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D6C41926-68F1-45F5-9FD9-F6AE7EAC8D40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W5" i="76" l="1"/>
  <c r="AE4" i="85"/>
  <c r="W5" i="80"/>
  <c r="AF4" i="90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93" l="1"/>
  <c r="AI4" i="104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30" l="1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88" i="55"/>
  <c r="U97" i="48"/>
  <c r="U22" i="65"/>
  <c r="U22" i="77"/>
  <c r="U78" i="84"/>
  <c r="U68" i="89"/>
  <c r="U88" i="95"/>
  <c r="U97" i="98"/>
  <c r="U22" i="22"/>
  <c r="U22" i="36"/>
  <c r="U78" i="13"/>
  <c r="U68" i="32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14"/>
  <c r="U97" i="10"/>
  <c r="U78" i="44"/>
  <c r="U68" i="53"/>
  <c r="U88" i="43"/>
  <c r="U22" i="61"/>
  <c r="U22" i="73"/>
  <c r="U97" i="82"/>
  <c r="U78" i="92"/>
  <c r="U68" i="97"/>
  <c r="U88" i="103"/>
  <c r="U67" i="97" l="1"/>
  <c r="U67" i="53"/>
  <c r="U77" i="92"/>
  <c r="U21" i="73"/>
  <c r="U67" i="93"/>
  <c r="U21" i="66"/>
  <c r="U67" i="46"/>
  <c r="U21" i="23"/>
  <c r="U21" i="36"/>
  <c r="U87" i="95"/>
  <c r="U21" i="77"/>
  <c r="U87" i="55"/>
  <c r="U87" i="91"/>
  <c r="U77" i="45"/>
  <c r="U67" i="15"/>
  <c r="U77" i="100"/>
  <c r="U21" i="81"/>
  <c r="U77" i="51"/>
  <c r="U21" i="40"/>
  <c r="U77" i="96"/>
  <c r="U21" i="74"/>
  <c r="U77" i="54"/>
  <c r="U21" i="31"/>
  <c r="U77" i="20"/>
  <c r="U67" i="89"/>
  <c r="U21" i="65"/>
  <c r="U77" i="104"/>
  <c r="U67" i="86"/>
  <c r="U96" i="50"/>
  <c r="U21" i="27"/>
  <c r="U96" i="90"/>
  <c r="U21" i="69"/>
  <c r="U96" i="35"/>
  <c r="U21" i="26"/>
  <c r="U95" i="85"/>
  <c r="U21" i="62"/>
  <c r="U96" i="18"/>
  <c r="U21" i="17"/>
  <c r="U21" i="14"/>
  <c r="U21" i="61"/>
  <c r="U96" i="102"/>
  <c r="U96" i="42"/>
  <c r="U21" i="22"/>
  <c r="U77" i="44"/>
  <c r="U77" i="88"/>
  <c r="U67" i="32"/>
  <c r="U87" i="103"/>
  <c r="U96" i="82"/>
  <c r="U87" i="43"/>
  <c r="U96" i="10"/>
  <c r="U87" i="99"/>
  <c r="U21" i="78"/>
  <c r="U87" i="49"/>
  <c r="U21" i="37"/>
  <c r="U77" i="13"/>
  <c r="U96" i="98"/>
  <c r="U77" i="84"/>
  <c r="U76" i="84" s="1"/>
  <c r="U96" i="48"/>
  <c r="U95" i="94"/>
  <c r="U21" i="70"/>
  <c r="U87" i="41"/>
  <c r="U67" i="105"/>
  <c r="U87" i="87"/>
  <c r="U67" i="47"/>
  <c r="U87" i="16"/>
  <c r="U67" i="101"/>
  <c r="U87" i="83"/>
  <c r="U67" i="52"/>
  <c r="U87" i="11"/>
  <c r="U21" i="30"/>
  <c r="U66" i="101" l="1"/>
  <c r="U75" i="84"/>
  <c r="U74" i="84" s="1"/>
  <c r="U20" i="37"/>
  <c r="U86" i="99"/>
  <c r="U95" i="82"/>
  <c r="U76" i="88"/>
  <c r="U95" i="42"/>
  <c r="U20" i="14"/>
  <c r="U20" i="62"/>
  <c r="U95" i="35"/>
  <c r="U20" i="27"/>
  <c r="U76" i="104"/>
  <c r="U75" i="104" s="1"/>
  <c r="U76" i="20"/>
  <c r="U20" i="74"/>
  <c r="U76" i="51"/>
  <c r="U66" i="15"/>
  <c r="U86" i="55"/>
  <c r="U20" i="36"/>
  <c r="U20" i="66"/>
  <c r="U76" i="92"/>
  <c r="U86" i="49"/>
  <c r="U76" i="44"/>
  <c r="U95" i="102"/>
  <c r="U20" i="17"/>
  <c r="U94" i="85"/>
  <c r="U20" i="69"/>
  <c r="U95" i="50"/>
  <c r="U20" i="65"/>
  <c r="U20" i="31"/>
  <c r="U76" i="96"/>
  <c r="U75" i="96" s="1"/>
  <c r="U20" i="81"/>
  <c r="U76" i="45"/>
  <c r="U20" i="77"/>
  <c r="U20" i="23"/>
  <c r="U66" i="93"/>
  <c r="U66" i="53"/>
  <c r="U20" i="70"/>
  <c r="U86" i="16"/>
  <c r="U66" i="105"/>
  <c r="U95" i="98"/>
  <c r="U95" i="10"/>
  <c r="U86" i="11"/>
  <c r="U86" i="87"/>
  <c r="U66" i="52"/>
  <c r="U94" i="94"/>
  <c r="U86" i="103"/>
  <c r="U20" i="30"/>
  <c r="U86" i="83"/>
  <c r="U66" i="47"/>
  <c r="U86" i="41"/>
  <c r="U95" i="48"/>
  <c r="U76" i="13"/>
  <c r="U20" i="78"/>
  <c r="U86" i="43"/>
  <c r="U66" i="32"/>
  <c r="U20" i="22"/>
  <c r="U20" i="61"/>
  <c r="U95" i="18"/>
  <c r="U20" i="26"/>
  <c r="U95" i="90"/>
  <c r="U66" i="86"/>
  <c r="U66" i="89"/>
  <c r="U76" i="54"/>
  <c r="U20" i="40"/>
  <c r="U76" i="100"/>
  <c r="U86" i="91"/>
  <c r="U86" i="95"/>
  <c r="U85" i="95" s="1"/>
  <c r="U84" i="95" s="1"/>
  <c r="U66" i="46"/>
  <c r="U20" i="73"/>
  <c r="U66" i="97"/>
  <c r="U75" i="54" l="1"/>
  <c r="U74" i="54" s="1"/>
  <c r="U85" i="43"/>
  <c r="U94" i="48"/>
  <c r="U85" i="83"/>
  <c r="U93" i="94"/>
  <c r="U85" i="11"/>
  <c r="U65" i="105"/>
  <c r="U65" i="53"/>
  <c r="U19" i="77"/>
  <c r="U74" i="96"/>
  <c r="U94" i="50"/>
  <c r="U19" i="17"/>
  <c r="U85" i="49"/>
  <c r="U19" i="36"/>
  <c r="U75" i="51"/>
  <c r="U74" i="104"/>
  <c r="U19" i="62"/>
  <c r="U75" i="88"/>
  <c r="U19" i="37"/>
  <c r="U19" i="30"/>
  <c r="U85" i="16"/>
  <c r="U65" i="93"/>
  <c r="U64" i="93" s="1"/>
  <c r="U75" i="45"/>
  <c r="U19" i="31"/>
  <c r="U18" i="31" s="1"/>
  <c r="U19" i="69"/>
  <c r="U94" i="102"/>
  <c r="U75" i="92"/>
  <c r="U85" i="55"/>
  <c r="U19" i="74"/>
  <c r="U19" i="27"/>
  <c r="U19" i="14"/>
  <c r="U94" i="82"/>
  <c r="U73" i="84"/>
  <c r="U19" i="73"/>
  <c r="U19" i="61"/>
  <c r="U65" i="46"/>
  <c r="U75" i="100"/>
  <c r="U19" i="26"/>
  <c r="U85" i="41"/>
  <c r="U94" i="10"/>
  <c r="U85" i="91"/>
  <c r="U94" i="90"/>
  <c r="U65" i="89"/>
  <c r="U19" i="22"/>
  <c r="U19" i="78"/>
  <c r="U65" i="52"/>
  <c r="U65" i="97"/>
  <c r="U83" i="95"/>
  <c r="U19" i="40"/>
  <c r="U65" i="86"/>
  <c r="U94" i="18"/>
  <c r="U65" i="32"/>
  <c r="U75" i="13"/>
  <c r="U65" i="47"/>
  <c r="U85" i="103"/>
  <c r="U85" i="87"/>
  <c r="U94" i="98"/>
  <c r="U19" i="70"/>
  <c r="U19" i="23"/>
  <c r="U19" i="81"/>
  <c r="U19" i="65"/>
  <c r="U93" i="85"/>
  <c r="U75" i="44"/>
  <c r="U19" i="66"/>
  <c r="U65" i="15"/>
  <c r="U75" i="20"/>
  <c r="U94" i="35"/>
  <c r="U94" i="42"/>
  <c r="U93" i="42" s="1"/>
  <c r="U85" i="99"/>
  <c r="U65" i="101"/>
  <c r="U84" i="99" l="1"/>
  <c r="U64" i="47"/>
  <c r="U93" i="18"/>
  <c r="U82" i="95"/>
  <c r="U18" i="78"/>
  <c r="U93" i="90"/>
  <c r="U84" i="41"/>
  <c r="U64" i="46"/>
  <c r="U72" i="84"/>
  <c r="U18" i="27"/>
  <c r="U74" i="92"/>
  <c r="U17" i="31"/>
  <c r="U84" i="16"/>
  <c r="U74" i="88"/>
  <c r="U74" i="51"/>
  <c r="U18" i="17"/>
  <c r="U18" i="77"/>
  <c r="U84" i="11"/>
  <c r="U93" i="48"/>
  <c r="U64" i="97"/>
  <c r="U18" i="26"/>
  <c r="U18" i="61"/>
  <c r="U93" i="82"/>
  <c r="U18" i="74"/>
  <c r="U93" i="102"/>
  <c r="U74" i="45"/>
  <c r="U18" i="30"/>
  <c r="U18" i="62"/>
  <c r="U18" i="36"/>
  <c r="U93" i="50"/>
  <c r="U92" i="50" s="1"/>
  <c r="U64" i="53"/>
  <c r="U92" i="94"/>
  <c r="U84" i="43"/>
  <c r="U74" i="44"/>
  <c r="U18" i="81"/>
  <c r="U92" i="42"/>
  <c r="U64" i="15"/>
  <c r="U18" i="23"/>
  <c r="U74" i="13"/>
  <c r="U18" i="22"/>
  <c r="U74" i="20"/>
  <c r="U73" i="20" s="1"/>
  <c r="U93" i="98"/>
  <c r="U92" i="85"/>
  <c r="U84" i="87"/>
  <c r="U64" i="86"/>
  <c r="U84" i="91"/>
  <c r="U64" i="101"/>
  <c r="U93" i="35"/>
  <c r="U18" i="66"/>
  <c r="U18" i="65"/>
  <c r="U18" i="70"/>
  <c r="U84" i="103"/>
  <c r="U64" i="32"/>
  <c r="U18" i="40"/>
  <c r="U64" i="52"/>
  <c r="U64" i="89"/>
  <c r="U63" i="89" s="1"/>
  <c r="U93" i="10"/>
  <c r="U74" i="100"/>
  <c r="U18" i="73"/>
  <c r="U18" i="14"/>
  <c r="U84" i="55"/>
  <c r="U18" i="69"/>
  <c r="U17" i="69" s="1"/>
  <c r="U63" i="93"/>
  <c r="U18" i="37"/>
  <c r="U73" i="104"/>
  <c r="U84" i="49"/>
  <c r="U73" i="96"/>
  <c r="U64" i="105"/>
  <c r="U84" i="83"/>
  <c r="U83" i="83" s="1"/>
  <c r="U73" i="54"/>
  <c r="U82" i="83" l="1"/>
  <c r="U92" i="10"/>
  <c r="U17" i="40"/>
  <c r="U17" i="70"/>
  <c r="U92" i="35"/>
  <c r="U63" i="86"/>
  <c r="U62" i="86" s="1"/>
  <c r="U92" i="98"/>
  <c r="U73" i="13"/>
  <c r="U91" i="42"/>
  <c r="U83" i="43"/>
  <c r="U91" i="50"/>
  <c r="U17" i="30"/>
  <c r="U17" i="74"/>
  <c r="U17" i="26"/>
  <c r="U83" i="11"/>
  <c r="U73" i="51"/>
  <c r="U16" i="31"/>
  <c r="U71" i="84"/>
  <c r="U92" i="90"/>
  <c r="U92" i="18"/>
  <c r="U17" i="65"/>
  <c r="U72" i="20"/>
  <c r="U17" i="23"/>
  <c r="U17" i="81"/>
  <c r="U91" i="94"/>
  <c r="U17" i="36"/>
  <c r="U73" i="45"/>
  <c r="U92" i="82"/>
  <c r="U63" i="97"/>
  <c r="U17" i="77"/>
  <c r="U73" i="88"/>
  <c r="U73" i="92"/>
  <c r="U63" i="46"/>
  <c r="U17" i="78"/>
  <c r="U16" i="78" s="1"/>
  <c r="U63" i="47"/>
  <c r="U83" i="49"/>
  <c r="U62" i="93"/>
  <c r="U63" i="105"/>
  <c r="U72" i="104"/>
  <c r="U62" i="89"/>
  <c r="U63" i="101"/>
  <c r="U17" i="14"/>
  <c r="U16" i="69"/>
  <c r="U17" i="73"/>
  <c r="U63" i="32"/>
  <c r="U83" i="87"/>
  <c r="U72" i="54"/>
  <c r="U72" i="96"/>
  <c r="U17" i="37"/>
  <c r="U83" i="55"/>
  <c r="U73" i="100"/>
  <c r="U63" i="52"/>
  <c r="U83" i="103"/>
  <c r="U17" i="66"/>
  <c r="U83" i="91"/>
  <c r="U91" i="85"/>
  <c r="U17" i="22"/>
  <c r="U63" i="15"/>
  <c r="U73" i="44"/>
  <c r="U63" i="53"/>
  <c r="U17" i="62"/>
  <c r="U92" i="102"/>
  <c r="U17" i="61"/>
  <c r="U92" i="48"/>
  <c r="U17" i="17"/>
  <c r="U83" i="16"/>
  <c r="U17" i="27"/>
  <c r="U83" i="41"/>
  <c r="U81" i="95"/>
  <c r="U83" i="99"/>
  <c r="U16" i="66" l="1"/>
  <c r="U90" i="42"/>
  <c r="U16" i="17"/>
  <c r="U80" i="95"/>
  <c r="U16" i="61"/>
  <c r="U16" i="22"/>
  <c r="U71" i="96"/>
  <c r="U16" i="14"/>
  <c r="U82" i="49"/>
  <c r="U16" i="77"/>
  <c r="U16" i="65"/>
  <c r="U16" i="40"/>
  <c r="U71" i="54"/>
  <c r="U16" i="73"/>
  <c r="U62" i="101"/>
  <c r="U62" i="105"/>
  <c r="U62" i="47"/>
  <c r="U72" i="92"/>
  <c r="U62" i="97"/>
  <c r="U16" i="36"/>
  <c r="U16" i="23"/>
  <c r="U91" i="18"/>
  <c r="U90" i="18" s="1"/>
  <c r="U15" i="31"/>
  <c r="U16" i="26"/>
  <c r="U90" i="50"/>
  <c r="U72" i="13"/>
  <c r="U91" i="35"/>
  <c r="U91" i="10"/>
  <c r="U82" i="16"/>
  <c r="U62" i="53"/>
  <c r="U72" i="100"/>
  <c r="U62" i="32"/>
  <c r="U71" i="104"/>
  <c r="U62" i="46"/>
  <c r="U72" i="45"/>
  <c r="U16" i="81"/>
  <c r="U70" i="84"/>
  <c r="U82" i="11"/>
  <c r="U16" i="30"/>
  <c r="U91" i="102"/>
  <c r="U72" i="44"/>
  <c r="U90" i="85"/>
  <c r="U82" i="103"/>
  <c r="U82" i="55"/>
  <c r="U61" i="86"/>
  <c r="U82" i="41"/>
  <c r="U82" i="99"/>
  <c r="U16" i="27"/>
  <c r="U15" i="27" s="1"/>
  <c r="U91" i="48"/>
  <c r="U16" i="62"/>
  <c r="U62" i="15"/>
  <c r="U82" i="91"/>
  <c r="U62" i="52"/>
  <c r="U16" i="37"/>
  <c r="U82" i="87"/>
  <c r="U15" i="69"/>
  <c r="U61" i="89"/>
  <c r="U61" i="93"/>
  <c r="U15" i="78"/>
  <c r="U72" i="88"/>
  <c r="U91" i="82"/>
  <c r="U90" i="94"/>
  <c r="U71" i="20"/>
  <c r="U91" i="90"/>
  <c r="U72" i="51"/>
  <c r="U71" i="51" s="1"/>
  <c r="U16" i="74"/>
  <c r="U82" i="43"/>
  <c r="U91" i="98"/>
  <c r="U16" i="70"/>
  <c r="U81" i="83"/>
  <c r="U70" i="20" l="1"/>
  <c r="U60" i="89"/>
  <c r="U89" i="85"/>
  <c r="U61" i="53"/>
  <c r="U15" i="26"/>
  <c r="U15" i="23"/>
  <c r="U81" i="49"/>
  <c r="U60" i="86"/>
  <c r="U71" i="92"/>
  <c r="U71" i="88"/>
  <c r="U61" i="15"/>
  <c r="U60" i="15" s="1"/>
  <c r="U70" i="104"/>
  <c r="U61" i="101"/>
  <c r="U15" i="70"/>
  <c r="U15" i="37"/>
  <c r="U15" i="30"/>
  <c r="U90" i="35"/>
  <c r="U15" i="40"/>
  <c r="U90" i="98"/>
  <c r="U70" i="51"/>
  <c r="U89" i="94"/>
  <c r="U14" i="78"/>
  <c r="U14" i="69"/>
  <c r="U61" i="52"/>
  <c r="U15" i="62"/>
  <c r="U81" i="99"/>
  <c r="U81" i="55"/>
  <c r="U71" i="44"/>
  <c r="U81" i="11"/>
  <c r="U71" i="45"/>
  <c r="U61" i="32"/>
  <c r="U81" i="16"/>
  <c r="U71" i="13"/>
  <c r="U14" i="31"/>
  <c r="U15" i="36"/>
  <c r="U61" i="47"/>
  <c r="U15" i="73"/>
  <c r="U15" i="65"/>
  <c r="U15" i="14"/>
  <c r="U14" i="14" s="1"/>
  <c r="U15" i="61"/>
  <c r="U89" i="42"/>
  <c r="U15" i="74"/>
  <c r="U15" i="81"/>
  <c r="U15" i="22"/>
  <c r="U14" i="27"/>
  <c r="U15" i="17"/>
  <c r="U80" i="83"/>
  <c r="U81" i="43"/>
  <c r="U90" i="90"/>
  <c r="U90" i="82"/>
  <c r="U60" i="93"/>
  <c r="U81" i="87"/>
  <c r="U81" i="91"/>
  <c r="U90" i="48"/>
  <c r="U81" i="41"/>
  <c r="U81" i="103"/>
  <c r="U90" i="102"/>
  <c r="U69" i="84"/>
  <c r="U61" i="46"/>
  <c r="U71" i="100"/>
  <c r="U90" i="10"/>
  <c r="U89" i="50"/>
  <c r="U89" i="18"/>
  <c r="U61" i="97"/>
  <c r="U61" i="105"/>
  <c r="U70" i="54"/>
  <c r="U15" i="77"/>
  <c r="U70" i="96"/>
  <c r="U79" i="95"/>
  <c r="U15" i="66"/>
  <c r="U69" i="54" l="1"/>
  <c r="U89" i="102"/>
  <c r="U89" i="48"/>
  <c r="U59" i="93"/>
  <c r="U80" i="43"/>
  <c r="U13" i="27"/>
  <c r="U14" i="74"/>
  <c r="U13" i="14"/>
  <c r="U60" i="47"/>
  <c r="U70" i="13"/>
  <c r="U70" i="45"/>
  <c r="U80" i="55"/>
  <c r="U60" i="52"/>
  <c r="U88" i="94"/>
  <c r="U14" i="40"/>
  <c r="U14" i="37"/>
  <c r="U69" i="104"/>
  <c r="U70" i="92"/>
  <c r="U14" i="23"/>
  <c r="U88" i="85"/>
  <c r="U80" i="103"/>
  <c r="U14" i="22"/>
  <c r="U13" i="22" s="1"/>
  <c r="U14" i="65"/>
  <c r="U14" i="36"/>
  <c r="U80" i="16"/>
  <c r="U80" i="11"/>
  <c r="U80" i="99"/>
  <c r="U79" i="99" s="1"/>
  <c r="U13" i="69"/>
  <c r="U69" i="51"/>
  <c r="U89" i="35"/>
  <c r="U14" i="70"/>
  <c r="U59" i="15"/>
  <c r="U59" i="86"/>
  <c r="U14" i="26"/>
  <c r="U59" i="89"/>
  <c r="U70" i="100"/>
  <c r="U60" i="105"/>
  <c r="U60" i="46"/>
  <c r="U80" i="91"/>
  <c r="U79" i="83"/>
  <c r="U78" i="95"/>
  <c r="U88" i="18"/>
  <c r="U69" i="96"/>
  <c r="U88" i="50"/>
  <c r="U89" i="82"/>
  <c r="U88" i="42"/>
  <c r="U14" i="66"/>
  <c r="U14" i="77"/>
  <c r="U60" i="97"/>
  <c r="U89" i="10"/>
  <c r="U68" i="84"/>
  <c r="U80" i="41"/>
  <c r="U80" i="87"/>
  <c r="U89" i="90"/>
  <c r="U14" i="17"/>
  <c r="U14" i="81"/>
  <c r="U14" i="61"/>
  <c r="U14" i="73"/>
  <c r="U13" i="31"/>
  <c r="U60" i="32"/>
  <c r="U70" i="44"/>
  <c r="U14" i="62"/>
  <c r="U13" i="78"/>
  <c r="U89" i="98"/>
  <c r="U14" i="30"/>
  <c r="U60" i="101"/>
  <c r="U70" i="88"/>
  <c r="U80" i="49"/>
  <c r="U60" i="53"/>
  <c r="U69" i="20"/>
  <c r="U68" i="20" s="1"/>
  <c r="U59" i="101" l="1"/>
  <c r="U13" i="61"/>
  <c r="U88" i="90"/>
  <c r="U67" i="84"/>
  <c r="U13" i="77"/>
  <c r="U88" i="82"/>
  <c r="U87" i="18"/>
  <c r="U79" i="91"/>
  <c r="U78" i="91" s="1"/>
  <c r="U69" i="100"/>
  <c r="U58" i="86"/>
  <c r="U88" i="35"/>
  <c r="U78" i="99"/>
  <c r="U13" i="36"/>
  <c r="U79" i="103"/>
  <c r="U78" i="103" s="1"/>
  <c r="U69" i="92"/>
  <c r="U13" i="40"/>
  <c r="U79" i="55"/>
  <c r="U59" i="47"/>
  <c r="U12" i="27"/>
  <c r="U88" i="48"/>
  <c r="U13" i="62"/>
  <c r="U13" i="66"/>
  <c r="U77" i="95"/>
  <c r="U59" i="46"/>
  <c r="U58" i="89"/>
  <c r="U58" i="15"/>
  <c r="U68" i="51"/>
  <c r="U79" i="11"/>
  <c r="U13" i="65"/>
  <c r="U87" i="85"/>
  <c r="U68" i="104"/>
  <c r="U87" i="94"/>
  <c r="U69" i="45"/>
  <c r="U12" i="14"/>
  <c r="U79" i="43"/>
  <c r="U88" i="102"/>
  <c r="U59" i="53"/>
  <c r="U12" i="78"/>
  <c r="U79" i="49"/>
  <c r="U12" i="31"/>
  <c r="U79" i="87"/>
  <c r="U88" i="10"/>
  <c r="U59" i="32"/>
  <c r="U13" i="30"/>
  <c r="U13" i="81"/>
  <c r="U87" i="50"/>
  <c r="U67" i="20"/>
  <c r="U69" i="88"/>
  <c r="U88" i="98"/>
  <c r="U69" i="44"/>
  <c r="U13" i="73"/>
  <c r="U13" i="17"/>
  <c r="U79" i="41"/>
  <c r="U59" i="97"/>
  <c r="U87" i="42"/>
  <c r="U68" i="96"/>
  <c r="U78" i="83"/>
  <c r="U59" i="105"/>
  <c r="U13" i="26"/>
  <c r="U13" i="70"/>
  <c r="U12" i="69"/>
  <c r="U79" i="16"/>
  <c r="U12" i="22"/>
  <c r="U13" i="23"/>
  <c r="U13" i="37"/>
  <c r="U59" i="52"/>
  <c r="U69" i="13"/>
  <c r="U13" i="74"/>
  <c r="U58" i="93"/>
  <c r="U68" i="54"/>
  <c r="U11" i="22" l="1"/>
  <c r="U58" i="97"/>
  <c r="U12" i="73"/>
  <c r="U68" i="88"/>
  <c r="U12" i="81"/>
  <c r="U87" i="10"/>
  <c r="U78" i="49"/>
  <c r="U87" i="102"/>
  <c r="U68" i="45"/>
  <c r="U86" i="85"/>
  <c r="U67" i="51"/>
  <c r="U66" i="51" s="1"/>
  <c r="U58" i="46"/>
  <c r="U12" i="62"/>
  <c r="U58" i="47"/>
  <c r="U68" i="92"/>
  <c r="U77" i="99"/>
  <c r="U68" i="100"/>
  <c r="U87" i="82"/>
  <c r="U87" i="90"/>
  <c r="U68" i="44"/>
  <c r="U11" i="78"/>
  <c r="U78" i="43"/>
  <c r="U86" i="94"/>
  <c r="U12" i="65"/>
  <c r="U57" i="15"/>
  <c r="U56" i="15" s="1"/>
  <c r="U76" i="95"/>
  <c r="U87" i="48"/>
  <c r="U78" i="55"/>
  <c r="U77" i="103"/>
  <c r="U87" i="35"/>
  <c r="U77" i="91"/>
  <c r="U12" i="77"/>
  <c r="U12" i="61"/>
  <c r="U58" i="52"/>
  <c r="U12" i="70"/>
  <c r="U12" i="74"/>
  <c r="U78" i="16"/>
  <c r="U67" i="96"/>
  <c r="U66" i="20"/>
  <c r="U12" i="30"/>
  <c r="U57" i="93"/>
  <c r="U77" i="83"/>
  <c r="U12" i="37"/>
  <c r="U12" i="26"/>
  <c r="U78" i="41"/>
  <c r="U78" i="87"/>
  <c r="U67" i="54"/>
  <c r="U68" i="13"/>
  <c r="U12" i="23"/>
  <c r="U11" i="69"/>
  <c r="U58" i="105"/>
  <c r="U86" i="42"/>
  <c r="U12" i="17"/>
  <c r="U87" i="98"/>
  <c r="U86" i="50"/>
  <c r="U58" i="32"/>
  <c r="U11" i="31"/>
  <c r="U58" i="53"/>
  <c r="U11" i="14"/>
  <c r="U67" i="104"/>
  <c r="U78" i="11"/>
  <c r="U57" i="89"/>
  <c r="U12" i="66"/>
  <c r="U11" i="27"/>
  <c r="U12" i="40"/>
  <c r="U12" i="36"/>
  <c r="U57" i="86"/>
  <c r="U86" i="18"/>
  <c r="U66" i="84"/>
  <c r="U58" i="101"/>
  <c r="U11" i="66" l="1"/>
  <c r="U10" i="31"/>
  <c r="U86" i="98"/>
  <c r="U57" i="105"/>
  <c r="U67" i="13"/>
  <c r="U77" i="41"/>
  <c r="U76" i="83"/>
  <c r="U65" i="20"/>
  <c r="U11" i="74"/>
  <c r="U11" i="61"/>
  <c r="U86" i="35"/>
  <c r="U86" i="48"/>
  <c r="U11" i="65"/>
  <c r="U10" i="78"/>
  <c r="U86" i="82"/>
  <c r="U67" i="92"/>
  <c r="U57" i="46"/>
  <c r="U67" i="45"/>
  <c r="U86" i="10"/>
  <c r="U11" i="73"/>
  <c r="U11" i="17"/>
  <c r="U11" i="26"/>
  <c r="U56" i="93"/>
  <c r="U66" i="96"/>
  <c r="U11" i="70"/>
  <c r="U11" i="77"/>
  <c r="U76" i="103"/>
  <c r="U75" i="95"/>
  <c r="U85" i="94"/>
  <c r="U67" i="44"/>
  <c r="U67" i="100"/>
  <c r="U57" i="47"/>
  <c r="U65" i="51"/>
  <c r="U86" i="102"/>
  <c r="U11" i="81"/>
  <c r="U57" i="97"/>
  <c r="U11" i="36"/>
  <c r="U11" i="40"/>
  <c r="U10" i="14"/>
  <c r="U10" i="69"/>
  <c r="U65" i="84"/>
  <c r="U66" i="104"/>
  <c r="U85" i="18"/>
  <c r="U56" i="89"/>
  <c r="U57" i="32"/>
  <c r="U66" i="54"/>
  <c r="U57" i="101"/>
  <c r="U56" i="86"/>
  <c r="U10" i="27"/>
  <c r="U77" i="11"/>
  <c r="U57" i="53"/>
  <c r="U85" i="50"/>
  <c r="U85" i="42"/>
  <c r="U11" i="23"/>
  <c r="U77" i="87"/>
  <c r="U11" i="37"/>
  <c r="U11" i="30"/>
  <c r="U77" i="16"/>
  <c r="U57" i="52"/>
  <c r="U76" i="91"/>
  <c r="U77" i="55"/>
  <c r="U55" i="15"/>
  <c r="U77" i="43"/>
  <c r="U86" i="90"/>
  <c r="U76" i="99"/>
  <c r="U11" i="62"/>
  <c r="U85" i="85"/>
  <c r="U77" i="49"/>
  <c r="U67" i="88"/>
  <c r="U10" i="22"/>
  <c r="U75" i="91" l="1"/>
  <c r="U56" i="53"/>
  <c r="U55" i="86"/>
  <c r="U56" i="32"/>
  <c r="U65" i="104"/>
  <c r="U9" i="14"/>
  <c r="U56" i="97"/>
  <c r="U64" i="51"/>
  <c r="U66" i="44"/>
  <c r="U75" i="103"/>
  <c r="U65" i="96"/>
  <c r="U10" i="17"/>
  <c r="U66" i="45"/>
  <c r="U85" i="82"/>
  <c r="U85" i="48"/>
  <c r="U10" i="74"/>
  <c r="U76" i="41"/>
  <c r="U85" i="98"/>
  <c r="U84" i="98" s="1"/>
  <c r="U56" i="52"/>
  <c r="U10" i="40"/>
  <c r="U56" i="47"/>
  <c r="U84" i="94"/>
  <c r="U10" i="77"/>
  <c r="U55" i="93"/>
  <c r="U10" i="73"/>
  <c r="U56" i="46"/>
  <c r="U9" i="78"/>
  <c r="U85" i="35"/>
  <c r="U64" i="20"/>
  <c r="U66" i="13"/>
  <c r="U9" i="31"/>
  <c r="U66" i="88"/>
  <c r="U76" i="43"/>
  <c r="U10" i="30"/>
  <c r="U54" i="15"/>
  <c r="U84" i="42"/>
  <c r="U76" i="11"/>
  <c r="U55" i="89"/>
  <c r="U64" i="84"/>
  <c r="U10" i="81"/>
  <c r="U10" i="62"/>
  <c r="U10" i="23"/>
  <c r="U76" i="49"/>
  <c r="U75" i="99"/>
  <c r="U10" i="37"/>
  <c r="U56" i="101"/>
  <c r="U9" i="22"/>
  <c r="U84" i="85"/>
  <c r="U85" i="90"/>
  <c r="U76" i="55"/>
  <c r="U76" i="16"/>
  <c r="U76" i="87"/>
  <c r="U84" i="50"/>
  <c r="U9" i="27"/>
  <c r="U65" i="54"/>
  <c r="U84" i="18"/>
  <c r="U9" i="69"/>
  <c r="U10" i="36"/>
  <c r="U85" i="102"/>
  <c r="U66" i="100"/>
  <c r="U74" i="95"/>
  <c r="U10" i="70"/>
  <c r="U10" i="26"/>
  <c r="U85" i="10"/>
  <c r="U66" i="92"/>
  <c r="U65" i="92" s="1"/>
  <c r="U10" i="65"/>
  <c r="U10" i="61"/>
  <c r="U75" i="83"/>
  <c r="U56" i="105"/>
  <c r="U10" i="66"/>
  <c r="U9" i="26" l="1"/>
  <c r="U8" i="27"/>
  <c r="U75" i="16"/>
  <c r="U83" i="85"/>
  <c r="U9" i="37"/>
  <c r="U9" i="23"/>
  <c r="U63" i="84"/>
  <c r="U83" i="42"/>
  <c r="U75" i="43"/>
  <c r="U65" i="13"/>
  <c r="U8" i="78"/>
  <c r="U54" i="93"/>
  <c r="U55" i="47"/>
  <c r="U83" i="98"/>
  <c r="U84" i="48"/>
  <c r="U9" i="17"/>
  <c r="U65" i="44"/>
  <c r="U8" i="14"/>
  <c r="U54" i="86"/>
  <c r="U83" i="18"/>
  <c r="U54" i="89"/>
  <c r="U53" i="89" s="1"/>
  <c r="U65" i="88"/>
  <c r="U63" i="20"/>
  <c r="U55" i="46"/>
  <c r="U9" i="77"/>
  <c r="U9" i="40"/>
  <c r="U75" i="41"/>
  <c r="U84" i="82"/>
  <c r="U64" i="96"/>
  <c r="U63" i="51"/>
  <c r="U64" i="104"/>
  <c r="U55" i="53"/>
  <c r="U55" i="105"/>
  <c r="U8" i="69"/>
  <c r="U64" i="92"/>
  <c r="U84" i="102"/>
  <c r="U75" i="55"/>
  <c r="U74" i="55" s="1"/>
  <c r="U74" i="99"/>
  <c r="U9" i="62"/>
  <c r="U9" i="65"/>
  <c r="U65" i="100"/>
  <c r="U74" i="83"/>
  <c r="U9" i="70"/>
  <c r="U83" i="50"/>
  <c r="U8" i="22"/>
  <c r="U53" i="15"/>
  <c r="U9" i="66"/>
  <c r="U9" i="61"/>
  <c r="U84" i="10"/>
  <c r="U73" i="95"/>
  <c r="U9" i="36"/>
  <c r="U64" i="54"/>
  <c r="U75" i="87"/>
  <c r="U84" i="90"/>
  <c r="U55" i="101"/>
  <c r="U75" i="49"/>
  <c r="U9" i="81"/>
  <c r="U75" i="11"/>
  <c r="U74" i="11" s="1"/>
  <c r="U73" i="11" s="1"/>
  <c r="U9" i="30"/>
  <c r="U8" i="31"/>
  <c r="U84" i="35"/>
  <c r="U9" i="73"/>
  <c r="U83" i="94"/>
  <c r="U55" i="52"/>
  <c r="U9" i="74"/>
  <c r="U65" i="45"/>
  <c r="U74" i="103"/>
  <c r="U55" i="97"/>
  <c r="U55" i="32"/>
  <c r="U74" i="91"/>
  <c r="U82" i="94" l="1"/>
  <c r="U83" i="90"/>
  <c r="U8" i="36"/>
  <c r="U8" i="61"/>
  <c r="U7" i="22"/>
  <c r="U73" i="83"/>
  <c r="U8" i="62"/>
  <c r="U83" i="102"/>
  <c r="U54" i="105"/>
  <c r="U62" i="51"/>
  <c r="U74" i="41"/>
  <c r="U54" i="46"/>
  <c r="U52" i="89"/>
  <c r="U7" i="14"/>
  <c r="U83" i="48"/>
  <c r="U53" i="93"/>
  <c r="U74" i="43"/>
  <c r="U8" i="23"/>
  <c r="U74" i="16"/>
  <c r="U8" i="30"/>
  <c r="U82" i="50"/>
  <c r="U73" i="99"/>
  <c r="U63" i="92"/>
  <c r="U54" i="53"/>
  <c r="U63" i="96"/>
  <c r="U8" i="40"/>
  <c r="U62" i="20"/>
  <c r="U82" i="18"/>
  <c r="U64" i="44"/>
  <c r="U82" i="98"/>
  <c r="U7" i="78"/>
  <c r="U82" i="42"/>
  <c r="U8" i="37"/>
  <c r="U7" i="27"/>
  <c r="U54" i="32"/>
  <c r="U8" i="81"/>
  <c r="U54" i="97"/>
  <c r="U8" i="74"/>
  <c r="U74" i="49"/>
  <c r="U72" i="95"/>
  <c r="U64" i="100"/>
  <c r="U64" i="45"/>
  <c r="U7" i="31"/>
  <c r="U8" i="73"/>
  <c r="U74" i="87"/>
  <c r="U8" i="66"/>
  <c r="U73" i="91"/>
  <c r="U73" i="103"/>
  <c r="U54" i="52"/>
  <c r="U53" i="52" s="1"/>
  <c r="U83" i="35"/>
  <c r="U72" i="11"/>
  <c r="U54" i="101"/>
  <c r="U63" i="54"/>
  <c r="U83" i="10"/>
  <c r="U52" i="15"/>
  <c r="U8" i="70"/>
  <c r="U8" i="65"/>
  <c r="U73" i="55"/>
  <c r="U7" i="69"/>
  <c r="U63" i="104"/>
  <c r="U83" i="82"/>
  <c r="U8" i="77"/>
  <c r="U64" i="88"/>
  <c r="U53" i="86"/>
  <c r="U8" i="17"/>
  <c r="U54" i="47"/>
  <c r="U53" i="47" s="1"/>
  <c r="U64" i="13"/>
  <c r="U62" i="84"/>
  <c r="U82" i="85"/>
  <c r="U8" i="26"/>
  <c r="U63" i="88" l="1"/>
  <c r="U82" i="10"/>
  <c r="U71" i="11"/>
  <c r="U72" i="103"/>
  <c r="U73" i="87"/>
  <c r="U63" i="45"/>
  <c r="U73" i="49"/>
  <c r="U7" i="81"/>
  <c r="U7" i="37"/>
  <c r="U81" i="98"/>
  <c r="U61" i="20"/>
  <c r="U53" i="53"/>
  <c r="U81" i="50"/>
  <c r="U7" i="23"/>
  <c r="U82" i="48"/>
  <c r="U53" i="46"/>
  <c r="U53" i="105"/>
  <c r="U72" i="83"/>
  <c r="U7" i="36"/>
  <c r="U61" i="84"/>
  <c r="U72" i="91"/>
  <c r="U63" i="100"/>
  <c r="U7" i="74"/>
  <c r="U53" i="32"/>
  <c r="U81" i="42"/>
  <c r="U63" i="44"/>
  <c r="U7" i="40"/>
  <c r="U62" i="92"/>
  <c r="U7" i="30"/>
  <c r="U73" i="43"/>
  <c r="U6" i="14"/>
  <c r="U73" i="41"/>
  <c r="U82" i="102"/>
  <c r="U6" i="22"/>
  <c r="U82" i="90"/>
  <c r="U81" i="85"/>
  <c r="U62" i="104"/>
  <c r="U7" i="77"/>
  <c r="U6" i="69"/>
  <c r="U82" i="35"/>
  <c r="U52" i="47"/>
  <c r="U7" i="65"/>
  <c r="U7" i="17"/>
  <c r="U7" i="70"/>
  <c r="U62" i="54"/>
  <c r="U7" i="73"/>
  <c r="U7" i="26"/>
  <c r="U63" i="13"/>
  <c r="U52" i="86"/>
  <c r="U82" i="82"/>
  <c r="U72" i="55"/>
  <c r="U51" i="15"/>
  <c r="U53" i="101"/>
  <c r="U52" i="52"/>
  <c r="U7" i="66"/>
  <c r="U6" i="31"/>
  <c r="U71" i="95"/>
  <c r="U53" i="97"/>
  <c r="U6" i="27"/>
  <c r="U6" i="78"/>
  <c r="U81" i="18"/>
  <c r="U62" i="96"/>
  <c r="U72" i="99"/>
  <c r="U73" i="16"/>
  <c r="U52" i="93"/>
  <c r="U51" i="89"/>
  <c r="U61" i="51"/>
  <c r="U7" i="62"/>
  <c r="U7" i="61"/>
  <c r="U81" i="94"/>
  <c r="U5" i="78" l="1"/>
  <c r="X5" i="78" s="1"/>
  <c r="U51" i="52"/>
  <c r="U71" i="55"/>
  <c r="U62" i="13"/>
  <c r="U61" i="54"/>
  <c r="U6" i="65"/>
  <c r="U5" i="69"/>
  <c r="X5" i="69" s="1"/>
  <c r="U80" i="85"/>
  <c r="U81" i="102"/>
  <c r="U72" i="43"/>
  <c r="U6" i="40"/>
  <c r="U52" i="32"/>
  <c r="U71" i="91"/>
  <c r="U71" i="83"/>
  <c r="U81" i="48"/>
  <c r="U52" i="53"/>
  <c r="U6" i="37"/>
  <c r="U62" i="45"/>
  <c r="U70" i="11"/>
  <c r="U81" i="82"/>
  <c r="U51" i="47"/>
  <c r="U6" i="77"/>
  <c r="U81" i="90"/>
  <c r="U72" i="41"/>
  <c r="U6" i="30"/>
  <c r="U62" i="44"/>
  <c r="U6" i="74"/>
  <c r="U60" i="84"/>
  <c r="U52" i="105"/>
  <c r="U6" i="23"/>
  <c r="U60" i="20"/>
  <c r="U6" i="81"/>
  <c r="U72" i="87"/>
  <c r="U81" i="10"/>
  <c r="U6" i="61"/>
  <c r="U71" i="99"/>
  <c r="U6" i="62"/>
  <c r="U61" i="96"/>
  <c r="U5" i="31"/>
  <c r="X5" i="31" s="1"/>
  <c r="U52" i="101"/>
  <c r="U6" i="70"/>
  <c r="U50" i="89"/>
  <c r="U70" i="95"/>
  <c r="U51" i="93"/>
  <c r="U5" i="27"/>
  <c r="X5" i="27" s="1"/>
  <c r="U6" i="26"/>
  <c r="U80" i="94"/>
  <c r="U60" i="51"/>
  <c r="U72" i="16"/>
  <c r="U80" i="18"/>
  <c r="U52" i="97"/>
  <c r="U6" i="66"/>
  <c r="U50" i="15"/>
  <c r="U51" i="86"/>
  <c r="U6" i="73"/>
  <c r="U6" i="17"/>
  <c r="U81" i="35"/>
  <c r="U61" i="104"/>
  <c r="U5" i="22"/>
  <c r="X5" i="22" s="1"/>
  <c r="U5" i="14"/>
  <c r="X5" i="14" s="1"/>
  <c r="U61" i="92"/>
  <c r="U80" i="42"/>
  <c r="U62" i="100"/>
  <c r="U6" i="36"/>
  <c r="U52" i="46"/>
  <c r="U80" i="50"/>
  <c r="U80" i="98"/>
  <c r="U72" i="49"/>
  <c r="U71" i="103"/>
  <c r="U62" i="88"/>
  <c r="U70" i="103" l="1"/>
  <c r="U80" i="35"/>
  <c r="U59" i="51"/>
  <c r="AH5" i="27"/>
  <c r="AQ5" i="27" s="1"/>
  <c r="Z5" i="27"/>
  <c r="U49" i="89"/>
  <c r="AH5" i="31"/>
  <c r="AQ5" i="31" s="1"/>
  <c r="Z5" i="31"/>
  <c r="U70" i="99"/>
  <c r="U71" i="87"/>
  <c r="U5" i="23"/>
  <c r="X5" i="23" s="1"/>
  <c r="U5" i="74"/>
  <c r="X5" i="74" s="1"/>
  <c r="U71" i="41"/>
  <c r="U50" i="47"/>
  <c r="U61" i="45"/>
  <c r="U80" i="48"/>
  <c r="U51" i="32"/>
  <c r="U80" i="102"/>
  <c r="U5" i="65"/>
  <c r="X5" i="65" s="1"/>
  <c r="U70" i="55"/>
  <c r="U51" i="46"/>
  <c r="U5" i="70"/>
  <c r="X5" i="70" s="1"/>
  <c r="U5" i="61"/>
  <c r="X5" i="61" s="1"/>
  <c r="U5" i="81"/>
  <c r="X5" i="81" s="1"/>
  <c r="U51" i="105"/>
  <c r="U61" i="44"/>
  <c r="U80" i="90"/>
  <c r="U80" i="82"/>
  <c r="U5" i="37"/>
  <c r="X5" i="37" s="1"/>
  <c r="U70" i="83"/>
  <c r="U5" i="40"/>
  <c r="X5" i="40" s="1"/>
  <c r="U79" i="85"/>
  <c r="U60" i="54"/>
  <c r="U50" i="52"/>
  <c r="U79" i="50"/>
  <c r="U23" i="12"/>
  <c r="U22" i="12" s="1"/>
  <c r="Z5" i="14"/>
  <c r="AH5" i="14"/>
  <c r="AQ5" i="14" s="1"/>
  <c r="U51" i="97"/>
  <c r="U71" i="49"/>
  <c r="U79" i="42"/>
  <c r="U5" i="17"/>
  <c r="X5" i="17" s="1"/>
  <c r="U49" i="15"/>
  <c r="U79" i="94"/>
  <c r="U50" i="93"/>
  <c r="U60" i="96"/>
  <c r="U61" i="100"/>
  <c r="U50" i="86"/>
  <c r="U23" i="21"/>
  <c r="Z5" i="22"/>
  <c r="AH5" i="22"/>
  <c r="AQ5" i="22" s="1"/>
  <c r="U79" i="18"/>
  <c r="U61" i="88"/>
  <c r="U79" i="98"/>
  <c r="U5" i="36"/>
  <c r="X5" i="36" s="1"/>
  <c r="U60" i="92"/>
  <c r="U60" i="104"/>
  <c r="U5" i="73"/>
  <c r="X5" i="73" s="1"/>
  <c r="U5" i="66"/>
  <c r="X5" i="66" s="1"/>
  <c r="U71" i="16"/>
  <c r="U5" i="26"/>
  <c r="X5" i="26" s="1"/>
  <c r="U69" i="95"/>
  <c r="U51" i="101"/>
  <c r="U5" i="62"/>
  <c r="X5" i="62" s="1"/>
  <c r="U80" i="10"/>
  <c r="U59" i="20"/>
  <c r="U59" i="84"/>
  <c r="U5" i="30"/>
  <c r="X5" i="30" s="1"/>
  <c r="U5" i="77"/>
  <c r="X5" i="77" s="1"/>
  <c r="U69" i="11"/>
  <c r="U51" i="53"/>
  <c r="U70" i="91"/>
  <c r="U71" i="43"/>
  <c r="U70" i="43" s="1"/>
  <c r="U23" i="68"/>
  <c r="AH5" i="69"/>
  <c r="AQ5" i="69" s="1"/>
  <c r="Z5" i="69"/>
  <c r="U61" i="13"/>
  <c r="AH5" i="78"/>
  <c r="AQ5" i="78" s="1"/>
  <c r="Z5" i="78"/>
  <c r="U69" i="43" l="1"/>
  <c r="U68" i="11"/>
  <c r="U58" i="84"/>
  <c r="W6" i="78"/>
  <c r="AG5" i="78"/>
  <c r="AP5" i="78" s="1"/>
  <c r="AF5" i="78"/>
  <c r="AO5" i="78" s="1"/>
  <c r="AE5" i="78"/>
  <c r="U69" i="91"/>
  <c r="U50" i="101"/>
  <c r="U78" i="98"/>
  <c r="U60" i="13"/>
  <c r="U22" i="21"/>
  <c r="U59" i="96"/>
  <c r="U48" i="15"/>
  <c r="U70" i="49"/>
  <c r="AE5" i="14"/>
  <c r="W6" i="14"/>
  <c r="AG5" i="14"/>
  <c r="AP5" i="14" s="1"/>
  <c r="AF5" i="14"/>
  <c r="AO5" i="14" s="1"/>
  <c r="AH5" i="62"/>
  <c r="AQ5" i="62" s="1"/>
  <c r="Z5" i="62"/>
  <c r="U23" i="25"/>
  <c r="AH5" i="26"/>
  <c r="AQ5" i="26" s="1"/>
  <c r="Z5" i="26"/>
  <c r="U23" i="72"/>
  <c r="Z5" i="73"/>
  <c r="AH5" i="73"/>
  <c r="AQ5" i="73" s="1"/>
  <c r="U23" i="34"/>
  <c r="AH5" i="36"/>
  <c r="AQ5" i="36" s="1"/>
  <c r="Z5" i="36"/>
  <c r="U78" i="18"/>
  <c r="U21" i="12"/>
  <c r="U59" i="54"/>
  <c r="U69" i="83"/>
  <c r="U79" i="90"/>
  <c r="U23" i="80"/>
  <c r="AH5" i="81"/>
  <c r="AQ5" i="81" s="1"/>
  <c r="Z5" i="81"/>
  <c r="U50" i="46"/>
  <c r="U79" i="102"/>
  <c r="U60" i="45"/>
  <c r="Z5" i="74"/>
  <c r="AH5" i="74"/>
  <c r="AQ5" i="74" s="1"/>
  <c r="U69" i="99"/>
  <c r="U48" i="89"/>
  <c r="U58" i="51"/>
  <c r="U49" i="86"/>
  <c r="U49" i="93"/>
  <c r="AH5" i="17"/>
  <c r="AQ5" i="17" s="1"/>
  <c r="Z5" i="17"/>
  <c r="U50" i="97"/>
  <c r="U78" i="50"/>
  <c r="U78" i="85"/>
  <c r="AH5" i="37"/>
  <c r="AQ5" i="37" s="1"/>
  <c r="Z5" i="37"/>
  <c r="U60" i="44"/>
  <c r="U23" i="60"/>
  <c r="AH5" i="61"/>
  <c r="AQ5" i="61" s="1"/>
  <c r="Z5" i="61"/>
  <c r="U69" i="55"/>
  <c r="U50" i="32"/>
  <c r="U49" i="47"/>
  <c r="AH5" i="23"/>
  <c r="AQ5" i="23" s="1"/>
  <c r="Z5" i="23"/>
  <c r="U79" i="35"/>
  <c r="AG5" i="69"/>
  <c r="AP5" i="69" s="1"/>
  <c r="W6" i="69"/>
  <c r="AF5" i="69"/>
  <c r="AO5" i="69" s="1"/>
  <c r="AE5" i="69"/>
  <c r="U58" i="20"/>
  <c r="U59" i="104"/>
  <c r="U60" i="100"/>
  <c r="U78" i="94"/>
  <c r="U78" i="42"/>
  <c r="AG5" i="31"/>
  <c r="AP5" i="31" s="1"/>
  <c r="W6" i="31"/>
  <c r="AF5" i="31"/>
  <c r="AO5" i="31" s="1"/>
  <c r="AE5" i="31"/>
  <c r="AG5" i="27"/>
  <c r="AP5" i="27" s="1"/>
  <c r="AE5" i="27"/>
  <c r="W6" i="27"/>
  <c r="AF5" i="27"/>
  <c r="AO5" i="27" s="1"/>
  <c r="U23" i="76"/>
  <c r="AH5" i="77"/>
  <c r="AQ5" i="77" s="1"/>
  <c r="Z5" i="77"/>
  <c r="U70" i="16"/>
  <c r="U69" i="16" s="1"/>
  <c r="U22" i="68"/>
  <c r="U50" i="53"/>
  <c r="U23" i="29"/>
  <c r="AH5" i="30"/>
  <c r="AQ5" i="30" s="1"/>
  <c r="Z5" i="30"/>
  <c r="U79" i="10"/>
  <c r="U68" i="95"/>
  <c r="Z5" i="66"/>
  <c r="AH5" i="66"/>
  <c r="AQ5" i="66" s="1"/>
  <c r="U59" i="92"/>
  <c r="U60" i="88"/>
  <c r="AF5" i="22"/>
  <c r="AO5" i="22" s="1"/>
  <c r="AE5" i="22"/>
  <c r="AG5" i="22"/>
  <c r="AP5" i="22" s="1"/>
  <c r="W6" i="22"/>
  <c r="U49" i="52"/>
  <c r="U23" i="39"/>
  <c r="Z5" i="40"/>
  <c r="AH5" i="40"/>
  <c r="AQ5" i="40" s="1"/>
  <c r="U79" i="82"/>
  <c r="U50" i="105"/>
  <c r="AH5" i="70"/>
  <c r="AQ5" i="70" s="1"/>
  <c r="Z5" i="70"/>
  <c r="U23" i="64"/>
  <c r="AH5" i="65"/>
  <c r="AQ5" i="65" s="1"/>
  <c r="Z5" i="65"/>
  <c r="U79" i="48"/>
  <c r="U70" i="41"/>
  <c r="U70" i="87"/>
  <c r="U69" i="87" s="1"/>
  <c r="U69" i="103"/>
  <c r="U68" i="103" l="1"/>
  <c r="U78" i="48"/>
  <c r="U22" i="39"/>
  <c r="U78" i="10"/>
  <c r="Y6" i="27"/>
  <c r="X6" i="27"/>
  <c r="U59" i="100"/>
  <c r="U49" i="32"/>
  <c r="AE5" i="37"/>
  <c r="AF5" i="37"/>
  <c r="AO5" i="37" s="1"/>
  <c r="AG5" i="37"/>
  <c r="AP5" i="37" s="1"/>
  <c r="W6" i="37"/>
  <c r="U22" i="80"/>
  <c r="U58" i="54"/>
  <c r="U78" i="82"/>
  <c r="U49" i="53"/>
  <c r="AI5" i="27"/>
  <c r="AN5" i="27"/>
  <c r="Y6" i="69"/>
  <c r="X6" i="69"/>
  <c r="AE5" i="23"/>
  <c r="AF5" i="23"/>
  <c r="AO5" i="23" s="1"/>
  <c r="AG5" i="23"/>
  <c r="AP5" i="23" s="1"/>
  <c r="W6" i="23"/>
  <c r="U22" i="60"/>
  <c r="U49" i="97"/>
  <c r="U48" i="93"/>
  <c r="U47" i="89"/>
  <c r="AG5" i="74"/>
  <c r="AP5" i="74" s="1"/>
  <c r="AE5" i="74"/>
  <c r="W6" i="74"/>
  <c r="AF5" i="74"/>
  <c r="AO5" i="74" s="1"/>
  <c r="U49" i="46"/>
  <c r="W6" i="36"/>
  <c r="AF5" i="36"/>
  <c r="AO5" i="36" s="1"/>
  <c r="AG5" i="36"/>
  <c r="AP5" i="36" s="1"/>
  <c r="AE5" i="36"/>
  <c r="AF5" i="73"/>
  <c r="AO5" i="73" s="1"/>
  <c r="AE5" i="73"/>
  <c r="W6" i="73"/>
  <c r="AG5" i="73"/>
  <c r="AP5" i="73" s="1"/>
  <c r="U22" i="25"/>
  <c r="U47" i="15"/>
  <c r="U59" i="13"/>
  <c r="U68" i="91"/>
  <c r="U57" i="84"/>
  <c r="U68" i="87"/>
  <c r="AF5" i="70"/>
  <c r="AO5" i="70" s="1"/>
  <c r="AE5" i="70"/>
  <c r="W6" i="70"/>
  <c r="AG5" i="70"/>
  <c r="AP5" i="70" s="1"/>
  <c r="U48" i="52"/>
  <c r="U59" i="88"/>
  <c r="AG5" i="66"/>
  <c r="AP5" i="66" s="1"/>
  <c r="AE5" i="66"/>
  <c r="AF5" i="66"/>
  <c r="AO5" i="66" s="1"/>
  <c r="W6" i="66"/>
  <c r="AE5" i="77"/>
  <c r="W6" i="77"/>
  <c r="AG5" i="77"/>
  <c r="AP5" i="77" s="1"/>
  <c r="AF5" i="77"/>
  <c r="AO5" i="77" s="1"/>
  <c r="U77" i="42"/>
  <c r="U58" i="104"/>
  <c r="U57" i="104" s="1"/>
  <c r="U68" i="55"/>
  <c r="U78" i="90"/>
  <c r="U20" i="12"/>
  <c r="U22" i="72"/>
  <c r="Y6" i="14"/>
  <c r="X6" i="14"/>
  <c r="AN5" i="78"/>
  <c r="AI5" i="78"/>
  <c r="Y6" i="22"/>
  <c r="X6" i="22"/>
  <c r="AG5" i="30"/>
  <c r="AP5" i="30" s="1"/>
  <c r="AE5" i="30"/>
  <c r="AF5" i="30"/>
  <c r="AO5" i="30" s="1"/>
  <c r="W6" i="30"/>
  <c r="U21" i="68"/>
  <c r="AI5" i="31"/>
  <c r="AN5" i="31"/>
  <c r="U59" i="44"/>
  <c r="U77" i="85"/>
  <c r="U48" i="86"/>
  <c r="U68" i="99"/>
  <c r="U59" i="45"/>
  <c r="U22" i="34"/>
  <c r="AI5" i="14"/>
  <c r="AN5" i="14"/>
  <c r="U58" i="96"/>
  <c r="U77" i="98"/>
  <c r="U67" i="11"/>
  <c r="U69" i="41"/>
  <c r="U58" i="92"/>
  <c r="U67" i="95"/>
  <c r="U66" i="95" s="1"/>
  <c r="U22" i="76"/>
  <c r="U77" i="94"/>
  <c r="U57" i="20"/>
  <c r="U78" i="35"/>
  <c r="U48" i="47"/>
  <c r="AG5" i="17"/>
  <c r="AP5" i="17" s="1"/>
  <c r="AF5" i="17"/>
  <c r="AO5" i="17" s="1"/>
  <c r="AE5" i="17"/>
  <c r="W6" i="17"/>
  <c r="AG5" i="81"/>
  <c r="AP5" i="81" s="1"/>
  <c r="AF5" i="81"/>
  <c r="AO5" i="81" s="1"/>
  <c r="W6" i="81"/>
  <c r="AE5" i="81"/>
  <c r="U68" i="83"/>
  <c r="U77" i="18"/>
  <c r="AF5" i="62"/>
  <c r="AO5" i="62" s="1"/>
  <c r="AE5" i="62"/>
  <c r="AG5" i="62"/>
  <c r="AP5" i="62" s="1"/>
  <c r="W6" i="62"/>
  <c r="AF5" i="65"/>
  <c r="AO5" i="65" s="1"/>
  <c r="AE5" i="65"/>
  <c r="W6" i="65"/>
  <c r="AG5" i="65"/>
  <c r="AP5" i="65" s="1"/>
  <c r="U22" i="64"/>
  <c r="U49" i="105"/>
  <c r="W6" i="40"/>
  <c r="AG5" i="40"/>
  <c r="AP5" i="40" s="1"/>
  <c r="AF5" i="40"/>
  <c r="AO5" i="40" s="1"/>
  <c r="AE5" i="40"/>
  <c r="AI5" i="22"/>
  <c r="AN5" i="22"/>
  <c r="U22" i="29"/>
  <c r="U68" i="16"/>
  <c r="Y6" i="31"/>
  <c r="X6" i="31"/>
  <c r="Z6" i="31" s="1"/>
  <c r="AI5" i="69"/>
  <c r="AN5" i="69"/>
  <c r="AF5" i="61"/>
  <c r="AO5" i="61" s="1"/>
  <c r="W6" i="61"/>
  <c r="AG5" i="61"/>
  <c r="AP5" i="61" s="1"/>
  <c r="AE5" i="61"/>
  <c r="U77" i="50"/>
  <c r="U57" i="51"/>
  <c r="U78" i="102"/>
  <c r="U77" i="102" s="1"/>
  <c r="AE5" i="26"/>
  <c r="AF5" i="26"/>
  <c r="AO5" i="26" s="1"/>
  <c r="AG5" i="26"/>
  <c r="AP5" i="26" s="1"/>
  <c r="W6" i="26"/>
  <c r="U69" i="49"/>
  <c r="U21" i="21"/>
  <c r="U49" i="101"/>
  <c r="Y6" i="78"/>
  <c r="X6" i="78"/>
  <c r="U68" i="43"/>
  <c r="Z6" i="78" l="1"/>
  <c r="AE6" i="78"/>
  <c r="AG6" i="78"/>
  <c r="AP6" i="78" s="1"/>
  <c r="AF6" i="78"/>
  <c r="AO6" i="78" s="1"/>
  <c r="W7" i="78"/>
  <c r="AF6" i="31"/>
  <c r="AO6" i="31" s="1"/>
  <c r="AE6" i="31"/>
  <c r="W7" i="31"/>
  <c r="AG6" i="31"/>
  <c r="AP6" i="31" s="1"/>
  <c r="AI5" i="65"/>
  <c r="AN5" i="65"/>
  <c r="AI5" i="30"/>
  <c r="AN5" i="30"/>
  <c r="Y6" i="77"/>
  <c r="X6" i="77"/>
  <c r="Z6" i="77" s="1"/>
  <c r="AN5" i="70"/>
  <c r="AI5" i="70"/>
  <c r="AI5" i="36"/>
  <c r="AN5" i="36"/>
  <c r="Y6" i="23"/>
  <c r="X6" i="23"/>
  <c r="U77" i="82"/>
  <c r="U58" i="100"/>
  <c r="Y6" i="61"/>
  <c r="X6" i="61"/>
  <c r="Z6" i="61" s="1"/>
  <c r="U48" i="105"/>
  <c r="U76" i="18"/>
  <c r="U47" i="47"/>
  <c r="U76" i="94"/>
  <c r="U57" i="92"/>
  <c r="U76" i="98"/>
  <c r="U21" i="34"/>
  <c r="U47" i="86"/>
  <c r="AR5" i="31"/>
  <c r="AH6" i="14"/>
  <c r="AQ6" i="14" s="1"/>
  <c r="U19" i="12"/>
  <c r="U56" i="104"/>
  <c r="AN5" i="77"/>
  <c r="AI5" i="77"/>
  <c r="U58" i="88"/>
  <c r="U67" i="91"/>
  <c r="U21" i="25"/>
  <c r="Y6" i="74"/>
  <c r="X6" i="74"/>
  <c r="U47" i="93"/>
  <c r="AH6" i="27"/>
  <c r="AQ6" i="27" s="1"/>
  <c r="U21" i="39"/>
  <c r="Y6" i="62"/>
  <c r="X6" i="62"/>
  <c r="Z6" i="62" s="1"/>
  <c r="Y6" i="17"/>
  <c r="Z6" i="17"/>
  <c r="X6" i="17"/>
  <c r="AH6" i="22"/>
  <c r="AQ6" i="22" s="1"/>
  <c r="Z6" i="14"/>
  <c r="Y6" i="66"/>
  <c r="X6" i="66"/>
  <c r="AN5" i="74"/>
  <c r="AI5" i="74"/>
  <c r="AR5" i="27"/>
  <c r="U57" i="54"/>
  <c r="AN5" i="37"/>
  <c r="AI5" i="37"/>
  <c r="Z6" i="27"/>
  <c r="U21" i="76"/>
  <c r="U57" i="96"/>
  <c r="U58" i="45"/>
  <c r="U76" i="85"/>
  <c r="U20" i="68"/>
  <c r="Z6" i="22"/>
  <c r="U77" i="90"/>
  <c r="U76" i="42"/>
  <c r="U47" i="52"/>
  <c r="U67" i="87"/>
  <c r="U58" i="13"/>
  <c r="Y6" i="73"/>
  <c r="X6" i="73"/>
  <c r="Y6" i="36"/>
  <c r="X6" i="36"/>
  <c r="U48" i="97"/>
  <c r="AN5" i="23"/>
  <c r="AI5" i="23"/>
  <c r="U77" i="48"/>
  <c r="U68" i="49"/>
  <c r="Y6" i="26"/>
  <c r="Z6" i="26"/>
  <c r="X6" i="26"/>
  <c r="U56" i="51"/>
  <c r="AN5" i="40"/>
  <c r="AI5" i="40"/>
  <c r="U67" i="16"/>
  <c r="AI5" i="17"/>
  <c r="AN5" i="17"/>
  <c r="U68" i="41"/>
  <c r="AH6" i="78"/>
  <c r="AQ6" i="78" s="1"/>
  <c r="U20" i="21"/>
  <c r="AI5" i="26"/>
  <c r="AN5" i="26"/>
  <c r="U76" i="50"/>
  <c r="AR5" i="69"/>
  <c r="AN5" i="62"/>
  <c r="AI5" i="62"/>
  <c r="AN5" i="81"/>
  <c r="AI5" i="81"/>
  <c r="Y6" i="30"/>
  <c r="Z6" i="30"/>
  <c r="X6" i="30"/>
  <c r="AI5" i="66"/>
  <c r="AN5" i="66"/>
  <c r="AN5" i="73"/>
  <c r="AI5" i="73"/>
  <c r="AH6" i="69"/>
  <c r="AQ6" i="69" s="1"/>
  <c r="U48" i="53"/>
  <c r="U21" i="80"/>
  <c r="U48" i="32"/>
  <c r="U76" i="102"/>
  <c r="AR5" i="22"/>
  <c r="U48" i="101"/>
  <c r="U67" i="43"/>
  <c r="U21" i="64"/>
  <c r="U67" i="83"/>
  <c r="U77" i="35"/>
  <c r="AN5" i="61"/>
  <c r="AI5" i="61"/>
  <c r="AH6" i="31"/>
  <c r="AQ6" i="31" s="1"/>
  <c r="U21" i="29"/>
  <c r="Y6" i="40"/>
  <c r="X6" i="40"/>
  <c r="Y6" i="65"/>
  <c r="X6" i="65"/>
  <c r="Y6" i="81"/>
  <c r="X6" i="81"/>
  <c r="U56" i="20"/>
  <c r="U65" i="95"/>
  <c r="U66" i="11"/>
  <c r="AR5" i="14"/>
  <c r="U67" i="99"/>
  <c r="U58" i="44"/>
  <c r="AR5" i="78"/>
  <c r="U21" i="72"/>
  <c r="U67" i="55"/>
  <c r="Y6" i="70"/>
  <c r="X6" i="70"/>
  <c r="U56" i="84"/>
  <c r="U46" i="15"/>
  <c r="U48" i="46"/>
  <c r="U46" i="89"/>
  <c r="U21" i="60"/>
  <c r="Z6" i="69"/>
  <c r="Y6" i="37"/>
  <c r="Z6" i="37"/>
  <c r="X6" i="37"/>
  <c r="U77" i="10"/>
  <c r="U67" i="103"/>
  <c r="Z6" i="66" l="1"/>
  <c r="Z6" i="81"/>
  <c r="Z6" i="36"/>
  <c r="AF6" i="36" s="1"/>
  <c r="AO6" i="36" s="1"/>
  <c r="AG6" i="36"/>
  <c r="AP6" i="36" s="1"/>
  <c r="W7" i="36"/>
  <c r="AE6" i="36"/>
  <c r="W7" i="81"/>
  <c r="AF6" i="81"/>
  <c r="AO6" i="81" s="1"/>
  <c r="AE6" i="81"/>
  <c r="AG6" i="81"/>
  <c r="AP6" i="81" s="1"/>
  <c r="AF6" i="66"/>
  <c r="AO6" i="66" s="1"/>
  <c r="AE6" i="66"/>
  <c r="W7" i="66"/>
  <c r="AG6" i="66"/>
  <c r="AP6" i="66" s="1"/>
  <c r="AF6" i="61"/>
  <c r="AO6" i="61" s="1"/>
  <c r="AE6" i="61"/>
  <c r="W7" i="61"/>
  <c r="AG6" i="61"/>
  <c r="AP6" i="61" s="1"/>
  <c r="U55" i="20"/>
  <c r="U76" i="35"/>
  <c r="U75" i="35" s="1"/>
  <c r="U66" i="43"/>
  <c r="U65" i="43" s="1"/>
  <c r="U75" i="102"/>
  <c r="U47" i="53"/>
  <c r="U75" i="50"/>
  <c r="AH6" i="26"/>
  <c r="AQ6" i="26" s="1"/>
  <c r="U76" i="48"/>
  <c r="U57" i="13"/>
  <c r="U75" i="42"/>
  <c r="U56" i="54"/>
  <c r="AH6" i="17"/>
  <c r="AQ6" i="17" s="1"/>
  <c r="U46" i="93"/>
  <c r="U20" i="34"/>
  <c r="U75" i="94"/>
  <c r="U47" i="105"/>
  <c r="AR5" i="36"/>
  <c r="AN6" i="31"/>
  <c r="AI6" i="31"/>
  <c r="U20" i="60"/>
  <c r="AH6" i="40"/>
  <c r="AQ6" i="40" s="1"/>
  <c r="AR5" i="23"/>
  <c r="U75" i="85"/>
  <c r="AH6" i="74"/>
  <c r="AQ6" i="74" s="1"/>
  <c r="AH6" i="37"/>
  <c r="AQ6" i="37" s="1"/>
  <c r="U66" i="55"/>
  <c r="U57" i="44"/>
  <c r="U56" i="44" s="1"/>
  <c r="U55" i="44" s="1"/>
  <c r="U65" i="11"/>
  <c r="Z6" i="40"/>
  <c r="U66" i="83"/>
  <c r="U47" i="101"/>
  <c r="U47" i="32"/>
  <c r="AH6" i="30"/>
  <c r="AQ6" i="30" s="1"/>
  <c r="AR5" i="26"/>
  <c r="AR5" i="40"/>
  <c r="AH6" i="73"/>
  <c r="AQ6" i="73" s="1"/>
  <c r="U66" i="87"/>
  <c r="U76" i="90"/>
  <c r="AG6" i="27"/>
  <c r="AP6" i="27" s="1"/>
  <c r="AE6" i="27"/>
  <c r="AF6" i="27"/>
  <c r="AO6" i="27" s="1"/>
  <c r="W7" i="27"/>
  <c r="AE6" i="14"/>
  <c r="AF6" i="14"/>
  <c r="AO6" i="14" s="1"/>
  <c r="W7" i="14"/>
  <c r="AG6" i="14"/>
  <c r="AP6" i="14" s="1"/>
  <c r="Z6" i="74"/>
  <c r="U75" i="98"/>
  <c r="U46" i="47"/>
  <c r="AH6" i="23"/>
  <c r="AQ6" i="23" s="1"/>
  <c r="Y7" i="78"/>
  <c r="Z7" i="78" s="1"/>
  <c r="X7" i="78"/>
  <c r="AR5" i="66"/>
  <c r="U66" i="16"/>
  <c r="U76" i="82"/>
  <c r="U67" i="41"/>
  <c r="Z6" i="73"/>
  <c r="AE6" i="22"/>
  <c r="W7" i="22"/>
  <c r="AF6" i="22"/>
  <c r="AO6" i="22" s="1"/>
  <c r="AG6" i="22"/>
  <c r="AP6" i="22" s="1"/>
  <c r="U57" i="45"/>
  <c r="AR5" i="37"/>
  <c r="AR5" i="74"/>
  <c r="AH6" i="62"/>
  <c r="AQ6" i="62" s="1"/>
  <c r="U57" i="88"/>
  <c r="U18" i="12"/>
  <c r="Z6" i="23"/>
  <c r="AH6" i="77"/>
  <c r="AQ6" i="77" s="1"/>
  <c r="AR5" i="65"/>
  <c r="U76" i="10"/>
  <c r="AR5" i="62"/>
  <c r="W7" i="26"/>
  <c r="AE6" i="26"/>
  <c r="AG6" i="26"/>
  <c r="AP6" i="26" s="1"/>
  <c r="AF6" i="26"/>
  <c r="AO6" i="26" s="1"/>
  <c r="U20" i="76"/>
  <c r="U20" i="39"/>
  <c r="U55" i="104"/>
  <c r="AH6" i="61"/>
  <c r="AQ6" i="61" s="1"/>
  <c r="AR5" i="30"/>
  <c r="AE6" i="37"/>
  <c r="AG6" i="37"/>
  <c r="AP6" i="37" s="1"/>
  <c r="AF6" i="37"/>
  <c r="AO6" i="37" s="1"/>
  <c r="W7" i="37"/>
  <c r="U45" i="89"/>
  <c r="AR5" i="61"/>
  <c r="AH6" i="70"/>
  <c r="AQ6" i="70" s="1"/>
  <c r="U19" i="21"/>
  <c r="U67" i="49"/>
  <c r="U47" i="97"/>
  <c r="U46" i="52"/>
  <c r="AF6" i="62"/>
  <c r="AO6" i="62" s="1"/>
  <c r="AG6" i="62"/>
  <c r="AP6" i="62" s="1"/>
  <c r="AE6" i="62"/>
  <c r="W7" i="62"/>
  <c r="AR5" i="77"/>
  <c r="U46" i="86"/>
  <c r="U56" i="92"/>
  <c r="U75" i="18"/>
  <c r="AG6" i="77"/>
  <c r="AP6" i="77" s="1"/>
  <c r="AE6" i="77"/>
  <c r="W7" i="77"/>
  <c r="AF6" i="77"/>
  <c r="AO6" i="77" s="1"/>
  <c r="U45" i="15"/>
  <c r="AH6" i="81"/>
  <c r="AQ6" i="81" s="1"/>
  <c r="W7" i="17"/>
  <c r="AE6" i="17"/>
  <c r="AF6" i="17"/>
  <c r="AO6" i="17" s="1"/>
  <c r="AG6" i="17"/>
  <c r="AP6" i="17" s="1"/>
  <c r="U66" i="91"/>
  <c r="AR5" i="70"/>
  <c r="U55" i="84"/>
  <c r="W7" i="30"/>
  <c r="AE6" i="30"/>
  <c r="AF6" i="30"/>
  <c r="AO6" i="30" s="1"/>
  <c r="AG6" i="30"/>
  <c r="AP6" i="30" s="1"/>
  <c r="U20" i="72"/>
  <c r="U66" i="99"/>
  <c r="U64" i="95"/>
  <c r="AH6" i="65"/>
  <c r="AQ6" i="65" s="1"/>
  <c r="U20" i="64"/>
  <c r="U20" i="80"/>
  <c r="AR5" i="73"/>
  <c r="U66" i="103"/>
  <c r="AF6" i="69"/>
  <c r="AO6" i="69" s="1"/>
  <c r="AE6" i="69"/>
  <c r="W7" i="69"/>
  <c r="AG6" i="69"/>
  <c r="AP6" i="69" s="1"/>
  <c r="U47" i="46"/>
  <c r="Z6" i="70"/>
  <c r="Z6" i="65"/>
  <c r="U20" i="29"/>
  <c r="AR5" i="81"/>
  <c r="AR5" i="17"/>
  <c r="U55" i="51"/>
  <c r="AH6" i="36"/>
  <c r="AQ6" i="36" s="1"/>
  <c r="U19" i="68"/>
  <c r="U56" i="96"/>
  <c r="AH6" i="66"/>
  <c r="AQ6" i="66" s="1"/>
  <c r="U20" i="25"/>
  <c r="U57" i="100"/>
  <c r="Y7" i="31"/>
  <c r="Z7" i="31" s="1"/>
  <c r="X7" i="31"/>
  <c r="AN6" i="78"/>
  <c r="AI6" i="78"/>
  <c r="AF7" i="78" l="1"/>
  <c r="AO7" i="78" s="1"/>
  <c r="AG7" i="78"/>
  <c r="AP7" i="78" s="1"/>
  <c r="W8" i="78"/>
  <c r="AE7" i="78"/>
  <c r="U55" i="96"/>
  <c r="AH7" i="31"/>
  <c r="AQ7" i="31" s="1"/>
  <c r="U19" i="25"/>
  <c r="U54" i="51"/>
  <c r="U19" i="29"/>
  <c r="Y7" i="69"/>
  <c r="Z7" i="69"/>
  <c r="X7" i="69"/>
  <c r="U45" i="86"/>
  <c r="U66" i="49"/>
  <c r="U19" i="76"/>
  <c r="U56" i="88"/>
  <c r="Y7" i="22"/>
  <c r="X7" i="22"/>
  <c r="U75" i="82"/>
  <c r="U45" i="47"/>
  <c r="U54" i="44"/>
  <c r="U53" i="44" s="1"/>
  <c r="U52" i="44" s="1"/>
  <c r="AR6" i="31"/>
  <c r="U74" i="42"/>
  <c r="AE6" i="65"/>
  <c r="W7" i="65"/>
  <c r="AG6" i="65"/>
  <c r="AP6" i="65" s="1"/>
  <c r="AF6" i="65"/>
  <c r="AO6" i="65" s="1"/>
  <c r="AN6" i="69"/>
  <c r="AI6" i="69"/>
  <c r="U19" i="72"/>
  <c r="U54" i="84"/>
  <c r="AN6" i="37"/>
  <c r="AI6" i="37"/>
  <c r="AN6" i="22"/>
  <c r="AI6" i="22"/>
  <c r="AI6" i="14"/>
  <c r="AN6" i="14"/>
  <c r="U75" i="90"/>
  <c r="U65" i="83"/>
  <c r="U74" i="94"/>
  <c r="U74" i="102"/>
  <c r="U54" i="20"/>
  <c r="Y7" i="66"/>
  <c r="X7" i="66"/>
  <c r="Y7" i="81"/>
  <c r="X7" i="81"/>
  <c r="AE6" i="70"/>
  <c r="W7" i="70"/>
  <c r="AG6" i="70"/>
  <c r="AP6" i="70" s="1"/>
  <c r="AF6" i="70"/>
  <c r="AO6" i="70" s="1"/>
  <c r="U19" i="80"/>
  <c r="AI6" i="17"/>
  <c r="AN6" i="17"/>
  <c r="U44" i="15"/>
  <c r="U74" i="18"/>
  <c r="U45" i="52"/>
  <c r="U18" i="21"/>
  <c r="U54" i="104"/>
  <c r="U75" i="10"/>
  <c r="W7" i="23"/>
  <c r="AF6" i="23"/>
  <c r="AO6" i="23" s="1"/>
  <c r="AG6" i="23"/>
  <c r="AP6" i="23" s="1"/>
  <c r="AE6" i="23"/>
  <c r="AE6" i="73"/>
  <c r="AG6" i="73"/>
  <c r="AP6" i="73" s="1"/>
  <c r="AF6" i="73"/>
  <c r="AO6" i="73" s="1"/>
  <c r="W7" i="73"/>
  <c r="U65" i="16"/>
  <c r="U74" i="98"/>
  <c r="Y7" i="27"/>
  <c r="X7" i="27"/>
  <c r="AE6" i="40"/>
  <c r="AF6" i="40"/>
  <c r="AO6" i="40" s="1"/>
  <c r="AG6" i="40"/>
  <c r="AP6" i="40" s="1"/>
  <c r="W7" i="40"/>
  <c r="U65" i="55"/>
  <c r="U56" i="13"/>
  <c r="AN6" i="66"/>
  <c r="AI6" i="66"/>
  <c r="AG7" i="31"/>
  <c r="AP7" i="31" s="1"/>
  <c r="AF7" i="31"/>
  <c r="AO7" i="31" s="1"/>
  <c r="W8" i="31"/>
  <c r="AE7" i="31"/>
  <c r="U63" i="95"/>
  <c r="Y7" i="17"/>
  <c r="X7" i="17"/>
  <c r="Z7" i="17" s="1"/>
  <c r="Y7" i="62"/>
  <c r="X7" i="62"/>
  <c r="U44" i="89"/>
  <c r="AI6" i="26"/>
  <c r="AN6" i="26"/>
  <c r="U56" i="45"/>
  <c r="AF6" i="74"/>
  <c r="AO6" i="74" s="1"/>
  <c r="AE6" i="74"/>
  <c r="W7" i="74"/>
  <c r="AG6" i="74"/>
  <c r="AP6" i="74" s="1"/>
  <c r="U65" i="87"/>
  <c r="U46" i="32"/>
  <c r="U45" i="32" s="1"/>
  <c r="U19" i="34"/>
  <c r="U74" i="50"/>
  <c r="U64" i="43"/>
  <c r="Y7" i="61"/>
  <c r="X7" i="61"/>
  <c r="AI6" i="36"/>
  <c r="AN6" i="36"/>
  <c r="AR6" i="78"/>
  <c r="U56" i="100"/>
  <c r="U46" i="46"/>
  <c r="U65" i="103"/>
  <c r="U19" i="64"/>
  <c r="AI6" i="30"/>
  <c r="AN6" i="30"/>
  <c r="Y7" i="77"/>
  <c r="X7" i="77"/>
  <c r="U55" i="92"/>
  <c r="AI6" i="62"/>
  <c r="AN6" i="62"/>
  <c r="U46" i="97"/>
  <c r="Y7" i="37"/>
  <c r="X7" i="37"/>
  <c r="U19" i="39"/>
  <c r="Y7" i="26"/>
  <c r="Z7" i="26" s="1"/>
  <c r="X7" i="26"/>
  <c r="U17" i="12"/>
  <c r="U66" i="41"/>
  <c r="AI6" i="27"/>
  <c r="AN6" i="27"/>
  <c r="U64" i="11"/>
  <c r="U74" i="85"/>
  <c r="U55" i="54"/>
  <c r="U75" i="48"/>
  <c r="AN6" i="61"/>
  <c r="AI6" i="61"/>
  <c r="Y7" i="36"/>
  <c r="X7" i="36"/>
  <c r="U18" i="68"/>
  <c r="U65" i="99"/>
  <c r="Y7" i="30"/>
  <c r="X7" i="30"/>
  <c r="U65" i="91"/>
  <c r="AN6" i="77"/>
  <c r="AI6" i="77"/>
  <c r="AH7" i="78"/>
  <c r="AQ7" i="78" s="1"/>
  <c r="Y7" i="14"/>
  <c r="X7" i="14"/>
  <c r="U46" i="101"/>
  <c r="U19" i="60"/>
  <c r="U46" i="105"/>
  <c r="U45" i="105" s="1"/>
  <c r="U45" i="93"/>
  <c r="U44" i="93" s="1"/>
  <c r="U46" i="53"/>
  <c r="U74" i="35"/>
  <c r="AN6" i="81"/>
  <c r="AI6" i="81"/>
  <c r="Z7" i="14" l="1"/>
  <c r="AF7" i="14" s="1"/>
  <c r="AO7" i="14" s="1"/>
  <c r="AE7" i="26"/>
  <c r="AF7" i="26"/>
  <c r="AO7" i="26" s="1"/>
  <c r="AG7" i="26"/>
  <c r="AP7" i="26" s="1"/>
  <c r="W8" i="26"/>
  <c r="AE7" i="14"/>
  <c r="W8" i="14"/>
  <c r="AG7" i="14"/>
  <c r="AP7" i="14" s="1"/>
  <c r="U18" i="60"/>
  <c r="U73" i="35"/>
  <c r="U44" i="105"/>
  <c r="U54" i="54"/>
  <c r="AR6" i="27"/>
  <c r="U54" i="92"/>
  <c r="Z7" i="61"/>
  <c r="AH7" i="61"/>
  <c r="AQ7" i="61" s="1"/>
  <c r="AI7" i="31"/>
  <c r="AN7" i="31"/>
  <c r="U73" i="98"/>
  <c r="AI6" i="73"/>
  <c r="AN6" i="73"/>
  <c r="U74" i="10"/>
  <c r="U44" i="52"/>
  <c r="AR6" i="17"/>
  <c r="AN6" i="70"/>
  <c r="AI6" i="70"/>
  <c r="U73" i="94"/>
  <c r="AR6" i="14"/>
  <c r="U53" i="84"/>
  <c r="U74" i="82"/>
  <c r="AH7" i="69"/>
  <c r="AQ7" i="69" s="1"/>
  <c r="U53" i="51"/>
  <c r="U64" i="99"/>
  <c r="AR6" i="61"/>
  <c r="AH7" i="77"/>
  <c r="AQ7" i="77" s="1"/>
  <c r="U18" i="64"/>
  <c r="U55" i="100"/>
  <c r="U18" i="34"/>
  <c r="Y7" i="74"/>
  <c r="Z7" i="74"/>
  <c r="X7" i="74"/>
  <c r="AR6" i="26"/>
  <c r="AH7" i="17"/>
  <c r="AQ7" i="17" s="1"/>
  <c r="Y8" i="31"/>
  <c r="X8" i="31"/>
  <c r="U55" i="13"/>
  <c r="AN6" i="40"/>
  <c r="AI6" i="40"/>
  <c r="AI6" i="23"/>
  <c r="AN6" i="23"/>
  <c r="AH7" i="81"/>
  <c r="AQ7" i="81" s="1"/>
  <c r="AR6" i="22"/>
  <c r="Y7" i="65"/>
  <c r="X7" i="65"/>
  <c r="AH7" i="22"/>
  <c r="AQ7" i="22" s="1"/>
  <c r="U18" i="76"/>
  <c r="AE7" i="69"/>
  <c r="AG7" i="69"/>
  <c r="AP7" i="69" s="1"/>
  <c r="W8" i="69"/>
  <c r="AF7" i="69"/>
  <c r="AO7" i="69" s="1"/>
  <c r="U54" i="96"/>
  <c r="U65" i="41"/>
  <c r="U45" i="97"/>
  <c r="Z7" i="77"/>
  <c r="AN6" i="74"/>
  <c r="AI6" i="74"/>
  <c r="W8" i="17"/>
  <c r="AG7" i="17"/>
  <c r="AP7" i="17" s="1"/>
  <c r="AF7" i="17"/>
  <c r="AO7" i="17" s="1"/>
  <c r="AE7" i="17"/>
  <c r="AH7" i="27"/>
  <c r="AQ7" i="27" s="1"/>
  <c r="U64" i="16"/>
  <c r="U63" i="16" s="1"/>
  <c r="U53" i="104"/>
  <c r="U73" i="18"/>
  <c r="U18" i="80"/>
  <c r="Z7" i="81"/>
  <c r="U53" i="20"/>
  <c r="U64" i="83"/>
  <c r="U18" i="72"/>
  <c r="AN6" i="65"/>
  <c r="AI6" i="65"/>
  <c r="U51" i="44"/>
  <c r="Z7" i="22"/>
  <c r="U18" i="25"/>
  <c r="AN7" i="78"/>
  <c r="AI7" i="78"/>
  <c r="AR6" i="81"/>
  <c r="U64" i="103"/>
  <c r="U63" i="43"/>
  <c r="U44" i="32"/>
  <c r="U43" i="89"/>
  <c r="U64" i="55"/>
  <c r="Z7" i="27"/>
  <c r="Y7" i="73"/>
  <c r="X7" i="73"/>
  <c r="AR6" i="37"/>
  <c r="AR6" i="69"/>
  <c r="U65" i="49"/>
  <c r="Y8" i="78"/>
  <c r="Z8" i="78"/>
  <c r="X8" i="78"/>
  <c r="U64" i="91"/>
  <c r="AH7" i="30"/>
  <c r="AQ7" i="30" s="1"/>
  <c r="U18" i="39"/>
  <c r="U43" i="93"/>
  <c r="Z7" i="30"/>
  <c r="U74" i="48"/>
  <c r="U63" i="11"/>
  <c r="U16" i="12"/>
  <c r="AH7" i="37"/>
  <c r="AQ7" i="37" s="1"/>
  <c r="AR6" i="62"/>
  <c r="AH7" i="62"/>
  <c r="AQ7" i="62" s="1"/>
  <c r="AR6" i="66"/>
  <c r="Y7" i="40"/>
  <c r="X7" i="40"/>
  <c r="Z7" i="40" s="1"/>
  <c r="Y7" i="23"/>
  <c r="X7" i="23"/>
  <c r="U17" i="21"/>
  <c r="U43" i="15"/>
  <c r="AH7" i="66"/>
  <c r="AQ7" i="66" s="1"/>
  <c r="U73" i="102"/>
  <c r="U74" i="90"/>
  <c r="U73" i="42"/>
  <c r="U44" i="47"/>
  <c r="U18" i="29"/>
  <c r="U45" i="53"/>
  <c r="U73" i="85"/>
  <c r="U17" i="68"/>
  <c r="U45" i="101"/>
  <c r="AH7" i="36"/>
  <c r="AQ7" i="36" s="1"/>
  <c r="AH7" i="14"/>
  <c r="AQ7" i="14" s="1"/>
  <c r="AR6" i="77"/>
  <c r="Z7" i="36"/>
  <c r="AH7" i="26"/>
  <c r="AQ7" i="26" s="1"/>
  <c r="Z7" i="37"/>
  <c r="AR6" i="30"/>
  <c r="U45" i="46"/>
  <c r="AR6" i="36"/>
  <c r="U73" i="50"/>
  <c r="U64" i="87"/>
  <c r="U55" i="45"/>
  <c r="U54" i="45" s="1"/>
  <c r="Z7" i="62"/>
  <c r="U62" i="95"/>
  <c r="U61" i="95" s="1"/>
  <c r="Y7" i="70"/>
  <c r="X7" i="70"/>
  <c r="Z7" i="66"/>
  <c r="U55" i="88"/>
  <c r="U44" i="86"/>
  <c r="AG7" i="40" l="1"/>
  <c r="AP7" i="40" s="1"/>
  <c r="AE7" i="40"/>
  <c r="W8" i="40"/>
  <c r="AF7" i="40"/>
  <c r="AO7" i="40" s="1"/>
  <c r="W9" i="78"/>
  <c r="AG8" i="78"/>
  <c r="AP8" i="78" s="1"/>
  <c r="AF8" i="78"/>
  <c r="AO8" i="78" s="1"/>
  <c r="AE8" i="78"/>
  <c r="AR7" i="78"/>
  <c r="U50" i="44"/>
  <c r="U63" i="83"/>
  <c r="Y8" i="17"/>
  <c r="X8" i="17"/>
  <c r="AF7" i="74"/>
  <c r="AO7" i="74" s="1"/>
  <c r="W8" i="74"/>
  <c r="AE7" i="74"/>
  <c r="AG7" i="74"/>
  <c r="AP7" i="74" s="1"/>
  <c r="Y8" i="14"/>
  <c r="X8" i="14"/>
  <c r="AF7" i="62"/>
  <c r="AO7" i="62" s="1"/>
  <c r="AE7" i="62"/>
  <c r="AG7" i="62"/>
  <c r="AP7" i="62" s="1"/>
  <c r="W8" i="62"/>
  <c r="AH7" i="70"/>
  <c r="AQ7" i="70" s="1"/>
  <c r="W8" i="37"/>
  <c r="AF7" i="37"/>
  <c r="AO7" i="37" s="1"/>
  <c r="AE7" i="37"/>
  <c r="AG7" i="37"/>
  <c r="AP7" i="37" s="1"/>
  <c r="U72" i="85"/>
  <c r="U43" i="47"/>
  <c r="U72" i="102"/>
  <c r="AG7" i="30"/>
  <c r="AP7" i="30" s="1"/>
  <c r="W8" i="30"/>
  <c r="AF7" i="30"/>
  <c r="AO7" i="30" s="1"/>
  <c r="AE7" i="30"/>
  <c r="U63" i="55"/>
  <c r="U62" i="43"/>
  <c r="AR6" i="65"/>
  <c r="U72" i="18"/>
  <c r="AR6" i="74"/>
  <c r="U64" i="41"/>
  <c r="AN7" i="69"/>
  <c r="AI7" i="69"/>
  <c r="AH7" i="65"/>
  <c r="AQ7" i="65" s="1"/>
  <c r="U17" i="64"/>
  <c r="AR6" i="73"/>
  <c r="U72" i="35"/>
  <c r="AI7" i="14"/>
  <c r="AN7" i="14"/>
  <c r="U72" i="50"/>
  <c r="U53" i="45"/>
  <c r="U16" i="21"/>
  <c r="U15" i="12"/>
  <c r="AH7" i="73"/>
  <c r="AQ7" i="73" s="1"/>
  <c r="U52" i="20"/>
  <c r="Z7" i="65"/>
  <c r="U54" i="13"/>
  <c r="U63" i="99"/>
  <c r="Y8" i="26"/>
  <c r="Z8" i="26"/>
  <c r="X8" i="26"/>
  <c r="U73" i="48"/>
  <c r="Z7" i="70"/>
  <c r="U72" i="42"/>
  <c r="U42" i="93"/>
  <c r="U64" i="49"/>
  <c r="Z7" i="73"/>
  <c r="U42" i="89"/>
  <c r="U63" i="103"/>
  <c r="U17" i="25"/>
  <c r="W8" i="81"/>
  <c r="AG7" i="81"/>
  <c r="AP7" i="81" s="1"/>
  <c r="AF7" i="81"/>
  <c r="AO7" i="81" s="1"/>
  <c r="AE7" i="81"/>
  <c r="U52" i="104"/>
  <c r="AI7" i="17"/>
  <c r="AN7" i="17"/>
  <c r="AF7" i="77"/>
  <c r="AO7" i="77" s="1"/>
  <c r="AG7" i="77"/>
  <c r="AP7" i="77" s="1"/>
  <c r="AE7" i="77"/>
  <c r="W8" i="77"/>
  <c r="U53" i="96"/>
  <c r="U17" i="76"/>
  <c r="AH8" i="31"/>
  <c r="AQ8" i="31" s="1"/>
  <c r="U17" i="34"/>
  <c r="U73" i="82"/>
  <c r="U72" i="94"/>
  <c r="U43" i="52"/>
  <c r="U72" i="98"/>
  <c r="AE7" i="61"/>
  <c r="W8" i="61"/>
  <c r="AG7" i="61"/>
  <c r="AP7" i="61" s="1"/>
  <c r="AF7" i="61"/>
  <c r="AO7" i="61" s="1"/>
  <c r="U53" i="54"/>
  <c r="U17" i="60"/>
  <c r="U16" i="60" s="1"/>
  <c r="U42" i="15"/>
  <c r="U44" i="101"/>
  <c r="U44" i="53"/>
  <c r="AH7" i="23"/>
  <c r="AQ7" i="23" s="1"/>
  <c r="U63" i="87"/>
  <c r="U44" i="46"/>
  <c r="Z7" i="23"/>
  <c r="U62" i="11"/>
  <c r="U63" i="91"/>
  <c r="AG7" i="22"/>
  <c r="AP7" i="22" s="1"/>
  <c r="AE7" i="22"/>
  <c r="AF7" i="22"/>
  <c r="AO7" i="22" s="1"/>
  <c r="W8" i="22"/>
  <c r="U17" i="72"/>
  <c r="AR6" i="23"/>
  <c r="Z8" i="31"/>
  <c r="U52" i="51"/>
  <c r="AR6" i="70"/>
  <c r="W8" i="66"/>
  <c r="AG7" i="66"/>
  <c r="AP7" i="66" s="1"/>
  <c r="AF7" i="66"/>
  <c r="AO7" i="66" s="1"/>
  <c r="AE7" i="66"/>
  <c r="AH7" i="40"/>
  <c r="AQ7" i="40" s="1"/>
  <c r="U43" i="86"/>
  <c r="U54" i="88"/>
  <c r="U60" i="95"/>
  <c r="AF7" i="36"/>
  <c r="AO7" i="36" s="1"/>
  <c r="W8" i="36"/>
  <c r="AG7" i="36"/>
  <c r="AP7" i="36" s="1"/>
  <c r="AE7" i="36"/>
  <c r="U16" i="68"/>
  <c r="U17" i="29"/>
  <c r="U73" i="90"/>
  <c r="U17" i="39"/>
  <c r="U16" i="39" s="1"/>
  <c r="AH8" i="78"/>
  <c r="AQ8" i="78" s="1"/>
  <c r="AE7" i="27"/>
  <c r="AF7" i="27"/>
  <c r="AO7" i="27" s="1"/>
  <c r="AG7" i="27"/>
  <c r="AP7" i="27" s="1"/>
  <c r="W8" i="27"/>
  <c r="U43" i="32"/>
  <c r="U17" i="80"/>
  <c r="U62" i="16"/>
  <c r="U44" i="97"/>
  <c r="U43" i="97" s="1"/>
  <c r="Y8" i="69"/>
  <c r="Z8" i="69" s="1"/>
  <c r="X8" i="69"/>
  <c r="AR6" i="40"/>
  <c r="AH7" i="74"/>
  <c r="AQ7" i="74" s="1"/>
  <c r="U54" i="100"/>
  <c r="U52" i="84"/>
  <c r="U73" i="10"/>
  <c r="AR7" i="31"/>
  <c r="U53" i="92"/>
  <c r="U43" i="105"/>
  <c r="AI7" i="26"/>
  <c r="AN7" i="26"/>
  <c r="W9" i="69" l="1"/>
  <c r="AG8" i="69"/>
  <c r="AP8" i="69" s="1"/>
  <c r="AF8" i="69"/>
  <c r="AO8" i="69" s="1"/>
  <c r="AE8" i="69"/>
  <c r="U16" i="80"/>
  <c r="AI7" i="27"/>
  <c r="AN7" i="27"/>
  <c r="AI7" i="36"/>
  <c r="AN7" i="36"/>
  <c r="U43" i="46"/>
  <c r="Y8" i="61"/>
  <c r="X8" i="61"/>
  <c r="U52" i="96"/>
  <c r="AR7" i="17"/>
  <c r="Y8" i="81"/>
  <c r="X8" i="81"/>
  <c r="U41" i="89"/>
  <c r="W9" i="26"/>
  <c r="AE8" i="26"/>
  <c r="AG8" i="26"/>
  <c r="AP8" i="26" s="1"/>
  <c r="AF8" i="26"/>
  <c r="AO8" i="26" s="1"/>
  <c r="AE7" i="65"/>
  <c r="W8" i="65"/>
  <c r="AF7" i="65"/>
  <c r="AO7" i="65" s="1"/>
  <c r="AG7" i="65"/>
  <c r="AP7" i="65" s="1"/>
  <c r="U61" i="43"/>
  <c r="U71" i="85"/>
  <c r="AH8" i="14"/>
  <c r="AQ8" i="14" s="1"/>
  <c r="U72" i="90"/>
  <c r="U53" i="88"/>
  <c r="AI7" i="66"/>
  <c r="AN7" i="66"/>
  <c r="U16" i="72"/>
  <c r="U62" i="91"/>
  <c r="U43" i="53"/>
  <c r="U15" i="60"/>
  <c r="AI7" i="61"/>
  <c r="AN7" i="61"/>
  <c r="U71" i="94"/>
  <c r="Y8" i="77"/>
  <c r="X8" i="77"/>
  <c r="AG7" i="73"/>
  <c r="AP7" i="73" s="1"/>
  <c r="AE7" i="73"/>
  <c r="AF7" i="73"/>
  <c r="AO7" i="73" s="1"/>
  <c r="W8" i="73"/>
  <c r="U71" i="42"/>
  <c r="U14" i="12"/>
  <c r="U71" i="50"/>
  <c r="AR7" i="69"/>
  <c r="Z8" i="14"/>
  <c r="AH8" i="17"/>
  <c r="AQ8" i="17" s="1"/>
  <c r="U49" i="44"/>
  <c r="Y9" i="78"/>
  <c r="X9" i="78"/>
  <c r="U72" i="10"/>
  <c r="U42" i="32"/>
  <c r="Y8" i="36"/>
  <c r="X8" i="36"/>
  <c r="U51" i="51"/>
  <c r="Y8" i="22"/>
  <c r="X8" i="22"/>
  <c r="U62" i="87"/>
  <c r="AN7" i="77"/>
  <c r="AI7" i="77"/>
  <c r="U51" i="104"/>
  <c r="U16" i="25"/>
  <c r="U15" i="25" s="1"/>
  <c r="AE7" i="70"/>
  <c r="W8" i="70"/>
  <c r="AF7" i="70"/>
  <c r="AO7" i="70" s="1"/>
  <c r="AG7" i="70"/>
  <c r="AP7" i="70" s="1"/>
  <c r="U51" i="20"/>
  <c r="U71" i="18"/>
  <c r="U62" i="55"/>
  <c r="U71" i="102"/>
  <c r="AN7" i="37"/>
  <c r="AI7" i="37"/>
  <c r="Y8" i="62"/>
  <c r="X8" i="62"/>
  <c r="Z8" i="17"/>
  <c r="U42" i="105"/>
  <c r="U42" i="86"/>
  <c r="AG8" i="31"/>
  <c r="AP8" i="31" s="1"/>
  <c r="W9" i="31"/>
  <c r="AF8" i="31"/>
  <c r="AO8" i="31" s="1"/>
  <c r="AE8" i="31"/>
  <c r="U61" i="11"/>
  <c r="U43" i="101"/>
  <c r="U52" i="54"/>
  <c r="U71" i="98"/>
  <c r="U72" i="82"/>
  <c r="AI7" i="81"/>
  <c r="AN7" i="81"/>
  <c r="U63" i="49"/>
  <c r="U62" i="99"/>
  <c r="U15" i="21"/>
  <c r="AR7" i="14"/>
  <c r="U16" i="64"/>
  <c r="U15" i="64" s="1"/>
  <c r="AN7" i="30"/>
  <c r="AI7" i="30"/>
  <c r="Y8" i="40"/>
  <c r="X8" i="40"/>
  <c r="U52" i="92"/>
  <c r="U51" i="84"/>
  <c r="U42" i="97"/>
  <c r="Y8" i="27"/>
  <c r="X8" i="27"/>
  <c r="U16" i="29"/>
  <c r="AR7" i="26"/>
  <c r="U53" i="100"/>
  <c r="AH8" i="69"/>
  <c r="AQ8" i="69" s="1"/>
  <c r="U61" i="16"/>
  <c r="U60" i="16" s="1"/>
  <c r="Y8" i="66"/>
  <c r="X8" i="66"/>
  <c r="AI7" i="22"/>
  <c r="AN7" i="22"/>
  <c r="AE7" i="23"/>
  <c r="AG7" i="23"/>
  <c r="AP7" i="23" s="1"/>
  <c r="W8" i="23"/>
  <c r="AF7" i="23"/>
  <c r="AO7" i="23" s="1"/>
  <c r="U16" i="76"/>
  <c r="U62" i="103"/>
  <c r="U72" i="48"/>
  <c r="U63" i="41"/>
  <c r="U42" i="47"/>
  <c r="Y8" i="37"/>
  <c r="X8" i="37"/>
  <c r="Z8" i="37" s="1"/>
  <c r="AN7" i="62"/>
  <c r="AI7" i="62"/>
  <c r="AI7" i="74"/>
  <c r="AN7" i="74"/>
  <c r="AN8" i="78"/>
  <c r="AI8" i="78"/>
  <c r="AN7" i="40"/>
  <c r="AI7" i="40"/>
  <c r="U15" i="39"/>
  <c r="U15" i="68"/>
  <c r="U59" i="95"/>
  <c r="U41" i="15"/>
  <c r="U40" i="15" s="1"/>
  <c r="U42" i="52"/>
  <c r="U16" i="34"/>
  <c r="U41" i="93"/>
  <c r="AH8" i="26"/>
  <c r="AQ8" i="26" s="1"/>
  <c r="U53" i="13"/>
  <c r="U52" i="45"/>
  <c r="U71" i="35"/>
  <c r="Y8" i="30"/>
  <c r="X8" i="30"/>
  <c r="Y8" i="74"/>
  <c r="X8" i="74"/>
  <c r="U62" i="83"/>
  <c r="Z8" i="77" l="1"/>
  <c r="Z8" i="27"/>
  <c r="AF8" i="77"/>
  <c r="AO8" i="77" s="1"/>
  <c r="AG8" i="77"/>
  <c r="AP8" i="77" s="1"/>
  <c r="AE8" i="77"/>
  <c r="W9" i="77"/>
  <c r="AE8" i="27"/>
  <c r="W9" i="27"/>
  <c r="AF8" i="27"/>
  <c r="AO8" i="27" s="1"/>
  <c r="AG8" i="27"/>
  <c r="AP8" i="27" s="1"/>
  <c r="AE8" i="37"/>
  <c r="W9" i="37"/>
  <c r="AG8" i="37"/>
  <c r="AP8" i="37" s="1"/>
  <c r="AF8" i="37"/>
  <c r="AO8" i="37" s="1"/>
  <c r="AH8" i="74"/>
  <c r="AQ8" i="74" s="1"/>
  <c r="U15" i="34"/>
  <c r="Z8" i="74"/>
  <c r="U70" i="35"/>
  <c r="U15" i="76"/>
  <c r="U14" i="68"/>
  <c r="AH8" i="66"/>
  <c r="AQ8" i="66" s="1"/>
  <c r="U61" i="83"/>
  <c r="U52" i="13"/>
  <c r="AR7" i="40"/>
  <c r="AR7" i="62"/>
  <c r="U41" i="47"/>
  <c r="U61" i="103"/>
  <c r="AI7" i="23"/>
  <c r="AN7" i="23"/>
  <c r="U52" i="100"/>
  <c r="U14" i="21"/>
  <c r="AR7" i="81"/>
  <c r="U51" i="54"/>
  <c r="U41" i="105"/>
  <c r="U70" i="18"/>
  <c r="AN7" i="70"/>
  <c r="AI7" i="70"/>
  <c r="U41" i="32"/>
  <c r="AH8" i="77"/>
  <c r="AQ8" i="77" s="1"/>
  <c r="AR7" i="61"/>
  <c r="U61" i="91"/>
  <c r="U52" i="88"/>
  <c r="Y8" i="65"/>
  <c r="X8" i="65"/>
  <c r="U58" i="95"/>
  <c r="U59" i="16"/>
  <c r="U51" i="92"/>
  <c r="U50" i="92" s="1"/>
  <c r="Y9" i="31"/>
  <c r="X9" i="31"/>
  <c r="W9" i="17"/>
  <c r="AE8" i="17"/>
  <c r="AG8" i="17"/>
  <c r="AP8" i="17" s="1"/>
  <c r="AF8" i="17"/>
  <c r="AO8" i="17" s="1"/>
  <c r="U50" i="51"/>
  <c r="U48" i="44"/>
  <c r="U70" i="42"/>
  <c r="U70" i="85"/>
  <c r="AI7" i="65"/>
  <c r="AN7" i="65"/>
  <c r="U40" i="89"/>
  <c r="U39" i="89" s="1"/>
  <c r="U42" i="46"/>
  <c r="U15" i="80"/>
  <c r="U14" i="80" s="1"/>
  <c r="AH8" i="37"/>
  <c r="AQ8" i="37" s="1"/>
  <c r="AR7" i="22"/>
  <c r="AH8" i="40"/>
  <c r="AQ8" i="40" s="1"/>
  <c r="U14" i="64"/>
  <c r="U61" i="99"/>
  <c r="U71" i="82"/>
  <c r="U42" i="101"/>
  <c r="AH8" i="62"/>
  <c r="AQ8" i="62" s="1"/>
  <c r="U70" i="102"/>
  <c r="U69" i="102" s="1"/>
  <c r="U50" i="20"/>
  <c r="U14" i="25"/>
  <c r="U61" i="87"/>
  <c r="AH8" i="36"/>
  <c r="AQ8" i="36" s="1"/>
  <c r="U71" i="10"/>
  <c r="Y8" i="73"/>
  <c r="Z8" i="73" s="1"/>
  <c r="X8" i="73"/>
  <c r="U14" i="60"/>
  <c r="U15" i="72"/>
  <c r="U71" i="90"/>
  <c r="AH8" i="81"/>
  <c r="AQ8" i="81" s="1"/>
  <c r="U51" i="96"/>
  <c r="AI8" i="69"/>
  <c r="AN8" i="69"/>
  <c r="Z8" i="62"/>
  <c r="AH8" i="22"/>
  <c r="AQ8" i="22" s="1"/>
  <c r="Z8" i="36"/>
  <c r="AH9" i="78"/>
  <c r="AQ9" i="78" s="1"/>
  <c r="U70" i="50"/>
  <c r="U60" i="43"/>
  <c r="Z8" i="81"/>
  <c r="AH8" i="61"/>
  <c r="AQ8" i="61" s="1"/>
  <c r="AR7" i="36"/>
  <c r="AR8" i="78"/>
  <c r="U62" i="41"/>
  <c r="U41" i="97"/>
  <c r="Z8" i="40"/>
  <c r="AH8" i="30"/>
  <c r="AQ8" i="30" s="1"/>
  <c r="U71" i="48"/>
  <c r="Y8" i="23"/>
  <c r="X8" i="23"/>
  <c r="Z8" i="66"/>
  <c r="U15" i="29"/>
  <c r="U14" i="29" s="1"/>
  <c r="U62" i="49"/>
  <c r="U70" i="98"/>
  <c r="U60" i="11"/>
  <c r="U41" i="86"/>
  <c r="U61" i="55"/>
  <c r="U50" i="104"/>
  <c r="Z8" i="22"/>
  <c r="Z9" i="78"/>
  <c r="AN7" i="73"/>
  <c r="AI7" i="73"/>
  <c r="U70" i="94"/>
  <c r="U42" i="53"/>
  <c r="AR7" i="66"/>
  <c r="AN8" i="26"/>
  <c r="AI8" i="26"/>
  <c r="Z8" i="61"/>
  <c r="U41" i="52"/>
  <c r="U51" i="45"/>
  <c r="Z8" i="30"/>
  <c r="U40" i="93"/>
  <c r="U39" i="15"/>
  <c r="U14" i="39"/>
  <c r="AR7" i="74"/>
  <c r="AH8" i="27"/>
  <c r="AQ8" i="27" s="1"/>
  <c r="U50" i="84"/>
  <c r="AR7" i="30"/>
  <c r="AN8" i="31"/>
  <c r="AI8" i="31"/>
  <c r="AR7" i="37"/>
  <c r="Y8" i="70"/>
  <c r="X8" i="70"/>
  <c r="AR7" i="77"/>
  <c r="AG8" i="14"/>
  <c r="AP8" i="14" s="1"/>
  <c r="AF8" i="14"/>
  <c r="AO8" i="14" s="1"/>
  <c r="W9" i="14"/>
  <c r="AE8" i="14"/>
  <c r="U13" i="12"/>
  <c r="Y9" i="26"/>
  <c r="X9" i="26"/>
  <c r="AR7" i="27"/>
  <c r="Y9" i="69"/>
  <c r="X9" i="69"/>
  <c r="Z9" i="69" s="1"/>
  <c r="AG9" i="69" l="1"/>
  <c r="AP9" i="69" s="1"/>
  <c r="W10" i="69"/>
  <c r="AF9" i="69"/>
  <c r="AO9" i="69" s="1"/>
  <c r="AE9" i="69"/>
  <c r="U50" i="45"/>
  <c r="AR7" i="73"/>
  <c r="W9" i="66"/>
  <c r="AG8" i="66"/>
  <c r="AP8" i="66" s="1"/>
  <c r="AF8" i="66"/>
  <c r="AO8" i="66" s="1"/>
  <c r="AE8" i="66"/>
  <c r="U70" i="90"/>
  <c r="AG8" i="73"/>
  <c r="AP8" i="73" s="1"/>
  <c r="W9" i="73"/>
  <c r="AE8" i="73"/>
  <c r="AF8" i="73"/>
  <c r="AO8" i="73" s="1"/>
  <c r="U49" i="20"/>
  <c r="AH9" i="31"/>
  <c r="AQ9" i="31" s="1"/>
  <c r="U58" i="16"/>
  <c r="U50" i="54"/>
  <c r="U51" i="100"/>
  <c r="U40" i="47"/>
  <c r="U51" i="13"/>
  <c r="U50" i="13" s="1"/>
  <c r="AG8" i="74"/>
  <c r="AP8" i="74" s="1"/>
  <c r="AF8" i="74"/>
  <c r="AO8" i="74" s="1"/>
  <c r="W9" i="74"/>
  <c r="AE8" i="74"/>
  <c r="Y9" i="27"/>
  <c r="X9" i="27"/>
  <c r="U60" i="55"/>
  <c r="U69" i="98"/>
  <c r="AH8" i="23"/>
  <c r="AQ8" i="23" s="1"/>
  <c r="U61" i="41"/>
  <c r="U69" i="50"/>
  <c r="U50" i="96"/>
  <c r="U41" i="101"/>
  <c r="U40" i="101" s="1"/>
  <c r="U13" i="64"/>
  <c r="U41" i="46"/>
  <c r="U69" i="85"/>
  <c r="U49" i="51"/>
  <c r="Z9" i="31"/>
  <c r="U51" i="88"/>
  <c r="U13" i="68"/>
  <c r="AN8" i="27"/>
  <c r="AI8" i="27"/>
  <c r="U14" i="72"/>
  <c r="U60" i="87"/>
  <c r="U68" i="102"/>
  <c r="U57" i="95"/>
  <c r="U69" i="18"/>
  <c r="U68" i="18" s="1"/>
  <c r="AR7" i="23"/>
  <c r="U60" i="83"/>
  <c r="U14" i="34"/>
  <c r="Y9" i="37"/>
  <c r="X9" i="37"/>
  <c r="Y9" i="77"/>
  <c r="X9" i="77"/>
  <c r="AH8" i="70"/>
  <c r="AQ8" i="70" s="1"/>
  <c r="Y9" i="14"/>
  <c r="X9" i="14"/>
  <c r="U61" i="49"/>
  <c r="U70" i="10"/>
  <c r="U70" i="82"/>
  <c r="U38" i="89"/>
  <c r="U37" i="89" s="1"/>
  <c r="U69" i="42"/>
  <c r="AH8" i="65"/>
  <c r="AQ8" i="65" s="1"/>
  <c r="U60" i="91"/>
  <c r="U14" i="76"/>
  <c r="AN8" i="37"/>
  <c r="AI8" i="37"/>
  <c r="AI8" i="77"/>
  <c r="AN8" i="77"/>
  <c r="AH9" i="26"/>
  <c r="AQ9" i="26" s="1"/>
  <c r="Z8" i="70"/>
  <c r="U38" i="15"/>
  <c r="AH9" i="69"/>
  <c r="AQ9" i="69" s="1"/>
  <c r="Z9" i="26"/>
  <c r="U40" i="52"/>
  <c r="Z8" i="23"/>
  <c r="AE8" i="61"/>
  <c r="AF8" i="61"/>
  <c r="AO8" i="61" s="1"/>
  <c r="AG8" i="61"/>
  <c r="AP8" i="61" s="1"/>
  <c r="W9" i="61"/>
  <c r="U41" i="53"/>
  <c r="U40" i="86"/>
  <c r="AE8" i="40"/>
  <c r="AF8" i="40"/>
  <c r="AO8" i="40" s="1"/>
  <c r="W9" i="40"/>
  <c r="AG8" i="40"/>
  <c r="AP8" i="40" s="1"/>
  <c r="W9" i="81"/>
  <c r="AE8" i="81"/>
  <c r="AF8" i="81"/>
  <c r="AO8" i="81" s="1"/>
  <c r="AG8" i="81"/>
  <c r="AP8" i="81" s="1"/>
  <c r="U49" i="84"/>
  <c r="AF8" i="30"/>
  <c r="AO8" i="30" s="1"/>
  <c r="W9" i="30"/>
  <c r="AG8" i="30"/>
  <c r="AP8" i="30" s="1"/>
  <c r="AE8" i="30"/>
  <c r="AR8" i="26"/>
  <c r="U13" i="60"/>
  <c r="U13" i="25"/>
  <c r="AI8" i="17"/>
  <c r="AN8" i="17"/>
  <c r="U49" i="92"/>
  <c r="Z8" i="65"/>
  <c r="U40" i="32"/>
  <c r="U40" i="105"/>
  <c r="U13" i="21"/>
  <c r="U60" i="103"/>
  <c r="AI8" i="14"/>
  <c r="AN8" i="14"/>
  <c r="AG9" i="78"/>
  <c r="AP9" i="78" s="1"/>
  <c r="AE9" i="78"/>
  <c r="W10" i="78"/>
  <c r="AF9" i="78"/>
  <c r="AO9" i="78" s="1"/>
  <c r="U39" i="93"/>
  <c r="AG8" i="22"/>
  <c r="AP8" i="22" s="1"/>
  <c r="W9" i="22"/>
  <c r="AE8" i="22"/>
  <c r="AF8" i="22"/>
  <c r="AO8" i="22" s="1"/>
  <c r="AF8" i="62"/>
  <c r="AO8" i="62" s="1"/>
  <c r="AE8" i="62"/>
  <c r="W9" i="62"/>
  <c r="AG8" i="62"/>
  <c r="AP8" i="62" s="1"/>
  <c r="U12" i="12"/>
  <c r="AR8" i="31"/>
  <c r="U13" i="39"/>
  <c r="U69" i="94"/>
  <c r="U49" i="104"/>
  <c r="U59" i="11"/>
  <c r="U13" i="29"/>
  <c r="U70" i="48"/>
  <c r="U40" i="97"/>
  <c r="U39" i="97" s="1"/>
  <c r="U59" i="43"/>
  <c r="AF8" i="36"/>
  <c r="AO8" i="36" s="1"/>
  <c r="W9" i="36"/>
  <c r="AE8" i="36"/>
  <c r="AG8" i="36"/>
  <c r="AP8" i="36" s="1"/>
  <c r="AR8" i="69"/>
  <c r="AH8" i="73"/>
  <c r="AQ8" i="73" s="1"/>
  <c r="U60" i="99"/>
  <c r="U13" i="80"/>
  <c r="AR7" i="65"/>
  <c r="U47" i="44"/>
  <c r="Y9" i="17"/>
  <c r="Z9" i="17" s="1"/>
  <c r="X9" i="17"/>
  <c r="AR7" i="70"/>
  <c r="U69" i="35"/>
  <c r="AE9" i="17" l="1"/>
  <c r="W10" i="17"/>
  <c r="AG9" i="17"/>
  <c r="AP9" i="17" s="1"/>
  <c r="AF9" i="17"/>
  <c r="AO9" i="17" s="1"/>
  <c r="U68" i="94"/>
  <c r="U46" i="44"/>
  <c r="U69" i="48"/>
  <c r="U48" i="104"/>
  <c r="U38" i="93"/>
  <c r="AR8" i="14"/>
  <c r="U39" i="105"/>
  <c r="AG8" i="23"/>
  <c r="AP8" i="23" s="1"/>
  <c r="W9" i="23"/>
  <c r="AE8" i="23"/>
  <c r="AF8" i="23"/>
  <c r="AO8" i="23" s="1"/>
  <c r="U13" i="76"/>
  <c r="U68" i="85"/>
  <c r="U39" i="101"/>
  <c r="U60" i="41"/>
  <c r="Y9" i="74"/>
  <c r="X9" i="74"/>
  <c r="U39" i="47"/>
  <c r="U57" i="16"/>
  <c r="AI8" i="66"/>
  <c r="AN8" i="66"/>
  <c r="AR8" i="17"/>
  <c r="U48" i="84"/>
  <c r="Y9" i="40"/>
  <c r="X9" i="40"/>
  <c r="U40" i="53"/>
  <c r="U68" i="42"/>
  <c r="U69" i="10"/>
  <c r="AH9" i="37"/>
  <c r="AQ9" i="37" s="1"/>
  <c r="U59" i="83"/>
  <c r="U56" i="95"/>
  <c r="U13" i="72"/>
  <c r="U50" i="88"/>
  <c r="U59" i="55"/>
  <c r="AI8" i="73"/>
  <c r="AN8" i="73"/>
  <c r="U49" i="45"/>
  <c r="U12" i="29"/>
  <c r="Y10" i="78"/>
  <c r="Z10" i="78" s="1"/>
  <c r="X10" i="78"/>
  <c r="U59" i="103"/>
  <c r="U39" i="32"/>
  <c r="AN8" i="30"/>
  <c r="AI8" i="30"/>
  <c r="Y9" i="61"/>
  <c r="X9" i="61"/>
  <c r="U39" i="52"/>
  <c r="U37" i="15"/>
  <c r="AR8" i="77"/>
  <c r="U59" i="91"/>
  <c r="Z9" i="37"/>
  <c r="AR8" i="27"/>
  <c r="AF9" i="31"/>
  <c r="AO9" i="31" s="1"/>
  <c r="AG9" i="31"/>
  <c r="AP9" i="31" s="1"/>
  <c r="W10" i="31"/>
  <c r="AE9" i="31"/>
  <c r="U40" i="46"/>
  <c r="U49" i="96"/>
  <c r="AH9" i="27"/>
  <c r="AQ9" i="27" s="1"/>
  <c r="U50" i="100"/>
  <c r="Y9" i="73"/>
  <c r="Z9" i="73" s="1"/>
  <c r="X9" i="73"/>
  <c r="AN9" i="69"/>
  <c r="AI9" i="69"/>
  <c r="Y9" i="22"/>
  <c r="X9" i="22"/>
  <c r="Z9" i="22" s="1"/>
  <c r="U12" i="25"/>
  <c r="AN8" i="40"/>
  <c r="AI8" i="40"/>
  <c r="AG9" i="26"/>
  <c r="AP9" i="26" s="1"/>
  <c r="W10" i="26"/>
  <c r="AE9" i="26"/>
  <c r="AF9" i="26"/>
  <c r="AO9" i="26" s="1"/>
  <c r="W9" i="70"/>
  <c r="AG8" i="70"/>
  <c r="AP8" i="70" s="1"/>
  <c r="AF8" i="70"/>
  <c r="AO8" i="70" s="1"/>
  <c r="AE8" i="70"/>
  <c r="AR8" i="37"/>
  <c r="U36" i="89"/>
  <c r="U60" i="49"/>
  <c r="U67" i="102"/>
  <c r="Z9" i="27"/>
  <c r="Y9" i="66"/>
  <c r="Z9" i="66"/>
  <c r="X9" i="66"/>
  <c r="U68" i="35"/>
  <c r="U58" i="43"/>
  <c r="U11" i="12"/>
  <c r="AN9" i="78"/>
  <c r="AI9" i="78"/>
  <c r="U38" i="97"/>
  <c r="U12" i="39"/>
  <c r="U12" i="21"/>
  <c r="Y9" i="30"/>
  <c r="X9" i="30"/>
  <c r="AN8" i="81"/>
  <c r="AI8" i="81"/>
  <c r="AH9" i="14"/>
  <c r="AQ9" i="14" s="1"/>
  <c r="AH9" i="77"/>
  <c r="AQ9" i="77" s="1"/>
  <c r="U48" i="51"/>
  <c r="U12" i="64"/>
  <c r="U68" i="50"/>
  <c r="U49" i="13"/>
  <c r="U49" i="54"/>
  <c r="Y10" i="69"/>
  <c r="X10" i="69"/>
  <c r="U12" i="80"/>
  <c r="AI8" i="22"/>
  <c r="AN8" i="22"/>
  <c r="U59" i="99"/>
  <c r="AF8" i="65"/>
  <c r="AO8" i="65" s="1"/>
  <c r="W9" i="65"/>
  <c r="AE8" i="65"/>
  <c r="AG8" i="65"/>
  <c r="AP8" i="65" s="1"/>
  <c r="AI8" i="36"/>
  <c r="AN8" i="36"/>
  <c r="U58" i="11"/>
  <c r="Y9" i="62"/>
  <c r="X9" i="62"/>
  <c r="AH9" i="17"/>
  <c r="AQ9" i="17" s="1"/>
  <c r="Y9" i="36"/>
  <c r="Z9" i="36" s="1"/>
  <c r="X9" i="36"/>
  <c r="AN8" i="62"/>
  <c r="AI8" i="62"/>
  <c r="U48" i="92"/>
  <c r="U12" i="60"/>
  <c r="Y9" i="81"/>
  <c r="X9" i="81"/>
  <c r="U39" i="86"/>
  <c r="AN8" i="61"/>
  <c r="AI8" i="61"/>
  <c r="U69" i="82"/>
  <c r="Z9" i="14"/>
  <c r="Z9" i="77"/>
  <c r="U13" i="34"/>
  <c r="U67" i="18"/>
  <c r="U59" i="87"/>
  <c r="U12" i="68"/>
  <c r="U68" i="98"/>
  <c r="AN8" i="74"/>
  <c r="AI8" i="74"/>
  <c r="U48" i="20"/>
  <c r="U69" i="90"/>
  <c r="Z9" i="62" l="1"/>
  <c r="AG9" i="36"/>
  <c r="AP9" i="36" s="1"/>
  <c r="W10" i="36"/>
  <c r="AF9" i="36"/>
  <c r="AO9" i="36" s="1"/>
  <c r="AE9" i="36"/>
  <c r="AF9" i="62"/>
  <c r="AO9" i="62" s="1"/>
  <c r="AE9" i="62"/>
  <c r="AG9" i="62"/>
  <c r="AP9" i="62" s="1"/>
  <c r="W10" i="62"/>
  <c r="W10" i="73"/>
  <c r="AE9" i="73"/>
  <c r="AF9" i="73"/>
  <c r="AO9" i="73" s="1"/>
  <c r="AG9" i="73"/>
  <c r="AP9" i="73" s="1"/>
  <c r="AG10" i="78"/>
  <c r="AP10" i="78" s="1"/>
  <c r="AE10" i="78"/>
  <c r="AF10" i="78"/>
  <c r="AO10" i="78" s="1"/>
  <c r="W11" i="78"/>
  <c r="U58" i="87"/>
  <c r="W10" i="14"/>
  <c r="AG9" i="14"/>
  <c r="AP9" i="14" s="1"/>
  <c r="AF9" i="14"/>
  <c r="AO9" i="14" s="1"/>
  <c r="AE9" i="14"/>
  <c r="U38" i="86"/>
  <c r="AN8" i="65"/>
  <c r="AI8" i="65"/>
  <c r="AR8" i="22"/>
  <c r="AH9" i="30"/>
  <c r="AQ9" i="30" s="1"/>
  <c r="U11" i="39"/>
  <c r="U10" i="12"/>
  <c r="AF9" i="66"/>
  <c r="AO9" i="66" s="1"/>
  <c r="AE9" i="66"/>
  <c r="W10" i="66"/>
  <c r="AG9" i="66"/>
  <c r="AP9" i="66" s="1"/>
  <c r="U59" i="49"/>
  <c r="W10" i="22"/>
  <c r="AE9" i="22"/>
  <c r="AF9" i="22"/>
  <c r="AO9" i="22" s="1"/>
  <c r="AG9" i="22"/>
  <c r="AP9" i="22" s="1"/>
  <c r="U58" i="91"/>
  <c r="U38" i="52"/>
  <c r="AR8" i="73"/>
  <c r="U12" i="72"/>
  <c r="U47" i="84"/>
  <c r="U56" i="16"/>
  <c r="AH9" i="81"/>
  <c r="AQ9" i="81" s="1"/>
  <c r="Y9" i="65"/>
  <c r="X9" i="65"/>
  <c r="U48" i="54"/>
  <c r="U11" i="64"/>
  <c r="Z9" i="30"/>
  <c r="AR8" i="40"/>
  <c r="U48" i="96"/>
  <c r="AH9" i="61"/>
  <c r="AQ9" i="61" s="1"/>
  <c r="U38" i="32"/>
  <c r="U39" i="53"/>
  <c r="U59" i="41"/>
  <c r="U12" i="76"/>
  <c r="U38" i="105"/>
  <c r="U47" i="104"/>
  <c r="U67" i="94"/>
  <c r="Z9" i="81"/>
  <c r="U57" i="11"/>
  <c r="U37" i="97"/>
  <c r="U57" i="43"/>
  <c r="AG9" i="27"/>
  <c r="AP9" i="27" s="1"/>
  <c r="AE9" i="27"/>
  <c r="W10" i="27"/>
  <c r="AF9" i="27"/>
  <c r="AO9" i="27" s="1"/>
  <c r="U35" i="89"/>
  <c r="Y9" i="70"/>
  <c r="X9" i="70"/>
  <c r="AR9" i="69"/>
  <c r="U49" i="100"/>
  <c r="Z9" i="61"/>
  <c r="U11" i="29"/>
  <c r="U58" i="55"/>
  <c r="U55" i="95"/>
  <c r="AH9" i="40"/>
  <c r="AQ9" i="40" s="1"/>
  <c r="U38" i="47"/>
  <c r="U39" i="46"/>
  <c r="U58" i="103"/>
  <c r="U68" i="10"/>
  <c r="Z9" i="40"/>
  <c r="AH9" i="74"/>
  <c r="AQ9" i="74" s="1"/>
  <c r="U38" i="101"/>
  <c r="AI8" i="23"/>
  <c r="AN8" i="23"/>
  <c r="U68" i="48"/>
  <c r="U47" i="92"/>
  <c r="U68" i="90"/>
  <c r="U67" i="98"/>
  <c r="U66" i="18"/>
  <c r="U68" i="82"/>
  <c r="AR8" i="62"/>
  <c r="AR8" i="61"/>
  <c r="AH10" i="69"/>
  <c r="AQ10" i="69" s="1"/>
  <c r="U47" i="51"/>
  <c r="U47" i="20"/>
  <c r="U11" i="68"/>
  <c r="U12" i="34"/>
  <c r="AH9" i="36"/>
  <c r="AQ9" i="36" s="1"/>
  <c r="AH9" i="62"/>
  <c r="AQ9" i="62" s="1"/>
  <c r="AR8" i="36"/>
  <c r="U58" i="99"/>
  <c r="Z10" i="69"/>
  <c r="AR8" i="81"/>
  <c r="U11" i="21"/>
  <c r="U67" i="35"/>
  <c r="U66" i="102"/>
  <c r="AI9" i="26"/>
  <c r="AN9" i="26"/>
  <c r="U11" i="25"/>
  <c r="AH9" i="73"/>
  <c r="AQ9" i="73" s="1"/>
  <c r="AI9" i="31"/>
  <c r="AN9" i="31"/>
  <c r="AG9" i="37"/>
  <c r="AP9" i="37" s="1"/>
  <c r="W10" i="37"/>
  <c r="AF9" i="37"/>
  <c r="AO9" i="37" s="1"/>
  <c r="AE9" i="37"/>
  <c r="U36" i="15"/>
  <c r="AR8" i="30"/>
  <c r="AH10" i="78"/>
  <c r="AQ10" i="78" s="1"/>
  <c r="U48" i="45"/>
  <c r="U49" i="88"/>
  <c r="U58" i="83"/>
  <c r="AR8" i="66"/>
  <c r="Z9" i="74"/>
  <c r="Y9" i="23"/>
  <c r="X9" i="23"/>
  <c r="Z9" i="23" s="1"/>
  <c r="Y10" i="17"/>
  <c r="X10" i="17"/>
  <c r="U11" i="80"/>
  <c r="U48" i="13"/>
  <c r="AR9" i="78"/>
  <c r="AR8" i="74"/>
  <c r="AG9" i="77"/>
  <c r="AP9" i="77" s="1"/>
  <c r="W10" i="77"/>
  <c r="AF9" i="77"/>
  <c r="AO9" i="77" s="1"/>
  <c r="AE9" i="77"/>
  <c r="U11" i="60"/>
  <c r="U67" i="50"/>
  <c r="AH9" i="66"/>
  <c r="AQ9" i="66" s="1"/>
  <c r="AN8" i="70"/>
  <c r="AI8" i="70"/>
  <c r="Y10" i="26"/>
  <c r="X10" i="26"/>
  <c r="AH9" i="22"/>
  <c r="AQ9" i="22" s="1"/>
  <c r="Y10" i="31"/>
  <c r="X10" i="31"/>
  <c r="U67" i="42"/>
  <c r="U67" i="85"/>
  <c r="U37" i="93"/>
  <c r="U45" i="44"/>
  <c r="AI9" i="17"/>
  <c r="AN9" i="17"/>
  <c r="Z10" i="31" l="1"/>
  <c r="AE10" i="31" s="1"/>
  <c r="W11" i="31"/>
  <c r="AG10" i="31"/>
  <c r="AP10" i="31" s="1"/>
  <c r="AF10" i="31"/>
  <c r="AO10" i="31" s="1"/>
  <c r="U57" i="83"/>
  <c r="U46" i="20"/>
  <c r="U65" i="18"/>
  <c r="U64" i="18" s="1"/>
  <c r="U46" i="92"/>
  <c r="U37" i="101"/>
  <c r="U67" i="10"/>
  <c r="U37" i="47"/>
  <c r="U48" i="100"/>
  <c r="AG9" i="81"/>
  <c r="AP9" i="81" s="1"/>
  <c r="AF9" i="81"/>
  <c r="AO9" i="81" s="1"/>
  <c r="AE9" i="81"/>
  <c r="W10" i="81"/>
  <c r="U37" i="105"/>
  <c r="U38" i="53"/>
  <c r="U10" i="64"/>
  <c r="U46" i="84"/>
  <c r="U37" i="52"/>
  <c r="Y10" i="22"/>
  <c r="Z10" i="22" s="1"/>
  <c r="X10" i="22"/>
  <c r="AN9" i="62"/>
  <c r="AI9" i="62"/>
  <c r="U65" i="102"/>
  <c r="U57" i="55"/>
  <c r="U34" i="89"/>
  <c r="U56" i="43"/>
  <c r="U47" i="96"/>
  <c r="U37" i="86"/>
  <c r="U36" i="86" s="1"/>
  <c r="U57" i="87"/>
  <c r="U10" i="80"/>
  <c r="AH10" i="26"/>
  <c r="AQ10" i="26" s="1"/>
  <c r="AF9" i="74"/>
  <c r="AO9" i="74" s="1"/>
  <c r="AE9" i="74"/>
  <c r="W10" i="74"/>
  <c r="AG9" i="74"/>
  <c r="AP9" i="74" s="1"/>
  <c r="AE10" i="69"/>
  <c r="W11" i="69"/>
  <c r="AG10" i="69"/>
  <c r="AP10" i="69" s="1"/>
  <c r="AF10" i="69"/>
  <c r="AO10" i="69" s="1"/>
  <c r="U11" i="34"/>
  <c r="U46" i="51"/>
  <c r="U66" i="98"/>
  <c r="U67" i="48"/>
  <c r="U57" i="103"/>
  <c r="U66" i="94"/>
  <c r="U11" i="76"/>
  <c r="U37" i="32"/>
  <c r="U47" i="54"/>
  <c r="U11" i="72"/>
  <c r="U57" i="91"/>
  <c r="U58" i="49"/>
  <c r="U9" i="12"/>
  <c r="AN9" i="14"/>
  <c r="AI9" i="14"/>
  <c r="Y11" i="78"/>
  <c r="Z11" i="78" s="1"/>
  <c r="X11" i="78"/>
  <c r="AN9" i="73"/>
  <c r="AI9" i="73"/>
  <c r="AN9" i="36"/>
  <c r="AI9" i="36"/>
  <c r="U44" i="44"/>
  <c r="U10" i="60"/>
  <c r="Y10" i="37"/>
  <c r="X10" i="37"/>
  <c r="U10" i="25"/>
  <c r="U10" i="29"/>
  <c r="AH9" i="70"/>
  <c r="AQ9" i="70" s="1"/>
  <c r="Y10" i="27"/>
  <c r="X10" i="27"/>
  <c r="U36" i="97"/>
  <c r="AH9" i="65"/>
  <c r="AQ9" i="65" s="1"/>
  <c r="Y10" i="73"/>
  <c r="X10" i="73"/>
  <c r="AF9" i="23"/>
  <c r="AO9" i="23" s="1"/>
  <c r="AG9" i="23"/>
  <c r="AP9" i="23" s="1"/>
  <c r="W10" i="23"/>
  <c r="AE9" i="23"/>
  <c r="AN9" i="77"/>
  <c r="AI9" i="77"/>
  <c r="AH10" i="17"/>
  <c r="AQ10" i="17" s="1"/>
  <c r="U48" i="88"/>
  <c r="U47" i="88" s="1"/>
  <c r="U36" i="93"/>
  <c r="Z10" i="26"/>
  <c r="Z10" i="17"/>
  <c r="U66" i="35"/>
  <c r="Y10" i="77"/>
  <c r="X10" i="77"/>
  <c r="Z10" i="77" s="1"/>
  <c r="U47" i="45"/>
  <c r="U35" i="15"/>
  <c r="AR9" i="31"/>
  <c r="U57" i="99"/>
  <c r="U10" i="68"/>
  <c r="U67" i="82"/>
  <c r="U67" i="90"/>
  <c r="AR8" i="23"/>
  <c r="W10" i="40"/>
  <c r="AF9" i="40"/>
  <c r="AO9" i="40" s="1"/>
  <c r="AE9" i="40"/>
  <c r="AG9" i="40"/>
  <c r="AP9" i="40" s="1"/>
  <c r="U38" i="46"/>
  <c r="AF9" i="61"/>
  <c r="AO9" i="61" s="1"/>
  <c r="AE9" i="61"/>
  <c r="AG9" i="61"/>
  <c r="AP9" i="61" s="1"/>
  <c r="W10" i="61"/>
  <c r="Z9" i="70"/>
  <c r="AI9" i="27"/>
  <c r="AN9" i="27"/>
  <c r="U46" i="104"/>
  <c r="U58" i="41"/>
  <c r="U57" i="41" s="1"/>
  <c r="AG9" i="30"/>
  <c r="AP9" i="30" s="1"/>
  <c r="W10" i="30"/>
  <c r="AF9" i="30"/>
  <c r="AO9" i="30" s="1"/>
  <c r="AE9" i="30"/>
  <c r="Z9" i="65"/>
  <c r="U55" i="16"/>
  <c r="Y10" i="66"/>
  <c r="X10" i="66"/>
  <c r="U10" i="39"/>
  <c r="AR8" i="65"/>
  <c r="AN10" i="78"/>
  <c r="AI10" i="78"/>
  <c r="Y10" i="62"/>
  <c r="X10" i="62"/>
  <c r="Y10" i="36"/>
  <c r="X10" i="36"/>
  <c r="U66" i="42"/>
  <c r="AH10" i="31"/>
  <c r="AQ10" i="31" s="1"/>
  <c r="AR9" i="17"/>
  <c r="U66" i="85"/>
  <c r="AR8" i="70"/>
  <c r="U66" i="50"/>
  <c r="U47" i="13"/>
  <c r="U46" i="13" s="1"/>
  <c r="AH9" i="23"/>
  <c r="AQ9" i="23" s="1"/>
  <c r="AN9" i="37"/>
  <c r="AI9" i="37"/>
  <c r="AR9" i="26"/>
  <c r="U10" i="21"/>
  <c r="U54" i="95"/>
  <c r="U56" i="11"/>
  <c r="AI9" i="22"/>
  <c r="AN9" i="22"/>
  <c r="AN9" i="66"/>
  <c r="AI9" i="66"/>
  <c r="Y10" i="14"/>
  <c r="X10" i="14"/>
  <c r="Z10" i="66" l="1"/>
  <c r="Z10" i="14"/>
  <c r="W11" i="22"/>
  <c r="AE10" i="22"/>
  <c r="AF10" i="22"/>
  <c r="AO10" i="22" s="1"/>
  <c r="AG10" i="22"/>
  <c r="AP10" i="22" s="1"/>
  <c r="W11" i="14"/>
  <c r="AE10" i="14"/>
  <c r="AG10" i="14"/>
  <c r="AP10" i="14" s="1"/>
  <c r="AF10" i="14"/>
  <c r="AO10" i="14" s="1"/>
  <c r="W11" i="66"/>
  <c r="AG10" i="66"/>
  <c r="AP10" i="66" s="1"/>
  <c r="AF10" i="66"/>
  <c r="AO10" i="66" s="1"/>
  <c r="AE10" i="66"/>
  <c r="U53" i="95"/>
  <c r="Z10" i="36"/>
  <c r="AH10" i="36"/>
  <c r="AQ10" i="36" s="1"/>
  <c r="U45" i="104"/>
  <c r="AN9" i="61"/>
  <c r="AI9" i="61"/>
  <c r="AH10" i="77"/>
  <c r="AQ10" i="77" s="1"/>
  <c r="W11" i="26"/>
  <c r="AE10" i="26"/>
  <c r="AF10" i="26"/>
  <c r="AO10" i="26" s="1"/>
  <c r="AG10" i="26"/>
  <c r="AP10" i="26" s="1"/>
  <c r="U9" i="25"/>
  <c r="AH11" i="78"/>
  <c r="AQ11" i="78" s="1"/>
  <c r="U8" i="12"/>
  <c r="U10" i="72"/>
  <c r="U10" i="76"/>
  <c r="U66" i="48"/>
  <c r="U10" i="34"/>
  <c r="Y10" i="74"/>
  <c r="X10" i="74"/>
  <c r="U9" i="80"/>
  <c r="U46" i="96"/>
  <c r="U56" i="55"/>
  <c r="Y10" i="81"/>
  <c r="X10" i="81"/>
  <c r="U65" i="50"/>
  <c r="Y10" i="30"/>
  <c r="X10" i="30"/>
  <c r="Y10" i="40"/>
  <c r="Z10" i="40" s="1"/>
  <c r="X10" i="40"/>
  <c r="U66" i="82"/>
  <c r="U65" i="82" s="1"/>
  <c r="AE10" i="77"/>
  <c r="AF10" i="77"/>
  <c r="AO10" i="77" s="1"/>
  <c r="W11" i="77"/>
  <c r="AG10" i="77"/>
  <c r="AP10" i="77" s="1"/>
  <c r="AR9" i="77"/>
  <c r="AH10" i="73"/>
  <c r="AQ10" i="73" s="1"/>
  <c r="AH10" i="37"/>
  <c r="AQ10" i="37" s="1"/>
  <c r="U43" i="44"/>
  <c r="W12" i="78"/>
  <c r="AG11" i="78"/>
  <c r="AP11" i="78" s="1"/>
  <c r="AF11" i="78"/>
  <c r="AO11" i="78" s="1"/>
  <c r="AE11" i="78"/>
  <c r="AN9" i="74"/>
  <c r="AI9" i="74"/>
  <c r="U9" i="64"/>
  <c r="AN9" i="81"/>
  <c r="AI9" i="81"/>
  <c r="U36" i="47"/>
  <c r="U45" i="92"/>
  <c r="U56" i="83"/>
  <c r="AH10" i="14"/>
  <c r="AQ10" i="14" s="1"/>
  <c r="AR9" i="22"/>
  <c r="U9" i="21"/>
  <c r="AH10" i="62"/>
  <c r="AQ10" i="62" s="1"/>
  <c r="AR9" i="27"/>
  <c r="U35" i="93"/>
  <c r="Z10" i="73"/>
  <c r="U35" i="97"/>
  <c r="Z10" i="37"/>
  <c r="AR9" i="36"/>
  <c r="U57" i="49"/>
  <c r="U46" i="54"/>
  <c r="U65" i="94"/>
  <c r="U65" i="98"/>
  <c r="U56" i="87"/>
  <c r="U55" i="43"/>
  <c r="U64" i="102"/>
  <c r="U37" i="46"/>
  <c r="U9" i="68"/>
  <c r="U34" i="15"/>
  <c r="AN9" i="23"/>
  <c r="AI9" i="23"/>
  <c r="AH10" i="27"/>
  <c r="AQ10" i="27" s="1"/>
  <c r="AR9" i="14"/>
  <c r="Y11" i="69"/>
  <c r="X11" i="69"/>
  <c r="Z11" i="69" s="1"/>
  <c r="AR9" i="62"/>
  <c r="U36" i="52"/>
  <c r="U37" i="53"/>
  <c r="U66" i="10"/>
  <c r="U63" i="18"/>
  <c r="U9" i="39"/>
  <c r="AG9" i="65"/>
  <c r="AP9" i="65" s="1"/>
  <c r="AE9" i="65"/>
  <c r="W10" i="65"/>
  <c r="AF9" i="65"/>
  <c r="AO9" i="65" s="1"/>
  <c r="U56" i="41"/>
  <c r="Y10" i="61"/>
  <c r="X10" i="61"/>
  <c r="U65" i="35"/>
  <c r="U46" i="88"/>
  <c r="Y10" i="23"/>
  <c r="X10" i="23"/>
  <c r="Z10" i="23" s="1"/>
  <c r="Z10" i="27"/>
  <c r="U9" i="29"/>
  <c r="AR9" i="73"/>
  <c r="U56" i="91"/>
  <c r="U36" i="32"/>
  <c r="U56" i="103"/>
  <c r="U45" i="51"/>
  <c r="AI10" i="69"/>
  <c r="AN10" i="69"/>
  <c r="U35" i="86"/>
  <c r="U33" i="89"/>
  <c r="U32" i="89" s="1"/>
  <c r="U31" i="89" s="1"/>
  <c r="Y11" i="31"/>
  <c r="X11" i="31"/>
  <c r="Z10" i="62"/>
  <c r="U54" i="16"/>
  <c r="AF9" i="70"/>
  <c r="AO9" i="70" s="1"/>
  <c r="W10" i="70"/>
  <c r="AE9" i="70"/>
  <c r="AG9" i="70"/>
  <c r="AP9" i="70" s="1"/>
  <c r="U55" i="11"/>
  <c r="AR9" i="66"/>
  <c r="AR9" i="37"/>
  <c r="U45" i="13"/>
  <c r="U65" i="85"/>
  <c r="U65" i="42"/>
  <c r="AR10" i="78"/>
  <c r="AH10" i="66"/>
  <c r="AQ10" i="66" s="1"/>
  <c r="AI9" i="30"/>
  <c r="AN9" i="30"/>
  <c r="AN9" i="40"/>
  <c r="AI9" i="40"/>
  <c r="U66" i="90"/>
  <c r="U56" i="99"/>
  <c r="U46" i="45"/>
  <c r="W11" i="17"/>
  <c r="AE10" i="17"/>
  <c r="AF10" i="17"/>
  <c r="AO10" i="17" s="1"/>
  <c r="AG10" i="17"/>
  <c r="AP10" i="17" s="1"/>
  <c r="U9" i="60"/>
  <c r="AH10" i="22"/>
  <c r="AQ10" i="22" s="1"/>
  <c r="U45" i="84"/>
  <c r="U36" i="105"/>
  <c r="U47" i="100"/>
  <c r="U36" i="101"/>
  <c r="U45" i="20"/>
  <c r="AN10" i="31"/>
  <c r="AI10" i="31"/>
  <c r="W11" i="40" l="1"/>
  <c r="AE10" i="40"/>
  <c r="AF10" i="40"/>
  <c r="AO10" i="40" s="1"/>
  <c r="AG10" i="40"/>
  <c r="AP10" i="40" s="1"/>
  <c r="U8" i="39"/>
  <c r="AF10" i="62"/>
  <c r="AO10" i="62" s="1"/>
  <c r="AE10" i="62"/>
  <c r="AG10" i="62"/>
  <c r="AP10" i="62" s="1"/>
  <c r="W11" i="62"/>
  <c r="AH10" i="61"/>
  <c r="AQ10" i="61" s="1"/>
  <c r="U44" i="84"/>
  <c r="U55" i="99"/>
  <c r="U64" i="42"/>
  <c r="AH11" i="31"/>
  <c r="AQ11" i="31" s="1"/>
  <c r="AR10" i="31"/>
  <c r="U46" i="100"/>
  <c r="U45" i="100" s="1"/>
  <c r="Y11" i="17"/>
  <c r="X11" i="17"/>
  <c r="U65" i="90"/>
  <c r="U64" i="85"/>
  <c r="AR10" i="69"/>
  <c r="U35" i="32"/>
  <c r="U8" i="29"/>
  <c r="U45" i="88"/>
  <c r="AH11" i="69"/>
  <c r="AQ11" i="69" s="1"/>
  <c r="U8" i="68"/>
  <c r="U54" i="43"/>
  <c r="U64" i="94"/>
  <c r="U34" i="93"/>
  <c r="U8" i="21"/>
  <c r="U55" i="83"/>
  <c r="Y11" i="77"/>
  <c r="X11" i="77"/>
  <c r="U64" i="50"/>
  <c r="U9" i="76"/>
  <c r="Y11" i="26"/>
  <c r="X11" i="26"/>
  <c r="U44" i="104"/>
  <c r="AI10" i="66"/>
  <c r="AN10" i="66"/>
  <c r="AI10" i="14"/>
  <c r="AN10" i="14"/>
  <c r="W12" i="69"/>
  <c r="AG11" i="69"/>
  <c r="AP11" i="69" s="1"/>
  <c r="AF11" i="69"/>
  <c r="AO11" i="69" s="1"/>
  <c r="AE11" i="69"/>
  <c r="AR9" i="23"/>
  <c r="AH10" i="81"/>
  <c r="AQ10" i="81" s="1"/>
  <c r="U45" i="96"/>
  <c r="Y11" i="14"/>
  <c r="X11" i="14"/>
  <c r="U44" i="20"/>
  <c r="U35" i="105"/>
  <c r="U8" i="60"/>
  <c r="U45" i="45"/>
  <c r="U44" i="13"/>
  <c r="U54" i="11"/>
  <c r="U53" i="16"/>
  <c r="U30" i="89"/>
  <c r="U44" i="51"/>
  <c r="U55" i="91"/>
  <c r="AH10" i="23"/>
  <c r="AQ10" i="23" s="1"/>
  <c r="U64" i="35"/>
  <c r="U36" i="46"/>
  <c r="U55" i="87"/>
  <c r="U45" i="54"/>
  <c r="U44" i="92"/>
  <c r="U8" i="64"/>
  <c r="Y12" i="78"/>
  <c r="X12" i="78"/>
  <c r="AN10" i="77"/>
  <c r="AI10" i="77"/>
  <c r="AH10" i="30"/>
  <c r="AQ10" i="30" s="1"/>
  <c r="Z10" i="81"/>
  <c r="U9" i="34"/>
  <c r="U9" i="72"/>
  <c r="U8" i="25"/>
  <c r="AF10" i="27"/>
  <c r="AO10" i="27" s="1"/>
  <c r="AE10" i="27"/>
  <c r="W11" i="27"/>
  <c r="AG10" i="27"/>
  <c r="AP10" i="27" s="1"/>
  <c r="U62" i="18"/>
  <c r="U34" i="97"/>
  <c r="AR9" i="74"/>
  <c r="Z10" i="30"/>
  <c r="U8" i="80"/>
  <c r="AR9" i="61"/>
  <c r="W11" i="36"/>
  <c r="AE10" i="36"/>
  <c r="AF10" i="36"/>
  <c r="AO10" i="36" s="1"/>
  <c r="AG10" i="36"/>
  <c r="AP10" i="36" s="1"/>
  <c r="Y11" i="66"/>
  <c r="X11" i="66"/>
  <c r="AR9" i="40"/>
  <c r="U55" i="41"/>
  <c r="U36" i="53"/>
  <c r="AF10" i="37"/>
  <c r="AO10" i="37" s="1"/>
  <c r="W11" i="37"/>
  <c r="AG10" i="37"/>
  <c r="AP10" i="37" s="1"/>
  <c r="AE10" i="37"/>
  <c r="U34" i="86"/>
  <c r="U55" i="103"/>
  <c r="Z10" i="61"/>
  <c r="AN9" i="65"/>
  <c r="AI9" i="65"/>
  <c r="U33" i="15"/>
  <c r="U63" i="102"/>
  <c r="U64" i="98"/>
  <c r="U56" i="49"/>
  <c r="W11" i="73"/>
  <c r="AG10" i="73"/>
  <c r="AP10" i="73" s="1"/>
  <c r="AF10" i="73"/>
  <c r="AO10" i="73" s="1"/>
  <c r="AE10" i="73"/>
  <c r="U35" i="47"/>
  <c r="U42" i="44"/>
  <c r="U64" i="82"/>
  <c r="AH10" i="74"/>
  <c r="AQ10" i="74" s="1"/>
  <c r="U65" i="48"/>
  <c r="U7" i="12"/>
  <c r="AN10" i="22"/>
  <c r="AI10" i="22"/>
  <c r="W11" i="23"/>
  <c r="AF10" i="23"/>
  <c r="AO10" i="23" s="1"/>
  <c r="AG10" i="23"/>
  <c r="AP10" i="23" s="1"/>
  <c r="AE10" i="23"/>
  <c r="Y10" i="65"/>
  <c r="X10" i="65"/>
  <c r="U35" i="52"/>
  <c r="U35" i="101"/>
  <c r="AR9" i="30"/>
  <c r="AI9" i="70"/>
  <c r="AN9" i="70"/>
  <c r="AI10" i="17"/>
  <c r="AN10" i="17"/>
  <c r="Y10" i="70"/>
  <c r="X10" i="70"/>
  <c r="Z11" i="31"/>
  <c r="U65" i="10"/>
  <c r="AR9" i="81"/>
  <c r="AN11" i="78"/>
  <c r="AI11" i="78"/>
  <c r="AH10" i="40"/>
  <c r="AQ10" i="40" s="1"/>
  <c r="U55" i="55"/>
  <c r="Z10" i="74"/>
  <c r="AN10" i="26"/>
  <c r="AI10" i="26"/>
  <c r="U52" i="95"/>
  <c r="U51" i="95" s="1"/>
  <c r="Y11" i="22"/>
  <c r="X11" i="22"/>
  <c r="Z10" i="65" l="1"/>
  <c r="AG10" i="65" s="1"/>
  <c r="AP10" i="65" s="1"/>
  <c r="AF10" i="65"/>
  <c r="AO10" i="65" s="1"/>
  <c r="AE10" i="65"/>
  <c r="W11" i="65"/>
  <c r="U63" i="82"/>
  <c r="U63" i="98"/>
  <c r="AI10" i="37"/>
  <c r="AN10" i="37"/>
  <c r="AI10" i="27"/>
  <c r="AN10" i="27"/>
  <c r="U44" i="96"/>
  <c r="AR10" i="66"/>
  <c r="U33" i="93"/>
  <c r="U7" i="68"/>
  <c r="U7" i="29"/>
  <c r="U63" i="85"/>
  <c r="AR11" i="78"/>
  <c r="W11" i="74"/>
  <c r="AF10" i="74"/>
  <c r="AO10" i="74" s="1"/>
  <c r="AG10" i="74"/>
  <c r="AP10" i="74" s="1"/>
  <c r="AE10" i="74"/>
  <c r="AE10" i="61"/>
  <c r="W11" i="61"/>
  <c r="AG10" i="61"/>
  <c r="AP10" i="61" s="1"/>
  <c r="AF10" i="61"/>
  <c r="AO10" i="61" s="1"/>
  <c r="U54" i="41"/>
  <c r="U33" i="97"/>
  <c r="U8" i="34"/>
  <c r="AH12" i="78"/>
  <c r="AQ12" i="78" s="1"/>
  <c r="U43" i="92"/>
  <c r="U35" i="46"/>
  <c r="U54" i="91"/>
  <c r="U52" i="16"/>
  <c r="U44" i="45"/>
  <c r="U43" i="20"/>
  <c r="U8" i="76"/>
  <c r="U44" i="100"/>
  <c r="U63" i="42"/>
  <c r="U7" i="39"/>
  <c r="U64" i="48"/>
  <c r="U63" i="48" s="1"/>
  <c r="U41" i="44"/>
  <c r="Y11" i="73"/>
  <c r="X11" i="73"/>
  <c r="U62" i="102"/>
  <c r="Y11" i="37"/>
  <c r="X11" i="37"/>
  <c r="U7" i="80"/>
  <c r="AF10" i="81"/>
  <c r="AO10" i="81" s="1"/>
  <c r="AG10" i="81"/>
  <c r="AP10" i="81" s="1"/>
  <c r="AE10" i="81"/>
  <c r="W11" i="81"/>
  <c r="Z12" i="78"/>
  <c r="AH11" i="14"/>
  <c r="AQ11" i="14" s="1"/>
  <c r="Y12" i="69"/>
  <c r="X12" i="69"/>
  <c r="U43" i="104"/>
  <c r="U54" i="83"/>
  <c r="U63" i="94"/>
  <c r="U34" i="32"/>
  <c r="U64" i="90"/>
  <c r="Y11" i="62"/>
  <c r="X11" i="62"/>
  <c r="AE11" i="31"/>
  <c r="AF11" i="31"/>
  <c r="AO11" i="31" s="1"/>
  <c r="AG11" i="31"/>
  <c r="AP11" i="31" s="1"/>
  <c r="W12" i="31"/>
  <c r="AE10" i="30"/>
  <c r="AG10" i="30"/>
  <c r="AP10" i="30" s="1"/>
  <c r="W11" i="30"/>
  <c r="AF10" i="30"/>
  <c r="AO10" i="30" s="1"/>
  <c r="U61" i="18"/>
  <c r="U7" i="25"/>
  <c r="U44" i="54"/>
  <c r="U63" i="35"/>
  <c r="U43" i="51"/>
  <c r="U53" i="11"/>
  <c r="U7" i="60"/>
  <c r="Z11" i="14"/>
  <c r="AH11" i="26"/>
  <c r="AQ11" i="26" s="1"/>
  <c r="U63" i="50"/>
  <c r="AH11" i="17"/>
  <c r="AQ11" i="17" s="1"/>
  <c r="U54" i="99"/>
  <c r="U6" i="12"/>
  <c r="AH10" i="70"/>
  <c r="AQ10" i="70" s="1"/>
  <c r="U34" i="52"/>
  <c r="Y11" i="23"/>
  <c r="Z11" i="23"/>
  <c r="X11" i="23"/>
  <c r="U54" i="55"/>
  <c r="AR10" i="22"/>
  <c r="U34" i="47"/>
  <c r="U33" i="47" s="1"/>
  <c r="U32" i="47" s="1"/>
  <c r="U31" i="47" s="1"/>
  <c r="U55" i="49"/>
  <c r="U32" i="15"/>
  <c r="AH11" i="66"/>
  <c r="AQ11" i="66" s="1"/>
  <c r="Y11" i="36"/>
  <c r="X11" i="36"/>
  <c r="Z11" i="36" s="1"/>
  <c r="AR10" i="14"/>
  <c r="Z11" i="26"/>
  <c r="AH11" i="77"/>
  <c r="AQ11" i="77" s="1"/>
  <c r="U7" i="21"/>
  <c r="U53" i="43"/>
  <c r="U44" i="88"/>
  <c r="Z11" i="17"/>
  <c r="AI10" i="62"/>
  <c r="AN10" i="62"/>
  <c r="AI10" i="40"/>
  <c r="AN10" i="40"/>
  <c r="AH11" i="22"/>
  <c r="AQ11" i="22" s="1"/>
  <c r="Z11" i="22"/>
  <c r="AR9" i="70"/>
  <c r="Z10" i="70"/>
  <c r="AH10" i="65"/>
  <c r="AQ10" i="65" s="1"/>
  <c r="U54" i="103"/>
  <c r="AI10" i="36"/>
  <c r="AN10" i="36"/>
  <c r="U50" i="95"/>
  <c r="AR10" i="26"/>
  <c r="U64" i="10"/>
  <c r="AR10" i="17"/>
  <c r="U34" i="101"/>
  <c r="AI10" i="23"/>
  <c r="AN10" i="23"/>
  <c r="AI10" i="73"/>
  <c r="AN10" i="73"/>
  <c r="AR9" i="65"/>
  <c r="U33" i="86"/>
  <c r="U35" i="53"/>
  <c r="Z11" i="66"/>
  <c r="Y11" i="27"/>
  <c r="X11" i="27"/>
  <c r="U8" i="72"/>
  <c r="AR10" i="77"/>
  <c r="U7" i="64"/>
  <c r="U54" i="87"/>
  <c r="U29" i="89"/>
  <c r="U43" i="13"/>
  <c r="U34" i="105"/>
  <c r="AN11" i="69"/>
  <c r="AI11" i="69"/>
  <c r="Z11" i="77"/>
  <c r="U43" i="84"/>
  <c r="Y11" i="40"/>
  <c r="X11" i="40"/>
  <c r="U52" i="43" l="1"/>
  <c r="U30" i="47"/>
  <c r="W12" i="23"/>
  <c r="AE11" i="23"/>
  <c r="AF11" i="23"/>
  <c r="AO11" i="23" s="1"/>
  <c r="AG11" i="23"/>
  <c r="AP11" i="23" s="1"/>
  <c r="U6" i="60"/>
  <c r="U62" i="35"/>
  <c r="U60" i="18"/>
  <c r="AI10" i="74"/>
  <c r="AN10" i="74"/>
  <c r="AH11" i="40"/>
  <c r="AQ11" i="40" s="1"/>
  <c r="U33" i="101"/>
  <c r="U53" i="103"/>
  <c r="W12" i="22"/>
  <c r="AF11" i="22"/>
  <c r="AO11" i="22" s="1"/>
  <c r="AG11" i="22"/>
  <c r="AP11" i="22" s="1"/>
  <c r="AE11" i="22"/>
  <c r="AR10" i="62"/>
  <c r="U5" i="12"/>
  <c r="X5" i="12" s="1"/>
  <c r="U62" i="50"/>
  <c r="U63" i="90"/>
  <c r="U53" i="83"/>
  <c r="U40" i="44"/>
  <c r="U62" i="42"/>
  <c r="U42" i="20"/>
  <c r="U53" i="91"/>
  <c r="U53" i="41"/>
  <c r="U62" i="85"/>
  <c r="U32" i="93"/>
  <c r="AR10" i="27"/>
  <c r="U62" i="82"/>
  <c r="W12" i="17"/>
  <c r="AG11" i="17"/>
  <c r="AP11" i="17" s="1"/>
  <c r="AF11" i="17"/>
  <c r="AO11" i="17" s="1"/>
  <c r="AE11" i="17"/>
  <c r="U6" i="21"/>
  <c r="AH11" i="36"/>
  <c r="AQ11" i="36" s="1"/>
  <c r="U31" i="15"/>
  <c r="U52" i="11"/>
  <c r="U43" i="54"/>
  <c r="Y11" i="30"/>
  <c r="X11" i="30"/>
  <c r="AI11" i="31"/>
  <c r="AN11" i="31"/>
  <c r="U61" i="102"/>
  <c r="Y11" i="65"/>
  <c r="X11" i="65"/>
  <c r="AF11" i="77"/>
  <c r="AO11" i="77" s="1"/>
  <c r="W12" i="77"/>
  <c r="AG11" i="77"/>
  <c r="AP11" i="77" s="1"/>
  <c r="AE11" i="77"/>
  <c r="U33" i="52"/>
  <c r="U53" i="99"/>
  <c r="AH11" i="62"/>
  <c r="AQ11" i="62" s="1"/>
  <c r="U33" i="32"/>
  <c r="U42" i="104"/>
  <c r="AF12" i="78"/>
  <c r="AO12" i="78" s="1"/>
  <c r="AE12" i="78"/>
  <c r="W13" i="78"/>
  <c r="AG12" i="78"/>
  <c r="AP12" i="78" s="1"/>
  <c r="U6" i="80"/>
  <c r="AH11" i="73"/>
  <c r="AQ11" i="73" s="1"/>
  <c r="U62" i="48"/>
  <c r="U61" i="48" s="1"/>
  <c r="U43" i="100"/>
  <c r="U43" i="45"/>
  <c r="U34" i="46"/>
  <c r="U7" i="34"/>
  <c r="Y11" i="74"/>
  <c r="Z11" i="74"/>
  <c r="X11" i="74"/>
  <c r="U6" i="29"/>
  <c r="AR10" i="37"/>
  <c r="AN10" i="65"/>
  <c r="AI10" i="65"/>
  <c r="U42" i="13"/>
  <c r="AR11" i="69"/>
  <c r="W12" i="66"/>
  <c r="AG11" i="66"/>
  <c r="AP11" i="66" s="1"/>
  <c r="AF11" i="66"/>
  <c r="AO11" i="66" s="1"/>
  <c r="AE11" i="66"/>
  <c r="Z11" i="40"/>
  <c r="U28" i="89"/>
  <c r="AR10" i="73"/>
  <c r="U49" i="95"/>
  <c r="U33" i="105"/>
  <c r="U7" i="72"/>
  <c r="AG10" i="70"/>
  <c r="AP10" i="70" s="1"/>
  <c r="AE10" i="70"/>
  <c r="AF10" i="70"/>
  <c r="AO10" i="70" s="1"/>
  <c r="W11" i="70"/>
  <c r="U43" i="88"/>
  <c r="U54" i="49"/>
  <c r="U53" i="55"/>
  <c r="AE11" i="14"/>
  <c r="W12" i="14"/>
  <c r="AF11" i="14"/>
  <c r="AO11" i="14" s="1"/>
  <c r="AG11" i="14"/>
  <c r="AP11" i="14" s="1"/>
  <c r="U42" i="51"/>
  <c r="U6" i="25"/>
  <c r="AN10" i="30"/>
  <c r="AI10" i="30"/>
  <c r="Z11" i="62"/>
  <c r="AH12" i="69"/>
  <c r="AQ12" i="69" s="1"/>
  <c r="Y11" i="81"/>
  <c r="X11" i="81"/>
  <c r="AH11" i="37"/>
  <c r="AQ11" i="37" s="1"/>
  <c r="Z11" i="73"/>
  <c r="Y11" i="61"/>
  <c r="Z11" i="61" s="1"/>
  <c r="X11" i="61"/>
  <c r="U6" i="64"/>
  <c r="U34" i="53"/>
  <c r="AE11" i="36"/>
  <c r="AG11" i="36"/>
  <c r="AP11" i="36" s="1"/>
  <c r="AF11" i="36"/>
  <c r="AO11" i="36" s="1"/>
  <c r="W12" i="36"/>
  <c r="U53" i="87"/>
  <c r="U42" i="84"/>
  <c r="Z11" i="27"/>
  <c r="AH11" i="27"/>
  <c r="AQ11" i="27" s="1"/>
  <c r="U32" i="86"/>
  <c r="AR10" i="23"/>
  <c r="U63" i="10"/>
  <c r="U62" i="10" s="1"/>
  <c r="AR10" i="36"/>
  <c r="AR10" i="40"/>
  <c r="AG11" i="26"/>
  <c r="AP11" i="26" s="1"/>
  <c r="AF11" i="26"/>
  <c r="AO11" i="26" s="1"/>
  <c r="W12" i="26"/>
  <c r="AE11" i="26"/>
  <c r="AH11" i="23"/>
  <c r="AQ11" i="23" s="1"/>
  <c r="Y12" i="31"/>
  <c r="X12" i="31"/>
  <c r="U62" i="94"/>
  <c r="Z12" i="69"/>
  <c r="AI10" i="81"/>
  <c r="AN10" i="81"/>
  <c r="Z11" i="37"/>
  <c r="U6" i="39"/>
  <c r="U7" i="76"/>
  <c r="U51" i="16"/>
  <c r="U42" i="92"/>
  <c r="U32" i="97"/>
  <c r="AN10" i="61"/>
  <c r="AI10" i="61"/>
  <c r="U6" i="68"/>
  <c r="U43" i="96"/>
  <c r="U62" i="98"/>
  <c r="Z11" i="81" l="1"/>
  <c r="AF11" i="81" s="1"/>
  <c r="AO11" i="81" s="1"/>
  <c r="AE11" i="81"/>
  <c r="W12" i="81"/>
  <c r="AG11" i="81"/>
  <c r="AP11" i="81" s="1"/>
  <c r="AE11" i="61"/>
  <c r="W12" i="61"/>
  <c r="AG11" i="61"/>
  <c r="AP11" i="61" s="1"/>
  <c r="AF11" i="61"/>
  <c r="AO11" i="61" s="1"/>
  <c r="AF11" i="37"/>
  <c r="AO11" i="37" s="1"/>
  <c r="AG11" i="37"/>
  <c r="AP11" i="37" s="1"/>
  <c r="AE11" i="37"/>
  <c r="W12" i="37"/>
  <c r="U31" i="86"/>
  <c r="Y12" i="14"/>
  <c r="X12" i="14"/>
  <c r="U41" i="13"/>
  <c r="U5" i="29"/>
  <c r="X5" i="29" s="1"/>
  <c r="AH11" i="65"/>
  <c r="AQ11" i="65" s="1"/>
  <c r="AR11" i="31"/>
  <c r="AN11" i="23"/>
  <c r="AI11" i="23"/>
  <c r="U50" i="16"/>
  <c r="U52" i="87"/>
  <c r="U33" i="53"/>
  <c r="U32" i="53" s="1"/>
  <c r="AF11" i="73"/>
  <c r="AO11" i="73" s="1"/>
  <c r="AG11" i="73"/>
  <c r="AP11" i="73" s="1"/>
  <c r="AE11" i="73"/>
  <c r="W12" i="73"/>
  <c r="U5" i="25"/>
  <c r="X5" i="25" s="1"/>
  <c r="AI11" i="14"/>
  <c r="AN11" i="14"/>
  <c r="U42" i="88"/>
  <c r="U6" i="72"/>
  <c r="AR10" i="65"/>
  <c r="AH11" i="74"/>
  <c r="AQ11" i="74" s="1"/>
  <c r="U33" i="46"/>
  <c r="U60" i="48"/>
  <c r="Y13" i="78"/>
  <c r="Z13" i="78" s="1"/>
  <c r="X13" i="78"/>
  <c r="U32" i="32"/>
  <c r="U32" i="52"/>
  <c r="Z11" i="65"/>
  <c r="AH11" i="30"/>
  <c r="AQ11" i="30" s="1"/>
  <c r="U51" i="11"/>
  <c r="U5" i="21"/>
  <c r="X5" i="21" s="1"/>
  <c r="U61" i="82"/>
  <c r="U61" i="85"/>
  <c r="U41" i="20"/>
  <c r="U52" i="83"/>
  <c r="U23" i="2"/>
  <c r="Z5" i="12"/>
  <c r="AH5" i="12"/>
  <c r="AQ5" i="12" s="1"/>
  <c r="Y12" i="22"/>
  <c r="X12" i="22"/>
  <c r="U61" i="35"/>
  <c r="Y12" i="23"/>
  <c r="X12" i="23"/>
  <c r="Y12" i="26"/>
  <c r="X12" i="26"/>
  <c r="Y12" i="36"/>
  <c r="X12" i="36"/>
  <c r="Y11" i="70"/>
  <c r="Z11" i="70" s="1"/>
  <c r="X11" i="70"/>
  <c r="Y12" i="66"/>
  <c r="X12" i="66"/>
  <c r="AE11" i="74"/>
  <c r="W12" i="74"/>
  <c r="AG11" i="74"/>
  <c r="AP11" i="74" s="1"/>
  <c r="AF11" i="74"/>
  <c r="AO11" i="74" s="1"/>
  <c r="AI12" i="78"/>
  <c r="AN12" i="78"/>
  <c r="AN11" i="77"/>
  <c r="AI11" i="77"/>
  <c r="Z11" i="30"/>
  <c r="AI11" i="17"/>
  <c r="AN11" i="17"/>
  <c r="AH12" i="31"/>
  <c r="AQ12" i="31" s="1"/>
  <c r="U6" i="76"/>
  <c r="U5" i="64"/>
  <c r="X5" i="64" s="1"/>
  <c r="U52" i="55"/>
  <c r="U32" i="105"/>
  <c r="U27" i="89"/>
  <c r="U42" i="45"/>
  <c r="U30" i="15"/>
  <c r="U52" i="41"/>
  <c r="U61" i="42"/>
  <c r="U60" i="42" s="1"/>
  <c r="U62" i="90"/>
  <c r="U52" i="103"/>
  <c r="AR10" i="74"/>
  <c r="U5" i="60"/>
  <c r="X5" i="60" s="1"/>
  <c r="U29" i="47"/>
  <c r="AR10" i="61"/>
  <c r="Z12" i="31"/>
  <c r="AR10" i="81"/>
  <c r="U61" i="10"/>
  <c r="U42" i="96"/>
  <c r="U31" i="97"/>
  <c r="U30" i="97" s="1"/>
  <c r="U29" i="97" s="1"/>
  <c r="AF12" i="69"/>
  <c r="AO12" i="69" s="1"/>
  <c r="AE12" i="69"/>
  <c r="W13" i="69"/>
  <c r="AG12" i="69"/>
  <c r="AP12" i="69" s="1"/>
  <c r="AF11" i="62"/>
  <c r="AO11" i="62" s="1"/>
  <c r="W12" i="62"/>
  <c r="AG11" i="62"/>
  <c r="AP11" i="62" s="1"/>
  <c r="AE11" i="62"/>
  <c r="U41" i="51"/>
  <c r="AH11" i="61"/>
  <c r="AQ11" i="61" s="1"/>
  <c r="AH11" i="81"/>
  <c r="AQ11" i="81" s="1"/>
  <c r="AR10" i="30"/>
  <c r="AI10" i="70"/>
  <c r="AN10" i="70"/>
  <c r="AE11" i="40"/>
  <c r="AG11" i="40"/>
  <c r="AP11" i="40" s="1"/>
  <c r="W12" i="40"/>
  <c r="AF11" i="40"/>
  <c r="AO11" i="40" s="1"/>
  <c r="Y12" i="77"/>
  <c r="X12" i="77"/>
  <c r="Z12" i="77" s="1"/>
  <c r="U60" i="102"/>
  <c r="AN11" i="22"/>
  <c r="AI11" i="22"/>
  <c r="U61" i="98"/>
  <c r="W12" i="27"/>
  <c r="AE11" i="27"/>
  <c r="AF11" i="27"/>
  <c r="AO11" i="27" s="1"/>
  <c r="AG11" i="27"/>
  <c r="AP11" i="27" s="1"/>
  <c r="U5" i="68"/>
  <c r="X5" i="68" s="1"/>
  <c r="U41" i="92"/>
  <c r="U5" i="39"/>
  <c r="X5" i="39" s="1"/>
  <c r="U61" i="94"/>
  <c r="AI11" i="26"/>
  <c r="AN11" i="26"/>
  <c r="U41" i="84"/>
  <c r="AN11" i="36"/>
  <c r="AI11" i="36"/>
  <c r="U53" i="49"/>
  <c r="U48" i="95"/>
  <c r="AN11" i="66"/>
  <c r="AI11" i="66"/>
  <c r="U6" i="34"/>
  <c r="U42" i="100"/>
  <c r="U5" i="80"/>
  <c r="X5" i="80" s="1"/>
  <c r="U41" i="104"/>
  <c r="U52" i="99"/>
  <c r="U42" i="54"/>
  <c r="Y12" i="17"/>
  <c r="X12" i="17"/>
  <c r="Z12" i="17" s="1"/>
  <c r="U31" i="93"/>
  <c r="U52" i="91"/>
  <c r="U39" i="44"/>
  <c r="U61" i="50"/>
  <c r="U32" i="101"/>
  <c r="U59" i="18"/>
  <c r="U51" i="43"/>
  <c r="Z12" i="26" l="1"/>
  <c r="AG12" i="26" s="1"/>
  <c r="AP12" i="26" s="1"/>
  <c r="W13" i="26"/>
  <c r="AE12" i="26"/>
  <c r="AF12" i="26"/>
  <c r="AO12" i="26" s="1"/>
  <c r="AE11" i="70"/>
  <c r="W12" i="70"/>
  <c r="AG11" i="70"/>
  <c r="AP11" i="70" s="1"/>
  <c r="AF11" i="70"/>
  <c r="AO11" i="70" s="1"/>
  <c r="W14" i="78"/>
  <c r="AG13" i="78"/>
  <c r="AP13" i="78" s="1"/>
  <c r="AF13" i="78"/>
  <c r="AO13" i="78" s="1"/>
  <c r="AE13" i="78"/>
  <c r="AF12" i="77"/>
  <c r="AO12" i="77" s="1"/>
  <c r="AE12" i="77"/>
  <c r="AG12" i="77"/>
  <c r="AP12" i="77" s="1"/>
  <c r="W13" i="77"/>
  <c r="AH12" i="17"/>
  <c r="AQ12" i="17" s="1"/>
  <c r="U51" i="99"/>
  <c r="U41" i="100"/>
  <c r="U47" i="95"/>
  <c r="U40" i="84"/>
  <c r="U23" i="38"/>
  <c r="AH5" i="39"/>
  <c r="AQ5" i="39" s="1"/>
  <c r="Z5" i="39"/>
  <c r="AG12" i="31"/>
  <c r="AP12" i="31" s="1"/>
  <c r="AE12" i="31"/>
  <c r="AF12" i="31"/>
  <c r="AO12" i="31" s="1"/>
  <c r="W13" i="31"/>
  <c r="U23" i="59"/>
  <c r="AH5" i="60"/>
  <c r="AQ5" i="60" s="1"/>
  <c r="Z5" i="60"/>
  <c r="U61" i="90"/>
  <c r="U29" i="15"/>
  <c r="U31" i="105"/>
  <c r="U5" i="76"/>
  <c r="X5" i="76" s="1"/>
  <c r="AR11" i="77"/>
  <c r="Y12" i="74"/>
  <c r="X12" i="74"/>
  <c r="U60" i="35"/>
  <c r="U40" i="20"/>
  <c r="U23" i="19"/>
  <c r="AH5" i="21"/>
  <c r="AQ5" i="21" s="1"/>
  <c r="Z5" i="21"/>
  <c r="U41" i="88"/>
  <c r="AN11" i="73"/>
  <c r="AI11" i="73"/>
  <c r="U51" i="87"/>
  <c r="U40" i="13"/>
  <c r="Y12" i="37"/>
  <c r="Z12" i="37"/>
  <c r="X12" i="37"/>
  <c r="Y12" i="61"/>
  <c r="Z12" i="61"/>
  <c r="X12" i="61"/>
  <c r="U58" i="18"/>
  <c r="AI11" i="27"/>
  <c r="AN11" i="27"/>
  <c r="Y12" i="40"/>
  <c r="X12" i="40"/>
  <c r="U40" i="51"/>
  <c r="Y13" i="69"/>
  <c r="Z13" i="69"/>
  <c r="X13" i="69"/>
  <c r="U41" i="96"/>
  <c r="AI11" i="74"/>
  <c r="AN11" i="74"/>
  <c r="AH12" i="22"/>
  <c r="AQ12" i="22" s="1"/>
  <c r="AE5" i="12"/>
  <c r="W6" i="12"/>
  <c r="AF5" i="12"/>
  <c r="AO5" i="12" s="1"/>
  <c r="AG5" i="12"/>
  <c r="AP5" i="12" s="1"/>
  <c r="U31" i="52"/>
  <c r="AH12" i="14"/>
  <c r="AQ12" i="14" s="1"/>
  <c r="AN11" i="37"/>
  <c r="AI11" i="37"/>
  <c r="AN11" i="61"/>
  <c r="AI11" i="61"/>
  <c r="U40" i="104"/>
  <c r="AR11" i="26"/>
  <c r="U40" i="92"/>
  <c r="Y12" i="27"/>
  <c r="X12" i="27"/>
  <c r="Z12" i="27" s="1"/>
  <c r="U59" i="102"/>
  <c r="AN11" i="62"/>
  <c r="AI11" i="62"/>
  <c r="AN12" i="69"/>
  <c r="AI12" i="69"/>
  <c r="U59" i="42"/>
  <c r="U41" i="45"/>
  <c r="U51" i="55"/>
  <c r="AH12" i="66"/>
  <c r="AQ12" i="66" s="1"/>
  <c r="AH12" i="36"/>
  <c r="AQ12" i="36" s="1"/>
  <c r="AH12" i="23"/>
  <c r="AQ12" i="23" s="1"/>
  <c r="Z12" i="22"/>
  <c r="U22" i="2"/>
  <c r="U60" i="85"/>
  <c r="U50" i="11"/>
  <c r="U59" i="48"/>
  <c r="AR11" i="14"/>
  <c r="U49" i="16"/>
  <c r="Z12" i="14"/>
  <c r="AN11" i="40"/>
  <c r="AI11" i="40"/>
  <c r="U60" i="10"/>
  <c r="U59" i="10" s="1"/>
  <c r="AR12" i="78"/>
  <c r="Z12" i="66"/>
  <c r="Z12" i="36"/>
  <c r="Z12" i="23"/>
  <c r="U31" i="32"/>
  <c r="AR11" i="23"/>
  <c r="Y12" i="81"/>
  <c r="Z12" i="81"/>
  <c r="X12" i="81"/>
  <c r="AE12" i="17"/>
  <c r="AF12" i="17"/>
  <c r="AO12" i="17" s="1"/>
  <c r="AG12" i="17"/>
  <c r="AP12" i="17" s="1"/>
  <c r="W13" i="17"/>
  <c r="U52" i="49"/>
  <c r="U51" i="91"/>
  <c r="U50" i="91" s="1"/>
  <c r="AR11" i="66"/>
  <c r="U41" i="54"/>
  <c r="U23" i="79"/>
  <c r="AH5" i="80"/>
  <c r="AQ5" i="80" s="1"/>
  <c r="Z5" i="80"/>
  <c r="U60" i="94"/>
  <c r="U23" i="67"/>
  <c r="AH5" i="68"/>
  <c r="AQ5" i="68" s="1"/>
  <c r="Z5" i="68"/>
  <c r="U60" i="98"/>
  <c r="Y12" i="62"/>
  <c r="X12" i="62"/>
  <c r="U28" i="47"/>
  <c r="U51" i="103"/>
  <c r="U51" i="41"/>
  <c r="U26" i="89"/>
  <c r="U23" i="63"/>
  <c r="AH5" i="64"/>
  <c r="AQ5" i="64" s="1"/>
  <c r="Z5" i="64"/>
  <c r="AR11" i="17"/>
  <c r="U51" i="83"/>
  <c r="U60" i="82"/>
  <c r="AH13" i="78"/>
  <c r="AQ13" i="78" s="1"/>
  <c r="U32" i="46"/>
  <c r="U5" i="72"/>
  <c r="X5" i="72" s="1"/>
  <c r="U23" i="24"/>
  <c r="AH5" i="25"/>
  <c r="AQ5" i="25" s="1"/>
  <c r="Z5" i="25"/>
  <c r="U31" i="53"/>
  <c r="U23" i="28"/>
  <c r="AH5" i="29"/>
  <c r="AQ5" i="29" s="1"/>
  <c r="Z5" i="29"/>
  <c r="AN11" i="81"/>
  <c r="AI11" i="81"/>
  <c r="U38" i="44"/>
  <c r="U5" i="34"/>
  <c r="X5" i="34" s="1"/>
  <c r="U31" i="101"/>
  <c r="AR11" i="36"/>
  <c r="AH12" i="77"/>
  <c r="AQ12" i="77" s="1"/>
  <c r="U50" i="43"/>
  <c r="U49" i="43" s="1"/>
  <c r="U60" i="50"/>
  <c r="U30" i="93"/>
  <c r="AR11" i="22"/>
  <c r="AR10" i="70"/>
  <c r="U28" i="97"/>
  <c r="U27" i="97" s="1"/>
  <c r="AE11" i="30"/>
  <c r="AF11" i="30"/>
  <c r="AO11" i="30" s="1"/>
  <c r="AG11" i="30"/>
  <c r="AP11" i="30" s="1"/>
  <c r="W12" i="30"/>
  <c r="AH11" i="70"/>
  <c r="AQ11" i="70" s="1"/>
  <c r="AH12" i="26"/>
  <c r="AQ12" i="26" s="1"/>
  <c r="AE11" i="65"/>
  <c r="W12" i="65"/>
  <c r="AF11" i="65"/>
  <c r="AO11" i="65" s="1"/>
  <c r="AG11" i="65"/>
  <c r="AP11" i="65" s="1"/>
  <c r="Y12" i="73"/>
  <c r="X12" i="73"/>
  <c r="U30" i="86"/>
  <c r="Z12" i="74" l="1"/>
  <c r="AF12" i="74" s="1"/>
  <c r="AO12" i="74" s="1"/>
  <c r="AG12" i="74"/>
  <c r="AP12" i="74" s="1"/>
  <c r="W13" i="74"/>
  <c r="AE12" i="74"/>
  <c r="AH12" i="62"/>
  <c r="AQ12" i="62" s="1"/>
  <c r="U40" i="54"/>
  <c r="U51" i="49"/>
  <c r="AG12" i="81"/>
  <c r="AP12" i="81" s="1"/>
  <c r="W13" i="81"/>
  <c r="AF12" i="81"/>
  <c r="AO12" i="81" s="1"/>
  <c r="AE12" i="81"/>
  <c r="AF12" i="23"/>
  <c r="AO12" i="23" s="1"/>
  <c r="AE12" i="23"/>
  <c r="W13" i="23"/>
  <c r="AG12" i="23"/>
  <c r="AP12" i="23" s="1"/>
  <c r="U58" i="10"/>
  <c r="U50" i="55"/>
  <c r="AG12" i="27"/>
  <c r="AP12" i="27" s="1"/>
  <c r="W13" i="27"/>
  <c r="AE12" i="27"/>
  <c r="AF12" i="27"/>
  <c r="AO12" i="27" s="1"/>
  <c r="Y6" i="12"/>
  <c r="X6" i="12"/>
  <c r="U39" i="51"/>
  <c r="W13" i="37"/>
  <c r="AE12" i="37"/>
  <c r="AF12" i="37"/>
  <c r="AO12" i="37" s="1"/>
  <c r="AG12" i="37"/>
  <c r="AP12" i="37" s="1"/>
  <c r="AR11" i="73"/>
  <c r="W6" i="21"/>
  <c r="AF5" i="21"/>
  <c r="AO5" i="21" s="1"/>
  <c r="AE5" i="21"/>
  <c r="AG5" i="21"/>
  <c r="AP5" i="21" s="1"/>
  <c r="U59" i="35"/>
  <c r="U22" i="59"/>
  <c r="AN13" i="78"/>
  <c r="AI13" i="78"/>
  <c r="Y12" i="70"/>
  <c r="X12" i="70"/>
  <c r="U29" i="93"/>
  <c r="W6" i="64"/>
  <c r="AG5" i="64"/>
  <c r="AP5" i="64" s="1"/>
  <c r="AF5" i="64"/>
  <c r="AO5" i="64" s="1"/>
  <c r="AE5" i="64"/>
  <c r="U50" i="41"/>
  <c r="Z12" i="62"/>
  <c r="AG5" i="68"/>
  <c r="AP5" i="68" s="1"/>
  <c r="AE5" i="68"/>
  <c r="W6" i="68"/>
  <c r="AF5" i="68"/>
  <c r="AO5" i="68" s="1"/>
  <c r="Y13" i="17"/>
  <c r="X13" i="17"/>
  <c r="AG12" i="36"/>
  <c r="AP12" i="36" s="1"/>
  <c r="W13" i="36"/>
  <c r="AE12" i="36"/>
  <c r="AF12" i="36"/>
  <c r="AO12" i="36" s="1"/>
  <c r="AR11" i="40"/>
  <c r="U59" i="85"/>
  <c r="AR11" i="62"/>
  <c r="U39" i="104"/>
  <c r="AN5" i="12"/>
  <c r="AI5" i="12"/>
  <c r="U40" i="96"/>
  <c r="AH12" i="40"/>
  <c r="AQ12" i="40" s="1"/>
  <c r="U57" i="18"/>
  <c r="AH12" i="74"/>
  <c r="AQ12" i="74" s="1"/>
  <c r="U23" i="75"/>
  <c r="AH5" i="76"/>
  <c r="AQ5" i="76" s="1"/>
  <c r="Z5" i="76"/>
  <c r="U60" i="90"/>
  <c r="Y13" i="31"/>
  <c r="X13" i="31"/>
  <c r="W6" i="39"/>
  <c r="AE5" i="39"/>
  <c r="AG5" i="39"/>
  <c r="AP5" i="39" s="1"/>
  <c r="AF5" i="39"/>
  <c r="AO5" i="39" s="1"/>
  <c r="U46" i="95"/>
  <c r="AN11" i="70"/>
  <c r="AI11" i="70"/>
  <c r="U59" i="82"/>
  <c r="Y12" i="65"/>
  <c r="X12" i="65"/>
  <c r="AH12" i="73"/>
  <c r="AQ12" i="73" s="1"/>
  <c r="U59" i="50"/>
  <c r="U37" i="44"/>
  <c r="W6" i="25"/>
  <c r="AE5" i="25"/>
  <c r="AF5" i="25"/>
  <c r="AO5" i="25" s="1"/>
  <c r="AG5" i="25"/>
  <c r="AP5" i="25" s="1"/>
  <c r="U31" i="46"/>
  <c r="U50" i="83"/>
  <c r="AF5" i="80"/>
  <c r="AO5" i="80" s="1"/>
  <c r="AE5" i="80"/>
  <c r="W6" i="80"/>
  <c r="AG5" i="80"/>
  <c r="AP5" i="80" s="1"/>
  <c r="AG12" i="66"/>
  <c r="AP12" i="66" s="1"/>
  <c r="AF12" i="66"/>
  <c r="AO12" i="66" s="1"/>
  <c r="AE12" i="66"/>
  <c r="W13" i="66"/>
  <c r="U40" i="45"/>
  <c r="AR11" i="61"/>
  <c r="AH13" i="69"/>
  <c r="AQ13" i="69" s="1"/>
  <c r="Z12" i="40"/>
  <c r="AH12" i="61"/>
  <c r="AQ12" i="61" s="1"/>
  <c r="U22" i="19"/>
  <c r="Y13" i="77"/>
  <c r="X13" i="77"/>
  <c r="U29" i="86"/>
  <c r="Y12" i="30"/>
  <c r="X12" i="30"/>
  <c r="Z12" i="73"/>
  <c r="W13" i="14"/>
  <c r="AF12" i="14"/>
  <c r="AO12" i="14" s="1"/>
  <c r="AG12" i="14"/>
  <c r="AP12" i="14" s="1"/>
  <c r="AE12" i="14"/>
  <c r="U21" i="2"/>
  <c r="U39" i="92"/>
  <c r="U30" i="52"/>
  <c r="AF13" i="69"/>
  <c r="AO13" i="69" s="1"/>
  <c r="AG13" i="69"/>
  <c r="AP13" i="69" s="1"/>
  <c r="W14" i="69"/>
  <c r="AE13" i="69"/>
  <c r="W13" i="61"/>
  <c r="AE12" i="61"/>
  <c r="AG12" i="61"/>
  <c r="AP12" i="61" s="1"/>
  <c r="AF12" i="61"/>
  <c r="AO12" i="61" s="1"/>
  <c r="U39" i="13"/>
  <c r="U40" i="88"/>
  <c r="U30" i="105"/>
  <c r="AI12" i="31"/>
  <c r="AN12" i="31"/>
  <c r="U22" i="38"/>
  <c r="U40" i="100"/>
  <c r="Y14" i="78"/>
  <c r="X14" i="78"/>
  <c r="AI12" i="26"/>
  <c r="AN12" i="26"/>
  <c r="U26" i="97"/>
  <c r="U25" i="97" s="1"/>
  <c r="U23" i="33"/>
  <c r="AH5" i="34"/>
  <c r="AQ5" i="34" s="1"/>
  <c r="Z5" i="34"/>
  <c r="U23" i="71"/>
  <c r="AH5" i="72"/>
  <c r="AQ5" i="72" s="1"/>
  <c r="Z5" i="72"/>
  <c r="AE5" i="29"/>
  <c r="W6" i="29"/>
  <c r="AG5" i="29"/>
  <c r="AP5" i="29" s="1"/>
  <c r="AF5" i="29"/>
  <c r="AO5" i="29" s="1"/>
  <c r="AN11" i="65"/>
  <c r="AI11" i="65"/>
  <c r="AR11" i="81"/>
  <c r="U22" i="28"/>
  <c r="U22" i="63"/>
  <c r="U50" i="103"/>
  <c r="U22" i="67"/>
  <c r="U58" i="48"/>
  <c r="AN11" i="30"/>
  <c r="AI11" i="30"/>
  <c r="U48" i="43"/>
  <c r="U30" i="101"/>
  <c r="U22" i="24"/>
  <c r="U59" i="98"/>
  <c r="U22" i="79"/>
  <c r="U49" i="91"/>
  <c r="AN12" i="17"/>
  <c r="AI12" i="17"/>
  <c r="AE12" i="22"/>
  <c r="AF12" i="22"/>
  <c r="AO12" i="22" s="1"/>
  <c r="AG12" i="22"/>
  <c r="AP12" i="22" s="1"/>
  <c r="W13" i="22"/>
  <c r="U58" i="42"/>
  <c r="U58" i="102"/>
  <c r="AR11" i="37"/>
  <c r="U39" i="20"/>
  <c r="AF5" i="60"/>
  <c r="AO5" i="60" s="1"/>
  <c r="AE5" i="60"/>
  <c r="W6" i="60"/>
  <c r="AG5" i="60"/>
  <c r="AP5" i="60" s="1"/>
  <c r="AI12" i="77"/>
  <c r="AN12" i="77"/>
  <c r="Y13" i="26"/>
  <c r="X13" i="26"/>
  <c r="Z13" i="26" s="1"/>
  <c r="U30" i="53"/>
  <c r="U25" i="89"/>
  <c r="U27" i="47"/>
  <c r="U59" i="94"/>
  <c r="AH12" i="81"/>
  <c r="AQ12" i="81" s="1"/>
  <c r="U30" i="32"/>
  <c r="U48" i="16"/>
  <c r="U49" i="11"/>
  <c r="AR12" i="69"/>
  <c r="AH12" i="27"/>
  <c r="AQ12" i="27" s="1"/>
  <c r="AR11" i="74"/>
  <c r="AR11" i="27"/>
  <c r="AH12" i="37"/>
  <c r="AQ12" i="37" s="1"/>
  <c r="U50" i="87"/>
  <c r="U28" i="15"/>
  <c r="U39" i="84"/>
  <c r="U50" i="99"/>
  <c r="W14" i="26" l="1"/>
  <c r="AF13" i="26"/>
  <c r="AO13" i="26" s="1"/>
  <c r="AG13" i="26"/>
  <c r="AP13" i="26" s="1"/>
  <c r="AE13" i="26"/>
  <c r="W6" i="72"/>
  <c r="AG5" i="72"/>
  <c r="AP5" i="72" s="1"/>
  <c r="AF5" i="72"/>
  <c r="AO5" i="72" s="1"/>
  <c r="AE5" i="72"/>
  <c r="AH14" i="78"/>
  <c r="AQ14" i="78" s="1"/>
  <c r="U21" i="38"/>
  <c r="U39" i="88"/>
  <c r="Y13" i="61"/>
  <c r="X13" i="61"/>
  <c r="Z13" i="61" s="1"/>
  <c r="U29" i="52"/>
  <c r="AN12" i="66"/>
  <c r="AI12" i="66"/>
  <c r="U58" i="50"/>
  <c r="AH13" i="17"/>
  <c r="AQ13" i="17" s="1"/>
  <c r="U58" i="35"/>
  <c r="U38" i="51"/>
  <c r="Y13" i="27"/>
  <c r="X13" i="27"/>
  <c r="Y13" i="81"/>
  <c r="X13" i="81"/>
  <c r="U49" i="87"/>
  <c r="U24" i="89"/>
  <c r="AR12" i="77"/>
  <c r="U38" i="20"/>
  <c r="U57" i="42"/>
  <c r="U58" i="98"/>
  <c r="U47" i="43"/>
  <c r="U21" i="67"/>
  <c r="U21" i="28"/>
  <c r="U22" i="33"/>
  <c r="Z14" i="78"/>
  <c r="AI13" i="69"/>
  <c r="AN13" i="69"/>
  <c r="U21" i="19"/>
  <c r="AN5" i="25"/>
  <c r="AI5" i="25"/>
  <c r="U58" i="82"/>
  <c r="U22" i="75"/>
  <c r="U38" i="104"/>
  <c r="Z13" i="17"/>
  <c r="AE12" i="62"/>
  <c r="AG12" i="62"/>
  <c r="AP12" i="62" s="1"/>
  <c r="AF12" i="62"/>
  <c r="AO12" i="62" s="1"/>
  <c r="W13" i="62"/>
  <c r="Y6" i="64"/>
  <c r="Z6" i="64"/>
  <c r="X6" i="64"/>
  <c r="AR13" i="78"/>
  <c r="AH6" i="12"/>
  <c r="AQ6" i="12" s="1"/>
  <c r="Y13" i="23"/>
  <c r="X13" i="23"/>
  <c r="U29" i="53"/>
  <c r="Y13" i="22"/>
  <c r="X13" i="22"/>
  <c r="AR11" i="30"/>
  <c r="Y6" i="29"/>
  <c r="X6" i="29"/>
  <c r="Z6" i="29" s="1"/>
  <c r="U22" i="71"/>
  <c r="AR12" i="31"/>
  <c r="U38" i="13"/>
  <c r="U37" i="13" s="1"/>
  <c r="Y14" i="69"/>
  <c r="X14" i="69"/>
  <c r="U38" i="92"/>
  <c r="Y13" i="14"/>
  <c r="X13" i="14"/>
  <c r="U28" i="86"/>
  <c r="U49" i="83"/>
  <c r="Y6" i="25"/>
  <c r="X6" i="25"/>
  <c r="AR11" i="70"/>
  <c r="AN5" i="39"/>
  <c r="AI5" i="39"/>
  <c r="U59" i="90"/>
  <c r="AI5" i="21"/>
  <c r="AN5" i="21"/>
  <c r="Z6" i="12"/>
  <c r="AN12" i="23"/>
  <c r="AI12" i="23"/>
  <c r="AN12" i="74"/>
  <c r="AI12" i="74"/>
  <c r="U48" i="11"/>
  <c r="AR12" i="17"/>
  <c r="U48" i="91"/>
  <c r="U49" i="103"/>
  <c r="AI5" i="29"/>
  <c r="AN5" i="29"/>
  <c r="U24" i="97"/>
  <c r="W13" i="73"/>
  <c r="AG12" i="73"/>
  <c r="AP12" i="73" s="1"/>
  <c r="AF12" i="73"/>
  <c r="AO12" i="73" s="1"/>
  <c r="AE12" i="73"/>
  <c r="AH13" i="77"/>
  <c r="AQ13" i="77" s="1"/>
  <c r="AH12" i="65"/>
  <c r="AQ12" i="65" s="1"/>
  <c r="Y6" i="39"/>
  <c r="X6" i="39"/>
  <c r="U39" i="96"/>
  <c r="AN12" i="36"/>
  <c r="AI12" i="36"/>
  <c r="U49" i="41"/>
  <c r="U28" i="93"/>
  <c r="AI12" i="37"/>
  <c r="AN12" i="37"/>
  <c r="U49" i="55"/>
  <c r="U48" i="55" s="1"/>
  <c r="U50" i="49"/>
  <c r="Y13" i="74"/>
  <c r="X13" i="74"/>
  <c r="U49" i="99"/>
  <c r="U47" i="16"/>
  <c r="Y6" i="60"/>
  <c r="X6" i="60"/>
  <c r="U27" i="15"/>
  <c r="U29" i="32"/>
  <c r="U26" i="47"/>
  <c r="AN5" i="60"/>
  <c r="AI5" i="60"/>
  <c r="AR11" i="65"/>
  <c r="U39" i="100"/>
  <c r="U29" i="105"/>
  <c r="U20" i="2"/>
  <c r="U19" i="2" s="1"/>
  <c r="AH12" i="30"/>
  <c r="AQ12" i="30" s="1"/>
  <c r="Z13" i="77"/>
  <c r="AG12" i="40"/>
  <c r="AP12" i="40" s="1"/>
  <c r="W13" i="40"/>
  <c r="AE12" i="40"/>
  <c r="AF12" i="40"/>
  <c r="AO12" i="40" s="1"/>
  <c r="U39" i="45"/>
  <c r="Y6" i="80"/>
  <c r="X6" i="80"/>
  <c r="Z6" i="80" s="1"/>
  <c r="U30" i="46"/>
  <c r="U29" i="46" s="1"/>
  <c r="U36" i="44"/>
  <c r="Z12" i="65"/>
  <c r="AH13" i="31"/>
  <c r="AQ13" i="31" s="1"/>
  <c r="AR5" i="12"/>
  <c r="Y13" i="36"/>
  <c r="X13" i="36"/>
  <c r="Z13" i="36" s="1"/>
  <c r="Y6" i="68"/>
  <c r="Z6" i="68" s="1"/>
  <c r="X6" i="68"/>
  <c r="AN5" i="64"/>
  <c r="AI5" i="64"/>
  <c r="AH12" i="70"/>
  <c r="AQ12" i="70" s="1"/>
  <c r="U21" i="59"/>
  <c r="Y6" i="21"/>
  <c r="X6" i="21"/>
  <c r="Y13" i="37"/>
  <c r="X13" i="37"/>
  <c r="AN12" i="81"/>
  <c r="AI12" i="81"/>
  <c r="U38" i="84"/>
  <c r="U58" i="94"/>
  <c r="AH13" i="26"/>
  <c r="AQ13" i="26" s="1"/>
  <c r="U21" i="24"/>
  <c r="U57" i="102"/>
  <c r="AI12" i="22"/>
  <c r="AN12" i="22"/>
  <c r="U21" i="79"/>
  <c r="U29" i="101"/>
  <c r="U57" i="48"/>
  <c r="U21" i="63"/>
  <c r="AF5" i="34"/>
  <c r="AO5" i="34" s="1"/>
  <c r="AG5" i="34"/>
  <c r="AP5" i="34" s="1"/>
  <c r="W6" i="34"/>
  <c r="AE5" i="34"/>
  <c r="AR12" i="26"/>
  <c r="AI12" i="61"/>
  <c r="AN12" i="61"/>
  <c r="AI12" i="14"/>
  <c r="AN12" i="14"/>
  <c r="Z12" i="30"/>
  <c r="Y13" i="66"/>
  <c r="X13" i="66"/>
  <c r="AN5" i="80"/>
  <c r="AI5" i="80"/>
  <c r="U45" i="95"/>
  <c r="Z13" i="31"/>
  <c r="W6" i="76"/>
  <c r="AG5" i="76"/>
  <c r="AP5" i="76" s="1"/>
  <c r="AF5" i="76"/>
  <c r="AO5" i="76" s="1"/>
  <c r="AE5" i="76"/>
  <c r="U56" i="18"/>
  <c r="U58" i="85"/>
  <c r="AN5" i="68"/>
  <c r="AI5" i="68"/>
  <c r="Z12" i="70"/>
  <c r="AI12" i="27"/>
  <c r="AN12" i="27"/>
  <c r="U57" i="10"/>
  <c r="U39" i="54"/>
  <c r="Z13" i="27" l="1"/>
  <c r="Z13" i="37"/>
  <c r="Z13" i="66"/>
  <c r="AE13" i="66" s="1"/>
  <c r="AF6" i="68"/>
  <c r="AO6" i="68" s="1"/>
  <c r="AE6" i="68"/>
  <c r="W7" i="68"/>
  <c r="AG6" i="68"/>
  <c r="AP6" i="68" s="1"/>
  <c r="W14" i="27"/>
  <c r="AF13" i="27"/>
  <c r="AO13" i="27" s="1"/>
  <c r="AE13" i="27"/>
  <c r="AG13" i="27"/>
  <c r="AP13" i="27" s="1"/>
  <c r="AF13" i="66"/>
  <c r="AO13" i="66" s="1"/>
  <c r="W14" i="66"/>
  <c r="W14" i="37"/>
  <c r="AF13" i="37"/>
  <c r="AO13" i="37" s="1"/>
  <c r="AE13" i="37"/>
  <c r="AG13" i="37"/>
  <c r="AP13" i="37" s="1"/>
  <c r="AE13" i="31"/>
  <c r="AF13" i="31"/>
  <c r="AO13" i="31" s="1"/>
  <c r="AG13" i="31"/>
  <c r="AP13" i="31" s="1"/>
  <c r="W14" i="31"/>
  <c r="AR12" i="61"/>
  <c r="U28" i="101"/>
  <c r="U56" i="102"/>
  <c r="U57" i="94"/>
  <c r="U20" i="59"/>
  <c r="U38" i="45"/>
  <c r="AH6" i="60"/>
  <c r="AQ6" i="60" s="1"/>
  <c r="U48" i="99"/>
  <c r="AH6" i="39"/>
  <c r="AQ6" i="39" s="1"/>
  <c r="U23" i="97"/>
  <c r="U22" i="97" s="1"/>
  <c r="U47" i="91"/>
  <c r="AH6" i="25"/>
  <c r="AQ6" i="25" s="1"/>
  <c r="U27" i="86"/>
  <c r="Z14" i="69"/>
  <c r="AH14" i="69"/>
  <c r="AQ14" i="69" s="1"/>
  <c r="AH13" i="23"/>
  <c r="AQ13" i="23" s="1"/>
  <c r="U21" i="33"/>
  <c r="U46" i="43"/>
  <c r="U37" i="20"/>
  <c r="U48" i="87"/>
  <c r="U28" i="52"/>
  <c r="U28" i="46"/>
  <c r="U38" i="100"/>
  <c r="U25" i="47"/>
  <c r="Z6" i="60"/>
  <c r="AH13" i="74"/>
  <c r="AQ13" i="74" s="1"/>
  <c r="U47" i="55"/>
  <c r="U48" i="41"/>
  <c r="Z6" i="39"/>
  <c r="AN12" i="73"/>
  <c r="AI12" i="73"/>
  <c r="AR12" i="23"/>
  <c r="U58" i="90"/>
  <c r="Z6" i="25"/>
  <c r="AH13" i="14"/>
  <c r="AQ13" i="14" s="1"/>
  <c r="U21" i="71"/>
  <c r="AH13" i="22"/>
  <c r="AQ13" i="22" s="1"/>
  <c r="Z13" i="23"/>
  <c r="U21" i="75"/>
  <c r="U20" i="19"/>
  <c r="AH13" i="81"/>
  <c r="AQ13" i="81" s="1"/>
  <c r="AH13" i="61"/>
  <c r="AQ13" i="61" s="1"/>
  <c r="U20" i="38"/>
  <c r="Y6" i="72"/>
  <c r="X6" i="72"/>
  <c r="AR12" i="27"/>
  <c r="W13" i="30"/>
  <c r="AF12" i="30"/>
  <c r="AO12" i="30" s="1"/>
  <c r="AE12" i="30"/>
  <c r="AG12" i="30"/>
  <c r="AP12" i="30" s="1"/>
  <c r="U20" i="24"/>
  <c r="U37" i="84"/>
  <c r="AH6" i="21"/>
  <c r="AQ6" i="21" s="1"/>
  <c r="AH13" i="36"/>
  <c r="AQ13" i="36" s="1"/>
  <c r="AH6" i="80"/>
  <c r="AQ6" i="80" s="1"/>
  <c r="AN12" i="40"/>
  <c r="AI12" i="40"/>
  <c r="Z13" i="74"/>
  <c r="AR12" i="36"/>
  <c r="AR5" i="29"/>
  <c r="AR5" i="39"/>
  <c r="Z13" i="14"/>
  <c r="AH6" i="29"/>
  <c r="AQ6" i="29" s="1"/>
  <c r="Z13" i="22"/>
  <c r="AH6" i="64"/>
  <c r="AQ6" i="64" s="1"/>
  <c r="AN12" i="62"/>
  <c r="AI12" i="62"/>
  <c r="U20" i="28"/>
  <c r="U57" i="98"/>
  <c r="U56" i="98" s="1"/>
  <c r="Z13" i="81"/>
  <c r="U37" i="51"/>
  <c r="U57" i="50"/>
  <c r="W14" i="61"/>
  <c r="AG13" i="61"/>
  <c r="AP13" i="61" s="1"/>
  <c r="AF13" i="61"/>
  <c r="AO13" i="61" s="1"/>
  <c r="AE13" i="61"/>
  <c r="AI13" i="26"/>
  <c r="AN13" i="26"/>
  <c r="AE12" i="65"/>
  <c r="AF12" i="65"/>
  <c r="AO12" i="65" s="1"/>
  <c r="W13" i="65"/>
  <c r="AG12" i="65"/>
  <c r="AP12" i="65" s="1"/>
  <c r="U18" i="2"/>
  <c r="U28" i="32"/>
  <c r="AE6" i="12"/>
  <c r="AG6" i="12"/>
  <c r="AP6" i="12" s="1"/>
  <c r="AF6" i="12"/>
  <c r="AO6" i="12" s="1"/>
  <c r="W7" i="12"/>
  <c r="U36" i="13"/>
  <c r="AG6" i="29"/>
  <c r="AP6" i="29" s="1"/>
  <c r="AF6" i="29"/>
  <c r="AO6" i="29" s="1"/>
  <c r="W7" i="29"/>
  <c r="AE6" i="29"/>
  <c r="AE6" i="64"/>
  <c r="AF6" i="64"/>
  <c r="AO6" i="64" s="1"/>
  <c r="AG6" i="64"/>
  <c r="AP6" i="64" s="1"/>
  <c r="W7" i="64"/>
  <c r="AF13" i="17"/>
  <c r="AO13" i="17" s="1"/>
  <c r="AE13" i="17"/>
  <c r="W14" i="17"/>
  <c r="AG13" i="17"/>
  <c r="AP13" i="17" s="1"/>
  <c r="U57" i="82"/>
  <c r="AR13" i="69"/>
  <c r="AR12" i="66"/>
  <c r="AG12" i="70"/>
  <c r="AP12" i="70" s="1"/>
  <c r="AE12" i="70"/>
  <c r="AF12" i="70"/>
  <c r="AO12" i="70" s="1"/>
  <c r="W13" i="70"/>
  <c r="U38" i="54"/>
  <c r="AN5" i="76"/>
  <c r="AI5" i="76"/>
  <c r="U20" i="79"/>
  <c r="AR5" i="80"/>
  <c r="AI5" i="34"/>
  <c r="AN5" i="34"/>
  <c r="Z6" i="21"/>
  <c r="AE13" i="36"/>
  <c r="AF13" i="36"/>
  <c r="AO13" i="36" s="1"/>
  <c r="AG13" i="36"/>
  <c r="AP13" i="36" s="1"/>
  <c r="W14" i="36"/>
  <c r="W7" i="80"/>
  <c r="AE6" i="80"/>
  <c r="AG6" i="80"/>
  <c r="AP6" i="80" s="1"/>
  <c r="AF6" i="80"/>
  <c r="AO6" i="80" s="1"/>
  <c r="AR12" i="37"/>
  <c r="U56" i="10"/>
  <c r="AR12" i="14"/>
  <c r="Y6" i="34"/>
  <c r="X6" i="34"/>
  <c r="U56" i="48"/>
  <c r="AR12" i="22"/>
  <c r="AR5" i="60"/>
  <c r="U46" i="16"/>
  <c r="Y13" i="73"/>
  <c r="X13" i="73"/>
  <c r="Z13" i="73" s="1"/>
  <c r="U48" i="103"/>
  <c r="U47" i="11"/>
  <c r="U48" i="83"/>
  <c r="U47" i="83" s="1"/>
  <c r="AR5" i="25"/>
  <c r="AE14" i="78"/>
  <c r="W15" i="78"/>
  <c r="AG14" i="78"/>
  <c r="AP14" i="78" s="1"/>
  <c r="AF14" i="78"/>
  <c r="AO14" i="78" s="1"/>
  <c r="U20" i="67"/>
  <c r="U56" i="42"/>
  <c r="U23" i="89"/>
  <c r="AH13" i="27"/>
  <c r="AQ13" i="27" s="1"/>
  <c r="U57" i="35"/>
  <c r="AN5" i="72"/>
  <c r="AI5" i="72"/>
  <c r="U55" i="18"/>
  <c r="AR5" i="68"/>
  <c r="U44" i="95"/>
  <c r="U20" i="63"/>
  <c r="AR12" i="81"/>
  <c r="AR5" i="64"/>
  <c r="Y13" i="40"/>
  <c r="Z13" i="40" s="1"/>
  <c r="X13" i="40"/>
  <c r="U57" i="85"/>
  <c r="Y6" i="76"/>
  <c r="X6" i="76"/>
  <c r="Z6" i="76" s="1"/>
  <c r="AH13" i="66"/>
  <c r="AQ13" i="66" s="1"/>
  <c r="AH13" i="37"/>
  <c r="AQ13" i="37" s="1"/>
  <c r="AH6" i="68"/>
  <c r="AQ6" i="68" s="1"/>
  <c r="U35" i="44"/>
  <c r="AG13" i="77"/>
  <c r="AP13" i="77" s="1"/>
  <c r="AE13" i="77"/>
  <c r="W14" i="77"/>
  <c r="AF13" i="77"/>
  <c r="AO13" i="77" s="1"/>
  <c r="U28" i="105"/>
  <c r="U26" i="15"/>
  <c r="U49" i="49"/>
  <c r="U27" i="93"/>
  <c r="U38" i="96"/>
  <c r="AR12" i="74"/>
  <c r="AR5" i="21"/>
  <c r="U37" i="92"/>
  <c r="U28" i="53"/>
  <c r="Y13" i="62"/>
  <c r="X13" i="62"/>
  <c r="U37" i="104"/>
  <c r="U38" i="88"/>
  <c r="Y14" i="26"/>
  <c r="X14" i="26"/>
  <c r="AG13" i="66" l="1"/>
  <c r="AP13" i="66" s="1"/>
  <c r="AE13" i="40"/>
  <c r="W14" i="40"/>
  <c r="AG13" i="40"/>
  <c r="AP13" i="40" s="1"/>
  <c r="AF13" i="40"/>
  <c r="AO13" i="40" s="1"/>
  <c r="U36" i="104"/>
  <c r="AH13" i="62"/>
  <c r="AQ13" i="62" s="1"/>
  <c r="U25" i="15"/>
  <c r="Z13" i="62"/>
  <c r="U43" i="95"/>
  <c r="AG13" i="73"/>
  <c r="AP13" i="73" s="1"/>
  <c r="AE13" i="73"/>
  <c r="AF13" i="73"/>
  <c r="AO13" i="73" s="1"/>
  <c r="W14" i="73"/>
  <c r="U27" i="53"/>
  <c r="U48" i="49"/>
  <c r="Y14" i="77"/>
  <c r="X14" i="77"/>
  <c r="AH6" i="76"/>
  <c r="AQ6" i="76" s="1"/>
  <c r="U45" i="16"/>
  <c r="U55" i="48"/>
  <c r="AN6" i="80"/>
  <c r="AI6" i="80"/>
  <c r="W7" i="21"/>
  <c r="AE6" i="21"/>
  <c r="AF6" i="21"/>
  <c r="AO6" i="21" s="1"/>
  <c r="AG6" i="21"/>
  <c r="AP6" i="21" s="1"/>
  <c r="U19" i="79"/>
  <c r="Y7" i="29"/>
  <c r="X7" i="29"/>
  <c r="U17" i="2"/>
  <c r="AR13" i="26"/>
  <c r="U56" i="50"/>
  <c r="AE13" i="74"/>
  <c r="W14" i="74"/>
  <c r="AF13" i="74"/>
  <c r="AO13" i="74" s="1"/>
  <c r="AG13" i="74"/>
  <c r="AP13" i="74" s="1"/>
  <c r="U36" i="84"/>
  <c r="Y13" i="30"/>
  <c r="X13" i="30"/>
  <c r="AE6" i="39"/>
  <c r="AF6" i="39"/>
  <c r="AO6" i="39" s="1"/>
  <c r="AG6" i="39"/>
  <c r="AP6" i="39" s="1"/>
  <c r="W7" i="39"/>
  <c r="U26" i="86"/>
  <c r="U47" i="99"/>
  <c r="Y14" i="66"/>
  <c r="Z14" i="66" s="1"/>
  <c r="X14" i="66"/>
  <c r="AF6" i="76"/>
  <c r="AO6" i="76" s="1"/>
  <c r="W7" i="76"/>
  <c r="AE6" i="76"/>
  <c r="AG6" i="76"/>
  <c r="AP6" i="76" s="1"/>
  <c r="U19" i="63"/>
  <c r="U54" i="18"/>
  <c r="U19" i="67"/>
  <c r="U47" i="103"/>
  <c r="AH6" i="34"/>
  <c r="AQ6" i="34" s="1"/>
  <c r="U55" i="10"/>
  <c r="U54" i="10" s="1"/>
  <c r="Y7" i="80"/>
  <c r="X7" i="80"/>
  <c r="AR5" i="76"/>
  <c r="AN12" i="70"/>
  <c r="AI12" i="70"/>
  <c r="Y7" i="64"/>
  <c r="X7" i="64"/>
  <c r="AN13" i="61"/>
  <c r="AI13" i="61"/>
  <c r="U19" i="28"/>
  <c r="AG13" i="22"/>
  <c r="AP13" i="22" s="1"/>
  <c r="AE13" i="22"/>
  <c r="W14" i="22"/>
  <c r="AF13" i="22"/>
  <c r="AO13" i="22" s="1"/>
  <c r="AR12" i="40"/>
  <c r="U19" i="38"/>
  <c r="U19" i="19"/>
  <c r="U57" i="90"/>
  <c r="AG6" i="60"/>
  <c r="AP6" i="60" s="1"/>
  <c r="W7" i="60"/>
  <c r="AF6" i="60"/>
  <c r="AO6" i="60" s="1"/>
  <c r="AE6" i="60"/>
  <c r="U27" i="46"/>
  <c r="U36" i="20"/>
  <c r="U21" i="97"/>
  <c r="U19" i="59"/>
  <c r="U18" i="59" s="1"/>
  <c r="U27" i="101"/>
  <c r="AI13" i="31"/>
  <c r="AN13" i="31"/>
  <c r="Y14" i="27"/>
  <c r="X14" i="27"/>
  <c r="U36" i="92"/>
  <c r="AR5" i="72"/>
  <c r="AH13" i="73"/>
  <c r="AQ13" i="73" s="1"/>
  <c r="Z6" i="34"/>
  <c r="Y14" i="36"/>
  <c r="X14" i="36"/>
  <c r="AR5" i="34"/>
  <c r="U56" i="82"/>
  <c r="AN6" i="12"/>
  <c r="AI6" i="12"/>
  <c r="Y13" i="65"/>
  <c r="Z13" i="65"/>
  <c r="X13" i="65"/>
  <c r="U36" i="51"/>
  <c r="AR12" i="62"/>
  <c r="U19" i="24"/>
  <c r="U20" i="71"/>
  <c r="U47" i="41"/>
  <c r="AN13" i="66"/>
  <c r="AI13" i="66"/>
  <c r="W14" i="81"/>
  <c r="AG13" i="81"/>
  <c r="AP13" i="81" s="1"/>
  <c r="AF13" i="81"/>
  <c r="AO13" i="81" s="1"/>
  <c r="AE13" i="81"/>
  <c r="AH6" i="72"/>
  <c r="AQ6" i="72" s="1"/>
  <c r="U20" i="75"/>
  <c r="U24" i="47"/>
  <c r="U23" i="47" s="1"/>
  <c r="U27" i="52"/>
  <c r="U26" i="52" s="1"/>
  <c r="U45" i="43"/>
  <c r="U56" i="94"/>
  <c r="AI13" i="37"/>
  <c r="AN13" i="37"/>
  <c r="Y7" i="68"/>
  <c r="X7" i="68"/>
  <c r="AH14" i="26"/>
  <c r="AQ14" i="26" s="1"/>
  <c r="AI13" i="77"/>
  <c r="AN13" i="77"/>
  <c r="Z14" i="26"/>
  <c r="U37" i="96"/>
  <c r="U22" i="89"/>
  <c r="U26" i="93"/>
  <c r="U27" i="105"/>
  <c r="U34" i="44"/>
  <c r="U56" i="85"/>
  <c r="Y15" i="78"/>
  <c r="X15" i="78"/>
  <c r="Z15" i="78" s="1"/>
  <c r="U37" i="54"/>
  <c r="Y14" i="17"/>
  <c r="X14" i="17"/>
  <c r="AN6" i="64"/>
  <c r="AI6" i="64"/>
  <c r="U35" i="13"/>
  <c r="U27" i="32"/>
  <c r="AN12" i="65"/>
  <c r="AI12" i="65"/>
  <c r="Y14" i="61"/>
  <c r="X14" i="61"/>
  <c r="AI12" i="30"/>
  <c r="AN12" i="30"/>
  <c r="Z6" i="72"/>
  <c r="W14" i="23"/>
  <c r="AE13" i="23"/>
  <c r="AF13" i="23"/>
  <c r="AO13" i="23" s="1"/>
  <c r="AG13" i="23"/>
  <c r="AP13" i="23" s="1"/>
  <c r="AR12" i="73"/>
  <c r="U46" i="55"/>
  <c r="W15" i="69"/>
  <c r="AG14" i="69"/>
  <c r="AP14" i="69" s="1"/>
  <c r="AF14" i="69"/>
  <c r="AO14" i="69" s="1"/>
  <c r="AE14" i="69"/>
  <c r="Y14" i="31"/>
  <c r="X14" i="31"/>
  <c r="AN6" i="68"/>
  <c r="AI6" i="68"/>
  <c r="U46" i="83"/>
  <c r="U37" i="88"/>
  <c r="AH13" i="40"/>
  <c r="AQ13" i="40" s="1"/>
  <c r="U56" i="35"/>
  <c r="U55" i="42"/>
  <c r="AN14" i="78"/>
  <c r="AI14" i="78"/>
  <c r="U46" i="11"/>
  <c r="AI13" i="36"/>
  <c r="AN13" i="36"/>
  <c r="Y13" i="70"/>
  <c r="X13" i="70"/>
  <c r="AI13" i="17"/>
  <c r="AN13" i="17"/>
  <c r="AN6" i="29"/>
  <c r="AI6" i="29"/>
  <c r="Y7" i="12"/>
  <c r="X7" i="12"/>
  <c r="U55" i="98"/>
  <c r="W14" i="14"/>
  <c r="AG13" i="14"/>
  <c r="AP13" i="14" s="1"/>
  <c r="AF13" i="14"/>
  <c r="AO13" i="14" s="1"/>
  <c r="AE13" i="14"/>
  <c r="AE6" i="25"/>
  <c r="AF6" i="25"/>
  <c r="AO6" i="25" s="1"/>
  <c r="AG6" i="25"/>
  <c r="AP6" i="25" s="1"/>
  <c r="W7" i="25"/>
  <c r="U37" i="100"/>
  <c r="U47" i="87"/>
  <c r="U20" i="33"/>
  <c r="U46" i="91"/>
  <c r="U37" i="45"/>
  <c r="U55" i="102"/>
  <c r="Y14" i="37"/>
  <c r="Z14" i="37"/>
  <c r="X14" i="37"/>
  <c r="AI13" i="27"/>
  <c r="AN13" i="27"/>
  <c r="Z14" i="17" l="1"/>
  <c r="Z14" i="36"/>
  <c r="AE14" i="66"/>
  <c r="W15" i="66"/>
  <c r="AG14" i="66"/>
  <c r="AP14" i="66" s="1"/>
  <c r="AF14" i="66"/>
  <c r="AO14" i="66" s="1"/>
  <c r="AF15" i="78"/>
  <c r="AO15" i="78" s="1"/>
  <c r="W16" i="78"/>
  <c r="AG15" i="78"/>
  <c r="AP15" i="78" s="1"/>
  <c r="AE15" i="78"/>
  <c r="W15" i="17"/>
  <c r="AE14" i="17"/>
  <c r="AF14" i="17"/>
  <c r="AO14" i="17" s="1"/>
  <c r="AG14" i="17"/>
  <c r="AP14" i="17" s="1"/>
  <c r="AE14" i="36"/>
  <c r="AF14" i="36"/>
  <c r="AO14" i="36" s="1"/>
  <c r="W15" i="36"/>
  <c r="AG14" i="36"/>
  <c r="AP14" i="36" s="1"/>
  <c r="AH13" i="70"/>
  <c r="AQ13" i="70" s="1"/>
  <c r="Z13" i="70"/>
  <c r="AR6" i="68"/>
  <c r="AR6" i="29"/>
  <c r="AH14" i="37"/>
  <c r="AQ14" i="37" s="1"/>
  <c r="U36" i="45"/>
  <c r="U46" i="87"/>
  <c r="AN6" i="25"/>
  <c r="AI6" i="25"/>
  <c r="U54" i="98"/>
  <c r="AR13" i="17"/>
  <c r="U45" i="55"/>
  <c r="Y14" i="23"/>
  <c r="X14" i="23"/>
  <c r="U34" i="13"/>
  <c r="U55" i="85"/>
  <c r="U25" i="93"/>
  <c r="U44" i="43"/>
  <c r="U19" i="75"/>
  <c r="AN6" i="60"/>
  <c r="AI6" i="60"/>
  <c r="AR13" i="61"/>
  <c r="U46" i="103"/>
  <c r="U18" i="63"/>
  <c r="Y7" i="39"/>
  <c r="Z7" i="39" s="1"/>
  <c r="X7" i="39"/>
  <c r="AI13" i="74"/>
  <c r="AN13" i="74"/>
  <c r="U16" i="2"/>
  <c r="U26" i="53"/>
  <c r="U42" i="95"/>
  <c r="Z7" i="12"/>
  <c r="AH7" i="12"/>
  <c r="AQ7" i="12" s="1"/>
  <c r="U55" i="35"/>
  <c r="U45" i="83"/>
  <c r="AN14" i="69"/>
  <c r="AI14" i="69"/>
  <c r="AG6" i="72"/>
  <c r="AP6" i="72" s="1"/>
  <c r="AF6" i="72"/>
  <c r="AO6" i="72" s="1"/>
  <c r="AE6" i="72"/>
  <c r="W7" i="72"/>
  <c r="AR12" i="65"/>
  <c r="AR6" i="64"/>
  <c r="U36" i="54"/>
  <c r="AR13" i="77"/>
  <c r="Y14" i="81"/>
  <c r="X14" i="81"/>
  <c r="U19" i="71"/>
  <c r="U35" i="51"/>
  <c r="AR13" i="31"/>
  <c r="U20" i="97"/>
  <c r="U18" i="19"/>
  <c r="X14" i="22"/>
  <c r="Z14" i="22" s="1"/>
  <c r="Y14" i="22"/>
  <c r="U53" i="10"/>
  <c r="AH7" i="29"/>
  <c r="AQ7" i="29" s="1"/>
  <c r="U54" i="48"/>
  <c r="Z14" i="77"/>
  <c r="AH14" i="77"/>
  <c r="AQ14" i="77" s="1"/>
  <c r="Y14" i="73"/>
  <c r="X14" i="73"/>
  <c r="Z14" i="73" s="1"/>
  <c r="W14" i="62"/>
  <c r="AF13" i="62"/>
  <c r="AO13" i="62" s="1"/>
  <c r="AG13" i="62"/>
  <c r="AP13" i="62" s="1"/>
  <c r="AE13" i="62"/>
  <c r="U35" i="104"/>
  <c r="U36" i="100"/>
  <c r="AR14" i="78"/>
  <c r="U33" i="44"/>
  <c r="U21" i="89"/>
  <c r="AR13" i="37"/>
  <c r="U25" i="52"/>
  <c r="AR13" i="66"/>
  <c r="AH13" i="65"/>
  <c r="AQ13" i="65" s="1"/>
  <c r="U55" i="82"/>
  <c r="W7" i="34"/>
  <c r="AF6" i="34"/>
  <c r="AO6" i="34" s="1"/>
  <c r="AE6" i="34"/>
  <c r="AG6" i="34"/>
  <c r="AP6" i="34" s="1"/>
  <c r="U35" i="92"/>
  <c r="Y7" i="60"/>
  <c r="X7" i="60"/>
  <c r="AN13" i="22"/>
  <c r="AI13" i="22"/>
  <c r="AH7" i="64"/>
  <c r="AQ7" i="64" s="1"/>
  <c r="U18" i="67"/>
  <c r="AN6" i="76"/>
  <c r="AI6" i="76"/>
  <c r="U35" i="84"/>
  <c r="U55" i="50"/>
  <c r="Z7" i="29"/>
  <c r="AN6" i="21"/>
  <c r="AI6" i="21"/>
  <c r="U18" i="24"/>
  <c r="AG13" i="65"/>
  <c r="AP13" i="65" s="1"/>
  <c r="AF13" i="65"/>
  <c r="AO13" i="65" s="1"/>
  <c r="AE13" i="65"/>
  <c r="W14" i="65"/>
  <c r="AH14" i="27"/>
  <c r="AQ14" i="27" s="1"/>
  <c r="U26" i="101"/>
  <c r="U35" i="20"/>
  <c r="U18" i="38"/>
  <c r="Z7" i="64"/>
  <c r="AH7" i="80"/>
  <c r="AQ7" i="80" s="1"/>
  <c r="Y7" i="76"/>
  <c r="X7" i="76"/>
  <c r="U46" i="99"/>
  <c r="AI6" i="39"/>
  <c r="AN6" i="39"/>
  <c r="Y7" i="21"/>
  <c r="X7" i="21"/>
  <c r="Z7" i="21" s="1"/>
  <c r="U44" i="16"/>
  <c r="AN13" i="73"/>
  <c r="AI13" i="73"/>
  <c r="U24" i="15"/>
  <c r="W15" i="37"/>
  <c r="AG14" i="37"/>
  <c r="AP14" i="37" s="1"/>
  <c r="AE14" i="37"/>
  <c r="AF14" i="37"/>
  <c r="AO14" i="37" s="1"/>
  <c r="AN13" i="14"/>
  <c r="AI13" i="14"/>
  <c r="U45" i="11"/>
  <c r="U45" i="91"/>
  <c r="AH15" i="78"/>
  <c r="AQ15" i="78" s="1"/>
  <c r="AR12" i="30"/>
  <c r="U54" i="102"/>
  <c r="Y14" i="14"/>
  <c r="X14" i="14"/>
  <c r="Z14" i="14" s="1"/>
  <c r="AH14" i="31"/>
  <c r="AQ14" i="31" s="1"/>
  <c r="Y15" i="69"/>
  <c r="X15" i="69"/>
  <c r="AH14" i="61"/>
  <c r="AQ14" i="61" s="1"/>
  <c r="U26" i="32"/>
  <c r="U26" i="105"/>
  <c r="U36" i="96"/>
  <c r="AH7" i="68"/>
  <c r="AQ7" i="68" s="1"/>
  <c r="U55" i="94"/>
  <c r="U22" i="47"/>
  <c r="AI13" i="81"/>
  <c r="AN13" i="81"/>
  <c r="Z14" i="27"/>
  <c r="Z7" i="80"/>
  <c r="U53" i="18"/>
  <c r="AH13" i="30"/>
  <c r="AQ13" i="30" s="1"/>
  <c r="AR6" i="80"/>
  <c r="U47" i="49"/>
  <c r="Y14" i="40"/>
  <c r="X14" i="40"/>
  <c r="Y7" i="25"/>
  <c r="X7" i="25"/>
  <c r="AH14" i="17"/>
  <c r="AQ14" i="17" s="1"/>
  <c r="U19" i="33"/>
  <c r="AR13" i="27"/>
  <c r="AR13" i="36"/>
  <c r="U54" i="42"/>
  <c r="U53" i="42" s="1"/>
  <c r="U36" i="88"/>
  <c r="Z14" i="31"/>
  <c r="AN13" i="23"/>
  <c r="AI13" i="23"/>
  <c r="Z14" i="61"/>
  <c r="AG14" i="26"/>
  <c r="AP14" i="26" s="1"/>
  <c r="AF14" i="26"/>
  <c r="AO14" i="26" s="1"/>
  <c r="AE14" i="26"/>
  <c r="W15" i="26"/>
  <c r="Z7" i="68"/>
  <c r="U46" i="41"/>
  <c r="AR6" i="12"/>
  <c r="AH14" i="36"/>
  <c r="AQ14" i="36" s="1"/>
  <c r="U17" i="59"/>
  <c r="U26" i="46"/>
  <c r="U56" i="90"/>
  <c r="U18" i="28"/>
  <c r="AR12" i="70"/>
  <c r="AH14" i="66"/>
  <c r="AQ14" i="66" s="1"/>
  <c r="U25" i="86"/>
  <c r="Z13" i="30"/>
  <c r="Y14" i="74"/>
  <c r="X14" i="74"/>
  <c r="U18" i="79"/>
  <c r="AN13" i="40"/>
  <c r="AI13" i="40"/>
  <c r="AE7" i="39" l="1"/>
  <c r="W8" i="39"/>
  <c r="AG7" i="39"/>
  <c r="AP7" i="39" s="1"/>
  <c r="AF7" i="39"/>
  <c r="AO7" i="39" s="1"/>
  <c r="AE7" i="21"/>
  <c r="AG7" i="21"/>
  <c r="AP7" i="21" s="1"/>
  <c r="AF7" i="21"/>
  <c r="AO7" i="21" s="1"/>
  <c r="W8" i="21"/>
  <c r="AH14" i="74"/>
  <c r="AQ14" i="74" s="1"/>
  <c r="U52" i="42"/>
  <c r="U54" i="82"/>
  <c r="AG14" i="73"/>
  <c r="AP14" i="73" s="1"/>
  <c r="AF14" i="73"/>
  <c r="AO14" i="73" s="1"/>
  <c r="W15" i="73"/>
  <c r="AE14" i="73"/>
  <c r="U17" i="79"/>
  <c r="U24" i="86"/>
  <c r="U17" i="28"/>
  <c r="U16" i="59"/>
  <c r="U45" i="41"/>
  <c r="AG14" i="61"/>
  <c r="AP14" i="61" s="1"/>
  <c r="AF14" i="61"/>
  <c r="AO14" i="61" s="1"/>
  <c r="W15" i="61"/>
  <c r="AE14" i="61"/>
  <c r="AF7" i="80"/>
  <c r="AO7" i="80" s="1"/>
  <c r="AE7" i="80"/>
  <c r="W8" i="80"/>
  <c r="AG7" i="80"/>
  <c r="AP7" i="80" s="1"/>
  <c r="U35" i="96"/>
  <c r="AH14" i="14"/>
  <c r="AQ14" i="14" s="1"/>
  <c r="U44" i="11"/>
  <c r="Y15" i="37"/>
  <c r="X15" i="37"/>
  <c r="U43" i="16"/>
  <c r="U34" i="20"/>
  <c r="AN13" i="65"/>
  <c r="AI13" i="65"/>
  <c r="AR6" i="76"/>
  <c r="AH14" i="73"/>
  <c r="AQ14" i="73" s="1"/>
  <c r="U52" i="10"/>
  <c r="U25" i="53"/>
  <c r="U44" i="55"/>
  <c r="Y16" i="78"/>
  <c r="X16" i="78"/>
  <c r="AR13" i="23"/>
  <c r="W15" i="27"/>
  <c r="AE14" i="27"/>
  <c r="AG14" i="27"/>
  <c r="AP14" i="27" s="1"/>
  <c r="AF14" i="27"/>
  <c r="AO14" i="27" s="1"/>
  <c r="AR13" i="14"/>
  <c r="AG7" i="29"/>
  <c r="AP7" i="29" s="1"/>
  <c r="W8" i="29"/>
  <c r="AE7" i="29"/>
  <c r="AF7" i="29"/>
  <c r="AO7" i="29" s="1"/>
  <c r="U24" i="52"/>
  <c r="AE14" i="22"/>
  <c r="AF14" i="22"/>
  <c r="AO14" i="22" s="1"/>
  <c r="W15" i="22"/>
  <c r="AG14" i="22"/>
  <c r="AP14" i="22" s="1"/>
  <c r="Y7" i="72"/>
  <c r="Z7" i="72" s="1"/>
  <c r="X7" i="72"/>
  <c r="U23" i="15"/>
  <c r="AH7" i="76"/>
  <c r="AQ7" i="76" s="1"/>
  <c r="W8" i="64"/>
  <c r="AE7" i="64"/>
  <c r="AG7" i="64"/>
  <c r="AP7" i="64" s="1"/>
  <c r="AF7" i="64"/>
  <c r="AO7" i="64" s="1"/>
  <c r="U25" i="101"/>
  <c r="AN13" i="62"/>
  <c r="AI13" i="62"/>
  <c r="AH14" i="81"/>
  <c r="AQ14" i="81" s="1"/>
  <c r="U35" i="54"/>
  <c r="AI6" i="72"/>
  <c r="AN6" i="72"/>
  <c r="U44" i="83"/>
  <c r="W8" i="12"/>
  <c r="AG7" i="12"/>
  <c r="AP7" i="12" s="1"/>
  <c r="AF7" i="12"/>
  <c r="AO7" i="12" s="1"/>
  <c r="AE7" i="12"/>
  <c r="U15" i="2"/>
  <c r="AR6" i="60"/>
  <c r="AH14" i="23"/>
  <c r="AQ14" i="23" s="1"/>
  <c r="U45" i="87"/>
  <c r="AN14" i="17"/>
  <c r="AI14" i="17"/>
  <c r="W8" i="68"/>
  <c r="AG7" i="68"/>
  <c r="AP7" i="68" s="1"/>
  <c r="AF7" i="68"/>
  <c r="AO7" i="68" s="1"/>
  <c r="AE7" i="68"/>
  <c r="AH14" i="40"/>
  <c r="AQ14" i="40" s="1"/>
  <c r="U54" i="94"/>
  <c r="AH15" i="69"/>
  <c r="AQ15" i="69" s="1"/>
  <c r="AH7" i="21"/>
  <c r="AQ7" i="21" s="1"/>
  <c r="U34" i="92"/>
  <c r="U34" i="104"/>
  <c r="U19" i="97"/>
  <c r="U33" i="13"/>
  <c r="Z14" i="74"/>
  <c r="U55" i="90"/>
  <c r="Y15" i="26"/>
  <c r="X15" i="26"/>
  <c r="U25" i="105"/>
  <c r="AR13" i="40"/>
  <c r="AN14" i="26"/>
  <c r="AI14" i="26"/>
  <c r="AF14" i="31"/>
  <c r="AO14" i="31" s="1"/>
  <c r="W15" i="31"/>
  <c r="AE14" i="31"/>
  <c r="AG14" i="31"/>
  <c r="AP14" i="31" s="1"/>
  <c r="AR13" i="81"/>
  <c r="AR13" i="73"/>
  <c r="Z7" i="76"/>
  <c r="U54" i="50"/>
  <c r="U17" i="67"/>
  <c r="AH7" i="60"/>
  <c r="AQ7" i="60" s="1"/>
  <c r="AN6" i="34"/>
  <c r="AI6" i="34"/>
  <c r="AH14" i="22"/>
  <c r="AQ14" i="22" s="1"/>
  <c r="Z14" i="81"/>
  <c r="U17" i="63"/>
  <c r="U24" i="93"/>
  <c r="Z14" i="23"/>
  <c r="Y15" i="36"/>
  <c r="X15" i="36"/>
  <c r="Y15" i="17"/>
  <c r="X15" i="17"/>
  <c r="Z15" i="17" s="1"/>
  <c r="Z15" i="69"/>
  <c r="AE13" i="30"/>
  <c r="AF13" i="30"/>
  <c r="AO13" i="30" s="1"/>
  <c r="AG13" i="30"/>
  <c r="AP13" i="30" s="1"/>
  <c r="W14" i="30"/>
  <c r="U25" i="46"/>
  <c r="AH7" i="25"/>
  <c r="AQ7" i="25" s="1"/>
  <c r="U25" i="32"/>
  <c r="U53" i="102"/>
  <c r="U44" i="91"/>
  <c r="AN14" i="37"/>
  <c r="AI14" i="37"/>
  <c r="U17" i="38"/>
  <c r="U17" i="24"/>
  <c r="Z7" i="60"/>
  <c r="U54" i="35"/>
  <c r="U41" i="95"/>
  <c r="AR13" i="74"/>
  <c r="U53" i="98"/>
  <c r="U35" i="45"/>
  <c r="AN15" i="78"/>
  <c r="AI15" i="78"/>
  <c r="Y15" i="66"/>
  <c r="X15" i="66"/>
  <c r="Z15" i="66" s="1"/>
  <c r="U18" i="33"/>
  <c r="AG14" i="14"/>
  <c r="AP14" i="14" s="1"/>
  <c r="AE14" i="14"/>
  <c r="W15" i="14"/>
  <c r="AF14" i="14"/>
  <c r="AO14" i="14" s="1"/>
  <c r="U45" i="99"/>
  <c r="AR13" i="22"/>
  <c r="U32" i="44"/>
  <c r="U53" i="48"/>
  <c r="U18" i="71"/>
  <c r="U43" i="43"/>
  <c r="Z14" i="40"/>
  <c r="U35" i="88"/>
  <c r="Z7" i="25"/>
  <c r="U46" i="49"/>
  <c r="U52" i="18"/>
  <c r="U51" i="18" s="1"/>
  <c r="U50" i="18" s="1"/>
  <c r="U21" i="47"/>
  <c r="AR6" i="39"/>
  <c r="Y14" i="65"/>
  <c r="X14" i="65"/>
  <c r="AR6" i="21"/>
  <c r="U34" i="84"/>
  <c r="Y7" i="34"/>
  <c r="X7" i="34"/>
  <c r="Z7" i="34" s="1"/>
  <c r="U20" i="89"/>
  <c r="U35" i="100"/>
  <c r="Y14" i="62"/>
  <c r="X14" i="62"/>
  <c r="AG14" i="77"/>
  <c r="AP14" i="77" s="1"/>
  <c r="AF14" i="77"/>
  <c r="AO14" i="77" s="1"/>
  <c r="AE14" i="77"/>
  <c r="W15" i="77"/>
  <c r="U17" i="19"/>
  <c r="U34" i="51"/>
  <c r="AR14" i="69"/>
  <c r="AH7" i="39"/>
  <c r="AQ7" i="39" s="1"/>
  <c r="U45" i="103"/>
  <c r="U18" i="75"/>
  <c r="U54" i="85"/>
  <c r="AR6" i="25"/>
  <c r="W14" i="70"/>
  <c r="AE13" i="70"/>
  <c r="AG13" i="70"/>
  <c r="AP13" i="70" s="1"/>
  <c r="AF13" i="70"/>
  <c r="AO13" i="70" s="1"/>
  <c r="AN14" i="36"/>
  <c r="AI14" i="36"/>
  <c r="AN14" i="66"/>
  <c r="AI14" i="66"/>
  <c r="Z15" i="36" l="1"/>
  <c r="Z14" i="62"/>
  <c r="W16" i="36"/>
  <c r="AG15" i="36"/>
  <c r="AP15" i="36" s="1"/>
  <c r="AF15" i="36"/>
  <c r="AO15" i="36" s="1"/>
  <c r="AE15" i="36"/>
  <c r="AE14" i="62"/>
  <c r="AG14" i="62"/>
  <c r="AP14" i="62" s="1"/>
  <c r="W15" i="62"/>
  <c r="AF14" i="62"/>
  <c r="AO14" i="62" s="1"/>
  <c r="U45" i="49"/>
  <c r="U16" i="38"/>
  <c r="U52" i="102"/>
  <c r="AG15" i="69"/>
  <c r="AP15" i="69" s="1"/>
  <c r="AF15" i="69"/>
  <c r="AO15" i="69" s="1"/>
  <c r="AE15" i="69"/>
  <c r="W16" i="69"/>
  <c r="W15" i="81"/>
  <c r="AG14" i="81"/>
  <c r="AP14" i="81" s="1"/>
  <c r="AF14" i="81"/>
  <c r="AO14" i="81" s="1"/>
  <c r="AE14" i="81"/>
  <c r="AF7" i="76"/>
  <c r="AO7" i="76" s="1"/>
  <c r="AG7" i="76"/>
  <c r="AP7" i="76" s="1"/>
  <c r="AE7" i="76"/>
  <c r="W8" i="76"/>
  <c r="AN14" i="31"/>
  <c r="AI14" i="31"/>
  <c r="AR14" i="31" s="1"/>
  <c r="U18" i="97"/>
  <c r="AR14" i="17"/>
  <c r="AF7" i="72"/>
  <c r="AO7" i="72" s="1"/>
  <c r="AE7" i="72"/>
  <c r="W8" i="72"/>
  <c r="AG7" i="72"/>
  <c r="AP7" i="72" s="1"/>
  <c r="U43" i="55"/>
  <c r="U33" i="20"/>
  <c r="AN14" i="73"/>
  <c r="AI14" i="73"/>
  <c r="W16" i="66"/>
  <c r="AG15" i="66"/>
  <c r="AP15" i="66" s="1"/>
  <c r="AF15" i="66"/>
  <c r="AO15" i="66" s="1"/>
  <c r="AE15" i="66"/>
  <c r="AN13" i="70"/>
  <c r="AI13" i="70"/>
  <c r="U16" i="19"/>
  <c r="AH7" i="34"/>
  <c r="AQ7" i="34" s="1"/>
  <c r="AE7" i="25"/>
  <c r="AF7" i="25"/>
  <c r="AO7" i="25" s="1"/>
  <c r="AG7" i="25"/>
  <c r="AP7" i="25" s="1"/>
  <c r="W8" i="25"/>
  <c r="AN14" i="14"/>
  <c r="AI14" i="14"/>
  <c r="U52" i="98"/>
  <c r="U51" i="98" s="1"/>
  <c r="U53" i="35"/>
  <c r="AR14" i="37"/>
  <c r="U24" i="46"/>
  <c r="AH15" i="17"/>
  <c r="AQ15" i="17" s="1"/>
  <c r="AF14" i="23"/>
  <c r="AO14" i="23" s="1"/>
  <c r="AG14" i="23"/>
  <c r="AP14" i="23" s="1"/>
  <c r="W15" i="23"/>
  <c r="AE14" i="23"/>
  <c r="Y15" i="31"/>
  <c r="X15" i="31"/>
  <c r="U54" i="90"/>
  <c r="Y8" i="12"/>
  <c r="X8" i="12"/>
  <c r="U34" i="54"/>
  <c r="U24" i="101"/>
  <c r="U23" i="52"/>
  <c r="U43" i="11"/>
  <c r="Y8" i="80"/>
  <c r="X8" i="80"/>
  <c r="U16" i="28"/>
  <c r="Y15" i="73"/>
  <c r="Z15" i="73" s="1"/>
  <c r="X15" i="73"/>
  <c r="U51" i="42"/>
  <c r="AN7" i="21"/>
  <c r="AI7" i="21"/>
  <c r="U31" i="44"/>
  <c r="Y14" i="70"/>
  <c r="X14" i="70"/>
  <c r="Y15" i="77"/>
  <c r="Z15" i="77" s="1"/>
  <c r="X15" i="77"/>
  <c r="AH14" i="65"/>
  <c r="AQ14" i="65" s="1"/>
  <c r="U20" i="47"/>
  <c r="AR15" i="78"/>
  <c r="AF7" i="60"/>
  <c r="AO7" i="60" s="1"/>
  <c r="AE7" i="60"/>
  <c r="AG7" i="60"/>
  <c r="AP7" i="60" s="1"/>
  <c r="W8" i="60"/>
  <c r="U24" i="32"/>
  <c r="Y14" i="30"/>
  <c r="X14" i="30"/>
  <c r="Z14" i="30" s="1"/>
  <c r="AG15" i="17"/>
  <c r="AP15" i="17" s="1"/>
  <c r="AF15" i="17"/>
  <c r="AO15" i="17" s="1"/>
  <c r="AE15" i="17"/>
  <c r="W16" i="17"/>
  <c r="U24" i="105"/>
  <c r="AF14" i="74"/>
  <c r="AO14" i="74" s="1"/>
  <c r="AE14" i="74"/>
  <c r="W15" i="74"/>
  <c r="AG14" i="74"/>
  <c r="AP14" i="74" s="1"/>
  <c r="U33" i="104"/>
  <c r="AI7" i="68"/>
  <c r="AN7" i="68"/>
  <c r="AH16" i="78"/>
  <c r="AQ16" i="78" s="1"/>
  <c r="U24" i="53"/>
  <c r="U23" i="53" s="1"/>
  <c r="U22" i="53" s="1"/>
  <c r="U42" i="16"/>
  <c r="AI7" i="80"/>
  <c r="AN7" i="80"/>
  <c r="U19" i="89"/>
  <c r="X15" i="14"/>
  <c r="Y15" i="14"/>
  <c r="AR14" i="66"/>
  <c r="U34" i="88"/>
  <c r="U23" i="93"/>
  <c r="U22" i="93" s="1"/>
  <c r="AR6" i="34"/>
  <c r="U16" i="67"/>
  <c r="AR14" i="26"/>
  <c r="AH15" i="26"/>
  <c r="AQ15" i="26" s="1"/>
  <c r="U44" i="87"/>
  <c r="U14" i="2"/>
  <c r="U43" i="83"/>
  <c r="Y15" i="22"/>
  <c r="X15" i="22"/>
  <c r="AI7" i="29"/>
  <c r="AN7" i="29"/>
  <c r="Z16" i="78"/>
  <c r="AR13" i="65"/>
  <c r="AH15" i="37"/>
  <c r="AQ15" i="37" s="1"/>
  <c r="U44" i="41"/>
  <c r="U23" i="86"/>
  <c r="U53" i="85"/>
  <c r="AH14" i="62"/>
  <c r="AQ14" i="62" s="1"/>
  <c r="U42" i="43"/>
  <c r="AE7" i="34"/>
  <c r="AF7" i="34"/>
  <c r="AO7" i="34" s="1"/>
  <c r="AG7" i="34"/>
  <c r="AP7" i="34" s="1"/>
  <c r="W8" i="34"/>
  <c r="AN14" i="77"/>
  <c r="AI14" i="77"/>
  <c r="Z14" i="65"/>
  <c r="U44" i="103"/>
  <c r="U34" i="100"/>
  <c r="U49" i="18"/>
  <c r="W15" i="40"/>
  <c r="AE14" i="40"/>
  <c r="AG14" i="40"/>
  <c r="AP14" i="40" s="1"/>
  <c r="AF14" i="40"/>
  <c r="AO14" i="40" s="1"/>
  <c r="U52" i="48"/>
  <c r="U44" i="99"/>
  <c r="U17" i="33"/>
  <c r="U16" i="24"/>
  <c r="U43" i="91"/>
  <c r="AH15" i="36"/>
  <c r="AQ15" i="36" s="1"/>
  <c r="Z15" i="26"/>
  <c r="U32" i="13"/>
  <c r="U33" i="92"/>
  <c r="AI7" i="12"/>
  <c r="AN7" i="12"/>
  <c r="AR13" i="62"/>
  <c r="AI7" i="64"/>
  <c r="AN7" i="64"/>
  <c r="U22" i="15"/>
  <c r="Y8" i="29"/>
  <c r="X8" i="29"/>
  <c r="AN14" i="27"/>
  <c r="AI14" i="27"/>
  <c r="AR14" i="27" s="1"/>
  <c r="U51" i="10"/>
  <c r="Z15" i="37"/>
  <c r="AI14" i="61"/>
  <c r="AN14" i="61"/>
  <c r="Y8" i="21"/>
  <c r="X8" i="21"/>
  <c r="Y8" i="39"/>
  <c r="X8" i="39"/>
  <c r="U17" i="75"/>
  <c r="U17" i="71"/>
  <c r="AR14" i="36"/>
  <c r="U33" i="51"/>
  <c r="U33" i="84"/>
  <c r="AH15" i="66"/>
  <c r="AQ15" i="66" s="1"/>
  <c r="U34" i="45"/>
  <c r="U40" i="95"/>
  <c r="AN13" i="30"/>
  <c r="AI13" i="30"/>
  <c r="U16" i="63"/>
  <c r="U53" i="50"/>
  <c r="U53" i="94"/>
  <c r="U52" i="94" s="1"/>
  <c r="Y8" i="68"/>
  <c r="X8" i="68"/>
  <c r="AR6" i="72"/>
  <c r="Y8" i="64"/>
  <c r="X8" i="64"/>
  <c r="Z8" i="64" s="1"/>
  <c r="AH7" i="72"/>
  <c r="AQ7" i="72" s="1"/>
  <c r="AN14" i="22"/>
  <c r="AI14" i="22"/>
  <c r="Y15" i="27"/>
  <c r="X15" i="27"/>
  <c r="Z15" i="27" s="1"/>
  <c r="U34" i="96"/>
  <c r="Y15" i="61"/>
  <c r="X15" i="61"/>
  <c r="U15" i="59"/>
  <c r="U16" i="79"/>
  <c r="U53" i="82"/>
  <c r="AN7" i="39"/>
  <c r="AI7" i="39"/>
  <c r="Z8" i="29" l="1"/>
  <c r="AF15" i="73"/>
  <c r="AO15" i="73" s="1"/>
  <c r="AE15" i="73"/>
  <c r="W16" i="73"/>
  <c r="AG15" i="73"/>
  <c r="AP15" i="73" s="1"/>
  <c r="AG8" i="29"/>
  <c r="AP8" i="29" s="1"/>
  <c r="W9" i="29"/>
  <c r="AE8" i="29"/>
  <c r="AF8" i="29"/>
  <c r="AO8" i="29" s="1"/>
  <c r="AF15" i="77"/>
  <c r="AO15" i="77" s="1"/>
  <c r="AG15" i="77"/>
  <c r="AP15" i="77" s="1"/>
  <c r="AE15" i="77"/>
  <c r="W16" i="77"/>
  <c r="AF15" i="27"/>
  <c r="AO15" i="27" s="1"/>
  <c r="AG15" i="27"/>
  <c r="AP15" i="27" s="1"/>
  <c r="W16" i="27"/>
  <c r="AE15" i="27"/>
  <c r="U39" i="95"/>
  <c r="U14" i="59"/>
  <c r="AH15" i="27"/>
  <c r="AQ15" i="27" s="1"/>
  <c r="AG15" i="37"/>
  <c r="AP15" i="37" s="1"/>
  <c r="AE15" i="37"/>
  <c r="AF15" i="37"/>
  <c r="AO15" i="37" s="1"/>
  <c r="W16" i="37"/>
  <c r="U42" i="91"/>
  <c r="U43" i="99"/>
  <c r="Y15" i="40"/>
  <c r="X15" i="40"/>
  <c r="U43" i="103"/>
  <c r="AR7" i="29"/>
  <c r="Z15" i="14"/>
  <c r="AI14" i="74"/>
  <c r="AN14" i="74"/>
  <c r="U23" i="32"/>
  <c r="U30" i="44"/>
  <c r="U23" i="101"/>
  <c r="Y15" i="23"/>
  <c r="Z15" i="23" s="1"/>
  <c r="X15" i="23"/>
  <c r="U23" i="46"/>
  <c r="U50" i="98"/>
  <c r="AI7" i="25"/>
  <c r="AN7" i="25"/>
  <c r="AR13" i="70"/>
  <c r="AR14" i="73"/>
  <c r="Y16" i="69"/>
  <c r="X16" i="69"/>
  <c r="U52" i="50"/>
  <c r="U32" i="84"/>
  <c r="U16" i="71"/>
  <c r="AH8" i="21"/>
  <c r="AQ8" i="21" s="1"/>
  <c r="U31" i="13"/>
  <c r="AF14" i="65"/>
  <c r="AO14" i="65" s="1"/>
  <c r="AE14" i="65"/>
  <c r="W15" i="65"/>
  <c r="AG14" i="65"/>
  <c r="AP14" i="65" s="1"/>
  <c r="AN7" i="34"/>
  <c r="AI7" i="34"/>
  <c r="U52" i="85"/>
  <c r="AH15" i="22"/>
  <c r="AQ15" i="22" s="1"/>
  <c r="U13" i="2"/>
  <c r="U21" i="93"/>
  <c r="AH15" i="14"/>
  <c r="AQ15" i="14" s="1"/>
  <c r="U41" i="16"/>
  <c r="AR7" i="68"/>
  <c r="Y8" i="60"/>
  <c r="Z8" i="60"/>
  <c r="X8" i="60"/>
  <c r="AR7" i="21"/>
  <c r="U53" i="90"/>
  <c r="AR14" i="14"/>
  <c r="Y8" i="72"/>
  <c r="X8" i="72"/>
  <c r="U17" i="97"/>
  <c r="AN15" i="69"/>
  <c r="AI15" i="69"/>
  <c r="U15" i="38"/>
  <c r="AN14" i="62"/>
  <c r="AI14" i="62"/>
  <c r="U50" i="10"/>
  <c r="W16" i="26"/>
  <c r="AF15" i="26"/>
  <c r="AO15" i="26" s="1"/>
  <c r="AE15" i="26"/>
  <c r="AG15" i="26"/>
  <c r="AP15" i="26" s="1"/>
  <c r="U15" i="24"/>
  <c r="U14" i="24" s="1"/>
  <c r="U51" i="48"/>
  <c r="U48" i="18"/>
  <c r="AR14" i="77"/>
  <c r="Z15" i="22"/>
  <c r="AH14" i="30"/>
  <c r="AQ14" i="30" s="1"/>
  <c r="U19" i="47"/>
  <c r="AH14" i="70"/>
  <c r="AQ14" i="70" s="1"/>
  <c r="U42" i="11"/>
  <c r="U33" i="54"/>
  <c r="AH15" i="31"/>
  <c r="AQ15" i="31" s="1"/>
  <c r="AN15" i="66"/>
  <c r="AI15" i="66"/>
  <c r="AN7" i="72"/>
  <c r="AI7" i="72"/>
  <c r="AN14" i="81"/>
  <c r="AI14" i="81"/>
  <c r="AN15" i="36"/>
  <c r="AI15" i="36"/>
  <c r="AF8" i="64"/>
  <c r="AO8" i="64" s="1"/>
  <c r="W9" i="64"/>
  <c r="AG8" i="64"/>
  <c r="AP8" i="64" s="1"/>
  <c r="AE8" i="64"/>
  <c r="U21" i="15"/>
  <c r="U41" i="43"/>
  <c r="U22" i="86"/>
  <c r="U43" i="87"/>
  <c r="U15" i="67"/>
  <c r="U14" i="67" s="1"/>
  <c r="U33" i="88"/>
  <c r="U18" i="89"/>
  <c r="U21" i="53"/>
  <c r="U32" i="104"/>
  <c r="U31" i="104" s="1"/>
  <c r="U30" i="104" s="1"/>
  <c r="U23" i="105"/>
  <c r="AE14" i="30"/>
  <c r="AG14" i="30"/>
  <c r="AP14" i="30" s="1"/>
  <c r="W15" i="30"/>
  <c r="AF14" i="30"/>
  <c r="AO14" i="30" s="1"/>
  <c r="AN7" i="60"/>
  <c r="AI7" i="60"/>
  <c r="Z14" i="70"/>
  <c r="U15" i="28"/>
  <c r="AH8" i="12"/>
  <c r="AQ8" i="12" s="1"/>
  <c r="Z15" i="31"/>
  <c r="Y8" i="25"/>
  <c r="X8" i="25"/>
  <c r="U32" i="20"/>
  <c r="U44" i="49"/>
  <c r="U52" i="82"/>
  <c r="AH8" i="64"/>
  <c r="AQ8" i="64" s="1"/>
  <c r="Z8" i="21"/>
  <c r="U33" i="45"/>
  <c r="U15" i="79"/>
  <c r="AH8" i="39"/>
  <c r="AQ8" i="39" s="1"/>
  <c r="U16" i="33"/>
  <c r="U33" i="100"/>
  <c r="Y8" i="34"/>
  <c r="X8" i="34"/>
  <c r="AG16" i="78"/>
  <c r="AP16" i="78" s="1"/>
  <c r="AF16" i="78"/>
  <c r="AO16" i="78" s="1"/>
  <c r="AE16" i="78"/>
  <c r="W17" i="78"/>
  <c r="Y16" i="17"/>
  <c r="X16" i="17"/>
  <c r="U50" i="42"/>
  <c r="AH8" i="80"/>
  <c r="AQ8" i="80" s="1"/>
  <c r="U22" i="52"/>
  <c r="Z8" i="12"/>
  <c r="U52" i="35"/>
  <c r="Y8" i="76"/>
  <c r="X8" i="76"/>
  <c r="AH15" i="61"/>
  <c r="AQ15" i="61" s="1"/>
  <c r="AH8" i="68"/>
  <c r="AQ8" i="68" s="1"/>
  <c r="Z15" i="61"/>
  <c r="Z8" i="68"/>
  <c r="AR14" i="22"/>
  <c r="U15" i="63"/>
  <c r="U32" i="51"/>
  <c r="U16" i="75"/>
  <c r="AR7" i="12"/>
  <c r="AR13" i="30"/>
  <c r="AR7" i="39"/>
  <c r="U33" i="96"/>
  <c r="U51" i="94"/>
  <c r="Z8" i="39"/>
  <c r="AR14" i="61"/>
  <c r="AH8" i="29"/>
  <c r="AQ8" i="29" s="1"/>
  <c r="AR7" i="64"/>
  <c r="U32" i="92"/>
  <c r="AN14" i="40"/>
  <c r="AI14" i="40"/>
  <c r="U43" i="41"/>
  <c r="U42" i="83"/>
  <c r="AR7" i="80"/>
  <c r="Y15" i="74"/>
  <c r="X15" i="74"/>
  <c r="Z15" i="74" s="1"/>
  <c r="AI15" i="17"/>
  <c r="AN15" i="17"/>
  <c r="AH15" i="77"/>
  <c r="AQ15" i="77" s="1"/>
  <c r="AH15" i="73"/>
  <c r="AQ15" i="73" s="1"/>
  <c r="Z8" i="80"/>
  <c r="AN14" i="23"/>
  <c r="AI14" i="23"/>
  <c r="AR14" i="23" s="1"/>
  <c r="U15" i="19"/>
  <c r="Y16" i="66"/>
  <c r="X16" i="66"/>
  <c r="U42" i="55"/>
  <c r="AN7" i="76"/>
  <c r="AI7" i="76"/>
  <c r="Y15" i="81"/>
  <c r="X15" i="81"/>
  <c r="U51" i="102"/>
  <c r="Y15" i="62"/>
  <c r="X15" i="62"/>
  <c r="Y16" i="36"/>
  <c r="Z16" i="36"/>
  <c r="X16" i="36"/>
  <c r="AG15" i="23" l="1"/>
  <c r="AP15" i="23" s="1"/>
  <c r="AE15" i="23"/>
  <c r="AF15" i="23"/>
  <c r="AO15" i="23" s="1"/>
  <c r="W16" i="23"/>
  <c r="W16" i="74"/>
  <c r="AF15" i="74"/>
  <c r="AO15" i="74" s="1"/>
  <c r="AG15" i="74"/>
  <c r="AP15" i="74" s="1"/>
  <c r="AE15" i="74"/>
  <c r="AF16" i="36"/>
  <c r="AO16" i="36" s="1"/>
  <c r="AE16" i="36"/>
  <c r="AG16" i="36"/>
  <c r="AP16" i="36" s="1"/>
  <c r="W17" i="36"/>
  <c r="U14" i="19"/>
  <c r="U50" i="94"/>
  <c r="AH8" i="76"/>
  <c r="AQ8" i="76" s="1"/>
  <c r="AR7" i="76"/>
  <c r="AH16" i="36"/>
  <c r="AQ16" i="36" s="1"/>
  <c r="AE8" i="21"/>
  <c r="AF8" i="21"/>
  <c r="AO8" i="21" s="1"/>
  <c r="W9" i="21"/>
  <c r="AG8" i="21"/>
  <c r="AP8" i="21" s="1"/>
  <c r="U14" i="28"/>
  <c r="Y9" i="64"/>
  <c r="X9" i="64"/>
  <c r="AR7" i="72"/>
  <c r="U13" i="24"/>
  <c r="U49" i="10"/>
  <c r="AH8" i="60"/>
  <c r="AQ8" i="60" s="1"/>
  <c r="U40" i="16"/>
  <c r="U12" i="2"/>
  <c r="U30" i="13"/>
  <c r="AR7" i="25"/>
  <c r="AN15" i="37"/>
  <c r="AI15" i="37"/>
  <c r="Y16" i="77"/>
  <c r="Z16" i="77"/>
  <c r="X16" i="77"/>
  <c r="Y9" i="29"/>
  <c r="X9" i="29"/>
  <c r="AF8" i="39"/>
  <c r="AO8" i="39" s="1"/>
  <c r="AE8" i="39"/>
  <c r="W9" i="39"/>
  <c r="AG8" i="39"/>
  <c r="AP8" i="39" s="1"/>
  <c r="U15" i="75"/>
  <c r="U51" i="35"/>
  <c r="X17" i="78"/>
  <c r="Y17" i="78"/>
  <c r="U43" i="49"/>
  <c r="AF15" i="31"/>
  <c r="AO15" i="31" s="1"/>
  <c r="W16" i="31"/>
  <c r="AE15" i="31"/>
  <c r="AG15" i="31"/>
  <c r="AP15" i="31" s="1"/>
  <c r="W15" i="70"/>
  <c r="AF14" i="70"/>
  <c r="AO14" i="70" s="1"/>
  <c r="AE14" i="70"/>
  <c r="AG14" i="70"/>
  <c r="AP14" i="70" s="1"/>
  <c r="AN14" i="30"/>
  <c r="AI14" i="30"/>
  <c r="U20" i="53"/>
  <c r="U13" i="67"/>
  <c r="U40" i="43"/>
  <c r="U32" i="54"/>
  <c r="U18" i="47"/>
  <c r="AR14" i="62"/>
  <c r="AF8" i="60"/>
  <c r="AO8" i="60" s="1"/>
  <c r="AG8" i="60"/>
  <c r="AP8" i="60" s="1"/>
  <c r="W9" i="60"/>
  <c r="AE8" i="60"/>
  <c r="U31" i="84"/>
  <c r="U22" i="32"/>
  <c r="U42" i="99"/>
  <c r="U38" i="95"/>
  <c r="AI15" i="77"/>
  <c r="AN15" i="77"/>
  <c r="AF8" i="68"/>
  <c r="AO8" i="68" s="1"/>
  <c r="AE8" i="68"/>
  <c r="W9" i="68"/>
  <c r="AG8" i="68"/>
  <c r="AP8" i="68" s="1"/>
  <c r="W9" i="12"/>
  <c r="AG8" i="12"/>
  <c r="AP8" i="12" s="1"/>
  <c r="AE8" i="12"/>
  <c r="AF8" i="12"/>
  <c r="AO8" i="12" s="1"/>
  <c r="AN16" i="78"/>
  <c r="AI16" i="78"/>
  <c r="U32" i="100"/>
  <c r="AR7" i="60"/>
  <c r="AR15" i="36"/>
  <c r="AR15" i="66"/>
  <c r="U47" i="18"/>
  <c r="AN15" i="26"/>
  <c r="AI15" i="26"/>
  <c r="U16" i="97"/>
  <c r="Y15" i="65"/>
  <c r="Z15" i="65" s="1"/>
  <c r="X15" i="65"/>
  <c r="U49" i="98"/>
  <c r="U42" i="103"/>
  <c r="AI15" i="27"/>
  <c r="AN15" i="27"/>
  <c r="AH15" i="62"/>
  <c r="AQ15" i="62" s="1"/>
  <c r="W16" i="61"/>
  <c r="AF15" i="61"/>
  <c r="AO15" i="61" s="1"/>
  <c r="AE15" i="61"/>
  <c r="AG15" i="61"/>
  <c r="AP15" i="61" s="1"/>
  <c r="U14" i="79"/>
  <c r="U31" i="20"/>
  <c r="U22" i="105"/>
  <c r="U17" i="89"/>
  <c r="U42" i="87"/>
  <c r="U20" i="15"/>
  <c r="U41" i="11"/>
  <c r="AH8" i="72"/>
  <c r="AQ8" i="72" s="1"/>
  <c r="U52" i="90"/>
  <c r="AN14" i="65"/>
  <c r="AI14" i="65"/>
  <c r="U51" i="50"/>
  <c r="U22" i="101"/>
  <c r="AR14" i="74"/>
  <c r="AH15" i="40"/>
  <c r="AQ15" i="40" s="1"/>
  <c r="U41" i="91"/>
  <c r="X16" i="27"/>
  <c r="Z16" i="27" s="1"/>
  <c r="Y16" i="27"/>
  <c r="Y16" i="73"/>
  <c r="Z16" i="73" s="1"/>
  <c r="X16" i="73"/>
  <c r="AH15" i="81"/>
  <c r="AQ15" i="81" s="1"/>
  <c r="AR14" i="40"/>
  <c r="AH16" i="66"/>
  <c r="AQ16" i="66" s="1"/>
  <c r="U49" i="42"/>
  <c r="Z15" i="62"/>
  <c r="Z16" i="66"/>
  <c r="AF8" i="80"/>
  <c r="AO8" i="80" s="1"/>
  <c r="AE8" i="80"/>
  <c r="W9" i="80"/>
  <c r="AG8" i="80"/>
  <c r="AP8" i="80" s="1"/>
  <c r="AR15" i="17"/>
  <c r="Z8" i="76"/>
  <c r="U21" i="52"/>
  <c r="AH16" i="17"/>
  <c r="AQ16" i="17" s="1"/>
  <c r="U15" i="33"/>
  <c r="AH8" i="25"/>
  <c r="AQ8" i="25" s="1"/>
  <c r="AN8" i="64"/>
  <c r="AI8" i="64"/>
  <c r="AR14" i="81"/>
  <c r="AE15" i="22"/>
  <c r="W16" i="22"/>
  <c r="AG15" i="22"/>
  <c r="AP15" i="22" s="1"/>
  <c r="AF15" i="22"/>
  <c r="AO15" i="22" s="1"/>
  <c r="U50" i="48"/>
  <c r="Y16" i="26"/>
  <c r="Z16" i="26"/>
  <c r="X16" i="26"/>
  <c r="U14" i="38"/>
  <c r="Z8" i="72"/>
  <c r="U20" i="93"/>
  <c r="U51" i="85"/>
  <c r="AH16" i="69"/>
  <c r="AQ16" i="69" s="1"/>
  <c r="U22" i="46"/>
  <c r="AG15" i="14"/>
  <c r="AP15" i="14" s="1"/>
  <c r="W16" i="14"/>
  <c r="AE15" i="14"/>
  <c r="AF15" i="14"/>
  <c r="AO15" i="14" s="1"/>
  <c r="Z15" i="40"/>
  <c r="Y16" i="37"/>
  <c r="X16" i="37"/>
  <c r="Z16" i="37" s="1"/>
  <c r="AN15" i="73"/>
  <c r="AI15" i="73"/>
  <c r="U50" i="102"/>
  <c r="U49" i="102" s="1"/>
  <c r="U42" i="41"/>
  <c r="U41" i="55"/>
  <c r="Z15" i="81"/>
  <c r="U31" i="51"/>
  <c r="AH15" i="74"/>
  <c r="AQ15" i="74" s="1"/>
  <c r="U41" i="83"/>
  <c r="U31" i="92"/>
  <c r="U32" i="96"/>
  <c r="U14" i="63"/>
  <c r="Z16" i="17"/>
  <c r="Z8" i="34"/>
  <c r="AH8" i="34"/>
  <c r="AQ8" i="34" s="1"/>
  <c r="U32" i="45"/>
  <c r="U51" i="82"/>
  <c r="Z8" i="25"/>
  <c r="Y15" i="30"/>
  <c r="X15" i="30"/>
  <c r="U29" i="104"/>
  <c r="U32" i="88"/>
  <c r="U21" i="86"/>
  <c r="AR15" i="69"/>
  <c r="AR7" i="34"/>
  <c r="U15" i="71"/>
  <c r="Z16" i="69"/>
  <c r="AH15" i="23"/>
  <c r="AQ15" i="23" s="1"/>
  <c r="U29" i="44"/>
  <c r="U13" i="59"/>
  <c r="AN8" i="29"/>
  <c r="AI8" i="29"/>
  <c r="Z9" i="64" l="1"/>
  <c r="AF9" i="64" s="1"/>
  <c r="AO9" i="64" s="1"/>
  <c r="AE9" i="64"/>
  <c r="W10" i="64"/>
  <c r="AG9" i="64"/>
  <c r="AP9" i="64" s="1"/>
  <c r="AG16" i="73"/>
  <c r="AP16" i="73" s="1"/>
  <c r="AE16" i="73"/>
  <c r="W17" i="73"/>
  <c r="AF16" i="73"/>
  <c r="AO16" i="73" s="1"/>
  <c r="AG15" i="65"/>
  <c r="AP15" i="65" s="1"/>
  <c r="AF15" i="65"/>
  <c r="AO15" i="65" s="1"/>
  <c r="AE15" i="65"/>
  <c r="W16" i="65"/>
  <c r="W17" i="69"/>
  <c r="AF16" i="69"/>
  <c r="AO16" i="69" s="1"/>
  <c r="AG16" i="69"/>
  <c r="AP16" i="69" s="1"/>
  <c r="AE16" i="69"/>
  <c r="U50" i="82"/>
  <c r="U31" i="96"/>
  <c r="AH16" i="37"/>
  <c r="AQ16" i="37" s="1"/>
  <c r="Y16" i="14"/>
  <c r="Z16" i="14" s="1"/>
  <c r="X16" i="14"/>
  <c r="U13" i="38"/>
  <c r="AR8" i="64"/>
  <c r="U14" i="33"/>
  <c r="AG16" i="66"/>
  <c r="AP16" i="66" s="1"/>
  <c r="AF16" i="66"/>
  <c r="AO16" i="66" s="1"/>
  <c r="AE16" i="66"/>
  <c r="W17" i="66"/>
  <c r="U19" i="15"/>
  <c r="U21" i="105"/>
  <c r="AN15" i="61"/>
  <c r="AI15" i="61"/>
  <c r="AR15" i="27"/>
  <c r="AI8" i="68"/>
  <c r="AN8" i="68"/>
  <c r="AI8" i="60"/>
  <c r="AN8" i="60"/>
  <c r="Y16" i="31"/>
  <c r="X16" i="31"/>
  <c r="AH17" i="78"/>
  <c r="AQ17" i="78" s="1"/>
  <c r="Y9" i="39"/>
  <c r="X9" i="39"/>
  <c r="AH16" i="77"/>
  <c r="AQ16" i="77" s="1"/>
  <c r="U39" i="16"/>
  <c r="AI8" i="21"/>
  <c r="AN8" i="21"/>
  <c r="Y17" i="36"/>
  <c r="X17" i="36"/>
  <c r="U41" i="41"/>
  <c r="AE16" i="37"/>
  <c r="AG16" i="37"/>
  <c r="AP16" i="37" s="1"/>
  <c r="W17" i="37"/>
  <c r="AF16" i="37"/>
  <c r="AO16" i="37" s="1"/>
  <c r="U50" i="85"/>
  <c r="AH16" i="26"/>
  <c r="AQ16" i="26" s="1"/>
  <c r="AG15" i="62"/>
  <c r="AP15" i="62" s="1"/>
  <c r="AE15" i="62"/>
  <c r="W16" i="62"/>
  <c r="AF15" i="62"/>
  <c r="AO15" i="62" s="1"/>
  <c r="AG16" i="27"/>
  <c r="AP16" i="27" s="1"/>
  <c r="AE16" i="27"/>
  <c r="AF16" i="27"/>
  <c r="AO16" i="27" s="1"/>
  <c r="W17" i="27"/>
  <c r="U50" i="50"/>
  <c r="U46" i="18"/>
  <c r="AI8" i="12"/>
  <c r="AN8" i="12"/>
  <c r="U41" i="99"/>
  <c r="Y9" i="60"/>
  <c r="X9" i="60"/>
  <c r="U17" i="47"/>
  <c r="U12" i="67"/>
  <c r="AN14" i="70"/>
  <c r="AI14" i="70"/>
  <c r="AR14" i="70" s="1"/>
  <c r="AN8" i="39"/>
  <c r="AI8" i="39"/>
  <c r="AF16" i="77"/>
  <c r="AO16" i="77" s="1"/>
  <c r="AG16" i="77"/>
  <c r="AP16" i="77" s="1"/>
  <c r="AE16" i="77"/>
  <c r="W17" i="77"/>
  <c r="U12" i="24"/>
  <c r="Y16" i="74"/>
  <c r="X16" i="74"/>
  <c r="U30" i="92"/>
  <c r="AG16" i="26"/>
  <c r="AP16" i="26" s="1"/>
  <c r="AF16" i="26"/>
  <c r="AO16" i="26" s="1"/>
  <c r="AE16" i="26"/>
  <c r="W17" i="26"/>
  <c r="Y16" i="22"/>
  <c r="X16" i="22"/>
  <c r="AR14" i="65"/>
  <c r="U41" i="87"/>
  <c r="U30" i="20"/>
  <c r="Y16" i="61"/>
  <c r="X16" i="61"/>
  <c r="U41" i="103"/>
  <c r="U50" i="35"/>
  <c r="U49" i="35" s="1"/>
  <c r="U29" i="13"/>
  <c r="U13" i="28"/>
  <c r="AN16" i="36"/>
  <c r="AI16" i="36"/>
  <c r="Y16" i="23"/>
  <c r="X16" i="23"/>
  <c r="AF15" i="81"/>
  <c r="AO15" i="81" s="1"/>
  <c r="AE15" i="81"/>
  <c r="W16" i="81"/>
  <c r="AG15" i="81"/>
  <c r="AP15" i="81" s="1"/>
  <c r="Y9" i="80"/>
  <c r="X9" i="80"/>
  <c r="U48" i="42"/>
  <c r="AH16" i="27"/>
  <c r="AQ16" i="27" s="1"/>
  <c r="U15" i="97"/>
  <c r="U31" i="100"/>
  <c r="Y9" i="12"/>
  <c r="X9" i="12"/>
  <c r="AR15" i="77"/>
  <c r="U21" i="32"/>
  <c r="U31" i="54"/>
  <c r="U19" i="53"/>
  <c r="Y15" i="70"/>
  <c r="Z15" i="70" s="1"/>
  <c r="X15" i="70"/>
  <c r="U42" i="49"/>
  <c r="AH9" i="29"/>
  <c r="AQ9" i="29" s="1"/>
  <c r="AR15" i="37"/>
  <c r="U49" i="94"/>
  <c r="AF8" i="34"/>
  <c r="AO8" i="34" s="1"/>
  <c r="W9" i="34"/>
  <c r="AG8" i="34"/>
  <c r="AP8" i="34" s="1"/>
  <c r="AE8" i="34"/>
  <c r="AH15" i="30"/>
  <c r="AQ15" i="30" s="1"/>
  <c r="U30" i="51"/>
  <c r="U14" i="71"/>
  <c r="Z15" i="30"/>
  <c r="U48" i="102"/>
  <c r="W16" i="40"/>
  <c r="AG15" i="40"/>
  <c r="AP15" i="40" s="1"/>
  <c r="AE15" i="40"/>
  <c r="AF15" i="40"/>
  <c r="AO15" i="40" s="1"/>
  <c r="U21" i="46"/>
  <c r="U19" i="93"/>
  <c r="AI15" i="22"/>
  <c r="AN15" i="22"/>
  <c r="U28" i="44"/>
  <c r="U13" i="63"/>
  <c r="U40" i="83"/>
  <c r="AR15" i="73"/>
  <c r="W9" i="72"/>
  <c r="AG8" i="72"/>
  <c r="AP8" i="72" s="1"/>
  <c r="AF8" i="72"/>
  <c r="AO8" i="72" s="1"/>
  <c r="AE8" i="72"/>
  <c r="U20" i="52"/>
  <c r="AI8" i="80"/>
  <c r="AN8" i="80"/>
  <c r="AH16" i="73"/>
  <c r="AQ16" i="73" s="1"/>
  <c r="U40" i="11"/>
  <c r="U16" i="89"/>
  <c r="U13" i="79"/>
  <c r="U48" i="98"/>
  <c r="AR15" i="26"/>
  <c r="AR16" i="78"/>
  <c r="AR14" i="30"/>
  <c r="Z17" i="78"/>
  <c r="U14" i="75"/>
  <c r="Z9" i="29"/>
  <c r="U11" i="2"/>
  <c r="AH9" i="64"/>
  <c r="AQ9" i="64" s="1"/>
  <c r="Y9" i="21"/>
  <c r="X9" i="21"/>
  <c r="AI15" i="74"/>
  <c r="AN15" i="74"/>
  <c r="AN15" i="23"/>
  <c r="AI15" i="23"/>
  <c r="U28" i="104"/>
  <c r="U12" i="59"/>
  <c r="AG16" i="17"/>
  <c r="AP16" i="17" s="1"/>
  <c r="W17" i="17"/>
  <c r="AE16" i="17"/>
  <c r="AF16" i="17"/>
  <c r="AO16" i="17" s="1"/>
  <c r="U20" i="86"/>
  <c r="U31" i="45"/>
  <c r="AR8" i="29"/>
  <c r="U31" i="88"/>
  <c r="AG8" i="25"/>
  <c r="AP8" i="25" s="1"/>
  <c r="W9" i="25"/>
  <c r="AE8" i="25"/>
  <c r="AF8" i="25"/>
  <c r="AO8" i="25" s="1"/>
  <c r="U40" i="55"/>
  <c r="AN15" i="14"/>
  <c r="AI15" i="14"/>
  <c r="U49" i="48"/>
  <c r="W9" i="76"/>
  <c r="AE8" i="76"/>
  <c r="AF8" i="76"/>
  <c r="AO8" i="76" s="1"/>
  <c r="AG8" i="76"/>
  <c r="AP8" i="76" s="1"/>
  <c r="U40" i="91"/>
  <c r="U21" i="101"/>
  <c r="U51" i="90"/>
  <c r="AH15" i="65"/>
  <c r="AQ15" i="65" s="1"/>
  <c r="Y9" i="68"/>
  <c r="X9" i="68"/>
  <c r="U37" i="95"/>
  <c r="U30" i="84"/>
  <c r="U39" i="43"/>
  <c r="AN15" i="31"/>
  <c r="AI15" i="31"/>
  <c r="U48" i="10"/>
  <c r="U13" i="19"/>
  <c r="Z16" i="61" l="1"/>
  <c r="Z16" i="74"/>
  <c r="AG15" i="70"/>
  <c r="AP15" i="70" s="1"/>
  <c r="AF15" i="70"/>
  <c r="AO15" i="70" s="1"/>
  <c r="AE15" i="70"/>
  <c r="W16" i="70"/>
  <c r="W17" i="74"/>
  <c r="AF16" i="74"/>
  <c r="AO16" i="74" s="1"/>
  <c r="AG16" i="74"/>
  <c r="AP16" i="74" s="1"/>
  <c r="AE16" i="74"/>
  <c r="AE16" i="14"/>
  <c r="W17" i="14"/>
  <c r="AF16" i="14"/>
  <c r="AO16" i="14" s="1"/>
  <c r="AG16" i="14"/>
  <c r="AP16" i="14" s="1"/>
  <c r="W17" i="61"/>
  <c r="AF16" i="61"/>
  <c r="AO16" i="61" s="1"/>
  <c r="AG16" i="61"/>
  <c r="AP16" i="61" s="1"/>
  <c r="AE16" i="61"/>
  <c r="U39" i="55"/>
  <c r="U30" i="88"/>
  <c r="U19" i="86"/>
  <c r="U11" i="59"/>
  <c r="AR15" i="74"/>
  <c r="W18" i="78"/>
  <c r="AG17" i="78"/>
  <c r="AP17" i="78" s="1"/>
  <c r="AF17" i="78"/>
  <c r="AO17" i="78" s="1"/>
  <c r="AE17" i="78"/>
  <c r="U15" i="89"/>
  <c r="AR8" i="80"/>
  <c r="Y9" i="72"/>
  <c r="X9" i="72"/>
  <c r="Z9" i="72" s="1"/>
  <c r="U12" i="63"/>
  <c r="U18" i="93"/>
  <c r="Y16" i="40"/>
  <c r="X16" i="40"/>
  <c r="Y9" i="34"/>
  <c r="X9" i="34"/>
  <c r="U28" i="13"/>
  <c r="AN16" i="26"/>
  <c r="AI16" i="26"/>
  <c r="U45" i="18"/>
  <c r="AN16" i="37"/>
  <c r="AI16" i="37"/>
  <c r="AH9" i="39"/>
  <c r="AQ9" i="39" s="1"/>
  <c r="U18" i="15"/>
  <c r="U13" i="33"/>
  <c r="Y16" i="65"/>
  <c r="X16" i="65"/>
  <c r="Z16" i="65" s="1"/>
  <c r="AN16" i="73"/>
  <c r="AI16" i="73"/>
  <c r="U47" i="10"/>
  <c r="AH9" i="21"/>
  <c r="AQ9" i="21" s="1"/>
  <c r="U29" i="51"/>
  <c r="U20" i="32"/>
  <c r="Y16" i="81"/>
  <c r="X16" i="81"/>
  <c r="Z16" i="81" s="1"/>
  <c r="AR16" i="36"/>
  <c r="U11" i="67"/>
  <c r="AR8" i="21"/>
  <c r="Z9" i="39"/>
  <c r="AR15" i="61"/>
  <c r="Y17" i="66"/>
  <c r="Z17" i="66"/>
  <c r="X17" i="66"/>
  <c r="U49" i="82"/>
  <c r="AN15" i="65"/>
  <c r="AI15" i="65"/>
  <c r="U20" i="101"/>
  <c r="AN16" i="17"/>
  <c r="AI16" i="17"/>
  <c r="U10" i="2"/>
  <c r="U47" i="98"/>
  <c r="U39" i="11"/>
  <c r="U19" i="52"/>
  <c r="U27" i="44"/>
  <c r="U20" i="46"/>
  <c r="U47" i="102"/>
  <c r="U30" i="100"/>
  <c r="U47" i="42"/>
  <c r="AN15" i="81"/>
  <c r="AI15" i="81"/>
  <c r="U48" i="35"/>
  <c r="AH16" i="22"/>
  <c r="AQ16" i="22" s="1"/>
  <c r="AR8" i="39"/>
  <c r="U40" i="99"/>
  <c r="U49" i="50"/>
  <c r="Y16" i="62"/>
  <c r="X16" i="62"/>
  <c r="U49" i="85"/>
  <c r="U40" i="41"/>
  <c r="AR8" i="60"/>
  <c r="AN16" i="66"/>
  <c r="AI16" i="66"/>
  <c r="AN16" i="69"/>
  <c r="AI16" i="69"/>
  <c r="AR15" i="23"/>
  <c r="AN8" i="72"/>
  <c r="AI8" i="72"/>
  <c r="AE15" i="30"/>
  <c r="W16" i="30"/>
  <c r="AG15" i="30"/>
  <c r="AP15" i="30" s="1"/>
  <c r="AF15" i="30"/>
  <c r="AO15" i="30" s="1"/>
  <c r="U48" i="94"/>
  <c r="U18" i="53"/>
  <c r="AH9" i="80"/>
  <c r="AQ9" i="80" s="1"/>
  <c r="U29" i="20"/>
  <c r="Z16" i="22"/>
  <c r="U11" i="24"/>
  <c r="U16" i="47"/>
  <c r="Y17" i="27"/>
  <c r="X17" i="27"/>
  <c r="AN15" i="62"/>
  <c r="AI15" i="62"/>
  <c r="AH17" i="36"/>
  <c r="AQ17" i="36" s="1"/>
  <c r="U38" i="16"/>
  <c r="Y10" i="64"/>
  <c r="X10" i="64"/>
  <c r="U39" i="91"/>
  <c r="Z9" i="21"/>
  <c r="U36" i="95"/>
  <c r="U35" i="95" s="1"/>
  <c r="AR15" i="14"/>
  <c r="Y17" i="17"/>
  <c r="X17" i="17"/>
  <c r="U50" i="90"/>
  <c r="U30" i="45"/>
  <c r="U12" i="79"/>
  <c r="U39" i="83"/>
  <c r="AR15" i="22"/>
  <c r="AN15" i="40"/>
  <c r="AI15" i="40"/>
  <c r="AN8" i="34"/>
  <c r="AI8" i="34"/>
  <c r="U41" i="49"/>
  <c r="AH9" i="12"/>
  <c r="AQ9" i="12" s="1"/>
  <c r="U14" i="97"/>
  <c r="Z9" i="80"/>
  <c r="AH16" i="23"/>
  <c r="AQ16" i="23" s="1"/>
  <c r="U12" i="28"/>
  <c r="U40" i="103"/>
  <c r="U29" i="92"/>
  <c r="Y17" i="77"/>
  <c r="X17" i="77"/>
  <c r="AH9" i="60"/>
  <c r="AQ9" i="60" s="1"/>
  <c r="AR8" i="12"/>
  <c r="Y17" i="37"/>
  <c r="X17" i="37"/>
  <c r="Z17" i="36"/>
  <c r="AR8" i="68"/>
  <c r="U20" i="105"/>
  <c r="U12" i="38"/>
  <c r="AN9" i="64"/>
  <c r="AI9" i="64"/>
  <c r="Y9" i="76"/>
  <c r="X9" i="76"/>
  <c r="U29" i="84"/>
  <c r="U28" i="84" s="1"/>
  <c r="AR15" i="31"/>
  <c r="U48" i="48"/>
  <c r="AI8" i="25"/>
  <c r="AN8" i="25"/>
  <c r="U27" i="104"/>
  <c r="Y9" i="25"/>
  <c r="X9" i="25"/>
  <c r="W10" i="29"/>
  <c r="AG9" i="29"/>
  <c r="AP9" i="29" s="1"/>
  <c r="AE9" i="29"/>
  <c r="AF9" i="29"/>
  <c r="AO9" i="29" s="1"/>
  <c r="AH9" i="68"/>
  <c r="AQ9" i="68" s="1"/>
  <c r="U12" i="19"/>
  <c r="U38" i="43"/>
  <c r="Z9" i="68"/>
  <c r="AN8" i="76"/>
  <c r="AI8" i="76"/>
  <c r="U13" i="75"/>
  <c r="U13" i="71"/>
  <c r="AH15" i="70"/>
  <c r="AQ15" i="70" s="1"/>
  <c r="U30" i="54"/>
  <c r="Z9" i="12"/>
  <c r="Z16" i="23"/>
  <c r="AH16" i="61"/>
  <c r="AQ16" i="61" s="1"/>
  <c r="U40" i="87"/>
  <c r="Y17" i="26"/>
  <c r="X17" i="26"/>
  <c r="Z17" i="26" s="1"/>
  <c r="AH16" i="74"/>
  <c r="AQ16" i="74" s="1"/>
  <c r="AI16" i="77"/>
  <c r="AN16" i="77"/>
  <c r="Z9" i="60"/>
  <c r="AI16" i="27"/>
  <c r="AN16" i="27"/>
  <c r="Z16" i="31"/>
  <c r="AH16" i="31"/>
  <c r="AQ16" i="31" s="1"/>
  <c r="AH16" i="14"/>
  <c r="AQ16" i="14" s="1"/>
  <c r="U30" i="96"/>
  <c r="Y17" i="69"/>
  <c r="X17" i="69"/>
  <c r="Y17" i="73"/>
  <c r="X17" i="73"/>
  <c r="Z10" i="64" l="1"/>
  <c r="AG10" i="64" s="1"/>
  <c r="AP10" i="64" s="1"/>
  <c r="AF10" i="64"/>
  <c r="AO10" i="64" s="1"/>
  <c r="AE10" i="64"/>
  <c r="W11" i="64"/>
  <c r="AF9" i="68"/>
  <c r="AO9" i="68" s="1"/>
  <c r="W10" i="68"/>
  <c r="AG9" i="68"/>
  <c r="AP9" i="68" s="1"/>
  <c r="AE9" i="68"/>
  <c r="U27" i="84"/>
  <c r="AR15" i="40"/>
  <c r="AH17" i="17"/>
  <c r="AQ17" i="17" s="1"/>
  <c r="U34" i="95"/>
  <c r="AH16" i="62"/>
  <c r="AQ16" i="62" s="1"/>
  <c r="U39" i="99"/>
  <c r="U47" i="35"/>
  <c r="U29" i="100"/>
  <c r="U26" i="44"/>
  <c r="U46" i="98"/>
  <c r="U19" i="101"/>
  <c r="W18" i="66"/>
  <c r="AG17" i="66"/>
  <c r="AP17" i="66" s="1"/>
  <c r="AF17" i="66"/>
  <c r="AO17" i="66" s="1"/>
  <c r="AE17" i="66"/>
  <c r="W17" i="81"/>
  <c r="AG16" i="81"/>
  <c r="AP16" i="81" s="1"/>
  <c r="AF16" i="81"/>
  <c r="AO16" i="81" s="1"/>
  <c r="AE16" i="81"/>
  <c r="U27" i="13"/>
  <c r="W10" i="72"/>
  <c r="AG9" i="72"/>
  <c r="AP9" i="72" s="1"/>
  <c r="AF9" i="72"/>
  <c r="AO9" i="72" s="1"/>
  <c r="AE9" i="72"/>
  <c r="AN17" i="78"/>
  <c r="AI17" i="78"/>
  <c r="W10" i="60"/>
  <c r="AG9" i="60"/>
  <c r="AP9" i="60" s="1"/>
  <c r="AE9" i="60"/>
  <c r="AF9" i="60"/>
  <c r="AO9" i="60" s="1"/>
  <c r="AF16" i="23"/>
  <c r="AO16" i="23" s="1"/>
  <c r="AG16" i="23"/>
  <c r="AP16" i="23" s="1"/>
  <c r="AE16" i="23"/>
  <c r="W17" i="23"/>
  <c r="AH9" i="25"/>
  <c r="AQ9" i="25" s="1"/>
  <c r="W18" i="36"/>
  <c r="AG17" i="36"/>
  <c r="AP17" i="36" s="1"/>
  <c r="AE17" i="36"/>
  <c r="AF17" i="36"/>
  <c r="AO17" i="36" s="1"/>
  <c r="AF9" i="12"/>
  <c r="AO9" i="12" s="1"/>
  <c r="AG9" i="12"/>
  <c r="AP9" i="12" s="1"/>
  <c r="W10" i="12"/>
  <c r="AE9" i="12"/>
  <c r="U12" i="71"/>
  <c r="Z9" i="25"/>
  <c r="AH9" i="76"/>
  <c r="AQ9" i="76" s="1"/>
  <c r="U11" i="38"/>
  <c r="AH17" i="37"/>
  <c r="AQ17" i="37" s="1"/>
  <c r="U28" i="92"/>
  <c r="U11" i="79"/>
  <c r="Z17" i="17"/>
  <c r="W10" i="21"/>
  <c r="AF9" i="21"/>
  <c r="AO9" i="21" s="1"/>
  <c r="AE9" i="21"/>
  <c r="AG9" i="21"/>
  <c r="AP9" i="21" s="1"/>
  <c r="AH17" i="27"/>
  <c r="AQ17" i="27" s="1"/>
  <c r="U10" i="24"/>
  <c r="Z16" i="62"/>
  <c r="AR15" i="81"/>
  <c r="AR15" i="65"/>
  <c r="AH16" i="65"/>
  <c r="AQ16" i="65" s="1"/>
  <c r="U17" i="15"/>
  <c r="AH9" i="34"/>
  <c r="AQ9" i="34" s="1"/>
  <c r="U10" i="59"/>
  <c r="U38" i="55"/>
  <c r="Y17" i="74"/>
  <c r="X17" i="74"/>
  <c r="Z17" i="74" s="1"/>
  <c r="AH17" i="69"/>
  <c r="AQ17" i="69" s="1"/>
  <c r="W18" i="26"/>
  <c r="AG17" i="26"/>
  <c r="AP17" i="26" s="1"/>
  <c r="AF17" i="26"/>
  <c r="AO17" i="26" s="1"/>
  <c r="AE17" i="26"/>
  <c r="AR16" i="77"/>
  <c r="U47" i="48"/>
  <c r="Z9" i="76"/>
  <c r="Z17" i="37"/>
  <c r="AG9" i="80"/>
  <c r="AP9" i="80" s="1"/>
  <c r="AF9" i="80"/>
  <c r="AO9" i="80" s="1"/>
  <c r="AE9" i="80"/>
  <c r="W10" i="80"/>
  <c r="U37" i="16"/>
  <c r="Z17" i="27"/>
  <c r="AG16" i="22"/>
  <c r="AP16" i="22" s="1"/>
  <c r="AE16" i="22"/>
  <c r="W17" i="22"/>
  <c r="AF16" i="22"/>
  <c r="AO16" i="22" s="1"/>
  <c r="Y16" i="30"/>
  <c r="X16" i="30"/>
  <c r="AR16" i="69"/>
  <c r="U46" i="102"/>
  <c r="U18" i="52"/>
  <c r="U9" i="2"/>
  <c r="U10" i="67"/>
  <c r="AF16" i="65"/>
  <c r="AO16" i="65" s="1"/>
  <c r="AG16" i="65"/>
  <c r="AP16" i="65" s="1"/>
  <c r="AE16" i="65"/>
  <c r="W17" i="65"/>
  <c r="U44" i="18"/>
  <c r="Z9" i="34"/>
  <c r="U17" i="93"/>
  <c r="AN16" i="61"/>
  <c r="AI16" i="61"/>
  <c r="Y17" i="14"/>
  <c r="X17" i="14"/>
  <c r="Y16" i="70"/>
  <c r="X16" i="70"/>
  <c r="AR8" i="25"/>
  <c r="Z17" i="69"/>
  <c r="AE16" i="31"/>
  <c r="AF16" i="31"/>
  <c r="AO16" i="31" s="1"/>
  <c r="W17" i="31"/>
  <c r="AG16" i="31"/>
  <c r="AP16" i="31" s="1"/>
  <c r="U39" i="103"/>
  <c r="U40" i="49"/>
  <c r="U29" i="45"/>
  <c r="U38" i="91"/>
  <c r="U17" i="53"/>
  <c r="AN15" i="30"/>
  <c r="AI15" i="30"/>
  <c r="U39" i="41"/>
  <c r="AR16" i="17"/>
  <c r="U19" i="32"/>
  <c r="AR16" i="26"/>
  <c r="Y18" i="78"/>
  <c r="X18" i="78"/>
  <c r="U18" i="86"/>
  <c r="AI16" i="14"/>
  <c r="AN16" i="14"/>
  <c r="AN15" i="70"/>
  <c r="AI15" i="70"/>
  <c r="AR15" i="70" s="1"/>
  <c r="U37" i="43"/>
  <c r="AH17" i="73"/>
  <c r="AQ17" i="73" s="1"/>
  <c r="U39" i="87"/>
  <c r="U29" i="54"/>
  <c r="U12" i="75"/>
  <c r="AI9" i="29"/>
  <c r="AN9" i="29"/>
  <c r="U19" i="105"/>
  <c r="AH17" i="77"/>
  <c r="AQ17" i="77" s="1"/>
  <c r="Z17" i="73"/>
  <c r="U29" i="96"/>
  <c r="AR8" i="76"/>
  <c r="U11" i="19"/>
  <c r="U26" i="104"/>
  <c r="AR9" i="64"/>
  <c r="Z17" i="77"/>
  <c r="U13" i="97"/>
  <c r="AR8" i="34"/>
  <c r="AH10" i="64"/>
  <c r="AQ10" i="64" s="1"/>
  <c r="U28" i="20"/>
  <c r="AR8" i="72"/>
  <c r="AR16" i="66"/>
  <c r="U48" i="50"/>
  <c r="U46" i="42"/>
  <c r="U19" i="46"/>
  <c r="U38" i="11"/>
  <c r="U37" i="11" s="1"/>
  <c r="U48" i="82"/>
  <c r="AE9" i="39"/>
  <c r="W10" i="39"/>
  <c r="AF9" i="39"/>
  <c r="AO9" i="39" s="1"/>
  <c r="AG9" i="39"/>
  <c r="AP9" i="39" s="1"/>
  <c r="U46" i="10"/>
  <c r="AH16" i="40"/>
  <c r="AQ16" i="40" s="1"/>
  <c r="U11" i="63"/>
  <c r="AN16" i="74"/>
  <c r="AI16" i="74"/>
  <c r="AR16" i="27"/>
  <c r="AH17" i="26"/>
  <c r="AQ17" i="26" s="1"/>
  <c r="Y10" i="29"/>
  <c r="X10" i="29"/>
  <c r="U11" i="28"/>
  <c r="U38" i="83"/>
  <c r="U49" i="90"/>
  <c r="AR15" i="62"/>
  <c r="U15" i="47"/>
  <c r="U47" i="94"/>
  <c r="U48" i="85"/>
  <c r="AH17" i="66"/>
  <c r="AQ17" i="66" s="1"/>
  <c r="AH16" i="81"/>
  <c r="AQ16" i="81" s="1"/>
  <c r="U28" i="51"/>
  <c r="AR16" i="73"/>
  <c r="U12" i="33"/>
  <c r="AR16" i="37"/>
  <c r="Z16" i="40"/>
  <c r="AH9" i="72"/>
  <c r="AQ9" i="72" s="1"/>
  <c r="U14" i="89"/>
  <c r="U29" i="88"/>
  <c r="Y17" i="61"/>
  <c r="Z17" i="61" s="1"/>
  <c r="X17" i="61"/>
  <c r="Z10" i="29" l="1"/>
  <c r="Z17" i="14"/>
  <c r="Z16" i="30"/>
  <c r="AG16" i="30" s="1"/>
  <c r="AP16" i="30" s="1"/>
  <c r="W17" i="30"/>
  <c r="AE16" i="30"/>
  <c r="AF16" i="30"/>
  <c r="AO16" i="30" s="1"/>
  <c r="AF10" i="29"/>
  <c r="AO10" i="29" s="1"/>
  <c r="AG10" i="29"/>
  <c r="AP10" i="29" s="1"/>
  <c r="W11" i="29"/>
  <c r="AE10" i="29"/>
  <c r="AE17" i="61"/>
  <c r="W18" i="61"/>
  <c r="AG17" i="61"/>
  <c r="AP17" i="61" s="1"/>
  <c r="AF17" i="61"/>
  <c r="AO17" i="61" s="1"/>
  <c r="W18" i="14"/>
  <c r="AF17" i="14"/>
  <c r="AO17" i="14" s="1"/>
  <c r="AE17" i="14"/>
  <c r="AG17" i="14"/>
  <c r="AP17" i="14" s="1"/>
  <c r="U14" i="47"/>
  <c r="U11" i="33"/>
  <c r="U46" i="94"/>
  <c r="U48" i="90"/>
  <c r="AR16" i="74"/>
  <c r="U38" i="41"/>
  <c r="U37" i="91"/>
  <c r="U38" i="103"/>
  <c r="W10" i="34"/>
  <c r="AG9" i="34"/>
  <c r="AP9" i="34" s="1"/>
  <c r="AE9" i="34"/>
  <c r="AF9" i="34"/>
  <c r="AO9" i="34" s="1"/>
  <c r="U17" i="52"/>
  <c r="AE17" i="27"/>
  <c r="AG17" i="27"/>
  <c r="AP17" i="27" s="1"/>
  <c r="AF17" i="27"/>
  <c r="AO17" i="27" s="1"/>
  <c r="W18" i="27"/>
  <c r="U16" i="15"/>
  <c r="U10" i="79"/>
  <c r="U10" i="38"/>
  <c r="U11" i="71"/>
  <c r="AI17" i="36"/>
  <c r="AN17" i="36"/>
  <c r="Y17" i="23"/>
  <c r="X17" i="23"/>
  <c r="Z17" i="23" s="1"/>
  <c r="Y10" i="68"/>
  <c r="X10" i="68"/>
  <c r="U45" i="10"/>
  <c r="U47" i="82"/>
  <c r="U45" i="42"/>
  <c r="U18" i="105"/>
  <c r="U28" i="54"/>
  <c r="U36" i="43"/>
  <c r="U17" i="86"/>
  <c r="AR15" i="30"/>
  <c r="AE17" i="37"/>
  <c r="AG17" i="37"/>
  <c r="AP17" i="37" s="1"/>
  <c r="W18" i="37"/>
  <c r="AF17" i="37"/>
  <c r="AO17" i="37" s="1"/>
  <c r="AN17" i="26"/>
  <c r="AI17" i="26"/>
  <c r="AH17" i="74"/>
  <c r="AQ17" i="74" s="1"/>
  <c r="U9" i="59"/>
  <c r="AE16" i="62"/>
  <c r="AF16" i="62"/>
  <c r="AO16" i="62" s="1"/>
  <c r="W17" i="62"/>
  <c r="AG16" i="62"/>
  <c r="AP16" i="62" s="1"/>
  <c r="AN9" i="21"/>
  <c r="AI9" i="21"/>
  <c r="AI9" i="12"/>
  <c r="AN9" i="12"/>
  <c r="AI16" i="23"/>
  <c r="AN16" i="23"/>
  <c r="Y10" i="60"/>
  <c r="X10" i="60"/>
  <c r="Z10" i="60" s="1"/>
  <c r="Y10" i="72"/>
  <c r="X10" i="72"/>
  <c r="Y17" i="81"/>
  <c r="X17" i="81"/>
  <c r="Z17" i="81" s="1"/>
  <c r="U18" i="101"/>
  <c r="U28" i="100"/>
  <c r="AG16" i="40"/>
  <c r="AP16" i="40" s="1"/>
  <c r="W17" i="40"/>
  <c r="AE16" i="40"/>
  <c r="AF16" i="40"/>
  <c r="AO16" i="40" s="1"/>
  <c r="U25" i="104"/>
  <c r="U24" i="104" s="1"/>
  <c r="U28" i="96"/>
  <c r="AH18" i="78"/>
  <c r="AQ18" i="78" s="1"/>
  <c r="U18" i="32"/>
  <c r="U28" i="45"/>
  <c r="Y17" i="31"/>
  <c r="X17" i="31"/>
  <c r="Z17" i="31" s="1"/>
  <c r="AH16" i="70"/>
  <c r="AQ16" i="70" s="1"/>
  <c r="AR16" i="61"/>
  <c r="U43" i="18"/>
  <c r="U9" i="67"/>
  <c r="U45" i="102"/>
  <c r="U36" i="16"/>
  <c r="W10" i="76"/>
  <c r="AG9" i="76"/>
  <c r="AP9" i="76" s="1"/>
  <c r="AF9" i="76"/>
  <c r="AO9" i="76" s="1"/>
  <c r="AE9" i="76"/>
  <c r="AF17" i="74"/>
  <c r="AO17" i="74" s="1"/>
  <c r="AE17" i="74"/>
  <c r="W18" i="74"/>
  <c r="AG17" i="74"/>
  <c r="AP17" i="74" s="1"/>
  <c r="U27" i="92"/>
  <c r="Y10" i="12"/>
  <c r="X10" i="12"/>
  <c r="Y18" i="36"/>
  <c r="X18" i="36"/>
  <c r="AR17" i="78"/>
  <c r="AN17" i="66"/>
  <c r="AI17" i="66"/>
  <c r="AR17" i="66" s="1"/>
  <c r="Y11" i="64"/>
  <c r="X11" i="64"/>
  <c r="W18" i="73"/>
  <c r="AE17" i="73"/>
  <c r="AF17" i="73"/>
  <c r="AO17" i="73" s="1"/>
  <c r="AG17" i="73"/>
  <c r="AP17" i="73" s="1"/>
  <c r="U38" i="87"/>
  <c r="Z18" i="78"/>
  <c r="Z16" i="70"/>
  <c r="Y17" i="65"/>
  <c r="X17" i="65"/>
  <c r="Y17" i="22"/>
  <c r="X17" i="22"/>
  <c r="Y10" i="80"/>
  <c r="X10" i="80"/>
  <c r="U9" i="24"/>
  <c r="Y10" i="21"/>
  <c r="X10" i="21"/>
  <c r="Z10" i="21" s="1"/>
  <c r="U26" i="13"/>
  <c r="U45" i="98"/>
  <c r="U46" i="35"/>
  <c r="U33" i="95"/>
  <c r="U26" i="84"/>
  <c r="AI10" i="64"/>
  <c r="AN10" i="64"/>
  <c r="U10" i="63"/>
  <c r="U47" i="50"/>
  <c r="U27" i="20"/>
  <c r="U12" i="97"/>
  <c r="AR9" i="29"/>
  <c r="AH17" i="61"/>
  <c r="AQ17" i="61" s="1"/>
  <c r="U13" i="89"/>
  <c r="U27" i="51"/>
  <c r="U47" i="85"/>
  <c r="U10" i="28"/>
  <c r="Y10" i="39"/>
  <c r="X10" i="39"/>
  <c r="AG17" i="77"/>
  <c r="AP17" i="77" s="1"/>
  <c r="AE17" i="77"/>
  <c r="AF17" i="77"/>
  <c r="AO17" i="77" s="1"/>
  <c r="W18" i="77"/>
  <c r="U10" i="19"/>
  <c r="U16" i="53"/>
  <c r="U39" i="49"/>
  <c r="AI16" i="31"/>
  <c r="AR16" i="31" s="1"/>
  <c r="AN16" i="31"/>
  <c r="AI16" i="65"/>
  <c r="AN16" i="65"/>
  <c r="U8" i="2"/>
  <c r="AI16" i="22"/>
  <c r="AN16" i="22"/>
  <c r="AN9" i="80"/>
  <c r="AI9" i="80"/>
  <c r="U46" i="48"/>
  <c r="U45" i="48" s="1"/>
  <c r="Y18" i="26"/>
  <c r="Z18" i="26"/>
  <c r="X18" i="26"/>
  <c r="AE17" i="17"/>
  <c r="AG17" i="17"/>
  <c r="AP17" i="17" s="1"/>
  <c r="W18" i="17"/>
  <c r="AF17" i="17"/>
  <c r="AO17" i="17" s="1"/>
  <c r="AG9" i="25"/>
  <c r="AP9" i="25" s="1"/>
  <c r="W10" i="25"/>
  <c r="AE9" i="25"/>
  <c r="AF9" i="25"/>
  <c r="AO9" i="25" s="1"/>
  <c r="AN9" i="72"/>
  <c r="AI9" i="72"/>
  <c r="AI16" i="81"/>
  <c r="AN16" i="81"/>
  <c r="AN9" i="68"/>
  <c r="AI9" i="68"/>
  <c r="U28" i="88"/>
  <c r="U37" i="83"/>
  <c r="U36" i="11"/>
  <c r="AH10" i="29"/>
  <c r="AQ10" i="29" s="1"/>
  <c r="AN9" i="39"/>
  <c r="AI9" i="39"/>
  <c r="U18" i="46"/>
  <c r="U11" i="75"/>
  <c r="AR16" i="14"/>
  <c r="AF17" i="69"/>
  <c r="AO17" i="69" s="1"/>
  <c r="AG17" i="69"/>
  <c r="AP17" i="69" s="1"/>
  <c r="W18" i="69"/>
  <c r="AE17" i="69"/>
  <c r="AH17" i="14"/>
  <c r="AQ17" i="14" s="1"/>
  <c r="U16" i="93"/>
  <c r="AH16" i="30"/>
  <c r="AQ16" i="30" s="1"/>
  <c r="U37" i="55"/>
  <c r="AI9" i="60"/>
  <c r="AN9" i="60"/>
  <c r="Y18" i="66"/>
  <c r="X18" i="66"/>
  <c r="Z18" i="66" s="1"/>
  <c r="U25" i="44"/>
  <c r="U38" i="99"/>
  <c r="AE18" i="66" l="1"/>
  <c r="W19" i="66"/>
  <c r="AG18" i="66"/>
  <c r="AP18" i="66" s="1"/>
  <c r="AF18" i="66"/>
  <c r="AO18" i="66" s="1"/>
  <c r="U36" i="83"/>
  <c r="AH10" i="39"/>
  <c r="AQ10" i="39" s="1"/>
  <c r="U46" i="85"/>
  <c r="U26" i="20"/>
  <c r="AR10" i="64"/>
  <c r="U45" i="35"/>
  <c r="AF10" i="21"/>
  <c r="AO10" i="21" s="1"/>
  <c r="AE10" i="21"/>
  <c r="AG10" i="21"/>
  <c r="AP10" i="21" s="1"/>
  <c r="W11" i="21"/>
  <c r="U27" i="45"/>
  <c r="U27" i="96"/>
  <c r="AG17" i="81"/>
  <c r="AP17" i="81" s="1"/>
  <c r="W18" i="81"/>
  <c r="AF17" i="81"/>
  <c r="AO17" i="81" s="1"/>
  <c r="AE17" i="81"/>
  <c r="W11" i="60"/>
  <c r="AE10" i="60"/>
  <c r="AF10" i="60"/>
  <c r="AO10" i="60" s="1"/>
  <c r="AG10" i="60"/>
  <c r="AP10" i="60" s="1"/>
  <c r="AR9" i="21"/>
  <c r="AG17" i="23"/>
  <c r="AP17" i="23" s="1"/>
  <c r="AE17" i="23"/>
  <c r="AF17" i="23"/>
  <c r="AO17" i="23" s="1"/>
  <c r="W18" i="23"/>
  <c r="Y18" i="27"/>
  <c r="X18" i="27"/>
  <c r="U36" i="55"/>
  <c r="AR16" i="22"/>
  <c r="U9" i="19"/>
  <c r="Z10" i="39"/>
  <c r="AH17" i="22"/>
  <c r="AQ17" i="22" s="1"/>
  <c r="AF16" i="70"/>
  <c r="AO16" i="70" s="1"/>
  <c r="AE16" i="70"/>
  <c r="W17" i="70"/>
  <c r="AG16" i="70"/>
  <c r="AP16" i="70" s="1"/>
  <c r="AI17" i="73"/>
  <c r="AN17" i="73"/>
  <c r="AH10" i="12"/>
  <c r="AQ10" i="12" s="1"/>
  <c r="Y18" i="74"/>
  <c r="X18" i="74"/>
  <c r="Z18" i="74" s="1"/>
  <c r="Y10" i="76"/>
  <c r="X10" i="76"/>
  <c r="U8" i="67"/>
  <c r="U8" i="59"/>
  <c r="Y18" i="37"/>
  <c r="X18" i="37"/>
  <c r="Z18" i="37" s="1"/>
  <c r="U16" i="86"/>
  <c r="U17" i="105"/>
  <c r="U44" i="10"/>
  <c r="U9" i="38"/>
  <c r="AN9" i="34"/>
  <c r="AI9" i="34"/>
  <c r="U36" i="91"/>
  <c r="U47" i="90"/>
  <c r="U13" i="47"/>
  <c r="Y18" i="77"/>
  <c r="X18" i="77"/>
  <c r="U26" i="51"/>
  <c r="U46" i="50"/>
  <c r="U25" i="84"/>
  <c r="U44" i="98"/>
  <c r="Z17" i="22"/>
  <c r="W19" i="78"/>
  <c r="AG18" i="78"/>
  <c r="AP18" i="78" s="1"/>
  <c r="AE18" i="78"/>
  <c r="AF18" i="78"/>
  <c r="AO18" i="78" s="1"/>
  <c r="Y18" i="73"/>
  <c r="X18" i="73"/>
  <c r="Z10" i="12"/>
  <c r="AN17" i="74"/>
  <c r="AI17" i="74"/>
  <c r="AH17" i="31"/>
  <c r="AQ17" i="31" s="1"/>
  <c r="U17" i="32"/>
  <c r="U23" i="104"/>
  <c r="U27" i="100"/>
  <c r="AH10" i="72"/>
  <c r="AQ10" i="72" s="1"/>
  <c r="AH10" i="68"/>
  <c r="AQ10" i="68" s="1"/>
  <c r="Y18" i="61"/>
  <c r="X18" i="61"/>
  <c r="U8" i="24"/>
  <c r="AH11" i="64"/>
  <c r="AQ11" i="64" s="1"/>
  <c r="U35" i="16"/>
  <c r="U42" i="18"/>
  <c r="U41" i="18" s="1"/>
  <c r="W18" i="31"/>
  <c r="AG17" i="31"/>
  <c r="AP17" i="31" s="1"/>
  <c r="AF17" i="31"/>
  <c r="AO17" i="31" s="1"/>
  <c r="AE17" i="31"/>
  <c r="Z10" i="72"/>
  <c r="AR16" i="23"/>
  <c r="Y17" i="62"/>
  <c r="X17" i="62"/>
  <c r="AN17" i="37"/>
  <c r="AI17" i="37"/>
  <c r="U35" i="43"/>
  <c r="U44" i="42"/>
  <c r="Z10" i="68"/>
  <c r="AR17" i="36"/>
  <c r="U9" i="79"/>
  <c r="AN17" i="27"/>
  <c r="AI17" i="27"/>
  <c r="Y10" i="34"/>
  <c r="X10" i="34"/>
  <c r="U37" i="41"/>
  <c r="U45" i="94"/>
  <c r="AN17" i="14"/>
  <c r="AI17" i="14"/>
  <c r="AN17" i="61"/>
  <c r="AI17" i="61"/>
  <c r="AH18" i="66"/>
  <c r="AQ18" i="66" s="1"/>
  <c r="AE18" i="26"/>
  <c r="W19" i="26"/>
  <c r="AF18" i="26"/>
  <c r="AO18" i="26" s="1"/>
  <c r="AG18" i="26"/>
  <c r="AP18" i="26" s="1"/>
  <c r="AR9" i="72"/>
  <c r="X18" i="69"/>
  <c r="Y18" i="69"/>
  <c r="Z18" i="69" s="1"/>
  <c r="U10" i="75"/>
  <c r="U27" i="88"/>
  <c r="Y18" i="17"/>
  <c r="X18" i="17"/>
  <c r="U37" i="99"/>
  <c r="U44" i="48"/>
  <c r="AR9" i="60"/>
  <c r="U15" i="93"/>
  <c r="U17" i="46"/>
  <c r="U35" i="11"/>
  <c r="AN9" i="25"/>
  <c r="AI9" i="25"/>
  <c r="AN17" i="17"/>
  <c r="AI17" i="17"/>
  <c r="AR9" i="80"/>
  <c r="AN17" i="77"/>
  <c r="AI17" i="77"/>
  <c r="U9" i="28"/>
  <c r="U12" i="89"/>
  <c r="U11" i="97"/>
  <c r="U9" i="63"/>
  <c r="U32" i="95"/>
  <c r="U25" i="13"/>
  <c r="AH10" i="80"/>
  <c r="AQ10" i="80" s="1"/>
  <c r="AH17" i="65"/>
  <c r="AQ17" i="65" s="1"/>
  <c r="U37" i="87"/>
  <c r="Z11" i="64"/>
  <c r="AH18" i="36"/>
  <c r="AQ18" i="36" s="1"/>
  <c r="AN9" i="76"/>
  <c r="AI9" i="76"/>
  <c r="AN16" i="40"/>
  <c r="AI16" i="40"/>
  <c r="U17" i="101"/>
  <c r="AR17" i="26"/>
  <c r="AI10" i="29"/>
  <c r="AN10" i="29"/>
  <c r="AI16" i="30"/>
  <c r="AN16" i="30"/>
  <c r="AR16" i="81"/>
  <c r="AN17" i="69"/>
  <c r="AI17" i="69"/>
  <c r="AR9" i="68"/>
  <c r="U7" i="2"/>
  <c r="U38" i="49"/>
  <c r="U24" i="44"/>
  <c r="AR9" i="39"/>
  <c r="Y10" i="25"/>
  <c r="X10" i="25"/>
  <c r="AH18" i="26"/>
  <c r="AQ18" i="26" s="1"/>
  <c r="AR16" i="65"/>
  <c r="U15" i="53"/>
  <c r="AH10" i="21"/>
  <c r="AQ10" i="21" s="1"/>
  <c r="Z10" i="80"/>
  <c r="Z17" i="65"/>
  <c r="Z18" i="36"/>
  <c r="U26" i="92"/>
  <c r="U25" i="92" s="1"/>
  <c r="U44" i="102"/>
  <c r="Y17" i="40"/>
  <c r="X17" i="40"/>
  <c r="AH17" i="81"/>
  <c r="AQ17" i="81" s="1"/>
  <c r="AH10" i="60"/>
  <c r="AQ10" i="60" s="1"/>
  <c r="AR9" i="12"/>
  <c r="AN16" i="62"/>
  <c r="AI16" i="62"/>
  <c r="U27" i="54"/>
  <c r="U46" i="82"/>
  <c r="AH17" i="23"/>
  <c r="AQ17" i="23" s="1"/>
  <c r="U10" i="71"/>
  <c r="U9" i="71" s="1"/>
  <c r="U15" i="15"/>
  <c r="U16" i="52"/>
  <c r="U37" i="103"/>
  <c r="U10" i="33"/>
  <c r="Y18" i="14"/>
  <c r="X18" i="14"/>
  <c r="Z18" i="14" s="1"/>
  <c r="Y11" i="29"/>
  <c r="X11" i="29"/>
  <c r="Y17" i="30"/>
  <c r="X17" i="30"/>
  <c r="Z17" i="30" s="1"/>
  <c r="W19" i="69" l="1"/>
  <c r="AF18" i="69"/>
  <c r="AO18" i="69" s="1"/>
  <c r="AG18" i="69"/>
  <c r="AP18" i="69" s="1"/>
  <c r="AE18" i="69"/>
  <c r="AH11" i="29"/>
  <c r="AQ11" i="29" s="1"/>
  <c r="AF17" i="65"/>
  <c r="AO17" i="65" s="1"/>
  <c r="AE17" i="65"/>
  <c r="AG17" i="65"/>
  <c r="AP17" i="65" s="1"/>
  <c r="W18" i="65"/>
  <c r="U37" i="49"/>
  <c r="AR10" i="29"/>
  <c r="AR17" i="77"/>
  <c r="AR9" i="25"/>
  <c r="U26" i="88"/>
  <c r="AR17" i="37"/>
  <c r="U22" i="104"/>
  <c r="AN18" i="78"/>
  <c r="AI18" i="78"/>
  <c r="AH18" i="77"/>
  <c r="AQ18" i="77" s="1"/>
  <c r="U46" i="90"/>
  <c r="U8" i="38"/>
  <c r="U15" i="86"/>
  <c r="AF18" i="74"/>
  <c r="AO18" i="74" s="1"/>
  <c r="W19" i="74"/>
  <c r="AG18" i="74"/>
  <c r="AP18" i="74" s="1"/>
  <c r="AE18" i="74"/>
  <c r="AG10" i="39"/>
  <c r="AP10" i="39" s="1"/>
  <c r="AE10" i="39"/>
  <c r="AF10" i="39"/>
  <c r="AO10" i="39" s="1"/>
  <c r="W11" i="39"/>
  <c r="U35" i="55"/>
  <c r="AN17" i="23"/>
  <c r="AI17" i="23"/>
  <c r="AN10" i="60"/>
  <c r="AI10" i="60"/>
  <c r="AN10" i="21"/>
  <c r="AI10" i="21"/>
  <c r="U16" i="101"/>
  <c r="AH17" i="30"/>
  <c r="AQ17" i="30" s="1"/>
  <c r="AH18" i="14"/>
  <c r="AQ18" i="14" s="1"/>
  <c r="U36" i="103"/>
  <c r="U8" i="71"/>
  <c r="U26" i="54"/>
  <c r="AF10" i="80"/>
  <c r="AO10" i="80" s="1"/>
  <c r="AG10" i="80"/>
  <c r="AP10" i="80" s="1"/>
  <c r="AE10" i="80"/>
  <c r="W11" i="80"/>
  <c r="AR9" i="76"/>
  <c r="U36" i="87"/>
  <c r="U24" i="13"/>
  <c r="U10" i="97"/>
  <c r="U14" i="93"/>
  <c r="U36" i="99"/>
  <c r="U44" i="94"/>
  <c r="AR17" i="27"/>
  <c r="AG10" i="68"/>
  <c r="AP10" i="68" s="1"/>
  <c r="W11" i="68"/>
  <c r="AF10" i="68"/>
  <c r="AO10" i="68" s="1"/>
  <c r="AE10" i="68"/>
  <c r="AG10" i="72"/>
  <c r="AP10" i="72" s="1"/>
  <c r="AF10" i="72"/>
  <c r="AO10" i="72" s="1"/>
  <c r="W11" i="72"/>
  <c r="AE10" i="72"/>
  <c r="U40" i="18"/>
  <c r="U7" i="24"/>
  <c r="AF10" i="12"/>
  <c r="AO10" i="12" s="1"/>
  <c r="AG10" i="12"/>
  <c r="AP10" i="12" s="1"/>
  <c r="W11" i="12"/>
  <c r="AE10" i="12"/>
  <c r="U24" i="84"/>
  <c r="Z18" i="77"/>
  <c r="AH18" i="37"/>
  <c r="AQ18" i="37" s="1"/>
  <c r="U7" i="67"/>
  <c r="Y17" i="70"/>
  <c r="X17" i="70"/>
  <c r="Z17" i="70" s="1"/>
  <c r="AH18" i="27"/>
  <c r="AQ18" i="27" s="1"/>
  <c r="Y11" i="60"/>
  <c r="X11" i="60"/>
  <c r="U26" i="96"/>
  <c r="U25" i="20"/>
  <c r="U35" i="83"/>
  <c r="U23" i="44"/>
  <c r="W18" i="30"/>
  <c r="AE17" i="30"/>
  <c r="AF17" i="30"/>
  <c r="AO17" i="30" s="1"/>
  <c r="AG17" i="30"/>
  <c r="AP17" i="30" s="1"/>
  <c r="AR16" i="62"/>
  <c r="U43" i="102"/>
  <c r="U6" i="2"/>
  <c r="AH18" i="17"/>
  <c r="AQ18" i="17" s="1"/>
  <c r="U9" i="75"/>
  <c r="U8" i="75" s="1"/>
  <c r="AR17" i="61"/>
  <c r="AH17" i="62"/>
  <c r="AQ17" i="62" s="1"/>
  <c r="AI17" i="31"/>
  <c r="AN17" i="31"/>
  <c r="AH18" i="61"/>
  <c r="AQ18" i="61" s="1"/>
  <c r="U16" i="32"/>
  <c r="AH18" i="73"/>
  <c r="AQ18" i="73" s="1"/>
  <c r="Y19" i="78"/>
  <c r="Z19" i="78" s="1"/>
  <c r="X19" i="78"/>
  <c r="U35" i="91"/>
  <c r="U34" i="91" s="1"/>
  <c r="U43" i="10"/>
  <c r="AE18" i="37"/>
  <c r="AF18" i="37"/>
  <c r="AO18" i="37" s="1"/>
  <c r="W19" i="37"/>
  <c r="AG18" i="37"/>
  <c r="AP18" i="37" s="1"/>
  <c r="AH10" i="76"/>
  <c r="AQ10" i="76" s="1"/>
  <c r="AN16" i="70"/>
  <c r="AI16" i="70"/>
  <c r="U8" i="19"/>
  <c r="Z18" i="27"/>
  <c r="AN17" i="81"/>
  <c r="AI17" i="81"/>
  <c r="AH17" i="40"/>
  <c r="AQ17" i="40" s="1"/>
  <c r="AE18" i="14"/>
  <c r="W19" i="14"/>
  <c r="AF18" i="14"/>
  <c r="AO18" i="14" s="1"/>
  <c r="AG18" i="14"/>
  <c r="AP18" i="14" s="1"/>
  <c r="U15" i="52"/>
  <c r="U31" i="95"/>
  <c r="U11" i="89"/>
  <c r="U34" i="11"/>
  <c r="U33" i="11" s="1"/>
  <c r="U32" i="11" s="1"/>
  <c r="Z18" i="17"/>
  <c r="U36" i="41"/>
  <c r="U43" i="42"/>
  <c r="Z17" i="62"/>
  <c r="U34" i="16"/>
  <c r="Z18" i="61"/>
  <c r="Z18" i="73"/>
  <c r="AE17" i="22"/>
  <c r="AF17" i="22"/>
  <c r="AO17" i="22" s="1"/>
  <c r="W18" i="22"/>
  <c r="AG17" i="22"/>
  <c r="AP17" i="22" s="1"/>
  <c r="U45" i="50"/>
  <c r="AR9" i="34"/>
  <c r="Z10" i="76"/>
  <c r="U26" i="45"/>
  <c r="U44" i="35"/>
  <c r="U45" i="85"/>
  <c r="U26" i="100"/>
  <c r="U12" i="47"/>
  <c r="U16" i="105"/>
  <c r="Y18" i="23"/>
  <c r="X18" i="23"/>
  <c r="Y18" i="81"/>
  <c r="X18" i="81"/>
  <c r="Z18" i="81" s="1"/>
  <c r="Y11" i="21"/>
  <c r="X11" i="21"/>
  <c r="Y19" i="66"/>
  <c r="X19" i="66"/>
  <c r="Z19" i="66" s="1"/>
  <c r="U24" i="92"/>
  <c r="AH10" i="25"/>
  <c r="AQ10" i="25" s="1"/>
  <c r="AR16" i="30"/>
  <c r="AR17" i="17"/>
  <c r="Y19" i="26"/>
  <c r="X19" i="26"/>
  <c r="AR17" i="14"/>
  <c r="AH10" i="34"/>
  <c r="AQ10" i="34" s="1"/>
  <c r="U8" i="79"/>
  <c r="Z11" i="29"/>
  <c r="U9" i="33"/>
  <c r="U14" i="15"/>
  <c r="U45" i="82"/>
  <c r="Z17" i="40"/>
  <c r="AE18" i="36"/>
  <c r="W19" i="36"/>
  <c r="AG18" i="36"/>
  <c r="AP18" i="36" s="1"/>
  <c r="AF18" i="36"/>
  <c r="AO18" i="36" s="1"/>
  <c r="U14" i="53"/>
  <c r="Z10" i="25"/>
  <c r="AR17" i="69"/>
  <c r="AR16" i="40"/>
  <c r="AE11" i="64"/>
  <c r="W12" i="64"/>
  <c r="AF11" i="64"/>
  <c r="AO11" i="64" s="1"/>
  <c r="AG11" i="64"/>
  <c r="AP11" i="64" s="1"/>
  <c r="U8" i="63"/>
  <c r="U8" i="28"/>
  <c r="U16" i="46"/>
  <c r="U43" i="48"/>
  <c r="AH18" i="69"/>
  <c r="AQ18" i="69" s="1"/>
  <c r="AI18" i="26"/>
  <c r="AN18" i="26"/>
  <c r="Z10" i="34"/>
  <c r="U34" i="43"/>
  <c r="Y18" i="31"/>
  <c r="Z18" i="31"/>
  <c r="X18" i="31"/>
  <c r="AR17" i="74"/>
  <c r="U43" i="98"/>
  <c r="U42" i="98" s="1"/>
  <c r="U25" i="51"/>
  <c r="U7" i="59"/>
  <c r="AH18" i="74"/>
  <c r="AQ18" i="74" s="1"/>
  <c r="AR17" i="73"/>
  <c r="AN18" i="66"/>
  <c r="AI18" i="66"/>
  <c r="Z11" i="21" l="1"/>
  <c r="AE11" i="21"/>
  <c r="AF11" i="21"/>
  <c r="AO11" i="21" s="1"/>
  <c r="W12" i="21"/>
  <c r="AG11" i="21"/>
  <c r="AP11" i="21" s="1"/>
  <c r="AR18" i="26"/>
  <c r="U6" i="59"/>
  <c r="W11" i="34"/>
  <c r="AG10" i="34"/>
  <c r="AP10" i="34" s="1"/>
  <c r="AE10" i="34"/>
  <c r="AF10" i="34"/>
  <c r="AO10" i="34" s="1"/>
  <c r="U7" i="63"/>
  <c r="AH19" i="26"/>
  <c r="AQ19" i="26" s="1"/>
  <c r="AH18" i="31"/>
  <c r="AQ18" i="31" s="1"/>
  <c r="U7" i="79"/>
  <c r="Z19" i="26"/>
  <c r="AN17" i="22"/>
  <c r="AI17" i="22"/>
  <c r="U31" i="11"/>
  <c r="U14" i="52"/>
  <c r="AR16" i="70"/>
  <c r="AH19" i="78"/>
  <c r="AQ19" i="78" s="1"/>
  <c r="U15" i="32"/>
  <c r="U22" i="44"/>
  <c r="U25" i="96"/>
  <c r="AH17" i="70"/>
  <c r="AQ17" i="70" s="1"/>
  <c r="AN10" i="72"/>
  <c r="AI10" i="72"/>
  <c r="Y11" i="68"/>
  <c r="X11" i="68"/>
  <c r="Y11" i="80"/>
  <c r="X11" i="80"/>
  <c r="AR10" i="60"/>
  <c r="Y11" i="39"/>
  <c r="X11" i="39"/>
  <c r="Z11" i="39" s="1"/>
  <c r="Y19" i="74"/>
  <c r="X19" i="74"/>
  <c r="Z19" i="74" s="1"/>
  <c r="AH18" i="23"/>
  <c r="AQ18" i="23" s="1"/>
  <c r="AR17" i="81"/>
  <c r="AH11" i="60"/>
  <c r="AQ11" i="60" s="1"/>
  <c r="AF17" i="70"/>
  <c r="AO17" i="70" s="1"/>
  <c r="W18" i="70"/>
  <c r="AG17" i="70"/>
  <c r="AP17" i="70" s="1"/>
  <c r="AE17" i="70"/>
  <c r="AF18" i="77"/>
  <c r="AO18" i="77" s="1"/>
  <c r="AE18" i="77"/>
  <c r="W19" i="77"/>
  <c r="AG18" i="77"/>
  <c r="AP18" i="77" s="1"/>
  <c r="Y11" i="72"/>
  <c r="X11" i="72"/>
  <c r="U35" i="99"/>
  <c r="U23" i="13"/>
  <c r="AI10" i="80"/>
  <c r="AN10" i="80"/>
  <c r="U7" i="71"/>
  <c r="U45" i="90"/>
  <c r="U21" i="104"/>
  <c r="U36" i="49"/>
  <c r="U24" i="51"/>
  <c r="Y12" i="64"/>
  <c r="X12" i="64"/>
  <c r="Z12" i="64" s="1"/>
  <c r="AE10" i="25"/>
  <c r="AF10" i="25"/>
  <c r="AO10" i="25" s="1"/>
  <c r="W11" i="25"/>
  <c r="AG10" i="25"/>
  <c r="AP10" i="25" s="1"/>
  <c r="AN18" i="36"/>
  <c r="AI18" i="36"/>
  <c r="Z18" i="23"/>
  <c r="U44" i="50"/>
  <c r="AG18" i="61"/>
  <c r="AP18" i="61" s="1"/>
  <c r="AF18" i="61"/>
  <c r="AO18" i="61" s="1"/>
  <c r="AE18" i="61"/>
  <c r="W19" i="61"/>
  <c r="U10" i="89"/>
  <c r="U5" i="2"/>
  <c r="X5" i="2" s="1"/>
  <c r="U34" i="83"/>
  <c r="Z11" i="60"/>
  <c r="AR17" i="23"/>
  <c r="AI10" i="39"/>
  <c r="AN10" i="39"/>
  <c r="Y18" i="65"/>
  <c r="X18" i="65"/>
  <c r="Z18" i="65" s="1"/>
  <c r="AN18" i="69"/>
  <c r="AI18" i="69"/>
  <c r="AH11" i="21"/>
  <c r="AQ11" i="21" s="1"/>
  <c r="U43" i="35"/>
  <c r="AN18" i="37"/>
  <c r="AI18" i="37"/>
  <c r="AG19" i="78"/>
  <c r="AP19" i="78" s="1"/>
  <c r="W20" i="78"/>
  <c r="AF19" i="78"/>
  <c r="AO19" i="78" s="1"/>
  <c r="AE19" i="78"/>
  <c r="U7" i="28"/>
  <c r="AN11" i="64"/>
  <c r="AI11" i="64"/>
  <c r="AE17" i="40"/>
  <c r="AG17" i="40"/>
  <c r="AP17" i="40" s="1"/>
  <c r="W18" i="40"/>
  <c r="AF17" i="40"/>
  <c r="AO17" i="40" s="1"/>
  <c r="U8" i="33"/>
  <c r="U23" i="92"/>
  <c r="U25" i="100"/>
  <c r="U25" i="45"/>
  <c r="U35" i="41"/>
  <c r="Y19" i="14"/>
  <c r="X19" i="14"/>
  <c r="Z19" i="14" s="1"/>
  <c r="W19" i="27"/>
  <c r="AE18" i="27"/>
  <c r="AF18" i="27"/>
  <c r="AO18" i="27" s="1"/>
  <c r="AG18" i="27"/>
  <c r="AP18" i="27" s="1"/>
  <c r="U42" i="10"/>
  <c r="AI17" i="30"/>
  <c r="AN17" i="30"/>
  <c r="U23" i="84"/>
  <c r="U6" i="24"/>
  <c r="U13" i="93"/>
  <c r="U35" i="87"/>
  <c r="U35" i="103"/>
  <c r="U15" i="101"/>
  <c r="U14" i="86"/>
  <c r="AF18" i="31"/>
  <c r="AO18" i="31" s="1"/>
  <c r="AE18" i="31"/>
  <c r="AG18" i="31"/>
  <c r="AP18" i="31" s="1"/>
  <c r="W19" i="31"/>
  <c r="Y19" i="36"/>
  <c r="X19" i="36"/>
  <c r="U11" i="47"/>
  <c r="U42" i="42"/>
  <c r="U41" i="98"/>
  <c r="AR18" i="66"/>
  <c r="U33" i="43"/>
  <c r="U13" i="53"/>
  <c r="AG11" i="29"/>
  <c r="AP11" i="29" s="1"/>
  <c r="AE11" i="29"/>
  <c r="W12" i="29"/>
  <c r="AF11" i="29"/>
  <c r="AO11" i="29" s="1"/>
  <c r="AH19" i="66"/>
  <c r="AQ19" i="66" s="1"/>
  <c r="AH18" i="81"/>
  <c r="AQ18" i="81" s="1"/>
  <c r="W11" i="76"/>
  <c r="AG10" i="76"/>
  <c r="AP10" i="76" s="1"/>
  <c r="AF10" i="76"/>
  <c r="AO10" i="76" s="1"/>
  <c r="AE10" i="76"/>
  <c r="Y18" i="22"/>
  <c r="Z18" i="22" s="1"/>
  <c r="X18" i="22"/>
  <c r="U33" i="16"/>
  <c r="AF18" i="17"/>
  <c r="AO18" i="17" s="1"/>
  <c r="AE18" i="17"/>
  <c r="AG18" i="17"/>
  <c r="AP18" i="17" s="1"/>
  <c r="W19" i="17"/>
  <c r="U30" i="95"/>
  <c r="AN18" i="14"/>
  <c r="AI18" i="14"/>
  <c r="AR17" i="31"/>
  <c r="U7" i="75"/>
  <c r="U42" i="102"/>
  <c r="Y18" i="30"/>
  <c r="X18" i="30"/>
  <c r="Z18" i="30" s="1"/>
  <c r="U24" i="20"/>
  <c r="U6" i="67"/>
  <c r="AI10" i="12"/>
  <c r="AN10" i="12"/>
  <c r="AN10" i="68"/>
  <c r="AI10" i="68"/>
  <c r="AR10" i="21"/>
  <c r="AI18" i="74"/>
  <c r="AR18" i="74" s="1"/>
  <c r="AN18" i="74"/>
  <c r="AR18" i="78"/>
  <c r="AN17" i="65"/>
  <c r="AI17" i="65"/>
  <c r="U15" i="46"/>
  <c r="U14" i="46" s="1"/>
  <c r="U13" i="15"/>
  <c r="AF18" i="73"/>
  <c r="AO18" i="73" s="1"/>
  <c r="AG18" i="73"/>
  <c r="AP18" i="73" s="1"/>
  <c r="AE18" i="73"/>
  <c r="W19" i="73"/>
  <c r="U42" i="48"/>
  <c r="U44" i="82"/>
  <c r="U43" i="82" s="1"/>
  <c r="AE19" i="66"/>
  <c r="AG19" i="66"/>
  <c r="AP19" i="66" s="1"/>
  <c r="AF19" i="66"/>
  <c r="AO19" i="66" s="1"/>
  <c r="W20" i="66"/>
  <c r="AE18" i="81"/>
  <c r="W19" i="81"/>
  <c r="AG18" i="81"/>
  <c r="AP18" i="81" s="1"/>
  <c r="AF18" i="81"/>
  <c r="AO18" i="81" s="1"/>
  <c r="U15" i="105"/>
  <c r="U44" i="85"/>
  <c r="W18" i="62"/>
  <c r="AF17" i="62"/>
  <c r="AO17" i="62" s="1"/>
  <c r="AE17" i="62"/>
  <c r="AG17" i="62"/>
  <c r="AP17" i="62" s="1"/>
  <c r="U7" i="19"/>
  <c r="Y19" i="37"/>
  <c r="X19" i="37"/>
  <c r="Z19" i="37" s="1"/>
  <c r="U33" i="91"/>
  <c r="Y11" i="12"/>
  <c r="X11" i="12"/>
  <c r="Z11" i="12" s="1"/>
  <c r="U39" i="18"/>
  <c r="U43" i="94"/>
  <c r="U9" i="97"/>
  <c r="U25" i="54"/>
  <c r="U34" i="55"/>
  <c r="U7" i="38"/>
  <c r="U25" i="88"/>
  <c r="Y19" i="69"/>
  <c r="Z19" i="69" s="1"/>
  <c r="X19" i="69"/>
  <c r="Z11" i="68" l="1"/>
  <c r="AG11" i="68" s="1"/>
  <c r="AP11" i="68" s="1"/>
  <c r="AF11" i="68"/>
  <c r="AO11" i="68" s="1"/>
  <c r="AE11" i="68"/>
  <c r="W12" i="68"/>
  <c r="AF18" i="30"/>
  <c r="AO18" i="30" s="1"/>
  <c r="AG18" i="30"/>
  <c r="AP18" i="30" s="1"/>
  <c r="W19" i="30"/>
  <c r="AE18" i="30"/>
  <c r="AF19" i="69"/>
  <c r="AO19" i="69" s="1"/>
  <c r="AE19" i="69"/>
  <c r="W20" i="69"/>
  <c r="AG19" i="69"/>
  <c r="AP19" i="69" s="1"/>
  <c r="AF11" i="12"/>
  <c r="AO11" i="12" s="1"/>
  <c r="W12" i="12"/>
  <c r="AG11" i="12"/>
  <c r="AP11" i="12" s="1"/>
  <c r="AE11" i="12"/>
  <c r="AF18" i="22"/>
  <c r="AO18" i="22" s="1"/>
  <c r="AE18" i="22"/>
  <c r="AG18" i="22"/>
  <c r="AP18" i="22" s="1"/>
  <c r="W19" i="22"/>
  <c r="U6" i="19"/>
  <c r="AR18" i="14"/>
  <c r="AN18" i="17"/>
  <c r="AI18" i="17"/>
  <c r="U10" i="47"/>
  <c r="U34" i="103"/>
  <c r="U5" i="24"/>
  <c r="X5" i="24" s="1"/>
  <c r="U41" i="10"/>
  <c r="AF19" i="14"/>
  <c r="AO19" i="14" s="1"/>
  <c r="AE19" i="14"/>
  <c r="AG19" i="14"/>
  <c r="AP19" i="14" s="1"/>
  <c r="W20" i="14"/>
  <c r="AR18" i="37"/>
  <c r="AR18" i="69"/>
  <c r="AR10" i="39"/>
  <c r="W13" i="64"/>
  <c r="AE12" i="64"/>
  <c r="AG12" i="64"/>
  <c r="AP12" i="64" s="1"/>
  <c r="AF12" i="64"/>
  <c r="AO12" i="64" s="1"/>
  <c r="AH11" i="72"/>
  <c r="AQ11" i="72" s="1"/>
  <c r="AG19" i="74"/>
  <c r="AP19" i="74" s="1"/>
  <c r="AF19" i="74"/>
  <c r="AO19" i="74" s="1"/>
  <c r="AE19" i="74"/>
  <c r="W20" i="74"/>
  <c r="U24" i="96"/>
  <c r="U30" i="11"/>
  <c r="U43" i="85"/>
  <c r="U32" i="91"/>
  <c r="Y20" i="66"/>
  <c r="X20" i="66"/>
  <c r="AR10" i="68"/>
  <c r="U41" i="102"/>
  <c r="AI10" i="76"/>
  <c r="AN10" i="76"/>
  <c r="Z19" i="36"/>
  <c r="AH19" i="36"/>
  <c r="AQ19" i="36" s="1"/>
  <c r="U24" i="100"/>
  <c r="Y18" i="40"/>
  <c r="Z18" i="40" s="1"/>
  <c r="X18" i="40"/>
  <c r="U6" i="28"/>
  <c r="U23" i="9"/>
  <c r="Z5" i="2"/>
  <c r="AH5" i="2"/>
  <c r="AQ5" i="2" s="1"/>
  <c r="U20" i="104"/>
  <c r="AR10" i="80"/>
  <c r="Z11" i="72"/>
  <c r="AI17" i="70"/>
  <c r="AN17" i="70"/>
  <c r="AH11" i="80"/>
  <c r="AQ11" i="80" s="1"/>
  <c r="AR10" i="72"/>
  <c r="AR17" i="22"/>
  <c r="AN10" i="34"/>
  <c r="AI10" i="34"/>
  <c r="U24" i="54"/>
  <c r="U14" i="105"/>
  <c r="U12" i="15"/>
  <c r="U23" i="20"/>
  <c r="U12" i="53"/>
  <c r="U40" i="98"/>
  <c r="U13" i="86"/>
  <c r="U34" i="87"/>
  <c r="U22" i="84"/>
  <c r="AN19" i="78"/>
  <c r="AI19" i="78"/>
  <c r="AR19" i="78" s="1"/>
  <c r="AH18" i="65"/>
  <c r="AQ18" i="65" s="1"/>
  <c r="Y11" i="25"/>
  <c r="X11" i="25"/>
  <c r="Z11" i="25" s="1"/>
  <c r="AH11" i="39"/>
  <c r="AQ11" i="39" s="1"/>
  <c r="Z11" i="80"/>
  <c r="U21" i="44"/>
  <c r="U33" i="55"/>
  <c r="U42" i="82"/>
  <c r="W20" i="37"/>
  <c r="AG19" i="37"/>
  <c r="AP19" i="37" s="1"/>
  <c r="AF19" i="37"/>
  <c r="AO19" i="37" s="1"/>
  <c r="AE19" i="37"/>
  <c r="U29" i="95"/>
  <c r="U32" i="16"/>
  <c r="X19" i="31"/>
  <c r="Y19" i="31"/>
  <c r="AI18" i="27"/>
  <c r="AN18" i="27"/>
  <c r="U34" i="41"/>
  <c r="U22" i="92"/>
  <c r="AN17" i="40"/>
  <c r="AI17" i="40"/>
  <c r="U42" i="35"/>
  <c r="AE18" i="65"/>
  <c r="AF18" i="65"/>
  <c r="AO18" i="65" s="1"/>
  <c r="AG18" i="65"/>
  <c r="AP18" i="65" s="1"/>
  <c r="W19" i="65"/>
  <c r="W12" i="60"/>
  <c r="AG11" i="60"/>
  <c r="AP11" i="60" s="1"/>
  <c r="AF11" i="60"/>
  <c r="AO11" i="60" s="1"/>
  <c r="AE11" i="60"/>
  <c r="U9" i="89"/>
  <c r="U8" i="89" s="1"/>
  <c r="U43" i="50"/>
  <c r="U23" i="51"/>
  <c r="U44" i="90"/>
  <c r="U22" i="13"/>
  <c r="Y18" i="70"/>
  <c r="X18" i="70"/>
  <c r="W12" i="39"/>
  <c r="AG11" i="39"/>
  <c r="AP11" i="39" s="1"/>
  <c r="AE11" i="39"/>
  <c r="AF11" i="39"/>
  <c r="AO11" i="39" s="1"/>
  <c r="AF19" i="26"/>
  <c r="AO19" i="26" s="1"/>
  <c r="AG19" i="26"/>
  <c r="AP19" i="26" s="1"/>
  <c r="W20" i="26"/>
  <c r="AE19" i="26"/>
  <c r="Y11" i="34"/>
  <c r="X11" i="34"/>
  <c r="Y12" i="21"/>
  <c r="X12" i="21"/>
  <c r="U5" i="67"/>
  <c r="X5" i="67" s="1"/>
  <c r="U24" i="88"/>
  <c r="U38" i="18"/>
  <c r="AN17" i="62"/>
  <c r="AI17" i="62"/>
  <c r="U41" i="48"/>
  <c r="Y19" i="73"/>
  <c r="X19" i="73"/>
  <c r="U6" i="75"/>
  <c r="AH19" i="69"/>
  <c r="AQ19" i="69" s="1"/>
  <c r="U6" i="38"/>
  <c r="U8" i="97"/>
  <c r="Y18" i="62"/>
  <c r="X18" i="62"/>
  <c r="AN19" i="66"/>
  <c r="AI19" i="66"/>
  <c r="AN18" i="73"/>
  <c r="AI18" i="73"/>
  <c r="U13" i="46"/>
  <c r="AR10" i="12"/>
  <c r="Y19" i="17"/>
  <c r="X19" i="17"/>
  <c r="AH18" i="22"/>
  <c r="AQ18" i="22" s="1"/>
  <c r="Y11" i="76"/>
  <c r="X11" i="76"/>
  <c r="Y12" i="29"/>
  <c r="X12" i="29"/>
  <c r="U32" i="43"/>
  <c r="U41" i="42"/>
  <c r="U14" i="101"/>
  <c r="U12" i="93"/>
  <c r="AR17" i="30"/>
  <c r="Y19" i="27"/>
  <c r="X19" i="27"/>
  <c r="Z19" i="27" s="1"/>
  <c r="AR11" i="64"/>
  <c r="Y20" i="78"/>
  <c r="X20" i="78"/>
  <c r="Y19" i="61"/>
  <c r="X19" i="61"/>
  <c r="W19" i="23"/>
  <c r="AG18" i="23"/>
  <c r="AP18" i="23" s="1"/>
  <c r="AE18" i="23"/>
  <c r="AF18" i="23"/>
  <c r="AO18" i="23" s="1"/>
  <c r="AN10" i="25"/>
  <c r="AI10" i="25"/>
  <c r="Y19" i="77"/>
  <c r="X19" i="77"/>
  <c r="AH11" i="68"/>
  <c r="AQ11" i="68" s="1"/>
  <c r="U14" i="32"/>
  <c r="U13" i="52"/>
  <c r="U42" i="94"/>
  <c r="AN18" i="81"/>
  <c r="AI18" i="81"/>
  <c r="AH19" i="37"/>
  <c r="AQ19" i="37" s="1"/>
  <c r="AH11" i="12"/>
  <c r="AQ11" i="12" s="1"/>
  <c r="AH18" i="30"/>
  <c r="AQ18" i="30" s="1"/>
  <c r="Y19" i="81"/>
  <c r="X19" i="81"/>
  <c r="Z19" i="81" s="1"/>
  <c r="AR17" i="65"/>
  <c r="AI11" i="29"/>
  <c r="AN11" i="29"/>
  <c r="AN18" i="31"/>
  <c r="AI18" i="31"/>
  <c r="AH19" i="14"/>
  <c r="AQ19" i="14" s="1"/>
  <c r="U24" i="45"/>
  <c r="U7" i="33"/>
  <c r="U33" i="83"/>
  <c r="AN18" i="61"/>
  <c r="AI18" i="61"/>
  <c r="AR18" i="36"/>
  <c r="AH12" i="64"/>
  <c r="AQ12" i="64" s="1"/>
  <c r="U35" i="49"/>
  <c r="U6" i="71"/>
  <c r="U34" i="99"/>
  <c r="AI18" i="77"/>
  <c r="AN18" i="77"/>
  <c r="AH19" i="74"/>
  <c r="AQ19" i="74" s="1"/>
  <c r="U6" i="79"/>
  <c r="U6" i="63"/>
  <c r="U5" i="59"/>
  <c r="X5" i="59" s="1"/>
  <c r="AI11" i="21"/>
  <c r="AN11" i="21"/>
  <c r="Z11" i="34" l="1"/>
  <c r="AF11" i="34" s="1"/>
  <c r="AO11" i="34" s="1"/>
  <c r="AE11" i="34"/>
  <c r="AG11" i="34"/>
  <c r="AP11" i="34" s="1"/>
  <c r="W12" i="34"/>
  <c r="U6" i="33"/>
  <c r="AH19" i="77"/>
  <c r="AQ19" i="77" s="1"/>
  <c r="AN18" i="23"/>
  <c r="AI18" i="23"/>
  <c r="AH20" i="78"/>
  <c r="AQ20" i="78" s="1"/>
  <c r="W20" i="27"/>
  <c r="AE19" i="27"/>
  <c r="AF19" i="27"/>
  <c r="AO19" i="27" s="1"/>
  <c r="AG19" i="27"/>
  <c r="AP19" i="27" s="1"/>
  <c r="AH12" i="29"/>
  <c r="AQ12" i="29" s="1"/>
  <c r="AH19" i="73"/>
  <c r="AQ19" i="73" s="1"/>
  <c r="AH5" i="67"/>
  <c r="AQ5" i="67" s="1"/>
  <c r="Z5" i="67"/>
  <c r="AI11" i="39"/>
  <c r="AN11" i="39"/>
  <c r="AH19" i="31"/>
  <c r="AQ19" i="31" s="1"/>
  <c r="U32" i="55"/>
  <c r="AH11" i="25"/>
  <c r="AQ11" i="25" s="1"/>
  <c r="U12" i="86"/>
  <c r="U22" i="20"/>
  <c r="U23" i="54"/>
  <c r="AE18" i="40"/>
  <c r="AF18" i="40"/>
  <c r="AO18" i="40" s="1"/>
  <c r="W19" i="40"/>
  <c r="AG18" i="40"/>
  <c r="AP18" i="40" s="1"/>
  <c r="W20" i="36"/>
  <c r="AG19" i="36"/>
  <c r="AP19" i="36" s="1"/>
  <c r="AE19" i="36"/>
  <c r="AF19" i="36"/>
  <c r="AO19" i="36" s="1"/>
  <c r="Y20" i="74"/>
  <c r="Z20" i="74"/>
  <c r="X20" i="74"/>
  <c r="AN19" i="14"/>
  <c r="AI19" i="14"/>
  <c r="AN18" i="22"/>
  <c r="AI18" i="22"/>
  <c r="U5" i="71"/>
  <c r="X5" i="71" s="1"/>
  <c r="AR18" i="61"/>
  <c r="U12" i="52"/>
  <c r="Z19" i="77"/>
  <c r="Z20" i="78"/>
  <c r="U13" i="101"/>
  <c r="Z12" i="29"/>
  <c r="AH18" i="62"/>
  <c r="AQ18" i="62" s="1"/>
  <c r="U5" i="38"/>
  <c r="X5" i="38" s="1"/>
  <c r="Z19" i="73"/>
  <c r="AH12" i="21"/>
  <c r="AQ12" i="21" s="1"/>
  <c r="AN19" i="26"/>
  <c r="AI19" i="26"/>
  <c r="U21" i="13"/>
  <c r="U42" i="50"/>
  <c r="Y12" i="60"/>
  <c r="X12" i="60"/>
  <c r="U41" i="35"/>
  <c r="U40" i="35" s="1"/>
  <c r="U33" i="41"/>
  <c r="AE11" i="25"/>
  <c r="AF11" i="25"/>
  <c r="AO11" i="25" s="1"/>
  <c r="AG11" i="25"/>
  <c r="AP11" i="25" s="1"/>
  <c r="W12" i="25"/>
  <c r="AR10" i="34"/>
  <c r="AG5" i="2"/>
  <c r="AP5" i="2" s="1"/>
  <c r="AF5" i="2"/>
  <c r="AO5" i="2" s="1"/>
  <c r="W6" i="2"/>
  <c r="AE5" i="2"/>
  <c r="AH20" i="66"/>
  <c r="AQ20" i="66" s="1"/>
  <c r="U42" i="85"/>
  <c r="AI19" i="74"/>
  <c r="AN19" i="74"/>
  <c r="U33" i="103"/>
  <c r="Y20" i="69"/>
  <c r="X20" i="69"/>
  <c r="AR18" i="77"/>
  <c r="U23" i="45"/>
  <c r="AR11" i="29"/>
  <c r="AR18" i="81"/>
  <c r="Y19" i="23"/>
  <c r="X19" i="23"/>
  <c r="AH19" i="17"/>
  <c r="AQ19" i="17" s="1"/>
  <c r="U12" i="46"/>
  <c r="Z18" i="62"/>
  <c r="U37" i="18"/>
  <c r="Z12" i="21"/>
  <c r="Y20" i="26"/>
  <c r="X20" i="26"/>
  <c r="Z20" i="26" s="1"/>
  <c r="Y12" i="39"/>
  <c r="X12" i="39"/>
  <c r="Y19" i="65"/>
  <c r="X19" i="65"/>
  <c r="Z19" i="65" s="1"/>
  <c r="AR17" i="40"/>
  <c r="U31" i="16"/>
  <c r="Y20" i="37"/>
  <c r="X20" i="37"/>
  <c r="U20" i="44"/>
  <c r="U21" i="84"/>
  <c r="U39" i="98"/>
  <c r="U11" i="15"/>
  <c r="U22" i="9"/>
  <c r="AR10" i="76"/>
  <c r="Z20" i="66"/>
  <c r="AN12" i="64"/>
  <c r="AI12" i="64"/>
  <c r="AI11" i="12"/>
  <c r="AN11" i="12"/>
  <c r="AN19" i="69"/>
  <c r="AI19" i="69"/>
  <c r="Y12" i="68"/>
  <c r="X12" i="68"/>
  <c r="AH19" i="61"/>
  <c r="AQ19" i="61" s="1"/>
  <c r="U40" i="42"/>
  <c r="AH11" i="76"/>
  <c r="AQ11" i="76" s="1"/>
  <c r="Z19" i="17"/>
  <c r="AR18" i="73"/>
  <c r="AH18" i="70"/>
  <c r="AQ18" i="70" s="1"/>
  <c r="U43" i="90"/>
  <c r="U7" i="89"/>
  <c r="AR18" i="27"/>
  <c r="AF11" i="80"/>
  <c r="AO11" i="80" s="1"/>
  <c r="AE11" i="80"/>
  <c r="W12" i="80"/>
  <c r="AG11" i="80"/>
  <c r="AP11" i="80" s="1"/>
  <c r="U19" i="104"/>
  <c r="U23" i="100"/>
  <c r="U29" i="11"/>
  <c r="Y13" i="64"/>
  <c r="X13" i="64"/>
  <c r="U40" i="10"/>
  <c r="U9" i="47"/>
  <c r="U5" i="19"/>
  <c r="X5" i="19" s="1"/>
  <c r="AN11" i="68"/>
  <c r="AI11" i="68"/>
  <c r="U23" i="58"/>
  <c r="AH5" i="59"/>
  <c r="AQ5" i="59" s="1"/>
  <c r="Z5" i="59"/>
  <c r="U5" i="63"/>
  <c r="X5" i="63" s="1"/>
  <c r="AR10" i="25"/>
  <c r="U5" i="79"/>
  <c r="X5" i="79" s="1"/>
  <c r="U32" i="83"/>
  <c r="Z19" i="61"/>
  <c r="Z11" i="76"/>
  <c r="U40" i="48"/>
  <c r="U23" i="88"/>
  <c r="AH11" i="34"/>
  <c r="AQ11" i="34" s="1"/>
  <c r="Z18" i="70"/>
  <c r="AI11" i="60"/>
  <c r="AN11" i="60"/>
  <c r="U28" i="95"/>
  <c r="U41" i="82"/>
  <c r="U33" i="87"/>
  <c r="U11" i="53"/>
  <c r="U13" i="105"/>
  <c r="AR17" i="70"/>
  <c r="U5" i="28"/>
  <c r="X5" i="28" s="1"/>
  <c r="U40" i="102"/>
  <c r="Y20" i="14"/>
  <c r="X20" i="14"/>
  <c r="AR18" i="17"/>
  <c r="Y19" i="22"/>
  <c r="X19" i="22"/>
  <c r="Y12" i="12"/>
  <c r="X12" i="12"/>
  <c r="AI18" i="30"/>
  <c r="AN18" i="30"/>
  <c r="W20" i="81"/>
  <c r="AG19" i="81"/>
  <c r="AP19" i="81" s="1"/>
  <c r="AF19" i="81"/>
  <c r="AO19" i="81" s="1"/>
  <c r="AE19" i="81"/>
  <c r="U34" i="49"/>
  <c r="U13" i="32"/>
  <c r="AR11" i="21"/>
  <c r="U33" i="99"/>
  <c r="AR18" i="31"/>
  <c r="AH19" i="81"/>
  <c r="AQ19" i="81" s="1"/>
  <c r="U41" i="94"/>
  <c r="AH19" i="27"/>
  <c r="AQ19" i="27" s="1"/>
  <c r="U11" i="93"/>
  <c r="U10" i="93" s="1"/>
  <c r="U31" i="43"/>
  <c r="AR19" i="66"/>
  <c r="U7" i="97"/>
  <c r="U5" i="75"/>
  <c r="X5" i="75" s="1"/>
  <c r="AR17" i="62"/>
  <c r="U22" i="51"/>
  <c r="AN18" i="65"/>
  <c r="AI18" i="65"/>
  <c r="U21" i="92"/>
  <c r="Z19" i="31"/>
  <c r="AN19" i="37"/>
  <c r="AI19" i="37"/>
  <c r="AR19" i="37" s="1"/>
  <c r="AF11" i="72"/>
  <c r="AO11" i="72" s="1"/>
  <c r="AG11" i="72"/>
  <c r="AP11" i="72" s="1"/>
  <c r="AE11" i="72"/>
  <c r="W12" i="72"/>
  <c r="AH18" i="40"/>
  <c r="AQ18" i="40" s="1"/>
  <c r="U31" i="91"/>
  <c r="U23" i="96"/>
  <c r="AH5" i="24"/>
  <c r="AQ5" i="24" s="1"/>
  <c r="Z5" i="24"/>
  <c r="Y19" i="30"/>
  <c r="X19" i="30"/>
  <c r="Z19" i="22" l="1"/>
  <c r="Z19" i="30"/>
  <c r="AF19" i="30"/>
  <c r="AO19" i="30" s="1"/>
  <c r="AG19" i="30"/>
  <c r="AP19" i="30" s="1"/>
  <c r="W20" i="30"/>
  <c r="AE19" i="30"/>
  <c r="AG19" i="22"/>
  <c r="AP19" i="22" s="1"/>
  <c r="AF19" i="22"/>
  <c r="AO19" i="22" s="1"/>
  <c r="AE19" i="22"/>
  <c r="W20" i="22"/>
  <c r="U33" i="49"/>
  <c r="U32" i="49" s="1"/>
  <c r="AH13" i="64"/>
  <c r="AQ13" i="64" s="1"/>
  <c r="U22" i="100"/>
  <c r="U42" i="90"/>
  <c r="AH12" i="68"/>
  <c r="AQ12" i="68" s="1"/>
  <c r="AR11" i="12"/>
  <c r="AG19" i="65"/>
  <c r="AP19" i="65" s="1"/>
  <c r="AF19" i="65"/>
  <c r="AO19" i="65" s="1"/>
  <c r="AE19" i="65"/>
  <c r="W20" i="65"/>
  <c r="W21" i="26"/>
  <c r="AF20" i="26"/>
  <c r="AO20" i="26" s="1"/>
  <c r="AG20" i="26"/>
  <c r="AP20" i="26" s="1"/>
  <c r="AE20" i="26"/>
  <c r="U22" i="45"/>
  <c r="AF19" i="77"/>
  <c r="AO19" i="77" s="1"/>
  <c r="AG19" i="77"/>
  <c r="AP19" i="77" s="1"/>
  <c r="W20" i="77"/>
  <c r="AE19" i="77"/>
  <c r="AH5" i="71"/>
  <c r="AQ5" i="71" s="1"/>
  <c r="Z5" i="71"/>
  <c r="AG20" i="74"/>
  <c r="AP20" i="74" s="1"/>
  <c r="AE20" i="74"/>
  <c r="AF20" i="74"/>
  <c r="AO20" i="74" s="1"/>
  <c r="W21" i="74"/>
  <c r="AE5" i="24"/>
  <c r="AG5" i="24"/>
  <c r="AP5" i="24" s="1"/>
  <c r="AF5" i="24"/>
  <c r="AO5" i="24" s="1"/>
  <c r="W6" i="24"/>
  <c r="U32" i="99"/>
  <c r="AN19" i="81"/>
  <c r="AI19" i="81"/>
  <c r="AH12" i="12"/>
  <c r="AQ12" i="12" s="1"/>
  <c r="U39" i="102"/>
  <c r="U12" i="105"/>
  <c r="U11" i="105" s="1"/>
  <c r="U40" i="82"/>
  <c r="AG11" i="76"/>
  <c r="AP11" i="76" s="1"/>
  <c r="W12" i="76"/>
  <c r="AF11" i="76"/>
  <c r="AO11" i="76" s="1"/>
  <c r="AE11" i="76"/>
  <c r="AF5" i="59"/>
  <c r="AO5" i="59" s="1"/>
  <c r="AE5" i="59"/>
  <c r="AG5" i="59"/>
  <c r="AP5" i="59" s="1"/>
  <c r="W6" i="59"/>
  <c r="AH5" i="19"/>
  <c r="AQ5" i="19" s="1"/>
  <c r="Z5" i="19"/>
  <c r="Z13" i="64"/>
  <c r="Z12" i="68"/>
  <c r="AR12" i="64"/>
  <c r="U21" i="9"/>
  <c r="U20" i="84"/>
  <c r="U11" i="46"/>
  <c r="U32" i="103"/>
  <c r="U32" i="41"/>
  <c r="AR18" i="22"/>
  <c r="Y19" i="40"/>
  <c r="Z19" i="40" s="1"/>
  <c r="X19" i="40"/>
  <c r="U21" i="20"/>
  <c r="U31" i="55"/>
  <c r="U5" i="33"/>
  <c r="X5" i="33" s="1"/>
  <c r="U30" i="43"/>
  <c r="AR18" i="30"/>
  <c r="AH5" i="79"/>
  <c r="AQ5" i="79" s="1"/>
  <c r="Z5" i="79"/>
  <c r="U21" i="51"/>
  <c r="Z12" i="12"/>
  <c r="AF19" i="61"/>
  <c r="AO19" i="61" s="1"/>
  <c r="AE19" i="61"/>
  <c r="W20" i="61"/>
  <c r="AG19" i="61"/>
  <c r="AP19" i="61" s="1"/>
  <c r="U18" i="104"/>
  <c r="U30" i="16"/>
  <c r="AH12" i="39"/>
  <c r="AQ12" i="39" s="1"/>
  <c r="W13" i="21"/>
  <c r="AG12" i="21"/>
  <c r="AP12" i="21" s="1"/>
  <c r="AE12" i="21"/>
  <c r="AF12" i="21"/>
  <c r="AO12" i="21" s="1"/>
  <c r="AI5" i="2"/>
  <c r="AN5" i="2"/>
  <c r="Y12" i="25"/>
  <c r="X12" i="25"/>
  <c r="Z12" i="25" s="1"/>
  <c r="U41" i="50"/>
  <c r="AF12" i="29"/>
  <c r="AO12" i="29" s="1"/>
  <c r="AG12" i="29"/>
  <c r="AP12" i="29" s="1"/>
  <c r="W13" i="29"/>
  <c r="AE12" i="29"/>
  <c r="U11" i="52"/>
  <c r="U10" i="52" s="1"/>
  <c r="W6" i="67"/>
  <c r="AG5" i="67"/>
  <c r="AP5" i="67" s="1"/>
  <c r="AF5" i="67"/>
  <c r="AO5" i="67" s="1"/>
  <c r="AE5" i="67"/>
  <c r="AR18" i="23"/>
  <c r="Y12" i="34"/>
  <c r="X12" i="34"/>
  <c r="Z5" i="75"/>
  <c r="AH5" i="75"/>
  <c r="AQ5" i="75" s="1"/>
  <c r="U40" i="94"/>
  <c r="U39" i="48"/>
  <c r="AN11" i="72"/>
  <c r="AI11" i="72"/>
  <c r="AH20" i="14"/>
  <c r="AQ20" i="14" s="1"/>
  <c r="U10" i="53"/>
  <c r="U27" i="95"/>
  <c r="U22" i="58"/>
  <c r="U8" i="47"/>
  <c r="U39" i="42"/>
  <c r="AR19" i="69"/>
  <c r="AG20" i="66"/>
  <c r="AP20" i="66" s="1"/>
  <c r="AF20" i="66"/>
  <c r="AO20" i="66" s="1"/>
  <c r="AE20" i="66"/>
  <c r="W21" i="66"/>
  <c r="U10" i="15"/>
  <c r="U19" i="44"/>
  <c r="U18" i="44" s="1"/>
  <c r="Z12" i="39"/>
  <c r="AH20" i="69"/>
  <c r="AQ20" i="69" s="1"/>
  <c r="AR19" i="74"/>
  <c r="Y6" i="2"/>
  <c r="X6" i="2"/>
  <c r="U39" i="35"/>
  <c r="AE19" i="73"/>
  <c r="AF19" i="73"/>
  <c r="AO19" i="73" s="1"/>
  <c r="W20" i="73"/>
  <c r="AG19" i="73"/>
  <c r="AP19" i="73" s="1"/>
  <c r="AR19" i="14"/>
  <c r="AI19" i="36"/>
  <c r="AN19" i="36"/>
  <c r="AN18" i="40"/>
  <c r="AI18" i="40"/>
  <c r="U11" i="86"/>
  <c r="AF19" i="31"/>
  <c r="AO19" i="31" s="1"/>
  <c r="AG19" i="31"/>
  <c r="AP19" i="31" s="1"/>
  <c r="AE19" i="31"/>
  <c r="W20" i="31"/>
  <c r="U9" i="93"/>
  <c r="U22" i="96"/>
  <c r="AH5" i="28"/>
  <c r="AQ5" i="28" s="1"/>
  <c r="Z5" i="28"/>
  <c r="U20" i="92"/>
  <c r="U12" i="32"/>
  <c r="Y20" i="81"/>
  <c r="X20" i="81"/>
  <c r="AH19" i="22"/>
  <c r="AQ19" i="22" s="1"/>
  <c r="Z20" i="14"/>
  <c r="U22" i="88"/>
  <c r="U31" i="83"/>
  <c r="AH5" i="63"/>
  <c r="AQ5" i="63" s="1"/>
  <c r="Z5" i="63"/>
  <c r="AR11" i="68"/>
  <c r="U28" i="11"/>
  <c r="Y12" i="80"/>
  <c r="Z12" i="80" s="1"/>
  <c r="X12" i="80"/>
  <c r="U6" i="89"/>
  <c r="AH20" i="37"/>
  <c r="AQ20" i="37" s="1"/>
  <c r="U36" i="18"/>
  <c r="AH19" i="23"/>
  <c r="AQ19" i="23" s="1"/>
  <c r="Z20" i="69"/>
  <c r="AH12" i="60"/>
  <c r="AQ12" i="60" s="1"/>
  <c r="U20" i="13"/>
  <c r="U12" i="101"/>
  <c r="AI19" i="27"/>
  <c r="AN19" i="27"/>
  <c r="AN11" i="34"/>
  <c r="AI11" i="34"/>
  <c r="AF18" i="70"/>
  <c r="AO18" i="70" s="1"/>
  <c r="AE18" i="70"/>
  <c r="W19" i="70"/>
  <c r="AG18" i="70"/>
  <c r="AP18" i="70" s="1"/>
  <c r="AH19" i="30"/>
  <c r="AQ19" i="30" s="1"/>
  <c r="Y12" i="72"/>
  <c r="X12" i="72"/>
  <c r="U6" i="97"/>
  <c r="U30" i="91"/>
  <c r="AR18" i="65"/>
  <c r="U32" i="87"/>
  <c r="AR11" i="60"/>
  <c r="U39" i="10"/>
  <c r="AN11" i="80"/>
  <c r="AI11" i="80"/>
  <c r="AF19" i="17"/>
  <c r="AO19" i="17" s="1"/>
  <c r="AE19" i="17"/>
  <c r="W20" i="17"/>
  <c r="AG19" i="17"/>
  <c r="AP19" i="17" s="1"/>
  <c r="U38" i="98"/>
  <c r="Z20" i="37"/>
  <c r="AH19" i="65"/>
  <c r="AQ19" i="65" s="1"/>
  <c r="AH20" i="26"/>
  <c r="AQ20" i="26" s="1"/>
  <c r="W19" i="62"/>
  <c r="AE18" i="62"/>
  <c r="AG18" i="62"/>
  <c r="AP18" i="62" s="1"/>
  <c r="AF18" i="62"/>
  <c r="AO18" i="62" s="1"/>
  <c r="Z19" i="23"/>
  <c r="U41" i="85"/>
  <c r="AN11" i="25"/>
  <c r="AI11" i="25"/>
  <c r="Z12" i="60"/>
  <c r="AR19" i="26"/>
  <c r="AH5" i="38"/>
  <c r="AQ5" i="38" s="1"/>
  <c r="Z5" i="38"/>
  <c r="W21" i="78"/>
  <c r="AF20" i="78"/>
  <c r="AO20" i="78" s="1"/>
  <c r="AE20" i="78"/>
  <c r="AG20" i="78"/>
  <c r="AP20" i="78" s="1"/>
  <c r="AH20" i="74"/>
  <c r="AQ20" i="74" s="1"/>
  <c r="Y20" i="36"/>
  <c r="X20" i="36"/>
  <c r="Z20" i="36" s="1"/>
  <c r="U22" i="54"/>
  <c r="AR11" i="39"/>
  <c r="Y20" i="27"/>
  <c r="X20" i="27"/>
  <c r="Z20" i="27" s="1"/>
  <c r="Z6" i="2" l="1"/>
  <c r="Z20" i="81"/>
  <c r="AF6" i="2"/>
  <c r="AO6" i="2" s="1"/>
  <c r="W7" i="2"/>
  <c r="AE6" i="2"/>
  <c r="AG6" i="2"/>
  <c r="AP6" i="2" s="1"/>
  <c r="AE19" i="40"/>
  <c r="AF19" i="40"/>
  <c r="AO19" i="40" s="1"/>
  <c r="AG19" i="40"/>
  <c r="AP19" i="40" s="1"/>
  <c r="W20" i="40"/>
  <c r="W21" i="27"/>
  <c r="AE20" i="27"/>
  <c r="AF20" i="27"/>
  <c r="AO20" i="27" s="1"/>
  <c r="AG20" i="27"/>
  <c r="AP20" i="27" s="1"/>
  <c r="AF20" i="81"/>
  <c r="AO20" i="81" s="1"/>
  <c r="AE20" i="81"/>
  <c r="W21" i="81"/>
  <c r="AG20" i="81"/>
  <c r="AP20" i="81" s="1"/>
  <c r="U21" i="54"/>
  <c r="AE5" i="38"/>
  <c r="AF5" i="38"/>
  <c r="AO5" i="38" s="1"/>
  <c r="AG5" i="38"/>
  <c r="AP5" i="38" s="1"/>
  <c r="W6" i="38"/>
  <c r="AN18" i="62"/>
  <c r="AI18" i="62"/>
  <c r="AF20" i="37"/>
  <c r="AO20" i="37" s="1"/>
  <c r="AG20" i="37"/>
  <c r="AP20" i="37" s="1"/>
  <c r="W21" i="37"/>
  <c r="AE20" i="37"/>
  <c r="U29" i="91"/>
  <c r="AR11" i="34"/>
  <c r="U5" i="89"/>
  <c r="X5" i="89" s="1"/>
  <c r="U9" i="52"/>
  <c r="U40" i="50"/>
  <c r="AN19" i="61"/>
  <c r="AI19" i="61"/>
  <c r="U29" i="43"/>
  <c r="U20" i="20"/>
  <c r="AG12" i="68"/>
  <c r="AP12" i="68" s="1"/>
  <c r="W13" i="68"/>
  <c r="AF12" i="68"/>
  <c r="AO12" i="68" s="1"/>
  <c r="AE12" i="68"/>
  <c r="Y6" i="59"/>
  <c r="X6" i="59"/>
  <c r="Y12" i="76"/>
  <c r="X12" i="76"/>
  <c r="Y21" i="74"/>
  <c r="X21" i="74"/>
  <c r="AG5" i="71"/>
  <c r="AP5" i="71" s="1"/>
  <c r="AF5" i="71"/>
  <c r="AO5" i="71" s="1"/>
  <c r="AE5" i="71"/>
  <c r="W6" i="71"/>
  <c r="Y20" i="65"/>
  <c r="X20" i="65"/>
  <c r="AH20" i="36"/>
  <c r="AQ20" i="36" s="1"/>
  <c r="AN20" i="78"/>
  <c r="AI20" i="78"/>
  <c r="AR20" i="78" s="1"/>
  <c r="Y19" i="62"/>
  <c r="X19" i="62"/>
  <c r="AR11" i="80"/>
  <c r="U19" i="13"/>
  <c r="AH12" i="80"/>
  <c r="AQ12" i="80" s="1"/>
  <c r="U30" i="83"/>
  <c r="AH20" i="81"/>
  <c r="AQ20" i="81" s="1"/>
  <c r="U19" i="92"/>
  <c r="U21" i="96"/>
  <c r="AR19" i="36"/>
  <c r="AN19" i="73"/>
  <c r="AI19" i="73"/>
  <c r="U17" i="44"/>
  <c r="U7" i="47"/>
  <c r="U9" i="53"/>
  <c r="U38" i="48"/>
  <c r="W6" i="75"/>
  <c r="AG5" i="75"/>
  <c r="AP5" i="75" s="1"/>
  <c r="AF5" i="75"/>
  <c r="AO5" i="75" s="1"/>
  <c r="AE5" i="75"/>
  <c r="AN5" i="67"/>
  <c r="AI5" i="67"/>
  <c r="AI12" i="29"/>
  <c r="AN12" i="29"/>
  <c r="AH12" i="25"/>
  <c r="AQ12" i="25" s="1"/>
  <c r="AI12" i="21"/>
  <c r="AN12" i="21"/>
  <c r="U29" i="16"/>
  <c r="U28" i="16" s="1"/>
  <c r="AE5" i="79"/>
  <c r="AF5" i="79"/>
  <c r="AO5" i="79" s="1"/>
  <c r="AG5" i="79"/>
  <c r="AP5" i="79" s="1"/>
  <c r="W6" i="79"/>
  <c r="AH19" i="40"/>
  <c r="AQ19" i="40" s="1"/>
  <c r="U31" i="41"/>
  <c r="U19" i="84"/>
  <c r="AE13" i="64"/>
  <c r="W14" i="64"/>
  <c r="AG13" i="64"/>
  <c r="AP13" i="64" s="1"/>
  <c r="AF13" i="64"/>
  <c r="AO13" i="64" s="1"/>
  <c r="U38" i="102"/>
  <c r="U31" i="99"/>
  <c r="U21" i="45"/>
  <c r="AI19" i="65"/>
  <c r="AN19" i="65"/>
  <c r="U37" i="98"/>
  <c r="U31" i="87"/>
  <c r="U35" i="18"/>
  <c r="U34" i="18" s="1"/>
  <c r="AF12" i="80"/>
  <c r="AO12" i="80" s="1"/>
  <c r="AG12" i="80"/>
  <c r="AP12" i="80" s="1"/>
  <c r="AE12" i="80"/>
  <c r="W13" i="80"/>
  <c r="AH12" i="34"/>
  <c r="AQ12" i="34" s="1"/>
  <c r="Y13" i="29"/>
  <c r="X13" i="29"/>
  <c r="AG12" i="25"/>
  <c r="AP12" i="25" s="1"/>
  <c r="AE12" i="25"/>
  <c r="AF12" i="25"/>
  <c r="AO12" i="25" s="1"/>
  <c r="W13" i="25"/>
  <c r="AF12" i="12"/>
  <c r="AO12" i="12" s="1"/>
  <c r="AG12" i="12"/>
  <c r="AP12" i="12" s="1"/>
  <c r="W13" i="12"/>
  <c r="AE12" i="12"/>
  <c r="AH5" i="33"/>
  <c r="AQ5" i="33" s="1"/>
  <c r="Z5" i="33"/>
  <c r="AI5" i="59"/>
  <c r="AN5" i="59"/>
  <c r="Y6" i="24"/>
  <c r="X6" i="24"/>
  <c r="AN20" i="74"/>
  <c r="AI20" i="74"/>
  <c r="AN19" i="77"/>
  <c r="AI19" i="77"/>
  <c r="AI20" i="26"/>
  <c r="AN20" i="26"/>
  <c r="AI19" i="30"/>
  <c r="AN19" i="30"/>
  <c r="AF20" i="36"/>
  <c r="AO20" i="36" s="1"/>
  <c r="AE20" i="36"/>
  <c r="AG20" i="36"/>
  <c r="AP20" i="36" s="1"/>
  <c r="W21" i="36"/>
  <c r="U21" i="88"/>
  <c r="U8" i="93"/>
  <c r="U10" i="86"/>
  <c r="U38" i="35"/>
  <c r="U9" i="15"/>
  <c r="U21" i="58"/>
  <c r="U39" i="94"/>
  <c r="Z12" i="34"/>
  <c r="Y13" i="21"/>
  <c r="X13" i="21"/>
  <c r="U17" i="104"/>
  <c r="U31" i="103"/>
  <c r="U20" i="9"/>
  <c r="U19" i="9" s="1"/>
  <c r="U39" i="82"/>
  <c r="Y20" i="77"/>
  <c r="X20" i="77"/>
  <c r="U41" i="90"/>
  <c r="U31" i="49"/>
  <c r="Y20" i="30"/>
  <c r="X20" i="30"/>
  <c r="AH20" i="27"/>
  <c r="AQ20" i="27" s="1"/>
  <c r="U40" i="85"/>
  <c r="U5" i="97"/>
  <c r="X5" i="97" s="1"/>
  <c r="W20" i="23"/>
  <c r="AF19" i="23"/>
  <c r="AO19" i="23" s="1"/>
  <c r="AE19" i="23"/>
  <c r="AG19" i="23"/>
  <c r="AP19" i="23" s="1"/>
  <c r="AH12" i="72"/>
  <c r="AQ12" i="72" s="1"/>
  <c r="Y19" i="70"/>
  <c r="X19" i="70"/>
  <c r="AR19" i="27"/>
  <c r="AE12" i="60"/>
  <c r="AG12" i="60"/>
  <c r="AP12" i="60" s="1"/>
  <c r="AF12" i="60"/>
  <c r="AO12" i="60" s="1"/>
  <c r="W13" i="60"/>
  <c r="Y20" i="17"/>
  <c r="X20" i="17"/>
  <c r="U38" i="10"/>
  <c r="Z12" i="72"/>
  <c r="AN18" i="70"/>
  <c r="AI18" i="70"/>
  <c r="AF20" i="69"/>
  <c r="AO20" i="69" s="1"/>
  <c r="AE20" i="69"/>
  <c r="W21" i="69"/>
  <c r="AG20" i="69"/>
  <c r="AP20" i="69" s="1"/>
  <c r="AG5" i="63"/>
  <c r="AP5" i="63" s="1"/>
  <c r="AF5" i="63"/>
  <c r="AO5" i="63" s="1"/>
  <c r="AE5" i="63"/>
  <c r="W6" i="63"/>
  <c r="AE20" i="14"/>
  <c r="AF20" i="14"/>
  <c r="AO20" i="14" s="1"/>
  <c r="AG20" i="14"/>
  <c r="AP20" i="14" s="1"/>
  <c r="W21" i="14"/>
  <c r="W6" i="28"/>
  <c r="AE5" i="28"/>
  <c r="AG5" i="28"/>
  <c r="AP5" i="28" s="1"/>
  <c r="AF5" i="28"/>
  <c r="AO5" i="28" s="1"/>
  <c r="Y20" i="31"/>
  <c r="X20" i="31"/>
  <c r="AR18" i="40"/>
  <c r="AH6" i="2"/>
  <c r="AQ6" i="2" s="1"/>
  <c r="Y21" i="66"/>
  <c r="X21" i="66"/>
  <c r="AR11" i="72"/>
  <c r="Y6" i="67"/>
  <c r="X6" i="67"/>
  <c r="U20" i="51"/>
  <c r="U30" i="55"/>
  <c r="W6" i="19"/>
  <c r="AF5" i="19"/>
  <c r="AO5" i="19" s="1"/>
  <c r="AE5" i="19"/>
  <c r="AG5" i="19"/>
  <c r="AP5" i="19" s="1"/>
  <c r="AN11" i="76"/>
  <c r="AI11" i="76"/>
  <c r="AR19" i="81"/>
  <c r="Y20" i="22"/>
  <c r="X20" i="22"/>
  <c r="Z20" i="22" s="1"/>
  <c r="Y21" i="78"/>
  <c r="X21" i="78"/>
  <c r="AR11" i="25"/>
  <c r="AI19" i="17"/>
  <c r="AN19" i="17"/>
  <c r="U11" i="101"/>
  <c r="U27" i="11"/>
  <c r="U11" i="32"/>
  <c r="AI19" i="31"/>
  <c r="AR19" i="31" s="1"/>
  <c r="AN19" i="31"/>
  <c r="Y20" i="73"/>
  <c r="X20" i="73"/>
  <c r="Z20" i="73" s="1"/>
  <c r="AF12" i="39"/>
  <c r="AO12" i="39" s="1"/>
  <c r="W13" i="39"/>
  <c r="AG12" i="39"/>
  <c r="AP12" i="39" s="1"/>
  <c r="AE12" i="39"/>
  <c r="AN20" i="66"/>
  <c r="AI20" i="66"/>
  <c r="AR20" i="66" s="1"/>
  <c r="U38" i="42"/>
  <c r="U26" i="95"/>
  <c r="AR5" i="2"/>
  <c r="Y20" i="61"/>
  <c r="X20" i="61"/>
  <c r="U10" i="46"/>
  <c r="U10" i="105"/>
  <c r="AI5" i="24"/>
  <c r="AN5" i="24"/>
  <c r="Y21" i="26"/>
  <c r="Z21" i="26" s="1"/>
  <c r="X21" i="26"/>
  <c r="U21" i="100"/>
  <c r="AN19" i="22"/>
  <c r="AI19" i="22"/>
  <c r="Z21" i="74" l="1"/>
  <c r="Z20" i="77"/>
  <c r="AE20" i="77"/>
  <c r="W21" i="77"/>
  <c r="AG20" i="77"/>
  <c r="AP20" i="77" s="1"/>
  <c r="AF20" i="77"/>
  <c r="AO20" i="77" s="1"/>
  <c r="W22" i="74"/>
  <c r="AE21" i="74"/>
  <c r="AG21" i="74"/>
  <c r="AP21" i="74" s="1"/>
  <c r="AF21" i="74"/>
  <c r="AO21" i="74" s="1"/>
  <c r="AG21" i="26"/>
  <c r="AP21" i="26" s="1"/>
  <c r="AE21" i="26"/>
  <c r="AF21" i="26"/>
  <c r="AO21" i="26" s="1"/>
  <c r="W22" i="26"/>
  <c r="AH21" i="26"/>
  <c r="AQ21" i="26" s="1"/>
  <c r="U9" i="105"/>
  <c r="U8" i="105" s="1"/>
  <c r="AH20" i="73"/>
  <c r="AQ20" i="73" s="1"/>
  <c r="U10" i="32"/>
  <c r="AR19" i="17"/>
  <c r="AH20" i="22"/>
  <c r="AQ20" i="22" s="1"/>
  <c r="U29" i="55"/>
  <c r="AN20" i="36"/>
  <c r="AI20" i="36"/>
  <c r="AR19" i="77"/>
  <c r="Y6" i="79"/>
  <c r="X6" i="79"/>
  <c r="AR5" i="67"/>
  <c r="Y6" i="71"/>
  <c r="X6" i="71"/>
  <c r="AN12" i="68"/>
  <c r="AI12" i="68"/>
  <c r="AR18" i="62"/>
  <c r="AG20" i="73"/>
  <c r="AP20" i="73" s="1"/>
  <c r="AF20" i="73"/>
  <c r="AO20" i="73" s="1"/>
  <c r="W21" i="73"/>
  <c r="AE20" i="73"/>
  <c r="AG20" i="22"/>
  <c r="AP20" i="22" s="1"/>
  <c r="AF20" i="22"/>
  <c r="AO20" i="22" s="1"/>
  <c r="AE20" i="22"/>
  <c r="W21" i="22"/>
  <c r="AE12" i="72"/>
  <c r="W13" i="72"/>
  <c r="AG12" i="72"/>
  <c r="AP12" i="72" s="1"/>
  <c r="AF12" i="72"/>
  <c r="AO12" i="72" s="1"/>
  <c r="Y13" i="60"/>
  <c r="X13" i="60"/>
  <c r="AH19" i="70"/>
  <c r="AQ19" i="70" s="1"/>
  <c r="AI19" i="23"/>
  <c r="AN19" i="23"/>
  <c r="U39" i="85"/>
  <c r="U30" i="103"/>
  <c r="W13" i="34"/>
  <c r="AG12" i="34"/>
  <c r="AP12" i="34" s="1"/>
  <c r="AE12" i="34"/>
  <c r="AF12" i="34"/>
  <c r="AO12" i="34" s="1"/>
  <c r="U8" i="15"/>
  <c r="U7" i="93"/>
  <c r="AN12" i="12"/>
  <c r="AI12" i="12"/>
  <c r="AN12" i="25"/>
  <c r="AI12" i="25"/>
  <c r="U33" i="18"/>
  <c r="AR19" i="65"/>
  <c r="U37" i="102"/>
  <c r="U36" i="102" s="1"/>
  <c r="U18" i="84"/>
  <c r="AR12" i="21"/>
  <c r="U37" i="48"/>
  <c r="U16" i="44"/>
  <c r="U20" i="96"/>
  <c r="U29" i="83"/>
  <c r="AI5" i="71"/>
  <c r="AN5" i="71"/>
  <c r="AH12" i="76"/>
  <c r="AQ12" i="76" s="1"/>
  <c r="U28" i="43"/>
  <c r="U8" i="52"/>
  <c r="U28" i="91"/>
  <c r="U27" i="91" s="1"/>
  <c r="U20" i="54"/>
  <c r="AI19" i="40"/>
  <c r="AN19" i="40"/>
  <c r="U26" i="11"/>
  <c r="AN5" i="19"/>
  <c r="AI5" i="19"/>
  <c r="U19" i="51"/>
  <c r="AH21" i="66"/>
  <c r="AQ21" i="66" s="1"/>
  <c r="AI20" i="14"/>
  <c r="AN20" i="14"/>
  <c r="Y21" i="69"/>
  <c r="X21" i="69"/>
  <c r="Z19" i="70"/>
  <c r="U30" i="49"/>
  <c r="U29" i="49" s="1"/>
  <c r="AR20" i="74"/>
  <c r="AR5" i="59"/>
  <c r="Y13" i="12"/>
  <c r="X13" i="12"/>
  <c r="Y13" i="80"/>
  <c r="X13" i="80"/>
  <c r="AN5" i="75"/>
  <c r="AI5" i="75"/>
  <c r="AR19" i="73"/>
  <c r="AH19" i="62"/>
  <c r="AQ19" i="62" s="1"/>
  <c r="Z12" i="76"/>
  <c r="Y13" i="68"/>
  <c r="X13" i="68"/>
  <c r="Z13" i="68" s="1"/>
  <c r="AR19" i="61"/>
  <c r="AN20" i="37"/>
  <c r="AI20" i="37"/>
  <c r="AR20" i="37" s="1"/>
  <c r="Y6" i="38"/>
  <c r="Z6" i="38" s="1"/>
  <c r="X6" i="38"/>
  <c r="AI20" i="27"/>
  <c r="AN20" i="27"/>
  <c r="Z21" i="66"/>
  <c r="Y6" i="63"/>
  <c r="Z6" i="63" s="1"/>
  <c r="X6" i="63"/>
  <c r="AN20" i="69"/>
  <c r="AI20" i="69"/>
  <c r="U37" i="10"/>
  <c r="Y20" i="23"/>
  <c r="X20" i="23"/>
  <c r="U38" i="82"/>
  <c r="U16" i="104"/>
  <c r="U15" i="104" s="1"/>
  <c r="U38" i="94"/>
  <c r="U37" i="35"/>
  <c r="U20" i="88"/>
  <c r="AR19" i="30"/>
  <c r="AH13" i="29"/>
  <c r="AQ13" i="29" s="1"/>
  <c r="AN12" i="80"/>
  <c r="AI12" i="80"/>
  <c r="U30" i="87"/>
  <c r="U20" i="45"/>
  <c r="U30" i="41"/>
  <c r="AN5" i="79"/>
  <c r="AI5" i="79"/>
  <c r="U8" i="53"/>
  <c r="U18" i="92"/>
  <c r="Z19" i="62"/>
  <c r="AH20" i="65"/>
  <c r="AQ20" i="65" s="1"/>
  <c r="AH5" i="89"/>
  <c r="AQ5" i="89" s="1"/>
  <c r="Z5" i="89"/>
  <c r="Y21" i="37"/>
  <c r="X21" i="37"/>
  <c r="Y21" i="81"/>
  <c r="X21" i="81"/>
  <c r="Y21" i="27"/>
  <c r="X21" i="27"/>
  <c r="AN6" i="2"/>
  <c r="AI6" i="2"/>
  <c r="AR19" i="22"/>
  <c r="AN12" i="39"/>
  <c r="AI12" i="39"/>
  <c r="AH20" i="61"/>
  <c r="AQ20" i="61" s="1"/>
  <c r="AH21" i="78"/>
  <c r="AQ21" i="78" s="1"/>
  <c r="AH6" i="67"/>
  <c r="AQ6" i="67" s="1"/>
  <c r="AR5" i="24"/>
  <c r="Z20" i="61"/>
  <c r="Y13" i="39"/>
  <c r="X13" i="39"/>
  <c r="Z13" i="39" s="1"/>
  <c r="U10" i="101"/>
  <c r="U9" i="101" s="1"/>
  <c r="Z21" i="78"/>
  <c r="Y6" i="19"/>
  <c r="Z6" i="19" s="1"/>
  <c r="X6" i="19"/>
  <c r="Z6" i="67"/>
  <c r="AH20" i="31"/>
  <c r="AQ20" i="31" s="1"/>
  <c r="Y6" i="28"/>
  <c r="Z6" i="28"/>
  <c r="X6" i="28"/>
  <c r="AI5" i="63"/>
  <c r="AN5" i="63"/>
  <c r="AH20" i="17"/>
  <c r="AQ20" i="17" s="1"/>
  <c r="AN12" i="60"/>
  <c r="AI12" i="60"/>
  <c r="AH20" i="30"/>
  <c r="AQ20" i="30" s="1"/>
  <c r="U40" i="90"/>
  <c r="AH13" i="21"/>
  <c r="AQ13" i="21" s="1"/>
  <c r="Y21" i="36"/>
  <c r="X21" i="36"/>
  <c r="Z21" i="36" s="1"/>
  <c r="AH6" i="24"/>
  <c r="AQ6" i="24" s="1"/>
  <c r="Z13" i="29"/>
  <c r="Y14" i="64"/>
  <c r="X14" i="64"/>
  <c r="Z20" i="65"/>
  <c r="AH21" i="74"/>
  <c r="AQ21" i="74" s="1"/>
  <c r="Z6" i="59"/>
  <c r="AH6" i="59"/>
  <c r="AQ6" i="59" s="1"/>
  <c r="AN20" i="81"/>
  <c r="AI20" i="81"/>
  <c r="Y20" i="40"/>
  <c r="X20" i="40"/>
  <c r="Y7" i="2"/>
  <c r="Z7" i="2" s="1"/>
  <c r="X7" i="2"/>
  <c r="U9" i="46"/>
  <c r="U25" i="95"/>
  <c r="AI5" i="28"/>
  <c r="AN5" i="28"/>
  <c r="U20" i="100"/>
  <c r="U37" i="42"/>
  <c r="AR11" i="76"/>
  <c r="Z20" i="31"/>
  <c r="Y21" i="14"/>
  <c r="X21" i="14"/>
  <c r="AR18" i="70"/>
  <c r="Z20" i="17"/>
  <c r="AH5" i="97"/>
  <c r="AQ5" i="97" s="1"/>
  <c r="Z5" i="97"/>
  <c r="Z20" i="30"/>
  <c r="AH20" i="77"/>
  <c r="AQ20" i="77" s="1"/>
  <c r="U18" i="9"/>
  <c r="Z13" i="21"/>
  <c r="U20" i="58"/>
  <c r="U9" i="86"/>
  <c r="AR20" i="26"/>
  <c r="Z6" i="24"/>
  <c r="AE5" i="33"/>
  <c r="AG5" i="33"/>
  <c r="AP5" i="33" s="1"/>
  <c r="W6" i="33"/>
  <c r="AF5" i="33"/>
  <c r="AO5" i="33" s="1"/>
  <c r="Y13" i="25"/>
  <c r="X13" i="25"/>
  <c r="U36" i="98"/>
  <c r="U30" i="99"/>
  <c r="AI13" i="64"/>
  <c r="AN13" i="64"/>
  <c r="U27" i="16"/>
  <c r="AR12" i="29"/>
  <c r="Y6" i="75"/>
  <c r="Z6" i="75" s="1"/>
  <c r="X6" i="75"/>
  <c r="U6" i="47"/>
  <c r="U18" i="13"/>
  <c r="U19" i="20"/>
  <c r="U18" i="20" s="1"/>
  <c r="U39" i="50"/>
  <c r="AI5" i="38"/>
  <c r="AN5" i="38"/>
  <c r="Z21" i="69" l="1"/>
  <c r="W22" i="69" s="1"/>
  <c r="W7" i="63"/>
  <c r="AG6" i="63"/>
  <c r="AP6" i="63" s="1"/>
  <c r="AF6" i="63"/>
  <c r="AO6" i="63" s="1"/>
  <c r="AE6" i="63"/>
  <c r="AG7" i="2"/>
  <c r="AP7" i="2" s="1"/>
  <c r="W8" i="2"/>
  <c r="AE7" i="2"/>
  <c r="AF7" i="2"/>
  <c r="AO7" i="2" s="1"/>
  <c r="AE6" i="38"/>
  <c r="AF6" i="38"/>
  <c r="AO6" i="38" s="1"/>
  <c r="AG6" i="38"/>
  <c r="AP6" i="38" s="1"/>
  <c r="W7" i="38"/>
  <c r="AE21" i="69"/>
  <c r="AF21" i="69"/>
  <c r="AO21" i="69" s="1"/>
  <c r="AG21" i="69"/>
  <c r="AP21" i="69" s="1"/>
  <c r="AH21" i="14"/>
  <c r="AQ21" i="14" s="1"/>
  <c r="AE20" i="65"/>
  <c r="AG20" i="65"/>
  <c r="AP20" i="65" s="1"/>
  <c r="W21" i="65"/>
  <c r="AF20" i="65"/>
  <c r="AO20" i="65" s="1"/>
  <c r="AG6" i="28"/>
  <c r="AP6" i="28" s="1"/>
  <c r="AE6" i="28"/>
  <c r="W7" i="28"/>
  <c r="AF6" i="28"/>
  <c r="AO6" i="28" s="1"/>
  <c r="AE6" i="19"/>
  <c r="AF6" i="19"/>
  <c r="AO6" i="19" s="1"/>
  <c r="W7" i="19"/>
  <c r="AG6" i="19"/>
  <c r="AP6" i="19" s="1"/>
  <c r="AE13" i="39"/>
  <c r="W14" i="39"/>
  <c r="AF13" i="39"/>
  <c r="AO13" i="39" s="1"/>
  <c r="AG13" i="39"/>
  <c r="AP13" i="39" s="1"/>
  <c r="AR12" i="39"/>
  <c r="AH21" i="27"/>
  <c r="AQ21" i="27" s="1"/>
  <c r="AH21" i="37"/>
  <c r="AQ21" i="37" s="1"/>
  <c r="AE5" i="89"/>
  <c r="W6" i="89"/>
  <c r="AG5" i="89"/>
  <c r="AP5" i="89" s="1"/>
  <c r="AF5" i="89"/>
  <c r="AO5" i="89" s="1"/>
  <c r="U17" i="92"/>
  <c r="U29" i="41"/>
  <c r="U28" i="41" s="1"/>
  <c r="U19" i="88"/>
  <c r="U14" i="104"/>
  <c r="AG13" i="68"/>
  <c r="AP13" i="68" s="1"/>
  <c r="AF13" i="68"/>
  <c r="AO13" i="68" s="1"/>
  <c r="AE13" i="68"/>
  <c r="W14" i="68"/>
  <c r="AH13" i="12"/>
  <c r="AQ13" i="12" s="1"/>
  <c r="U18" i="51"/>
  <c r="AR19" i="40"/>
  <c r="U7" i="52"/>
  <c r="AR5" i="71"/>
  <c r="U15" i="44"/>
  <c r="U17" i="84"/>
  <c r="U32" i="18"/>
  <c r="U6" i="93"/>
  <c r="Y13" i="34"/>
  <c r="Z13" i="34" s="1"/>
  <c r="X13" i="34"/>
  <c r="AR19" i="23"/>
  <c r="Y22" i="26"/>
  <c r="X22" i="26"/>
  <c r="AI21" i="74"/>
  <c r="AN21" i="74"/>
  <c r="Z13" i="25"/>
  <c r="AH13" i="25"/>
  <c r="AQ13" i="25" s="1"/>
  <c r="Y6" i="33"/>
  <c r="Z6" i="33" s="1"/>
  <c r="X6" i="33"/>
  <c r="U38" i="50"/>
  <c r="U8" i="86"/>
  <c r="AF5" i="97"/>
  <c r="AO5" i="97" s="1"/>
  <c r="W6" i="97"/>
  <c r="AG5" i="97"/>
  <c r="AP5" i="97" s="1"/>
  <c r="AE5" i="97"/>
  <c r="Z21" i="14"/>
  <c r="U36" i="42"/>
  <c r="U24" i="95"/>
  <c r="AH20" i="40"/>
  <c r="AQ20" i="40" s="1"/>
  <c r="AH14" i="64"/>
  <c r="AQ14" i="64" s="1"/>
  <c r="Z21" i="27"/>
  <c r="Z21" i="37"/>
  <c r="U36" i="10"/>
  <c r="W22" i="66"/>
  <c r="AG21" i="66"/>
  <c r="AP21" i="66" s="1"/>
  <c r="AE21" i="66"/>
  <c r="AF21" i="66"/>
  <c r="AO21" i="66" s="1"/>
  <c r="AR5" i="75"/>
  <c r="Z13" i="12"/>
  <c r="AR5" i="19"/>
  <c r="AR12" i="25"/>
  <c r="Y22" i="74"/>
  <c r="Z22" i="74" s="1"/>
  <c r="X22" i="74"/>
  <c r="U17" i="20"/>
  <c r="AR5" i="38"/>
  <c r="U29" i="99"/>
  <c r="U17" i="9"/>
  <c r="U5" i="47"/>
  <c r="X5" i="47" s="1"/>
  <c r="AH6" i="75"/>
  <c r="AQ6" i="75" s="1"/>
  <c r="U26" i="16"/>
  <c r="U35" i="98"/>
  <c r="AI5" i="33"/>
  <c r="AN5" i="33"/>
  <c r="Z20" i="40"/>
  <c r="Z14" i="64"/>
  <c r="AH21" i="36"/>
  <c r="AQ21" i="36" s="1"/>
  <c r="U39" i="90"/>
  <c r="AG21" i="78"/>
  <c r="AP21" i="78" s="1"/>
  <c r="AF21" i="78"/>
  <c r="AO21" i="78" s="1"/>
  <c r="AE21" i="78"/>
  <c r="W22" i="78"/>
  <c r="W21" i="61"/>
  <c r="AF20" i="61"/>
  <c r="AO20" i="61" s="1"/>
  <c r="AG20" i="61"/>
  <c r="AP20" i="61" s="1"/>
  <c r="AE20" i="61"/>
  <c r="U7" i="53"/>
  <c r="U19" i="45"/>
  <c r="U36" i="35"/>
  <c r="U37" i="82"/>
  <c r="AR20" i="69"/>
  <c r="W13" i="76"/>
  <c r="AG12" i="76"/>
  <c r="AP12" i="76" s="1"/>
  <c r="AF12" i="76"/>
  <c r="AO12" i="76" s="1"/>
  <c r="AE12" i="76"/>
  <c r="U28" i="49"/>
  <c r="AR20" i="14"/>
  <c r="U19" i="54"/>
  <c r="U27" i="43"/>
  <c r="U28" i="83"/>
  <c r="U36" i="48"/>
  <c r="U35" i="102"/>
  <c r="U7" i="15"/>
  <c r="U29" i="103"/>
  <c r="Y13" i="72"/>
  <c r="X13" i="72"/>
  <c r="AN20" i="73"/>
  <c r="AI20" i="73"/>
  <c r="AR12" i="68"/>
  <c r="AR20" i="36"/>
  <c r="AN21" i="26"/>
  <c r="AI21" i="26"/>
  <c r="U19" i="58"/>
  <c r="W21" i="17"/>
  <c r="AE20" i="17"/>
  <c r="AG20" i="17"/>
  <c r="AP20" i="17" s="1"/>
  <c r="AF20" i="17"/>
  <c r="AO20" i="17" s="1"/>
  <c r="U19" i="100"/>
  <c r="W7" i="59"/>
  <c r="AG6" i="59"/>
  <c r="AP6" i="59" s="1"/>
  <c r="AF6" i="59"/>
  <c r="AO6" i="59" s="1"/>
  <c r="AE6" i="59"/>
  <c r="AH21" i="81"/>
  <c r="AQ21" i="81" s="1"/>
  <c r="AR5" i="79"/>
  <c r="AH20" i="23"/>
  <c r="AQ20" i="23" s="1"/>
  <c r="AR20" i="27"/>
  <c r="AH13" i="80"/>
  <c r="AQ13" i="80" s="1"/>
  <c r="W20" i="70"/>
  <c r="AF19" i="70"/>
  <c r="AO19" i="70" s="1"/>
  <c r="AE19" i="70"/>
  <c r="AG19" i="70"/>
  <c r="AP19" i="70" s="1"/>
  <c r="AR12" i="12"/>
  <c r="AH13" i="60"/>
  <c r="AQ13" i="60" s="1"/>
  <c r="AN12" i="72"/>
  <c r="AI12" i="72"/>
  <c r="Y21" i="73"/>
  <c r="X21" i="73"/>
  <c r="AH6" i="79"/>
  <c r="AQ6" i="79" s="1"/>
  <c r="U7" i="105"/>
  <c r="AG6" i="75"/>
  <c r="AP6" i="75" s="1"/>
  <c r="AF6" i="75"/>
  <c r="AO6" i="75" s="1"/>
  <c r="AE6" i="75"/>
  <c r="W7" i="75"/>
  <c r="AF6" i="24"/>
  <c r="AO6" i="24" s="1"/>
  <c r="AE6" i="24"/>
  <c r="AG6" i="24"/>
  <c r="AP6" i="24" s="1"/>
  <c r="W7" i="24"/>
  <c r="W21" i="30"/>
  <c r="AE20" i="30"/>
  <c r="AF20" i="30"/>
  <c r="AO20" i="30" s="1"/>
  <c r="AG20" i="30"/>
  <c r="AP20" i="30" s="1"/>
  <c r="W21" i="31"/>
  <c r="AE20" i="31"/>
  <c r="AF20" i="31"/>
  <c r="AO20" i="31" s="1"/>
  <c r="AG20" i="31"/>
  <c r="AP20" i="31" s="1"/>
  <c r="U8" i="46"/>
  <c r="AF21" i="36"/>
  <c r="AO21" i="36" s="1"/>
  <c r="AE21" i="36"/>
  <c r="W22" i="36"/>
  <c r="AG21" i="36"/>
  <c r="AP21" i="36" s="1"/>
  <c r="AR13" i="64"/>
  <c r="AG13" i="21"/>
  <c r="AP13" i="21" s="1"/>
  <c r="AF13" i="21"/>
  <c r="AO13" i="21" s="1"/>
  <c r="W14" i="21"/>
  <c r="AE13" i="21"/>
  <c r="AH7" i="2"/>
  <c r="AQ7" i="2" s="1"/>
  <c r="AR20" i="81"/>
  <c r="AF13" i="29"/>
  <c r="AO13" i="29" s="1"/>
  <c r="AG13" i="29"/>
  <c r="AP13" i="29" s="1"/>
  <c r="W14" i="29"/>
  <c r="AE13" i="29"/>
  <c r="AR5" i="63"/>
  <c r="AE6" i="67"/>
  <c r="W7" i="67"/>
  <c r="AG6" i="67"/>
  <c r="AP6" i="67" s="1"/>
  <c r="AF6" i="67"/>
  <c r="AO6" i="67" s="1"/>
  <c r="U8" i="101"/>
  <c r="AR6" i="2"/>
  <c r="Z21" i="81"/>
  <c r="W20" i="62"/>
  <c r="AG19" i="62"/>
  <c r="AP19" i="62" s="1"/>
  <c r="AF19" i="62"/>
  <c r="AO19" i="62" s="1"/>
  <c r="AE19" i="62"/>
  <c r="U29" i="87"/>
  <c r="U37" i="94"/>
  <c r="Z20" i="23"/>
  <c r="AH6" i="63"/>
  <c r="AQ6" i="63" s="1"/>
  <c r="AH6" i="38"/>
  <c r="AQ6" i="38" s="1"/>
  <c r="Z13" i="80"/>
  <c r="AH21" i="69"/>
  <c r="AQ21" i="69" s="1"/>
  <c r="U25" i="11"/>
  <c r="U26" i="91"/>
  <c r="U19" i="96"/>
  <c r="AN12" i="34"/>
  <c r="AI12" i="34"/>
  <c r="U38" i="85"/>
  <c r="Z13" i="60"/>
  <c r="Y21" i="22"/>
  <c r="Z21" i="22" s="1"/>
  <c r="X21" i="22"/>
  <c r="AH6" i="71"/>
  <c r="AQ6" i="71" s="1"/>
  <c r="Z6" i="79"/>
  <c r="Y21" i="77"/>
  <c r="Z21" i="77"/>
  <c r="X21" i="77"/>
  <c r="U17" i="13"/>
  <c r="AR5" i="28"/>
  <c r="AR12" i="60"/>
  <c r="AH6" i="28"/>
  <c r="AQ6" i="28" s="1"/>
  <c r="AH6" i="19"/>
  <c r="AQ6" i="19" s="1"/>
  <c r="AH13" i="39"/>
  <c r="AQ13" i="39" s="1"/>
  <c r="AR12" i="80"/>
  <c r="AH13" i="68"/>
  <c r="AQ13" i="68" s="1"/>
  <c r="AN20" i="22"/>
  <c r="AI20" i="22"/>
  <c r="Z6" i="71"/>
  <c r="U28" i="55"/>
  <c r="U9" i="32"/>
  <c r="AN20" i="77"/>
  <c r="AI20" i="77"/>
  <c r="AF22" i="74" l="1"/>
  <c r="AO22" i="74" s="1"/>
  <c r="AE22" i="74"/>
  <c r="AG22" i="74"/>
  <c r="AP22" i="74" s="1"/>
  <c r="W23" i="74"/>
  <c r="AE6" i="33"/>
  <c r="AF6" i="33"/>
  <c r="AO6" i="33" s="1"/>
  <c r="AG6" i="33"/>
  <c r="AP6" i="33" s="1"/>
  <c r="W7" i="33"/>
  <c r="U24" i="11"/>
  <c r="U23" i="11" s="1"/>
  <c r="Y20" i="62"/>
  <c r="Z20" i="62"/>
  <c r="X20" i="62"/>
  <c r="U8" i="32"/>
  <c r="AH21" i="77"/>
  <c r="AQ21" i="77" s="1"/>
  <c r="U37" i="85"/>
  <c r="U25" i="91"/>
  <c r="AG20" i="23"/>
  <c r="AP20" i="23" s="1"/>
  <c r="AF20" i="23"/>
  <c r="AO20" i="23" s="1"/>
  <c r="W21" i="23"/>
  <c r="AE20" i="23"/>
  <c r="Y14" i="21"/>
  <c r="X14" i="21"/>
  <c r="Y22" i="36"/>
  <c r="Z22" i="36" s="1"/>
  <c r="X22" i="36"/>
  <c r="Y21" i="30"/>
  <c r="X21" i="30"/>
  <c r="AN6" i="75"/>
  <c r="AI6" i="75"/>
  <c r="AN19" i="70"/>
  <c r="AI19" i="70"/>
  <c r="U18" i="100"/>
  <c r="U18" i="58"/>
  <c r="AN12" i="76"/>
  <c r="AI12" i="76"/>
  <c r="Y22" i="78"/>
  <c r="X22" i="78"/>
  <c r="U28" i="99"/>
  <c r="AF13" i="12"/>
  <c r="AO13" i="12" s="1"/>
  <c r="AE13" i="12"/>
  <c r="AG13" i="12"/>
  <c r="AP13" i="12" s="1"/>
  <c r="W14" i="12"/>
  <c r="Y22" i="66"/>
  <c r="X22" i="66"/>
  <c r="U35" i="42"/>
  <c r="AR21" i="74"/>
  <c r="AH13" i="34"/>
  <c r="AQ13" i="34" s="1"/>
  <c r="U31" i="18"/>
  <c r="U17" i="51"/>
  <c r="U27" i="41"/>
  <c r="Y6" i="89"/>
  <c r="X6" i="89"/>
  <c r="AI6" i="28"/>
  <c r="AN6" i="28"/>
  <c r="Y7" i="38"/>
  <c r="X7" i="38"/>
  <c r="Y8" i="2"/>
  <c r="X8" i="2"/>
  <c r="Z8" i="2" s="1"/>
  <c r="AR12" i="34"/>
  <c r="U7" i="101"/>
  <c r="AI21" i="36"/>
  <c r="AN21" i="36"/>
  <c r="AI20" i="31"/>
  <c r="AN20" i="31"/>
  <c r="Y7" i="24"/>
  <c r="X7" i="24"/>
  <c r="AI6" i="59"/>
  <c r="AN6" i="59"/>
  <c r="AR21" i="26"/>
  <c r="AR20" i="73"/>
  <c r="U28" i="103"/>
  <c r="U35" i="48"/>
  <c r="U18" i="54"/>
  <c r="U36" i="82"/>
  <c r="U6" i="53"/>
  <c r="AN21" i="78"/>
  <c r="AI21" i="78"/>
  <c r="U34" i="98"/>
  <c r="U33" i="98" s="1"/>
  <c r="AF21" i="14"/>
  <c r="AO21" i="14" s="1"/>
  <c r="AE21" i="14"/>
  <c r="AG21" i="14"/>
  <c r="AP21" i="14" s="1"/>
  <c r="W22" i="14"/>
  <c r="AH22" i="26"/>
  <c r="AQ22" i="26" s="1"/>
  <c r="W14" i="34"/>
  <c r="AF13" i="34"/>
  <c r="AO13" i="34" s="1"/>
  <c r="AE13" i="34"/>
  <c r="AG13" i="34"/>
  <c r="AP13" i="34" s="1"/>
  <c r="AI5" i="89"/>
  <c r="AN5" i="89"/>
  <c r="Y7" i="19"/>
  <c r="Z7" i="19" s="1"/>
  <c r="X7" i="19"/>
  <c r="W22" i="22"/>
  <c r="AE21" i="22"/>
  <c r="AF21" i="22"/>
  <c r="AO21" i="22" s="1"/>
  <c r="AG21" i="22"/>
  <c r="AP21" i="22" s="1"/>
  <c r="Y21" i="31"/>
  <c r="X21" i="31"/>
  <c r="AH21" i="73"/>
  <c r="AQ21" i="73" s="1"/>
  <c r="Y20" i="70"/>
  <c r="Z20" i="70"/>
  <c r="X20" i="70"/>
  <c r="AN20" i="61"/>
  <c r="AI20" i="61"/>
  <c r="AE14" i="64"/>
  <c r="AF14" i="64"/>
  <c r="AO14" i="64" s="1"/>
  <c r="AG14" i="64"/>
  <c r="AP14" i="64" s="1"/>
  <c r="W15" i="64"/>
  <c r="AH5" i="47"/>
  <c r="AQ5" i="47" s="1"/>
  <c r="Z5" i="47"/>
  <c r="U35" i="10"/>
  <c r="U7" i="86"/>
  <c r="Z22" i="26"/>
  <c r="U16" i="84"/>
  <c r="U6" i="52"/>
  <c r="U13" i="104"/>
  <c r="U16" i="92"/>
  <c r="AN6" i="63"/>
  <c r="AI6" i="63"/>
  <c r="AR20" i="77"/>
  <c r="Y14" i="29"/>
  <c r="X14" i="29"/>
  <c r="AN6" i="24"/>
  <c r="AI6" i="24"/>
  <c r="Z21" i="73"/>
  <c r="AI20" i="17"/>
  <c r="AR20" i="17" s="1"/>
  <c r="AN20" i="17"/>
  <c r="AH13" i="72"/>
  <c r="AQ13" i="72" s="1"/>
  <c r="U6" i="15"/>
  <c r="U27" i="83"/>
  <c r="Y13" i="76"/>
  <c r="X13" i="76"/>
  <c r="U35" i="35"/>
  <c r="AE20" i="40"/>
  <c r="AF20" i="40"/>
  <c r="AO20" i="40" s="1"/>
  <c r="AG20" i="40"/>
  <c r="AP20" i="40" s="1"/>
  <c r="W21" i="40"/>
  <c r="U25" i="16"/>
  <c r="AF21" i="37"/>
  <c r="AO21" i="37" s="1"/>
  <c r="AG21" i="37"/>
  <c r="AP21" i="37" s="1"/>
  <c r="W22" i="37"/>
  <c r="AE21" i="37"/>
  <c r="AN5" i="97"/>
  <c r="AI5" i="97"/>
  <c r="Y14" i="68"/>
  <c r="X14" i="68"/>
  <c r="Z14" i="68" s="1"/>
  <c r="AI6" i="19"/>
  <c r="AN6" i="19"/>
  <c r="Y21" i="65"/>
  <c r="X21" i="65"/>
  <c r="AI6" i="38"/>
  <c r="AN6" i="38"/>
  <c r="AG21" i="77"/>
  <c r="AP21" i="77" s="1"/>
  <c r="W22" i="77"/>
  <c r="AF21" i="77"/>
  <c r="AO21" i="77" s="1"/>
  <c r="AE21" i="77"/>
  <c r="U36" i="94"/>
  <c r="AI13" i="29"/>
  <c r="AN13" i="29"/>
  <c r="AG6" i="71"/>
  <c r="AP6" i="71" s="1"/>
  <c r="AF6" i="71"/>
  <c r="AO6" i="71" s="1"/>
  <c r="AE6" i="71"/>
  <c r="W7" i="71"/>
  <c r="AG6" i="79"/>
  <c r="AP6" i="79" s="1"/>
  <c r="AF6" i="79"/>
  <c r="AO6" i="79" s="1"/>
  <c r="AE6" i="79"/>
  <c r="W7" i="79"/>
  <c r="W22" i="81"/>
  <c r="AF21" i="81"/>
  <c r="AO21" i="81" s="1"/>
  <c r="AE21" i="81"/>
  <c r="AG21" i="81"/>
  <c r="AP21" i="81" s="1"/>
  <c r="W14" i="60"/>
  <c r="AG13" i="60"/>
  <c r="AP13" i="60" s="1"/>
  <c r="AF13" i="60"/>
  <c r="AO13" i="60" s="1"/>
  <c r="AE13" i="60"/>
  <c r="U18" i="96"/>
  <c r="U28" i="87"/>
  <c r="Y7" i="67"/>
  <c r="X7" i="67"/>
  <c r="U7" i="46"/>
  <c r="U6" i="46" s="1"/>
  <c r="U6" i="105"/>
  <c r="Y7" i="59"/>
  <c r="X7" i="59"/>
  <c r="Y21" i="17"/>
  <c r="Z21" i="17"/>
  <c r="X21" i="17"/>
  <c r="Z13" i="72"/>
  <c r="U16" i="9"/>
  <c r="U16" i="20"/>
  <c r="AN21" i="66"/>
  <c r="AI21" i="66"/>
  <c r="AF21" i="27"/>
  <c r="AO21" i="27" s="1"/>
  <c r="AG21" i="27"/>
  <c r="AP21" i="27" s="1"/>
  <c r="AE21" i="27"/>
  <c r="W22" i="27"/>
  <c r="U23" i="95"/>
  <c r="U37" i="50"/>
  <c r="W14" i="25"/>
  <c r="AF13" i="25"/>
  <c r="AO13" i="25" s="1"/>
  <c r="AG13" i="25"/>
  <c r="AP13" i="25" s="1"/>
  <c r="AE13" i="25"/>
  <c r="U5" i="93"/>
  <c r="X5" i="93" s="1"/>
  <c r="U14" i="44"/>
  <c r="AN13" i="68"/>
  <c r="AI13" i="68"/>
  <c r="U18" i="88"/>
  <c r="Y14" i="39"/>
  <c r="X14" i="39"/>
  <c r="Z14" i="39" s="1"/>
  <c r="AN21" i="69"/>
  <c r="AI21" i="69"/>
  <c r="AH21" i="22"/>
  <c r="AQ21" i="22" s="1"/>
  <c r="U27" i="55"/>
  <c r="AR20" i="22"/>
  <c r="U16" i="13"/>
  <c r="AG13" i="80"/>
  <c r="AP13" i="80" s="1"/>
  <c r="AF13" i="80"/>
  <c r="AO13" i="80" s="1"/>
  <c r="W14" i="80"/>
  <c r="AE13" i="80"/>
  <c r="AN19" i="62"/>
  <c r="AI19" i="62"/>
  <c r="AN6" i="67"/>
  <c r="AI6" i="67"/>
  <c r="AN13" i="21"/>
  <c r="AI13" i="21"/>
  <c r="AI20" i="30"/>
  <c r="AN20" i="30"/>
  <c r="Y7" i="75"/>
  <c r="X7" i="75"/>
  <c r="AR12" i="72"/>
  <c r="U34" i="102"/>
  <c r="U26" i="43"/>
  <c r="U27" i="49"/>
  <c r="U18" i="45"/>
  <c r="Y21" i="61"/>
  <c r="X21" i="61"/>
  <c r="U38" i="90"/>
  <c r="AR5" i="33"/>
  <c r="AH22" i="74"/>
  <c r="AQ22" i="74" s="1"/>
  <c r="Y6" i="97"/>
  <c r="X6" i="97"/>
  <c r="AH6" i="33"/>
  <c r="AQ6" i="33" s="1"/>
  <c r="AN13" i="39"/>
  <c r="AI13" i="39"/>
  <c r="Y7" i="28"/>
  <c r="X7" i="28"/>
  <c r="AI20" i="65"/>
  <c r="AN20" i="65"/>
  <c r="Y22" i="69"/>
  <c r="X22" i="69"/>
  <c r="Z22" i="69" s="1"/>
  <c r="AI7" i="2"/>
  <c r="AN7" i="2"/>
  <c r="Y7" i="63"/>
  <c r="X7" i="63"/>
  <c r="AE22" i="36" l="1"/>
  <c r="W23" i="36"/>
  <c r="AF22" i="36"/>
  <c r="AO22" i="36" s="1"/>
  <c r="AG22" i="36"/>
  <c r="AP22" i="36" s="1"/>
  <c r="AF22" i="69"/>
  <c r="AO22" i="69" s="1"/>
  <c r="AG22" i="69"/>
  <c r="AP22" i="69" s="1"/>
  <c r="W23" i="69"/>
  <c r="AE22" i="69"/>
  <c r="AH6" i="97"/>
  <c r="AQ6" i="97" s="1"/>
  <c r="U26" i="55"/>
  <c r="AE14" i="39"/>
  <c r="AF14" i="39"/>
  <c r="AO14" i="39" s="1"/>
  <c r="AG14" i="39"/>
  <c r="AP14" i="39" s="1"/>
  <c r="W15" i="39"/>
  <c r="Y22" i="27"/>
  <c r="X22" i="27"/>
  <c r="AG21" i="17"/>
  <c r="AP21" i="17" s="1"/>
  <c r="AF21" i="17"/>
  <c r="AO21" i="17" s="1"/>
  <c r="AE21" i="17"/>
  <c r="W22" i="17"/>
  <c r="U5" i="105"/>
  <c r="X5" i="105" s="1"/>
  <c r="Y7" i="79"/>
  <c r="X7" i="79"/>
  <c r="AN21" i="77"/>
  <c r="AI21" i="77"/>
  <c r="AH21" i="65"/>
  <c r="AQ21" i="65" s="1"/>
  <c r="W15" i="68"/>
  <c r="AE14" i="68"/>
  <c r="AF14" i="68"/>
  <c r="AO14" i="68" s="1"/>
  <c r="AG14" i="68"/>
  <c r="AP14" i="68" s="1"/>
  <c r="AH14" i="29"/>
  <c r="AQ14" i="29" s="1"/>
  <c r="U5" i="52"/>
  <c r="X5" i="52" s="1"/>
  <c r="AH21" i="31"/>
  <c r="AQ21" i="31" s="1"/>
  <c r="Y22" i="22"/>
  <c r="X22" i="22"/>
  <c r="Z22" i="22" s="1"/>
  <c r="Y22" i="14"/>
  <c r="X22" i="14"/>
  <c r="AR21" i="78"/>
  <c r="AH7" i="24"/>
  <c r="AQ7" i="24" s="1"/>
  <c r="AR21" i="36"/>
  <c r="AF8" i="2"/>
  <c r="AO8" i="2" s="1"/>
  <c r="AG8" i="2"/>
  <c r="AP8" i="2" s="1"/>
  <c r="W9" i="2"/>
  <c r="AE8" i="2"/>
  <c r="AR6" i="28"/>
  <c r="U27" i="99"/>
  <c r="AR6" i="75"/>
  <c r="Y21" i="23"/>
  <c r="X21" i="23"/>
  <c r="U36" i="85"/>
  <c r="AE20" i="62"/>
  <c r="W21" i="62"/>
  <c r="AF20" i="62"/>
  <c r="AO20" i="62" s="1"/>
  <c r="AG20" i="62"/>
  <c r="AP20" i="62" s="1"/>
  <c r="AH7" i="63"/>
  <c r="AQ7" i="63" s="1"/>
  <c r="Z7" i="63"/>
  <c r="AR13" i="39"/>
  <c r="Z6" i="97"/>
  <c r="U17" i="45"/>
  <c r="U33" i="102"/>
  <c r="AR19" i="62"/>
  <c r="U13" i="44"/>
  <c r="Y14" i="25"/>
  <c r="X14" i="25"/>
  <c r="Z14" i="25" s="1"/>
  <c r="AI21" i="27"/>
  <c r="AN21" i="27"/>
  <c r="U15" i="20"/>
  <c r="U27" i="87"/>
  <c r="Y14" i="60"/>
  <c r="X14" i="60"/>
  <c r="AN6" i="79"/>
  <c r="AI6" i="79"/>
  <c r="Z21" i="65"/>
  <c r="AI20" i="40"/>
  <c r="AN20" i="40"/>
  <c r="Z14" i="29"/>
  <c r="U34" i="10"/>
  <c r="Y15" i="64"/>
  <c r="X15" i="64"/>
  <c r="AH20" i="70"/>
  <c r="AQ20" i="70" s="1"/>
  <c r="Z21" i="31"/>
  <c r="AH7" i="19"/>
  <c r="AQ7" i="19" s="1"/>
  <c r="AI13" i="34"/>
  <c r="AN13" i="34"/>
  <c r="U17" i="54"/>
  <c r="Z7" i="24"/>
  <c r="AH6" i="89"/>
  <c r="AQ6" i="89" s="1"/>
  <c r="U16" i="51"/>
  <c r="Y14" i="12"/>
  <c r="X14" i="12"/>
  <c r="AH22" i="78"/>
  <c r="AQ22" i="78" s="1"/>
  <c r="U17" i="58"/>
  <c r="AN6" i="33"/>
  <c r="AI6" i="33"/>
  <c r="U37" i="90"/>
  <c r="U36" i="90" s="1"/>
  <c r="AR20" i="30"/>
  <c r="U15" i="13"/>
  <c r="AH7" i="59"/>
  <c r="AQ7" i="59" s="1"/>
  <c r="U5" i="46"/>
  <c r="X5" i="46" s="1"/>
  <c r="Y22" i="77"/>
  <c r="Z22" i="77"/>
  <c r="X22" i="77"/>
  <c r="AR5" i="97"/>
  <c r="U26" i="83"/>
  <c r="U15" i="92"/>
  <c r="U15" i="84"/>
  <c r="AF20" i="70"/>
  <c r="AO20" i="70" s="1"/>
  <c r="W21" i="70"/>
  <c r="AG20" i="70"/>
  <c r="AP20" i="70" s="1"/>
  <c r="AE20" i="70"/>
  <c r="AG7" i="19"/>
  <c r="AP7" i="19" s="1"/>
  <c r="AE7" i="19"/>
  <c r="W8" i="19"/>
  <c r="AF7" i="19"/>
  <c r="AO7" i="19" s="1"/>
  <c r="AN21" i="14"/>
  <c r="AI21" i="14"/>
  <c r="U6" i="101"/>
  <c r="AH7" i="38"/>
  <c r="AQ7" i="38" s="1"/>
  <c r="Z6" i="89"/>
  <c r="Z22" i="78"/>
  <c r="AH21" i="30"/>
  <c r="AQ21" i="30" s="1"/>
  <c r="AH14" i="21"/>
  <c r="AQ14" i="21" s="1"/>
  <c r="Y23" i="74"/>
  <c r="X23" i="74"/>
  <c r="U26" i="49"/>
  <c r="AR13" i="21"/>
  <c r="AR21" i="69"/>
  <c r="U17" i="88"/>
  <c r="U36" i="50"/>
  <c r="U15" i="9"/>
  <c r="Z7" i="59"/>
  <c r="AH7" i="67"/>
  <c r="AQ7" i="67" s="1"/>
  <c r="U17" i="96"/>
  <c r="AN21" i="81"/>
  <c r="AI21" i="81"/>
  <c r="AR13" i="29"/>
  <c r="U24" i="16"/>
  <c r="U34" i="35"/>
  <c r="AF21" i="73"/>
  <c r="AO21" i="73" s="1"/>
  <c r="W22" i="73"/>
  <c r="AG21" i="73"/>
  <c r="AP21" i="73" s="1"/>
  <c r="AE21" i="73"/>
  <c r="AF22" i="26"/>
  <c r="AO22" i="26" s="1"/>
  <c r="W23" i="26"/>
  <c r="AG22" i="26"/>
  <c r="AP22" i="26" s="1"/>
  <c r="AE22" i="26"/>
  <c r="Y14" i="34"/>
  <c r="X14" i="34"/>
  <c r="U5" i="53"/>
  <c r="X5" i="53" s="1"/>
  <c r="U34" i="48"/>
  <c r="Z7" i="38"/>
  <c r="U30" i="18"/>
  <c r="U29" i="18" s="1"/>
  <c r="U34" i="42"/>
  <c r="AN13" i="12"/>
  <c r="AI13" i="12"/>
  <c r="U17" i="100"/>
  <c r="Z21" i="30"/>
  <c r="Z14" i="21"/>
  <c r="U22" i="11"/>
  <c r="Y7" i="71"/>
  <c r="X7" i="71"/>
  <c r="Z7" i="71" s="1"/>
  <c r="AR6" i="19"/>
  <c r="AI21" i="37"/>
  <c r="AN21" i="37"/>
  <c r="Y21" i="40"/>
  <c r="X21" i="40"/>
  <c r="Z21" i="40" s="1"/>
  <c r="AH13" i="76"/>
  <c r="AQ13" i="76" s="1"/>
  <c r="U5" i="15"/>
  <c r="X5" i="15" s="1"/>
  <c r="AR6" i="24"/>
  <c r="U12" i="104"/>
  <c r="AN14" i="64"/>
  <c r="AI14" i="64"/>
  <c r="AR20" i="31"/>
  <c r="AH22" i="66"/>
  <c r="AQ22" i="66" s="1"/>
  <c r="AR12" i="76"/>
  <c r="AR19" i="70"/>
  <c r="U24" i="91"/>
  <c r="U7" i="32"/>
  <c r="Y7" i="33"/>
  <c r="X7" i="33"/>
  <c r="AI22" i="74"/>
  <c r="AN22" i="74"/>
  <c r="AR20" i="65"/>
  <c r="AH21" i="61"/>
  <c r="AQ21" i="61" s="1"/>
  <c r="AN13" i="80"/>
  <c r="AI13" i="80"/>
  <c r="Z5" i="93"/>
  <c r="AH5" i="93"/>
  <c r="AQ5" i="93" s="1"/>
  <c r="AR7" i="2"/>
  <c r="AH7" i="28"/>
  <c r="AQ7" i="28" s="1"/>
  <c r="Z21" i="61"/>
  <c r="AH7" i="75"/>
  <c r="AQ7" i="75" s="1"/>
  <c r="Y14" i="80"/>
  <c r="X14" i="80"/>
  <c r="AR13" i="68"/>
  <c r="AN13" i="25"/>
  <c r="AI13" i="25"/>
  <c r="AR21" i="66"/>
  <c r="W14" i="72"/>
  <c r="AG13" i="72"/>
  <c r="AP13" i="72" s="1"/>
  <c r="AE13" i="72"/>
  <c r="AF13" i="72"/>
  <c r="AO13" i="72" s="1"/>
  <c r="Z7" i="67"/>
  <c r="AN13" i="60"/>
  <c r="AI13" i="60"/>
  <c r="AH22" i="69"/>
  <c r="AQ22" i="69" s="1"/>
  <c r="Z7" i="28"/>
  <c r="U25" i="43"/>
  <c r="Z7" i="75"/>
  <c r="AR6" i="67"/>
  <c r="AH14" i="39"/>
  <c r="AQ14" i="39" s="1"/>
  <c r="U22" i="95"/>
  <c r="AH21" i="17"/>
  <c r="AQ21" i="17" s="1"/>
  <c r="Y22" i="81"/>
  <c r="X22" i="81"/>
  <c r="AN6" i="71"/>
  <c r="AI6" i="71"/>
  <c r="U35" i="94"/>
  <c r="AR6" i="38"/>
  <c r="AH14" i="68"/>
  <c r="AQ14" i="68" s="1"/>
  <c r="Y22" i="37"/>
  <c r="Z22" i="37" s="1"/>
  <c r="X22" i="37"/>
  <c r="Z13" i="76"/>
  <c r="AR6" i="63"/>
  <c r="U6" i="86"/>
  <c r="AF5" i="47"/>
  <c r="AO5" i="47" s="1"/>
  <c r="AG5" i="47"/>
  <c r="AP5" i="47" s="1"/>
  <c r="W6" i="47"/>
  <c r="AE5" i="47"/>
  <c r="AR20" i="61"/>
  <c r="AN21" i="22"/>
  <c r="AI21" i="22"/>
  <c r="AR5" i="89"/>
  <c r="U32" i="98"/>
  <c r="U31" i="98" s="1"/>
  <c r="U35" i="82"/>
  <c r="U27" i="103"/>
  <c r="AR6" i="59"/>
  <c r="AH8" i="2"/>
  <c r="AQ8" i="2" s="1"/>
  <c r="U26" i="41"/>
  <c r="Z22" i="66"/>
  <c r="AH22" i="36"/>
  <c r="AQ22" i="36" s="1"/>
  <c r="AI20" i="23"/>
  <c r="AN20" i="23"/>
  <c r="AH20" i="62"/>
  <c r="AQ20" i="62" s="1"/>
  <c r="Z14" i="60" l="1"/>
  <c r="Z7" i="79"/>
  <c r="Z7" i="33"/>
  <c r="AE7" i="33" s="1"/>
  <c r="Z15" i="64"/>
  <c r="AG15" i="64" s="1"/>
  <c r="AP15" i="64" s="1"/>
  <c r="AF7" i="71"/>
  <c r="AO7" i="71" s="1"/>
  <c r="AE7" i="71"/>
  <c r="W8" i="71"/>
  <c r="AG7" i="71"/>
  <c r="AP7" i="71" s="1"/>
  <c r="W15" i="25"/>
  <c r="AE14" i="25"/>
  <c r="AG14" i="25"/>
  <c r="AP14" i="25" s="1"/>
  <c r="AF14" i="25"/>
  <c r="AO14" i="25" s="1"/>
  <c r="AF7" i="79"/>
  <c r="AO7" i="79" s="1"/>
  <c r="AE7" i="79"/>
  <c r="W8" i="79"/>
  <c r="AG7" i="79"/>
  <c r="AP7" i="79" s="1"/>
  <c r="W15" i="60"/>
  <c r="AG14" i="60"/>
  <c r="AP14" i="60" s="1"/>
  <c r="AF14" i="60"/>
  <c r="AO14" i="60" s="1"/>
  <c r="AE14" i="60"/>
  <c r="W23" i="37"/>
  <c r="AF22" i="37"/>
  <c r="AO22" i="37" s="1"/>
  <c r="AG22" i="37"/>
  <c r="AP22" i="37" s="1"/>
  <c r="AE22" i="37"/>
  <c r="AF7" i="33"/>
  <c r="AO7" i="33" s="1"/>
  <c r="AG7" i="33"/>
  <c r="AP7" i="33" s="1"/>
  <c r="AF15" i="64"/>
  <c r="AO15" i="64" s="1"/>
  <c r="W16" i="64"/>
  <c r="Y6" i="47"/>
  <c r="X6" i="47"/>
  <c r="Z6" i="47" s="1"/>
  <c r="U30" i="98"/>
  <c r="AF7" i="28"/>
  <c r="AO7" i="28" s="1"/>
  <c r="AG7" i="28"/>
  <c r="AP7" i="28" s="1"/>
  <c r="AE7" i="28"/>
  <c r="W8" i="28"/>
  <c r="AR13" i="25"/>
  <c r="AH21" i="40"/>
  <c r="AQ21" i="40" s="1"/>
  <c r="W15" i="21"/>
  <c r="AG14" i="21"/>
  <c r="AP14" i="21" s="1"/>
  <c r="AE14" i="21"/>
  <c r="AF14" i="21"/>
  <c r="AO14" i="21" s="1"/>
  <c r="U33" i="48"/>
  <c r="AN22" i="26"/>
  <c r="AI22" i="26"/>
  <c r="Y22" i="73"/>
  <c r="X22" i="73"/>
  <c r="AE6" i="89"/>
  <c r="W7" i="89"/>
  <c r="AF6" i="89"/>
  <c r="AO6" i="89" s="1"/>
  <c r="AG6" i="89"/>
  <c r="AP6" i="89" s="1"/>
  <c r="AR21" i="14"/>
  <c r="AN20" i="70"/>
  <c r="AI20" i="70"/>
  <c r="AH22" i="77"/>
  <c r="AQ22" i="77" s="1"/>
  <c r="U15" i="51"/>
  <c r="AF7" i="24"/>
  <c r="AO7" i="24" s="1"/>
  <c r="AG7" i="24"/>
  <c r="AP7" i="24" s="1"/>
  <c r="W8" i="24"/>
  <c r="AE7" i="24"/>
  <c r="AR20" i="40"/>
  <c r="AR21" i="27"/>
  <c r="AG6" i="97"/>
  <c r="AP6" i="97" s="1"/>
  <c r="AF6" i="97"/>
  <c r="AO6" i="97" s="1"/>
  <c r="AE6" i="97"/>
  <c r="W7" i="97"/>
  <c r="U35" i="85"/>
  <c r="AH22" i="22"/>
  <c r="AQ22" i="22" s="1"/>
  <c r="Z5" i="52"/>
  <c r="AH5" i="52"/>
  <c r="AQ5" i="52" s="1"/>
  <c r="Y15" i="68"/>
  <c r="X15" i="68"/>
  <c r="AE21" i="30"/>
  <c r="AF21" i="30"/>
  <c r="AO21" i="30" s="1"/>
  <c r="AG21" i="30"/>
  <c r="AP21" i="30" s="1"/>
  <c r="W22" i="30"/>
  <c r="U35" i="90"/>
  <c r="U5" i="86"/>
  <c r="X5" i="86" s="1"/>
  <c r="U34" i="94"/>
  <c r="U35" i="50"/>
  <c r="U14" i="92"/>
  <c r="AH21" i="23"/>
  <c r="AQ21" i="23" s="1"/>
  <c r="AR6" i="71"/>
  <c r="AF5" i="93"/>
  <c r="AO5" i="93" s="1"/>
  <c r="AE5" i="93"/>
  <c r="W6" i="93"/>
  <c r="AG5" i="93"/>
  <c r="AP5" i="93" s="1"/>
  <c r="AR14" i="64"/>
  <c r="AH5" i="53"/>
  <c r="AQ5" i="53" s="1"/>
  <c r="Z5" i="53"/>
  <c r="Y23" i="26"/>
  <c r="X23" i="26"/>
  <c r="AR21" i="81"/>
  <c r="Y21" i="70"/>
  <c r="X21" i="70"/>
  <c r="AR6" i="33"/>
  <c r="AH14" i="12"/>
  <c r="AQ14" i="12" s="1"/>
  <c r="U16" i="54"/>
  <c r="W22" i="31"/>
  <c r="AF21" i="31"/>
  <c r="AO21" i="31" s="1"/>
  <c r="AE21" i="31"/>
  <c r="AG21" i="31"/>
  <c r="AP21" i="31" s="1"/>
  <c r="AR6" i="79"/>
  <c r="U26" i="87"/>
  <c r="Z21" i="23"/>
  <c r="AH22" i="27"/>
  <c r="AQ22" i="27" s="1"/>
  <c r="AI14" i="39"/>
  <c r="AN14" i="39"/>
  <c r="AE21" i="40"/>
  <c r="AF21" i="40"/>
  <c r="AO21" i="40" s="1"/>
  <c r="AG21" i="40"/>
  <c r="AP21" i="40" s="1"/>
  <c r="W22" i="40"/>
  <c r="W22" i="65"/>
  <c r="AE21" i="65"/>
  <c r="AF21" i="65"/>
  <c r="AO21" i="65" s="1"/>
  <c r="AG21" i="65"/>
  <c r="AP21" i="65" s="1"/>
  <c r="AH14" i="25"/>
  <c r="AQ14" i="25" s="1"/>
  <c r="U26" i="99"/>
  <c r="AE22" i="22"/>
  <c r="AF22" i="22"/>
  <c r="AO22" i="22" s="1"/>
  <c r="AG22" i="22"/>
  <c r="AP22" i="22" s="1"/>
  <c r="W23" i="22"/>
  <c r="W8" i="75"/>
  <c r="AG7" i="75"/>
  <c r="AP7" i="75" s="1"/>
  <c r="AF7" i="75"/>
  <c r="AO7" i="75" s="1"/>
  <c r="AE7" i="75"/>
  <c r="Y14" i="72"/>
  <c r="X14" i="72"/>
  <c r="AR13" i="80"/>
  <c r="U6" i="32"/>
  <c r="Z5" i="15"/>
  <c r="AH5" i="15"/>
  <c r="AQ5" i="15" s="1"/>
  <c r="U16" i="100"/>
  <c r="U28" i="18"/>
  <c r="AH14" i="34"/>
  <c r="AQ14" i="34" s="1"/>
  <c r="U33" i="35"/>
  <c r="AF7" i="59"/>
  <c r="AO7" i="59" s="1"/>
  <c r="AE7" i="59"/>
  <c r="AG7" i="59"/>
  <c r="AP7" i="59" s="1"/>
  <c r="W8" i="59"/>
  <c r="U16" i="88"/>
  <c r="U25" i="49"/>
  <c r="Y8" i="19"/>
  <c r="Z8" i="19"/>
  <c r="X8" i="19"/>
  <c r="U25" i="83"/>
  <c r="U14" i="13"/>
  <c r="Z14" i="12"/>
  <c r="U33" i="10"/>
  <c r="U32" i="102"/>
  <c r="AG7" i="63"/>
  <c r="AP7" i="63" s="1"/>
  <c r="AF7" i="63"/>
  <c r="AO7" i="63" s="1"/>
  <c r="AE7" i="63"/>
  <c r="W8" i="63"/>
  <c r="Y21" i="62"/>
  <c r="X21" i="62"/>
  <c r="AH22" i="14"/>
  <c r="AQ22" i="14" s="1"/>
  <c r="AR21" i="77"/>
  <c r="Z5" i="105"/>
  <c r="AH5" i="105"/>
  <c r="AQ5" i="105" s="1"/>
  <c r="Z22" i="27"/>
  <c r="U25" i="41"/>
  <c r="AH7" i="71"/>
  <c r="AQ7" i="71" s="1"/>
  <c r="AE22" i="77"/>
  <c r="W23" i="77"/>
  <c r="AF22" i="77"/>
  <c r="AO22" i="77" s="1"/>
  <c r="AG22" i="77"/>
  <c r="AP22" i="77" s="1"/>
  <c r="W14" i="76"/>
  <c r="AG13" i="76"/>
  <c r="AP13" i="76" s="1"/>
  <c r="AE13" i="76"/>
  <c r="AF13" i="76"/>
  <c r="AO13" i="76" s="1"/>
  <c r="AH22" i="81"/>
  <c r="AQ22" i="81" s="1"/>
  <c r="U21" i="95"/>
  <c r="AH14" i="80"/>
  <c r="AQ14" i="80" s="1"/>
  <c r="W22" i="61"/>
  <c r="AF21" i="61"/>
  <c r="AO21" i="61" s="1"/>
  <c r="AG21" i="61"/>
  <c r="AP21" i="61" s="1"/>
  <c r="AE21" i="61"/>
  <c r="AR22" i="74"/>
  <c r="AR21" i="37"/>
  <c r="AR13" i="12"/>
  <c r="AF7" i="38"/>
  <c r="AO7" i="38" s="1"/>
  <c r="W8" i="38"/>
  <c r="AE7" i="38"/>
  <c r="AG7" i="38"/>
  <c r="AP7" i="38" s="1"/>
  <c r="Z14" i="34"/>
  <c r="AN21" i="73"/>
  <c r="AI21" i="73"/>
  <c r="AH23" i="74"/>
  <c r="AQ23" i="74" s="1"/>
  <c r="AQ25" i="74" s="1"/>
  <c r="AZ3" i="74"/>
  <c r="AI7" i="19"/>
  <c r="AN7" i="19"/>
  <c r="Z5" i="46"/>
  <c r="AH5" i="46"/>
  <c r="AQ5" i="46" s="1"/>
  <c r="AR13" i="34"/>
  <c r="AF14" i="29"/>
  <c r="AO14" i="29" s="1"/>
  <c r="AE14" i="29"/>
  <c r="AG14" i="29"/>
  <c r="AP14" i="29" s="1"/>
  <c r="W15" i="29"/>
  <c r="AH14" i="60"/>
  <c r="AQ14" i="60" s="1"/>
  <c r="U14" i="20"/>
  <c r="AI20" i="62"/>
  <c r="AN20" i="62"/>
  <c r="AN8" i="2"/>
  <c r="AI8" i="2"/>
  <c r="Z22" i="14"/>
  <c r="Y22" i="17"/>
  <c r="X22" i="17"/>
  <c r="Z22" i="17" s="1"/>
  <c r="U25" i="55"/>
  <c r="AN22" i="69"/>
  <c r="AI22" i="69"/>
  <c r="Y23" i="36"/>
  <c r="X23" i="36"/>
  <c r="Z23" i="36" s="1"/>
  <c r="AN13" i="72"/>
  <c r="AI13" i="72"/>
  <c r="U33" i="42"/>
  <c r="U32" i="42" s="1"/>
  <c r="AR20" i="23"/>
  <c r="U26" i="103"/>
  <c r="AI5" i="47"/>
  <c r="AN5" i="47"/>
  <c r="AR21" i="22"/>
  <c r="AR13" i="60"/>
  <c r="U34" i="82"/>
  <c r="W23" i="66"/>
  <c r="AG22" i="66"/>
  <c r="AP22" i="66" s="1"/>
  <c r="AF22" i="66"/>
  <c r="AO22" i="66" s="1"/>
  <c r="AE22" i="66"/>
  <c r="AH22" i="37"/>
  <c r="AQ22" i="37" s="1"/>
  <c r="Z22" i="81"/>
  <c r="U24" i="43"/>
  <c r="U23" i="43" s="1"/>
  <c r="AE7" i="67"/>
  <c r="W8" i="67"/>
  <c r="AG7" i="67"/>
  <c r="AP7" i="67" s="1"/>
  <c r="AF7" i="67"/>
  <c r="AO7" i="67" s="1"/>
  <c r="Z14" i="80"/>
  <c r="AH7" i="33"/>
  <c r="AQ7" i="33" s="1"/>
  <c r="U23" i="91"/>
  <c r="U11" i="104"/>
  <c r="U21" i="11"/>
  <c r="U23" i="16"/>
  <c r="U16" i="96"/>
  <c r="U14" i="9"/>
  <c r="Z23" i="74"/>
  <c r="W23" i="78"/>
  <c r="AG22" i="78"/>
  <c r="AP22" i="78" s="1"/>
  <c r="AF22" i="78"/>
  <c r="AO22" i="78" s="1"/>
  <c r="AE22" i="78"/>
  <c r="U5" i="101"/>
  <c r="X5" i="101" s="1"/>
  <c r="U14" i="84"/>
  <c r="U16" i="58"/>
  <c r="AH15" i="64"/>
  <c r="AQ15" i="64" s="1"/>
  <c r="U12" i="44"/>
  <c r="U16" i="45"/>
  <c r="Y9" i="2"/>
  <c r="X9" i="2"/>
  <c r="AN14" i="68"/>
  <c r="AI14" i="68"/>
  <c r="AH7" i="79"/>
  <c r="AQ7" i="79" s="1"/>
  <c r="AI21" i="17"/>
  <c r="AN21" i="17"/>
  <c r="Y15" i="39"/>
  <c r="X15" i="39"/>
  <c r="Y23" i="69"/>
  <c r="X23" i="69"/>
  <c r="Z23" i="69" s="1"/>
  <c r="AN22" i="36"/>
  <c r="AI22" i="36"/>
  <c r="Z14" i="72" l="1"/>
  <c r="Z21" i="70"/>
  <c r="AE15" i="64"/>
  <c r="W8" i="33"/>
  <c r="AE21" i="70"/>
  <c r="W22" i="70"/>
  <c r="AG21" i="70"/>
  <c r="AP21" i="70" s="1"/>
  <c r="AF21" i="70"/>
  <c r="AO21" i="70" s="1"/>
  <c r="AG22" i="17"/>
  <c r="AP22" i="17" s="1"/>
  <c r="W23" i="17"/>
  <c r="AE22" i="17"/>
  <c r="AF22" i="17"/>
  <c r="AO22" i="17" s="1"/>
  <c r="AF14" i="72"/>
  <c r="AO14" i="72" s="1"/>
  <c r="AE14" i="72"/>
  <c r="W15" i="72"/>
  <c r="AG14" i="72"/>
  <c r="AP14" i="72" s="1"/>
  <c r="AG23" i="69"/>
  <c r="AP23" i="69" s="1"/>
  <c r="AP25" i="69" s="1"/>
  <c r="AF23" i="69"/>
  <c r="AO23" i="69" s="1"/>
  <c r="AO25" i="69" s="1"/>
  <c r="AE23" i="69"/>
  <c r="U13" i="84"/>
  <c r="X15" i="29"/>
  <c r="Y15" i="29"/>
  <c r="U22" i="16"/>
  <c r="AH23" i="69"/>
  <c r="AQ23" i="69" s="1"/>
  <c r="AQ25" i="69" s="1"/>
  <c r="AZ3" i="69"/>
  <c r="U15" i="96"/>
  <c r="U10" i="104"/>
  <c r="AF14" i="80"/>
  <c r="AO14" i="80" s="1"/>
  <c r="W15" i="80"/>
  <c r="AE14" i="80"/>
  <c r="AG14" i="80"/>
  <c r="AP14" i="80" s="1"/>
  <c r="U22" i="43"/>
  <c r="AH23" i="36"/>
  <c r="AQ23" i="36" s="1"/>
  <c r="AQ25" i="36" s="1"/>
  <c r="AZ3" i="36"/>
  <c r="U24" i="55"/>
  <c r="AN21" i="61"/>
  <c r="AI21" i="61"/>
  <c r="Y8" i="63"/>
  <c r="X8" i="63"/>
  <c r="Z8" i="63" s="1"/>
  <c r="U24" i="83"/>
  <c r="AE5" i="15"/>
  <c r="W6" i="15"/>
  <c r="AG5" i="15"/>
  <c r="AP5" i="15" s="1"/>
  <c r="AF5" i="15"/>
  <c r="AO5" i="15" s="1"/>
  <c r="Y23" i="22"/>
  <c r="X23" i="22"/>
  <c r="Y22" i="40"/>
  <c r="X22" i="40"/>
  <c r="U15" i="54"/>
  <c r="U13" i="92"/>
  <c r="AH5" i="86"/>
  <c r="AQ5" i="86" s="1"/>
  <c r="Z5" i="86"/>
  <c r="AN21" i="30"/>
  <c r="AI21" i="30"/>
  <c r="Y7" i="89"/>
  <c r="X7" i="89"/>
  <c r="Y15" i="21"/>
  <c r="Z15" i="21" s="1"/>
  <c r="X15" i="21"/>
  <c r="AN7" i="28"/>
  <c r="AI7" i="28"/>
  <c r="W7" i="47"/>
  <c r="AF6" i="47"/>
  <c r="AO6" i="47" s="1"/>
  <c r="AE6" i="47"/>
  <c r="AG6" i="47"/>
  <c r="AP6" i="47" s="1"/>
  <c r="AN14" i="25"/>
  <c r="AI14" i="25"/>
  <c r="AR7" i="19"/>
  <c r="AF14" i="34"/>
  <c r="AO14" i="34" s="1"/>
  <c r="W15" i="34"/>
  <c r="AG14" i="34"/>
  <c r="AP14" i="34" s="1"/>
  <c r="AE14" i="34"/>
  <c r="U20" i="95"/>
  <c r="Y14" i="76"/>
  <c r="X14" i="76"/>
  <c r="AN7" i="63"/>
  <c r="AI7" i="63"/>
  <c r="U32" i="10"/>
  <c r="AH8" i="19"/>
  <c r="AQ8" i="19" s="1"/>
  <c r="U15" i="88"/>
  <c r="U32" i="35"/>
  <c r="U15" i="100"/>
  <c r="AH15" i="68"/>
  <c r="AQ15" i="68" s="1"/>
  <c r="AG5" i="52"/>
  <c r="AP5" i="52" s="1"/>
  <c r="W6" i="52"/>
  <c r="AE5" i="52"/>
  <c r="AF5" i="52"/>
  <c r="AO5" i="52" s="1"/>
  <c r="Y7" i="97"/>
  <c r="X7" i="97"/>
  <c r="AN6" i="89"/>
  <c r="AI6" i="89"/>
  <c r="Y23" i="37"/>
  <c r="X23" i="37"/>
  <c r="Y8" i="79"/>
  <c r="X8" i="79"/>
  <c r="Y15" i="25"/>
  <c r="Z15" i="25" s="1"/>
  <c r="X15" i="25"/>
  <c r="Y23" i="66"/>
  <c r="X23" i="66"/>
  <c r="AH22" i="17"/>
  <c r="AQ22" i="17" s="1"/>
  <c r="AX23" i="74"/>
  <c r="S23" i="74" s="1"/>
  <c r="AC23" i="74" s="1"/>
  <c r="AX3" i="74"/>
  <c r="S3" i="74" s="1"/>
  <c r="AC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G14" i="12"/>
  <c r="AP14" i="12" s="1"/>
  <c r="W15" i="12"/>
  <c r="AF14" i="12"/>
  <c r="AO14" i="12" s="1"/>
  <c r="AE14" i="12"/>
  <c r="W9" i="19"/>
  <c r="AG8" i="19"/>
  <c r="AP8" i="19" s="1"/>
  <c r="AE8" i="19"/>
  <c r="AF8" i="19"/>
  <c r="AO8" i="19" s="1"/>
  <c r="Y8" i="59"/>
  <c r="X8" i="59"/>
  <c r="U5" i="32"/>
  <c r="X5" i="32" s="1"/>
  <c r="AN7" i="75"/>
  <c r="AI7" i="75"/>
  <c r="AG21" i="23"/>
  <c r="AP21" i="23" s="1"/>
  <c r="AF21" i="23"/>
  <c r="AO21" i="23" s="1"/>
  <c r="W22" i="23"/>
  <c r="AE21" i="23"/>
  <c r="AN21" i="31"/>
  <c r="AI21" i="31"/>
  <c r="U34" i="50"/>
  <c r="U34" i="90"/>
  <c r="Z15" i="68"/>
  <c r="AN6" i="97"/>
  <c r="AI6" i="97"/>
  <c r="U14" i="51"/>
  <c r="AH22" i="73"/>
  <c r="AQ22" i="73" s="1"/>
  <c r="U32" i="48"/>
  <c r="AN15" i="64"/>
  <c r="AI15" i="64"/>
  <c r="Y8" i="33"/>
  <c r="X8" i="33"/>
  <c r="AI14" i="60"/>
  <c r="AN14" i="60"/>
  <c r="AN7" i="79"/>
  <c r="AI7" i="79"/>
  <c r="AH9" i="2"/>
  <c r="AQ9" i="2" s="1"/>
  <c r="Y23" i="78"/>
  <c r="X23" i="78"/>
  <c r="AG23" i="74"/>
  <c r="AP23" i="74" s="1"/>
  <c r="AP25" i="74" s="1"/>
  <c r="AF23" i="74"/>
  <c r="AO23" i="74" s="1"/>
  <c r="AO25" i="74" s="1"/>
  <c r="AE23" i="74"/>
  <c r="AR20" i="62"/>
  <c r="AX22" i="74"/>
  <c r="S22" i="74" s="1"/>
  <c r="AC22" i="74" s="1"/>
  <c r="AB23" i="74" s="1"/>
  <c r="AH21" i="62"/>
  <c r="AQ21" i="62" s="1"/>
  <c r="AN22" i="22"/>
  <c r="AI22" i="22"/>
  <c r="AN21" i="40"/>
  <c r="AI21" i="40"/>
  <c r="Y22" i="30"/>
  <c r="X22" i="30"/>
  <c r="Z22" i="30" s="1"/>
  <c r="AI7" i="24"/>
  <c r="AN7" i="24"/>
  <c r="Z22" i="73"/>
  <c r="AN7" i="33"/>
  <c r="AI7" i="33"/>
  <c r="Y8" i="71"/>
  <c r="X8" i="71"/>
  <c r="AR21" i="17"/>
  <c r="AE22" i="81"/>
  <c r="AF22" i="81"/>
  <c r="AO22" i="81" s="1"/>
  <c r="W23" i="81"/>
  <c r="AG22" i="81"/>
  <c r="AP22" i="81" s="1"/>
  <c r="AH15" i="39"/>
  <c r="AQ15" i="39" s="1"/>
  <c r="Z5" i="101"/>
  <c r="AH5" i="101"/>
  <c r="AQ5" i="101" s="1"/>
  <c r="Y8" i="67"/>
  <c r="X8" i="67"/>
  <c r="Z8" i="67" s="1"/>
  <c r="U33" i="82"/>
  <c r="AR5" i="47"/>
  <c r="U31" i="42"/>
  <c r="AR22" i="69"/>
  <c r="AN14" i="29"/>
  <c r="AI14" i="29"/>
  <c r="AI7" i="38"/>
  <c r="AN7" i="38"/>
  <c r="Y22" i="61"/>
  <c r="X22" i="61"/>
  <c r="Y8" i="38"/>
  <c r="X8" i="38"/>
  <c r="Z8" i="38" s="1"/>
  <c r="Y23" i="77"/>
  <c r="X23" i="77"/>
  <c r="U24" i="41"/>
  <c r="AE5" i="105"/>
  <c r="AG5" i="105"/>
  <c r="AP5" i="105" s="1"/>
  <c r="W6" i="105"/>
  <c r="AF5" i="105"/>
  <c r="AO5" i="105" s="1"/>
  <c r="Z21" i="62"/>
  <c r="U13" i="13"/>
  <c r="U12" i="13" s="1"/>
  <c r="AI7" i="59"/>
  <c r="AN7" i="59"/>
  <c r="AN21" i="65"/>
  <c r="AI21" i="65"/>
  <c r="U25" i="87"/>
  <c r="Y22" i="31"/>
  <c r="X22" i="31"/>
  <c r="Z22" i="31" s="1"/>
  <c r="AH23" i="26"/>
  <c r="AQ23" i="26" s="1"/>
  <c r="AQ25" i="26" s="1"/>
  <c r="AZ3" i="26"/>
  <c r="AX22" i="26" s="1"/>
  <c r="S22" i="26" s="1"/>
  <c r="AC22" i="26" s="1"/>
  <c r="AB23" i="26" s="1"/>
  <c r="W6" i="53"/>
  <c r="AE5" i="53"/>
  <c r="AF5" i="53"/>
  <c r="AO5" i="53" s="1"/>
  <c r="AG5" i="53"/>
  <c r="AP5" i="53" s="1"/>
  <c r="Y6" i="93"/>
  <c r="X6" i="93"/>
  <c r="U33" i="94"/>
  <c r="Y8" i="24"/>
  <c r="X8" i="24"/>
  <c r="AN14" i="21"/>
  <c r="AI14" i="21"/>
  <c r="U29" i="98"/>
  <c r="X16" i="64"/>
  <c r="Y16" i="64"/>
  <c r="Z16" i="64"/>
  <c r="AI22" i="37"/>
  <c r="AN22" i="37"/>
  <c r="AI7" i="71"/>
  <c r="AN7" i="71"/>
  <c r="U11" i="44"/>
  <c r="AE23" i="36"/>
  <c r="AF23" i="36"/>
  <c r="AO23" i="36" s="1"/>
  <c r="AO25" i="36" s="1"/>
  <c r="AG23" i="36"/>
  <c r="AP23" i="36" s="1"/>
  <c r="AP25" i="36" s="1"/>
  <c r="Z9" i="2"/>
  <c r="U22" i="91"/>
  <c r="AR22" i="36"/>
  <c r="Z15" i="39"/>
  <c r="AN22" i="78"/>
  <c r="AI22" i="78"/>
  <c r="U13" i="9"/>
  <c r="U20" i="11"/>
  <c r="AN7" i="67"/>
  <c r="AI7" i="67"/>
  <c r="AN22" i="66"/>
  <c r="AI22" i="66"/>
  <c r="AR13" i="72"/>
  <c r="AF22" i="14"/>
  <c r="AO22" i="14" s="1"/>
  <c r="AG22" i="14"/>
  <c r="AP22" i="14" s="1"/>
  <c r="W23" i="14"/>
  <c r="AE22" i="14"/>
  <c r="U13" i="20"/>
  <c r="AR14" i="68"/>
  <c r="U15" i="45"/>
  <c r="U15" i="58"/>
  <c r="U25" i="103"/>
  <c r="AR8" i="2"/>
  <c r="AF5" i="46"/>
  <c r="AO5" i="46" s="1"/>
  <c r="AG5" i="46"/>
  <c r="AP5" i="46" s="1"/>
  <c r="W6" i="46"/>
  <c r="AE5" i="46"/>
  <c r="AR21" i="73"/>
  <c r="AI13" i="76"/>
  <c r="AN13" i="76"/>
  <c r="AI22" i="77"/>
  <c r="AN22" i="77"/>
  <c r="AF22" i="27"/>
  <c r="AO22" i="27" s="1"/>
  <c r="W23" i="27"/>
  <c r="AG22" i="27"/>
  <c r="AP22" i="27" s="1"/>
  <c r="AE22" i="27"/>
  <c r="U31" i="102"/>
  <c r="U24" i="49"/>
  <c r="U27" i="18"/>
  <c r="AH14" i="72"/>
  <c r="AQ14" i="72" s="1"/>
  <c r="Y8" i="75"/>
  <c r="X8" i="75"/>
  <c r="U25" i="99"/>
  <c r="Y22" i="65"/>
  <c r="X22" i="65"/>
  <c r="AR14" i="39"/>
  <c r="AH21" i="70"/>
  <c r="AQ21" i="70" s="1"/>
  <c r="Z23" i="26"/>
  <c r="AN5" i="93"/>
  <c r="AI5" i="93"/>
  <c r="U34" i="85"/>
  <c r="AR20" i="70"/>
  <c r="AR22" i="26"/>
  <c r="Y8" i="28"/>
  <c r="X8" i="28"/>
  <c r="AH6" i="47"/>
  <c r="AQ6" i="47" s="1"/>
  <c r="Y15" i="60"/>
  <c r="X15" i="60"/>
  <c r="Z8" i="59" l="1"/>
  <c r="AE8" i="59" s="1"/>
  <c r="Z23" i="37"/>
  <c r="AG15" i="21"/>
  <c r="AP15" i="21" s="1"/>
  <c r="W16" i="21"/>
  <c r="AF15" i="21"/>
  <c r="AO15" i="21" s="1"/>
  <c r="AE15" i="21"/>
  <c r="AF8" i="59"/>
  <c r="AO8" i="59" s="1"/>
  <c r="W9" i="59"/>
  <c r="AG8" i="59"/>
  <c r="AP8" i="59" s="1"/>
  <c r="AF23" i="37"/>
  <c r="AO23" i="37" s="1"/>
  <c r="AO25" i="37" s="1"/>
  <c r="AG23" i="37"/>
  <c r="AP23" i="37" s="1"/>
  <c r="AP25" i="37" s="1"/>
  <c r="AE23" i="37"/>
  <c r="AG15" i="25"/>
  <c r="AP15" i="25" s="1"/>
  <c r="AE15" i="25"/>
  <c r="AF15" i="25"/>
  <c r="AO15" i="25" s="1"/>
  <c r="W16" i="25"/>
  <c r="AR5" i="93"/>
  <c r="AH8" i="75"/>
  <c r="AQ8" i="75" s="1"/>
  <c r="U26" i="18"/>
  <c r="AR13" i="76"/>
  <c r="AF15" i="39"/>
  <c r="AO15" i="39" s="1"/>
  <c r="W16" i="39"/>
  <c r="AG15" i="39"/>
  <c r="AP15" i="39" s="1"/>
  <c r="AE15" i="39"/>
  <c r="AR7" i="71"/>
  <c r="U24" i="87"/>
  <c r="U11" i="13"/>
  <c r="AN5" i="105"/>
  <c r="AI5" i="105"/>
  <c r="AH8" i="38"/>
  <c r="AQ8" i="38" s="1"/>
  <c r="AH8" i="67"/>
  <c r="AQ8" i="67" s="1"/>
  <c r="AH22" i="30"/>
  <c r="AQ22" i="30" s="1"/>
  <c r="AN23" i="74"/>
  <c r="AN25" i="74" s="1"/>
  <c r="AI23" i="74"/>
  <c r="AR23" i="74" s="1"/>
  <c r="AR25" i="74" s="1"/>
  <c r="AR14" i="60"/>
  <c r="AR6" i="97"/>
  <c r="U33" i="50"/>
  <c r="AN14" i="12"/>
  <c r="AI14" i="12"/>
  <c r="AJ20" i="74"/>
  <c r="AK20" i="74"/>
  <c r="AT20" i="74" s="1"/>
  <c r="AJ14" i="74"/>
  <c r="AK14" i="74"/>
  <c r="AT14" i="74" s="1"/>
  <c r="AK8" i="74"/>
  <c r="AT8" i="74" s="1"/>
  <c r="AJ8" i="74"/>
  <c r="U31" i="10"/>
  <c r="AN6" i="47"/>
  <c r="AI6" i="47"/>
  <c r="AF8" i="63"/>
  <c r="AO8" i="63" s="1"/>
  <c r="AE8" i="63"/>
  <c r="W9" i="63"/>
  <c r="AG8" i="63"/>
  <c r="AP8" i="63" s="1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X15" i="80"/>
  <c r="Y15" i="80"/>
  <c r="Z15" i="80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15" i="29"/>
  <c r="AQ15" i="29" s="1"/>
  <c r="Y23" i="17"/>
  <c r="X23" i="17"/>
  <c r="AH15" i="60"/>
  <c r="AQ15" i="60" s="1"/>
  <c r="U19" i="11"/>
  <c r="U28" i="98"/>
  <c r="AR21" i="65"/>
  <c r="AF21" i="62"/>
  <c r="AO21" i="62" s="1"/>
  <c r="AG21" i="62"/>
  <c r="AP21" i="62" s="1"/>
  <c r="W22" i="62"/>
  <c r="AE21" i="62"/>
  <c r="AE8" i="38"/>
  <c r="AF8" i="38"/>
  <c r="AO8" i="38" s="1"/>
  <c r="W9" i="38"/>
  <c r="AG8" i="38"/>
  <c r="AP8" i="38" s="1"/>
  <c r="AR7" i="38"/>
  <c r="U30" i="42"/>
  <c r="W9" i="67"/>
  <c r="AE8" i="67"/>
  <c r="AG8" i="67"/>
  <c r="AP8" i="67" s="1"/>
  <c r="AF8" i="67"/>
  <c r="AO8" i="67" s="1"/>
  <c r="AF5" i="101"/>
  <c r="AO5" i="101" s="1"/>
  <c r="W6" i="101"/>
  <c r="AE5" i="101"/>
  <c r="AG5" i="101"/>
  <c r="AP5" i="101" s="1"/>
  <c r="AN22" i="81"/>
  <c r="AI22" i="81"/>
  <c r="AR7" i="33"/>
  <c r="AF22" i="30"/>
  <c r="AO22" i="30" s="1"/>
  <c r="AG22" i="30"/>
  <c r="AP22" i="30" s="1"/>
  <c r="AE22" i="30"/>
  <c r="W23" i="30"/>
  <c r="AH8" i="33"/>
  <c r="AQ8" i="33" s="1"/>
  <c r="U31" i="48"/>
  <c r="U30" i="48" s="1"/>
  <c r="AR21" i="31"/>
  <c r="AR7" i="75"/>
  <c r="AJ19" i="74"/>
  <c r="AK19" i="74"/>
  <c r="AT19" i="74" s="1"/>
  <c r="AJ13" i="74"/>
  <c r="AK13" i="74"/>
  <c r="AT13" i="74" s="1"/>
  <c r="AJ7" i="74"/>
  <c r="AK7" i="74"/>
  <c r="AT7" i="74" s="1"/>
  <c r="U14" i="88"/>
  <c r="AR7" i="63"/>
  <c r="U19" i="95"/>
  <c r="U12" i="92"/>
  <c r="AH23" i="22"/>
  <c r="AQ23" i="22" s="1"/>
  <c r="AQ25" i="22" s="1"/>
  <c r="AX22" i="22"/>
  <c r="S22" i="22" s="1"/>
  <c r="AC22" i="22" s="1"/>
  <c r="AB23" i="22" s="1"/>
  <c r="AZ3" i="22"/>
  <c r="Y6" i="15"/>
  <c r="X6" i="15"/>
  <c r="AX22" i="69"/>
  <c r="S22" i="69" s="1"/>
  <c r="AC22" i="69" s="1"/>
  <c r="AB23" i="69" s="1"/>
  <c r="Y15" i="72"/>
  <c r="X15" i="72"/>
  <c r="AH22" i="65"/>
  <c r="AQ22" i="65" s="1"/>
  <c r="Z15" i="60"/>
  <c r="U23" i="49"/>
  <c r="AN22" i="14"/>
  <c r="AI22" i="14"/>
  <c r="AR22" i="66"/>
  <c r="AI23" i="36"/>
  <c r="AN23" i="36"/>
  <c r="AN25" i="36" s="1"/>
  <c r="AR22" i="37"/>
  <c r="AR14" i="21"/>
  <c r="U32" i="94"/>
  <c r="U31" i="94" s="1"/>
  <c r="AH22" i="31"/>
  <c r="AQ22" i="31" s="1"/>
  <c r="U23" i="41"/>
  <c r="AR14" i="29"/>
  <c r="Z8" i="33"/>
  <c r="AF15" i="68"/>
  <c r="AO15" i="68" s="1"/>
  <c r="AG15" i="68"/>
  <c r="AP15" i="68" s="1"/>
  <c r="AE15" i="68"/>
  <c r="W16" i="68"/>
  <c r="Y15" i="12"/>
  <c r="X15" i="12"/>
  <c r="AJ18" i="74"/>
  <c r="AS18" i="74" s="1"/>
  <c r="AK18" i="74"/>
  <c r="AK12" i="74"/>
  <c r="AT12" i="74" s="1"/>
  <c r="AJ12" i="74"/>
  <c r="AJ6" i="74"/>
  <c r="AK6" i="74"/>
  <c r="AT6" i="74" s="1"/>
  <c r="AH23" i="66"/>
  <c r="AQ23" i="66" s="1"/>
  <c r="AQ25" i="66" s="1"/>
  <c r="AZ3" i="66"/>
  <c r="AH8" i="79"/>
  <c r="AQ8" i="79" s="1"/>
  <c r="AR6" i="89"/>
  <c r="AN14" i="34"/>
  <c r="AI14" i="34"/>
  <c r="AR14" i="25"/>
  <c r="Y7" i="47"/>
  <c r="Z7" i="47" s="1"/>
  <c r="X7" i="47"/>
  <c r="AH7" i="89"/>
  <c r="AQ7" i="89" s="1"/>
  <c r="Z23" i="22"/>
  <c r="AI5" i="15"/>
  <c r="AN5" i="15"/>
  <c r="AR21" i="61"/>
  <c r="U12" i="84"/>
  <c r="AN14" i="72"/>
  <c r="AI14" i="72"/>
  <c r="U12" i="20"/>
  <c r="AH6" i="93"/>
  <c r="AQ6" i="93" s="1"/>
  <c r="AI5" i="53"/>
  <c r="AN5" i="53"/>
  <c r="AH23" i="77"/>
  <c r="AQ23" i="77" s="1"/>
  <c r="AQ25" i="77" s="1"/>
  <c r="AZ3" i="77"/>
  <c r="AH22" i="61"/>
  <c r="AQ22" i="61" s="1"/>
  <c r="AE22" i="73"/>
  <c r="W23" i="73"/>
  <c r="AG22" i="73"/>
  <c r="AP22" i="73" s="1"/>
  <c r="AF22" i="73"/>
  <c r="AO22" i="73" s="1"/>
  <c r="AR21" i="40"/>
  <c r="AJ23" i="74"/>
  <c r="AS23" i="74" s="1"/>
  <c r="AK23" i="74"/>
  <c r="AH23" i="78"/>
  <c r="AQ23" i="78" s="1"/>
  <c r="AQ25" i="78" s="1"/>
  <c r="AZ3" i="78"/>
  <c r="AR7" i="79"/>
  <c r="AN21" i="23"/>
  <c r="AI21" i="23"/>
  <c r="AI8" i="19"/>
  <c r="AN8" i="19"/>
  <c r="AJ17" i="74"/>
  <c r="AK17" i="74"/>
  <c r="AT17" i="74" s="1"/>
  <c r="AJ11" i="74"/>
  <c r="AK11" i="74"/>
  <c r="AT11" i="74" s="1"/>
  <c r="AK5" i="74"/>
  <c r="AT5" i="74" s="1"/>
  <c r="AJ5" i="74"/>
  <c r="Z23" i="66"/>
  <c r="Z8" i="79"/>
  <c r="AI5" i="52"/>
  <c r="AN5" i="52"/>
  <c r="U14" i="100"/>
  <c r="AH14" i="76"/>
  <c r="AQ14" i="76" s="1"/>
  <c r="AR7" i="28"/>
  <c r="Z7" i="89"/>
  <c r="U14" i="54"/>
  <c r="U21" i="43"/>
  <c r="U9" i="104"/>
  <c r="AN23" i="69"/>
  <c r="AN25" i="69" s="1"/>
  <c r="AI23" i="69"/>
  <c r="Z8" i="75"/>
  <c r="U14" i="58"/>
  <c r="Y23" i="14"/>
  <c r="Z23" i="14"/>
  <c r="X23" i="14"/>
  <c r="U12" i="9"/>
  <c r="AE22" i="31"/>
  <c r="AF22" i="31"/>
  <c r="AO22" i="31" s="1"/>
  <c r="AG22" i="31"/>
  <c r="AP22" i="31" s="1"/>
  <c r="W23" i="31"/>
  <c r="U30" i="102"/>
  <c r="AR22" i="77"/>
  <c r="AI5" i="46"/>
  <c r="AN5" i="46"/>
  <c r="AR7" i="67"/>
  <c r="AR22" i="78"/>
  <c r="U21" i="91"/>
  <c r="U10" i="44"/>
  <c r="AH8" i="24"/>
  <c r="AQ8" i="24" s="1"/>
  <c r="Z6" i="93"/>
  <c r="Y6" i="53"/>
  <c r="X6" i="53"/>
  <c r="Z6" i="53" s="1"/>
  <c r="AR7" i="59"/>
  <c r="Y6" i="105"/>
  <c r="X6" i="105"/>
  <c r="Z23" i="77"/>
  <c r="Z22" i="61"/>
  <c r="AH8" i="71"/>
  <c r="AQ8" i="71" s="1"/>
  <c r="Z23" i="78"/>
  <c r="AR15" i="64"/>
  <c r="U33" i="90"/>
  <c r="Y22" i="23"/>
  <c r="X22" i="23"/>
  <c r="Z22" i="23" s="1"/>
  <c r="Z5" i="32"/>
  <c r="AH5" i="32"/>
  <c r="AQ5" i="32" s="1"/>
  <c r="AJ22" i="74"/>
  <c r="AK22" i="74"/>
  <c r="AT22" i="74" s="1"/>
  <c r="AJ16" i="74"/>
  <c r="AK16" i="74"/>
  <c r="AT16" i="74" s="1"/>
  <c r="AJ10" i="74"/>
  <c r="AK10" i="74"/>
  <c r="AT10" i="74" s="1"/>
  <c r="AB4" i="74"/>
  <c r="AJ3" i="74"/>
  <c r="AH7" i="97"/>
  <c r="AQ7" i="97" s="1"/>
  <c r="Y6" i="52"/>
  <c r="X6" i="52"/>
  <c r="Z14" i="76"/>
  <c r="Y15" i="34"/>
  <c r="X15" i="34"/>
  <c r="AF5" i="86"/>
  <c r="AO5" i="86" s="1"/>
  <c r="AG5" i="86"/>
  <c r="AP5" i="86" s="1"/>
  <c r="AE5" i="86"/>
  <c r="W6" i="86"/>
  <c r="AH22" i="40"/>
  <c r="AQ22" i="40" s="1"/>
  <c r="U23" i="83"/>
  <c r="U21" i="16"/>
  <c r="Y22" i="70"/>
  <c r="X22" i="70"/>
  <c r="Y23" i="27"/>
  <c r="X23" i="27"/>
  <c r="AG23" i="26"/>
  <c r="AP23" i="26" s="1"/>
  <c r="AP25" i="26" s="1"/>
  <c r="AF23" i="26"/>
  <c r="AO23" i="26" s="1"/>
  <c r="AO25" i="26" s="1"/>
  <c r="AE23" i="26"/>
  <c r="Z22" i="65"/>
  <c r="AH8" i="28"/>
  <c r="AQ8" i="28" s="1"/>
  <c r="U14" i="45"/>
  <c r="AE16" i="64"/>
  <c r="W17" i="64"/>
  <c r="AF16" i="64"/>
  <c r="AO16" i="64" s="1"/>
  <c r="AG16" i="64"/>
  <c r="AP16" i="64" s="1"/>
  <c r="Z8" i="28"/>
  <c r="U33" i="85"/>
  <c r="U24" i="99"/>
  <c r="AI22" i="27"/>
  <c r="AN22" i="27"/>
  <c r="Y6" i="46"/>
  <c r="X6" i="46"/>
  <c r="U24" i="103"/>
  <c r="AF9" i="2"/>
  <c r="AO9" i="2" s="1"/>
  <c r="AE9" i="2"/>
  <c r="AG9" i="2"/>
  <c r="AP9" i="2" s="1"/>
  <c r="W10" i="2"/>
  <c r="AH16" i="64"/>
  <c r="AQ16" i="64" s="1"/>
  <c r="Z8" i="24"/>
  <c r="AX3" i="26"/>
  <c r="S3" i="26" s="1"/>
  <c r="AC3" i="26" s="1"/>
  <c r="AX23" i="26"/>
  <c r="S23" i="26" s="1"/>
  <c r="AC23" i="26" s="1"/>
  <c r="AJ23" i="26" s="1"/>
  <c r="AS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U32" i="82"/>
  <c r="Y23" i="81"/>
  <c r="X23" i="81"/>
  <c r="Z8" i="71"/>
  <c r="AR7" i="24"/>
  <c r="AR22" i="22"/>
  <c r="U13" i="51"/>
  <c r="AH8" i="59"/>
  <c r="AQ8" i="59" s="1"/>
  <c r="Y9" i="19"/>
  <c r="X9" i="19"/>
  <c r="Z9" i="19" s="1"/>
  <c r="AJ21" i="74"/>
  <c r="AK21" i="74"/>
  <c r="AT21" i="74" s="1"/>
  <c r="AJ15" i="74"/>
  <c r="AK15" i="74"/>
  <c r="AT15" i="74" s="1"/>
  <c r="AJ9" i="74"/>
  <c r="AK9" i="74"/>
  <c r="AT9" i="74" s="1"/>
  <c r="AH15" i="25"/>
  <c r="AQ15" i="25" s="1"/>
  <c r="AH23" i="37"/>
  <c r="AQ23" i="37" s="1"/>
  <c r="AQ25" i="37" s="1"/>
  <c r="AZ3" i="37"/>
  <c r="Z7" i="97"/>
  <c r="U31" i="35"/>
  <c r="AH15" i="21"/>
  <c r="AQ15" i="21" s="1"/>
  <c r="AR21" i="30"/>
  <c r="Z22" i="40"/>
  <c r="AH8" i="63"/>
  <c r="AQ8" i="63" s="1"/>
  <c r="U23" i="55"/>
  <c r="AI14" i="80"/>
  <c r="AN14" i="80"/>
  <c r="U14" i="96"/>
  <c r="Z15" i="29"/>
  <c r="AI22" i="17"/>
  <c r="AN22" i="17"/>
  <c r="AN21" i="70"/>
  <c r="AI21" i="70"/>
  <c r="Z6" i="105" l="1"/>
  <c r="Z23" i="81"/>
  <c r="Z6" i="46"/>
  <c r="AF6" i="46" s="1"/>
  <c r="AO6" i="46" s="1"/>
  <c r="AE23" i="81"/>
  <c r="AG23" i="81"/>
  <c r="AP23" i="81" s="1"/>
  <c r="AP25" i="81" s="1"/>
  <c r="AF23" i="81"/>
  <c r="AO23" i="81" s="1"/>
  <c r="AO25" i="81" s="1"/>
  <c r="AF6" i="53"/>
  <c r="AO6" i="53" s="1"/>
  <c r="AE6" i="53"/>
  <c r="W7" i="53"/>
  <c r="AG6" i="53"/>
  <c r="AP6" i="53" s="1"/>
  <c r="AG6" i="105"/>
  <c r="AP6" i="105" s="1"/>
  <c r="AF6" i="105"/>
  <c r="AO6" i="105" s="1"/>
  <c r="AE6" i="105"/>
  <c r="W7" i="105"/>
  <c r="AF22" i="23"/>
  <c r="AO22" i="23" s="1"/>
  <c r="AE22" i="23"/>
  <c r="AG22" i="23"/>
  <c r="AP22" i="23" s="1"/>
  <c r="W23" i="23"/>
  <c r="AG6" i="46"/>
  <c r="AP6" i="46" s="1"/>
  <c r="W7" i="46"/>
  <c r="U22" i="55"/>
  <c r="AS9" i="74"/>
  <c r="AL9" i="74"/>
  <c r="AU9" i="74" s="1"/>
  <c r="U12" i="51"/>
  <c r="AS15" i="74"/>
  <c r="AL15" i="74"/>
  <c r="AU15" i="74" s="1"/>
  <c r="AJ18" i="26"/>
  <c r="AK18" i="26"/>
  <c r="AT18" i="26" s="1"/>
  <c r="AE22" i="40"/>
  <c r="AG22" i="40"/>
  <c r="AP22" i="40" s="1"/>
  <c r="AF22" i="40"/>
  <c r="AO22" i="40" s="1"/>
  <c r="W23" i="40"/>
  <c r="U30" i="35"/>
  <c r="AS21" i="74"/>
  <c r="AL21" i="74"/>
  <c r="AU21" i="74" s="1"/>
  <c r="U31" i="82"/>
  <c r="U30" i="82" s="1"/>
  <c r="AJ11" i="26"/>
  <c r="AK11" i="26"/>
  <c r="AT11" i="26" s="1"/>
  <c r="AR22" i="17"/>
  <c r="W8" i="97"/>
  <c r="AE7" i="97"/>
  <c r="AG7" i="97"/>
  <c r="AP7" i="97" s="1"/>
  <c r="AF7" i="97"/>
  <c r="AO7" i="97" s="1"/>
  <c r="AH9" i="19"/>
  <c r="AQ9" i="19" s="1"/>
  <c r="AG8" i="71"/>
  <c r="AP8" i="71" s="1"/>
  <c r="AE8" i="71"/>
  <c r="W9" i="71"/>
  <c r="AF8" i="71"/>
  <c r="AO8" i="71" s="1"/>
  <c r="AK22" i="26"/>
  <c r="AT22" i="26" s="1"/>
  <c r="AJ22" i="26"/>
  <c r="AK16" i="26"/>
  <c r="AT16" i="26" s="1"/>
  <c r="AJ16" i="26"/>
  <c r="AK10" i="26"/>
  <c r="AT10" i="26" s="1"/>
  <c r="AJ10" i="26"/>
  <c r="AI16" i="64"/>
  <c r="AN16" i="64"/>
  <c r="W23" i="65"/>
  <c r="AE22" i="65"/>
  <c r="AG22" i="65"/>
  <c r="AP22" i="65" s="1"/>
  <c r="AF22" i="65"/>
  <c r="AO22" i="65" s="1"/>
  <c r="AN5" i="86"/>
  <c r="AI5" i="86"/>
  <c r="AG14" i="76"/>
  <c r="AP14" i="76" s="1"/>
  <c r="AE14" i="76"/>
  <c r="W15" i="76"/>
  <c r="AF14" i="76"/>
  <c r="AO14" i="76" s="1"/>
  <c r="AG23" i="78"/>
  <c r="AP23" i="78" s="1"/>
  <c r="AP25" i="78" s="1"/>
  <c r="AF23" i="78"/>
  <c r="AO23" i="78" s="1"/>
  <c r="AO25" i="78" s="1"/>
  <c r="AE23" i="78"/>
  <c r="AH6" i="105"/>
  <c r="AQ6" i="105" s="1"/>
  <c r="U13" i="58"/>
  <c r="AR5" i="52"/>
  <c r="AS11" i="74"/>
  <c r="AL11" i="74"/>
  <c r="AU11" i="74" s="1"/>
  <c r="AL23" i="74"/>
  <c r="AU23" i="74" s="1"/>
  <c r="AT23" i="74"/>
  <c r="Y23" i="73"/>
  <c r="X23" i="73"/>
  <c r="U11" i="84"/>
  <c r="AH7" i="47"/>
  <c r="AQ7" i="47" s="1"/>
  <c r="AX22" i="66"/>
  <c r="S22" i="66" s="1"/>
  <c r="AC22" i="66" s="1"/>
  <c r="AB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L18" i="74"/>
  <c r="AU18" i="74" s="1"/>
  <c r="AT18" i="74"/>
  <c r="AI15" i="68"/>
  <c r="AN15" i="68"/>
  <c r="AF15" i="60"/>
  <c r="AO15" i="60" s="1"/>
  <c r="AE15" i="60"/>
  <c r="AG15" i="60"/>
  <c r="AP15" i="60" s="1"/>
  <c r="W16" i="60"/>
  <c r="AJ23" i="69"/>
  <c r="AS23" i="69" s="1"/>
  <c r="AK23" i="69"/>
  <c r="AT23" i="69" s="1"/>
  <c r="AS13" i="74"/>
  <c r="AL13" i="74"/>
  <c r="AU13" i="74" s="1"/>
  <c r="Y23" i="30"/>
  <c r="X23" i="30"/>
  <c r="AR22" i="81"/>
  <c r="U29" i="42"/>
  <c r="AN8" i="38"/>
  <c r="AI8" i="38"/>
  <c r="AJ22" i="69"/>
  <c r="AK22" i="69"/>
  <c r="AT22" i="69" s="1"/>
  <c r="AJ16" i="69"/>
  <c r="AK16" i="69"/>
  <c r="AT16" i="69" s="1"/>
  <c r="AJ10" i="69"/>
  <c r="AK10" i="69"/>
  <c r="AT10" i="69" s="1"/>
  <c r="AK21" i="36"/>
  <c r="AT21" i="36" s="1"/>
  <c r="AJ21" i="36"/>
  <c r="AJ15" i="36"/>
  <c r="AK15" i="36"/>
  <c r="AT15" i="36" s="1"/>
  <c r="AJ9" i="36"/>
  <c r="AK9" i="36"/>
  <c r="AT9" i="36" s="1"/>
  <c r="AB4" i="36"/>
  <c r="AJ3" i="36"/>
  <c r="AR6" i="47"/>
  <c r="AN8" i="59"/>
  <c r="AI8" i="59"/>
  <c r="AJ21" i="26"/>
  <c r="AK21" i="26"/>
  <c r="AT21" i="26" s="1"/>
  <c r="AJ15" i="26"/>
  <c r="AK15" i="26"/>
  <c r="AT15" i="26" s="1"/>
  <c r="AK9" i="26"/>
  <c r="AT9" i="26" s="1"/>
  <c r="AJ9" i="26"/>
  <c r="AJ3" i="26"/>
  <c r="AB4" i="26"/>
  <c r="AN9" i="2"/>
  <c r="AI9" i="2"/>
  <c r="U32" i="85"/>
  <c r="AN23" i="26"/>
  <c r="AN25" i="26" s="1"/>
  <c r="AI23" i="26"/>
  <c r="AH22" i="70"/>
  <c r="AQ22" i="70" s="1"/>
  <c r="U22" i="83"/>
  <c r="AH6" i="52"/>
  <c r="AQ6" i="52" s="1"/>
  <c r="AS10" i="74"/>
  <c r="AL10" i="74"/>
  <c r="AU10" i="74" s="1"/>
  <c r="U9" i="44"/>
  <c r="U29" i="102"/>
  <c r="U11" i="9"/>
  <c r="AE8" i="75"/>
  <c r="W9" i="75"/>
  <c r="AF8" i="75"/>
  <c r="AO8" i="75" s="1"/>
  <c r="AG8" i="75"/>
  <c r="AP8" i="75" s="1"/>
  <c r="U20" i="43"/>
  <c r="W9" i="79"/>
  <c r="AF8" i="79"/>
  <c r="AO8" i="79" s="1"/>
  <c r="AG8" i="79"/>
  <c r="AP8" i="79" s="1"/>
  <c r="AE8" i="79"/>
  <c r="AN22" i="73"/>
  <c r="AI22" i="73"/>
  <c r="AR5" i="53"/>
  <c r="AE7" i="47"/>
  <c r="W8" i="47"/>
  <c r="AG7" i="47"/>
  <c r="AP7" i="47" s="1"/>
  <c r="AF7" i="47"/>
  <c r="AO7" i="47" s="1"/>
  <c r="U22" i="41"/>
  <c r="U21" i="41" s="1"/>
  <c r="AH6" i="15"/>
  <c r="AQ6" i="15" s="1"/>
  <c r="AI22" i="30"/>
  <c r="AN22" i="30"/>
  <c r="AN21" i="62"/>
  <c r="AI21" i="62"/>
  <c r="AH23" i="17"/>
  <c r="AQ23" i="17" s="1"/>
  <c r="AQ25" i="17" s="1"/>
  <c r="AZ3" i="17"/>
  <c r="AX22" i="17" s="1"/>
  <c r="S22" i="17" s="1"/>
  <c r="AC22" i="17" s="1"/>
  <c r="AB23" i="17" s="1"/>
  <c r="AK21" i="69"/>
  <c r="AT21" i="69" s="1"/>
  <c r="AJ21" i="69"/>
  <c r="AJ15" i="69"/>
  <c r="AK15" i="69"/>
  <c r="AT15" i="69" s="1"/>
  <c r="AJ9" i="69"/>
  <c r="AK9" i="69"/>
  <c r="AT9" i="69" s="1"/>
  <c r="AB4" i="69"/>
  <c r="AJ3" i="69"/>
  <c r="AJ20" i="36"/>
  <c r="AK20" i="36"/>
  <c r="AT20" i="36" s="1"/>
  <c r="AK14" i="36"/>
  <c r="AT14" i="36" s="1"/>
  <c r="AJ14" i="36"/>
  <c r="AJ8" i="36"/>
  <c r="AK8" i="36"/>
  <c r="AT8" i="36" s="1"/>
  <c r="AS14" i="74"/>
  <c r="AL14" i="74"/>
  <c r="AU14" i="74" s="1"/>
  <c r="U32" i="50"/>
  <c r="U10" i="13"/>
  <c r="AI23" i="37"/>
  <c r="AR23" i="37" s="1"/>
  <c r="AR25" i="37" s="1"/>
  <c r="AN23" i="37"/>
  <c r="AN25" i="37" s="1"/>
  <c r="AJ20" i="26"/>
  <c r="AK20" i="26"/>
  <c r="AT20" i="26" s="1"/>
  <c r="AJ14" i="26"/>
  <c r="AK14" i="26"/>
  <c r="AT14" i="26" s="1"/>
  <c r="AK8" i="26"/>
  <c r="AT8" i="26" s="1"/>
  <c r="AJ8" i="26"/>
  <c r="AG8" i="24"/>
  <c r="AP8" i="24" s="1"/>
  <c r="W9" i="24"/>
  <c r="AE8" i="24"/>
  <c r="AF8" i="24"/>
  <c r="AO8" i="24" s="1"/>
  <c r="AF8" i="28"/>
  <c r="AO8" i="28" s="1"/>
  <c r="AG8" i="28"/>
  <c r="AP8" i="28" s="1"/>
  <c r="W9" i="28"/>
  <c r="AE8" i="28"/>
  <c r="U13" i="45"/>
  <c r="Z22" i="70"/>
  <c r="Z6" i="52"/>
  <c r="W7" i="93"/>
  <c r="AG6" i="93"/>
  <c r="AP6" i="93" s="1"/>
  <c r="AF6" i="93"/>
  <c r="AO6" i="93" s="1"/>
  <c r="AE6" i="93"/>
  <c r="Y23" i="31"/>
  <c r="X23" i="31"/>
  <c r="Z23" i="31" s="1"/>
  <c r="AH23" i="14"/>
  <c r="AQ23" i="14" s="1"/>
  <c r="AQ25" i="14" s="1"/>
  <c r="AZ3" i="14"/>
  <c r="AR23" i="69"/>
  <c r="AR25" i="69" s="1"/>
  <c r="AL23" i="69"/>
  <c r="AU23" i="69" s="1"/>
  <c r="AG23" i="66"/>
  <c r="AP23" i="66" s="1"/>
  <c r="AP25" i="66" s="1"/>
  <c r="AF23" i="66"/>
  <c r="AO23" i="66" s="1"/>
  <c r="AO25" i="66" s="1"/>
  <c r="AE23" i="66"/>
  <c r="AS17" i="74"/>
  <c r="AL17" i="74"/>
  <c r="AU17" i="74" s="1"/>
  <c r="U11" i="20"/>
  <c r="AH15" i="12"/>
  <c r="AQ15" i="12" s="1"/>
  <c r="AR22" i="14"/>
  <c r="Z6" i="15"/>
  <c r="U11" i="92"/>
  <c r="U13" i="88"/>
  <c r="AS19" i="74"/>
  <c r="AL19" i="74"/>
  <c r="AU19" i="74" s="1"/>
  <c r="U29" i="48"/>
  <c r="Y22" i="62"/>
  <c r="X22" i="62"/>
  <c r="U27" i="98"/>
  <c r="Z23" i="17"/>
  <c r="AJ20" i="69"/>
  <c r="AK20" i="69"/>
  <c r="AT20" i="69" s="1"/>
  <c r="AJ14" i="69"/>
  <c r="AK14" i="69"/>
  <c r="AT14" i="69" s="1"/>
  <c r="AJ8" i="69"/>
  <c r="AK8" i="69"/>
  <c r="AT8" i="69" s="1"/>
  <c r="AF15" i="80"/>
  <c r="AO15" i="80" s="1"/>
  <c r="W16" i="80"/>
  <c r="AG15" i="80"/>
  <c r="AP15" i="80" s="1"/>
  <c r="AE15" i="80"/>
  <c r="AJ19" i="36"/>
  <c r="AK19" i="36"/>
  <c r="AT19" i="36" s="1"/>
  <c r="AK13" i="36"/>
  <c r="AT13" i="36" s="1"/>
  <c r="AJ13" i="36"/>
  <c r="AJ7" i="36"/>
  <c r="AK7" i="36"/>
  <c r="AT7" i="36" s="1"/>
  <c r="AI15" i="39"/>
  <c r="AN15" i="39"/>
  <c r="AN15" i="21"/>
  <c r="AI15" i="21"/>
  <c r="W16" i="29"/>
  <c r="AE15" i="29"/>
  <c r="AG15" i="29"/>
  <c r="AP15" i="29" s="1"/>
  <c r="AF15" i="29"/>
  <c r="AO15" i="29" s="1"/>
  <c r="AJ19" i="26"/>
  <c r="AK19" i="26"/>
  <c r="AT19" i="26" s="1"/>
  <c r="AK13" i="26"/>
  <c r="AT13" i="26" s="1"/>
  <c r="AJ13" i="26"/>
  <c r="AK7" i="26"/>
  <c r="AT7" i="26" s="1"/>
  <c r="AJ7" i="26"/>
  <c r="AR22" i="27"/>
  <c r="AH15" i="34"/>
  <c r="AQ15" i="34" s="1"/>
  <c r="AS16" i="74"/>
  <c r="AL16" i="74"/>
  <c r="AU16" i="74" s="1"/>
  <c r="U32" i="90"/>
  <c r="U20" i="91"/>
  <c r="AR5" i="46"/>
  <c r="AE23" i="14"/>
  <c r="AF23" i="14"/>
  <c r="AO23" i="14" s="1"/>
  <c r="AO25" i="14" s="1"/>
  <c r="AG23" i="14"/>
  <c r="AP23" i="14" s="1"/>
  <c r="AP25" i="14" s="1"/>
  <c r="U13" i="54"/>
  <c r="AS5" i="74"/>
  <c r="AL5" i="74"/>
  <c r="AU5" i="74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14" i="72"/>
  <c r="AS6" i="74"/>
  <c r="AL6" i="74"/>
  <c r="AU6" i="74" s="1"/>
  <c r="Z15" i="12"/>
  <c r="AE8" i="33"/>
  <c r="AF8" i="33"/>
  <c r="AO8" i="33" s="1"/>
  <c r="W9" i="33"/>
  <c r="AG8" i="33"/>
  <c r="AP8" i="33" s="1"/>
  <c r="AH15" i="72"/>
  <c r="AQ15" i="72" s="1"/>
  <c r="AN8" i="67"/>
  <c r="AI8" i="67"/>
  <c r="AK19" i="69"/>
  <c r="AT19" i="69" s="1"/>
  <c r="AJ19" i="69"/>
  <c r="AJ13" i="69"/>
  <c r="AK13" i="69"/>
  <c r="AT13" i="69" s="1"/>
  <c r="AJ7" i="69"/>
  <c r="AK7" i="69"/>
  <c r="AT7" i="69" s="1"/>
  <c r="AJ18" i="36"/>
  <c r="AK18" i="36"/>
  <c r="AT18" i="36" s="1"/>
  <c r="AJ12" i="36"/>
  <c r="AK12" i="36"/>
  <c r="AT12" i="36" s="1"/>
  <c r="AJ6" i="36"/>
  <c r="AK6" i="36"/>
  <c r="AT6" i="36" s="1"/>
  <c r="Y9" i="63"/>
  <c r="X9" i="63"/>
  <c r="Z9" i="63" s="1"/>
  <c r="U30" i="10"/>
  <c r="AS20" i="74"/>
  <c r="AL20" i="74"/>
  <c r="AU20" i="74" s="1"/>
  <c r="U23" i="87"/>
  <c r="U25" i="18"/>
  <c r="X16" i="25"/>
  <c r="Y16" i="25"/>
  <c r="Z16" i="25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R21" i="70"/>
  <c r="U13" i="96"/>
  <c r="AK12" i="26"/>
  <c r="AT12" i="26" s="1"/>
  <c r="AJ12" i="26"/>
  <c r="AJ6" i="26"/>
  <c r="AK6" i="26"/>
  <c r="AT6" i="26" s="1"/>
  <c r="U23" i="103"/>
  <c r="AH23" i="27"/>
  <c r="AQ23" i="27" s="1"/>
  <c r="AQ25" i="27" s="1"/>
  <c r="AZ3" i="27"/>
  <c r="Z15" i="34"/>
  <c r="AS3" i="74"/>
  <c r="AL3" i="74"/>
  <c r="AU3" i="74" s="1"/>
  <c r="AG5" i="32"/>
  <c r="AP5" i="32" s="1"/>
  <c r="AE5" i="32"/>
  <c r="W6" i="32"/>
  <c r="AF5" i="32"/>
  <c r="AO5" i="32" s="1"/>
  <c r="W23" i="61"/>
  <c r="AE22" i="61"/>
  <c r="AF22" i="61"/>
  <c r="AO22" i="61" s="1"/>
  <c r="AG22" i="61"/>
  <c r="AP22" i="61" s="1"/>
  <c r="AF7" i="89"/>
  <c r="AO7" i="89" s="1"/>
  <c r="AE7" i="89"/>
  <c r="AG7" i="89"/>
  <c r="AP7" i="89" s="1"/>
  <c r="W8" i="89"/>
  <c r="U13" i="100"/>
  <c r="AR8" i="19"/>
  <c r="AX22" i="78"/>
  <c r="S22" i="78" s="1"/>
  <c r="AC22" i="78" s="1"/>
  <c r="AB23" i="78" s="1"/>
  <c r="AX22" i="77"/>
  <c r="S22" i="77" s="1"/>
  <c r="AC22" i="77" s="1"/>
  <c r="AB23" i="77" s="1"/>
  <c r="AX3" i="77"/>
  <c r="S3" i="77" s="1"/>
  <c r="AC3" i="77" s="1"/>
  <c r="AX23" i="77"/>
  <c r="S23" i="77" s="1"/>
  <c r="AC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R5" i="15"/>
  <c r="AS12" i="74"/>
  <c r="AL12" i="74"/>
  <c r="AU12" i="74" s="1"/>
  <c r="Z15" i="72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U18" i="95"/>
  <c r="AS7" i="74"/>
  <c r="AL7" i="74"/>
  <c r="AU7" i="74" s="1"/>
  <c r="AI5" i="101"/>
  <c r="AN5" i="101"/>
  <c r="Y9" i="67"/>
  <c r="X9" i="67"/>
  <c r="Y9" i="38"/>
  <c r="X9" i="38"/>
  <c r="Z9" i="38" s="1"/>
  <c r="U18" i="11"/>
  <c r="AJ18" i="69"/>
  <c r="AK18" i="69"/>
  <c r="AT18" i="69" s="1"/>
  <c r="AJ12" i="69"/>
  <c r="AK12" i="69"/>
  <c r="AT12" i="69" s="1"/>
  <c r="AK6" i="69"/>
  <c r="AT6" i="69" s="1"/>
  <c r="AJ6" i="69"/>
  <c r="AH15" i="80"/>
  <c r="AQ15" i="80" s="1"/>
  <c r="AJ17" i="36"/>
  <c r="AK17" i="36"/>
  <c r="AT17" i="36" s="1"/>
  <c r="AJ11" i="36"/>
  <c r="AK11" i="36"/>
  <c r="AT11" i="36" s="1"/>
  <c r="AJ5" i="36"/>
  <c r="AK5" i="36"/>
  <c r="AT5" i="36" s="1"/>
  <c r="AI8" i="63"/>
  <c r="AN8" i="63"/>
  <c r="AS8" i="74"/>
  <c r="AL8" i="74"/>
  <c r="AU8" i="74" s="1"/>
  <c r="AR14" i="12"/>
  <c r="AR5" i="105"/>
  <c r="AK23" i="26"/>
  <c r="AT23" i="26" s="1"/>
  <c r="Y16" i="39"/>
  <c r="X16" i="39"/>
  <c r="Y16" i="21"/>
  <c r="X16" i="21"/>
  <c r="AG9" i="19"/>
  <c r="AP9" i="19" s="1"/>
  <c r="AE9" i="19"/>
  <c r="W10" i="19"/>
  <c r="AF9" i="19"/>
  <c r="AO9" i="19" s="1"/>
  <c r="AH23" i="81"/>
  <c r="AQ23" i="81" s="1"/>
  <c r="AQ25" i="81" s="1"/>
  <c r="AZ3" i="81"/>
  <c r="AX22" i="81" s="1"/>
  <c r="S22" i="81" s="1"/>
  <c r="AC22" i="81" s="1"/>
  <c r="AB23" i="81" s="1"/>
  <c r="AR14" i="80"/>
  <c r="AK17" i="26"/>
  <c r="AT17" i="26" s="1"/>
  <c r="AJ17" i="26"/>
  <c r="AK5" i="26"/>
  <c r="AT5" i="26" s="1"/>
  <c r="AJ5" i="26"/>
  <c r="Y10" i="2"/>
  <c r="Z10" i="2" s="1"/>
  <c r="X10" i="2"/>
  <c r="AH6" i="46"/>
  <c r="AQ6" i="46" s="1"/>
  <c r="U23" i="99"/>
  <c r="Y17" i="64"/>
  <c r="Z17" i="64"/>
  <c r="X17" i="64"/>
  <c r="Z23" i="27"/>
  <c r="U20" i="16"/>
  <c r="Y6" i="86"/>
  <c r="X6" i="86"/>
  <c r="Z6" i="86" s="1"/>
  <c r="AJ4" i="74"/>
  <c r="AK4" i="74"/>
  <c r="AT4" i="74" s="1"/>
  <c r="AT25" i="74" s="1"/>
  <c r="AS22" i="74"/>
  <c r="AL22" i="74"/>
  <c r="AU22" i="74" s="1"/>
  <c r="AH22" i="23"/>
  <c r="AQ22" i="23" s="1"/>
  <c r="AE23" i="77"/>
  <c r="AG23" i="77"/>
  <c r="AP23" i="77" s="1"/>
  <c r="AP25" i="77" s="1"/>
  <c r="AF23" i="77"/>
  <c r="AO23" i="77" s="1"/>
  <c r="AO25" i="77" s="1"/>
  <c r="AH6" i="53"/>
  <c r="AQ6" i="53" s="1"/>
  <c r="AI22" i="31"/>
  <c r="AN22" i="31"/>
  <c r="U8" i="104"/>
  <c r="AR21" i="23"/>
  <c r="AE23" i="22"/>
  <c r="AG23" i="22"/>
  <c r="AP23" i="22" s="1"/>
  <c r="AP25" i="22" s="1"/>
  <c r="AF23" i="22"/>
  <c r="AO23" i="22" s="1"/>
  <c r="AO25" i="22" s="1"/>
  <c r="AR14" i="34"/>
  <c r="Y16" i="68"/>
  <c r="X16" i="68"/>
  <c r="U30" i="94"/>
  <c r="AR23" i="36"/>
  <c r="AR25" i="36" s="1"/>
  <c r="U22" i="49"/>
  <c r="AJ23" i="22"/>
  <c r="AS23" i="22" s="1"/>
  <c r="Y6" i="101"/>
  <c r="X6" i="101"/>
  <c r="AK17" i="69"/>
  <c r="AT17" i="69" s="1"/>
  <c r="AJ17" i="69"/>
  <c r="AJ11" i="69"/>
  <c r="AK11" i="69"/>
  <c r="AT11" i="69" s="1"/>
  <c r="AJ5" i="69"/>
  <c r="AK5" i="69"/>
  <c r="AT5" i="69" s="1"/>
  <c r="AK22" i="36"/>
  <c r="AT22" i="36" s="1"/>
  <c r="AJ22" i="36"/>
  <c r="AJ16" i="36"/>
  <c r="AK16" i="36"/>
  <c r="AT16" i="36" s="1"/>
  <c r="AJ10" i="36"/>
  <c r="AK10" i="36"/>
  <c r="AT10" i="36" s="1"/>
  <c r="AJ23" i="36"/>
  <c r="AS23" i="36" s="1"/>
  <c r="AN15" i="25"/>
  <c r="AI15" i="25"/>
  <c r="Y9" i="59"/>
  <c r="X9" i="59"/>
  <c r="Z23" i="30" l="1"/>
  <c r="AE6" i="46"/>
  <c r="Z16" i="68"/>
  <c r="W17" i="68" s="1"/>
  <c r="AJ23" i="66"/>
  <c r="AS23" i="66" s="1"/>
  <c r="AE23" i="30"/>
  <c r="AF23" i="30"/>
  <c r="AO23" i="30" s="1"/>
  <c r="AO25" i="30" s="1"/>
  <c r="AG23" i="30"/>
  <c r="AP23" i="30" s="1"/>
  <c r="AP25" i="30" s="1"/>
  <c r="AG16" i="68"/>
  <c r="AP16" i="68" s="1"/>
  <c r="AE16" i="68"/>
  <c r="AF16" i="68"/>
  <c r="AO16" i="68" s="1"/>
  <c r="AG9" i="38"/>
  <c r="AP9" i="38" s="1"/>
  <c r="AF9" i="38"/>
  <c r="AO9" i="38" s="1"/>
  <c r="AE9" i="38"/>
  <c r="W10" i="38"/>
  <c r="AF23" i="27"/>
  <c r="AO23" i="27" s="1"/>
  <c r="AO25" i="27" s="1"/>
  <c r="AE23" i="27"/>
  <c r="AG23" i="27"/>
  <c r="AP23" i="27" s="1"/>
  <c r="AP25" i="27" s="1"/>
  <c r="AS16" i="36"/>
  <c r="AL16" i="36"/>
  <c r="AU16" i="36" s="1"/>
  <c r="U17" i="11"/>
  <c r="AH9" i="59"/>
  <c r="AQ9" i="59" s="1"/>
  <c r="AH6" i="101"/>
  <c r="AQ6" i="101" s="1"/>
  <c r="Z9" i="59"/>
  <c r="AS10" i="36"/>
  <c r="AL10" i="36"/>
  <c r="AU10" i="36" s="1"/>
  <c r="AS5" i="69"/>
  <c r="AL5" i="69"/>
  <c r="AU5" i="69" s="1"/>
  <c r="Z6" i="101"/>
  <c r="AL23" i="36"/>
  <c r="AU23" i="36" s="1"/>
  <c r="U19" i="16"/>
  <c r="U22" i="99"/>
  <c r="AH10" i="2"/>
  <c r="AQ10" i="2" s="1"/>
  <c r="AR8" i="63"/>
  <c r="AS17" i="36"/>
  <c r="AL17" i="36"/>
  <c r="AU17" i="36" s="1"/>
  <c r="AS12" i="69"/>
  <c r="AL12" i="69"/>
  <c r="AU12" i="69" s="1"/>
  <c r="AR5" i="101"/>
  <c r="AK21" i="22"/>
  <c r="AT21" i="22" s="1"/>
  <c r="AJ21" i="22"/>
  <c r="AJ15" i="22"/>
  <c r="AK15" i="22"/>
  <c r="AT15" i="22" s="1"/>
  <c r="AJ9" i="22"/>
  <c r="AK9" i="22"/>
  <c r="AT9" i="22" s="1"/>
  <c r="AB4" i="22"/>
  <c r="AJ3" i="22"/>
  <c r="AJ22" i="77"/>
  <c r="AK22" i="77"/>
  <c r="AT22" i="77" s="1"/>
  <c r="AJ16" i="77"/>
  <c r="AK16" i="77"/>
  <c r="AT16" i="77" s="1"/>
  <c r="AJ10" i="77"/>
  <c r="AK10" i="77"/>
  <c r="AT10" i="77" s="1"/>
  <c r="AJ23" i="77"/>
  <c r="AS23" i="77" s="1"/>
  <c r="AF15" i="34"/>
  <c r="AO15" i="34" s="1"/>
  <c r="AG15" i="34"/>
  <c r="AP15" i="34" s="1"/>
  <c r="AE15" i="34"/>
  <c r="W16" i="34"/>
  <c r="AJ19" i="37"/>
  <c r="AS19" i="37" s="1"/>
  <c r="AK19" i="37"/>
  <c r="AK13" i="37"/>
  <c r="AT13" i="37" s="1"/>
  <c r="AJ13" i="37"/>
  <c r="AJ7" i="37"/>
  <c r="AK7" i="37"/>
  <c r="AT7" i="37" s="1"/>
  <c r="AH16" i="25"/>
  <c r="AQ16" i="25" s="1"/>
  <c r="AR8" i="67"/>
  <c r="AJ17" i="78"/>
  <c r="AK17" i="78"/>
  <c r="AT17" i="78" s="1"/>
  <c r="AJ11" i="78"/>
  <c r="AK11" i="78"/>
  <c r="AT11" i="78" s="1"/>
  <c r="AJ5" i="78"/>
  <c r="AK5" i="78"/>
  <c r="AT5" i="78" s="1"/>
  <c r="U12" i="54"/>
  <c r="AS13" i="26"/>
  <c r="AL13" i="26"/>
  <c r="AU13" i="26" s="1"/>
  <c r="AN15" i="29"/>
  <c r="AI15" i="29"/>
  <c r="AI15" i="80"/>
  <c r="AN15" i="80"/>
  <c r="U26" i="98"/>
  <c r="AG22" i="70"/>
  <c r="AP22" i="70" s="1"/>
  <c r="AE22" i="70"/>
  <c r="W23" i="70"/>
  <c r="AF22" i="70"/>
  <c r="AO22" i="70" s="1"/>
  <c r="AS20" i="36"/>
  <c r="AL20" i="36"/>
  <c r="AU20" i="36" s="1"/>
  <c r="AS15" i="69"/>
  <c r="AL15" i="69"/>
  <c r="AU15" i="69" s="1"/>
  <c r="AR21" i="62"/>
  <c r="AR22" i="73"/>
  <c r="AS9" i="26"/>
  <c r="AL9" i="26"/>
  <c r="AU9" i="26" s="1"/>
  <c r="AR8" i="59"/>
  <c r="AR8" i="38"/>
  <c r="AH23" i="30"/>
  <c r="AQ23" i="30" s="1"/>
  <c r="AQ25" i="30" s="1"/>
  <c r="AZ3" i="30"/>
  <c r="AR15" i="68"/>
  <c r="AJ19" i="66"/>
  <c r="AK19" i="66"/>
  <c r="AT19" i="66" s="1"/>
  <c r="AJ13" i="66"/>
  <c r="AK13" i="66"/>
  <c r="AT13" i="66" s="1"/>
  <c r="AJ7" i="66"/>
  <c r="AK7" i="66"/>
  <c r="AT7" i="66" s="1"/>
  <c r="U12" i="58"/>
  <c r="AN23" i="78"/>
  <c r="AN25" i="78" s="1"/>
  <c r="AI23" i="78"/>
  <c r="Y23" i="65"/>
  <c r="X23" i="65"/>
  <c r="AN7" i="97"/>
  <c r="AI7" i="97"/>
  <c r="Y23" i="40"/>
  <c r="X23" i="40"/>
  <c r="Z23" i="40" s="1"/>
  <c r="Y7" i="105"/>
  <c r="X7" i="105"/>
  <c r="Z7" i="105" s="1"/>
  <c r="Y7" i="53"/>
  <c r="X7" i="53"/>
  <c r="Z7" i="53" s="1"/>
  <c r="W11" i="2"/>
  <c r="AF10" i="2"/>
  <c r="AO10" i="2" s="1"/>
  <c r="AE10" i="2"/>
  <c r="AG10" i="2"/>
  <c r="AP10" i="2" s="1"/>
  <c r="Y10" i="19"/>
  <c r="X10" i="19"/>
  <c r="AH16" i="39"/>
  <c r="AQ16" i="39" s="1"/>
  <c r="AK20" i="22"/>
  <c r="AT20" i="22" s="1"/>
  <c r="AJ20" i="22"/>
  <c r="AJ14" i="22"/>
  <c r="AK14" i="22"/>
  <c r="AT14" i="22" s="1"/>
  <c r="AJ8" i="22"/>
  <c r="AK8" i="22"/>
  <c r="AT8" i="22" s="1"/>
  <c r="AE15" i="72"/>
  <c r="W16" i="72"/>
  <c r="AG15" i="72"/>
  <c r="AP15" i="72" s="1"/>
  <c r="AF15" i="72"/>
  <c r="AO15" i="72" s="1"/>
  <c r="AJ21" i="77"/>
  <c r="AK21" i="77"/>
  <c r="AT21" i="77" s="1"/>
  <c r="AK15" i="77"/>
  <c r="AT15" i="77" s="1"/>
  <c r="AJ15" i="77"/>
  <c r="AJ9" i="77"/>
  <c r="AK9" i="77"/>
  <c r="AT9" i="77" s="1"/>
  <c r="AB4" i="77"/>
  <c r="AJ3" i="77"/>
  <c r="U12" i="100"/>
  <c r="U11" i="100" s="1"/>
  <c r="Y6" i="32"/>
  <c r="X6" i="32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S6" i="26"/>
  <c r="AL6" i="26"/>
  <c r="AU6" i="26" s="1"/>
  <c r="AJ18" i="37"/>
  <c r="AK18" i="37"/>
  <c r="AT18" i="37" s="1"/>
  <c r="AJ12" i="37"/>
  <c r="AK12" i="37"/>
  <c r="AT12" i="37" s="1"/>
  <c r="AJ6" i="37"/>
  <c r="AK6" i="37"/>
  <c r="AT6" i="37" s="1"/>
  <c r="AS6" i="36"/>
  <c r="AL6" i="36"/>
  <c r="AU6" i="36" s="1"/>
  <c r="AS7" i="69"/>
  <c r="AL7" i="69"/>
  <c r="AU7" i="69" s="1"/>
  <c r="AI8" i="33"/>
  <c r="AN8" i="33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U19" i="91"/>
  <c r="Y16" i="29"/>
  <c r="X16" i="29"/>
  <c r="AS7" i="36"/>
  <c r="AL7" i="36"/>
  <c r="AU7" i="36" s="1"/>
  <c r="AS14" i="69"/>
  <c r="AL14" i="69"/>
  <c r="AU14" i="69" s="1"/>
  <c r="Z22" i="62"/>
  <c r="AH22" i="62"/>
  <c r="AQ22" i="62" s="1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I6" i="93"/>
  <c r="AN6" i="93"/>
  <c r="AS3" i="69"/>
  <c r="AL3" i="69"/>
  <c r="AU3" i="69" s="1"/>
  <c r="AS21" i="69"/>
  <c r="AL21" i="69"/>
  <c r="AU21" i="69" s="1"/>
  <c r="U19" i="43"/>
  <c r="U10" i="9"/>
  <c r="U21" i="83"/>
  <c r="U31" i="85"/>
  <c r="AS9" i="36"/>
  <c r="AL9" i="36"/>
  <c r="AU9" i="36" s="1"/>
  <c r="AS10" i="69"/>
  <c r="AL10" i="69"/>
  <c r="AU10" i="69" s="1"/>
  <c r="Y16" i="60"/>
  <c r="X16" i="60"/>
  <c r="AJ18" i="66"/>
  <c r="AK18" i="66"/>
  <c r="AT18" i="66" s="1"/>
  <c r="AK12" i="66"/>
  <c r="AT12" i="66" s="1"/>
  <c r="AJ12" i="66"/>
  <c r="AJ6" i="66"/>
  <c r="AK6" i="66"/>
  <c r="AT6" i="66" s="1"/>
  <c r="U10" i="84"/>
  <c r="AR5" i="86"/>
  <c r="AS22" i="26"/>
  <c r="AL22" i="26"/>
  <c r="AU22" i="26" s="1"/>
  <c r="Y8" i="97"/>
  <c r="X8" i="97"/>
  <c r="U29" i="82"/>
  <c r="U21" i="55"/>
  <c r="Y23" i="23"/>
  <c r="X23" i="23"/>
  <c r="Z23" i="23" s="1"/>
  <c r="AI6" i="105"/>
  <c r="AN6" i="105"/>
  <c r="AN6" i="53"/>
  <c r="AI6" i="53"/>
  <c r="AH6" i="86"/>
  <c r="AQ6" i="86" s="1"/>
  <c r="AH17" i="64"/>
  <c r="AQ17" i="64" s="1"/>
  <c r="AN9" i="19"/>
  <c r="AI9" i="19"/>
  <c r="Z16" i="39"/>
  <c r="AS5" i="36"/>
  <c r="AL5" i="36"/>
  <c r="AU5" i="36" s="1"/>
  <c r="AS18" i="69"/>
  <c r="AL18" i="69"/>
  <c r="AU18" i="69" s="1"/>
  <c r="AH9" i="67"/>
  <c r="AQ9" i="67" s="1"/>
  <c r="AJ19" i="22"/>
  <c r="AK19" i="22"/>
  <c r="AT19" i="22" s="1"/>
  <c r="AJ13" i="22"/>
  <c r="AK13" i="22"/>
  <c r="AT13" i="22" s="1"/>
  <c r="AK7" i="22"/>
  <c r="AT7" i="22" s="1"/>
  <c r="AJ7" i="22"/>
  <c r="AK20" i="77"/>
  <c r="AT20" i="77" s="1"/>
  <c r="AJ20" i="77"/>
  <c r="AK14" i="77"/>
  <c r="AT14" i="77" s="1"/>
  <c r="AJ14" i="77"/>
  <c r="AK8" i="77"/>
  <c r="AT8" i="77" s="1"/>
  <c r="AJ8" i="77"/>
  <c r="AK23" i="77"/>
  <c r="AT23" i="77" s="1"/>
  <c r="AI5" i="32"/>
  <c r="AN5" i="32"/>
  <c r="AX22" i="27"/>
  <c r="S22" i="27" s="1"/>
  <c r="AC22" i="27" s="1"/>
  <c r="AB23" i="27" s="1"/>
  <c r="AS12" i="26"/>
  <c r="AL12" i="26"/>
  <c r="AU12" i="26" s="1"/>
  <c r="AJ23" i="37"/>
  <c r="AS23" i="37" s="1"/>
  <c r="AK23" i="37"/>
  <c r="AJ17" i="37"/>
  <c r="AK17" i="37"/>
  <c r="AT17" i="37" s="1"/>
  <c r="AK11" i="37"/>
  <c r="AT11" i="37" s="1"/>
  <c r="AJ11" i="37"/>
  <c r="AK5" i="37"/>
  <c r="AT5" i="37" s="1"/>
  <c r="AJ5" i="37"/>
  <c r="U24" i="18"/>
  <c r="U29" i="10"/>
  <c r="W16" i="12"/>
  <c r="AE15" i="12"/>
  <c r="AF15" i="12"/>
  <c r="AO15" i="12" s="1"/>
  <c r="AG15" i="12"/>
  <c r="AP15" i="12" s="1"/>
  <c r="AJ21" i="78"/>
  <c r="AK21" i="78"/>
  <c r="AT21" i="78" s="1"/>
  <c r="AJ15" i="78"/>
  <c r="AK15" i="78"/>
  <c r="AT15" i="78" s="1"/>
  <c r="AK9" i="78"/>
  <c r="AT9" i="78" s="1"/>
  <c r="AJ9" i="78"/>
  <c r="AR15" i="21"/>
  <c r="AS13" i="36"/>
  <c r="AL13" i="36"/>
  <c r="AU13" i="36" s="1"/>
  <c r="Y16" i="80"/>
  <c r="X16" i="80"/>
  <c r="U12" i="88"/>
  <c r="AN23" i="66"/>
  <c r="AN25" i="66" s="1"/>
  <c r="AI23" i="66"/>
  <c r="U12" i="45"/>
  <c r="AI8" i="24"/>
  <c r="AN8" i="24"/>
  <c r="AS14" i="26"/>
  <c r="AL14" i="26"/>
  <c r="AU14" i="26" s="1"/>
  <c r="U9" i="13"/>
  <c r="AS8" i="36"/>
  <c r="AL8" i="36"/>
  <c r="AU8" i="36" s="1"/>
  <c r="AJ4" i="69"/>
  <c r="AK4" i="69"/>
  <c r="AT4" i="69" s="1"/>
  <c r="AT25" i="69" s="1"/>
  <c r="Y8" i="47"/>
  <c r="Z8" i="47"/>
  <c r="X8" i="47"/>
  <c r="AN8" i="79"/>
  <c r="AI8" i="79"/>
  <c r="AR9" i="2"/>
  <c r="AJ17" i="66"/>
  <c r="AS17" i="66" s="1"/>
  <c r="AK17" i="66"/>
  <c r="AJ11" i="66"/>
  <c r="AK11" i="66"/>
  <c r="AT11" i="66" s="1"/>
  <c r="AJ5" i="66"/>
  <c r="AK5" i="66"/>
  <c r="AT5" i="66" s="1"/>
  <c r="AH23" i="73"/>
  <c r="AQ23" i="73" s="1"/>
  <c r="AQ25" i="73" s="1"/>
  <c r="AZ3" i="73"/>
  <c r="AR16" i="64"/>
  <c r="AN23" i="77"/>
  <c r="AN25" i="77" s="1"/>
  <c r="AI23" i="77"/>
  <c r="AS5" i="26"/>
  <c r="AL5" i="26"/>
  <c r="AU5" i="26" s="1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S6" i="69"/>
  <c r="AL6" i="69"/>
  <c r="AU6" i="69" s="1"/>
  <c r="Z9" i="67"/>
  <c r="AJ18" i="22"/>
  <c r="AK18" i="22"/>
  <c r="AT18" i="22" s="1"/>
  <c r="AJ12" i="22"/>
  <c r="AK12" i="22"/>
  <c r="AT12" i="22" s="1"/>
  <c r="AK6" i="22"/>
  <c r="AT6" i="22" s="1"/>
  <c r="AJ6" i="22"/>
  <c r="AJ19" i="77"/>
  <c r="AK19" i="77"/>
  <c r="AT19" i="77" s="1"/>
  <c r="AJ13" i="77"/>
  <c r="AK13" i="77"/>
  <c r="AT13" i="77" s="1"/>
  <c r="AJ7" i="77"/>
  <c r="AK7" i="77"/>
  <c r="AT7" i="77" s="1"/>
  <c r="AJ23" i="78"/>
  <c r="AS23" i="78" s="1"/>
  <c r="AK23" i="78"/>
  <c r="AT23" i="78" s="1"/>
  <c r="Y8" i="89"/>
  <c r="X8" i="89"/>
  <c r="AN22" i="61"/>
  <c r="AI22" i="61"/>
  <c r="AJ22" i="37"/>
  <c r="AK22" i="37"/>
  <c r="AT22" i="37" s="1"/>
  <c r="AJ16" i="37"/>
  <c r="AK16" i="37"/>
  <c r="AT16" i="37" s="1"/>
  <c r="AK10" i="37"/>
  <c r="AT10" i="37" s="1"/>
  <c r="AJ10" i="37"/>
  <c r="AH9" i="63"/>
  <c r="AQ9" i="63" s="1"/>
  <c r="AS12" i="36"/>
  <c r="AL12" i="36"/>
  <c r="AU12" i="36" s="1"/>
  <c r="AS13" i="69"/>
  <c r="AL13" i="69"/>
  <c r="AU13" i="69" s="1"/>
  <c r="AJ20" i="78"/>
  <c r="AS20" i="78" s="1"/>
  <c r="AK20" i="78"/>
  <c r="AJ14" i="78"/>
  <c r="AK14" i="78"/>
  <c r="AT14" i="78" s="1"/>
  <c r="AK8" i="78"/>
  <c r="AT8" i="78" s="1"/>
  <c r="AJ8" i="78"/>
  <c r="AN23" i="14"/>
  <c r="AN25" i="14" s="1"/>
  <c r="AI23" i="14"/>
  <c r="U31" i="90"/>
  <c r="AS19" i="26"/>
  <c r="AL19" i="26"/>
  <c r="AU19" i="26" s="1"/>
  <c r="AS20" i="69"/>
  <c r="AL20" i="69"/>
  <c r="AU20" i="69" s="1"/>
  <c r="AH23" i="31"/>
  <c r="AQ23" i="31" s="1"/>
  <c r="AQ25" i="31" s="1"/>
  <c r="AZ3" i="31"/>
  <c r="AN8" i="28"/>
  <c r="AI8" i="28"/>
  <c r="Y9" i="24"/>
  <c r="X9" i="24"/>
  <c r="AS14" i="36"/>
  <c r="AL14" i="36"/>
  <c r="AU14" i="36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R22" i="30"/>
  <c r="AN7" i="47"/>
  <c r="AI7" i="47"/>
  <c r="U28" i="102"/>
  <c r="AS15" i="26"/>
  <c r="AL15" i="26"/>
  <c r="AU15" i="26" s="1"/>
  <c r="AS15" i="36"/>
  <c r="AL15" i="36"/>
  <c r="AU15" i="36" s="1"/>
  <c r="AS16" i="69"/>
  <c r="AL16" i="69"/>
  <c r="AU16" i="69" s="1"/>
  <c r="U28" i="42"/>
  <c r="AN15" i="60"/>
  <c r="AI15" i="60"/>
  <c r="AJ22" i="66"/>
  <c r="AK22" i="66"/>
  <c r="AT22" i="66" s="1"/>
  <c r="AJ16" i="66"/>
  <c r="AK16" i="66"/>
  <c r="AT16" i="66" s="1"/>
  <c r="AJ10" i="66"/>
  <c r="AK10" i="66"/>
  <c r="AT10" i="66" s="1"/>
  <c r="Z23" i="73"/>
  <c r="AS10" i="26"/>
  <c r="AL10" i="26"/>
  <c r="AU10" i="26" s="1"/>
  <c r="AN22" i="40"/>
  <c r="AI22" i="40"/>
  <c r="U11" i="51"/>
  <c r="X7" i="46"/>
  <c r="Y7" i="46"/>
  <c r="AI22" i="23"/>
  <c r="AN22" i="23"/>
  <c r="AS4" i="74"/>
  <c r="AS25" i="74" s="1"/>
  <c r="AL4" i="74"/>
  <c r="AU4" i="74" s="1"/>
  <c r="AU25" i="74" s="1"/>
  <c r="C11" i="74" s="1"/>
  <c r="F18" i="57" s="1"/>
  <c r="AG17" i="64"/>
  <c r="AP17" i="64" s="1"/>
  <c r="W18" i="64"/>
  <c r="AF17" i="64"/>
  <c r="AO17" i="64" s="1"/>
  <c r="AE17" i="64"/>
  <c r="AH16" i="21"/>
  <c r="AQ16" i="21" s="1"/>
  <c r="AS11" i="36"/>
  <c r="AL11" i="36"/>
  <c r="AU11" i="36" s="1"/>
  <c r="U17" i="95"/>
  <c r="AK17" i="22"/>
  <c r="AT17" i="22" s="1"/>
  <c r="AJ17" i="22"/>
  <c r="AK11" i="22"/>
  <c r="AT11" i="22" s="1"/>
  <c r="AJ11" i="22"/>
  <c r="AK5" i="22"/>
  <c r="AT5" i="22" s="1"/>
  <c r="AJ5" i="22"/>
  <c r="AJ18" i="77"/>
  <c r="AK18" i="77"/>
  <c r="AT18" i="77" s="1"/>
  <c r="AJ12" i="77"/>
  <c r="AK12" i="77"/>
  <c r="AT12" i="77" s="1"/>
  <c r="AJ6" i="77"/>
  <c r="AK6" i="77"/>
  <c r="AT6" i="77" s="1"/>
  <c r="Y23" i="61"/>
  <c r="Z23" i="61" s="1"/>
  <c r="X23" i="61"/>
  <c r="AJ21" i="37"/>
  <c r="AK21" i="37"/>
  <c r="AT21" i="37" s="1"/>
  <c r="AJ15" i="37"/>
  <c r="AK15" i="37"/>
  <c r="AT15" i="37" s="1"/>
  <c r="AJ9" i="37"/>
  <c r="AK9" i="37"/>
  <c r="AT9" i="37" s="1"/>
  <c r="AJ3" i="37"/>
  <c r="AB4" i="37"/>
  <c r="U22" i="87"/>
  <c r="W10" i="63"/>
  <c r="AG9" i="63"/>
  <c r="AP9" i="63" s="1"/>
  <c r="AF9" i="63"/>
  <c r="AO9" i="63" s="1"/>
  <c r="AE9" i="63"/>
  <c r="AS19" i="69"/>
  <c r="AL19" i="69"/>
  <c r="AU19" i="69" s="1"/>
  <c r="AJ19" i="78"/>
  <c r="AS19" i="78" s="1"/>
  <c r="AK19" i="78"/>
  <c r="AK13" i="78"/>
  <c r="AT13" i="78" s="1"/>
  <c r="AJ13" i="78"/>
  <c r="AK7" i="78"/>
  <c r="AT7" i="78" s="1"/>
  <c r="AJ7" i="78"/>
  <c r="AS7" i="26"/>
  <c r="AL7" i="26"/>
  <c r="AU7" i="26" s="1"/>
  <c r="AG23" i="17"/>
  <c r="AP23" i="17" s="1"/>
  <c r="AP25" i="17" s="1"/>
  <c r="AF23" i="17"/>
  <c r="AO23" i="17" s="1"/>
  <c r="AO25" i="17" s="1"/>
  <c r="AE23" i="17"/>
  <c r="U28" i="48"/>
  <c r="U10" i="92"/>
  <c r="AG23" i="31"/>
  <c r="AP23" i="31" s="1"/>
  <c r="AP25" i="31" s="1"/>
  <c r="AE23" i="31"/>
  <c r="AF23" i="31"/>
  <c r="AO23" i="31" s="1"/>
  <c r="AO25" i="31" s="1"/>
  <c r="Y7" i="93"/>
  <c r="X7" i="93"/>
  <c r="Y9" i="28"/>
  <c r="X9" i="28"/>
  <c r="AS20" i="26"/>
  <c r="AL20" i="26"/>
  <c r="AU20" i="26" s="1"/>
  <c r="U31" i="50"/>
  <c r="AS9" i="69"/>
  <c r="AL9" i="69"/>
  <c r="AU9" i="69" s="1"/>
  <c r="AJ23" i="17"/>
  <c r="AS23" i="17" s="1"/>
  <c r="U20" i="41"/>
  <c r="X9" i="75"/>
  <c r="Z9" i="75" s="1"/>
  <c r="Y9" i="75"/>
  <c r="AR23" i="26"/>
  <c r="AR25" i="26" s="1"/>
  <c r="AL23" i="26"/>
  <c r="AU23" i="26" s="1"/>
  <c r="AK4" i="26"/>
  <c r="AT4" i="26" s="1"/>
  <c r="AT25" i="26" s="1"/>
  <c r="AJ4" i="26"/>
  <c r="AL3" i="36"/>
  <c r="AU3" i="36" s="1"/>
  <c r="AS3" i="36"/>
  <c r="AS21" i="36"/>
  <c r="AL21" i="36"/>
  <c r="AU21" i="36" s="1"/>
  <c r="AJ21" i="66"/>
  <c r="AK21" i="66"/>
  <c r="AT21" i="66" s="1"/>
  <c r="AJ15" i="66"/>
  <c r="AK15" i="66"/>
  <c r="AT15" i="66" s="1"/>
  <c r="AJ9" i="66"/>
  <c r="AK9" i="66"/>
  <c r="AT9" i="66" s="1"/>
  <c r="AJ3" i="66"/>
  <c r="AB4" i="66"/>
  <c r="Y15" i="76"/>
  <c r="X15" i="76"/>
  <c r="Y9" i="71"/>
  <c r="X9" i="71"/>
  <c r="AR15" i="25"/>
  <c r="AS11" i="69"/>
  <c r="AL11" i="69"/>
  <c r="AU11" i="69" s="1"/>
  <c r="AS22" i="36"/>
  <c r="AL22" i="36"/>
  <c r="AU22" i="36" s="1"/>
  <c r="AS17" i="69"/>
  <c r="AL17" i="69"/>
  <c r="AU17" i="69" s="1"/>
  <c r="AK23" i="22"/>
  <c r="AT23" i="22" s="1"/>
  <c r="U29" i="94"/>
  <c r="U7" i="104"/>
  <c r="AF6" i="86"/>
  <c r="AO6" i="86" s="1"/>
  <c r="AG6" i="86"/>
  <c r="AP6" i="86" s="1"/>
  <c r="AE6" i="86"/>
  <c r="W7" i="86"/>
  <c r="AH16" i="68"/>
  <c r="AQ16" i="68" s="1"/>
  <c r="AK23" i="81"/>
  <c r="AT23" i="81" s="1"/>
  <c r="AJ23" i="81"/>
  <c r="AS23" i="81" s="1"/>
  <c r="U21" i="49"/>
  <c r="AN23" i="22"/>
  <c r="AN25" i="22" s="1"/>
  <c r="AI23" i="22"/>
  <c r="AR22" i="31"/>
  <c r="AS17" i="26"/>
  <c r="AL17" i="26"/>
  <c r="AU17" i="26" s="1"/>
  <c r="Z16" i="21"/>
  <c r="AH9" i="38"/>
  <c r="AQ9" i="38" s="1"/>
  <c r="AJ22" i="22"/>
  <c r="AK22" i="22"/>
  <c r="AT22" i="22" s="1"/>
  <c r="AJ16" i="22"/>
  <c r="AK16" i="22"/>
  <c r="AT16" i="22" s="1"/>
  <c r="AJ10" i="22"/>
  <c r="AK10" i="22"/>
  <c r="AT10" i="22" s="1"/>
  <c r="AK17" i="77"/>
  <c r="AT17" i="77" s="1"/>
  <c r="AJ17" i="77"/>
  <c r="AJ11" i="77"/>
  <c r="AK11" i="77"/>
  <c r="AT11" i="77" s="1"/>
  <c r="AJ5" i="77"/>
  <c r="AK5" i="77"/>
  <c r="AT5" i="77" s="1"/>
  <c r="AN7" i="89"/>
  <c r="AI7" i="89"/>
  <c r="U22" i="103"/>
  <c r="U12" i="96"/>
  <c r="AJ20" i="37"/>
  <c r="AS20" i="37" s="1"/>
  <c r="AK20" i="37"/>
  <c r="AJ14" i="37"/>
  <c r="AK14" i="37"/>
  <c r="AT14" i="37" s="1"/>
  <c r="AK8" i="37"/>
  <c r="AT8" i="37" s="1"/>
  <c r="AJ8" i="37"/>
  <c r="AF16" i="25"/>
  <c r="AO16" i="25" s="1"/>
  <c r="AE16" i="25"/>
  <c r="AG16" i="25"/>
  <c r="AP16" i="25" s="1"/>
  <c r="W17" i="25"/>
  <c r="AS18" i="36"/>
  <c r="AL18" i="36"/>
  <c r="AU18" i="36" s="1"/>
  <c r="Y9" i="33"/>
  <c r="X9" i="33"/>
  <c r="AJ18" i="78"/>
  <c r="AK18" i="78"/>
  <c r="AT18" i="78" s="1"/>
  <c r="AJ12" i="78"/>
  <c r="AK12" i="78"/>
  <c r="AT12" i="78" s="1"/>
  <c r="AJ6" i="78"/>
  <c r="AK6" i="78"/>
  <c r="AT6" i="78" s="1"/>
  <c r="AR15" i="39"/>
  <c r="AS19" i="36"/>
  <c r="AL19" i="36"/>
  <c r="AU19" i="36" s="1"/>
  <c r="AS8" i="69"/>
  <c r="AL8" i="69"/>
  <c r="AU8" i="69" s="1"/>
  <c r="W7" i="15"/>
  <c r="AE6" i="15"/>
  <c r="AG6" i="15"/>
  <c r="AP6" i="15" s="1"/>
  <c r="AF6" i="15"/>
  <c r="AO6" i="15" s="1"/>
  <c r="U10" i="20"/>
  <c r="W7" i="52"/>
  <c r="AF6" i="52"/>
  <c r="AO6" i="52" s="1"/>
  <c r="AG6" i="52"/>
  <c r="AP6" i="52" s="1"/>
  <c r="AE6" i="52"/>
  <c r="AS8" i="26"/>
  <c r="AL8" i="26"/>
  <c r="AU8" i="26" s="1"/>
  <c r="Y9" i="79"/>
  <c r="X9" i="79"/>
  <c r="AN8" i="75"/>
  <c r="AI8" i="75"/>
  <c r="U8" i="44"/>
  <c r="AL3" i="26"/>
  <c r="AU3" i="26" s="1"/>
  <c r="AS3" i="26"/>
  <c r="AS21" i="26"/>
  <c r="AL21" i="26"/>
  <c r="AU21" i="26" s="1"/>
  <c r="AJ4" i="36"/>
  <c r="AK4" i="36"/>
  <c r="AT4" i="36" s="1"/>
  <c r="AT25" i="36" s="1"/>
  <c r="AS22" i="69"/>
  <c r="AL22" i="69"/>
  <c r="AU22" i="69" s="1"/>
  <c r="AJ20" i="66"/>
  <c r="AS20" i="66" s="1"/>
  <c r="AK20" i="66"/>
  <c r="AJ14" i="66"/>
  <c r="AK14" i="66"/>
  <c r="AT14" i="66" s="1"/>
  <c r="AK8" i="66"/>
  <c r="AT8" i="66" s="1"/>
  <c r="AJ8" i="66"/>
  <c r="AK23" i="66"/>
  <c r="AT23" i="66" s="1"/>
  <c r="AN14" i="76"/>
  <c r="AI14" i="76"/>
  <c r="AN22" i="65"/>
  <c r="AI22" i="65"/>
  <c r="AS16" i="26"/>
  <c r="AL16" i="26"/>
  <c r="AU16" i="26" s="1"/>
  <c r="AI8" i="71"/>
  <c r="AN8" i="71"/>
  <c r="AS11" i="26"/>
  <c r="AL11" i="26"/>
  <c r="AU11" i="26" s="1"/>
  <c r="U29" i="35"/>
  <c r="AS18" i="26"/>
  <c r="AL18" i="26"/>
  <c r="AU18" i="26" s="1"/>
  <c r="AN6" i="46"/>
  <c r="AI6" i="46"/>
  <c r="AN23" i="81"/>
  <c r="AN25" i="81" s="1"/>
  <c r="AI23" i="81"/>
  <c r="Z16" i="29" l="1"/>
  <c r="Z23" i="65"/>
  <c r="Z15" i="76"/>
  <c r="AE15" i="76" s="1"/>
  <c r="Z10" i="19"/>
  <c r="Z8" i="89"/>
  <c r="AF8" i="89" s="1"/>
  <c r="AO8" i="89" s="1"/>
  <c r="Z9" i="33"/>
  <c r="AG9" i="33" s="1"/>
  <c r="AP9" i="33" s="1"/>
  <c r="W16" i="76"/>
  <c r="AF15" i="76"/>
  <c r="AO15" i="76" s="1"/>
  <c r="AE10" i="19"/>
  <c r="AG10" i="19"/>
  <c r="AP10" i="19" s="1"/>
  <c r="AF10" i="19"/>
  <c r="AO10" i="19" s="1"/>
  <c r="W11" i="19"/>
  <c r="W10" i="75"/>
  <c r="AG9" i="75"/>
  <c r="AP9" i="75" s="1"/>
  <c r="AF9" i="75"/>
  <c r="AO9" i="75" s="1"/>
  <c r="AE9" i="75"/>
  <c r="W10" i="33"/>
  <c r="AE9" i="33"/>
  <c r="AG16" i="29"/>
  <c r="AP16" i="29" s="1"/>
  <c r="AE16" i="29"/>
  <c r="W17" i="29"/>
  <c r="AF16" i="29"/>
  <c r="AO16" i="29" s="1"/>
  <c r="AG23" i="65"/>
  <c r="AP23" i="65" s="1"/>
  <c r="AP25" i="65" s="1"/>
  <c r="AF23" i="65"/>
  <c r="AO23" i="65" s="1"/>
  <c r="AO25" i="65" s="1"/>
  <c r="AE23" i="65"/>
  <c r="U9" i="20"/>
  <c r="W17" i="21"/>
  <c r="AE16" i="21"/>
  <c r="AF16" i="21"/>
  <c r="AO16" i="21" s="1"/>
  <c r="AG16" i="21"/>
  <c r="AP16" i="21" s="1"/>
  <c r="AJ21" i="17"/>
  <c r="AK21" i="17"/>
  <c r="AT21" i="17" s="1"/>
  <c r="AR8" i="28"/>
  <c r="AS12" i="22"/>
  <c r="AL12" i="22"/>
  <c r="AU12" i="22" s="1"/>
  <c r="AR6" i="46"/>
  <c r="AR22" i="65"/>
  <c r="AR8" i="71"/>
  <c r="AL20" i="66"/>
  <c r="AU20" i="66" s="1"/>
  <c r="AT20" i="66"/>
  <c r="AR8" i="75"/>
  <c r="Y7" i="15"/>
  <c r="X7" i="15"/>
  <c r="AS18" i="78"/>
  <c r="AL18" i="78"/>
  <c r="AU18" i="78" s="1"/>
  <c r="Y17" i="25"/>
  <c r="X17" i="25"/>
  <c r="AR23" i="22"/>
  <c r="AR25" i="22" s="1"/>
  <c r="AL23" i="22"/>
  <c r="AU23" i="22" s="1"/>
  <c r="Y10" i="63"/>
  <c r="X10" i="63"/>
  <c r="AS9" i="37"/>
  <c r="AL9" i="37"/>
  <c r="AU9" i="37" s="1"/>
  <c r="AH23" i="61"/>
  <c r="AQ23" i="61" s="1"/>
  <c r="AQ25" i="61" s="1"/>
  <c r="AZ3" i="61"/>
  <c r="AX22" i="61" s="1"/>
  <c r="S22" i="61" s="1"/>
  <c r="AC22" i="61" s="1"/>
  <c r="AB23" i="61" s="1"/>
  <c r="AS12" i="77"/>
  <c r="AL12" i="77"/>
  <c r="AU12" i="77" s="1"/>
  <c r="AH7" i="46"/>
  <c r="AQ7" i="46" s="1"/>
  <c r="AJ22" i="17"/>
  <c r="AK22" i="17"/>
  <c r="AT22" i="17" s="1"/>
  <c r="AJ16" i="17"/>
  <c r="AK16" i="17"/>
  <c r="AT16" i="17" s="1"/>
  <c r="AJ10" i="17"/>
  <c r="AK10" i="17"/>
  <c r="AT10" i="17" s="1"/>
  <c r="AR23" i="14"/>
  <c r="AR25" i="14" s="1"/>
  <c r="AL23" i="14"/>
  <c r="AU23" i="14" s="1"/>
  <c r="AL20" i="78"/>
  <c r="AU20" i="78" s="1"/>
  <c r="AT20" i="78"/>
  <c r="AS16" i="37"/>
  <c r="AL16" i="37"/>
  <c r="AU16" i="37" s="1"/>
  <c r="AK17" i="81"/>
  <c r="AT17" i="81" s="1"/>
  <c r="AJ17" i="81"/>
  <c r="AK11" i="81"/>
  <c r="AT11" i="81" s="1"/>
  <c r="AJ11" i="81"/>
  <c r="AK5" i="81"/>
  <c r="AT5" i="81" s="1"/>
  <c r="AJ5" i="81"/>
  <c r="AS5" i="66"/>
  <c r="AL5" i="66"/>
  <c r="AU5" i="66" s="1"/>
  <c r="AR23" i="66"/>
  <c r="AR25" i="66" s="1"/>
  <c r="AL23" i="66"/>
  <c r="AU23" i="66" s="1"/>
  <c r="U23" i="18"/>
  <c r="AS17" i="37"/>
  <c r="AL17" i="37"/>
  <c r="AU17" i="37" s="1"/>
  <c r="AS13" i="22"/>
  <c r="AL13" i="22"/>
  <c r="AU13" i="22" s="1"/>
  <c r="AH23" i="23"/>
  <c r="AQ23" i="23" s="1"/>
  <c r="AQ25" i="23" s="1"/>
  <c r="AZ3" i="23"/>
  <c r="U28" i="82"/>
  <c r="AS12" i="66"/>
  <c r="AL12" i="66"/>
  <c r="AU12" i="66" s="1"/>
  <c r="U30" i="85"/>
  <c r="U18" i="43"/>
  <c r="AR6" i="93"/>
  <c r="AJ17" i="14"/>
  <c r="AK17" i="14"/>
  <c r="AT17" i="14" s="1"/>
  <c r="AK11" i="14"/>
  <c r="AT11" i="14" s="1"/>
  <c r="AJ11" i="14"/>
  <c r="AK5" i="14"/>
  <c r="AT5" i="14" s="1"/>
  <c r="AJ5" i="14"/>
  <c r="AG22" i="62"/>
  <c r="AP22" i="62" s="1"/>
  <c r="AF22" i="62"/>
  <c r="AO22" i="62" s="1"/>
  <c r="W23" i="62"/>
  <c r="AE22" i="62"/>
  <c r="AJ18" i="27"/>
  <c r="AK18" i="27"/>
  <c r="AT18" i="27" s="1"/>
  <c r="AK12" i="27"/>
  <c r="AT12" i="27" s="1"/>
  <c r="AJ12" i="27"/>
  <c r="AJ6" i="27"/>
  <c r="AK6" i="27"/>
  <c r="AT6" i="27" s="1"/>
  <c r="AS9" i="77"/>
  <c r="AL9" i="77"/>
  <c r="AU9" i="77" s="1"/>
  <c r="AS14" i="22"/>
  <c r="AL14" i="22"/>
  <c r="AU14" i="22" s="1"/>
  <c r="AH7" i="53"/>
  <c r="AQ7" i="53" s="1"/>
  <c r="AH23" i="40"/>
  <c r="AQ23" i="40" s="1"/>
  <c r="AQ25" i="40" s="1"/>
  <c r="AZ3" i="40"/>
  <c r="AX22" i="40" s="1"/>
  <c r="S22" i="40" s="1"/>
  <c r="AC22" i="40" s="1"/>
  <c r="AB23" i="40" s="1"/>
  <c r="Y16" i="34"/>
  <c r="X16" i="34"/>
  <c r="AS10" i="77"/>
  <c r="AL10" i="77"/>
  <c r="AU10" i="77" s="1"/>
  <c r="AJ4" i="22"/>
  <c r="AK4" i="22"/>
  <c r="AT4" i="22" s="1"/>
  <c r="AT25" i="22" s="1"/>
  <c r="U21" i="99"/>
  <c r="AN16" i="68"/>
  <c r="AI16" i="68"/>
  <c r="U21" i="103"/>
  <c r="AS13" i="77"/>
  <c r="AL13" i="77"/>
  <c r="AU13" i="77" s="1"/>
  <c r="AJ22" i="14"/>
  <c r="AK22" i="14"/>
  <c r="AT22" i="14" s="1"/>
  <c r="AH9" i="33"/>
  <c r="AQ9" i="33" s="1"/>
  <c r="AS15" i="66"/>
  <c r="AL15" i="66"/>
  <c r="AU15" i="66" s="1"/>
  <c r="AH9" i="28"/>
  <c r="AQ9" i="28" s="1"/>
  <c r="AG23" i="73"/>
  <c r="AP23" i="73" s="1"/>
  <c r="AP25" i="73" s="1"/>
  <c r="AF23" i="73"/>
  <c r="AO23" i="73" s="1"/>
  <c r="AO25" i="73" s="1"/>
  <c r="AE23" i="73"/>
  <c r="AS22" i="66"/>
  <c r="AL22" i="66"/>
  <c r="AU22" i="66" s="1"/>
  <c r="U27" i="102"/>
  <c r="AK16" i="81"/>
  <c r="AT16" i="81" s="1"/>
  <c r="AJ16" i="81"/>
  <c r="AL4" i="69"/>
  <c r="AU4" i="69" s="1"/>
  <c r="AU25" i="69" s="1"/>
  <c r="C11" i="69" s="1"/>
  <c r="F13" i="57" s="1"/>
  <c r="AS4" i="69"/>
  <c r="AS25" i="69" s="1"/>
  <c r="AS5" i="37"/>
  <c r="AL5" i="37"/>
  <c r="AU5" i="37" s="1"/>
  <c r="AH8" i="97"/>
  <c r="AQ8" i="97" s="1"/>
  <c r="AK10" i="14"/>
  <c r="AT10" i="14" s="1"/>
  <c r="AJ10" i="14"/>
  <c r="AS10" i="78"/>
  <c r="AL10" i="78"/>
  <c r="AU10" i="78" s="1"/>
  <c r="AS6" i="37"/>
  <c r="AL6" i="37"/>
  <c r="AU6" i="37" s="1"/>
  <c r="AK11" i="27"/>
  <c r="AT11" i="27" s="1"/>
  <c r="AJ11" i="27"/>
  <c r="Y16" i="72"/>
  <c r="X16" i="72"/>
  <c r="AE23" i="40"/>
  <c r="AF23" i="40"/>
  <c r="AO23" i="40" s="1"/>
  <c r="AO25" i="40" s="1"/>
  <c r="AG23" i="40"/>
  <c r="AP23" i="40" s="1"/>
  <c r="AP25" i="40" s="1"/>
  <c r="AS7" i="66"/>
  <c r="AL7" i="66"/>
  <c r="AU7" i="66" s="1"/>
  <c r="Y23" i="70"/>
  <c r="X23" i="70"/>
  <c r="AS17" i="78"/>
  <c r="AL17" i="78"/>
  <c r="AU17" i="78" s="1"/>
  <c r="AS7" i="37"/>
  <c r="AL7" i="37"/>
  <c r="AU7" i="37" s="1"/>
  <c r="U16" i="11"/>
  <c r="AS8" i="66"/>
  <c r="AL8" i="66"/>
  <c r="AU8" i="66" s="1"/>
  <c r="AH9" i="79"/>
  <c r="AQ9" i="79" s="1"/>
  <c r="AN16" i="25"/>
  <c r="AI16" i="25"/>
  <c r="AS17" i="77"/>
  <c r="AL17" i="77"/>
  <c r="AU17" i="77" s="1"/>
  <c r="U6" i="104"/>
  <c r="AH9" i="71"/>
  <c r="AQ9" i="71" s="1"/>
  <c r="AJ4" i="66"/>
  <c r="AK4" i="66"/>
  <c r="AT4" i="66" s="1"/>
  <c r="AS4" i="26"/>
  <c r="AS25" i="26" s="1"/>
  <c r="AL4" i="26"/>
  <c r="AU4" i="26" s="1"/>
  <c r="AU25" i="26" s="1"/>
  <c r="C11" i="26" s="1"/>
  <c r="AH9" i="75"/>
  <c r="AQ9" i="75" s="1"/>
  <c r="Z9" i="28"/>
  <c r="AI23" i="31"/>
  <c r="AN23" i="31"/>
  <c r="AN25" i="31" s="1"/>
  <c r="AI23" i="17"/>
  <c r="AN23" i="17"/>
  <c r="AN25" i="17" s="1"/>
  <c r="U21" i="87"/>
  <c r="AS15" i="37"/>
  <c r="AL15" i="37"/>
  <c r="AU15" i="37" s="1"/>
  <c r="AS18" i="77"/>
  <c r="AL18" i="77"/>
  <c r="AU18" i="77" s="1"/>
  <c r="U10" i="51"/>
  <c r="AR15" i="60"/>
  <c r="AR7" i="47"/>
  <c r="AJ20" i="17"/>
  <c r="AS20" i="17" s="1"/>
  <c r="AK20" i="17"/>
  <c r="AJ14" i="17"/>
  <c r="AK14" i="17"/>
  <c r="AT14" i="17" s="1"/>
  <c r="AK8" i="17"/>
  <c r="AT8" i="17" s="1"/>
  <c r="AJ8" i="17"/>
  <c r="AS8" i="78"/>
  <c r="AL8" i="78"/>
  <c r="AU8" i="78" s="1"/>
  <c r="AS22" i="37"/>
  <c r="AL22" i="37"/>
  <c r="AU22" i="37" s="1"/>
  <c r="AJ21" i="81"/>
  <c r="AK21" i="81"/>
  <c r="AT21" i="81" s="1"/>
  <c r="AJ15" i="81"/>
  <c r="AK15" i="81"/>
  <c r="AT15" i="81" s="1"/>
  <c r="AK9" i="81"/>
  <c r="AT9" i="81" s="1"/>
  <c r="AJ9" i="81"/>
  <c r="AS11" i="66"/>
  <c r="AL11" i="66"/>
  <c r="AU11" i="66" s="1"/>
  <c r="AS15" i="78"/>
  <c r="AL15" i="78"/>
  <c r="AU15" i="78" s="1"/>
  <c r="Y16" i="12"/>
  <c r="Z16" i="12"/>
  <c r="X16" i="12"/>
  <c r="AS19" i="22"/>
  <c r="AL19" i="22"/>
  <c r="AU19" i="22" s="1"/>
  <c r="AR6" i="53"/>
  <c r="Z8" i="97"/>
  <c r="U20" i="83"/>
  <c r="AK21" i="14"/>
  <c r="AT21" i="14" s="1"/>
  <c r="AJ21" i="14"/>
  <c r="AK15" i="14"/>
  <c r="AT15" i="14" s="1"/>
  <c r="AJ15" i="14"/>
  <c r="AJ9" i="14"/>
  <c r="AK9" i="14"/>
  <c r="AT9" i="14" s="1"/>
  <c r="AJ3" i="14"/>
  <c r="AB4" i="14"/>
  <c r="AJ22" i="27"/>
  <c r="AK22" i="27"/>
  <c r="AT22" i="27" s="1"/>
  <c r="AJ16" i="27"/>
  <c r="AK16" i="27"/>
  <c r="AT16" i="27" s="1"/>
  <c r="AK10" i="27"/>
  <c r="AT10" i="27" s="1"/>
  <c r="AJ10" i="27"/>
  <c r="AJ3" i="27"/>
  <c r="AB4" i="27"/>
  <c r="U10" i="100"/>
  <c r="AN15" i="72"/>
  <c r="AI15" i="72"/>
  <c r="AR23" i="78"/>
  <c r="AR25" i="78" s="1"/>
  <c r="AL23" i="78"/>
  <c r="AU23" i="78" s="1"/>
  <c r="AX22" i="30"/>
  <c r="S22" i="30" s="1"/>
  <c r="AC22" i="30" s="1"/>
  <c r="AB23" i="30" s="1"/>
  <c r="AK23" i="30" s="1"/>
  <c r="AT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N22" i="70"/>
  <c r="AI22" i="70"/>
  <c r="AR15" i="29"/>
  <c r="AS13" i="37"/>
  <c r="AL13" i="37"/>
  <c r="AU13" i="37" s="1"/>
  <c r="AS16" i="77"/>
  <c r="AL16" i="77"/>
  <c r="AU16" i="77" s="1"/>
  <c r="AS9" i="22"/>
  <c r="AL9" i="22"/>
  <c r="AU9" i="22" s="1"/>
  <c r="U18" i="16"/>
  <c r="AI9" i="38"/>
  <c r="AN9" i="38"/>
  <c r="Y17" i="68"/>
  <c r="X17" i="68"/>
  <c r="AS11" i="77"/>
  <c r="AL11" i="77"/>
  <c r="AU11" i="77" s="1"/>
  <c r="U27" i="48"/>
  <c r="AJ3" i="17"/>
  <c r="AB4" i="17"/>
  <c r="AJ3" i="81"/>
  <c r="AB4" i="81"/>
  <c r="AS20" i="77"/>
  <c r="AL20" i="77"/>
  <c r="AU20" i="77" s="1"/>
  <c r="AJ17" i="27"/>
  <c r="AK17" i="27"/>
  <c r="AT17" i="27" s="1"/>
  <c r="AI6" i="52"/>
  <c r="AN6" i="52"/>
  <c r="AR7" i="89"/>
  <c r="AS22" i="22"/>
  <c r="AL22" i="22"/>
  <c r="AU22" i="22" s="1"/>
  <c r="U20" i="49"/>
  <c r="Y7" i="86"/>
  <c r="Z7" i="86" s="1"/>
  <c r="X7" i="86"/>
  <c r="Z9" i="71"/>
  <c r="AL3" i="66"/>
  <c r="AU3" i="66" s="1"/>
  <c r="AS3" i="66"/>
  <c r="AS21" i="66"/>
  <c r="AL21" i="66"/>
  <c r="AU21" i="66" s="1"/>
  <c r="AS13" i="78"/>
  <c r="AL13" i="78"/>
  <c r="AU13" i="78" s="1"/>
  <c r="AN9" i="63"/>
  <c r="AI9" i="63"/>
  <c r="AK4" i="37"/>
  <c r="AT4" i="37" s="1"/>
  <c r="AJ4" i="37"/>
  <c r="AS5" i="22"/>
  <c r="AL5" i="22"/>
  <c r="AU5" i="22" s="1"/>
  <c r="AN17" i="64"/>
  <c r="AI17" i="64"/>
  <c r="AR22" i="40"/>
  <c r="AS10" i="66"/>
  <c r="AL10" i="66"/>
  <c r="AU10" i="66" s="1"/>
  <c r="AJ19" i="17"/>
  <c r="AK19" i="17"/>
  <c r="AT19" i="17" s="1"/>
  <c r="AK13" i="17"/>
  <c r="AT13" i="17" s="1"/>
  <c r="AJ13" i="17"/>
  <c r="AJ7" i="17"/>
  <c r="AK7" i="17"/>
  <c r="AT7" i="17" s="1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S10" i="37"/>
  <c r="AL10" i="37"/>
  <c r="AU10" i="37" s="1"/>
  <c r="AR22" i="61"/>
  <c r="AS19" i="77"/>
  <c r="AL19" i="77"/>
  <c r="AU19" i="77" s="1"/>
  <c r="AS18" i="22"/>
  <c r="AL18" i="22"/>
  <c r="AU18" i="22" s="1"/>
  <c r="AK20" i="81"/>
  <c r="AT20" i="81" s="1"/>
  <c r="AJ20" i="81"/>
  <c r="AK14" i="81"/>
  <c r="AT14" i="81" s="1"/>
  <c r="AJ14" i="81"/>
  <c r="AK8" i="81"/>
  <c r="AT8" i="81" s="1"/>
  <c r="AJ8" i="8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L17" i="66"/>
  <c r="AU17" i="66" s="1"/>
  <c r="AT17" i="66"/>
  <c r="AH8" i="47"/>
  <c r="AQ8" i="47" s="1"/>
  <c r="AR8" i="24"/>
  <c r="U11" i="88"/>
  <c r="AS11" i="37"/>
  <c r="AL11" i="37"/>
  <c r="AU11" i="37" s="1"/>
  <c r="AS8" i="77"/>
  <c r="AL8" i="77"/>
  <c r="AU8" i="77" s="1"/>
  <c r="AS7" i="22"/>
  <c r="AL7" i="22"/>
  <c r="AU7" i="22" s="1"/>
  <c r="U9" i="84"/>
  <c r="AS18" i="66"/>
  <c r="AL18" i="66"/>
  <c r="AU18" i="66" s="1"/>
  <c r="AJ20" i="14"/>
  <c r="AK20" i="14"/>
  <c r="AT20" i="14" s="1"/>
  <c r="AJ14" i="14"/>
  <c r="AK14" i="14"/>
  <c r="AT14" i="14" s="1"/>
  <c r="AK8" i="14"/>
  <c r="AT8" i="14" s="1"/>
  <c r="AJ8" i="14"/>
  <c r="U18" i="91"/>
  <c r="AS16" i="78"/>
  <c r="AL16" i="78"/>
  <c r="AU16" i="78" s="1"/>
  <c r="AS12" i="37"/>
  <c r="AL12" i="37"/>
  <c r="AU12" i="37" s="1"/>
  <c r="AJ21" i="27"/>
  <c r="AK21" i="27"/>
  <c r="AT21" i="27" s="1"/>
  <c r="AJ15" i="27"/>
  <c r="AK15" i="27"/>
  <c r="AT15" i="27" s="1"/>
  <c r="AJ9" i="27"/>
  <c r="AK9" i="27"/>
  <c r="AT9" i="27" s="1"/>
  <c r="AS3" i="77"/>
  <c r="AL3" i="77"/>
  <c r="AU3" i="77" s="1"/>
  <c r="AI10" i="2"/>
  <c r="AN10" i="2"/>
  <c r="AH7" i="105"/>
  <c r="AQ7" i="105" s="1"/>
  <c r="AR7" i="97"/>
  <c r="AS13" i="66"/>
  <c r="AL13" i="66"/>
  <c r="AU13" i="66" s="1"/>
  <c r="AS5" i="78"/>
  <c r="AL5" i="78"/>
  <c r="AU5" i="78" s="1"/>
  <c r="AE9" i="59"/>
  <c r="W10" i="59"/>
  <c r="AG9" i="59"/>
  <c r="AP9" i="59" s="1"/>
  <c r="AF9" i="59"/>
  <c r="AO9" i="59" s="1"/>
  <c r="AR23" i="81"/>
  <c r="AR25" i="81" s="1"/>
  <c r="AL23" i="81"/>
  <c r="AU23" i="81" s="1"/>
  <c r="AS14" i="37"/>
  <c r="AL14" i="37"/>
  <c r="AU14" i="37" s="1"/>
  <c r="AS16" i="22"/>
  <c r="AL16" i="22"/>
  <c r="AU16" i="22" s="1"/>
  <c r="AE23" i="61"/>
  <c r="AG23" i="61"/>
  <c r="AP23" i="61" s="1"/>
  <c r="AP25" i="61" s="1"/>
  <c r="AF23" i="61"/>
  <c r="AO23" i="61" s="1"/>
  <c r="AO25" i="61" s="1"/>
  <c r="AK9" i="17"/>
  <c r="AT9" i="17" s="1"/>
  <c r="AJ9" i="17"/>
  <c r="AK22" i="81"/>
  <c r="AT22" i="81" s="1"/>
  <c r="AJ22" i="81"/>
  <c r="AN15" i="12"/>
  <c r="AI15" i="12"/>
  <c r="AR5" i="32"/>
  <c r="AG23" i="23"/>
  <c r="AP23" i="23" s="1"/>
  <c r="AP25" i="23" s="1"/>
  <c r="AE23" i="23"/>
  <c r="AF23" i="23"/>
  <c r="AO23" i="23" s="1"/>
  <c r="AO25" i="23" s="1"/>
  <c r="AK16" i="14"/>
  <c r="AT16" i="14" s="1"/>
  <c r="AJ16" i="14"/>
  <c r="AR8" i="33"/>
  <c r="AK5" i="27"/>
  <c r="AT5" i="27" s="1"/>
  <c r="AJ5" i="27"/>
  <c r="AS15" i="77"/>
  <c r="AL15" i="77"/>
  <c r="AU15" i="77" s="1"/>
  <c r="AS20" i="22"/>
  <c r="AL20" i="22"/>
  <c r="AU20" i="22" s="1"/>
  <c r="AE7" i="53"/>
  <c r="AF7" i="53"/>
  <c r="AO7" i="53" s="1"/>
  <c r="AG7" i="53"/>
  <c r="AP7" i="53" s="1"/>
  <c r="W8" i="53"/>
  <c r="AR15" i="80"/>
  <c r="U11" i="54"/>
  <c r="AN15" i="34"/>
  <c r="AI15" i="34"/>
  <c r="AL20" i="37"/>
  <c r="AU20" i="37" s="1"/>
  <c r="AT20" i="37"/>
  <c r="AN6" i="86"/>
  <c r="AI6" i="86"/>
  <c r="U28" i="94"/>
  <c r="U19" i="41"/>
  <c r="U30" i="50"/>
  <c r="AH7" i="93"/>
  <c r="AQ7" i="93" s="1"/>
  <c r="AL3" i="37"/>
  <c r="AU3" i="37" s="1"/>
  <c r="AS3" i="37"/>
  <c r="AS21" i="37"/>
  <c r="AL21" i="37"/>
  <c r="AU21" i="37" s="1"/>
  <c r="AS6" i="77"/>
  <c r="AL6" i="77"/>
  <c r="AU6" i="77" s="1"/>
  <c r="U16" i="95"/>
  <c r="AR22" i="23"/>
  <c r="AJ18" i="17"/>
  <c r="AK18" i="17"/>
  <c r="AT18" i="17" s="1"/>
  <c r="AK12" i="17"/>
  <c r="AT12" i="17" s="1"/>
  <c r="AJ12" i="17"/>
  <c r="AK6" i="17"/>
  <c r="AT6" i="17" s="1"/>
  <c r="AJ6" i="17"/>
  <c r="AH9" i="24"/>
  <c r="AQ9" i="24" s="1"/>
  <c r="AX22" i="31"/>
  <c r="S22" i="31" s="1"/>
  <c r="AC22" i="31" s="1"/>
  <c r="AB23" i="31" s="1"/>
  <c r="AS6" i="22"/>
  <c r="AL6" i="22"/>
  <c r="AU6" i="22" s="1"/>
  <c r="AF9" i="67"/>
  <c r="AO9" i="67" s="1"/>
  <c r="AG9" i="67"/>
  <c r="AP9" i="67" s="1"/>
  <c r="AE9" i="67"/>
  <c r="W10" i="67"/>
  <c r="AK19" i="81"/>
  <c r="AT19" i="81" s="1"/>
  <c r="AJ19" i="81"/>
  <c r="AJ13" i="81"/>
  <c r="AK13" i="81"/>
  <c r="AT13" i="81" s="1"/>
  <c r="AK7" i="81"/>
  <c r="AT7" i="81" s="1"/>
  <c r="AJ7" i="81"/>
  <c r="AE8" i="47"/>
  <c r="AG8" i="47"/>
  <c r="AP8" i="47" s="1"/>
  <c r="W9" i="47"/>
  <c r="AF8" i="47"/>
  <c r="AO8" i="47" s="1"/>
  <c r="AH16" i="80"/>
  <c r="AQ16" i="80" s="1"/>
  <c r="AS21" i="78"/>
  <c r="AL21" i="78"/>
  <c r="AU21" i="78" s="1"/>
  <c r="U28" i="10"/>
  <c r="AG16" i="39"/>
  <c r="AP16" i="39" s="1"/>
  <c r="AF16" i="39"/>
  <c r="AO16" i="39" s="1"/>
  <c r="W17" i="39"/>
  <c r="AE16" i="39"/>
  <c r="U20" i="55"/>
  <c r="AH16" i="60"/>
  <c r="AQ16" i="60" s="1"/>
  <c r="U9" i="9"/>
  <c r="AK19" i="14"/>
  <c r="AT19" i="14" s="1"/>
  <c r="AJ19" i="14"/>
  <c r="AK13" i="14"/>
  <c r="AT13" i="14" s="1"/>
  <c r="AJ13" i="14"/>
  <c r="AJ7" i="14"/>
  <c r="AK7" i="14"/>
  <c r="AT7" i="14" s="1"/>
  <c r="AK4" i="78"/>
  <c r="AT4" i="78" s="1"/>
  <c r="AJ4" i="78"/>
  <c r="AJ20" i="27"/>
  <c r="AK20" i="27"/>
  <c r="AT20" i="27" s="1"/>
  <c r="AJ14" i="27"/>
  <c r="AS14" i="27" s="1"/>
  <c r="AK14" i="27"/>
  <c r="AK8" i="27"/>
  <c r="AT8" i="27" s="1"/>
  <c r="AJ8" i="27"/>
  <c r="AH6" i="32"/>
  <c r="AQ6" i="32" s="1"/>
  <c r="AK4" i="77"/>
  <c r="AT4" i="77" s="1"/>
  <c r="AT25" i="77" s="1"/>
  <c r="AJ4" i="77"/>
  <c r="AS21" i="77"/>
  <c r="AL21" i="77"/>
  <c r="AU21" i="77" s="1"/>
  <c r="AS8" i="22"/>
  <c r="AL8" i="22"/>
  <c r="AU8" i="22" s="1"/>
  <c r="AF7" i="105"/>
  <c r="AO7" i="105" s="1"/>
  <c r="AE7" i="105"/>
  <c r="AG7" i="105"/>
  <c r="AP7" i="105" s="1"/>
  <c r="W8" i="105"/>
  <c r="AL19" i="37"/>
  <c r="AU19" i="37" s="1"/>
  <c r="AT19" i="37"/>
  <c r="AS22" i="77"/>
  <c r="AL22" i="77"/>
  <c r="AU22" i="77" s="1"/>
  <c r="AS15" i="22"/>
  <c r="AL15" i="22"/>
  <c r="AU15" i="22" s="1"/>
  <c r="W7" i="101"/>
  <c r="AE6" i="101"/>
  <c r="AG6" i="101"/>
  <c r="AP6" i="101" s="1"/>
  <c r="AF6" i="101"/>
  <c r="AO6" i="101" s="1"/>
  <c r="AS7" i="78"/>
  <c r="AL7" i="78"/>
  <c r="AU7" i="78" s="1"/>
  <c r="AS17" i="22"/>
  <c r="AL17" i="22"/>
  <c r="AU17" i="22" s="1"/>
  <c r="AJ15" i="17"/>
  <c r="AK15" i="17"/>
  <c r="AT15" i="17" s="1"/>
  <c r="AK10" i="81"/>
  <c r="AT10" i="81" s="1"/>
  <c r="AJ10" i="81"/>
  <c r="AR8" i="79"/>
  <c r="AL23" i="37"/>
  <c r="AU23" i="37" s="1"/>
  <c r="AT23" i="37"/>
  <c r="Y10" i="38"/>
  <c r="X10" i="38"/>
  <c r="U28" i="35"/>
  <c r="AS6" i="78"/>
  <c r="AL6" i="78"/>
  <c r="AU6" i="78" s="1"/>
  <c r="Z9" i="79"/>
  <c r="AS12" i="78"/>
  <c r="AL12" i="78"/>
  <c r="AU12" i="78" s="1"/>
  <c r="AS8" i="37"/>
  <c r="AL8" i="37"/>
  <c r="AU8" i="37" s="1"/>
  <c r="AR14" i="76"/>
  <c r="AS14" i="66"/>
  <c r="AL14" i="66"/>
  <c r="AU14" i="66" s="1"/>
  <c r="AS4" i="36"/>
  <c r="AS25" i="36" s="1"/>
  <c r="AL4" i="36"/>
  <c r="AU4" i="36" s="1"/>
  <c r="AU25" i="36" s="1"/>
  <c r="C11" i="36" s="1"/>
  <c r="U7" i="44"/>
  <c r="Y7" i="52"/>
  <c r="Z7" i="52"/>
  <c r="X7" i="52"/>
  <c r="AN6" i="15"/>
  <c r="AI6" i="15"/>
  <c r="U11" i="96"/>
  <c r="AS5" i="77"/>
  <c r="AL5" i="77"/>
  <c r="AU5" i="77" s="1"/>
  <c r="AS10" i="22"/>
  <c r="AL10" i="22"/>
  <c r="AU10" i="22" s="1"/>
  <c r="AH15" i="76"/>
  <c r="AQ15" i="76" s="1"/>
  <c r="AS9" i="66"/>
  <c r="AL9" i="66"/>
  <c r="AU9" i="66" s="1"/>
  <c r="AK23" i="17"/>
  <c r="AT23" i="17" s="1"/>
  <c r="Z7" i="93"/>
  <c r="U9" i="92"/>
  <c r="AL19" i="78"/>
  <c r="AU19" i="78" s="1"/>
  <c r="AT19" i="78"/>
  <c r="AS11" i="22"/>
  <c r="AL11" i="22"/>
  <c r="AU11" i="22" s="1"/>
  <c r="Y18" i="64"/>
  <c r="X18" i="64"/>
  <c r="Z7" i="46"/>
  <c r="AS16" i="66"/>
  <c r="AL16" i="66"/>
  <c r="AU16" i="66" s="1"/>
  <c r="U27" i="42"/>
  <c r="AJ17" i="17"/>
  <c r="AK17" i="17"/>
  <c r="AT17" i="17" s="1"/>
  <c r="AJ11" i="17"/>
  <c r="AK11" i="17"/>
  <c r="AT11" i="17" s="1"/>
  <c r="AJ5" i="17"/>
  <c r="AK5" i="17"/>
  <c r="AT5" i="17" s="1"/>
  <c r="Z9" i="24"/>
  <c r="U30" i="90"/>
  <c r="U29" i="90" s="1"/>
  <c r="AS14" i="78"/>
  <c r="AL14" i="78"/>
  <c r="AU14" i="78" s="1"/>
  <c r="AH8" i="89"/>
  <c r="AQ8" i="89" s="1"/>
  <c r="AS7" i="77"/>
  <c r="AL7" i="77"/>
  <c r="AU7" i="77" s="1"/>
  <c r="AK18" i="81"/>
  <c r="AT18" i="81" s="1"/>
  <c r="AJ18" i="81"/>
  <c r="AK12" i="81"/>
  <c r="AT12" i="81" s="1"/>
  <c r="AJ12" i="81"/>
  <c r="AJ6" i="81"/>
  <c r="AK6" i="81"/>
  <c r="AT6" i="81" s="1"/>
  <c r="AR23" i="77"/>
  <c r="AR25" i="77" s="1"/>
  <c r="AL23" i="77"/>
  <c r="AU23" i="77" s="1"/>
  <c r="U8" i="13"/>
  <c r="U11" i="45"/>
  <c r="Z16" i="80"/>
  <c r="AS9" i="78"/>
  <c r="AL9" i="78"/>
  <c r="AU9" i="78" s="1"/>
  <c r="AJ23" i="27"/>
  <c r="AS23" i="27" s="1"/>
  <c r="AK23" i="27"/>
  <c r="AT23" i="27" s="1"/>
  <c r="AS14" i="77"/>
  <c r="AL14" i="77"/>
  <c r="AU14" i="77" s="1"/>
  <c r="AR9" i="19"/>
  <c r="AR6" i="105"/>
  <c r="AS6" i="66"/>
  <c r="AL6" i="66"/>
  <c r="AU6" i="66" s="1"/>
  <c r="Z16" i="60"/>
  <c r="AK18" i="14"/>
  <c r="AT18" i="14" s="1"/>
  <c r="AJ18" i="14"/>
  <c r="AK12" i="14"/>
  <c r="AT12" i="14" s="1"/>
  <c r="AJ12" i="14"/>
  <c r="AJ6" i="14"/>
  <c r="AK6" i="14"/>
  <c r="AT6" i="14" s="1"/>
  <c r="AH16" i="29"/>
  <c r="AQ16" i="29" s="1"/>
  <c r="AS3" i="78"/>
  <c r="AL3" i="78"/>
  <c r="AU3" i="78" s="1"/>
  <c r="AS22" i="78"/>
  <c r="AL22" i="78"/>
  <c r="AU22" i="78" s="1"/>
  <c r="AS18" i="37"/>
  <c r="AL18" i="37"/>
  <c r="AU18" i="37" s="1"/>
  <c r="AJ19" i="27"/>
  <c r="AK19" i="27"/>
  <c r="AT19" i="27" s="1"/>
  <c r="AJ13" i="27"/>
  <c r="AK13" i="27"/>
  <c r="AT13" i="27" s="1"/>
  <c r="AJ7" i="27"/>
  <c r="AK7" i="27"/>
  <c r="AT7" i="27" s="1"/>
  <c r="Z6" i="32"/>
  <c r="AH10" i="19"/>
  <c r="AQ10" i="19" s="1"/>
  <c r="Y11" i="2"/>
  <c r="X11" i="2"/>
  <c r="AH23" i="65"/>
  <c r="AQ23" i="65" s="1"/>
  <c r="AQ25" i="65" s="1"/>
  <c r="AZ3" i="65"/>
  <c r="U11" i="58"/>
  <c r="AS19" i="66"/>
  <c r="AL19" i="66"/>
  <c r="AU19" i="66" s="1"/>
  <c r="U25" i="98"/>
  <c r="AS11" i="78"/>
  <c r="AL11" i="78"/>
  <c r="AU11" i="78" s="1"/>
  <c r="AS3" i="22"/>
  <c r="AL3" i="22"/>
  <c r="AU3" i="22" s="1"/>
  <c r="AS21" i="22"/>
  <c r="AL21" i="22"/>
  <c r="AU21" i="22" s="1"/>
  <c r="AN23" i="27"/>
  <c r="AN25" i="27" s="1"/>
  <c r="AI23" i="27"/>
  <c r="AI23" i="30"/>
  <c r="AN23" i="30"/>
  <c r="AN25" i="30" s="1"/>
  <c r="AJ23" i="30" l="1"/>
  <c r="AS23" i="30" s="1"/>
  <c r="Z16" i="72"/>
  <c r="AE8" i="89"/>
  <c r="AG8" i="89"/>
  <c r="AP8" i="89" s="1"/>
  <c r="AJ23" i="73"/>
  <c r="AS23" i="73" s="1"/>
  <c r="AF9" i="33"/>
  <c r="AO9" i="33" s="1"/>
  <c r="AG15" i="76"/>
  <c r="AP15" i="76" s="1"/>
  <c r="W9" i="89"/>
  <c r="W17" i="72"/>
  <c r="AG16" i="72"/>
  <c r="AP16" i="72" s="1"/>
  <c r="AF16" i="72"/>
  <c r="AO16" i="72" s="1"/>
  <c r="AE16" i="72"/>
  <c r="AK23" i="61"/>
  <c r="AT23" i="61" s="1"/>
  <c r="AF7" i="86"/>
  <c r="AO7" i="86" s="1"/>
  <c r="W8" i="86"/>
  <c r="AE7" i="86"/>
  <c r="AG7" i="86"/>
  <c r="AP7" i="86" s="1"/>
  <c r="AS12" i="14"/>
  <c r="AL12" i="14"/>
  <c r="AU12" i="14" s="1"/>
  <c r="U28" i="90"/>
  <c r="W8" i="46"/>
  <c r="AG7" i="46"/>
  <c r="AP7" i="46" s="1"/>
  <c r="AE7" i="46"/>
  <c r="AF7" i="46"/>
  <c r="AO7" i="46" s="1"/>
  <c r="AH7" i="52"/>
  <c r="AQ7" i="52" s="1"/>
  <c r="AN7" i="105"/>
  <c r="AI7" i="105"/>
  <c r="AL4" i="77"/>
  <c r="AU4" i="77" s="1"/>
  <c r="AU25" i="77" s="1"/>
  <c r="C11" i="77" s="1"/>
  <c r="F21" i="57" s="1"/>
  <c r="AS4" i="77"/>
  <c r="AS25" i="77" s="1"/>
  <c r="AS20" i="27"/>
  <c r="AL20" i="27"/>
  <c r="AU20" i="27" s="1"/>
  <c r="AS7" i="81"/>
  <c r="AL7" i="81"/>
  <c r="AU7" i="81" s="1"/>
  <c r="Y10" i="67"/>
  <c r="Z10" i="67" s="1"/>
  <c r="X10" i="67"/>
  <c r="AJ23" i="31"/>
  <c r="AS23" i="31" s="1"/>
  <c r="AK23" i="31"/>
  <c r="AT23" i="31" s="1"/>
  <c r="AS12" i="17"/>
  <c r="AL12" i="17"/>
  <c r="AU12" i="17" s="1"/>
  <c r="AR15" i="34"/>
  <c r="AS9" i="17"/>
  <c r="AL9" i="17"/>
  <c r="AU9" i="17" s="1"/>
  <c r="AS21" i="27"/>
  <c r="AL21" i="27"/>
  <c r="AU21" i="27" s="1"/>
  <c r="U17" i="91"/>
  <c r="AS20" i="14"/>
  <c r="AL20" i="14"/>
  <c r="AU20" i="14" s="1"/>
  <c r="U10" i="88"/>
  <c r="AJ22" i="73"/>
  <c r="AK22" i="73"/>
  <c r="AT22" i="73" s="1"/>
  <c r="AJ16" i="73"/>
  <c r="AK16" i="73"/>
  <c r="AT16" i="73" s="1"/>
  <c r="AK10" i="73"/>
  <c r="AT10" i="73" s="1"/>
  <c r="AJ10" i="73"/>
  <c r="AJ21" i="31"/>
  <c r="AK21" i="31"/>
  <c r="AT21" i="31" s="1"/>
  <c r="AJ15" i="31"/>
  <c r="AK15" i="31"/>
  <c r="AT15" i="31" s="1"/>
  <c r="AK9" i="31"/>
  <c r="AT9" i="31" s="1"/>
  <c r="AJ9" i="31"/>
  <c r="AS19" i="17"/>
  <c r="AL19" i="17"/>
  <c r="AU19" i="17" s="1"/>
  <c r="U19" i="49"/>
  <c r="AR6" i="52"/>
  <c r="AL3" i="81"/>
  <c r="AU3" i="81" s="1"/>
  <c r="AS3" i="81"/>
  <c r="AK22" i="30"/>
  <c r="AT22" i="30" s="1"/>
  <c r="AJ22" i="30"/>
  <c r="AK16" i="30"/>
  <c r="AT16" i="30" s="1"/>
  <c r="AJ16" i="30"/>
  <c r="AK10" i="30"/>
  <c r="AT10" i="30" s="1"/>
  <c r="AJ10" i="30"/>
  <c r="AJ3" i="30"/>
  <c r="AB4" i="30"/>
  <c r="AL3" i="14"/>
  <c r="AU3" i="14" s="1"/>
  <c r="AS3" i="14"/>
  <c r="AS15" i="81"/>
  <c r="AL15" i="81"/>
  <c r="AU15" i="81" s="1"/>
  <c r="U9" i="51"/>
  <c r="U20" i="87"/>
  <c r="AL4" i="66"/>
  <c r="AU4" i="66" s="1"/>
  <c r="AU25" i="66" s="1"/>
  <c r="C11" i="66" s="1"/>
  <c r="F10" i="57" s="1"/>
  <c r="AS4" i="66"/>
  <c r="AS25" i="66" s="1"/>
  <c r="U20" i="103"/>
  <c r="AL4" i="22"/>
  <c r="AU4" i="22" s="1"/>
  <c r="AU25" i="22" s="1"/>
  <c r="C11" i="22" s="1"/>
  <c r="AS4" i="22"/>
  <c r="AS25" i="22" s="1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18" i="27"/>
  <c r="AL18" i="27"/>
  <c r="AU18" i="27" s="1"/>
  <c r="AS16" i="17"/>
  <c r="AL16" i="17"/>
  <c r="AU16" i="17" s="1"/>
  <c r="Y17" i="29"/>
  <c r="X17" i="29"/>
  <c r="Y10" i="33"/>
  <c r="Z10" i="33"/>
  <c r="X10" i="33"/>
  <c r="Y16" i="76"/>
  <c r="X16" i="76"/>
  <c r="U24" i="98"/>
  <c r="U10" i="45"/>
  <c r="AE7" i="52"/>
  <c r="AF7" i="52"/>
  <c r="AO7" i="52" s="1"/>
  <c r="AG7" i="52"/>
  <c r="AP7" i="52" s="1"/>
  <c r="W8" i="52"/>
  <c r="AN6" i="101"/>
  <c r="AI6" i="101"/>
  <c r="AS8" i="27"/>
  <c r="AL8" i="27"/>
  <c r="AU8" i="27" s="1"/>
  <c r="AL4" i="78"/>
  <c r="AU4" i="78" s="1"/>
  <c r="AU25" i="78" s="1"/>
  <c r="C11" i="78" s="1"/>
  <c r="F22" i="57" s="1"/>
  <c r="AS4" i="78"/>
  <c r="AS25" i="78" s="1"/>
  <c r="AS19" i="14"/>
  <c r="AL19" i="14"/>
  <c r="AU19" i="14" s="1"/>
  <c r="AN9" i="67"/>
  <c r="AI9" i="67"/>
  <c r="U15" i="95"/>
  <c r="U27" i="94"/>
  <c r="Y8" i="53"/>
  <c r="X8" i="53"/>
  <c r="Z8" i="53" s="1"/>
  <c r="AS16" i="14"/>
  <c r="AL16" i="14"/>
  <c r="AU16" i="14" s="1"/>
  <c r="Y10" i="59"/>
  <c r="X10" i="59"/>
  <c r="AS8" i="14"/>
  <c r="AL8" i="14"/>
  <c r="AU8" i="14" s="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S20" i="81"/>
  <c r="AL20" i="81"/>
  <c r="AU20" i="81" s="1"/>
  <c r="AJ20" i="31"/>
  <c r="AK20" i="31"/>
  <c r="AT20" i="31" s="1"/>
  <c r="AJ14" i="31"/>
  <c r="AS14" i="31" s="1"/>
  <c r="AK14" i="31"/>
  <c r="AJ8" i="31"/>
  <c r="AK8" i="31"/>
  <c r="AT8" i="31" s="1"/>
  <c r="AG9" i="71"/>
  <c r="AP9" i="71" s="1"/>
  <c r="AE9" i="71"/>
  <c r="W10" i="71"/>
  <c r="AF9" i="71"/>
  <c r="AO9" i="71" s="1"/>
  <c r="AK4" i="17"/>
  <c r="AT4" i="17" s="1"/>
  <c r="AJ4" i="17"/>
  <c r="AH17" i="68"/>
  <c r="AQ17" i="68" s="1"/>
  <c r="U17" i="16"/>
  <c r="AJ21" i="30"/>
  <c r="AK21" i="30"/>
  <c r="AT21" i="30" s="1"/>
  <c r="AJ15" i="30"/>
  <c r="AK15" i="30"/>
  <c r="AT15" i="30" s="1"/>
  <c r="AJ9" i="30"/>
  <c r="AK9" i="30"/>
  <c r="AT9" i="30" s="1"/>
  <c r="AS8" i="17"/>
  <c r="AL8" i="17"/>
  <c r="AU8" i="17" s="1"/>
  <c r="AR16" i="68"/>
  <c r="AJ23" i="40"/>
  <c r="AS23" i="40" s="1"/>
  <c r="AK23" i="40"/>
  <c r="AT23" i="40" s="1"/>
  <c r="AN22" i="62"/>
  <c r="AI22" i="62"/>
  <c r="AS11" i="14"/>
  <c r="AL11" i="14"/>
  <c r="AU11" i="14" s="1"/>
  <c r="AS17" i="81"/>
  <c r="AL17" i="81"/>
  <c r="AU17" i="81" s="1"/>
  <c r="AH7" i="15"/>
  <c r="AQ7" i="15" s="1"/>
  <c r="AS21" i="17"/>
  <c r="AL21" i="17"/>
  <c r="AU21" i="17" s="1"/>
  <c r="U8" i="20"/>
  <c r="AI16" i="29"/>
  <c r="AN16" i="29"/>
  <c r="AN9" i="75"/>
  <c r="AI9" i="75"/>
  <c r="W7" i="32"/>
  <c r="AE6" i="32"/>
  <c r="AF6" i="32"/>
  <c r="AO6" i="32" s="1"/>
  <c r="AG6" i="32"/>
  <c r="AP6" i="32" s="1"/>
  <c r="AS19" i="27"/>
  <c r="AL19" i="27"/>
  <c r="AU19" i="27" s="1"/>
  <c r="AS6" i="81"/>
  <c r="AL6" i="81"/>
  <c r="AU6" i="81" s="1"/>
  <c r="W10" i="24"/>
  <c r="AG9" i="24"/>
  <c r="AP9" i="24" s="1"/>
  <c r="AE9" i="24"/>
  <c r="AF9" i="24"/>
  <c r="AO9" i="24" s="1"/>
  <c r="AH18" i="64"/>
  <c r="AQ18" i="64" s="1"/>
  <c r="U27" i="35"/>
  <c r="AR23" i="30"/>
  <c r="AR25" i="30" s="1"/>
  <c r="AL23" i="30"/>
  <c r="AU23" i="30" s="1"/>
  <c r="AH11" i="2"/>
  <c r="AQ11" i="2" s="1"/>
  <c r="AS18" i="14"/>
  <c r="AL18" i="14"/>
  <c r="AU18" i="14" s="1"/>
  <c r="AS12" i="81"/>
  <c r="AL12" i="81"/>
  <c r="AU12" i="81" s="1"/>
  <c r="Z18" i="64"/>
  <c r="Z10" i="38"/>
  <c r="AH10" i="38"/>
  <c r="AQ10" i="38" s="1"/>
  <c r="AS10" i="81"/>
  <c r="AL10" i="81"/>
  <c r="AU10" i="81" s="1"/>
  <c r="Y7" i="101"/>
  <c r="X7" i="101"/>
  <c r="Z7" i="101" s="1"/>
  <c r="AT25" i="78"/>
  <c r="U19" i="55"/>
  <c r="U27" i="10"/>
  <c r="AR6" i="86"/>
  <c r="AR15" i="12"/>
  <c r="AI9" i="59"/>
  <c r="AN9" i="59"/>
  <c r="AS9" i="27"/>
  <c r="AL9" i="27"/>
  <c r="AU9" i="27" s="1"/>
  <c r="AJ20" i="73"/>
  <c r="AK20" i="73"/>
  <c r="AT20" i="73" s="1"/>
  <c r="AJ14" i="73"/>
  <c r="AK14" i="73"/>
  <c r="AT14" i="73" s="1"/>
  <c r="AK8" i="73"/>
  <c r="AT8" i="73" s="1"/>
  <c r="AJ8" i="73"/>
  <c r="AJ19" i="31"/>
  <c r="AS19" i="31" s="1"/>
  <c r="AK19" i="31"/>
  <c r="AJ13" i="31"/>
  <c r="AK13" i="31"/>
  <c r="AT13" i="31" s="1"/>
  <c r="AK7" i="31"/>
  <c r="AT7" i="31" s="1"/>
  <c r="AJ7" i="31"/>
  <c r="AS7" i="17"/>
  <c r="AL7" i="17"/>
  <c r="AU7" i="17" s="1"/>
  <c r="AH7" i="86"/>
  <c r="AQ7" i="86" s="1"/>
  <c r="AS17" i="27"/>
  <c r="AL17" i="27"/>
  <c r="AU17" i="27" s="1"/>
  <c r="AS3" i="17"/>
  <c r="AL3" i="17"/>
  <c r="AU3" i="17" s="1"/>
  <c r="Z17" i="68"/>
  <c r="AJ20" i="30"/>
  <c r="AK20" i="30"/>
  <c r="AT20" i="30" s="1"/>
  <c r="AK14" i="30"/>
  <c r="AT14" i="30" s="1"/>
  <c r="AJ14" i="30"/>
  <c r="AK8" i="30"/>
  <c r="AT8" i="30" s="1"/>
  <c r="AJ8" i="30"/>
  <c r="U9" i="100"/>
  <c r="AS16" i="27"/>
  <c r="AL16" i="27"/>
  <c r="AU16" i="27" s="1"/>
  <c r="AS9" i="14"/>
  <c r="AL9" i="14"/>
  <c r="AU9" i="14" s="1"/>
  <c r="U19" i="83"/>
  <c r="AH16" i="12"/>
  <c r="AQ16" i="12" s="1"/>
  <c r="AS21" i="81"/>
  <c r="AL21" i="81"/>
  <c r="AU21" i="81" s="1"/>
  <c r="AR23" i="17"/>
  <c r="AR25" i="17" s="1"/>
  <c r="AL23" i="17"/>
  <c r="AU23" i="17" s="1"/>
  <c r="AR16" i="25"/>
  <c r="AS11" i="27"/>
  <c r="AL11" i="27"/>
  <c r="AU11" i="27" s="1"/>
  <c r="AS10" i="14"/>
  <c r="AL10" i="14"/>
  <c r="AU10" i="14" s="1"/>
  <c r="AS16" i="81"/>
  <c r="AL16" i="81"/>
  <c r="AU16" i="81" s="1"/>
  <c r="AN23" i="73"/>
  <c r="AN25" i="73" s="1"/>
  <c r="AI23" i="73"/>
  <c r="AS22" i="14"/>
  <c r="AL22" i="14"/>
  <c r="AU22" i="14" s="1"/>
  <c r="AS6" i="27"/>
  <c r="AL6" i="27"/>
  <c r="AU6" i="27" s="1"/>
  <c r="Y23" i="62"/>
  <c r="Z23" i="62" s="1"/>
  <c r="X23" i="62"/>
  <c r="U17" i="43"/>
  <c r="U27" i="82"/>
  <c r="AS22" i="17"/>
  <c r="AL22" i="17"/>
  <c r="AU22" i="17" s="1"/>
  <c r="Z7" i="15"/>
  <c r="AN23" i="65"/>
  <c r="AN25" i="65" s="1"/>
  <c r="AI23" i="65"/>
  <c r="AN10" i="19"/>
  <c r="AI10" i="19"/>
  <c r="AN8" i="89"/>
  <c r="AI8" i="89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X22" i="65"/>
  <c r="S22" i="65" s="1"/>
  <c r="AC22" i="65" s="1"/>
  <c r="AB23" i="65" s="1"/>
  <c r="AS17" i="17"/>
  <c r="AL17" i="17"/>
  <c r="AU17" i="17" s="1"/>
  <c r="AR23" i="27"/>
  <c r="AR25" i="27" s="1"/>
  <c r="AL23" i="27"/>
  <c r="AU23" i="27" s="1"/>
  <c r="Z11" i="2"/>
  <c r="AS7" i="27"/>
  <c r="AL7" i="27"/>
  <c r="AU7" i="27" s="1"/>
  <c r="U7" i="13"/>
  <c r="AS5" i="17"/>
  <c r="AL5" i="17"/>
  <c r="AU5" i="17" s="1"/>
  <c r="U26" i="42"/>
  <c r="U8" i="92"/>
  <c r="U10" i="96"/>
  <c r="W10" i="79"/>
  <c r="AF9" i="79"/>
  <c r="AO9" i="79" s="1"/>
  <c r="AE9" i="79"/>
  <c r="AG9" i="79"/>
  <c r="AP9" i="79" s="1"/>
  <c r="AL14" i="27"/>
  <c r="AU14" i="27" s="1"/>
  <c r="AT14" i="27"/>
  <c r="AN16" i="39"/>
  <c r="AI16" i="39"/>
  <c r="Y9" i="47"/>
  <c r="X9" i="47"/>
  <c r="AS13" i="81"/>
  <c r="AL13" i="81"/>
  <c r="AU13" i="81" s="1"/>
  <c r="AS18" i="17"/>
  <c r="AL18" i="17"/>
  <c r="AU18" i="17" s="1"/>
  <c r="U29" i="50"/>
  <c r="U10" i="54"/>
  <c r="AS5" i="27"/>
  <c r="AL5" i="27"/>
  <c r="AU5" i="27" s="1"/>
  <c r="AJ19" i="73"/>
  <c r="AK19" i="73"/>
  <c r="AT19" i="73" s="1"/>
  <c r="AJ13" i="73"/>
  <c r="AK13" i="73"/>
  <c r="AT13" i="73" s="1"/>
  <c r="AJ7" i="73"/>
  <c r="AK7" i="73"/>
  <c r="AT7" i="73" s="1"/>
  <c r="AS8" i="81"/>
  <c r="AL8" i="81"/>
  <c r="AU8" i="81" s="1"/>
  <c r="AJ18" i="31"/>
  <c r="AK18" i="31"/>
  <c r="AT18" i="31" s="1"/>
  <c r="AJ12" i="31"/>
  <c r="AK12" i="31"/>
  <c r="AT12" i="31" s="1"/>
  <c r="AK6" i="31"/>
  <c r="AT6" i="31" s="1"/>
  <c r="AJ6" i="31"/>
  <c r="AS13" i="17"/>
  <c r="AL13" i="17"/>
  <c r="AU13" i="17" s="1"/>
  <c r="AS4" i="37"/>
  <c r="AS25" i="37" s="1"/>
  <c r="AL4" i="37"/>
  <c r="AU4" i="37" s="1"/>
  <c r="AU25" i="37" s="1"/>
  <c r="C11" i="37" s="1"/>
  <c r="AK19" i="30"/>
  <c r="AT19" i="30" s="1"/>
  <c r="AJ19" i="30"/>
  <c r="AJ13" i="30"/>
  <c r="AK13" i="30"/>
  <c r="AT13" i="30" s="1"/>
  <c r="AJ7" i="30"/>
  <c r="AK7" i="30"/>
  <c r="AT7" i="30" s="1"/>
  <c r="AJ4" i="27"/>
  <c r="AK4" i="27"/>
  <c r="AT4" i="27" s="1"/>
  <c r="AS15" i="14"/>
  <c r="AL15" i="14"/>
  <c r="AU15" i="14" s="1"/>
  <c r="W9" i="97"/>
  <c r="AE8" i="97"/>
  <c r="AF8" i="97"/>
  <c r="AO8" i="97" s="1"/>
  <c r="AG8" i="97"/>
  <c r="AP8" i="97" s="1"/>
  <c r="AE16" i="12"/>
  <c r="AG16" i="12"/>
  <c r="AP16" i="12" s="1"/>
  <c r="AF16" i="12"/>
  <c r="AO16" i="12" s="1"/>
  <c r="W17" i="12"/>
  <c r="AS9" i="81"/>
  <c r="AL9" i="81"/>
  <c r="AU9" i="81" s="1"/>
  <c r="AH23" i="70"/>
  <c r="AQ23" i="70" s="1"/>
  <c r="AQ25" i="70" s="1"/>
  <c r="AZ3" i="70"/>
  <c r="AX22" i="70" s="1"/>
  <c r="S22" i="70" s="1"/>
  <c r="AC22" i="70" s="1"/>
  <c r="AB23" i="70" s="1"/>
  <c r="AH16" i="34"/>
  <c r="AQ16" i="34" s="1"/>
  <c r="AS12" i="27"/>
  <c r="AL12" i="27"/>
  <c r="AU12" i="27" s="1"/>
  <c r="AX22" i="23"/>
  <c r="S22" i="23" s="1"/>
  <c r="AC22" i="23" s="1"/>
  <c r="AB23" i="23" s="1"/>
  <c r="AK23" i="23" s="1"/>
  <c r="AX3" i="23"/>
  <c r="S3" i="23" s="1"/>
  <c r="AC3" i="23" s="1"/>
  <c r="AX23" i="23"/>
  <c r="S23" i="23" s="1"/>
  <c r="AC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5" i="81"/>
  <c r="AL5" i="81"/>
  <c r="AU5" i="81" s="1"/>
  <c r="Z17" i="25"/>
  <c r="AH17" i="25"/>
  <c r="AQ17" i="25" s="1"/>
  <c r="U10" i="58"/>
  <c r="AF16" i="60"/>
  <c r="AO16" i="60" s="1"/>
  <c r="AE16" i="60"/>
  <c r="AG16" i="60"/>
  <c r="AP16" i="60" s="1"/>
  <c r="W17" i="60"/>
  <c r="AS18" i="81"/>
  <c r="AL18" i="81"/>
  <c r="AU18" i="81" s="1"/>
  <c r="AF7" i="93"/>
  <c r="AO7" i="93" s="1"/>
  <c r="AE7" i="93"/>
  <c r="W8" i="93"/>
  <c r="AG7" i="93"/>
  <c r="AP7" i="93" s="1"/>
  <c r="AR6" i="15"/>
  <c r="U6" i="44"/>
  <c r="Y8" i="105"/>
  <c r="X8" i="105"/>
  <c r="Z8" i="105" s="1"/>
  <c r="AS7" i="14"/>
  <c r="AL7" i="14"/>
  <c r="AU7" i="14" s="1"/>
  <c r="U8" i="9"/>
  <c r="X17" i="39"/>
  <c r="Z17" i="39" s="1"/>
  <c r="Y17" i="39"/>
  <c r="AS19" i="81"/>
  <c r="AL19" i="81"/>
  <c r="AU19" i="81" s="1"/>
  <c r="AS6" i="17"/>
  <c r="AL6" i="17"/>
  <c r="AU6" i="17" s="1"/>
  <c r="AN7" i="53"/>
  <c r="AI7" i="53"/>
  <c r="AN23" i="23"/>
  <c r="AN25" i="23" s="1"/>
  <c r="AI23" i="23"/>
  <c r="AR23" i="23" s="1"/>
  <c r="AR25" i="23" s="1"/>
  <c r="AS22" i="81"/>
  <c r="AL22" i="81"/>
  <c r="AU22" i="81" s="1"/>
  <c r="AI23" i="61"/>
  <c r="AN23" i="61"/>
  <c r="AN25" i="61" s="1"/>
  <c r="AR10" i="2"/>
  <c r="AS15" i="27"/>
  <c r="AL15" i="27"/>
  <c r="AU15" i="27" s="1"/>
  <c r="AS14" i="14"/>
  <c r="AL14" i="14"/>
  <c r="AU14" i="14" s="1"/>
  <c r="U8" i="84"/>
  <c r="AJ18" i="73"/>
  <c r="AK18" i="73"/>
  <c r="AT18" i="73" s="1"/>
  <c r="AJ12" i="73"/>
  <c r="AK12" i="73"/>
  <c r="AT12" i="73" s="1"/>
  <c r="AK6" i="73"/>
  <c r="AT6" i="73" s="1"/>
  <c r="AJ6" i="73"/>
  <c r="AJ17" i="31"/>
  <c r="AK17" i="31"/>
  <c r="AT17" i="31" s="1"/>
  <c r="AK11" i="31"/>
  <c r="AT11" i="31" s="1"/>
  <c r="AJ11" i="31"/>
  <c r="AK5" i="31"/>
  <c r="AT5" i="31" s="1"/>
  <c r="AJ5" i="31"/>
  <c r="AT25" i="37"/>
  <c r="U26" i="48"/>
  <c r="AR22" i="70"/>
  <c r="AJ18" i="30"/>
  <c r="AK18" i="30"/>
  <c r="AT18" i="30" s="1"/>
  <c r="AK12" i="30"/>
  <c r="AT12" i="30" s="1"/>
  <c r="AJ12" i="30"/>
  <c r="AK6" i="30"/>
  <c r="AT6" i="30" s="1"/>
  <c r="AJ6" i="30"/>
  <c r="AL3" i="27"/>
  <c r="AU3" i="27" s="1"/>
  <c r="AS3" i="27"/>
  <c r="AS22" i="27"/>
  <c r="AL22" i="27"/>
  <c r="AU22" i="27" s="1"/>
  <c r="AS14" i="17"/>
  <c r="AL14" i="17"/>
  <c r="AU14" i="17" s="1"/>
  <c r="AR23" i="31"/>
  <c r="AR25" i="31" s="1"/>
  <c r="AL23" i="31"/>
  <c r="AU23" i="31" s="1"/>
  <c r="U15" i="11"/>
  <c r="Z23" i="70"/>
  <c r="AN23" i="40"/>
  <c r="AN25" i="40" s="1"/>
  <c r="AI23" i="40"/>
  <c r="U20" i="99"/>
  <c r="Z16" i="34"/>
  <c r="AS17" i="14"/>
  <c r="AL17" i="14"/>
  <c r="AU17" i="14" s="1"/>
  <c r="U29" i="85"/>
  <c r="U22" i="18"/>
  <c r="AS10" i="17"/>
  <c r="AL10" i="17"/>
  <c r="AU10" i="17" s="1"/>
  <c r="AH10" i="63"/>
  <c r="AQ10" i="63" s="1"/>
  <c r="AN16" i="21"/>
  <c r="AI16" i="21"/>
  <c r="Y10" i="75"/>
  <c r="X10" i="75"/>
  <c r="AI15" i="76"/>
  <c r="AN15" i="76"/>
  <c r="X9" i="89"/>
  <c r="Z9" i="89" s="1"/>
  <c r="Y9" i="89"/>
  <c r="AS13" i="27"/>
  <c r="AL13" i="27"/>
  <c r="AU13" i="27" s="1"/>
  <c r="AS6" i="14"/>
  <c r="AL6" i="14"/>
  <c r="AU6" i="14" s="1"/>
  <c r="AF16" i="80"/>
  <c r="AO16" i="80" s="1"/>
  <c r="AE16" i="80"/>
  <c r="W17" i="80"/>
  <c r="AG16" i="80"/>
  <c r="AP16" i="80" s="1"/>
  <c r="AS11" i="17"/>
  <c r="AL11" i="17"/>
  <c r="AU11" i="17" s="1"/>
  <c r="AS15" i="17"/>
  <c r="AL15" i="17"/>
  <c r="AU15" i="17" s="1"/>
  <c r="AS13" i="14"/>
  <c r="AL13" i="14"/>
  <c r="AU13" i="14" s="1"/>
  <c r="AN8" i="47"/>
  <c r="AI8" i="47"/>
  <c r="U18" i="41"/>
  <c r="U17" i="41" s="1"/>
  <c r="AK17" i="73"/>
  <c r="AT17" i="73" s="1"/>
  <c r="AJ17" i="73"/>
  <c r="AJ11" i="73"/>
  <c r="AK11" i="73"/>
  <c r="AT11" i="73" s="1"/>
  <c r="AJ5" i="73"/>
  <c r="AK5" i="73"/>
  <c r="AT5" i="73" s="1"/>
  <c r="AS14" i="81"/>
  <c r="AL14" i="81"/>
  <c r="AU14" i="81" s="1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R17" i="64"/>
  <c r="AR9" i="63"/>
  <c r="AJ4" i="81"/>
  <c r="AK4" i="81"/>
  <c r="AT4" i="81" s="1"/>
  <c r="AT25" i="81" s="1"/>
  <c r="AR9" i="38"/>
  <c r="AJ17" i="30"/>
  <c r="AK17" i="30"/>
  <c r="AT17" i="30" s="1"/>
  <c r="AJ11" i="30"/>
  <c r="AK11" i="30"/>
  <c r="AT11" i="30" s="1"/>
  <c r="AK5" i="30"/>
  <c r="AT5" i="30" s="1"/>
  <c r="AJ5" i="30"/>
  <c r="AR15" i="72"/>
  <c r="AS10" i="27"/>
  <c r="AL10" i="27"/>
  <c r="AU10" i="27" s="1"/>
  <c r="AK4" i="14"/>
  <c r="AT4" i="14" s="1"/>
  <c r="AT25" i="14" s="1"/>
  <c r="AJ4" i="14"/>
  <c r="AS21" i="14"/>
  <c r="AL21" i="14"/>
  <c r="AU21" i="14" s="1"/>
  <c r="AL20" i="17"/>
  <c r="AU20" i="17" s="1"/>
  <c r="AT20" i="17"/>
  <c r="AE9" i="28"/>
  <c r="W10" i="28"/>
  <c r="AF9" i="28"/>
  <c r="AO9" i="28" s="1"/>
  <c r="AG9" i="28"/>
  <c r="AP9" i="28" s="1"/>
  <c r="AT25" i="66"/>
  <c r="U5" i="104"/>
  <c r="X5" i="104" s="1"/>
  <c r="AH16" i="72"/>
  <c r="AQ16" i="72" s="1"/>
  <c r="U26" i="102"/>
  <c r="AS5" i="14"/>
  <c r="AL5" i="14"/>
  <c r="AU5" i="14" s="1"/>
  <c r="AS11" i="81"/>
  <c r="AL11" i="81"/>
  <c r="AU11" i="81" s="1"/>
  <c r="AX23" i="61"/>
  <c r="S23" i="61" s="1"/>
  <c r="AC23" i="61" s="1"/>
  <c r="AJ23" i="61" s="1"/>
  <c r="AS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Z10" i="63"/>
  <c r="Y17" i="21"/>
  <c r="X17" i="21"/>
  <c r="Z17" i="21" s="1"/>
  <c r="AN9" i="33"/>
  <c r="AI9" i="33"/>
  <c r="Y11" i="19"/>
  <c r="X11" i="19"/>
  <c r="AT25" i="27" l="1"/>
  <c r="AG9" i="89"/>
  <c r="AP9" i="89" s="1"/>
  <c r="W10" i="89"/>
  <c r="AF9" i="89"/>
  <c r="AO9" i="89" s="1"/>
  <c r="AE9" i="89"/>
  <c r="AG17" i="21"/>
  <c r="AP17" i="21" s="1"/>
  <c r="AE17" i="21"/>
  <c r="AF17" i="21"/>
  <c r="AO17" i="21" s="1"/>
  <c r="W18" i="21"/>
  <c r="AE10" i="67"/>
  <c r="AG10" i="67"/>
  <c r="AP10" i="67" s="1"/>
  <c r="AF10" i="67"/>
  <c r="AO10" i="67" s="1"/>
  <c r="W11" i="67"/>
  <c r="AE17" i="39"/>
  <c r="AF17" i="39"/>
  <c r="AO17" i="39" s="1"/>
  <c r="AG17" i="39"/>
  <c r="AP17" i="39" s="1"/>
  <c r="W18" i="39"/>
  <c r="AK22" i="61"/>
  <c r="AT22" i="61" s="1"/>
  <c r="AJ22" i="61"/>
  <c r="AJ21" i="61"/>
  <c r="AK21" i="61"/>
  <c r="AT21" i="61" s="1"/>
  <c r="AJ15" i="61"/>
  <c r="AK15" i="61"/>
  <c r="AT15" i="61" s="1"/>
  <c r="AJ9" i="61"/>
  <c r="AK9" i="61"/>
  <c r="AT9" i="61" s="1"/>
  <c r="U25" i="102"/>
  <c r="AS10" i="31"/>
  <c r="AL10" i="31"/>
  <c r="AU10" i="31" s="1"/>
  <c r="AS17" i="73"/>
  <c r="AL17" i="73"/>
  <c r="AU17" i="73" s="1"/>
  <c r="AR15" i="76"/>
  <c r="U19" i="99"/>
  <c r="AS17" i="31"/>
  <c r="AL17" i="31"/>
  <c r="AU17" i="31" s="1"/>
  <c r="AS18" i="73"/>
  <c r="AL18" i="73"/>
  <c r="AU18" i="73" s="1"/>
  <c r="X17" i="60"/>
  <c r="Y17" i="60"/>
  <c r="AJ21" i="23"/>
  <c r="AK21" i="23"/>
  <c r="AT21" i="23" s="1"/>
  <c r="AJ15" i="23"/>
  <c r="AK15" i="23"/>
  <c r="AT15" i="23" s="1"/>
  <c r="AJ9" i="23"/>
  <c r="AK9" i="23"/>
  <c r="AT9" i="23" s="1"/>
  <c r="AJ3" i="23"/>
  <c r="AB4" i="23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8" i="97"/>
  <c r="AI8" i="97"/>
  <c r="AN9" i="79"/>
  <c r="AI9" i="79"/>
  <c r="U7" i="92"/>
  <c r="U6" i="13"/>
  <c r="AJ19" i="65"/>
  <c r="AK19" i="65"/>
  <c r="AT19" i="65" s="1"/>
  <c r="AJ13" i="65"/>
  <c r="AK13" i="65"/>
  <c r="AT13" i="65" s="1"/>
  <c r="AJ7" i="65"/>
  <c r="AK7" i="65"/>
  <c r="AT7" i="65" s="1"/>
  <c r="AH23" i="62"/>
  <c r="AQ23" i="62" s="1"/>
  <c r="AQ25" i="62" s="1"/>
  <c r="AZ3" i="62"/>
  <c r="U18" i="83"/>
  <c r="U8" i="100"/>
  <c r="AS20" i="30"/>
  <c r="AL20" i="30"/>
  <c r="AU20" i="30" s="1"/>
  <c r="AL19" i="31"/>
  <c r="AU19" i="31" s="1"/>
  <c r="AT19" i="31"/>
  <c r="Y7" i="32"/>
  <c r="Z7" i="32" s="1"/>
  <c r="X7" i="32"/>
  <c r="U7" i="20"/>
  <c r="AS15" i="30"/>
  <c r="AL15" i="30"/>
  <c r="AU15" i="30" s="1"/>
  <c r="AS20" i="31"/>
  <c r="AL20" i="31"/>
  <c r="AU20" i="31" s="1"/>
  <c r="AH8" i="53"/>
  <c r="AQ8" i="53" s="1"/>
  <c r="U9" i="45"/>
  <c r="AH10" i="33"/>
  <c r="AQ10" i="33" s="1"/>
  <c r="AJ20" i="40"/>
  <c r="AK20" i="40"/>
  <c r="AT20" i="40" s="1"/>
  <c r="AJ14" i="40"/>
  <c r="AK14" i="40"/>
  <c r="AT14" i="40" s="1"/>
  <c r="AK8" i="40"/>
  <c r="AT8" i="40" s="1"/>
  <c r="AJ8" i="40"/>
  <c r="AS16" i="30"/>
  <c r="AL16" i="30"/>
  <c r="AU16" i="30" s="1"/>
  <c r="AS21" i="31"/>
  <c r="AL21" i="31"/>
  <c r="AU21" i="31" s="1"/>
  <c r="AS22" i="73"/>
  <c r="AL22" i="73"/>
  <c r="AU22" i="73" s="1"/>
  <c r="U16" i="91"/>
  <c r="AK20" i="61"/>
  <c r="AT20" i="61" s="1"/>
  <c r="AJ20" i="61"/>
  <c r="AS17" i="30"/>
  <c r="AL17" i="30"/>
  <c r="AU17" i="30" s="1"/>
  <c r="Y17" i="80"/>
  <c r="Z17" i="80" s="1"/>
  <c r="X17" i="80"/>
  <c r="AH10" i="75"/>
  <c r="AQ10" i="75" s="1"/>
  <c r="U28" i="85"/>
  <c r="AR23" i="40"/>
  <c r="AR25" i="40" s="1"/>
  <c r="AL23" i="40"/>
  <c r="AU23" i="40" s="1"/>
  <c r="AS18" i="30"/>
  <c r="AL18" i="30"/>
  <c r="AU18" i="30" s="1"/>
  <c r="AS5" i="31"/>
  <c r="AL5" i="31"/>
  <c r="AU5" i="31" s="1"/>
  <c r="AS6" i="73"/>
  <c r="AL6" i="73"/>
  <c r="AU6" i="73" s="1"/>
  <c r="U7" i="9"/>
  <c r="Y8" i="93"/>
  <c r="X8" i="93"/>
  <c r="AJ20" i="23"/>
  <c r="AK20" i="23"/>
  <c r="AT20" i="23" s="1"/>
  <c r="AJ14" i="23"/>
  <c r="AS14" i="23" s="1"/>
  <c r="AK14" i="23"/>
  <c r="AJ8" i="23"/>
  <c r="AK8" i="23"/>
  <c r="AT8" i="23" s="1"/>
  <c r="AT23" i="23"/>
  <c r="AJ23" i="70"/>
  <c r="AS23" i="70" s="1"/>
  <c r="Y9" i="97"/>
  <c r="X9" i="97"/>
  <c r="AS7" i="30"/>
  <c r="AL7" i="30"/>
  <c r="AU7" i="30" s="1"/>
  <c r="AS12" i="31"/>
  <c r="AL12" i="31"/>
  <c r="AU12" i="31" s="1"/>
  <c r="AS7" i="73"/>
  <c r="AL7" i="73"/>
  <c r="AU7" i="73" s="1"/>
  <c r="AR16" i="39"/>
  <c r="AJ18" i="65"/>
  <c r="AK18" i="65"/>
  <c r="AT18" i="65" s="1"/>
  <c r="AJ12" i="65"/>
  <c r="AK12" i="65"/>
  <c r="AT12" i="65" s="1"/>
  <c r="AJ6" i="65"/>
  <c r="AK6" i="65"/>
  <c r="AT6" i="65" s="1"/>
  <c r="AR10" i="19"/>
  <c r="AG23" i="62"/>
  <c r="AP23" i="62" s="1"/>
  <c r="AP25" i="62" s="1"/>
  <c r="AF23" i="62"/>
  <c r="AO23" i="62" s="1"/>
  <c r="AO25" i="62" s="1"/>
  <c r="AE23" i="62"/>
  <c r="AR23" i="73"/>
  <c r="AR25" i="73" s="1"/>
  <c r="AL23" i="73"/>
  <c r="AU23" i="73" s="1"/>
  <c r="AS8" i="30"/>
  <c r="AL8" i="30"/>
  <c r="AU8" i="30" s="1"/>
  <c r="AG17" i="68"/>
  <c r="AP17" i="68" s="1"/>
  <c r="W18" i="68"/>
  <c r="AF17" i="68"/>
  <c r="AO17" i="68" s="1"/>
  <c r="AE17" i="68"/>
  <c r="AS20" i="73"/>
  <c r="AL20" i="73"/>
  <c r="AU20" i="73" s="1"/>
  <c r="U18" i="55"/>
  <c r="AI9" i="24"/>
  <c r="AN9" i="24"/>
  <c r="AR9" i="75"/>
  <c r="AR22" i="62"/>
  <c r="AL4" i="17"/>
  <c r="AU4" i="17" s="1"/>
  <c r="AS4" i="17"/>
  <c r="AS25" i="17" s="1"/>
  <c r="AH10" i="59"/>
  <c r="AQ10" i="59" s="1"/>
  <c r="AF8" i="53"/>
  <c r="AO8" i="53" s="1"/>
  <c r="AE8" i="53"/>
  <c r="W9" i="53"/>
  <c r="AG8" i="53"/>
  <c r="AP8" i="53" s="1"/>
  <c r="U14" i="95"/>
  <c r="Y8" i="52"/>
  <c r="X8" i="52"/>
  <c r="AG10" i="33"/>
  <c r="AP10" i="33" s="1"/>
  <c r="AF10" i="33"/>
  <c r="AO10" i="33" s="1"/>
  <c r="W11" i="33"/>
  <c r="AE10" i="33"/>
  <c r="AK19" i="40"/>
  <c r="AT19" i="40" s="1"/>
  <c r="AJ19" i="40"/>
  <c r="AK13" i="40"/>
  <c r="AT13" i="40" s="1"/>
  <c r="AJ13" i="40"/>
  <c r="AJ7" i="40"/>
  <c r="AK7" i="40"/>
  <c r="AT7" i="40" s="1"/>
  <c r="U19" i="87"/>
  <c r="AS9" i="31"/>
  <c r="AL9" i="31"/>
  <c r="AU9" i="31" s="1"/>
  <c r="AS10" i="73"/>
  <c r="AL10" i="73"/>
  <c r="AU10" i="73" s="1"/>
  <c r="Y8" i="46"/>
  <c r="Z8" i="46" s="1"/>
  <c r="X8" i="46"/>
  <c r="AJ8" i="61"/>
  <c r="AK8" i="61"/>
  <c r="AT8" i="61" s="1"/>
  <c r="AH11" i="19"/>
  <c r="AQ11" i="19" s="1"/>
  <c r="AK19" i="61"/>
  <c r="AT19" i="61" s="1"/>
  <c r="AJ19" i="61"/>
  <c r="AJ13" i="61"/>
  <c r="AK13" i="61"/>
  <c r="AT13" i="61" s="1"/>
  <c r="AK7" i="61"/>
  <c r="AT7" i="61" s="1"/>
  <c r="AJ7" i="61"/>
  <c r="Y10" i="28"/>
  <c r="X10" i="28"/>
  <c r="AL4" i="14"/>
  <c r="AU4" i="14" s="1"/>
  <c r="AU25" i="14" s="1"/>
  <c r="C11" i="14" s="1"/>
  <c r="AS4" i="14"/>
  <c r="AS25" i="14" s="1"/>
  <c r="AS5" i="30"/>
  <c r="AL5" i="30"/>
  <c r="AU5" i="30" s="1"/>
  <c r="AL16" i="31"/>
  <c r="AU16" i="31" s="1"/>
  <c r="AT16" i="31"/>
  <c r="AI16" i="80"/>
  <c r="AN16" i="80"/>
  <c r="Z10" i="75"/>
  <c r="AS6" i="30"/>
  <c r="AL6" i="30"/>
  <c r="AU6" i="30" s="1"/>
  <c r="U7" i="84"/>
  <c r="U5" i="44"/>
  <c r="X5" i="44" s="1"/>
  <c r="AN7" i="93"/>
  <c r="AI7" i="93"/>
  <c r="AN16" i="60"/>
  <c r="AI16" i="60"/>
  <c r="AE17" i="25"/>
  <c r="AF17" i="25"/>
  <c r="AO17" i="25" s="1"/>
  <c r="AG17" i="25"/>
  <c r="AP17" i="25" s="1"/>
  <c r="W18" i="25"/>
  <c r="AJ19" i="23"/>
  <c r="AK19" i="23"/>
  <c r="AT19" i="23" s="1"/>
  <c r="AJ13" i="23"/>
  <c r="AK13" i="23"/>
  <c r="AT13" i="23" s="1"/>
  <c r="AK7" i="23"/>
  <c r="AT7" i="23" s="1"/>
  <c r="AJ7" i="23"/>
  <c r="AN16" i="12"/>
  <c r="AI16" i="12"/>
  <c r="Y10" i="79"/>
  <c r="X10" i="79"/>
  <c r="U25" i="42"/>
  <c r="AJ23" i="65"/>
  <c r="AS23" i="65" s="1"/>
  <c r="AK23" i="65"/>
  <c r="AT23" i="65" s="1"/>
  <c r="AJ17" i="65"/>
  <c r="AK17" i="65"/>
  <c r="AT17" i="65" s="1"/>
  <c r="AK11" i="65"/>
  <c r="AT11" i="65" s="1"/>
  <c r="AJ11" i="65"/>
  <c r="AJ5" i="65"/>
  <c r="AK5" i="65"/>
  <c r="AT5" i="65" s="1"/>
  <c r="AU25" i="17"/>
  <c r="C11" i="17" s="1"/>
  <c r="AS7" i="31"/>
  <c r="AL7" i="31"/>
  <c r="AU7" i="31" s="1"/>
  <c r="AS8" i="73"/>
  <c r="AL8" i="73"/>
  <c r="AU8" i="73" s="1"/>
  <c r="AS21" i="30"/>
  <c r="AL21" i="30"/>
  <c r="AU21" i="30" s="1"/>
  <c r="AT25" i="17"/>
  <c r="AS8" i="31"/>
  <c r="AL8" i="31"/>
  <c r="AU8" i="31" s="1"/>
  <c r="AS15" i="73"/>
  <c r="AL15" i="73"/>
  <c r="AU15" i="73" s="1"/>
  <c r="Z10" i="59"/>
  <c r="AR9" i="67"/>
  <c r="U23" i="98"/>
  <c r="AK18" i="40"/>
  <c r="AT18" i="40" s="1"/>
  <c r="AJ18" i="40"/>
  <c r="AJ12" i="40"/>
  <c r="AK12" i="40"/>
  <c r="AT12" i="40" s="1"/>
  <c r="AJ6" i="40"/>
  <c r="AK6" i="40"/>
  <c r="AT6" i="40" s="1"/>
  <c r="AJ4" i="30"/>
  <c r="AK4" i="30"/>
  <c r="AT4" i="30" s="1"/>
  <c r="AT25" i="30" s="1"/>
  <c r="AS22" i="30"/>
  <c r="AL22" i="30"/>
  <c r="AU22" i="30" s="1"/>
  <c r="U9" i="88"/>
  <c r="AR7" i="105"/>
  <c r="AN16" i="72"/>
  <c r="AI16" i="72"/>
  <c r="AR9" i="33"/>
  <c r="AH17" i="21"/>
  <c r="AQ17" i="21" s="1"/>
  <c r="AK14" i="61"/>
  <c r="AT14" i="61" s="1"/>
  <c r="AJ14" i="61"/>
  <c r="Z11" i="19"/>
  <c r="AJ18" i="61"/>
  <c r="AK18" i="61"/>
  <c r="AT18" i="61" s="1"/>
  <c r="AJ12" i="61"/>
  <c r="AK12" i="61"/>
  <c r="AT12" i="61" s="1"/>
  <c r="AJ6" i="61"/>
  <c r="AK6" i="61"/>
  <c r="AT6" i="61" s="1"/>
  <c r="AN9" i="28"/>
  <c r="AI9" i="28"/>
  <c r="AS5" i="73"/>
  <c r="AL5" i="73"/>
  <c r="AU5" i="73" s="1"/>
  <c r="U16" i="41"/>
  <c r="AE23" i="70"/>
  <c r="AK23" i="70" s="1"/>
  <c r="AT23" i="70" s="1"/>
  <c r="AG23" i="70"/>
  <c r="AP23" i="70" s="1"/>
  <c r="AP25" i="70" s="1"/>
  <c r="AF23" i="70"/>
  <c r="AO23" i="70" s="1"/>
  <c r="AO25" i="70" s="1"/>
  <c r="AS11" i="31"/>
  <c r="AL11" i="31"/>
  <c r="AU11" i="31" s="1"/>
  <c r="AR7" i="53"/>
  <c r="AJ18" i="23"/>
  <c r="AK18" i="23"/>
  <c r="AT18" i="23" s="1"/>
  <c r="AK12" i="23"/>
  <c r="AT12" i="23" s="1"/>
  <c r="AJ12" i="23"/>
  <c r="AK6" i="23"/>
  <c r="AT6" i="23" s="1"/>
  <c r="AJ6" i="23"/>
  <c r="AS13" i="30"/>
  <c r="AL13" i="30"/>
  <c r="AU13" i="30" s="1"/>
  <c r="AS18" i="31"/>
  <c r="AL18" i="31"/>
  <c r="AU18" i="31" s="1"/>
  <c r="AS13" i="73"/>
  <c r="AL13" i="73"/>
  <c r="AU13" i="73" s="1"/>
  <c r="U9" i="54"/>
  <c r="AG11" i="2"/>
  <c r="AP11" i="2" s="1"/>
  <c r="AF11" i="2"/>
  <c r="AO11" i="2" s="1"/>
  <c r="W12" i="2"/>
  <c r="AE11" i="2"/>
  <c r="AJ22" i="65"/>
  <c r="AK22" i="65"/>
  <c r="AT22" i="65" s="1"/>
  <c r="AJ16" i="65"/>
  <c r="AK16" i="65"/>
  <c r="AT16" i="65" s="1"/>
  <c r="AJ10" i="65"/>
  <c r="AK10" i="65"/>
  <c r="AT10" i="65" s="1"/>
  <c r="AR23" i="65"/>
  <c r="AR25" i="65" s="1"/>
  <c r="AL23" i="65"/>
  <c r="AU23" i="65" s="1"/>
  <c r="U26" i="82"/>
  <c r="AS14" i="30"/>
  <c r="AL14" i="30"/>
  <c r="AU14" i="30" s="1"/>
  <c r="AH7" i="101"/>
  <c r="AQ7" i="101" s="1"/>
  <c r="U26" i="35"/>
  <c r="Y10" i="24"/>
  <c r="X10" i="24"/>
  <c r="AL14" i="31"/>
  <c r="AU14" i="31" s="1"/>
  <c r="AT14" i="31"/>
  <c r="AJ4" i="73"/>
  <c r="AK4" i="73"/>
  <c r="AT4" i="73" s="1"/>
  <c r="AT25" i="73" s="1"/>
  <c r="AH16" i="76"/>
  <c r="AQ16" i="76" s="1"/>
  <c r="AH17" i="29"/>
  <c r="AQ17" i="29" s="1"/>
  <c r="AJ17" i="40"/>
  <c r="AK17" i="40"/>
  <c r="AT17" i="40" s="1"/>
  <c r="AJ11" i="40"/>
  <c r="AK11" i="40"/>
  <c r="AT11" i="40" s="1"/>
  <c r="AK5" i="40"/>
  <c r="AT5" i="40" s="1"/>
  <c r="AJ5" i="40"/>
  <c r="U19" i="103"/>
  <c r="U8" i="51"/>
  <c r="AL3" i="30"/>
  <c r="AU3" i="30" s="1"/>
  <c r="AS3" i="30"/>
  <c r="U18" i="49"/>
  <c r="U27" i="90"/>
  <c r="AI7" i="86"/>
  <c r="AN7" i="86"/>
  <c r="W11" i="63"/>
  <c r="AG10" i="63"/>
  <c r="AP10" i="63" s="1"/>
  <c r="AF10" i="63"/>
  <c r="AO10" i="63" s="1"/>
  <c r="AE10" i="63"/>
  <c r="AK17" i="61"/>
  <c r="AT17" i="61" s="1"/>
  <c r="AJ17" i="61"/>
  <c r="AK11" i="61"/>
  <c r="AT11" i="61" s="1"/>
  <c r="AJ11" i="61"/>
  <c r="AK5" i="61"/>
  <c r="AT5" i="61" s="1"/>
  <c r="AJ5" i="61"/>
  <c r="AH5" i="104"/>
  <c r="AQ5" i="104" s="1"/>
  <c r="Z5" i="104"/>
  <c r="AS3" i="31"/>
  <c r="AL3" i="31"/>
  <c r="AU3" i="31" s="1"/>
  <c r="AR8" i="47"/>
  <c r="AH9" i="89"/>
  <c r="AQ9" i="89" s="1"/>
  <c r="AR16" i="21"/>
  <c r="AF16" i="34"/>
  <c r="AO16" i="34" s="1"/>
  <c r="AE16" i="34"/>
  <c r="AG16" i="34"/>
  <c r="AP16" i="34" s="1"/>
  <c r="W17" i="34"/>
  <c r="AS12" i="30"/>
  <c r="AL12" i="30"/>
  <c r="AU12" i="30" s="1"/>
  <c r="AS12" i="73"/>
  <c r="AL12" i="73"/>
  <c r="AU12" i="73" s="1"/>
  <c r="AR23" i="61"/>
  <c r="AR25" i="61" s="1"/>
  <c r="AL23" i="61"/>
  <c r="AU23" i="61" s="1"/>
  <c r="AH8" i="105"/>
  <c r="AQ8" i="105" s="1"/>
  <c r="AJ17" i="23"/>
  <c r="AK17" i="23"/>
  <c r="AT17" i="23" s="1"/>
  <c r="AK11" i="23"/>
  <c r="AT11" i="23" s="1"/>
  <c r="AJ11" i="23"/>
  <c r="AK5" i="23"/>
  <c r="AT5" i="23" s="1"/>
  <c r="AJ5" i="23"/>
  <c r="AS19" i="30"/>
  <c r="AL19" i="30"/>
  <c r="AU19" i="30" s="1"/>
  <c r="AS6" i="31"/>
  <c r="AL6" i="31"/>
  <c r="AU6" i="31" s="1"/>
  <c r="AH9" i="47"/>
  <c r="AQ9" i="47" s="1"/>
  <c r="U9" i="96"/>
  <c r="AK21" i="65"/>
  <c r="AT21" i="65" s="1"/>
  <c r="AJ21" i="65"/>
  <c r="AK15" i="65"/>
  <c r="AT15" i="65" s="1"/>
  <c r="AJ15" i="65"/>
  <c r="AJ9" i="65"/>
  <c r="AK9" i="65"/>
  <c r="AT9" i="65" s="1"/>
  <c r="AB4" i="65"/>
  <c r="AJ3" i="65"/>
  <c r="AE7" i="101"/>
  <c r="W8" i="101"/>
  <c r="AF7" i="101"/>
  <c r="AO7" i="101" s="1"/>
  <c r="AG7" i="101"/>
  <c r="AP7" i="101" s="1"/>
  <c r="AE10" i="38"/>
  <c r="AF10" i="38"/>
  <c r="AO10" i="38" s="1"/>
  <c r="AG10" i="38"/>
  <c r="AP10" i="38" s="1"/>
  <c r="W11" i="38"/>
  <c r="AR16" i="29"/>
  <c r="AS9" i="30"/>
  <c r="AL9" i="30"/>
  <c r="AU9" i="30" s="1"/>
  <c r="U16" i="16"/>
  <c r="X10" i="71"/>
  <c r="Y10" i="71"/>
  <c r="Z10" i="71"/>
  <c r="AL3" i="73"/>
  <c r="AU3" i="73" s="1"/>
  <c r="AS3" i="73"/>
  <c r="AS21" i="73"/>
  <c r="AL21" i="73"/>
  <c r="AU21" i="73" s="1"/>
  <c r="U26" i="94"/>
  <c r="AR6" i="101"/>
  <c r="AI7" i="52"/>
  <c r="AN7" i="52"/>
  <c r="Z16" i="76"/>
  <c r="Z17" i="29"/>
  <c r="AK22" i="40"/>
  <c r="AT22" i="40" s="1"/>
  <c r="AJ22" i="40"/>
  <c r="AK16" i="40"/>
  <c r="AT16" i="40" s="1"/>
  <c r="AJ16" i="40"/>
  <c r="AJ10" i="40"/>
  <c r="AK10" i="40"/>
  <c r="AT10" i="40" s="1"/>
  <c r="AJ3" i="40"/>
  <c r="AB4" i="40"/>
  <c r="AS10" i="30"/>
  <c r="AL10" i="30"/>
  <c r="AU10" i="30" s="1"/>
  <c r="AS15" i="31"/>
  <c r="AL15" i="31"/>
  <c r="AU15" i="31" s="1"/>
  <c r="AS16" i="73"/>
  <c r="AL16" i="73"/>
  <c r="AU16" i="73" s="1"/>
  <c r="Y8" i="86"/>
  <c r="X8" i="86"/>
  <c r="Z8" i="86" s="1"/>
  <c r="AK16" i="61"/>
  <c r="AT16" i="61" s="1"/>
  <c r="AJ16" i="61"/>
  <c r="AK10" i="61"/>
  <c r="AT10" i="61" s="1"/>
  <c r="AJ10" i="61"/>
  <c r="AJ3" i="61"/>
  <c r="AB4" i="61"/>
  <c r="AS11" i="30"/>
  <c r="AL11" i="30"/>
  <c r="AU11" i="30" s="1"/>
  <c r="AS4" i="81"/>
  <c r="AS25" i="81" s="1"/>
  <c r="AL4" i="81"/>
  <c r="AU4" i="81" s="1"/>
  <c r="AU25" i="81" s="1"/>
  <c r="C11" i="81" s="1"/>
  <c r="F25" i="57" s="1"/>
  <c r="AJ4" i="31"/>
  <c r="AK4" i="31"/>
  <c r="AT4" i="31" s="1"/>
  <c r="AS22" i="31"/>
  <c r="AL22" i="31"/>
  <c r="AU22" i="31" s="1"/>
  <c r="AS11" i="73"/>
  <c r="AL11" i="73"/>
  <c r="AU11" i="73" s="1"/>
  <c r="U21" i="18"/>
  <c r="U14" i="11"/>
  <c r="U25" i="48"/>
  <c r="AH17" i="39"/>
  <c r="AQ17" i="39" s="1"/>
  <c r="AE8" i="105"/>
  <c r="AF8" i="105"/>
  <c r="AO8" i="105" s="1"/>
  <c r="AG8" i="105"/>
  <c r="AP8" i="105" s="1"/>
  <c r="W9" i="105"/>
  <c r="U9" i="58"/>
  <c r="AJ22" i="23"/>
  <c r="AK22" i="23"/>
  <c r="AT22" i="23" s="1"/>
  <c r="AJ16" i="23"/>
  <c r="AK16" i="23"/>
  <c r="AT16" i="23" s="1"/>
  <c r="AK10" i="23"/>
  <c r="AT10" i="23" s="1"/>
  <c r="AJ10" i="23"/>
  <c r="AJ23" i="23"/>
  <c r="AS23" i="23" s="1"/>
  <c r="Y17" i="12"/>
  <c r="X17" i="12"/>
  <c r="AL4" i="27"/>
  <c r="AU4" i="27" s="1"/>
  <c r="AU25" i="27" s="1"/>
  <c r="C11" i="27" s="1"/>
  <c r="AS4" i="27"/>
  <c r="AS25" i="27" s="1"/>
  <c r="AS19" i="73"/>
  <c r="AL19" i="73"/>
  <c r="AU19" i="73" s="1"/>
  <c r="U28" i="50"/>
  <c r="Z9" i="47"/>
  <c r="AJ20" i="65"/>
  <c r="AK20" i="65"/>
  <c r="AT20" i="65" s="1"/>
  <c r="AJ14" i="65"/>
  <c r="AK14" i="65"/>
  <c r="AT14" i="65" s="1"/>
  <c r="AK8" i="65"/>
  <c r="AT8" i="65" s="1"/>
  <c r="AJ8" i="65"/>
  <c r="AR8" i="89"/>
  <c r="AE7" i="15"/>
  <c r="W8" i="15"/>
  <c r="AG7" i="15"/>
  <c r="AP7" i="15" s="1"/>
  <c r="AF7" i="15"/>
  <c r="AO7" i="15" s="1"/>
  <c r="U16" i="43"/>
  <c r="AS13" i="31"/>
  <c r="AL13" i="31"/>
  <c r="AU13" i="31" s="1"/>
  <c r="AS14" i="73"/>
  <c r="AL14" i="73"/>
  <c r="AU14" i="73" s="1"/>
  <c r="AR9" i="59"/>
  <c r="U26" i="10"/>
  <c r="W19" i="64"/>
  <c r="AF18" i="64"/>
  <c r="AO18" i="64" s="1"/>
  <c r="AE18" i="64"/>
  <c r="AG18" i="64"/>
  <c r="AP18" i="64" s="1"/>
  <c r="AI6" i="32"/>
  <c r="AN6" i="32"/>
  <c r="AN9" i="71"/>
  <c r="AI9" i="71"/>
  <c r="AS9" i="73"/>
  <c r="AL9" i="73"/>
  <c r="AU9" i="73" s="1"/>
  <c r="AJ21" i="40"/>
  <c r="AK21" i="40"/>
  <c r="AT21" i="40" s="1"/>
  <c r="AK15" i="40"/>
  <c r="AT15" i="40" s="1"/>
  <c r="AJ15" i="40"/>
  <c r="AJ9" i="40"/>
  <c r="AK9" i="40"/>
  <c r="AT9" i="40" s="1"/>
  <c r="AH10" i="67"/>
  <c r="AQ10" i="67" s="1"/>
  <c r="AN7" i="46"/>
  <c r="AI7" i="46"/>
  <c r="Y17" i="72"/>
  <c r="Z17" i="72"/>
  <c r="X17" i="72"/>
  <c r="AT25" i="31" l="1"/>
  <c r="Z17" i="60"/>
  <c r="Z8" i="93"/>
  <c r="W9" i="93" s="1"/>
  <c r="AG8" i="93"/>
  <c r="AP8" i="93" s="1"/>
  <c r="AF8" i="93"/>
  <c r="AO8" i="93" s="1"/>
  <c r="AE17" i="80"/>
  <c r="AG17" i="80"/>
  <c r="AP17" i="80" s="1"/>
  <c r="AF17" i="80"/>
  <c r="AO17" i="80" s="1"/>
  <c r="W18" i="80"/>
  <c r="AF8" i="86"/>
  <c r="AO8" i="86" s="1"/>
  <c r="AE8" i="86"/>
  <c r="W9" i="86"/>
  <c r="AG8" i="86"/>
  <c r="AP8" i="86" s="1"/>
  <c r="AE7" i="32"/>
  <c r="AF7" i="32"/>
  <c r="AO7" i="32" s="1"/>
  <c r="AG7" i="32"/>
  <c r="AP7" i="32" s="1"/>
  <c r="W8" i="32"/>
  <c r="AF17" i="60"/>
  <c r="AO17" i="60" s="1"/>
  <c r="AE17" i="60"/>
  <c r="W18" i="60"/>
  <c r="AG17" i="60"/>
  <c r="AP17" i="60" s="1"/>
  <c r="AS20" i="65"/>
  <c r="AL20" i="65"/>
  <c r="AU20" i="65" s="1"/>
  <c r="Y19" i="64"/>
  <c r="Z19" i="64"/>
  <c r="X19" i="64"/>
  <c r="U20" i="18"/>
  <c r="AS4" i="31"/>
  <c r="AS25" i="31" s="1"/>
  <c r="AL4" i="31"/>
  <c r="AU4" i="31" s="1"/>
  <c r="AL3" i="61"/>
  <c r="AU3" i="61" s="1"/>
  <c r="AS3" i="61"/>
  <c r="AS16" i="40"/>
  <c r="AL16" i="40"/>
  <c r="AU16" i="40" s="1"/>
  <c r="AH10" i="71"/>
  <c r="AQ10" i="71" s="1"/>
  <c r="AF5" i="104"/>
  <c r="AO5" i="104" s="1"/>
  <c r="AE5" i="104"/>
  <c r="W6" i="104"/>
  <c r="AG5" i="104"/>
  <c r="AP5" i="104" s="1"/>
  <c r="AS17" i="61"/>
  <c r="AL17" i="61"/>
  <c r="AU17" i="61" s="1"/>
  <c r="AS5" i="40"/>
  <c r="AL5" i="40"/>
  <c r="AU5" i="40" s="1"/>
  <c r="U25" i="35"/>
  <c r="AS22" i="65"/>
  <c r="AL22" i="65"/>
  <c r="AU22" i="65" s="1"/>
  <c r="U8" i="54"/>
  <c r="AS18" i="23"/>
  <c r="AL18" i="23"/>
  <c r="AU18" i="23" s="1"/>
  <c r="AR9" i="28"/>
  <c r="AS4" i="30"/>
  <c r="AS25" i="30" s="1"/>
  <c r="AL4" i="30"/>
  <c r="AU4" i="30" s="1"/>
  <c r="AU25" i="30" s="1"/>
  <c r="C11" i="30" s="1"/>
  <c r="AS13" i="23"/>
  <c r="AL13" i="23"/>
  <c r="AU13" i="23" s="1"/>
  <c r="AN17" i="25"/>
  <c r="AI17" i="25"/>
  <c r="AH5" i="44"/>
  <c r="AQ5" i="44" s="1"/>
  <c r="Z5" i="44"/>
  <c r="AI10" i="33"/>
  <c r="AN10" i="33"/>
  <c r="AN8" i="53"/>
  <c r="AI8" i="53"/>
  <c r="Y18" i="68"/>
  <c r="X18" i="68"/>
  <c r="AN23" i="62"/>
  <c r="AN25" i="62" s="1"/>
  <c r="AI23" i="62"/>
  <c r="AS6" i="65"/>
  <c r="AL6" i="65"/>
  <c r="AU6" i="65" s="1"/>
  <c r="U6" i="9"/>
  <c r="U7" i="100"/>
  <c r="AR8" i="97"/>
  <c r="AJ18" i="70"/>
  <c r="AK18" i="70"/>
  <c r="AT18" i="70" s="1"/>
  <c r="AJ12" i="70"/>
  <c r="AK12" i="70"/>
  <c r="AT12" i="70" s="1"/>
  <c r="AJ6" i="70"/>
  <c r="AK6" i="70"/>
  <c r="AT6" i="70" s="1"/>
  <c r="AS9" i="61"/>
  <c r="AL9" i="61"/>
  <c r="AU9" i="61" s="1"/>
  <c r="AR7" i="46"/>
  <c r="AN8" i="105"/>
  <c r="AI8" i="105"/>
  <c r="U13" i="11"/>
  <c r="AI10" i="38"/>
  <c r="AN10" i="38"/>
  <c r="AS21" i="65"/>
  <c r="AL21" i="65"/>
  <c r="AU21" i="65" s="1"/>
  <c r="AS11" i="23"/>
  <c r="AL11" i="23"/>
  <c r="AU11" i="23" s="1"/>
  <c r="AS8" i="65"/>
  <c r="AL8" i="65"/>
  <c r="AU8" i="65" s="1"/>
  <c r="AF9" i="47"/>
  <c r="AO9" i="47" s="1"/>
  <c r="AG9" i="47"/>
  <c r="AP9" i="47" s="1"/>
  <c r="W10" i="47"/>
  <c r="AE9" i="47"/>
  <c r="U8" i="58"/>
  <c r="AH17" i="12"/>
  <c r="AQ17" i="12" s="1"/>
  <c r="AH17" i="72"/>
  <c r="AQ17" i="72" s="1"/>
  <c r="AS21" i="40"/>
  <c r="AL21" i="40"/>
  <c r="AU21" i="40" s="1"/>
  <c r="AR6" i="32"/>
  <c r="U25" i="10"/>
  <c r="Y8" i="15"/>
  <c r="Z8" i="15"/>
  <c r="X8" i="15"/>
  <c r="U27" i="50"/>
  <c r="Z17" i="12"/>
  <c r="AS16" i="23"/>
  <c r="AL16" i="23"/>
  <c r="AU16" i="23" s="1"/>
  <c r="X9" i="105"/>
  <c r="Y9" i="105"/>
  <c r="AS10" i="61"/>
  <c r="AL10" i="61"/>
  <c r="AU10" i="61" s="1"/>
  <c r="AR7" i="52"/>
  <c r="Y11" i="38"/>
  <c r="Z11" i="38"/>
  <c r="X11" i="38"/>
  <c r="AS9" i="65"/>
  <c r="AL9" i="65"/>
  <c r="AU9" i="65" s="1"/>
  <c r="U8" i="96"/>
  <c r="AS17" i="23"/>
  <c r="AL17" i="23"/>
  <c r="AU17" i="23" s="1"/>
  <c r="AU25" i="31"/>
  <c r="C11" i="31" s="1"/>
  <c r="AR7" i="86"/>
  <c r="AN11" i="2"/>
  <c r="AI11" i="2"/>
  <c r="AS6" i="23"/>
  <c r="AL6" i="23"/>
  <c r="AU6" i="23" s="1"/>
  <c r="AI23" i="70"/>
  <c r="AN23" i="70"/>
  <c r="AN25" i="70" s="1"/>
  <c r="AS18" i="61"/>
  <c r="AL18" i="61"/>
  <c r="AU18" i="61" s="1"/>
  <c r="AS5" i="65"/>
  <c r="AL5" i="65"/>
  <c r="AU5" i="65" s="1"/>
  <c r="AR16" i="12"/>
  <c r="AR16" i="60"/>
  <c r="AR16" i="80"/>
  <c r="AS7" i="40"/>
  <c r="AL7" i="40"/>
  <c r="AU7" i="40" s="1"/>
  <c r="Y11" i="33"/>
  <c r="Z11" i="33" s="1"/>
  <c r="X11" i="33"/>
  <c r="U17" i="55"/>
  <c r="AH9" i="97"/>
  <c r="AQ9" i="97" s="1"/>
  <c r="AL23" i="23"/>
  <c r="AU23" i="23" s="1"/>
  <c r="AS20" i="23"/>
  <c r="AL20" i="23"/>
  <c r="AU20" i="23" s="1"/>
  <c r="AS20" i="61"/>
  <c r="AL20" i="61"/>
  <c r="AU20" i="61" s="1"/>
  <c r="AS7" i="65"/>
  <c r="AL7" i="65"/>
  <c r="AU7" i="65" s="1"/>
  <c r="U5" i="13"/>
  <c r="X5" i="13" s="1"/>
  <c r="AJ17" i="70"/>
  <c r="AK17" i="70"/>
  <c r="AT17" i="70" s="1"/>
  <c r="AJ11" i="70"/>
  <c r="AK11" i="70"/>
  <c r="AT11" i="70" s="1"/>
  <c r="AJ5" i="70"/>
  <c r="AK5" i="70"/>
  <c r="AT5" i="70" s="1"/>
  <c r="AS9" i="23"/>
  <c r="AL9" i="23"/>
  <c r="AU9" i="23" s="1"/>
  <c r="Y18" i="39"/>
  <c r="X18" i="39"/>
  <c r="W18" i="72"/>
  <c r="AG17" i="72"/>
  <c r="AP17" i="72" s="1"/>
  <c r="AF17" i="72"/>
  <c r="AO17" i="72" s="1"/>
  <c r="AE17" i="72"/>
  <c r="U15" i="16"/>
  <c r="Y8" i="101"/>
  <c r="X8" i="101"/>
  <c r="AS15" i="65"/>
  <c r="AL15" i="65"/>
  <c r="AU15" i="65" s="1"/>
  <c r="AS5" i="23"/>
  <c r="AL5" i="23"/>
  <c r="AU5" i="23" s="1"/>
  <c r="AS5" i="61"/>
  <c r="AL5" i="61"/>
  <c r="AU5" i="61" s="1"/>
  <c r="AN10" i="63"/>
  <c r="AI10" i="63"/>
  <c r="AH10" i="24"/>
  <c r="AQ10" i="24" s="1"/>
  <c r="AS10" i="65"/>
  <c r="AL10" i="65"/>
  <c r="AU10" i="65" s="1"/>
  <c r="Y12" i="2"/>
  <c r="X12" i="2"/>
  <c r="AG11" i="19"/>
  <c r="AP11" i="19" s="1"/>
  <c r="W12" i="19"/>
  <c r="AF11" i="19"/>
  <c r="AO11" i="19" s="1"/>
  <c r="AE11" i="19"/>
  <c r="U8" i="88"/>
  <c r="AS6" i="40"/>
  <c r="AL6" i="40"/>
  <c r="AU6" i="40" s="1"/>
  <c r="U22" i="98"/>
  <c r="AS11" i="65"/>
  <c r="AL11" i="65"/>
  <c r="AU11" i="65" s="1"/>
  <c r="AS19" i="23"/>
  <c r="AL19" i="23"/>
  <c r="AU19" i="23" s="1"/>
  <c r="U6" i="84"/>
  <c r="AH10" i="28"/>
  <c r="AQ10" i="28" s="1"/>
  <c r="AS13" i="61"/>
  <c r="AL13" i="61"/>
  <c r="AU13" i="61" s="1"/>
  <c r="AS8" i="61"/>
  <c r="AL8" i="61"/>
  <c r="AU8" i="61" s="1"/>
  <c r="AS13" i="40"/>
  <c r="AL13" i="40"/>
  <c r="AU13" i="40" s="1"/>
  <c r="U13" i="95"/>
  <c r="AS12" i="65"/>
  <c r="AL12" i="65"/>
  <c r="AU12" i="65" s="1"/>
  <c r="Z9" i="97"/>
  <c r="AH8" i="93"/>
  <c r="AQ8" i="93" s="1"/>
  <c r="AH17" i="80"/>
  <c r="AQ17" i="80" s="1"/>
  <c r="AS14" i="40"/>
  <c r="AL14" i="40"/>
  <c r="AU14" i="40" s="1"/>
  <c r="U8" i="45"/>
  <c r="U17" i="83"/>
  <c r="AJ22" i="70"/>
  <c r="AK22" i="70"/>
  <c r="AT22" i="70" s="1"/>
  <c r="AJ16" i="70"/>
  <c r="AK16" i="70"/>
  <c r="AT16" i="70" s="1"/>
  <c r="AJ10" i="70"/>
  <c r="AK10" i="70"/>
  <c r="AT10" i="70" s="1"/>
  <c r="AH17" i="60"/>
  <c r="AQ17" i="60" s="1"/>
  <c r="U18" i="99"/>
  <c r="AS15" i="61"/>
  <c r="AL15" i="61"/>
  <c r="AU15" i="61" s="1"/>
  <c r="AN10" i="67"/>
  <c r="AI10" i="67"/>
  <c r="AN9" i="89"/>
  <c r="AI9" i="89"/>
  <c r="AS15" i="40"/>
  <c r="AL15" i="40"/>
  <c r="AU15" i="40" s="1"/>
  <c r="AS10" i="23"/>
  <c r="AL10" i="23"/>
  <c r="AU10" i="23" s="1"/>
  <c r="AE17" i="29"/>
  <c r="W18" i="29"/>
  <c r="AG17" i="29"/>
  <c r="AP17" i="29" s="1"/>
  <c r="AF17" i="29"/>
  <c r="AO17" i="29" s="1"/>
  <c r="AN7" i="15"/>
  <c r="AI7" i="15"/>
  <c r="AS14" i="65"/>
  <c r="AL14" i="65"/>
  <c r="AU14" i="65" s="1"/>
  <c r="U24" i="48"/>
  <c r="AJ4" i="40"/>
  <c r="AK4" i="40"/>
  <c r="AT4" i="40" s="1"/>
  <c r="AT25" i="40" s="1"/>
  <c r="AS22" i="40"/>
  <c r="AL22" i="40"/>
  <c r="AU22" i="40" s="1"/>
  <c r="AS9" i="40"/>
  <c r="AL9" i="40"/>
  <c r="AU9" i="40" s="1"/>
  <c r="AN18" i="64"/>
  <c r="AI18" i="64"/>
  <c r="U15" i="43"/>
  <c r="AS22" i="23"/>
  <c r="AL22" i="23"/>
  <c r="AU22" i="23" s="1"/>
  <c r="AS16" i="61"/>
  <c r="AL16" i="61"/>
  <c r="AU16" i="61" s="1"/>
  <c r="AL3" i="40"/>
  <c r="AU3" i="40" s="1"/>
  <c r="AS3" i="40"/>
  <c r="AI7" i="101"/>
  <c r="AN7" i="101"/>
  <c r="Y17" i="34"/>
  <c r="Z17" i="34" s="1"/>
  <c r="X17" i="34"/>
  <c r="U26" i="90"/>
  <c r="U7" i="51"/>
  <c r="AS11" i="40"/>
  <c r="AL11" i="40"/>
  <c r="AU11" i="40" s="1"/>
  <c r="Z10" i="24"/>
  <c r="AS12" i="23"/>
  <c r="AL12" i="23"/>
  <c r="AU12" i="23" s="1"/>
  <c r="U15" i="41"/>
  <c r="AS6" i="61"/>
  <c r="AL6" i="61"/>
  <c r="AU6" i="61" s="1"/>
  <c r="AS14" i="61"/>
  <c r="AL14" i="61"/>
  <c r="AU14" i="61" s="1"/>
  <c r="AR16" i="72"/>
  <c r="U24" i="42"/>
  <c r="AS7" i="23"/>
  <c r="AL7" i="23"/>
  <c r="AU7" i="23" s="1"/>
  <c r="Y18" i="25"/>
  <c r="Z18" i="25" s="1"/>
  <c r="X18" i="25"/>
  <c r="AR7" i="93"/>
  <c r="Z10" i="28"/>
  <c r="AS19" i="61"/>
  <c r="AL19" i="61"/>
  <c r="AU19" i="61" s="1"/>
  <c r="AH8" i="46"/>
  <c r="AQ8" i="46" s="1"/>
  <c r="AS8" i="23"/>
  <c r="AL8" i="23"/>
  <c r="AU8" i="23" s="1"/>
  <c r="U6" i="20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S13" i="65"/>
  <c r="AL13" i="65"/>
  <c r="AU13" i="65" s="1"/>
  <c r="U6" i="92"/>
  <c r="AJ21" i="70"/>
  <c r="AK21" i="70"/>
  <c r="AT21" i="70" s="1"/>
  <c r="AJ15" i="70"/>
  <c r="AS15" i="70" s="1"/>
  <c r="AK15" i="70"/>
  <c r="AJ9" i="70"/>
  <c r="AK9" i="70"/>
  <c r="AT9" i="70" s="1"/>
  <c r="AB4" i="70"/>
  <c r="AJ3" i="70"/>
  <c r="AS15" i="23"/>
  <c r="AL15" i="23"/>
  <c r="AU15" i="23" s="1"/>
  <c r="Y18" i="21"/>
  <c r="X18" i="21"/>
  <c r="AR9" i="71"/>
  <c r="W11" i="71"/>
  <c r="AF10" i="71"/>
  <c r="AO10" i="71" s="1"/>
  <c r="AG10" i="71"/>
  <c r="AP10" i="71" s="1"/>
  <c r="AE10" i="71"/>
  <c r="AL3" i="65"/>
  <c r="AU3" i="65" s="1"/>
  <c r="AS3" i="65"/>
  <c r="AS11" i="61"/>
  <c r="AL11" i="61"/>
  <c r="AU11" i="61" s="1"/>
  <c r="U25" i="82"/>
  <c r="AS16" i="65"/>
  <c r="AL16" i="65"/>
  <c r="AU16" i="65" s="1"/>
  <c r="AS12" i="40"/>
  <c r="AL12" i="40"/>
  <c r="AU12" i="40" s="1"/>
  <c r="AH10" i="79"/>
  <c r="AQ10" i="79" s="1"/>
  <c r="W9" i="46"/>
  <c r="AE8" i="46"/>
  <c r="AF8" i="46"/>
  <c r="AO8" i="46" s="1"/>
  <c r="AG8" i="46"/>
  <c r="AP8" i="46" s="1"/>
  <c r="AS19" i="40"/>
  <c r="AL19" i="40"/>
  <c r="AU19" i="40" s="1"/>
  <c r="AH8" i="52"/>
  <c r="AQ8" i="52" s="1"/>
  <c r="AN17" i="68"/>
  <c r="AI17" i="68"/>
  <c r="AS18" i="65"/>
  <c r="AL18" i="65"/>
  <c r="AU18" i="65" s="1"/>
  <c r="AL14" i="23"/>
  <c r="AU14" i="23" s="1"/>
  <c r="AT14" i="23"/>
  <c r="U15" i="91"/>
  <c r="AS20" i="40"/>
  <c r="AL20" i="40"/>
  <c r="AU20" i="40" s="1"/>
  <c r="AH7" i="32"/>
  <c r="AQ7" i="32" s="1"/>
  <c r="AX22" i="62"/>
  <c r="S22" i="62" s="1"/>
  <c r="AC22" i="62" s="1"/>
  <c r="AB23" i="62" s="1"/>
  <c r="AR9" i="79"/>
  <c r="AJ20" i="70"/>
  <c r="AK20" i="70"/>
  <c r="AT20" i="70" s="1"/>
  <c r="AJ14" i="70"/>
  <c r="AS14" i="70" s="1"/>
  <c r="AK14" i="70"/>
  <c r="AK8" i="70"/>
  <c r="AT8" i="70" s="1"/>
  <c r="AJ8" i="70"/>
  <c r="AK4" i="23"/>
  <c r="AT4" i="23" s="1"/>
  <c r="AJ4" i="23"/>
  <c r="U24" i="102"/>
  <c r="AS21" i="61"/>
  <c r="AL21" i="61"/>
  <c r="AU21" i="61" s="1"/>
  <c r="AN17" i="39"/>
  <c r="AI17" i="39"/>
  <c r="Y10" i="89"/>
  <c r="X10" i="89"/>
  <c r="AK4" i="61"/>
  <c r="AT4" i="61" s="1"/>
  <c r="AT25" i="61" s="1"/>
  <c r="AJ4" i="61"/>
  <c r="AH8" i="86"/>
  <c r="AQ8" i="86" s="1"/>
  <c r="AS10" i="40"/>
  <c r="AL10" i="40"/>
  <c r="AU10" i="40" s="1"/>
  <c r="AG16" i="76"/>
  <c r="AP16" i="76" s="1"/>
  <c r="AF16" i="76"/>
  <c r="AO16" i="76" s="1"/>
  <c r="W17" i="76"/>
  <c r="AE16" i="76"/>
  <c r="U25" i="94"/>
  <c r="AK4" i="65"/>
  <c r="AT4" i="65" s="1"/>
  <c r="AT25" i="65" s="1"/>
  <c r="AJ4" i="65"/>
  <c r="AN16" i="34"/>
  <c r="AI16" i="34"/>
  <c r="Y11" i="63"/>
  <c r="X11" i="63"/>
  <c r="U17" i="49"/>
  <c r="U18" i="103"/>
  <c r="AS17" i="40"/>
  <c r="AL17" i="40"/>
  <c r="AU17" i="40" s="1"/>
  <c r="AL4" i="73"/>
  <c r="AU4" i="73" s="1"/>
  <c r="AU25" i="73" s="1"/>
  <c r="C11" i="73" s="1"/>
  <c r="F17" i="57" s="1"/>
  <c r="AS4" i="73"/>
  <c r="AS25" i="73" s="1"/>
  <c r="AS12" i="61"/>
  <c r="AL12" i="61"/>
  <c r="AU12" i="61" s="1"/>
  <c r="AS18" i="40"/>
  <c r="AL18" i="40"/>
  <c r="AU18" i="40" s="1"/>
  <c r="W11" i="59"/>
  <c r="AG10" i="59"/>
  <c r="AP10" i="59" s="1"/>
  <c r="AF10" i="59"/>
  <c r="AO10" i="59" s="1"/>
  <c r="AE10" i="59"/>
  <c r="AS17" i="65"/>
  <c r="AL17" i="65"/>
  <c r="AU17" i="65" s="1"/>
  <c r="Z10" i="79"/>
  <c r="AG10" i="75"/>
  <c r="AP10" i="75" s="1"/>
  <c r="AF10" i="75"/>
  <c r="AO10" i="75" s="1"/>
  <c r="AE10" i="75"/>
  <c r="W11" i="75"/>
  <c r="AS7" i="61"/>
  <c r="AL7" i="61"/>
  <c r="AU7" i="61" s="1"/>
  <c r="U18" i="87"/>
  <c r="Z8" i="52"/>
  <c r="Y9" i="53"/>
  <c r="X9" i="53"/>
  <c r="Z9" i="53" s="1"/>
  <c r="AR9" i="24"/>
  <c r="U27" i="85"/>
  <c r="AS8" i="40"/>
  <c r="AL8" i="40"/>
  <c r="AU8" i="40" s="1"/>
  <c r="AS19" i="65"/>
  <c r="AL19" i="65"/>
  <c r="AU19" i="65" s="1"/>
  <c r="AJ19" i="70"/>
  <c r="AK19" i="70"/>
  <c r="AT19" i="70" s="1"/>
  <c r="AJ13" i="70"/>
  <c r="AK13" i="70"/>
  <c r="AT13" i="70" s="1"/>
  <c r="AJ7" i="70"/>
  <c r="AK7" i="70"/>
  <c r="AT7" i="70" s="1"/>
  <c r="AS3" i="23"/>
  <c r="AL3" i="23"/>
  <c r="AU3" i="23" s="1"/>
  <c r="AS21" i="23"/>
  <c r="AL21" i="23"/>
  <c r="AU21" i="23" s="1"/>
  <c r="AS22" i="61"/>
  <c r="AL22" i="61"/>
  <c r="AU22" i="61" s="1"/>
  <c r="Y11" i="67"/>
  <c r="X11" i="67"/>
  <c r="AI17" i="21"/>
  <c r="AN17" i="21"/>
  <c r="Z11" i="67" l="1"/>
  <c r="Z11" i="63"/>
  <c r="AE8" i="93"/>
  <c r="Z10" i="89"/>
  <c r="AE11" i="33"/>
  <c r="W12" i="33"/>
  <c r="AF11" i="33"/>
  <c r="AO11" i="33" s="1"/>
  <c r="AG11" i="33"/>
  <c r="AP11" i="33" s="1"/>
  <c r="W12" i="63"/>
  <c r="AG11" i="63"/>
  <c r="AP11" i="63" s="1"/>
  <c r="AE11" i="63"/>
  <c r="AF11" i="63"/>
  <c r="AO11" i="63" s="1"/>
  <c r="AG18" i="25"/>
  <c r="AP18" i="25" s="1"/>
  <c r="W19" i="25"/>
  <c r="AE18" i="25"/>
  <c r="AF18" i="25"/>
  <c r="AO18" i="25" s="1"/>
  <c r="AE17" i="34"/>
  <c r="AF17" i="34"/>
  <c r="AO17" i="34" s="1"/>
  <c r="W18" i="34"/>
  <c r="AG17" i="34"/>
  <c r="AP17" i="34" s="1"/>
  <c r="W11" i="89"/>
  <c r="AF10" i="89"/>
  <c r="AO10" i="89" s="1"/>
  <c r="AE10" i="89"/>
  <c r="AG10" i="89"/>
  <c r="AP10" i="89" s="1"/>
  <c r="AF11" i="67"/>
  <c r="AO11" i="67" s="1"/>
  <c r="W12" i="67"/>
  <c r="AG11" i="67"/>
  <c r="AP11" i="67" s="1"/>
  <c r="AE11" i="67"/>
  <c r="Y11" i="75"/>
  <c r="X11" i="75"/>
  <c r="AL14" i="70"/>
  <c r="AU14" i="70" s="1"/>
  <c r="AT14" i="70"/>
  <c r="AJ23" i="62"/>
  <c r="AS23" i="62" s="1"/>
  <c r="AK23" i="62"/>
  <c r="AT23" i="62" s="1"/>
  <c r="AI10" i="71"/>
  <c r="AN10" i="71"/>
  <c r="AH18" i="21"/>
  <c r="AQ18" i="21" s="1"/>
  <c r="AJ4" i="70"/>
  <c r="AK4" i="70"/>
  <c r="AT4" i="70" s="1"/>
  <c r="AS21" i="70"/>
  <c r="AL21" i="70"/>
  <c r="AU21" i="70" s="1"/>
  <c r="AJ21" i="62"/>
  <c r="AK21" i="62"/>
  <c r="AT21" i="62" s="1"/>
  <c r="AJ15" i="62"/>
  <c r="AK15" i="62"/>
  <c r="AT15" i="62" s="1"/>
  <c r="AK9" i="62"/>
  <c r="AT9" i="62" s="1"/>
  <c r="AJ9" i="62"/>
  <c r="AJ3" i="62"/>
  <c r="AB4" i="62"/>
  <c r="AR18" i="64"/>
  <c r="AR7" i="15"/>
  <c r="AR10" i="67"/>
  <c r="AN11" i="19"/>
  <c r="AI11" i="19"/>
  <c r="AI17" i="72"/>
  <c r="AN17" i="72"/>
  <c r="AS11" i="70"/>
  <c r="AL11" i="70"/>
  <c r="AU11" i="70" s="1"/>
  <c r="U7" i="96"/>
  <c r="AH9" i="105"/>
  <c r="AQ9" i="105" s="1"/>
  <c r="AH8" i="15"/>
  <c r="AQ8" i="15" s="1"/>
  <c r="AR8" i="105"/>
  <c r="Y8" i="32"/>
  <c r="X8" i="32"/>
  <c r="Y9" i="86"/>
  <c r="Z9" i="86" s="1"/>
  <c r="X9" i="86"/>
  <c r="AN17" i="80"/>
  <c r="AI17" i="80"/>
  <c r="U23" i="102"/>
  <c r="U24" i="82"/>
  <c r="Z18" i="21"/>
  <c r="AJ20" i="62"/>
  <c r="AK20" i="62"/>
  <c r="AT20" i="62" s="1"/>
  <c r="AJ14" i="62"/>
  <c r="AK14" i="62"/>
  <c r="AT14" i="62" s="1"/>
  <c r="AK8" i="62"/>
  <c r="AT8" i="62" s="1"/>
  <c r="AJ8" i="62"/>
  <c r="U14" i="41"/>
  <c r="AS4" i="40"/>
  <c r="AS25" i="40" s="1"/>
  <c r="AL4" i="40"/>
  <c r="AU4" i="40" s="1"/>
  <c r="AU25" i="40" s="1"/>
  <c r="C11" i="40" s="1"/>
  <c r="AS22" i="70"/>
  <c r="AL22" i="70"/>
  <c r="AU22" i="70" s="1"/>
  <c r="U5" i="84"/>
  <c r="X5" i="84" s="1"/>
  <c r="U21" i="98"/>
  <c r="AH8" i="101"/>
  <c r="AQ8" i="101" s="1"/>
  <c r="AR23" i="70"/>
  <c r="AR25" i="70" s="1"/>
  <c r="AL23" i="70"/>
  <c r="AU23" i="70" s="1"/>
  <c r="AG8" i="15"/>
  <c r="AP8" i="15" s="1"/>
  <c r="AE8" i="15"/>
  <c r="AF8" i="15"/>
  <c r="AO8" i="15" s="1"/>
  <c r="W9" i="15"/>
  <c r="AS6" i="70"/>
  <c r="AL6" i="70"/>
  <c r="AU6" i="70" s="1"/>
  <c r="AR8" i="53"/>
  <c r="U24" i="35"/>
  <c r="AI8" i="86"/>
  <c r="AN8" i="86"/>
  <c r="AG9" i="53"/>
  <c r="AP9" i="53" s="1"/>
  <c r="AF9" i="53"/>
  <c r="AO9" i="53" s="1"/>
  <c r="W10" i="53"/>
  <c r="AE9" i="53"/>
  <c r="AS19" i="70"/>
  <c r="AL19" i="70"/>
  <c r="AU19" i="70" s="1"/>
  <c r="AF8" i="52"/>
  <c r="AO8" i="52" s="1"/>
  <c r="W9" i="52"/>
  <c r="AG8" i="52"/>
  <c r="AP8" i="52" s="1"/>
  <c r="AE8" i="52"/>
  <c r="U17" i="103"/>
  <c r="AR16" i="34"/>
  <c r="AN16" i="76"/>
  <c r="AI16" i="76"/>
  <c r="AR17" i="39"/>
  <c r="AS4" i="23"/>
  <c r="AS25" i="23" s="1"/>
  <c r="AL4" i="23"/>
  <c r="AU4" i="23" s="1"/>
  <c r="AU25" i="23" s="1"/>
  <c r="C11" i="23" s="1"/>
  <c r="AS9" i="70"/>
  <c r="AL9" i="70"/>
  <c r="AU9" i="70" s="1"/>
  <c r="U5" i="92"/>
  <c r="X5" i="92" s="1"/>
  <c r="AJ19" i="62"/>
  <c r="AK19" i="62"/>
  <c r="AT19" i="62" s="1"/>
  <c r="AK13" i="62"/>
  <c r="AT13" i="62" s="1"/>
  <c r="AJ13" i="62"/>
  <c r="AK7" i="62"/>
  <c r="AT7" i="62" s="1"/>
  <c r="AJ7" i="62"/>
  <c r="U5" i="20"/>
  <c r="X5" i="20" s="1"/>
  <c r="AF10" i="28"/>
  <c r="AO10" i="28" s="1"/>
  <c r="AG10" i="28"/>
  <c r="AP10" i="28" s="1"/>
  <c r="W11" i="28"/>
  <c r="AE10" i="28"/>
  <c r="U6" i="51"/>
  <c r="Y12" i="19"/>
  <c r="Z12" i="19" s="1"/>
  <c r="X12" i="19"/>
  <c r="Z8" i="101"/>
  <c r="AS17" i="70"/>
  <c r="AL17" i="70"/>
  <c r="AU17" i="70" s="1"/>
  <c r="U16" i="55"/>
  <c r="U7" i="58"/>
  <c r="AR23" i="62"/>
  <c r="AR25" i="62" s="1"/>
  <c r="AL23" i="62"/>
  <c r="AU23" i="62" s="1"/>
  <c r="AE5" i="44"/>
  <c r="AF5" i="44"/>
  <c r="AO5" i="44" s="1"/>
  <c r="AG5" i="44"/>
  <c r="AP5" i="44" s="1"/>
  <c r="W6" i="44"/>
  <c r="Y6" i="104"/>
  <c r="X6" i="104"/>
  <c r="U19" i="18"/>
  <c r="Y9" i="93"/>
  <c r="X9" i="93"/>
  <c r="AH11" i="67"/>
  <c r="AQ11" i="67" s="1"/>
  <c r="U26" i="85"/>
  <c r="U25" i="85" s="1"/>
  <c r="AI10" i="75"/>
  <c r="AN10" i="75"/>
  <c r="AN10" i="59"/>
  <c r="AI10" i="59"/>
  <c r="U24" i="94"/>
  <c r="AS7" i="70"/>
  <c r="AL7" i="70"/>
  <c r="AU7" i="70" s="1"/>
  <c r="U17" i="87"/>
  <c r="Y17" i="76"/>
  <c r="X17" i="76"/>
  <c r="Z17" i="76" s="1"/>
  <c r="AL4" i="61"/>
  <c r="AU4" i="61" s="1"/>
  <c r="AU25" i="61" s="1"/>
  <c r="C11" i="61" s="1"/>
  <c r="F5" i="57" s="1"/>
  <c r="AS4" i="61"/>
  <c r="AS25" i="61" s="1"/>
  <c r="AT25" i="23"/>
  <c r="AS20" i="70"/>
  <c r="AL20" i="70"/>
  <c r="AU20" i="70" s="1"/>
  <c r="AR17" i="68"/>
  <c r="Y11" i="71"/>
  <c r="Z11" i="71" s="1"/>
  <c r="X11" i="71"/>
  <c r="AL15" i="70"/>
  <c r="AU15" i="70" s="1"/>
  <c r="AT15" i="70"/>
  <c r="AJ18" i="62"/>
  <c r="AK18" i="62"/>
  <c r="AT18" i="62" s="1"/>
  <c r="AJ12" i="62"/>
  <c r="AK12" i="62"/>
  <c r="AT12" i="62" s="1"/>
  <c r="AJ6" i="62"/>
  <c r="AK6" i="62"/>
  <c r="AT6" i="62" s="1"/>
  <c r="AR7" i="101"/>
  <c r="U23" i="48"/>
  <c r="AS10" i="70"/>
  <c r="AL10" i="70"/>
  <c r="AU10" i="70" s="1"/>
  <c r="U16" i="83"/>
  <c r="U12" i="95"/>
  <c r="Y18" i="72"/>
  <c r="X18" i="72"/>
  <c r="AH11" i="33"/>
  <c r="AQ11" i="33" s="1"/>
  <c r="AH11" i="38"/>
  <c r="AQ11" i="38" s="1"/>
  <c r="W18" i="12"/>
  <c r="AE17" i="12"/>
  <c r="AG17" i="12"/>
  <c r="AP17" i="12" s="1"/>
  <c r="AF17" i="12"/>
  <c r="AO17" i="12" s="1"/>
  <c r="AR10" i="38"/>
  <c r="AS12" i="70"/>
  <c r="AL12" i="70"/>
  <c r="AU12" i="70" s="1"/>
  <c r="U6" i="100"/>
  <c r="U7" i="54"/>
  <c r="AN5" i="104"/>
  <c r="AI5" i="104"/>
  <c r="AH19" i="64"/>
  <c r="AQ19" i="64" s="1"/>
  <c r="Y18" i="60"/>
  <c r="X18" i="60"/>
  <c r="Z18" i="60" s="1"/>
  <c r="AN7" i="32"/>
  <c r="AI7" i="32"/>
  <c r="Y18" i="80"/>
  <c r="X18" i="80"/>
  <c r="AN8" i="93"/>
  <c r="AI8" i="93"/>
  <c r="AH9" i="53"/>
  <c r="AQ9" i="53" s="1"/>
  <c r="W11" i="79"/>
  <c r="AE10" i="79"/>
  <c r="AF10" i="79"/>
  <c r="AO10" i="79" s="1"/>
  <c r="AG10" i="79"/>
  <c r="AP10" i="79" s="1"/>
  <c r="Y11" i="59"/>
  <c r="Z11" i="59"/>
  <c r="X11" i="59"/>
  <c r="U16" i="49"/>
  <c r="AL4" i="65"/>
  <c r="AU4" i="65" s="1"/>
  <c r="AU25" i="65" s="1"/>
  <c r="C11" i="65" s="1"/>
  <c r="F9" i="57" s="1"/>
  <c r="AS4" i="65"/>
  <c r="AS25" i="65" s="1"/>
  <c r="AS8" i="70"/>
  <c r="AL8" i="70"/>
  <c r="AU8" i="70" s="1"/>
  <c r="U14" i="91"/>
  <c r="AI8" i="46"/>
  <c r="AN8" i="46"/>
  <c r="AJ17" i="62"/>
  <c r="AK17" i="62"/>
  <c r="AT17" i="62" s="1"/>
  <c r="AK11" i="62"/>
  <c r="AT11" i="62" s="1"/>
  <c r="AJ11" i="62"/>
  <c r="AK5" i="62"/>
  <c r="AT5" i="62" s="1"/>
  <c r="AJ5" i="62"/>
  <c r="AF10" i="24"/>
  <c r="AO10" i="24" s="1"/>
  <c r="AG10" i="24"/>
  <c r="AP10" i="24" s="1"/>
  <c r="W11" i="24"/>
  <c r="AE10" i="24"/>
  <c r="U25" i="90"/>
  <c r="Y18" i="29"/>
  <c r="X18" i="29"/>
  <c r="AR9" i="89"/>
  <c r="AH12" i="2"/>
  <c r="AQ12" i="2" s="1"/>
  <c r="AH18" i="39"/>
  <c r="AQ18" i="39" s="1"/>
  <c r="AS5" i="70"/>
  <c r="AL5" i="70"/>
  <c r="AU5" i="70" s="1"/>
  <c r="AH5" i="13"/>
  <c r="AQ5" i="13" s="1"/>
  <c r="Z5" i="13"/>
  <c r="AR11" i="2"/>
  <c r="W12" i="38"/>
  <c r="AG11" i="38"/>
  <c r="AP11" i="38" s="1"/>
  <c r="AE11" i="38"/>
  <c r="AF11" i="38"/>
  <c r="AO11" i="38" s="1"/>
  <c r="Z9" i="105"/>
  <c r="U24" i="10"/>
  <c r="AI9" i="47"/>
  <c r="AN9" i="47"/>
  <c r="AH18" i="68"/>
  <c r="AQ18" i="68" s="1"/>
  <c r="AR10" i="33"/>
  <c r="AR17" i="25"/>
  <c r="AF19" i="64"/>
  <c r="AO19" i="64" s="1"/>
  <c r="AG19" i="64"/>
  <c r="AP19" i="64" s="1"/>
  <c r="W20" i="64"/>
  <c r="AE19" i="64"/>
  <c r="AN17" i="60"/>
  <c r="AI17" i="60"/>
  <c r="AR17" i="21"/>
  <c r="AS13" i="70"/>
  <c r="AL13" i="70"/>
  <c r="AU13" i="70" s="1"/>
  <c r="AH11" i="63"/>
  <c r="AQ11" i="63" s="1"/>
  <c r="AH10" i="89"/>
  <c r="AQ10" i="89" s="1"/>
  <c r="Y9" i="46"/>
  <c r="Z9" i="46"/>
  <c r="X9" i="46"/>
  <c r="AL3" i="70"/>
  <c r="AU3" i="70" s="1"/>
  <c r="AS3" i="70"/>
  <c r="AJ22" i="62"/>
  <c r="AK22" i="62"/>
  <c r="AT22" i="62" s="1"/>
  <c r="AJ16" i="62"/>
  <c r="AK16" i="62"/>
  <c r="AT16" i="62" s="1"/>
  <c r="AJ10" i="62"/>
  <c r="AK10" i="62"/>
  <c r="AT10" i="62" s="1"/>
  <c r="AH18" i="25"/>
  <c r="AQ18" i="25" s="1"/>
  <c r="U23" i="42"/>
  <c r="AH17" i="34"/>
  <c r="AQ17" i="34" s="1"/>
  <c r="U14" i="43"/>
  <c r="AI17" i="29"/>
  <c r="AN17" i="29"/>
  <c r="U17" i="99"/>
  <c r="AS16" i="70"/>
  <c r="AL16" i="70"/>
  <c r="AU16" i="70" s="1"/>
  <c r="U7" i="45"/>
  <c r="AE9" i="97"/>
  <c r="W10" i="97"/>
  <c r="AF9" i="97"/>
  <c r="AO9" i="97" s="1"/>
  <c r="AG9" i="97"/>
  <c r="AP9" i="97" s="1"/>
  <c r="U7" i="88"/>
  <c r="Z12" i="2"/>
  <c r="AR10" i="63"/>
  <c r="U14" i="16"/>
  <c r="Z18" i="39"/>
  <c r="U26" i="50"/>
  <c r="Y10" i="47"/>
  <c r="Z10" i="47" s="1"/>
  <c r="X10" i="47"/>
  <c r="U12" i="11"/>
  <c r="AS18" i="70"/>
  <c r="AL18" i="70"/>
  <c r="AU18" i="70" s="1"/>
  <c r="U5" i="9"/>
  <c r="X5" i="9" s="1"/>
  <c r="Z18" i="68"/>
  <c r="Z18" i="29" l="1"/>
  <c r="AF18" i="29"/>
  <c r="AO18" i="29" s="1"/>
  <c r="W19" i="29"/>
  <c r="AG18" i="29"/>
  <c r="AP18" i="29" s="1"/>
  <c r="AE18" i="29"/>
  <c r="AE11" i="71"/>
  <c r="W12" i="71"/>
  <c r="AG11" i="71"/>
  <c r="AP11" i="71" s="1"/>
  <c r="AF11" i="71"/>
  <c r="AO11" i="71" s="1"/>
  <c r="U6" i="45"/>
  <c r="AR17" i="29"/>
  <c r="U22" i="42"/>
  <c r="AS16" i="62"/>
  <c r="AL16" i="62"/>
  <c r="AU16" i="62" s="1"/>
  <c r="AE9" i="46"/>
  <c r="W10" i="46"/>
  <c r="AG9" i="46"/>
  <c r="AP9" i="46" s="1"/>
  <c r="AF9" i="46"/>
  <c r="AO9" i="46" s="1"/>
  <c r="AN10" i="24"/>
  <c r="AI10" i="24"/>
  <c r="AS11" i="62"/>
  <c r="AL11" i="62"/>
  <c r="AU11" i="62" s="1"/>
  <c r="AG18" i="60"/>
  <c r="AP18" i="60" s="1"/>
  <c r="AF18" i="60"/>
  <c r="AO18" i="60" s="1"/>
  <c r="W19" i="60"/>
  <c r="AE18" i="60"/>
  <c r="AS6" i="62"/>
  <c r="AL6" i="62"/>
  <c r="AU6" i="62" s="1"/>
  <c r="AE17" i="76"/>
  <c r="W18" i="76"/>
  <c r="AG17" i="76"/>
  <c r="AP17" i="76" s="1"/>
  <c r="AF17" i="76"/>
  <c r="AO17" i="76" s="1"/>
  <c r="AI10" i="28"/>
  <c r="AN10" i="28"/>
  <c r="AS7" i="62"/>
  <c r="AL7" i="62"/>
  <c r="AU7" i="62" s="1"/>
  <c r="U23" i="82"/>
  <c r="AF9" i="86"/>
  <c r="AO9" i="86" s="1"/>
  <c r="AE9" i="86"/>
  <c r="W10" i="86"/>
  <c r="AG9" i="86"/>
  <c r="AP9" i="86" s="1"/>
  <c r="AJ4" i="62"/>
  <c r="AK4" i="62"/>
  <c r="AT4" i="62" s="1"/>
  <c r="AT25" i="62" s="1"/>
  <c r="AN11" i="67"/>
  <c r="AI11" i="67"/>
  <c r="AR17" i="60"/>
  <c r="AN11" i="38"/>
  <c r="AI11" i="38"/>
  <c r="AH18" i="29"/>
  <c r="AQ18" i="29" s="1"/>
  <c r="Y11" i="24"/>
  <c r="X11" i="24"/>
  <c r="U13" i="91"/>
  <c r="U15" i="49"/>
  <c r="AN10" i="79"/>
  <c r="AI10" i="79"/>
  <c r="Z18" i="80"/>
  <c r="AH18" i="80"/>
  <c r="AQ18" i="80" s="1"/>
  <c r="U6" i="54"/>
  <c r="AH11" i="71"/>
  <c r="AQ11" i="71" s="1"/>
  <c r="U23" i="94"/>
  <c r="U24" i="85"/>
  <c r="Y6" i="44"/>
  <c r="X6" i="44"/>
  <c r="Z6" i="44" s="1"/>
  <c r="AF8" i="101"/>
  <c r="AO8" i="101" s="1"/>
  <c r="AE8" i="101"/>
  <c r="W9" i="101"/>
  <c r="AG8" i="101"/>
  <c r="AP8" i="101" s="1"/>
  <c r="Y11" i="28"/>
  <c r="X11" i="28"/>
  <c r="AH5" i="92"/>
  <c r="AQ5" i="92" s="1"/>
  <c r="Z5" i="92"/>
  <c r="U16" i="103"/>
  <c r="AN8" i="15"/>
  <c r="AI8" i="15"/>
  <c r="U20" i="98"/>
  <c r="AS14" i="62"/>
  <c r="AL14" i="62"/>
  <c r="AU14" i="62" s="1"/>
  <c r="AL3" i="62"/>
  <c r="AU3" i="62" s="1"/>
  <c r="AS3" i="62"/>
  <c r="AS21" i="62"/>
  <c r="AL21" i="62"/>
  <c r="AU21" i="62" s="1"/>
  <c r="Y11" i="89"/>
  <c r="Z11" i="89"/>
  <c r="X11" i="89"/>
  <c r="AN18" i="25"/>
  <c r="AI18" i="25"/>
  <c r="Y12" i="63"/>
  <c r="X12" i="63"/>
  <c r="AR9" i="47"/>
  <c r="AH11" i="59"/>
  <c r="AQ11" i="59" s="1"/>
  <c r="Y11" i="79"/>
  <c r="X11" i="79"/>
  <c r="Z11" i="79" s="1"/>
  <c r="U11" i="95"/>
  <c r="U22" i="48"/>
  <c r="AS12" i="62"/>
  <c r="AL12" i="62"/>
  <c r="AU12" i="62" s="1"/>
  <c r="AR10" i="59"/>
  <c r="U18" i="18"/>
  <c r="U6" i="58"/>
  <c r="AH12" i="19"/>
  <c r="AQ12" i="19" s="1"/>
  <c r="AS13" i="62"/>
  <c r="AL13" i="62"/>
  <c r="AU13" i="62" s="1"/>
  <c r="AR16" i="76"/>
  <c r="U22" i="102"/>
  <c r="AH8" i="32"/>
  <c r="AQ8" i="32" s="1"/>
  <c r="AS9" i="62"/>
  <c r="AL9" i="62"/>
  <c r="AU9" i="62" s="1"/>
  <c r="AH11" i="75"/>
  <c r="AQ11" i="75" s="1"/>
  <c r="Y12" i="67"/>
  <c r="X12" i="67"/>
  <c r="Y19" i="25"/>
  <c r="X19" i="25"/>
  <c r="AN19" i="64"/>
  <c r="AI19" i="64"/>
  <c r="Y12" i="38"/>
  <c r="X12" i="38"/>
  <c r="AF5" i="13"/>
  <c r="AO5" i="13" s="1"/>
  <c r="AE5" i="13"/>
  <c r="AG5" i="13"/>
  <c r="AP5" i="13" s="1"/>
  <c r="W6" i="13"/>
  <c r="AS17" i="62"/>
  <c r="AL17" i="62"/>
  <c r="AU17" i="62" s="1"/>
  <c r="W12" i="59"/>
  <c r="AG11" i="59"/>
  <c r="AP11" i="59" s="1"/>
  <c r="AF11" i="59"/>
  <c r="AO11" i="59" s="1"/>
  <c r="AE11" i="59"/>
  <c r="AR7" i="32"/>
  <c r="U5" i="100"/>
  <c r="X5" i="100" s="1"/>
  <c r="U16" i="87"/>
  <c r="AH6" i="104"/>
  <c r="AQ6" i="104" s="1"/>
  <c r="AG12" i="19"/>
  <c r="AP12" i="19" s="1"/>
  <c r="W13" i="19"/>
  <c r="AF12" i="19"/>
  <c r="AO12" i="19" s="1"/>
  <c r="AE12" i="19"/>
  <c r="AI8" i="52"/>
  <c r="AN8" i="52"/>
  <c r="AR8" i="86"/>
  <c r="AH5" i="84"/>
  <c r="AQ5" i="84" s="1"/>
  <c r="Z5" i="84"/>
  <c r="U13" i="41"/>
  <c r="AS20" i="62"/>
  <c r="AL20" i="62"/>
  <c r="AU20" i="62" s="1"/>
  <c r="AR17" i="80"/>
  <c r="Z8" i="32"/>
  <c r="AR17" i="72"/>
  <c r="AR10" i="71"/>
  <c r="Z11" i="75"/>
  <c r="Y18" i="34"/>
  <c r="X18" i="34"/>
  <c r="Z18" i="34" s="1"/>
  <c r="AG10" i="47"/>
  <c r="AP10" i="47" s="1"/>
  <c r="W11" i="47"/>
  <c r="AE10" i="47"/>
  <c r="AF10" i="47"/>
  <c r="AO10" i="47" s="1"/>
  <c r="U13" i="43"/>
  <c r="AS22" i="62"/>
  <c r="AL22" i="62"/>
  <c r="AU22" i="62" s="1"/>
  <c r="U25" i="50"/>
  <c r="AF12" i="2"/>
  <c r="AO12" i="2" s="1"/>
  <c r="W13" i="2"/>
  <c r="AE12" i="2"/>
  <c r="AG12" i="2"/>
  <c r="AP12" i="2" s="1"/>
  <c r="Y10" i="97"/>
  <c r="X10" i="97"/>
  <c r="Z10" i="97" s="1"/>
  <c r="AF18" i="68"/>
  <c r="AO18" i="68" s="1"/>
  <c r="W19" i="68"/>
  <c r="AE18" i="68"/>
  <c r="AG18" i="68"/>
  <c r="AP18" i="68" s="1"/>
  <c r="U11" i="11"/>
  <c r="AE18" i="39"/>
  <c r="W19" i="39"/>
  <c r="AF18" i="39"/>
  <c r="AO18" i="39" s="1"/>
  <c r="AG18" i="39"/>
  <c r="AP18" i="39" s="1"/>
  <c r="AN9" i="97"/>
  <c r="AI9" i="97"/>
  <c r="U16" i="99"/>
  <c r="AS10" i="62"/>
  <c r="AL10" i="62"/>
  <c r="AU10" i="62" s="1"/>
  <c r="Y20" i="64"/>
  <c r="X20" i="64"/>
  <c r="U23" i="10"/>
  <c r="AS5" i="62"/>
  <c r="AL5" i="62"/>
  <c r="AU5" i="62" s="1"/>
  <c r="AR5" i="104"/>
  <c r="AN17" i="12"/>
  <c r="AI17" i="12"/>
  <c r="AH18" i="72"/>
  <c r="AQ18" i="72" s="1"/>
  <c r="U15" i="83"/>
  <c r="AS18" i="62"/>
  <c r="AL18" i="62"/>
  <c r="AU18" i="62" s="1"/>
  <c r="AH9" i="93"/>
  <c r="AQ9" i="93" s="1"/>
  <c r="Z6" i="104"/>
  <c r="AI5" i="44"/>
  <c r="AN5" i="44"/>
  <c r="U15" i="55"/>
  <c r="AI9" i="53"/>
  <c r="AN9" i="53"/>
  <c r="AS8" i="62"/>
  <c r="AL8" i="62"/>
  <c r="AU8" i="62" s="1"/>
  <c r="AF18" i="21"/>
  <c r="AO18" i="21" s="1"/>
  <c r="W19" i="21"/>
  <c r="AE18" i="21"/>
  <c r="AG18" i="21"/>
  <c r="AP18" i="21" s="1"/>
  <c r="AR11" i="19"/>
  <c r="AT25" i="70"/>
  <c r="Y12" i="33"/>
  <c r="Z12" i="33" s="1"/>
  <c r="X12" i="33"/>
  <c r="AH5" i="9"/>
  <c r="AQ5" i="9" s="1"/>
  <c r="Z5" i="9"/>
  <c r="U13" i="16"/>
  <c r="AH10" i="47"/>
  <c r="AQ10" i="47" s="1"/>
  <c r="U6" i="88"/>
  <c r="AH9" i="46"/>
  <c r="AQ9" i="46" s="1"/>
  <c r="W10" i="105"/>
  <c r="AG9" i="105"/>
  <c r="AP9" i="105" s="1"/>
  <c r="AF9" i="105"/>
  <c r="AO9" i="105" s="1"/>
  <c r="AE9" i="105"/>
  <c r="U24" i="90"/>
  <c r="AR8" i="46"/>
  <c r="AR8" i="93"/>
  <c r="AH18" i="60"/>
  <c r="AQ18" i="60" s="1"/>
  <c r="Y18" i="12"/>
  <c r="X18" i="12"/>
  <c r="Z18" i="72"/>
  <c r="AH17" i="76"/>
  <c r="AQ17" i="76" s="1"/>
  <c r="AR10" i="75"/>
  <c r="Z9" i="93"/>
  <c r="U5" i="51"/>
  <c r="X5" i="51" s="1"/>
  <c r="AH5" i="20"/>
  <c r="AQ5" i="20" s="1"/>
  <c r="Z5" i="20"/>
  <c r="AS19" i="62"/>
  <c r="AL19" i="62"/>
  <c r="AU19" i="62" s="1"/>
  <c r="Y9" i="52"/>
  <c r="X9" i="52"/>
  <c r="Y10" i="53"/>
  <c r="X10" i="53"/>
  <c r="U23" i="35"/>
  <c r="U22" i="35" s="1"/>
  <c r="Y9" i="15"/>
  <c r="Z9" i="15"/>
  <c r="X9" i="15"/>
  <c r="AH9" i="86"/>
  <c r="AQ9" i="86" s="1"/>
  <c r="U6" i="96"/>
  <c r="AS15" i="62"/>
  <c r="AL15" i="62"/>
  <c r="AU15" i="62" s="1"/>
  <c r="AS4" i="70"/>
  <c r="AS25" i="70" s="1"/>
  <c r="AL4" i="70"/>
  <c r="AU4" i="70" s="1"/>
  <c r="AU25" i="70" s="1"/>
  <c r="C11" i="70" s="1"/>
  <c r="F14" i="57" s="1"/>
  <c r="AN10" i="89"/>
  <c r="AI10" i="89"/>
  <c r="AN17" i="34"/>
  <c r="AI17" i="34"/>
  <c r="AN11" i="63"/>
  <c r="AI11" i="63"/>
  <c r="AI11" i="33"/>
  <c r="AN11" i="33"/>
  <c r="Z12" i="67" l="1"/>
  <c r="Z11" i="24"/>
  <c r="W13" i="67"/>
  <c r="AG12" i="67"/>
  <c r="AP12" i="67" s="1"/>
  <c r="AF12" i="67"/>
  <c r="AO12" i="67" s="1"/>
  <c r="AE12" i="67"/>
  <c r="AG12" i="33"/>
  <c r="AP12" i="33" s="1"/>
  <c r="W13" i="33"/>
  <c r="AE12" i="33"/>
  <c r="AF12" i="33"/>
  <c r="AO12" i="33" s="1"/>
  <c r="AG11" i="24"/>
  <c r="AP11" i="24" s="1"/>
  <c r="AE11" i="24"/>
  <c r="AF11" i="24"/>
  <c r="AO11" i="24" s="1"/>
  <c r="W12" i="24"/>
  <c r="AF9" i="15"/>
  <c r="AO9" i="15" s="1"/>
  <c r="W10" i="15"/>
  <c r="AG9" i="15"/>
  <c r="AP9" i="15" s="1"/>
  <c r="AE9" i="15"/>
  <c r="AR11" i="63"/>
  <c r="U21" i="35"/>
  <c r="AG5" i="20"/>
  <c r="AP5" i="20" s="1"/>
  <c r="AE5" i="20"/>
  <c r="W6" i="20"/>
  <c r="AF5" i="20"/>
  <c r="AO5" i="20" s="1"/>
  <c r="U12" i="16"/>
  <c r="AI18" i="21"/>
  <c r="AN18" i="21"/>
  <c r="AR9" i="53"/>
  <c r="AR9" i="97"/>
  <c r="AH10" i="97"/>
  <c r="AQ10" i="97" s="1"/>
  <c r="U12" i="43"/>
  <c r="AH18" i="34"/>
  <c r="AQ18" i="34" s="1"/>
  <c r="W6" i="84"/>
  <c r="AG5" i="84"/>
  <c r="AP5" i="84" s="1"/>
  <c r="AF5" i="84"/>
  <c r="AO5" i="84" s="1"/>
  <c r="AE5" i="84"/>
  <c r="AI12" i="19"/>
  <c r="AN12" i="19"/>
  <c r="AH5" i="100"/>
  <c r="AQ5" i="100" s="1"/>
  <c r="Z5" i="100"/>
  <c r="Y12" i="59"/>
  <c r="X12" i="59"/>
  <c r="AI5" i="13"/>
  <c r="AN5" i="13"/>
  <c r="U21" i="102"/>
  <c r="U10" i="95"/>
  <c r="AR8" i="15"/>
  <c r="W7" i="44"/>
  <c r="AE6" i="44"/>
  <c r="AF6" i="44"/>
  <c r="AO6" i="44" s="1"/>
  <c r="AG6" i="44"/>
  <c r="AP6" i="44" s="1"/>
  <c r="AE18" i="80"/>
  <c r="AG18" i="80"/>
  <c r="AP18" i="80" s="1"/>
  <c r="AF18" i="80"/>
  <c r="AO18" i="80" s="1"/>
  <c r="W19" i="80"/>
  <c r="U12" i="91"/>
  <c r="AR11" i="38"/>
  <c r="AR10" i="28"/>
  <c r="Y10" i="46"/>
  <c r="X10" i="46"/>
  <c r="Y12" i="71"/>
  <c r="X12" i="71"/>
  <c r="AH10" i="53"/>
  <c r="AQ10" i="53" s="1"/>
  <c r="Y10" i="105"/>
  <c r="X10" i="105"/>
  <c r="Y19" i="21"/>
  <c r="X19" i="21"/>
  <c r="Z19" i="21" s="1"/>
  <c r="U10" i="11"/>
  <c r="W11" i="97"/>
  <c r="AG10" i="97"/>
  <c r="AP10" i="97" s="1"/>
  <c r="AF10" i="97"/>
  <c r="AO10" i="97" s="1"/>
  <c r="AE10" i="97"/>
  <c r="AF18" i="34"/>
  <c r="AO18" i="34" s="1"/>
  <c r="W19" i="34"/>
  <c r="AE18" i="34"/>
  <c r="AG18" i="34"/>
  <c r="AP18" i="34" s="1"/>
  <c r="AH19" i="25"/>
  <c r="AQ19" i="25" s="1"/>
  <c r="AH11" i="79"/>
  <c r="AQ11" i="79" s="1"/>
  <c r="AH11" i="89"/>
  <c r="AQ11" i="89" s="1"/>
  <c r="AE5" i="92"/>
  <c r="W6" i="92"/>
  <c r="AF5" i="92"/>
  <c r="AO5" i="92" s="1"/>
  <c r="AG5" i="92"/>
  <c r="AP5" i="92" s="1"/>
  <c r="AR10" i="79"/>
  <c r="AH11" i="24"/>
  <c r="AQ11" i="24" s="1"/>
  <c r="AS4" i="62"/>
  <c r="AS25" i="62" s="1"/>
  <c r="AL4" i="62"/>
  <c r="AU4" i="62" s="1"/>
  <c r="AU25" i="62" s="1"/>
  <c r="C11" i="62" s="1"/>
  <c r="F6" i="57" s="1"/>
  <c r="AN18" i="60"/>
  <c r="AI18" i="60"/>
  <c r="AR10" i="24"/>
  <c r="AI9" i="46"/>
  <c r="AN9" i="46"/>
  <c r="AN11" i="71"/>
  <c r="AI11" i="71"/>
  <c r="AR11" i="33"/>
  <c r="AR17" i="34"/>
  <c r="AH9" i="15"/>
  <c r="AQ9" i="15" s="1"/>
  <c r="Z10" i="53"/>
  <c r="U23" i="90"/>
  <c r="U14" i="55"/>
  <c r="AR17" i="12"/>
  <c r="U24" i="50"/>
  <c r="W9" i="32"/>
  <c r="AE8" i="32"/>
  <c r="AF8" i="32"/>
  <c r="AO8" i="32" s="1"/>
  <c r="AG8" i="32"/>
  <c r="AP8" i="32" s="1"/>
  <c r="U12" i="41"/>
  <c r="Y13" i="19"/>
  <c r="X13" i="19"/>
  <c r="Z13" i="19" s="1"/>
  <c r="AH12" i="38"/>
  <c r="AQ12" i="38" s="1"/>
  <c r="Z19" i="25"/>
  <c r="U5" i="58"/>
  <c r="X5" i="58" s="1"/>
  <c r="AE11" i="79"/>
  <c r="W12" i="79"/>
  <c r="AG11" i="79"/>
  <c r="AP11" i="79" s="1"/>
  <c r="AF11" i="79"/>
  <c r="AO11" i="79" s="1"/>
  <c r="AH12" i="63"/>
  <c r="AQ12" i="63" s="1"/>
  <c r="AE11" i="89"/>
  <c r="W12" i="89"/>
  <c r="AG11" i="89"/>
  <c r="AP11" i="89" s="1"/>
  <c r="AF11" i="89"/>
  <c r="AO11" i="89" s="1"/>
  <c r="Y9" i="101"/>
  <c r="X9" i="101"/>
  <c r="U22" i="82"/>
  <c r="Y19" i="60"/>
  <c r="X19" i="60"/>
  <c r="Z19" i="60" s="1"/>
  <c r="AN18" i="29"/>
  <c r="AI18" i="29"/>
  <c r="Z5" i="51"/>
  <c r="AH5" i="51"/>
  <c r="AQ5" i="51" s="1"/>
  <c r="AF18" i="72"/>
  <c r="AO18" i="72" s="1"/>
  <c r="AE18" i="72"/>
  <c r="W19" i="72"/>
  <c r="AG18" i="72"/>
  <c r="AP18" i="72" s="1"/>
  <c r="AE5" i="9"/>
  <c r="AF5" i="9"/>
  <c r="AO5" i="9" s="1"/>
  <c r="W6" i="9"/>
  <c r="AG5" i="9"/>
  <c r="AP5" i="9" s="1"/>
  <c r="U22" i="10"/>
  <c r="AN18" i="68"/>
  <c r="AI18" i="68"/>
  <c r="AI10" i="47"/>
  <c r="AN10" i="47"/>
  <c r="AG11" i="75"/>
  <c r="AP11" i="75" s="1"/>
  <c r="AF11" i="75"/>
  <c r="AO11" i="75" s="1"/>
  <c r="AE11" i="75"/>
  <c r="W12" i="75"/>
  <c r="AN11" i="59"/>
  <c r="AI11" i="59"/>
  <c r="Z12" i="38"/>
  <c r="Z12" i="63"/>
  <c r="U15" i="103"/>
  <c r="AH11" i="28"/>
  <c r="AQ11" i="28" s="1"/>
  <c r="AN8" i="101"/>
  <c r="AI8" i="101"/>
  <c r="U23" i="85"/>
  <c r="U5" i="54"/>
  <c r="X5" i="54" s="1"/>
  <c r="Y18" i="76"/>
  <c r="X18" i="76"/>
  <c r="U5" i="45"/>
  <c r="X5" i="45" s="1"/>
  <c r="AR10" i="89"/>
  <c r="AH9" i="52"/>
  <c r="AQ9" i="52" s="1"/>
  <c r="AF9" i="93"/>
  <c r="AO9" i="93" s="1"/>
  <c r="AE9" i="93"/>
  <c r="W10" i="93"/>
  <c r="AG9" i="93"/>
  <c r="AP9" i="93" s="1"/>
  <c r="AH18" i="12"/>
  <c r="AQ18" i="12" s="1"/>
  <c r="AN9" i="105"/>
  <c r="AI9" i="105"/>
  <c r="AR5" i="44"/>
  <c r="AH20" i="64"/>
  <c r="AQ20" i="64" s="1"/>
  <c r="Y19" i="39"/>
  <c r="Z19" i="39" s="1"/>
  <c r="X19" i="39"/>
  <c r="Y19" i="68"/>
  <c r="X19" i="68"/>
  <c r="AN12" i="2"/>
  <c r="AI12" i="2"/>
  <c r="Y11" i="47"/>
  <c r="X11" i="47"/>
  <c r="U15" i="87"/>
  <c r="Y6" i="13"/>
  <c r="X6" i="13"/>
  <c r="AH12" i="67"/>
  <c r="AQ12" i="67" s="1"/>
  <c r="U17" i="18"/>
  <c r="U21" i="48"/>
  <c r="Z11" i="28"/>
  <c r="U14" i="49"/>
  <c r="AR11" i="67"/>
  <c r="Y10" i="86"/>
  <c r="X10" i="86"/>
  <c r="AN17" i="76"/>
  <c r="AI17" i="76"/>
  <c r="Y19" i="29"/>
  <c r="X19" i="29"/>
  <c r="U5" i="96"/>
  <c r="X5" i="96" s="1"/>
  <c r="Z9" i="52"/>
  <c r="Z18" i="12"/>
  <c r="U5" i="88"/>
  <c r="X5" i="88" s="1"/>
  <c r="AH12" i="33"/>
  <c r="AQ12" i="33" s="1"/>
  <c r="AE6" i="104"/>
  <c r="AG6" i="104"/>
  <c r="AP6" i="104" s="1"/>
  <c r="W7" i="104"/>
  <c r="AF6" i="104"/>
  <c r="AO6" i="104" s="1"/>
  <c r="U14" i="83"/>
  <c r="Z20" i="64"/>
  <c r="U15" i="99"/>
  <c r="AN18" i="39"/>
  <c r="AI18" i="39"/>
  <c r="Y13" i="2"/>
  <c r="X13" i="2"/>
  <c r="AR8" i="52"/>
  <c r="AR19" i="64"/>
  <c r="AR18" i="25"/>
  <c r="U19" i="98"/>
  <c r="AH6" i="44"/>
  <c r="AQ6" i="44" s="1"/>
  <c r="U22" i="94"/>
  <c r="AN9" i="86"/>
  <c r="AI9" i="86"/>
  <c r="U21" i="42"/>
  <c r="Z6" i="13" l="1"/>
  <c r="Z13" i="2"/>
  <c r="Z10" i="86"/>
  <c r="Z12" i="71"/>
  <c r="AF13" i="2"/>
  <c r="AO13" i="2" s="1"/>
  <c r="AE13" i="2"/>
  <c r="W14" i="2"/>
  <c r="AG13" i="2"/>
  <c r="AP13" i="2" s="1"/>
  <c r="AF12" i="71"/>
  <c r="AO12" i="71" s="1"/>
  <c r="AG12" i="71"/>
  <c r="AP12" i="71" s="1"/>
  <c r="AE12" i="71"/>
  <c r="W13" i="71"/>
  <c r="AF19" i="39"/>
  <c r="AO19" i="39" s="1"/>
  <c r="AG19" i="39"/>
  <c r="AP19" i="39" s="1"/>
  <c r="W20" i="39"/>
  <c r="AE19" i="39"/>
  <c r="AG6" i="13"/>
  <c r="AP6" i="13" s="1"/>
  <c r="AF6" i="13"/>
  <c r="AO6" i="13" s="1"/>
  <c r="AE6" i="13"/>
  <c r="W7" i="13"/>
  <c r="AF10" i="86"/>
  <c r="AO10" i="86" s="1"/>
  <c r="AE10" i="86"/>
  <c r="W11" i="86"/>
  <c r="AG10" i="86"/>
  <c r="AP10" i="86" s="1"/>
  <c r="AH5" i="96"/>
  <c r="AQ5" i="96" s="1"/>
  <c r="Z5" i="96"/>
  <c r="U13" i="49"/>
  <c r="AF11" i="28"/>
  <c r="AO11" i="28" s="1"/>
  <c r="AG11" i="28"/>
  <c r="AP11" i="28" s="1"/>
  <c r="W12" i="28"/>
  <c r="AE11" i="28"/>
  <c r="AN6" i="104"/>
  <c r="AI6" i="104"/>
  <c r="AE9" i="52"/>
  <c r="AF9" i="52"/>
  <c r="AO9" i="52" s="1"/>
  <c r="AG9" i="52"/>
  <c r="AP9" i="52" s="1"/>
  <c r="W10" i="52"/>
  <c r="AR17" i="76"/>
  <c r="AR12" i="2"/>
  <c r="AR9" i="105"/>
  <c r="Y10" i="93"/>
  <c r="Z10" i="93" s="1"/>
  <c r="X10" i="93"/>
  <c r="AH5" i="54"/>
  <c r="AQ5" i="54" s="1"/>
  <c r="Z5" i="54"/>
  <c r="AR10" i="47"/>
  <c r="Y6" i="9"/>
  <c r="X6" i="9"/>
  <c r="AR18" i="29"/>
  <c r="U21" i="82"/>
  <c r="U11" i="41"/>
  <c r="AR9" i="46"/>
  <c r="AN10" i="97"/>
  <c r="AI10" i="97"/>
  <c r="AH19" i="21"/>
  <c r="AQ19" i="21" s="1"/>
  <c r="AN6" i="44"/>
  <c r="AI6" i="44"/>
  <c r="AR6" i="44" s="1"/>
  <c r="AR12" i="19"/>
  <c r="Y6" i="20"/>
  <c r="X6" i="20"/>
  <c r="Y12" i="24"/>
  <c r="X12" i="24"/>
  <c r="Y13" i="33"/>
  <c r="X13" i="33"/>
  <c r="Z5" i="45"/>
  <c r="AH5" i="45"/>
  <c r="AQ5" i="45" s="1"/>
  <c r="Y12" i="75"/>
  <c r="Z12" i="75" s="1"/>
  <c r="X12" i="75"/>
  <c r="AR18" i="68"/>
  <c r="AH9" i="101"/>
  <c r="AQ9" i="101" s="1"/>
  <c r="Y12" i="89"/>
  <c r="X12" i="89"/>
  <c r="Y12" i="79"/>
  <c r="X12" i="79"/>
  <c r="U23" i="50"/>
  <c r="U22" i="90"/>
  <c r="AE19" i="21"/>
  <c r="AG19" i="21"/>
  <c r="AP19" i="21" s="1"/>
  <c r="AF19" i="21"/>
  <c r="AO19" i="21" s="1"/>
  <c r="W20" i="21"/>
  <c r="Y7" i="44"/>
  <c r="X7" i="44"/>
  <c r="U20" i="102"/>
  <c r="AR18" i="21"/>
  <c r="AN5" i="20"/>
  <c r="AI5" i="20"/>
  <c r="U16" i="18"/>
  <c r="AH18" i="76"/>
  <c r="AQ18" i="76" s="1"/>
  <c r="U22" i="85"/>
  <c r="U14" i="103"/>
  <c r="AN11" i="75"/>
  <c r="AI11" i="75"/>
  <c r="AI5" i="9"/>
  <c r="AN5" i="9"/>
  <c r="AH19" i="60"/>
  <c r="AQ19" i="60" s="1"/>
  <c r="Z9" i="101"/>
  <c r="AI11" i="89"/>
  <c r="AN11" i="89"/>
  <c r="AN11" i="79"/>
  <c r="AI11" i="79"/>
  <c r="AH13" i="19"/>
  <c r="AQ13" i="19" s="1"/>
  <c r="AF10" i="53"/>
  <c r="AO10" i="53" s="1"/>
  <c r="W11" i="53"/>
  <c r="AG10" i="53"/>
  <c r="AP10" i="53" s="1"/>
  <c r="AE10" i="53"/>
  <c r="Y6" i="92"/>
  <c r="X6" i="92"/>
  <c r="Z6" i="92" s="1"/>
  <c r="AN18" i="34"/>
  <c r="AI18" i="34"/>
  <c r="AH10" i="46"/>
  <c r="AQ10" i="46" s="1"/>
  <c r="AI18" i="80"/>
  <c r="AN18" i="80"/>
  <c r="AN5" i="84"/>
  <c r="AI5" i="84"/>
  <c r="AI9" i="15"/>
  <c r="AN9" i="15"/>
  <c r="AN11" i="24"/>
  <c r="AI11" i="24"/>
  <c r="AI12" i="67"/>
  <c r="AN12" i="67"/>
  <c r="U13" i="83"/>
  <c r="Z18" i="76"/>
  <c r="AR8" i="101"/>
  <c r="AG12" i="63"/>
  <c r="AP12" i="63" s="1"/>
  <c r="W13" i="63"/>
  <c r="AF12" i="63"/>
  <c r="AO12" i="63" s="1"/>
  <c r="AE12" i="63"/>
  <c r="AE19" i="60"/>
  <c r="W20" i="60"/>
  <c r="AG19" i="60"/>
  <c r="AP19" i="60" s="1"/>
  <c r="AF19" i="60"/>
  <c r="AO19" i="60" s="1"/>
  <c r="AG13" i="19"/>
  <c r="AP13" i="19" s="1"/>
  <c r="AE13" i="19"/>
  <c r="W14" i="19"/>
  <c r="AF13" i="19"/>
  <c r="AO13" i="19" s="1"/>
  <c r="AR11" i="71"/>
  <c r="AR18" i="60"/>
  <c r="AN5" i="92"/>
  <c r="AI5" i="92"/>
  <c r="Y19" i="34"/>
  <c r="X19" i="34"/>
  <c r="Y11" i="97"/>
  <c r="X11" i="97"/>
  <c r="Z11" i="97" s="1"/>
  <c r="AH10" i="105"/>
  <c r="AQ10" i="105" s="1"/>
  <c r="Z10" i="46"/>
  <c r="AR5" i="13"/>
  <c r="W6" i="100"/>
  <c r="AG5" i="100"/>
  <c r="AP5" i="100" s="1"/>
  <c r="AF5" i="100"/>
  <c r="AO5" i="100" s="1"/>
  <c r="AE5" i="100"/>
  <c r="U11" i="43"/>
  <c r="U11" i="16"/>
  <c r="AR18" i="39"/>
  <c r="AN9" i="93"/>
  <c r="AI9" i="93"/>
  <c r="U21" i="94"/>
  <c r="AH10" i="86"/>
  <c r="AQ10" i="86" s="1"/>
  <c r="U14" i="87"/>
  <c r="AH19" i="68"/>
  <c r="AQ19" i="68" s="1"/>
  <c r="U18" i="98"/>
  <c r="AH19" i="29"/>
  <c r="AQ19" i="29" s="1"/>
  <c r="AH11" i="47"/>
  <c r="AQ11" i="47" s="1"/>
  <c r="Z19" i="68"/>
  <c r="U20" i="42"/>
  <c r="AH13" i="2"/>
  <c r="AQ13" i="2" s="1"/>
  <c r="U14" i="99"/>
  <c r="Y7" i="104"/>
  <c r="X7" i="104"/>
  <c r="AH5" i="88"/>
  <c r="AQ5" i="88" s="1"/>
  <c r="Z5" i="88"/>
  <c r="Z19" i="29"/>
  <c r="AH6" i="13"/>
  <c r="AQ6" i="13" s="1"/>
  <c r="Z11" i="47"/>
  <c r="W13" i="38"/>
  <c r="AE12" i="38"/>
  <c r="AF12" i="38"/>
  <c r="AO12" i="38" s="1"/>
  <c r="AG12" i="38"/>
  <c r="AP12" i="38" s="1"/>
  <c r="U21" i="10"/>
  <c r="Y19" i="72"/>
  <c r="X19" i="72"/>
  <c r="AH5" i="58"/>
  <c r="AQ5" i="58" s="1"/>
  <c r="Z5" i="58"/>
  <c r="AI8" i="32"/>
  <c r="AN8" i="32"/>
  <c r="Z10" i="105"/>
  <c r="U11" i="91"/>
  <c r="AH12" i="59"/>
  <c r="AQ12" i="59" s="1"/>
  <c r="U20" i="35"/>
  <c r="Y10" i="15"/>
  <c r="X10" i="15"/>
  <c r="Z10" i="15" s="1"/>
  <c r="AR9" i="86"/>
  <c r="AF20" i="64"/>
  <c r="AO20" i="64" s="1"/>
  <c r="W21" i="64"/>
  <c r="AG20" i="64"/>
  <c r="AP20" i="64" s="1"/>
  <c r="AE20" i="64"/>
  <c r="W19" i="12"/>
  <c r="AE18" i="12"/>
  <c r="AG18" i="12"/>
  <c r="AP18" i="12" s="1"/>
  <c r="AF18" i="12"/>
  <c r="AO18" i="12" s="1"/>
  <c r="U20" i="48"/>
  <c r="AH19" i="39"/>
  <c r="AQ19" i="39" s="1"/>
  <c r="AR11" i="59"/>
  <c r="AI18" i="72"/>
  <c r="AN18" i="72"/>
  <c r="AF5" i="51"/>
  <c r="AO5" i="51" s="1"/>
  <c r="AG5" i="51"/>
  <c r="AP5" i="51" s="1"/>
  <c r="AE5" i="51"/>
  <c r="W6" i="51"/>
  <c r="W20" i="25"/>
  <c r="AE19" i="25"/>
  <c r="AF19" i="25"/>
  <c r="AO19" i="25" s="1"/>
  <c r="AG19" i="25"/>
  <c r="AP19" i="25" s="1"/>
  <c r="Y9" i="32"/>
  <c r="Z9" i="32"/>
  <c r="X9" i="32"/>
  <c r="U13" i="55"/>
  <c r="U9" i="11"/>
  <c r="AH12" i="71"/>
  <c r="AQ12" i="71" s="1"/>
  <c r="Y19" i="80"/>
  <c r="X19" i="80"/>
  <c r="U9" i="95"/>
  <c r="Z12" i="59"/>
  <c r="Y6" i="84"/>
  <c r="X6" i="84"/>
  <c r="AI12" i="33"/>
  <c r="AN12" i="33"/>
  <c r="Y13" i="67"/>
  <c r="X13" i="67"/>
  <c r="Z13" i="67" l="1"/>
  <c r="Z19" i="72"/>
  <c r="W20" i="72"/>
  <c r="AG19" i="72"/>
  <c r="AP19" i="72" s="1"/>
  <c r="AF19" i="72"/>
  <c r="AO19" i="72" s="1"/>
  <c r="AE19" i="72"/>
  <c r="AF12" i="75"/>
  <c r="AO12" i="75" s="1"/>
  <c r="AE12" i="75"/>
  <c r="W13" i="75"/>
  <c r="AG12" i="75"/>
  <c r="AP12" i="75" s="1"/>
  <c r="AE13" i="67"/>
  <c r="AF13" i="67"/>
  <c r="AO13" i="67" s="1"/>
  <c r="AG13" i="67"/>
  <c r="AP13" i="67" s="1"/>
  <c r="W14" i="67"/>
  <c r="AG11" i="97"/>
  <c r="AP11" i="97" s="1"/>
  <c r="AE11" i="97"/>
  <c r="AF11" i="97"/>
  <c r="AO11" i="97" s="1"/>
  <c r="W12" i="97"/>
  <c r="AG10" i="93"/>
  <c r="AP10" i="93" s="1"/>
  <c r="W11" i="93"/>
  <c r="AF10" i="93"/>
  <c r="AO10" i="93" s="1"/>
  <c r="AE10" i="93"/>
  <c r="U8" i="11"/>
  <c r="AR5" i="84"/>
  <c r="U21" i="90"/>
  <c r="U12" i="55"/>
  <c r="AI19" i="25"/>
  <c r="AN19" i="25"/>
  <c r="Y19" i="12"/>
  <c r="X19" i="12"/>
  <c r="AR8" i="32"/>
  <c r="AI12" i="38"/>
  <c r="AN12" i="38"/>
  <c r="AE5" i="88"/>
  <c r="W6" i="88"/>
  <c r="AG5" i="88"/>
  <c r="AP5" i="88" s="1"/>
  <c r="AF5" i="88"/>
  <c r="AO5" i="88" s="1"/>
  <c r="U13" i="99"/>
  <c r="U13" i="87"/>
  <c r="Y14" i="19"/>
  <c r="X14" i="19"/>
  <c r="AN19" i="60"/>
  <c r="AI19" i="60"/>
  <c r="AR11" i="24"/>
  <c r="U22" i="50"/>
  <c r="AE5" i="45"/>
  <c r="AF5" i="45"/>
  <c r="AO5" i="45" s="1"/>
  <c r="AG5" i="45"/>
  <c r="AP5" i="45" s="1"/>
  <c r="W6" i="45"/>
  <c r="AI9" i="52"/>
  <c r="AN9" i="52"/>
  <c r="AG5" i="96"/>
  <c r="AP5" i="96" s="1"/>
  <c r="AF5" i="96"/>
  <c r="AO5" i="96" s="1"/>
  <c r="AE5" i="96"/>
  <c r="W6" i="96"/>
  <c r="AN19" i="39"/>
  <c r="AI19" i="39"/>
  <c r="AH6" i="84"/>
  <c r="AQ6" i="84" s="1"/>
  <c r="AI5" i="51"/>
  <c r="AN5" i="51"/>
  <c r="W11" i="105"/>
  <c r="AF10" i="105"/>
  <c r="AO10" i="105" s="1"/>
  <c r="AE10" i="105"/>
  <c r="AG10" i="105"/>
  <c r="AP10" i="105" s="1"/>
  <c r="U19" i="42"/>
  <c r="AF12" i="59"/>
  <c r="AO12" i="59" s="1"/>
  <c r="AE12" i="59"/>
  <c r="AG12" i="59"/>
  <c r="AP12" i="59" s="1"/>
  <c r="W13" i="59"/>
  <c r="AH9" i="32"/>
  <c r="AQ9" i="32" s="1"/>
  <c r="Y20" i="25"/>
  <c r="Z20" i="25" s="1"/>
  <c r="X20" i="25"/>
  <c r="AN20" i="64"/>
  <c r="AI20" i="64"/>
  <c r="AH10" i="15"/>
  <c r="AQ10" i="15" s="1"/>
  <c r="Y13" i="38"/>
  <c r="X13" i="38"/>
  <c r="U20" i="94"/>
  <c r="U10" i="16"/>
  <c r="AI13" i="19"/>
  <c r="AN13" i="19"/>
  <c r="AN12" i="63"/>
  <c r="AI12" i="63"/>
  <c r="AG18" i="76"/>
  <c r="AP18" i="76" s="1"/>
  <c r="AE18" i="76"/>
  <c r="W19" i="76"/>
  <c r="AF18" i="76"/>
  <c r="AO18" i="76" s="1"/>
  <c r="AR18" i="80"/>
  <c r="AR18" i="34"/>
  <c r="AI10" i="53"/>
  <c r="AN10" i="53"/>
  <c r="AR11" i="79"/>
  <c r="U13" i="103"/>
  <c r="U15" i="18"/>
  <c r="U19" i="102"/>
  <c r="AH12" i="79"/>
  <c r="AQ12" i="79" s="1"/>
  <c r="AH13" i="33"/>
  <c r="AQ13" i="33" s="1"/>
  <c r="AH6" i="20"/>
  <c r="AQ6" i="20" s="1"/>
  <c r="AR6" i="104"/>
  <c r="Y20" i="39"/>
  <c r="Z20" i="39" s="1"/>
  <c r="X20" i="39"/>
  <c r="AH19" i="80"/>
  <c r="AQ19" i="80" s="1"/>
  <c r="AE9" i="32"/>
  <c r="W10" i="32"/>
  <c r="AF9" i="32"/>
  <c r="AO9" i="32" s="1"/>
  <c r="AG9" i="32"/>
  <c r="AP9" i="32" s="1"/>
  <c r="AR18" i="72"/>
  <c r="U19" i="48"/>
  <c r="AG10" i="15"/>
  <c r="AP10" i="15" s="1"/>
  <c r="W11" i="15"/>
  <c r="AE10" i="15"/>
  <c r="AF10" i="15"/>
  <c r="AO10" i="15" s="1"/>
  <c r="W12" i="47"/>
  <c r="AF11" i="47"/>
  <c r="AO11" i="47" s="1"/>
  <c r="AE11" i="47"/>
  <c r="AG11" i="47"/>
  <c r="AP11" i="47" s="1"/>
  <c r="AF19" i="29"/>
  <c r="AO19" i="29" s="1"/>
  <c r="AE19" i="29"/>
  <c r="W20" i="29"/>
  <c r="AG19" i="29"/>
  <c r="AP19" i="29" s="1"/>
  <c r="AH7" i="104"/>
  <c r="AQ7" i="104" s="1"/>
  <c r="U17" i="98"/>
  <c r="AR9" i="93"/>
  <c r="Y6" i="100"/>
  <c r="Z6" i="100" s="1"/>
  <c r="X6" i="100"/>
  <c r="AH19" i="34"/>
  <c r="AQ19" i="34" s="1"/>
  <c r="AR5" i="20"/>
  <c r="AH7" i="44"/>
  <c r="AQ7" i="44" s="1"/>
  <c r="AI19" i="21"/>
  <c r="AN19" i="21"/>
  <c r="Z12" i="79"/>
  <c r="Z13" i="33"/>
  <c r="Z6" i="20"/>
  <c r="AH6" i="9"/>
  <c r="AQ6" i="9" s="1"/>
  <c r="U12" i="49"/>
  <c r="Y7" i="13"/>
  <c r="Z7" i="13" s="1"/>
  <c r="X7" i="13"/>
  <c r="AR12" i="33"/>
  <c r="U8" i="95"/>
  <c r="U7" i="95" s="1"/>
  <c r="U6" i="95" s="1"/>
  <c r="Y6" i="51"/>
  <c r="X6" i="51"/>
  <c r="Y21" i="64"/>
  <c r="Z21" i="64" s="1"/>
  <c r="X21" i="64"/>
  <c r="U10" i="91"/>
  <c r="W6" i="58"/>
  <c r="AG5" i="58"/>
  <c r="AP5" i="58" s="1"/>
  <c r="AF5" i="58"/>
  <c r="AO5" i="58" s="1"/>
  <c r="AE5" i="58"/>
  <c r="U20" i="10"/>
  <c r="Z7" i="104"/>
  <c r="U10" i="43"/>
  <c r="Z19" i="34"/>
  <c r="Y13" i="63"/>
  <c r="X13" i="63"/>
  <c r="U12" i="83"/>
  <c r="AR9" i="15"/>
  <c r="AH6" i="92"/>
  <c r="AQ6" i="92" s="1"/>
  <c r="Y11" i="53"/>
  <c r="X11" i="53"/>
  <c r="AR5" i="9"/>
  <c r="U21" i="85"/>
  <c r="Z7" i="44"/>
  <c r="U10" i="41"/>
  <c r="Z6" i="9"/>
  <c r="AF5" i="54"/>
  <c r="AO5" i="54" s="1"/>
  <c r="AG5" i="54"/>
  <c r="AP5" i="54" s="1"/>
  <c r="W6" i="54"/>
  <c r="AE5" i="54"/>
  <c r="Y10" i="52"/>
  <c r="X10" i="52"/>
  <c r="AN11" i="28"/>
  <c r="AI11" i="28"/>
  <c r="AI6" i="13"/>
  <c r="AN6" i="13"/>
  <c r="Y14" i="2"/>
  <c r="X14" i="2"/>
  <c r="AH12" i="24"/>
  <c r="AQ12" i="24" s="1"/>
  <c r="AR10" i="97"/>
  <c r="Y12" i="28"/>
  <c r="X12" i="28"/>
  <c r="Y11" i="86"/>
  <c r="X11" i="86"/>
  <c r="Y13" i="71"/>
  <c r="X13" i="71"/>
  <c r="AN13" i="2"/>
  <c r="AI13" i="2"/>
  <c r="AG6" i="92"/>
  <c r="AP6" i="92" s="1"/>
  <c r="W7" i="92"/>
  <c r="AF6" i="92"/>
  <c r="AO6" i="92" s="1"/>
  <c r="AE6" i="92"/>
  <c r="AR11" i="89"/>
  <c r="AR11" i="75"/>
  <c r="AH12" i="89"/>
  <c r="AQ12" i="89" s="1"/>
  <c r="AH13" i="67"/>
  <c r="AQ13" i="67" s="1"/>
  <c r="Z6" i="84"/>
  <c r="Z19" i="80"/>
  <c r="AN18" i="12"/>
  <c r="AI18" i="12"/>
  <c r="U19" i="35"/>
  <c r="AH19" i="72"/>
  <c r="AQ19" i="72" s="1"/>
  <c r="W20" i="68"/>
  <c r="AG19" i="68"/>
  <c r="AP19" i="68" s="1"/>
  <c r="AF19" i="68"/>
  <c r="AO19" i="68" s="1"/>
  <c r="AE19" i="68"/>
  <c r="AN5" i="100"/>
  <c r="AI5" i="100"/>
  <c r="AG10" i="46"/>
  <c r="AP10" i="46" s="1"/>
  <c r="AF10" i="46"/>
  <c r="AO10" i="46" s="1"/>
  <c r="W11" i="46"/>
  <c r="AE10" i="46"/>
  <c r="AH11" i="97"/>
  <c r="AQ11" i="97" s="1"/>
  <c r="AR5" i="92"/>
  <c r="Y20" i="60"/>
  <c r="Z20" i="60" s="1"/>
  <c r="X20" i="60"/>
  <c r="AR12" i="67"/>
  <c r="AG9" i="101"/>
  <c r="AP9" i="101" s="1"/>
  <c r="W10" i="101"/>
  <c r="AF9" i="101"/>
  <c r="AO9" i="101" s="1"/>
  <c r="AE9" i="101"/>
  <c r="Y20" i="21"/>
  <c r="X20" i="21"/>
  <c r="Z12" i="89"/>
  <c r="AH12" i="75"/>
  <c r="AQ12" i="75" s="1"/>
  <c r="Z12" i="24"/>
  <c r="U20" i="82"/>
  <c r="AH10" i="93"/>
  <c r="AQ10" i="93" s="1"/>
  <c r="AI10" i="86"/>
  <c r="AN10" i="86"/>
  <c r="AN12" i="71"/>
  <c r="AI12" i="71"/>
  <c r="Z11" i="86" l="1"/>
  <c r="Z14" i="2"/>
  <c r="Z10" i="52"/>
  <c r="AE10" i="52" s="1"/>
  <c r="Z14" i="19"/>
  <c r="AE14" i="19" s="1"/>
  <c r="AE20" i="39"/>
  <c r="AF20" i="39"/>
  <c r="AO20" i="39" s="1"/>
  <c r="AG20" i="39"/>
  <c r="AP20" i="39" s="1"/>
  <c r="W21" i="39"/>
  <c r="W12" i="86"/>
  <c r="AG11" i="86"/>
  <c r="AP11" i="86" s="1"/>
  <c r="AF11" i="86"/>
  <c r="AO11" i="86" s="1"/>
  <c r="AE11" i="86"/>
  <c r="AF14" i="2"/>
  <c r="AO14" i="2" s="1"/>
  <c r="AE14" i="2"/>
  <c r="AG14" i="2"/>
  <c r="AP14" i="2" s="1"/>
  <c r="W15" i="2"/>
  <c r="AG14" i="19"/>
  <c r="AP14" i="19" s="1"/>
  <c r="W15" i="19"/>
  <c r="W7" i="100"/>
  <c r="AG6" i="100"/>
  <c r="AP6" i="100" s="1"/>
  <c r="AE6" i="100"/>
  <c r="AF6" i="100"/>
  <c r="AO6" i="100" s="1"/>
  <c r="AF10" i="52"/>
  <c r="AO10" i="52" s="1"/>
  <c r="AG10" i="52"/>
  <c r="AP10" i="52" s="1"/>
  <c r="AH20" i="21"/>
  <c r="AQ20" i="21" s="1"/>
  <c r="X10" i="101"/>
  <c r="Y10" i="101"/>
  <c r="AR5" i="100"/>
  <c r="AE19" i="80"/>
  <c r="AF19" i="80"/>
  <c r="AO19" i="80" s="1"/>
  <c r="W20" i="80"/>
  <c r="AG19" i="80"/>
  <c r="AP19" i="80" s="1"/>
  <c r="U19" i="82"/>
  <c r="Z20" i="21"/>
  <c r="AN6" i="92"/>
  <c r="AI6" i="92"/>
  <c r="AH13" i="71"/>
  <c r="AQ13" i="71" s="1"/>
  <c r="AH12" i="28"/>
  <c r="AQ12" i="28" s="1"/>
  <c r="AR11" i="28"/>
  <c r="AI5" i="54"/>
  <c r="AN5" i="54"/>
  <c r="U9" i="41"/>
  <c r="AH11" i="53"/>
  <c r="AQ11" i="53" s="1"/>
  <c r="AH13" i="63"/>
  <c r="AQ13" i="63" s="1"/>
  <c r="AF7" i="104"/>
  <c r="AO7" i="104" s="1"/>
  <c r="AE7" i="104"/>
  <c r="AG7" i="104"/>
  <c r="AP7" i="104" s="1"/>
  <c r="W8" i="104"/>
  <c r="Y6" i="58"/>
  <c r="X6" i="58"/>
  <c r="AH6" i="51"/>
  <c r="AQ6" i="51" s="1"/>
  <c r="AH6" i="100"/>
  <c r="AQ6" i="100" s="1"/>
  <c r="U16" i="98"/>
  <c r="AN10" i="15"/>
  <c r="AI10" i="15"/>
  <c r="AH13" i="38"/>
  <c r="AQ13" i="38" s="1"/>
  <c r="Y11" i="105"/>
  <c r="Z11" i="105" s="1"/>
  <c r="X11" i="105"/>
  <c r="AN5" i="96"/>
  <c r="AI5" i="96"/>
  <c r="Y6" i="45"/>
  <c r="X6" i="45"/>
  <c r="Z6" i="45" s="1"/>
  <c r="AR19" i="25"/>
  <c r="Y14" i="67"/>
  <c r="X14" i="67"/>
  <c r="AN12" i="75"/>
  <c r="AI12" i="75"/>
  <c r="AE6" i="84"/>
  <c r="W7" i="84"/>
  <c r="AG6" i="84"/>
  <c r="AP6" i="84" s="1"/>
  <c r="AF6" i="84"/>
  <c r="AO6" i="84" s="1"/>
  <c r="AE12" i="24"/>
  <c r="AF12" i="24"/>
  <c r="AO12" i="24" s="1"/>
  <c r="AG12" i="24"/>
  <c r="AP12" i="24" s="1"/>
  <c r="W13" i="24"/>
  <c r="AI10" i="46"/>
  <c r="AN10" i="46"/>
  <c r="AI19" i="68"/>
  <c r="AN19" i="68"/>
  <c r="Z13" i="71"/>
  <c r="Z12" i="28"/>
  <c r="AH14" i="2"/>
  <c r="AQ14" i="2" s="1"/>
  <c r="Y6" i="54"/>
  <c r="X6" i="54"/>
  <c r="AF7" i="44"/>
  <c r="AO7" i="44" s="1"/>
  <c r="AE7" i="44"/>
  <c r="W8" i="44"/>
  <c r="AG7" i="44"/>
  <c r="AP7" i="44" s="1"/>
  <c r="Z11" i="53"/>
  <c r="Z13" i="63"/>
  <c r="Z6" i="51"/>
  <c r="AH7" i="13"/>
  <c r="AQ7" i="13" s="1"/>
  <c r="AR19" i="21"/>
  <c r="AN11" i="47"/>
  <c r="AI11" i="47"/>
  <c r="Y11" i="15"/>
  <c r="X11" i="15"/>
  <c r="Z11" i="15" s="1"/>
  <c r="U14" i="18"/>
  <c r="AR10" i="53"/>
  <c r="Y19" i="76"/>
  <c r="X19" i="76"/>
  <c r="Z19" i="76" s="1"/>
  <c r="AR13" i="19"/>
  <c r="Z13" i="38"/>
  <c r="U18" i="42"/>
  <c r="AG12" i="89"/>
  <c r="AP12" i="89" s="1"/>
  <c r="AF12" i="89"/>
  <c r="AO12" i="89" s="1"/>
  <c r="W13" i="89"/>
  <c r="AE12" i="89"/>
  <c r="AR6" i="13"/>
  <c r="AR12" i="71"/>
  <c r="Y11" i="46"/>
  <c r="X11" i="46"/>
  <c r="U18" i="35"/>
  <c r="Y7" i="92"/>
  <c r="Z7" i="92"/>
  <c r="X7" i="92"/>
  <c r="AH10" i="52"/>
  <c r="AQ10" i="52" s="1"/>
  <c r="U19" i="10"/>
  <c r="U9" i="91"/>
  <c r="AF7" i="13"/>
  <c r="AO7" i="13" s="1"/>
  <c r="AE7" i="13"/>
  <c r="W8" i="13"/>
  <c r="AG7" i="13"/>
  <c r="AP7" i="13" s="1"/>
  <c r="Y20" i="29"/>
  <c r="Z20" i="29"/>
  <c r="X20" i="29"/>
  <c r="AH20" i="39"/>
  <c r="AQ20" i="39" s="1"/>
  <c r="AN18" i="76"/>
  <c r="AI18" i="76"/>
  <c r="AR20" i="64"/>
  <c r="Y13" i="59"/>
  <c r="X13" i="59"/>
  <c r="AR5" i="51"/>
  <c r="AR19" i="39"/>
  <c r="AR19" i="60"/>
  <c r="U12" i="87"/>
  <c r="Y6" i="88"/>
  <c r="Z6" i="88" s="1"/>
  <c r="X6" i="88"/>
  <c r="AH19" i="12"/>
  <c r="AQ19" i="12" s="1"/>
  <c r="U11" i="55"/>
  <c r="U7" i="11"/>
  <c r="Y12" i="97"/>
  <c r="X12" i="97"/>
  <c r="Z12" i="97" s="1"/>
  <c r="AN19" i="72"/>
  <c r="AI19" i="72"/>
  <c r="AN9" i="101"/>
  <c r="AI9" i="101"/>
  <c r="AH20" i="60"/>
  <c r="AQ20" i="60" s="1"/>
  <c r="AR18" i="12"/>
  <c r="AH11" i="86"/>
  <c r="AQ11" i="86" s="1"/>
  <c r="U20" i="85"/>
  <c r="AG19" i="34"/>
  <c r="AP19" i="34" s="1"/>
  <c r="W20" i="34"/>
  <c r="AF19" i="34"/>
  <c r="AO19" i="34" s="1"/>
  <c r="AE19" i="34"/>
  <c r="AN5" i="58"/>
  <c r="AI5" i="58"/>
  <c r="AH21" i="64"/>
  <c r="AQ21" i="64" s="1"/>
  <c r="AF6" i="20"/>
  <c r="AO6" i="20" s="1"/>
  <c r="AE6" i="20"/>
  <c r="W7" i="20"/>
  <c r="AG6" i="20"/>
  <c r="AP6" i="20" s="1"/>
  <c r="AN19" i="29"/>
  <c r="AI19" i="29"/>
  <c r="Y12" i="47"/>
  <c r="X12" i="47"/>
  <c r="U12" i="103"/>
  <c r="U9" i="16"/>
  <c r="AI5" i="45"/>
  <c r="AN5" i="45"/>
  <c r="AN5" i="88"/>
  <c r="AI5" i="88"/>
  <c r="Z19" i="12"/>
  <c r="AN10" i="93"/>
  <c r="AI10" i="93"/>
  <c r="AN13" i="67"/>
  <c r="AI13" i="67"/>
  <c r="W21" i="60"/>
  <c r="AG20" i="60"/>
  <c r="AP20" i="60" s="1"/>
  <c r="AF20" i="60"/>
  <c r="AO20" i="60" s="1"/>
  <c r="AE20" i="60"/>
  <c r="Y20" i="68"/>
  <c r="X20" i="68"/>
  <c r="Z20" i="68" s="1"/>
  <c r="AR13" i="2"/>
  <c r="W7" i="9"/>
  <c r="AG6" i="9"/>
  <c r="AP6" i="9" s="1"/>
  <c r="AE6" i="9"/>
  <c r="AF6" i="9"/>
  <c r="AO6" i="9" s="1"/>
  <c r="AE21" i="64"/>
  <c r="AG21" i="64"/>
  <c r="AP21" i="64" s="1"/>
  <c r="W22" i="64"/>
  <c r="AF21" i="64"/>
  <c r="AO21" i="64" s="1"/>
  <c r="U5" i="95"/>
  <c r="X5" i="95" s="1"/>
  <c r="W14" i="33"/>
  <c r="AF13" i="33"/>
  <c r="AO13" i="33" s="1"/>
  <c r="AG13" i="33"/>
  <c r="AP13" i="33" s="1"/>
  <c r="AE13" i="33"/>
  <c r="U18" i="48"/>
  <c r="Y10" i="32"/>
  <c r="X10" i="32"/>
  <c r="Z10" i="32" s="1"/>
  <c r="AR12" i="63"/>
  <c r="AH20" i="25"/>
  <c r="AQ20" i="25" s="1"/>
  <c r="AI12" i="59"/>
  <c r="AN12" i="59"/>
  <c r="AN10" i="105"/>
  <c r="AI10" i="105"/>
  <c r="AR9" i="52"/>
  <c r="AH14" i="19"/>
  <c r="AQ14" i="19" s="1"/>
  <c r="U12" i="99"/>
  <c r="U20" i="90"/>
  <c r="AN11" i="97"/>
  <c r="AI11" i="97"/>
  <c r="AR10" i="86"/>
  <c r="U11" i="83"/>
  <c r="U9" i="43"/>
  <c r="U11" i="49"/>
  <c r="W13" i="79"/>
  <c r="AE12" i="79"/>
  <c r="AF12" i="79"/>
  <c r="AO12" i="79" s="1"/>
  <c r="AG12" i="79"/>
  <c r="AP12" i="79" s="1"/>
  <c r="AI9" i="32"/>
  <c r="AN9" i="32"/>
  <c r="U18" i="102"/>
  <c r="U19" i="94"/>
  <c r="AG20" i="25"/>
  <c r="AP20" i="25" s="1"/>
  <c r="W21" i="25"/>
  <c r="AE20" i="25"/>
  <c r="AF20" i="25"/>
  <c r="AO20" i="25" s="1"/>
  <c r="Y6" i="96"/>
  <c r="Z6" i="96" s="1"/>
  <c r="X6" i="96"/>
  <c r="U21" i="50"/>
  <c r="U20" i="50" s="1"/>
  <c r="AR12" i="38"/>
  <c r="X11" i="93"/>
  <c r="Y11" i="93"/>
  <c r="Y13" i="75"/>
  <c r="X13" i="75"/>
  <c r="Y20" i="72"/>
  <c r="X20" i="72"/>
  <c r="Z13" i="75" l="1"/>
  <c r="Z12" i="47"/>
  <c r="Z11" i="46"/>
  <c r="Z14" i="67"/>
  <c r="W11" i="52"/>
  <c r="AF14" i="19"/>
  <c r="AO14" i="19" s="1"/>
  <c r="AG12" i="97"/>
  <c r="AP12" i="97" s="1"/>
  <c r="AF12" i="97"/>
  <c r="AO12" i="97" s="1"/>
  <c r="AE12" i="97"/>
  <c r="W13" i="97"/>
  <c r="W7" i="88"/>
  <c r="AG6" i="88"/>
  <c r="AP6" i="88" s="1"/>
  <c r="AF6" i="88"/>
  <c r="AO6" i="88" s="1"/>
  <c r="AE6" i="88"/>
  <c r="AG14" i="67"/>
  <c r="AP14" i="67" s="1"/>
  <c r="AE14" i="67"/>
  <c r="W15" i="67"/>
  <c r="AF14" i="67"/>
  <c r="AO14" i="67" s="1"/>
  <c r="AG11" i="105"/>
  <c r="AP11" i="105" s="1"/>
  <c r="W12" i="105"/>
  <c r="AE11" i="105"/>
  <c r="AF11" i="105"/>
  <c r="AO11" i="105" s="1"/>
  <c r="AF20" i="68"/>
  <c r="AO20" i="68" s="1"/>
  <c r="AE20" i="68"/>
  <c r="W21" i="68"/>
  <c r="AG20" i="68"/>
  <c r="AP20" i="68" s="1"/>
  <c r="AF12" i="47"/>
  <c r="AO12" i="47" s="1"/>
  <c r="AE12" i="47"/>
  <c r="W13" i="47"/>
  <c r="AG12" i="47"/>
  <c r="AP12" i="47" s="1"/>
  <c r="AG6" i="96"/>
  <c r="AP6" i="96" s="1"/>
  <c r="AF6" i="96"/>
  <c r="AO6" i="96" s="1"/>
  <c r="AE6" i="96"/>
  <c r="W7" i="96"/>
  <c r="AE6" i="45"/>
  <c r="AF6" i="45"/>
  <c r="AO6" i="45" s="1"/>
  <c r="AG6" i="45"/>
  <c r="AP6" i="45" s="1"/>
  <c r="W7" i="45"/>
  <c r="AF13" i="75"/>
  <c r="AO13" i="75" s="1"/>
  <c r="W14" i="75"/>
  <c r="AG13" i="75"/>
  <c r="AP13" i="75" s="1"/>
  <c r="AE13" i="75"/>
  <c r="AE11" i="46"/>
  <c r="AF11" i="46"/>
  <c r="AO11" i="46" s="1"/>
  <c r="W12" i="46"/>
  <c r="AG11" i="46"/>
  <c r="AP11" i="46" s="1"/>
  <c r="AG11" i="15"/>
  <c r="AP11" i="15" s="1"/>
  <c r="AF11" i="15"/>
  <c r="AO11" i="15" s="1"/>
  <c r="W12" i="15"/>
  <c r="AE11" i="15"/>
  <c r="AR12" i="59"/>
  <c r="AN21" i="64"/>
  <c r="AI21" i="64"/>
  <c r="AG19" i="12"/>
  <c r="AP19" i="12" s="1"/>
  <c r="W20" i="12"/>
  <c r="AE19" i="12"/>
  <c r="AF19" i="12"/>
  <c r="AO19" i="12" s="1"/>
  <c r="AN20" i="25"/>
  <c r="AI20" i="25"/>
  <c r="U10" i="83"/>
  <c r="Y21" i="60"/>
  <c r="Z21" i="60" s="1"/>
  <c r="X21" i="60"/>
  <c r="AH20" i="72"/>
  <c r="AQ20" i="72" s="1"/>
  <c r="Y21" i="25"/>
  <c r="X21" i="25"/>
  <c r="Z21" i="25" s="1"/>
  <c r="AR10" i="105"/>
  <c r="U17" i="48"/>
  <c r="Z5" i="95"/>
  <c r="AH5" i="95"/>
  <c r="AQ5" i="95" s="1"/>
  <c r="AN6" i="9"/>
  <c r="AI6" i="9"/>
  <c r="AR13" i="67"/>
  <c r="U11" i="103"/>
  <c r="AH11" i="93"/>
  <c r="AQ11" i="93" s="1"/>
  <c r="AR11" i="97"/>
  <c r="AH10" i="32"/>
  <c r="AQ10" i="32" s="1"/>
  <c r="Y22" i="64"/>
  <c r="X22" i="64"/>
  <c r="Y7" i="9"/>
  <c r="X7" i="9"/>
  <c r="AN20" i="60"/>
  <c r="AI20" i="60"/>
  <c r="AR10" i="93"/>
  <c r="AR5" i="45"/>
  <c r="Y7" i="20"/>
  <c r="X7" i="20"/>
  <c r="U19" i="85"/>
  <c r="AR19" i="72"/>
  <c r="U6" i="11"/>
  <c r="Y8" i="13"/>
  <c r="X8" i="13"/>
  <c r="U18" i="10"/>
  <c r="AH7" i="92"/>
  <c r="AQ7" i="92" s="1"/>
  <c r="U17" i="42"/>
  <c r="AF6" i="51"/>
  <c r="AO6" i="51" s="1"/>
  <c r="AG6" i="51"/>
  <c r="AP6" i="51" s="1"/>
  <c r="W7" i="51"/>
  <c r="AE6" i="51"/>
  <c r="AN7" i="44"/>
  <c r="AI7" i="44"/>
  <c r="AR10" i="46"/>
  <c r="AH14" i="67"/>
  <c r="AQ14" i="67" s="1"/>
  <c r="U15" i="98"/>
  <c r="AH10" i="101"/>
  <c r="AQ10" i="101" s="1"/>
  <c r="X11" i="52"/>
  <c r="Y11" i="52"/>
  <c r="Z11" i="52"/>
  <c r="Y7" i="100"/>
  <c r="X7" i="100"/>
  <c r="U8" i="43"/>
  <c r="AI6" i="20"/>
  <c r="AN6" i="20"/>
  <c r="AN19" i="34"/>
  <c r="AI19" i="34"/>
  <c r="AH20" i="29"/>
  <c r="AQ20" i="29" s="1"/>
  <c r="AN7" i="13"/>
  <c r="AI7" i="13"/>
  <c r="W8" i="92"/>
  <c r="AF7" i="92"/>
  <c r="AO7" i="92" s="1"/>
  <c r="AE7" i="92"/>
  <c r="AG7" i="92"/>
  <c r="AP7" i="92" s="1"/>
  <c r="AI12" i="89"/>
  <c r="AN12" i="89"/>
  <c r="AG13" i="38"/>
  <c r="AP13" i="38" s="1"/>
  <c r="W14" i="38"/>
  <c r="AE13" i="38"/>
  <c r="AF13" i="38"/>
  <c r="AO13" i="38" s="1"/>
  <c r="W14" i="63"/>
  <c r="AG13" i="63"/>
  <c r="AP13" i="63" s="1"/>
  <c r="AF13" i="63"/>
  <c r="AO13" i="63" s="1"/>
  <c r="AE13" i="63"/>
  <c r="AF12" i="28"/>
  <c r="AO12" i="28" s="1"/>
  <c r="AE12" i="28"/>
  <c r="AG12" i="28"/>
  <c r="AP12" i="28" s="1"/>
  <c r="W13" i="28"/>
  <c r="Y13" i="24"/>
  <c r="X13" i="24"/>
  <c r="AE20" i="21"/>
  <c r="W21" i="21"/>
  <c r="AF20" i="21"/>
  <c r="AO20" i="21" s="1"/>
  <c r="AG20" i="21"/>
  <c r="AP20" i="21" s="1"/>
  <c r="AN19" i="80"/>
  <c r="AI19" i="80"/>
  <c r="AN10" i="52"/>
  <c r="AI10" i="52"/>
  <c r="AN14" i="2"/>
  <c r="AI14" i="2"/>
  <c r="Y12" i="86"/>
  <c r="X12" i="86"/>
  <c r="Z12" i="86" s="1"/>
  <c r="U18" i="94"/>
  <c r="AH12" i="97"/>
  <c r="AQ12" i="97" s="1"/>
  <c r="U10" i="55"/>
  <c r="W21" i="29"/>
  <c r="AF20" i="29"/>
  <c r="AO20" i="29" s="1"/>
  <c r="AE20" i="29"/>
  <c r="AG20" i="29"/>
  <c r="AP20" i="29" s="1"/>
  <c r="Y13" i="89"/>
  <c r="Z13" i="89"/>
  <c r="X13" i="89"/>
  <c r="AR11" i="47"/>
  <c r="W12" i="53"/>
  <c r="AE11" i="53"/>
  <c r="AF11" i="53"/>
  <c r="AO11" i="53" s="1"/>
  <c r="AG11" i="53"/>
  <c r="AP11" i="53" s="1"/>
  <c r="AH6" i="54"/>
  <c r="AQ6" i="54" s="1"/>
  <c r="AF13" i="71"/>
  <c r="AO13" i="71" s="1"/>
  <c r="AG13" i="71"/>
  <c r="AP13" i="71" s="1"/>
  <c r="AE13" i="71"/>
  <c r="W14" i="71"/>
  <c r="Y7" i="84"/>
  <c r="Z7" i="84" s="1"/>
  <c r="X7" i="84"/>
  <c r="AR5" i="96"/>
  <c r="Y8" i="104"/>
  <c r="X8" i="104"/>
  <c r="U8" i="41"/>
  <c r="AN14" i="19"/>
  <c r="AI14" i="19"/>
  <c r="Y21" i="39"/>
  <c r="Z21" i="39" s="1"/>
  <c r="X21" i="39"/>
  <c r="AE10" i="32"/>
  <c r="AF10" i="32"/>
  <c r="AO10" i="32" s="1"/>
  <c r="AG10" i="32"/>
  <c r="AP10" i="32" s="1"/>
  <c r="W11" i="32"/>
  <c r="U19" i="90"/>
  <c r="U11" i="87"/>
  <c r="AR18" i="76"/>
  <c r="Z6" i="54"/>
  <c r="AN6" i="84"/>
  <c r="AI6" i="84"/>
  <c r="AR10" i="15"/>
  <c r="U18" i="82"/>
  <c r="Y15" i="19"/>
  <c r="Z15" i="19"/>
  <c r="X15" i="19"/>
  <c r="AN12" i="79"/>
  <c r="AI12" i="79"/>
  <c r="Y14" i="33"/>
  <c r="X14" i="33"/>
  <c r="Z14" i="33" s="1"/>
  <c r="AR19" i="29"/>
  <c r="U19" i="50"/>
  <c r="AR9" i="101"/>
  <c r="AH13" i="59"/>
  <c r="AQ13" i="59" s="1"/>
  <c r="U8" i="91"/>
  <c r="U17" i="35"/>
  <c r="AH19" i="76"/>
  <c r="AQ19" i="76" s="1"/>
  <c r="U13" i="18"/>
  <c r="AR19" i="68"/>
  <c r="AI12" i="24"/>
  <c r="AN12" i="24"/>
  <c r="AR12" i="75"/>
  <c r="AH11" i="105"/>
  <c r="AQ11" i="105" s="1"/>
  <c r="AH6" i="58"/>
  <c r="AQ6" i="58" s="1"/>
  <c r="AI7" i="104"/>
  <c r="AR7" i="104" s="1"/>
  <c r="AN7" i="104"/>
  <c r="AR5" i="54"/>
  <c r="Z10" i="101"/>
  <c r="AN6" i="100"/>
  <c r="AI6" i="100"/>
  <c r="AN11" i="86"/>
  <c r="AI11" i="86"/>
  <c r="AH13" i="75"/>
  <c r="AQ13" i="75" s="1"/>
  <c r="U8" i="16"/>
  <c r="U17" i="102"/>
  <c r="Y13" i="79"/>
  <c r="X13" i="79"/>
  <c r="Z13" i="79" s="1"/>
  <c r="AH20" i="68"/>
  <c r="AQ20" i="68" s="1"/>
  <c r="AR5" i="88"/>
  <c r="Y20" i="34"/>
  <c r="X20" i="34"/>
  <c r="Z20" i="34" s="1"/>
  <c r="Z20" i="72"/>
  <c r="Z11" i="93"/>
  <c r="AH6" i="96"/>
  <c r="AQ6" i="96" s="1"/>
  <c r="AR9" i="32"/>
  <c r="U10" i="49"/>
  <c r="U9" i="49" s="1"/>
  <c r="U11" i="99"/>
  <c r="AI13" i="33"/>
  <c r="AN13" i="33"/>
  <c r="AH12" i="47"/>
  <c r="AQ12" i="47" s="1"/>
  <c r="AR5" i="58"/>
  <c r="AH6" i="88"/>
  <c r="AQ6" i="88" s="1"/>
  <c r="Z13" i="59"/>
  <c r="AH11" i="46"/>
  <c r="AQ11" i="46" s="1"/>
  <c r="AE19" i="76"/>
  <c r="W20" i="76"/>
  <c r="AG19" i="76"/>
  <c r="AP19" i="76" s="1"/>
  <c r="AF19" i="76"/>
  <c r="AO19" i="76" s="1"/>
  <c r="AH11" i="15"/>
  <c r="AQ11" i="15" s="1"/>
  <c r="Y8" i="44"/>
  <c r="Z8" i="44" s="1"/>
  <c r="X8" i="44"/>
  <c r="AH6" i="45"/>
  <c r="AQ6" i="45" s="1"/>
  <c r="Z6" i="58"/>
  <c r="AR6" i="92"/>
  <c r="Y20" i="80"/>
  <c r="X20" i="80"/>
  <c r="Y15" i="2"/>
  <c r="X15" i="2"/>
  <c r="AN20" i="39"/>
  <c r="AI20" i="39"/>
  <c r="Z13" i="24" l="1"/>
  <c r="Z7" i="9"/>
  <c r="Z8" i="13"/>
  <c r="AF8" i="13" s="1"/>
  <c r="AO8" i="13" s="1"/>
  <c r="AG13" i="24"/>
  <c r="AP13" i="24" s="1"/>
  <c r="W14" i="24"/>
  <c r="AE13" i="24"/>
  <c r="AF13" i="24"/>
  <c r="AO13" i="24" s="1"/>
  <c r="AG13" i="79"/>
  <c r="AP13" i="79" s="1"/>
  <c r="AF13" i="79"/>
  <c r="AO13" i="79" s="1"/>
  <c r="AE13" i="79"/>
  <c r="W14" i="79"/>
  <c r="W13" i="86"/>
  <c r="AF12" i="86"/>
  <c r="AO12" i="86" s="1"/>
  <c r="AG12" i="86"/>
  <c r="AP12" i="86" s="1"/>
  <c r="AE12" i="86"/>
  <c r="AE14" i="33"/>
  <c r="W15" i="33"/>
  <c r="AF14" i="33"/>
  <c r="AO14" i="33" s="1"/>
  <c r="AG14" i="33"/>
  <c r="AP14" i="33" s="1"/>
  <c r="AG7" i="9"/>
  <c r="AP7" i="9" s="1"/>
  <c r="AF7" i="9"/>
  <c r="AO7" i="9" s="1"/>
  <c r="W8" i="9"/>
  <c r="AE7" i="9"/>
  <c r="AG8" i="13"/>
  <c r="AP8" i="13" s="1"/>
  <c r="W9" i="13"/>
  <c r="W22" i="60"/>
  <c r="AG21" i="60"/>
  <c r="AP21" i="60" s="1"/>
  <c r="AF21" i="60"/>
  <c r="AO21" i="60" s="1"/>
  <c r="AE21" i="60"/>
  <c r="AN19" i="76"/>
  <c r="AI19" i="76"/>
  <c r="AG13" i="59"/>
  <c r="AP13" i="59" s="1"/>
  <c r="W14" i="59"/>
  <c r="AE13" i="59"/>
  <c r="AF13" i="59"/>
  <c r="AO13" i="59" s="1"/>
  <c r="U8" i="49"/>
  <c r="AE10" i="101"/>
  <c r="AG10" i="101"/>
  <c r="AP10" i="101" s="1"/>
  <c r="W11" i="101"/>
  <c r="AF10" i="101"/>
  <c r="AO10" i="101" s="1"/>
  <c r="U16" i="35"/>
  <c r="AI10" i="32"/>
  <c r="AN10" i="32"/>
  <c r="AR19" i="80"/>
  <c r="AH13" i="24"/>
  <c r="AQ13" i="24" s="1"/>
  <c r="AI13" i="38"/>
  <c r="AN13" i="38"/>
  <c r="AH8" i="13"/>
  <c r="AQ8" i="13" s="1"/>
  <c r="AH7" i="9"/>
  <c r="AQ7" i="9" s="1"/>
  <c r="AH21" i="60"/>
  <c r="AQ21" i="60" s="1"/>
  <c r="AN11" i="46"/>
  <c r="AI11" i="46"/>
  <c r="Y7" i="45"/>
  <c r="X7" i="45"/>
  <c r="AN6" i="96"/>
  <c r="AI6" i="96"/>
  <c r="AN14" i="67"/>
  <c r="AI14" i="67"/>
  <c r="AR14" i="67" s="1"/>
  <c r="Y7" i="88"/>
  <c r="X7" i="88"/>
  <c r="AH15" i="2"/>
  <c r="AQ15" i="2" s="1"/>
  <c r="Y20" i="76"/>
  <c r="Z20" i="76" s="1"/>
  <c r="X20" i="76"/>
  <c r="Z15" i="2"/>
  <c r="AG6" i="58"/>
  <c r="AP6" i="58" s="1"/>
  <c r="AF6" i="58"/>
  <c r="AO6" i="58" s="1"/>
  <c r="AE6" i="58"/>
  <c r="W7" i="58"/>
  <c r="AH8" i="44"/>
  <c r="AQ8" i="44" s="1"/>
  <c r="AF6" i="54"/>
  <c r="AO6" i="54" s="1"/>
  <c r="W7" i="54"/>
  <c r="AG6" i="54"/>
  <c r="AP6" i="54" s="1"/>
  <c r="AE6" i="54"/>
  <c r="U18" i="90"/>
  <c r="AH21" i="39"/>
  <c r="AQ21" i="39" s="1"/>
  <c r="U7" i="41"/>
  <c r="AH7" i="84"/>
  <c r="AQ7" i="84" s="1"/>
  <c r="AH13" i="89"/>
  <c r="AQ13" i="89" s="1"/>
  <c r="Y21" i="29"/>
  <c r="X21" i="29"/>
  <c r="Z21" i="29" s="1"/>
  <c r="AI13" i="63"/>
  <c r="AN13" i="63"/>
  <c r="Y14" i="38"/>
  <c r="X14" i="38"/>
  <c r="AN7" i="92"/>
  <c r="AI7" i="92"/>
  <c r="U7" i="43"/>
  <c r="AH11" i="52"/>
  <c r="AQ11" i="52" s="1"/>
  <c r="AR7" i="44"/>
  <c r="AH21" i="25"/>
  <c r="AQ21" i="25" s="1"/>
  <c r="AN13" i="75"/>
  <c r="AI13" i="75"/>
  <c r="AN11" i="105"/>
  <c r="AI11" i="105"/>
  <c r="W9" i="44"/>
  <c r="AF8" i="44"/>
  <c r="AO8" i="44" s="1"/>
  <c r="AE8" i="44"/>
  <c r="AG8" i="44"/>
  <c r="AP8" i="44" s="1"/>
  <c r="AR13" i="33"/>
  <c r="W12" i="93"/>
  <c r="AG11" i="93"/>
  <c r="AP11" i="93" s="1"/>
  <c r="AF11" i="93"/>
  <c r="AO11" i="93" s="1"/>
  <c r="AE11" i="93"/>
  <c r="AR11" i="86"/>
  <c r="U12" i="18"/>
  <c r="U7" i="91"/>
  <c r="U18" i="50"/>
  <c r="AR12" i="79"/>
  <c r="U17" i="82"/>
  <c r="W22" i="39"/>
  <c r="AG21" i="39"/>
  <c r="AP21" i="39" s="1"/>
  <c r="AF21" i="39"/>
  <c r="AO21" i="39" s="1"/>
  <c r="AE21" i="39"/>
  <c r="AH8" i="104"/>
  <c r="AQ8" i="104" s="1"/>
  <c r="AG7" i="84"/>
  <c r="AP7" i="84" s="1"/>
  <c r="W8" i="84"/>
  <c r="AF7" i="84"/>
  <c r="AO7" i="84" s="1"/>
  <c r="AE7" i="84"/>
  <c r="AF13" i="89"/>
  <c r="AO13" i="89" s="1"/>
  <c r="AE13" i="89"/>
  <c r="W14" i="89"/>
  <c r="AG13" i="89"/>
  <c r="AP13" i="89" s="1"/>
  <c r="AR14" i="2"/>
  <c r="AR19" i="34"/>
  <c r="AH7" i="100"/>
  <c r="AQ7" i="100" s="1"/>
  <c r="U14" i="98"/>
  <c r="U18" i="85"/>
  <c r="AR6" i="9"/>
  <c r="W6" i="95"/>
  <c r="AG5" i="95"/>
  <c r="AP5" i="95" s="1"/>
  <c r="AF5" i="95"/>
  <c r="AO5" i="95" s="1"/>
  <c r="AE5" i="95"/>
  <c r="W22" i="25"/>
  <c r="AE21" i="25"/>
  <c r="AF21" i="25"/>
  <c r="AO21" i="25" s="1"/>
  <c r="AG21" i="25"/>
  <c r="AP21" i="25" s="1"/>
  <c r="AI19" i="12"/>
  <c r="AN19" i="12"/>
  <c r="Y21" i="68"/>
  <c r="Z21" i="68" s="1"/>
  <c r="X21" i="68"/>
  <c r="X12" i="105"/>
  <c r="Z12" i="105" s="1"/>
  <c r="Y12" i="105"/>
  <c r="Y13" i="97"/>
  <c r="X13" i="97"/>
  <c r="AH20" i="80"/>
  <c r="AQ20" i="80" s="1"/>
  <c r="AR20" i="39"/>
  <c r="Z20" i="80"/>
  <c r="W21" i="72"/>
  <c r="AE20" i="72"/>
  <c r="AF20" i="72"/>
  <c r="AO20" i="72" s="1"/>
  <c r="AG20" i="72"/>
  <c r="AP20" i="72" s="1"/>
  <c r="U16" i="102"/>
  <c r="Y11" i="32"/>
  <c r="X11" i="32"/>
  <c r="Z8" i="104"/>
  <c r="AI11" i="53"/>
  <c r="AN11" i="53"/>
  <c r="U9" i="55"/>
  <c r="Y13" i="28"/>
  <c r="X13" i="28"/>
  <c r="Z13" i="28" s="1"/>
  <c r="Y8" i="92"/>
  <c r="X8" i="92"/>
  <c r="Z7" i="100"/>
  <c r="U16" i="42"/>
  <c r="AH7" i="20"/>
  <c r="AQ7" i="20" s="1"/>
  <c r="AH22" i="64"/>
  <c r="AQ22" i="64" s="1"/>
  <c r="Y20" i="12"/>
  <c r="X20" i="12"/>
  <c r="Y14" i="75"/>
  <c r="Z14" i="75" s="1"/>
  <c r="X14" i="75"/>
  <c r="AI6" i="45"/>
  <c r="AN6" i="45"/>
  <c r="AN20" i="68"/>
  <c r="AI20" i="68"/>
  <c r="AI6" i="88"/>
  <c r="AN6" i="88"/>
  <c r="AN12" i="97"/>
  <c r="AI12" i="97"/>
  <c r="U10" i="99"/>
  <c r="AH20" i="34"/>
  <c r="AQ20" i="34" s="1"/>
  <c r="AR6" i="100"/>
  <c r="AR12" i="24"/>
  <c r="AH15" i="19"/>
  <c r="AQ15" i="19" s="1"/>
  <c r="AR14" i="19"/>
  <c r="Y14" i="71"/>
  <c r="X14" i="71"/>
  <c r="Z14" i="71" s="1"/>
  <c r="Y12" i="53"/>
  <c r="X12" i="53"/>
  <c r="U17" i="94"/>
  <c r="AR10" i="52"/>
  <c r="Y21" i="21"/>
  <c r="X21" i="21"/>
  <c r="Y14" i="63"/>
  <c r="X14" i="63"/>
  <c r="AR12" i="89"/>
  <c r="AR7" i="13"/>
  <c r="AI6" i="51"/>
  <c r="AN6" i="51"/>
  <c r="U5" i="11"/>
  <c r="X5" i="11" s="1"/>
  <c r="Z7" i="20"/>
  <c r="AR20" i="60"/>
  <c r="Z22" i="64"/>
  <c r="U16" i="48"/>
  <c r="U9" i="83"/>
  <c r="AI11" i="15"/>
  <c r="AN11" i="15"/>
  <c r="Y12" i="46"/>
  <c r="X12" i="46"/>
  <c r="Y13" i="47"/>
  <c r="Z13" i="47"/>
  <c r="X13" i="47"/>
  <c r="W21" i="34"/>
  <c r="AE20" i="34"/>
  <c r="AF20" i="34"/>
  <c r="AO20" i="34" s="1"/>
  <c r="AG20" i="34"/>
  <c r="AP20" i="34" s="1"/>
  <c r="AH13" i="79"/>
  <c r="AQ13" i="79" s="1"/>
  <c r="U7" i="16"/>
  <c r="AH14" i="33"/>
  <c r="AQ14" i="33" s="1"/>
  <c r="AF15" i="19"/>
  <c r="AO15" i="19" s="1"/>
  <c r="W16" i="19"/>
  <c r="AG15" i="19"/>
  <c r="AP15" i="19" s="1"/>
  <c r="AE15" i="19"/>
  <c r="AR6" i="84"/>
  <c r="U10" i="87"/>
  <c r="AI13" i="71"/>
  <c r="AN13" i="71"/>
  <c r="AN20" i="29"/>
  <c r="AI20" i="29"/>
  <c r="AH12" i="86"/>
  <c r="AQ12" i="86" s="1"/>
  <c r="AN20" i="21"/>
  <c r="AI20" i="21"/>
  <c r="AI12" i="28"/>
  <c r="AN12" i="28"/>
  <c r="AR6" i="20"/>
  <c r="AE11" i="52"/>
  <c r="W12" i="52"/>
  <c r="AF11" i="52"/>
  <c r="AO11" i="52" s="1"/>
  <c r="AG11" i="52"/>
  <c r="AP11" i="52" s="1"/>
  <c r="Y7" i="51"/>
  <c r="X7" i="51"/>
  <c r="U17" i="10"/>
  <c r="U16" i="10" s="1"/>
  <c r="U10" i="103"/>
  <c r="AR20" i="25"/>
  <c r="AR21" i="64"/>
  <c r="Y12" i="15"/>
  <c r="X12" i="15"/>
  <c r="Y7" i="96"/>
  <c r="X7" i="96"/>
  <c r="Z7" i="96" s="1"/>
  <c r="AN12" i="47"/>
  <c r="AI12" i="47"/>
  <c r="X15" i="67"/>
  <c r="Y15" i="67"/>
  <c r="Z13" i="97" l="1"/>
  <c r="AG13" i="97" s="1"/>
  <c r="AP13" i="97" s="1"/>
  <c r="AE8" i="13"/>
  <c r="Z15" i="67"/>
  <c r="AF15" i="67" s="1"/>
  <c r="AO15" i="67" s="1"/>
  <c r="Z14" i="63"/>
  <c r="AF14" i="63" s="1"/>
  <c r="AO14" i="63" s="1"/>
  <c r="Z7" i="45"/>
  <c r="AG7" i="45" s="1"/>
  <c r="AP7" i="45" s="1"/>
  <c r="AF13" i="97"/>
  <c r="AO13" i="97" s="1"/>
  <c r="AE13" i="97"/>
  <c r="W14" i="97"/>
  <c r="AF7" i="45"/>
  <c r="AO7" i="45" s="1"/>
  <c r="AG14" i="75"/>
  <c r="AP14" i="75" s="1"/>
  <c r="AE14" i="75"/>
  <c r="AF14" i="75"/>
  <c r="AO14" i="75" s="1"/>
  <c r="W15" i="75"/>
  <c r="AG14" i="63"/>
  <c r="AP14" i="63" s="1"/>
  <c r="W15" i="63"/>
  <c r="W16" i="67"/>
  <c r="AE15" i="67"/>
  <c r="AG15" i="67"/>
  <c r="AP15" i="67" s="1"/>
  <c r="AF21" i="68"/>
  <c r="AO21" i="68" s="1"/>
  <c r="AE21" i="68"/>
  <c r="AG21" i="68"/>
  <c r="AP21" i="68" s="1"/>
  <c r="W22" i="68"/>
  <c r="AF20" i="76"/>
  <c r="AO20" i="76" s="1"/>
  <c r="W21" i="76"/>
  <c r="AG20" i="76"/>
  <c r="AP20" i="76" s="1"/>
  <c r="AE20" i="76"/>
  <c r="Y16" i="19"/>
  <c r="X16" i="19"/>
  <c r="AH13" i="47"/>
  <c r="AQ13" i="47" s="1"/>
  <c r="AR11" i="15"/>
  <c r="AR6" i="51"/>
  <c r="AH14" i="71"/>
  <c r="AQ14" i="71" s="1"/>
  <c r="AR6" i="88"/>
  <c r="AH13" i="28"/>
  <c r="AQ13" i="28" s="1"/>
  <c r="AR11" i="53"/>
  <c r="U15" i="102"/>
  <c r="Y22" i="25"/>
  <c r="X22" i="25"/>
  <c r="Z22" i="25" s="1"/>
  <c r="AN13" i="89"/>
  <c r="AI13" i="89"/>
  <c r="U16" i="82"/>
  <c r="U6" i="91"/>
  <c r="AN11" i="93"/>
  <c r="AI11" i="93"/>
  <c r="AR13" i="75"/>
  <c r="U6" i="43"/>
  <c r="Y7" i="54"/>
  <c r="X7" i="54"/>
  <c r="AR6" i="96"/>
  <c r="AI21" i="60"/>
  <c r="AN21" i="60"/>
  <c r="AI8" i="13"/>
  <c r="AN8" i="13"/>
  <c r="AN12" i="86"/>
  <c r="AI12" i="86"/>
  <c r="W8" i="96"/>
  <c r="AG7" i="96"/>
  <c r="AP7" i="96" s="1"/>
  <c r="AF7" i="96"/>
  <c r="AO7" i="96" s="1"/>
  <c r="AE7" i="96"/>
  <c r="Y12" i="52"/>
  <c r="X12" i="52"/>
  <c r="AR20" i="68"/>
  <c r="U15" i="42"/>
  <c r="W14" i="28"/>
  <c r="AF13" i="28"/>
  <c r="AO13" i="28" s="1"/>
  <c r="AE13" i="28"/>
  <c r="AG13" i="28"/>
  <c r="AP13" i="28" s="1"/>
  <c r="AF8" i="104"/>
  <c r="AO8" i="104" s="1"/>
  <c r="AE8" i="104"/>
  <c r="AG8" i="104"/>
  <c r="AP8" i="104" s="1"/>
  <c r="W9" i="104"/>
  <c r="AF12" i="105"/>
  <c r="AO12" i="105" s="1"/>
  <c r="AE12" i="105"/>
  <c r="W13" i="105"/>
  <c r="AG12" i="105"/>
  <c r="AP12" i="105" s="1"/>
  <c r="AN21" i="39"/>
  <c r="AI21" i="39"/>
  <c r="AN8" i="44"/>
  <c r="AI8" i="44"/>
  <c r="AR7" i="92"/>
  <c r="AR13" i="63"/>
  <c r="AG15" i="2"/>
  <c r="AP15" i="2" s="1"/>
  <c r="W16" i="2"/>
  <c r="AE15" i="2"/>
  <c r="AF15" i="2"/>
  <c r="AO15" i="2" s="1"/>
  <c r="AH7" i="88"/>
  <c r="AQ7" i="88" s="1"/>
  <c r="Y11" i="101"/>
  <c r="X11" i="101"/>
  <c r="AN13" i="59"/>
  <c r="AI13" i="59"/>
  <c r="U15" i="10"/>
  <c r="AR12" i="28"/>
  <c r="AR20" i="21"/>
  <c r="AH12" i="15"/>
  <c r="AQ12" i="15" s="1"/>
  <c r="AI11" i="52"/>
  <c r="AN11" i="52"/>
  <c r="AR20" i="29"/>
  <c r="U8" i="83"/>
  <c r="AE7" i="20"/>
  <c r="AF7" i="20"/>
  <c r="AO7" i="20" s="1"/>
  <c r="W8" i="20"/>
  <c r="AG7" i="20"/>
  <c r="AP7" i="20" s="1"/>
  <c r="AH21" i="21"/>
  <c r="AQ21" i="21" s="1"/>
  <c r="U16" i="94"/>
  <c r="U9" i="99"/>
  <c r="Z20" i="12"/>
  <c r="AH20" i="12"/>
  <c r="AQ20" i="12" s="1"/>
  <c r="AF7" i="100"/>
  <c r="AO7" i="100" s="1"/>
  <c r="AE7" i="100"/>
  <c r="W8" i="100"/>
  <c r="AG7" i="100"/>
  <c r="AP7" i="100" s="1"/>
  <c r="AH11" i="32"/>
  <c r="AQ11" i="32" s="1"/>
  <c r="AR19" i="12"/>
  <c r="AN5" i="95"/>
  <c r="AI5" i="95"/>
  <c r="AN7" i="84"/>
  <c r="AI7" i="84"/>
  <c r="U11" i="18"/>
  <c r="AH21" i="29"/>
  <c r="AQ21" i="29" s="1"/>
  <c r="U17" i="90"/>
  <c r="AH20" i="76"/>
  <c r="AQ20" i="76" s="1"/>
  <c r="Z7" i="88"/>
  <c r="AH7" i="45"/>
  <c r="AQ7" i="45" s="1"/>
  <c r="AR13" i="38"/>
  <c r="AR10" i="32"/>
  <c r="Y14" i="59"/>
  <c r="X14" i="59"/>
  <c r="Z12" i="46"/>
  <c r="AH12" i="46"/>
  <c r="AQ12" i="46" s="1"/>
  <c r="Z21" i="21"/>
  <c r="AH12" i="53"/>
  <c r="AQ12" i="53" s="1"/>
  <c r="AR12" i="97"/>
  <c r="AH8" i="92"/>
  <c r="AQ8" i="92" s="1"/>
  <c r="Z11" i="32"/>
  <c r="AN20" i="72"/>
  <c r="AI20" i="72"/>
  <c r="AH12" i="105"/>
  <c r="AQ12" i="105" s="1"/>
  <c r="U17" i="85"/>
  <c r="Y12" i="93"/>
  <c r="X12" i="93"/>
  <c r="Y9" i="44"/>
  <c r="X9" i="44"/>
  <c r="AH14" i="38"/>
  <c r="AQ14" i="38" s="1"/>
  <c r="AG21" i="29"/>
  <c r="AP21" i="29" s="1"/>
  <c r="AF21" i="29"/>
  <c r="AO21" i="29" s="1"/>
  <c r="AE21" i="29"/>
  <c r="W22" i="29"/>
  <c r="Y7" i="58"/>
  <c r="X7" i="58"/>
  <c r="AI10" i="101"/>
  <c r="AN10" i="101"/>
  <c r="Y22" i="60"/>
  <c r="X22" i="60"/>
  <c r="AN7" i="9"/>
  <c r="AI7" i="9"/>
  <c r="Y15" i="33"/>
  <c r="X15" i="33"/>
  <c r="Y13" i="86"/>
  <c r="X13" i="86"/>
  <c r="Z13" i="86" s="1"/>
  <c r="AI13" i="24"/>
  <c r="AN13" i="24"/>
  <c r="AH7" i="51"/>
  <c r="AQ7" i="51" s="1"/>
  <c r="W14" i="47"/>
  <c r="AE13" i="47"/>
  <c r="AF13" i="47"/>
  <c r="AO13" i="47" s="1"/>
  <c r="AG13" i="47"/>
  <c r="AP13" i="47" s="1"/>
  <c r="AN15" i="19"/>
  <c r="AI15" i="19"/>
  <c r="AN20" i="34"/>
  <c r="AI20" i="34"/>
  <c r="U15" i="48"/>
  <c r="AH5" i="11"/>
  <c r="AQ5" i="11" s="1"/>
  <c r="Z5" i="11"/>
  <c r="Z12" i="53"/>
  <c r="AR6" i="45"/>
  <c r="Z8" i="92"/>
  <c r="U8" i="55"/>
  <c r="Y21" i="72"/>
  <c r="Z21" i="72" s="1"/>
  <c r="X21" i="72"/>
  <c r="AH13" i="97"/>
  <c r="AQ13" i="97" s="1"/>
  <c r="AH21" i="68"/>
  <c r="AQ21" i="68" s="1"/>
  <c r="Y8" i="84"/>
  <c r="Z8" i="84"/>
  <c r="X8" i="84"/>
  <c r="Y22" i="39"/>
  <c r="X22" i="39"/>
  <c r="U17" i="50"/>
  <c r="AR11" i="105"/>
  <c r="Z14" i="38"/>
  <c r="U6" i="41"/>
  <c r="AI6" i="54"/>
  <c r="AN6" i="54"/>
  <c r="AN6" i="58"/>
  <c r="AI6" i="58"/>
  <c r="U15" i="35"/>
  <c r="AR19" i="76"/>
  <c r="Y8" i="9"/>
  <c r="X8" i="9"/>
  <c r="AN14" i="33"/>
  <c r="AI14" i="33"/>
  <c r="Y14" i="79"/>
  <c r="X14" i="79"/>
  <c r="Y14" i="24"/>
  <c r="X14" i="24"/>
  <c r="U9" i="87"/>
  <c r="W15" i="71"/>
  <c r="AE14" i="71"/>
  <c r="AF14" i="71"/>
  <c r="AO14" i="71" s="1"/>
  <c r="AG14" i="71"/>
  <c r="AP14" i="71" s="1"/>
  <c r="AH15" i="67"/>
  <c r="AQ15" i="67" s="1"/>
  <c r="Z7" i="51"/>
  <c r="AR12" i="47"/>
  <c r="Z12" i="15"/>
  <c r="U9" i="103"/>
  <c r="AH7" i="96"/>
  <c r="AQ7" i="96" s="1"/>
  <c r="AR13" i="71"/>
  <c r="U6" i="16"/>
  <c r="Y21" i="34"/>
  <c r="X21" i="34"/>
  <c r="AF22" i="64"/>
  <c r="AO22" i="64" s="1"/>
  <c r="W23" i="64"/>
  <c r="AG22" i="64"/>
  <c r="AP22" i="64" s="1"/>
  <c r="AE22" i="64"/>
  <c r="AH14" i="63"/>
  <c r="AQ14" i="63" s="1"/>
  <c r="AH14" i="75"/>
  <c r="AQ14" i="75" s="1"/>
  <c r="AF20" i="80"/>
  <c r="AO20" i="80" s="1"/>
  <c r="AG20" i="80"/>
  <c r="AP20" i="80" s="1"/>
  <c r="AE20" i="80"/>
  <c r="W21" i="80"/>
  <c r="AN21" i="25"/>
  <c r="AI21" i="25"/>
  <c r="Y6" i="95"/>
  <c r="X6" i="95"/>
  <c r="Z6" i="95" s="1"/>
  <c r="U13" i="98"/>
  <c r="Y14" i="89"/>
  <c r="X14" i="89"/>
  <c r="AR11" i="46"/>
  <c r="U7" i="49"/>
  <c r="Y9" i="13"/>
  <c r="X9" i="13"/>
  <c r="Z9" i="13" s="1"/>
  <c r="AN13" i="79"/>
  <c r="AI13" i="79"/>
  <c r="W8" i="45" l="1"/>
  <c r="Z21" i="34"/>
  <c r="Z9" i="44"/>
  <c r="AF9" i="44" s="1"/>
  <c r="AO9" i="44" s="1"/>
  <c r="AE7" i="45"/>
  <c r="Z14" i="59"/>
  <c r="AF14" i="59" s="1"/>
  <c r="AO14" i="59" s="1"/>
  <c r="Z12" i="52"/>
  <c r="AF12" i="52" s="1"/>
  <c r="AO12" i="52" s="1"/>
  <c r="AE14" i="63"/>
  <c r="W22" i="34"/>
  <c r="AE21" i="34"/>
  <c r="AF21" i="34"/>
  <c r="AO21" i="34" s="1"/>
  <c r="AG21" i="34"/>
  <c r="AP21" i="34" s="1"/>
  <c r="AG9" i="44"/>
  <c r="AP9" i="44" s="1"/>
  <c r="AE9" i="44"/>
  <c r="W13" i="52"/>
  <c r="AG12" i="52"/>
  <c r="AP12" i="52" s="1"/>
  <c r="AG14" i="59"/>
  <c r="AP14" i="59" s="1"/>
  <c r="AF21" i="72"/>
  <c r="AO21" i="72" s="1"/>
  <c r="AE21" i="72"/>
  <c r="W22" i="72"/>
  <c r="AG21" i="72"/>
  <c r="AP21" i="72" s="1"/>
  <c r="AF6" i="95"/>
  <c r="AO6" i="95" s="1"/>
  <c r="AG6" i="95"/>
  <c r="AP6" i="95" s="1"/>
  <c r="W7" i="95"/>
  <c r="AE6" i="95"/>
  <c r="AH9" i="13"/>
  <c r="AQ9" i="13" s="1"/>
  <c r="AH6" i="95"/>
  <c r="AQ6" i="95" s="1"/>
  <c r="AN20" i="80"/>
  <c r="AI20" i="80"/>
  <c r="AH8" i="84"/>
  <c r="AQ8" i="84" s="1"/>
  <c r="AG12" i="53"/>
  <c r="AP12" i="53" s="1"/>
  <c r="AF12" i="53"/>
  <c r="AO12" i="53" s="1"/>
  <c r="W13" i="53"/>
  <c r="AE12" i="53"/>
  <c r="AR13" i="24"/>
  <c r="AI21" i="29"/>
  <c r="AN21" i="29"/>
  <c r="U16" i="85"/>
  <c r="AR20" i="72"/>
  <c r="AH14" i="59"/>
  <c r="AQ14" i="59" s="1"/>
  <c r="AR5" i="95"/>
  <c r="U14" i="10"/>
  <c r="Y14" i="28"/>
  <c r="X14" i="28"/>
  <c r="Y8" i="96"/>
  <c r="X8" i="96"/>
  <c r="Z8" i="96" s="1"/>
  <c r="AR21" i="60"/>
  <c r="AH22" i="25"/>
  <c r="AQ22" i="25" s="1"/>
  <c r="AN20" i="76"/>
  <c r="AI20" i="76"/>
  <c r="AI21" i="68"/>
  <c r="AN21" i="68"/>
  <c r="Y15" i="63"/>
  <c r="X15" i="63"/>
  <c r="AN14" i="75"/>
  <c r="AI14" i="75"/>
  <c r="AN7" i="45"/>
  <c r="AI7" i="45"/>
  <c r="U14" i="48"/>
  <c r="AH13" i="86"/>
  <c r="AQ13" i="86" s="1"/>
  <c r="AR7" i="9"/>
  <c r="AR10" i="101"/>
  <c r="W8" i="88"/>
  <c r="AG7" i="88"/>
  <c r="AP7" i="88" s="1"/>
  <c r="AF7" i="88"/>
  <c r="AO7" i="88" s="1"/>
  <c r="AE7" i="88"/>
  <c r="U15" i="94"/>
  <c r="AI7" i="20"/>
  <c r="AN7" i="20"/>
  <c r="AR11" i="52"/>
  <c r="AR13" i="59"/>
  <c r="AN15" i="2"/>
  <c r="AI15" i="2"/>
  <c r="Y13" i="105"/>
  <c r="X13" i="105"/>
  <c r="AN8" i="104"/>
  <c r="AI8" i="104"/>
  <c r="AR12" i="86"/>
  <c r="U5" i="43"/>
  <c r="X5" i="43" s="1"/>
  <c r="U5" i="91"/>
  <c r="X5" i="91" s="1"/>
  <c r="AE22" i="25"/>
  <c r="AF22" i="25"/>
  <c r="AO22" i="25" s="1"/>
  <c r="AG22" i="25"/>
  <c r="AP22" i="25" s="1"/>
  <c r="W23" i="25"/>
  <c r="AN14" i="63"/>
  <c r="AI14" i="63"/>
  <c r="U8" i="87"/>
  <c r="AR6" i="54"/>
  <c r="AR20" i="34"/>
  <c r="AF13" i="86"/>
  <c r="AO13" i="86" s="1"/>
  <c r="AE13" i="86"/>
  <c r="W14" i="86"/>
  <c r="AG13" i="86"/>
  <c r="AP13" i="86" s="1"/>
  <c r="AH7" i="58"/>
  <c r="AQ7" i="58" s="1"/>
  <c r="AH12" i="93"/>
  <c r="AQ12" i="93" s="1"/>
  <c r="AF11" i="32"/>
  <c r="AO11" i="32" s="1"/>
  <c r="W12" i="32"/>
  <c r="AG11" i="32"/>
  <c r="AP11" i="32" s="1"/>
  <c r="AE11" i="32"/>
  <c r="Y16" i="2"/>
  <c r="X16" i="2"/>
  <c r="AR8" i="44"/>
  <c r="AN12" i="105"/>
  <c r="AI12" i="105"/>
  <c r="U14" i="42"/>
  <c r="Y21" i="76"/>
  <c r="X21" i="76"/>
  <c r="Y14" i="97"/>
  <c r="X14" i="97"/>
  <c r="W13" i="15"/>
  <c r="AG12" i="15"/>
  <c r="AP12" i="15" s="1"/>
  <c r="AE12" i="15"/>
  <c r="AF12" i="15"/>
  <c r="AO12" i="15" s="1"/>
  <c r="AR21" i="25"/>
  <c r="U5" i="16"/>
  <c r="X5" i="16" s="1"/>
  <c r="AH8" i="9"/>
  <c r="AQ8" i="9" s="1"/>
  <c r="AE8" i="92"/>
  <c r="AF8" i="92"/>
  <c r="AO8" i="92" s="1"/>
  <c r="AG8" i="92"/>
  <c r="AP8" i="92" s="1"/>
  <c r="W9" i="92"/>
  <c r="U10" i="18"/>
  <c r="AE20" i="12"/>
  <c r="W21" i="12"/>
  <c r="AF20" i="12"/>
  <c r="AO20" i="12" s="1"/>
  <c r="AG20" i="12"/>
  <c r="AP20" i="12" s="1"/>
  <c r="U7" i="83"/>
  <c r="AH11" i="101"/>
  <c r="AQ11" i="101" s="1"/>
  <c r="AN7" i="96"/>
  <c r="AI7" i="96"/>
  <c r="AH7" i="54"/>
  <c r="AQ7" i="54" s="1"/>
  <c r="U15" i="82"/>
  <c r="AH16" i="19"/>
  <c r="AQ16" i="19" s="1"/>
  <c r="AH14" i="89"/>
  <c r="AQ14" i="89" s="1"/>
  <c r="U8" i="103"/>
  <c r="AH14" i="24"/>
  <c r="AQ14" i="24" s="1"/>
  <c r="Z14" i="24"/>
  <c r="U14" i="35"/>
  <c r="U5" i="41"/>
  <c r="X5" i="41" s="1"/>
  <c r="AH22" i="39"/>
  <c r="AQ22" i="39" s="1"/>
  <c r="AH22" i="60"/>
  <c r="AQ22" i="60" s="1"/>
  <c r="Z7" i="58"/>
  <c r="Z12" i="93"/>
  <c r="AR13" i="79"/>
  <c r="U6" i="49"/>
  <c r="AN14" i="71"/>
  <c r="AI14" i="71"/>
  <c r="Z8" i="9"/>
  <c r="AR6" i="58"/>
  <c r="W15" i="38"/>
  <c r="AE14" i="38"/>
  <c r="AF14" i="38"/>
  <c r="AO14" i="38" s="1"/>
  <c r="AG14" i="38"/>
  <c r="AP14" i="38" s="1"/>
  <c r="Z22" i="39"/>
  <c r="AH21" i="72"/>
  <c r="AQ21" i="72" s="1"/>
  <c r="W6" i="11"/>
  <c r="AG5" i="11"/>
  <c r="AP5" i="11" s="1"/>
  <c r="AF5" i="11"/>
  <c r="AO5" i="11" s="1"/>
  <c r="AE5" i="11"/>
  <c r="AR15" i="19"/>
  <c r="Y14" i="47"/>
  <c r="X14" i="47"/>
  <c r="Z14" i="47" s="1"/>
  <c r="AH15" i="33"/>
  <c r="AQ15" i="33" s="1"/>
  <c r="Z22" i="60"/>
  <c r="AR7" i="84"/>
  <c r="Y8" i="100"/>
  <c r="X8" i="100"/>
  <c r="Z8" i="100" s="1"/>
  <c r="Z11" i="101"/>
  <c r="AR21" i="39"/>
  <c r="AI13" i="28"/>
  <c r="AN13" i="28"/>
  <c r="AR8" i="13"/>
  <c r="Z7" i="54"/>
  <c r="AR11" i="93"/>
  <c r="AR13" i="89"/>
  <c r="U14" i="102"/>
  <c r="Z16" i="19"/>
  <c r="Y22" i="68"/>
  <c r="Z22" i="68"/>
  <c r="X22" i="68"/>
  <c r="AN15" i="67"/>
  <c r="AI15" i="67"/>
  <c r="Y15" i="75"/>
  <c r="X15" i="75"/>
  <c r="Y8" i="45"/>
  <c r="X8" i="45"/>
  <c r="AN13" i="97"/>
  <c r="AI13" i="97"/>
  <c r="AG9" i="13"/>
  <c r="AP9" i="13" s="1"/>
  <c r="AF9" i="13"/>
  <c r="AO9" i="13" s="1"/>
  <c r="AE9" i="13"/>
  <c r="W10" i="13"/>
  <c r="AI22" i="64"/>
  <c r="AN22" i="64"/>
  <c r="AR14" i="33"/>
  <c r="W9" i="84"/>
  <c r="AE8" i="84"/>
  <c r="AF8" i="84"/>
  <c r="AO8" i="84" s="1"/>
  <c r="AG8" i="84"/>
  <c r="AP8" i="84" s="1"/>
  <c r="Z14" i="89"/>
  <c r="U16" i="50"/>
  <c r="U7" i="55"/>
  <c r="Y23" i="64"/>
  <c r="X23" i="64"/>
  <c r="AI13" i="47"/>
  <c r="AR13" i="47" s="1"/>
  <c r="AN13" i="47"/>
  <c r="U12" i="98"/>
  <c r="Y21" i="80"/>
  <c r="Z21" i="80"/>
  <c r="X21" i="80"/>
  <c r="AH21" i="34"/>
  <c r="AQ21" i="34" s="1"/>
  <c r="AE7" i="51"/>
  <c r="AF7" i="51"/>
  <c r="AO7" i="51" s="1"/>
  <c r="AG7" i="51"/>
  <c r="AP7" i="51" s="1"/>
  <c r="W8" i="51"/>
  <c r="Y15" i="71"/>
  <c r="X15" i="71"/>
  <c r="Z14" i="79"/>
  <c r="AH14" i="79"/>
  <c r="AQ14" i="79" s="1"/>
  <c r="Z15" i="33"/>
  <c r="Y22" i="29"/>
  <c r="X22" i="29"/>
  <c r="AH9" i="44"/>
  <c r="AQ9" i="44" s="1"/>
  <c r="W22" i="21"/>
  <c r="AF21" i="21"/>
  <c r="AO21" i="21" s="1"/>
  <c r="AE21" i="21"/>
  <c r="AG21" i="21"/>
  <c r="AP21" i="21" s="1"/>
  <c r="AG12" i="46"/>
  <c r="AP12" i="46" s="1"/>
  <c r="AE12" i="46"/>
  <c r="AF12" i="46"/>
  <c r="AO12" i="46" s="1"/>
  <c r="W13" i="46"/>
  <c r="U16" i="90"/>
  <c r="AI7" i="100"/>
  <c r="AN7" i="100"/>
  <c r="U8" i="99"/>
  <c r="Y8" i="20"/>
  <c r="X8" i="20"/>
  <c r="Z8" i="20" s="1"/>
  <c r="Y9" i="104"/>
  <c r="X9" i="104"/>
  <c r="Z9" i="104" s="1"/>
  <c r="AH12" i="52"/>
  <c r="AQ12" i="52" s="1"/>
  <c r="Y16" i="67"/>
  <c r="X16" i="67"/>
  <c r="W15" i="59" l="1"/>
  <c r="AE12" i="52"/>
  <c r="AE14" i="59"/>
  <c r="W10" i="44"/>
  <c r="Z23" i="64"/>
  <c r="AG23" i="64" s="1"/>
  <c r="AP23" i="64" s="1"/>
  <c r="AP25" i="64" s="1"/>
  <c r="AE9" i="104"/>
  <c r="W10" i="104"/>
  <c r="AG9" i="104"/>
  <c r="AP9" i="104" s="1"/>
  <c r="AF9" i="104"/>
  <c r="AO9" i="104" s="1"/>
  <c r="AF23" i="64"/>
  <c r="AO23" i="64" s="1"/>
  <c r="AO25" i="64" s="1"/>
  <c r="W15" i="47"/>
  <c r="AE14" i="47"/>
  <c r="AG14" i="47"/>
  <c r="AP14" i="47" s="1"/>
  <c r="AF14" i="47"/>
  <c r="AO14" i="47" s="1"/>
  <c r="AE8" i="20"/>
  <c r="AG8" i="20"/>
  <c r="AP8" i="20" s="1"/>
  <c r="AF8" i="20"/>
  <c r="AO8" i="20" s="1"/>
  <c r="W9" i="20"/>
  <c r="AR7" i="100"/>
  <c r="AH22" i="29"/>
  <c r="AQ22" i="29" s="1"/>
  <c r="AH15" i="75"/>
  <c r="AQ15" i="75" s="1"/>
  <c r="U7" i="99"/>
  <c r="Y22" i="21"/>
  <c r="X22" i="21"/>
  <c r="AI12" i="46"/>
  <c r="AN12" i="46"/>
  <c r="Y8" i="51"/>
  <c r="X8" i="51"/>
  <c r="AH21" i="80"/>
  <c r="AQ21" i="80" s="1"/>
  <c r="AN8" i="84"/>
  <c r="AI8" i="84"/>
  <c r="AG16" i="19"/>
  <c r="AP16" i="19" s="1"/>
  <c r="W17" i="19"/>
  <c r="AE16" i="19"/>
  <c r="AF16" i="19"/>
  <c r="AO16" i="19" s="1"/>
  <c r="AF8" i="9"/>
  <c r="AO8" i="9" s="1"/>
  <c r="W9" i="9"/>
  <c r="AE8" i="9"/>
  <c r="AG8" i="9"/>
  <c r="AP8" i="9" s="1"/>
  <c r="AN8" i="92"/>
  <c r="AI8" i="92"/>
  <c r="Y13" i="15"/>
  <c r="X13" i="15"/>
  <c r="AN13" i="86"/>
  <c r="AI13" i="86"/>
  <c r="AN7" i="88"/>
  <c r="AI7" i="88"/>
  <c r="AR20" i="76"/>
  <c r="AH8" i="96"/>
  <c r="AQ8" i="96" s="1"/>
  <c r="U13" i="10"/>
  <c r="AR20" i="80"/>
  <c r="AF21" i="80"/>
  <c r="AO21" i="80" s="1"/>
  <c r="AG21" i="80"/>
  <c r="AP21" i="80" s="1"/>
  <c r="AE21" i="80"/>
  <c r="W22" i="80"/>
  <c r="AE7" i="54"/>
  <c r="AF7" i="54"/>
  <c r="AO7" i="54" s="1"/>
  <c r="AG7" i="54"/>
  <c r="AP7" i="54" s="1"/>
  <c r="W8" i="54"/>
  <c r="W13" i="93"/>
  <c r="AG12" i="93"/>
  <c r="AP12" i="93" s="1"/>
  <c r="AF12" i="93"/>
  <c r="AO12" i="93" s="1"/>
  <c r="AE12" i="93"/>
  <c r="U6" i="83"/>
  <c r="AH14" i="97"/>
  <c r="AQ14" i="97" s="1"/>
  <c r="AH16" i="2"/>
  <c r="AQ16" i="2" s="1"/>
  <c r="Y12" i="32"/>
  <c r="X12" i="32"/>
  <c r="U7" i="87"/>
  <c r="AI22" i="25"/>
  <c r="AN22" i="25"/>
  <c r="AR15" i="2"/>
  <c r="AH15" i="63"/>
  <c r="AQ15" i="63" s="1"/>
  <c r="AE8" i="96"/>
  <c r="W9" i="96"/>
  <c r="AG8" i="96"/>
  <c r="AP8" i="96" s="1"/>
  <c r="AF8" i="96"/>
  <c r="AO8" i="96" s="1"/>
  <c r="Y15" i="59"/>
  <c r="X15" i="59"/>
  <c r="Y13" i="52"/>
  <c r="X13" i="52"/>
  <c r="U15" i="50"/>
  <c r="AH8" i="45"/>
  <c r="AQ8" i="45" s="1"/>
  <c r="AR14" i="71"/>
  <c r="U9" i="18"/>
  <c r="AH16" i="67"/>
  <c r="AQ16" i="67" s="1"/>
  <c r="Z22" i="29"/>
  <c r="AH15" i="71"/>
  <c r="AQ15" i="71" s="1"/>
  <c r="W15" i="89"/>
  <c r="AF14" i="89"/>
  <c r="AO14" i="89" s="1"/>
  <c r="AE14" i="89"/>
  <c r="AG14" i="89"/>
  <c r="AP14" i="89" s="1"/>
  <c r="AN9" i="13"/>
  <c r="AI9" i="13"/>
  <c r="Z8" i="45"/>
  <c r="U13" i="102"/>
  <c r="AF11" i="101"/>
  <c r="AO11" i="101" s="1"/>
  <c r="AE11" i="101"/>
  <c r="AG11" i="101"/>
  <c r="AP11" i="101" s="1"/>
  <c r="W12" i="101"/>
  <c r="AE22" i="60"/>
  <c r="W23" i="60"/>
  <c r="AG22" i="60"/>
  <c r="AP22" i="60" s="1"/>
  <c r="AF22" i="60"/>
  <c r="AO22" i="60" s="1"/>
  <c r="Y6" i="11"/>
  <c r="X6" i="11"/>
  <c r="AN14" i="38"/>
  <c r="AI14" i="38"/>
  <c r="AG7" i="58"/>
  <c r="AP7" i="58" s="1"/>
  <c r="W8" i="58"/>
  <c r="AF7" i="58"/>
  <c r="AO7" i="58" s="1"/>
  <c r="AE7" i="58"/>
  <c r="AH5" i="41"/>
  <c r="AQ5" i="41" s="1"/>
  <c r="Z5" i="41"/>
  <c r="Z14" i="97"/>
  <c r="U13" i="42"/>
  <c r="Z16" i="2"/>
  <c r="AR14" i="63"/>
  <c r="AR8" i="104"/>
  <c r="AR7" i="20"/>
  <c r="U13" i="48"/>
  <c r="Z15" i="63"/>
  <c r="U15" i="85"/>
  <c r="AI12" i="53"/>
  <c r="AN12" i="53"/>
  <c r="AI14" i="59"/>
  <c r="AN14" i="59"/>
  <c r="AN12" i="52"/>
  <c r="AI12" i="52"/>
  <c r="Z16" i="67"/>
  <c r="U15" i="90"/>
  <c r="AI21" i="21"/>
  <c r="AN21" i="21"/>
  <c r="Z15" i="71"/>
  <c r="AI7" i="51"/>
  <c r="AN7" i="51"/>
  <c r="AH22" i="68"/>
  <c r="AQ22" i="68" s="1"/>
  <c r="AH8" i="100"/>
  <c r="AQ8" i="100" s="1"/>
  <c r="Y15" i="38"/>
  <c r="X15" i="38"/>
  <c r="Z15" i="38" s="1"/>
  <c r="U7" i="103"/>
  <c r="Y9" i="92"/>
  <c r="X9" i="92"/>
  <c r="AR12" i="105"/>
  <c r="AH5" i="91"/>
  <c r="AQ5" i="91" s="1"/>
  <c r="Z5" i="91"/>
  <c r="Y8" i="88"/>
  <c r="X8" i="88"/>
  <c r="Z8" i="88" s="1"/>
  <c r="AR7" i="45"/>
  <c r="AH14" i="28"/>
  <c r="AQ14" i="28" s="1"/>
  <c r="Y13" i="53"/>
  <c r="X13" i="53"/>
  <c r="Y22" i="72"/>
  <c r="Z22" i="72" s="1"/>
  <c r="X22" i="72"/>
  <c r="AH8" i="20"/>
  <c r="AQ8" i="20" s="1"/>
  <c r="AE14" i="79"/>
  <c r="W15" i="79"/>
  <c r="AG14" i="79"/>
  <c r="AP14" i="79" s="1"/>
  <c r="AF14" i="79"/>
  <c r="AO14" i="79" s="1"/>
  <c r="AH23" i="64"/>
  <c r="AQ23" i="64" s="1"/>
  <c r="AQ25" i="64" s="1"/>
  <c r="AZ3" i="64"/>
  <c r="AX22" i="64" s="1"/>
  <c r="S22" i="64" s="1"/>
  <c r="AC22" i="64" s="1"/>
  <c r="AB23" i="64" s="1"/>
  <c r="Y9" i="84"/>
  <c r="X9" i="84"/>
  <c r="AR15" i="67"/>
  <c r="U13" i="35"/>
  <c r="Y21" i="12"/>
  <c r="Z21" i="12"/>
  <c r="X21" i="12"/>
  <c r="AN12" i="15"/>
  <c r="AI12" i="15"/>
  <c r="AH21" i="76"/>
  <c r="AQ21" i="76" s="1"/>
  <c r="Y23" i="25"/>
  <c r="X23" i="25"/>
  <c r="AH13" i="105"/>
  <c r="AQ13" i="105" s="1"/>
  <c r="U14" i="94"/>
  <c r="Z14" i="28"/>
  <c r="AR21" i="29"/>
  <c r="AN6" i="95"/>
  <c r="AI6" i="95"/>
  <c r="AN21" i="72"/>
  <c r="AI21" i="72"/>
  <c r="AN9" i="44"/>
  <c r="AI9" i="44"/>
  <c r="AI21" i="34"/>
  <c r="AN21" i="34"/>
  <c r="Y10" i="13"/>
  <c r="X10" i="13"/>
  <c r="AH9" i="104"/>
  <c r="AQ9" i="104" s="1"/>
  <c r="Y13" i="46"/>
  <c r="X13" i="46"/>
  <c r="AG15" i="33"/>
  <c r="AP15" i="33" s="1"/>
  <c r="W16" i="33"/>
  <c r="AF15" i="33"/>
  <c r="AO15" i="33" s="1"/>
  <c r="AE15" i="33"/>
  <c r="U11" i="98"/>
  <c r="AF22" i="68"/>
  <c r="AO22" i="68" s="1"/>
  <c r="AG22" i="68"/>
  <c r="AP22" i="68" s="1"/>
  <c r="W23" i="68"/>
  <c r="AE22" i="68"/>
  <c r="AG8" i="100"/>
  <c r="AP8" i="100" s="1"/>
  <c r="W9" i="100"/>
  <c r="AF8" i="100"/>
  <c r="AO8" i="100" s="1"/>
  <c r="AE8" i="100"/>
  <c r="U5" i="49"/>
  <c r="X5" i="49" s="1"/>
  <c r="U6" i="55"/>
  <c r="AR22" i="64"/>
  <c r="AR13" i="97"/>
  <c r="Z15" i="75"/>
  <c r="AR13" i="28"/>
  <c r="AH14" i="47"/>
  <c r="AQ14" i="47" s="1"/>
  <c r="AI5" i="11"/>
  <c r="AN5" i="11"/>
  <c r="AG22" i="39"/>
  <c r="AP22" i="39" s="1"/>
  <c r="W23" i="39"/>
  <c r="AF22" i="39"/>
  <c r="AO22" i="39" s="1"/>
  <c r="AE22" i="39"/>
  <c r="AE14" i="24"/>
  <c r="AG14" i="24"/>
  <c r="AP14" i="24" s="1"/>
  <c r="AF14" i="24"/>
  <c r="AO14" i="24" s="1"/>
  <c r="W15" i="24"/>
  <c r="U14" i="82"/>
  <c r="AR7" i="96"/>
  <c r="AI20" i="12"/>
  <c r="AN20" i="12"/>
  <c r="Z5" i="16"/>
  <c r="AH5" i="16"/>
  <c r="AQ5" i="16" s="1"/>
  <c r="Z21" i="76"/>
  <c r="AN11" i="32"/>
  <c r="AI11" i="32"/>
  <c r="Y14" i="86"/>
  <c r="X14" i="86"/>
  <c r="Z14" i="86" s="1"/>
  <c r="AH5" i="43"/>
  <c r="AQ5" i="43" s="1"/>
  <c r="Z5" i="43"/>
  <c r="Z13" i="105"/>
  <c r="AR14" i="75"/>
  <c r="AR21" i="68"/>
  <c r="X7" i="95"/>
  <c r="Y7" i="95"/>
  <c r="Z7" i="95" s="1"/>
  <c r="Y10" i="44"/>
  <c r="X10" i="44"/>
  <c r="Y22" i="34"/>
  <c r="X22" i="34"/>
  <c r="AE23" i="64" l="1"/>
  <c r="Z15" i="59"/>
  <c r="Z23" i="25"/>
  <c r="AG23" i="25" s="1"/>
  <c r="AP23" i="25" s="1"/>
  <c r="AP25" i="25" s="1"/>
  <c r="Z22" i="34"/>
  <c r="AE22" i="34" s="1"/>
  <c r="AF23" i="25"/>
  <c r="AO23" i="25" s="1"/>
  <c r="AO25" i="25" s="1"/>
  <c r="AE23" i="25"/>
  <c r="AF15" i="59"/>
  <c r="AO15" i="59" s="1"/>
  <c r="AG15" i="59"/>
  <c r="AP15" i="59" s="1"/>
  <c r="AE15" i="59"/>
  <c r="W16" i="59"/>
  <c r="AG22" i="72"/>
  <c r="AP22" i="72" s="1"/>
  <c r="AF22" i="72"/>
  <c r="AO22" i="72" s="1"/>
  <c r="W23" i="72"/>
  <c r="AE22" i="72"/>
  <c r="AF14" i="86"/>
  <c r="AO14" i="86" s="1"/>
  <c r="AE14" i="86"/>
  <c r="AG14" i="86"/>
  <c r="AP14" i="86" s="1"/>
  <c r="W15" i="86"/>
  <c r="AG22" i="34"/>
  <c r="AP22" i="34" s="1"/>
  <c r="AF22" i="34"/>
  <c r="AO22" i="34" s="1"/>
  <c r="W23" i="34"/>
  <c r="Y23" i="68"/>
  <c r="X23" i="68"/>
  <c r="Z23" i="68" s="1"/>
  <c r="AH7" i="95"/>
  <c r="AQ7" i="95" s="1"/>
  <c r="W22" i="76"/>
  <c r="AE21" i="76"/>
  <c r="AG21" i="76"/>
  <c r="AP21" i="76" s="1"/>
  <c r="AF21" i="76"/>
  <c r="AO21" i="76" s="1"/>
  <c r="X15" i="24"/>
  <c r="Y15" i="24"/>
  <c r="Y23" i="39"/>
  <c r="X23" i="39"/>
  <c r="AH5" i="49"/>
  <c r="AQ5" i="49" s="1"/>
  <c r="Z5" i="49"/>
  <c r="AN22" i="68"/>
  <c r="AI22" i="68"/>
  <c r="AI15" i="33"/>
  <c r="AN15" i="33"/>
  <c r="AR6" i="95"/>
  <c r="U13" i="94"/>
  <c r="AH21" i="12"/>
  <c r="AQ21" i="12" s="1"/>
  <c r="AH15" i="38"/>
  <c r="AQ15" i="38" s="1"/>
  <c r="AR7" i="51"/>
  <c r="AG16" i="67"/>
  <c r="AP16" i="67" s="1"/>
  <c r="AE16" i="67"/>
  <c r="W17" i="67"/>
  <c r="AF16" i="67"/>
  <c r="AO16" i="67" s="1"/>
  <c r="AR12" i="53"/>
  <c r="AG16" i="2"/>
  <c r="AP16" i="2" s="1"/>
  <c r="W17" i="2"/>
  <c r="AE16" i="2"/>
  <c r="AF16" i="2"/>
  <c r="AO16" i="2" s="1"/>
  <c r="AR9" i="13"/>
  <c r="Y15" i="89"/>
  <c r="X15" i="89"/>
  <c r="Z15" i="89" s="1"/>
  <c r="U14" i="50"/>
  <c r="Y13" i="93"/>
  <c r="X13" i="93"/>
  <c r="Y22" i="80"/>
  <c r="X22" i="80"/>
  <c r="Z22" i="80" s="1"/>
  <c r="AR8" i="92"/>
  <c r="AR12" i="46"/>
  <c r="AR21" i="34"/>
  <c r="AF21" i="12"/>
  <c r="AO21" i="12" s="1"/>
  <c r="AE21" i="12"/>
  <c r="AG21" i="12"/>
  <c r="AP21" i="12" s="1"/>
  <c r="W22" i="12"/>
  <c r="AH9" i="84"/>
  <c r="AQ9" i="84" s="1"/>
  <c r="AH9" i="92"/>
  <c r="AQ9" i="92" s="1"/>
  <c r="AF15" i="38"/>
  <c r="AO15" i="38" s="1"/>
  <c r="W16" i="38"/>
  <c r="AE15" i="38"/>
  <c r="AG15" i="38"/>
  <c r="AP15" i="38" s="1"/>
  <c r="W16" i="71"/>
  <c r="AF15" i="71"/>
  <c r="AO15" i="71" s="1"/>
  <c r="AG15" i="71"/>
  <c r="AP15" i="71" s="1"/>
  <c r="AE15" i="71"/>
  <c r="AR12" i="52"/>
  <c r="W6" i="41"/>
  <c r="AE5" i="41"/>
  <c r="AF5" i="41"/>
  <c r="AO5" i="41" s="1"/>
  <c r="AG5" i="41"/>
  <c r="AP5" i="41" s="1"/>
  <c r="AR14" i="38"/>
  <c r="AI11" i="101"/>
  <c r="AN11" i="101"/>
  <c r="U8" i="18"/>
  <c r="U7" i="18" s="1"/>
  <c r="AH13" i="52"/>
  <c r="AQ13" i="52" s="1"/>
  <c r="U6" i="87"/>
  <c r="U5" i="83"/>
  <c r="X5" i="83" s="1"/>
  <c r="AI21" i="80"/>
  <c r="AN21" i="80"/>
  <c r="U12" i="10"/>
  <c r="AR13" i="86"/>
  <c r="AI16" i="19"/>
  <c r="AN16" i="19"/>
  <c r="AH22" i="21"/>
  <c r="AQ22" i="21" s="1"/>
  <c r="Y9" i="20"/>
  <c r="X9" i="20"/>
  <c r="AN8" i="100"/>
  <c r="AI8" i="100"/>
  <c r="Y16" i="33"/>
  <c r="X16" i="33"/>
  <c r="AR9" i="44"/>
  <c r="Z9" i="84"/>
  <c r="AH13" i="53"/>
  <c r="AQ13" i="53" s="1"/>
  <c r="Z9" i="92"/>
  <c r="U14" i="85"/>
  <c r="U12" i="42"/>
  <c r="Y23" i="60"/>
  <c r="Z23" i="60" s="1"/>
  <c r="X23" i="60"/>
  <c r="Z13" i="52"/>
  <c r="AH12" i="32"/>
  <c r="AQ12" i="32" s="1"/>
  <c r="Y8" i="54"/>
  <c r="X8" i="54"/>
  <c r="Y17" i="19"/>
  <c r="Z17" i="19" s="1"/>
  <c r="X17" i="19"/>
  <c r="AH8" i="51"/>
  <c r="AQ8" i="51" s="1"/>
  <c r="Z22" i="21"/>
  <c r="AI14" i="47"/>
  <c r="AN14" i="47"/>
  <c r="W14" i="105"/>
  <c r="AG13" i="105"/>
  <c r="AP13" i="105" s="1"/>
  <c r="AF13" i="105"/>
  <c r="AO13" i="105" s="1"/>
  <c r="AE13" i="105"/>
  <c r="AR20" i="12"/>
  <c r="AN14" i="24"/>
  <c r="AI14" i="24"/>
  <c r="AR5" i="11"/>
  <c r="AH10" i="13"/>
  <c r="AQ10" i="13" s="1"/>
  <c r="Y15" i="79"/>
  <c r="Z15" i="79" s="1"/>
  <c r="X15" i="79"/>
  <c r="Z13" i="53"/>
  <c r="AH8" i="88"/>
  <c r="AQ8" i="88" s="1"/>
  <c r="AF5" i="91"/>
  <c r="AO5" i="91" s="1"/>
  <c r="AE5" i="91"/>
  <c r="W6" i="91"/>
  <c r="AG5" i="91"/>
  <c r="AP5" i="91" s="1"/>
  <c r="AR21" i="21"/>
  <c r="AE15" i="63"/>
  <c r="W16" i="63"/>
  <c r="AF15" i="63"/>
  <c r="AO15" i="63" s="1"/>
  <c r="AG15" i="63"/>
  <c r="AP15" i="63" s="1"/>
  <c r="AE14" i="97"/>
  <c r="AG14" i="97"/>
  <c r="AP14" i="97" s="1"/>
  <c r="W15" i="97"/>
  <c r="AF14" i="97"/>
  <c r="AO14" i="97" s="1"/>
  <c r="AN7" i="58"/>
  <c r="AI7" i="58"/>
  <c r="AH6" i="11"/>
  <c r="AQ6" i="11" s="1"/>
  <c r="AN22" i="60"/>
  <c r="AI22" i="60"/>
  <c r="AG22" i="29"/>
  <c r="AP22" i="29" s="1"/>
  <c r="W23" i="29"/>
  <c r="AE22" i="29"/>
  <c r="AF22" i="29"/>
  <c r="AO22" i="29" s="1"/>
  <c r="Z12" i="32"/>
  <c r="AN12" i="93"/>
  <c r="AI12" i="93"/>
  <c r="AH13" i="15"/>
  <c r="AQ13" i="15" s="1"/>
  <c r="AI8" i="9"/>
  <c r="AN8" i="9"/>
  <c r="Z8" i="51"/>
  <c r="Y15" i="47"/>
  <c r="X15" i="47"/>
  <c r="AF7" i="95"/>
  <c r="AO7" i="95" s="1"/>
  <c r="AG7" i="95"/>
  <c r="AP7" i="95" s="1"/>
  <c r="AE7" i="95"/>
  <c r="W8" i="95"/>
  <c r="AH14" i="86"/>
  <c r="AQ14" i="86" s="1"/>
  <c r="AR11" i="32"/>
  <c r="AN22" i="39"/>
  <c r="AI22" i="39"/>
  <c r="AG15" i="75"/>
  <c r="AP15" i="75" s="1"/>
  <c r="W16" i="75"/>
  <c r="AE15" i="75"/>
  <c r="AF15" i="75"/>
  <c r="AO15" i="75" s="1"/>
  <c r="U5" i="55"/>
  <c r="X5" i="55" s="1"/>
  <c r="Y9" i="100"/>
  <c r="Z9" i="100"/>
  <c r="X9" i="100"/>
  <c r="AH13" i="46"/>
  <c r="AQ13" i="46" s="1"/>
  <c r="Z10" i="13"/>
  <c r="AR21" i="72"/>
  <c r="AF14" i="28"/>
  <c r="AO14" i="28" s="1"/>
  <c r="W15" i="28"/>
  <c r="AE14" i="28"/>
  <c r="AG14" i="28"/>
  <c r="AP14" i="28" s="1"/>
  <c r="AR12" i="15"/>
  <c r="U12" i="3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N14" i="79"/>
  <c r="AI14" i="79"/>
  <c r="W9" i="88"/>
  <c r="AG8" i="88"/>
  <c r="AP8" i="88" s="1"/>
  <c r="AF8" i="88"/>
  <c r="AO8" i="88" s="1"/>
  <c r="AE8" i="88"/>
  <c r="AR14" i="59"/>
  <c r="Z6" i="11"/>
  <c r="U12" i="102"/>
  <c r="AI14" i="89"/>
  <c r="AN14" i="89"/>
  <c r="AH15" i="59"/>
  <c r="AQ15" i="59" s="1"/>
  <c r="Y9" i="96"/>
  <c r="Z9" i="96"/>
  <c r="X9" i="96"/>
  <c r="Z13" i="15"/>
  <c r="Y9" i="9"/>
  <c r="X9" i="9"/>
  <c r="AR8" i="84"/>
  <c r="AN8" i="20"/>
  <c r="AI8" i="20"/>
  <c r="AN23" i="64"/>
  <c r="AN25" i="64" s="1"/>
  <c r="AI23" i="64"/>
  <c r="Y10" i="104"/>
  <c r="X10" i="104"/>
  <c r="Z10" i="104" s="1"/>
  <c r="AH22" i="34"/>
  <c r="AQ22" i="34" s="1"/>
  <c r="AH10" i="44"/>
  <c r="AQ10" i="44" s="1"/>
  <c r="Z10" i="44"/>
  <c r="AG5" i="43"/>
  <c r="AP5" i="43" s="1"/>
  <c r="AE5" i="43"/>
  <c r="AF5" i="43"/>
  <c r="AO5" i="43" s="1"/>
  <c r="W6" i="43"/>
  <c r="AF5" i="16"/>
  <c r="AO5" i="16" s="1"/>
  <c r="W6" i="16"/>
  <c r="AE5" i="16"/>
  <c r="AG5" i="16"/>
  <c r="AP5" i="16" s="1"/>
  <c r="U13" i="82"/>
  <c r="U10" i="98"/>
  <c r="U9" i="98" s="1"/>
  <c r="Z13" i="46"/>
  <c r="AH23" i="25"/>
  <c r="AQ23" i="25" s="1"/>
  <c r="AQ25" i="25" s="1"/>
  <c r="AZ3" i="25"/>
  <c r="AX22" i="25" s="1"/>
  <c r="S22" i="25" s="1"/>
  <c r="AC22" i="25" s="1"/>
  <c r="AB23" i="25" s="1"/>
  <c r="AK23" i="64"/>
  <c r="AT23" i="64" s="1"/>
  <c r="AJ23" i="64"/>
  <c r="AS23" i="64" s="1"/>
  <c r="AH22" i="72"/>
  <c r="AQ22" i="72" s="1"/>
  <c r="U6" i="103"/>
  <c r="U14" i="90"/>
  <c r="U12" i="48"/>
  <c r="Y8" i="58"/>
  <c r="X8" i="58"/>
  <c r="Y12" i="101"/>
  <c r="X12" i="101"/>
  <c r="AE8" i="45"/>
  <c r="AF8" i="45"/>
  <c r="AO8" i="45" s="1"/>
  <c r="W9" i="45"/>
  <c r="AG8" i="45"/>
  <c r="AP8" i="45" s="1"/>
  <c r="AN8" i="96"/>
  <c r="AI8" i="96"/>
  <c r="AR22" i="25"/>
  <c r="AN7" i="54"/>
  <c r="AI7" i="54"/>
  <c r="AR7" i="88"/>
  <c r="U6" i="99"/>
  <c r="AI9" i="104"/>
  <c r="AN9" i="104"/>
  <c r="Z15" i="24" l="1"/>
  <c r="AF15" i="24" s="1"/>
  <c r="AO15" i="24" s="1"/>
  <c r="AG15" i="24"/>
  <c r="AP15" i="24" s="1"/>
  <c r="W16" i="24"/>
  <c r="AE15" i="24"/>
  <c r="W16" i="79"/>
  <c r="AG15" i="79"/>
  <c r="AP15" i="79" s="1"/>
  <c r="AF15" i="79"/>
  <c r="AO15" i="79" s="1"/>
  <c r="AE15" i="79"/>
  <c r="W18" i="19"/>
  <c r="AE17" i="19"/>
  <c r="AG17" i="19"/>
  <c r="AP17" i="19" s="1"/>
  <c r="AF17" i="19"/>
  <c r="AO17" i="19" s="1"/>
  <c r="AE23" i="60"/>
  <c r="AG23" i="60"/>
  <c r="AP23" i="60" s="1"/>
  <c r="AP25" i="60" s="1"/>
  <c r="AF23" i="60"/>
  <c r="AO23" i="60" s="1"/>
  <c r="AO25" i="60" s="1"/>
  <c r="AR8" i="96"/>
  <c r="Y6" i="43"/>
  <c r="X6" i="43"/>
  <c r="U5" i="99"/>
  <c r="X5" i="99" s="1"/>
  <c r="AI8" i="45"/>
  <c r="AN8" i="45"/>
  <c r="U5" i="103"/>
  <c r="X5" i="103" s="1"/>
  <c r="AK23" i="25"/>
  <c r="AT23" i="25" s="1"/>
  <c r="U12" i="82"/>
  <c r="AH10" i="104"/>
  <c r="AQ10" i="104" s="1"/>
  <c r="AH9" i="96"/>
  <c r="AQ9" i="96" s="1"/>
  <c r="AR14" i="89"/>
  <c r="AK17" i="64"/>
  <c r="AT17" i="64" s="1"/>
  <c r="AJ17" i="64"/>
  <c r="AJ11" i="64"/>
  <c r="AK11" i="64"/>
  <c r="AT11" i="64" s="1"/>
  <c r="AJ5" i="64"/>
  <c r="AK5" i="64"/>
  <c r="AT5" i="64" s="1"/>
  <c r="AH9" i="100"/>
  <c r="AQ9" i="100" s="1"/>
  <c r="AN15" i="75"/>
  <c r="AI15" i="75"/>
  <c r="X8" i="95"/>
  <c r="Y8" i="95"/>
  <c r="Z8" i="95" s="1"/>
  <c r="AH15" i="79"/>
  <c r="AQ15" i="79" s="1"/>
  <c r="Y14" i="105"/>
  <c r="X14" i="105"/>
  <c r="W10" i="92"/>
  <c r="AF9" i="92"/>
  <c r="AO9" i="92" s="1"/>
  <c r="AE9" i="92"/>
  <c r="AG9" i="92"/>
  <c r="AP9" i="92" s="1"/>
  <c r="W10" i="84"/>
  <c r="AG9" i="84"/>
  <c r="AP9" i="84" s="1"/>
  <c r="AF9" i="84"/>
  <c r="AO9" i="84" s="1"/>
  <c r="AE9" i="84"/>
  <c r="AR8" i="100"/>
  <c r="U11" i="10"/>
  <c r="U10" i="10" s="1"/>
  <c r="U5" i="87"/>
  <c r="X5" i="87" s="1"/>
  <c r="AN15" i="38"/>
  <c r="AI15" i="38"/>
  <c r="Y22" i="12"/>
  <c r="X22" i="12"/>
  <c r="AH15" i="89"/>
  <c r="AQ15" i="89" s="1"/>
  <c r="AI16" i="2"/>
  <c r="AN16" i="2"/>
  <c r="Y17" i="67"/>
  <c r="X17" i="67"/>
  <c r="Z17" i="67" s="1"/>
  <c r="Y22" i="76"/>
  <c r="X22" i="76"/>
  <c r="AN15" i="59"/>
  <c r="AI15" i="59"/>
  <c r="AE10" i="104"/>
  <c r="AG10" i="104"/>
  <c r="AP10" i="104" s="1"/>
  <c r="W11" i="104"/>
  <c r="AF10" i="104"/>
  <c r="AO10" i="104" s="1"/>
  <c r="W10" i="96"/>
  <c r="AF9" i="96"/>
  <c r="AO9" i="96" s="1"/>
  <c r="AG9" i="96"/>
  <c r="AP9" i="96" s="1"/>
  <c r="AE9" i="96"/>
  <c r="AI8" i="88"/>
  <c r="AN8" i="88"/>
  <c r="AJ22" i="64"/>
  <c r="AK22" i="64"/>
  <c r="AT22" i="64" s="1"/>
  <c r="AJ16" i="64"/>
  <c r="AK16" i="64"/>
  <c r="AT16" i="64" s="1"/>
  <c r="AJ10" i="64"/>
  <c r="AK10" i="64"/>
  <c r="AT10" i="64" s="1"/>
  <c r="W11" i="13"/>
  <c r="AE10" i="13"/>
  <c r="AF10" i="13"/>
  <c r="AO10" i="13" s="1"/>
  <c r="AG10" i="13"/>
  <c r="AP10" i="13" s="1"/>
  <c r="AE9" i="100"/>
  <c r="W10" i="100"/>
  <c r="AF9" i="100"/>
  <c r="AO9" i="100" s="1"/>
  <c r="AG9" i="100"/>
  <c r="AP9" i="100" s="1"/>
  <c r="Y16" i="75"/>
  <c r="X16" i="75"/>
  <c r="AN7" i="95"/>
  <c r="AI7" i="95"/>
  <c r="AE8" i="51"/>
  <c r="AG8" i="51"/>
  <c r="AP8" i="51" s="1"/>
  <c r="W9" i="51"/>
  <c r="AF8" i="51"/>
  <c r="AO8" i="51" s="1"/>
  <c r="AI22" i="29"/>
  <c r="AN22" i="29"/>
  <c r="Y6" i="91"/>
  <c r="Z6" i="91" s="1"/>
  <c r="X6" i="91"/>
  <c r="U6" i="18"/>
  <c r="AI15" i="71"/>
  <c r="AN15" i="71"/>
  <c r="Y16" i="38"/>
  <c r="Z16" i="38" s="1"/>
  <c r="X16" i="38"/>
  <c r="AH13" i="93"/>
  <c r="AQ13" i="93" s="1"/>
  <c r="AF15" i="89"/>
  <c r="AO15" i="89" s="1"/>
  <c r="AE15" i="89"/>
  <c r="W16" i="89"/>
  <c r="AG15" i="89"/>
  <c r="AP15" i="89" s="1"/>
  <c r="Y17" i="2"/>
  <c r="Z17" i="2" s="1"/>
  <c r="X17" i="2"/>
  <c r="AN16" i="67"/>
  <c r="AI16" i="67"/>
  <c r="AH23" i="68"/>
  <c r="AQ23" i="68" s="1"/>
  <c r="AQ25" i="68" s="1"/>
  <c r="AZ3" i="68"/>
  <c r="AI22" i="34"/>
  <c r="AN22" i="34"/>
  <c r="AN22" i="72"/>
  <c r="AI22" i="72"/>
  <c r="AH12" i="101"/>
  <c r="AQ12" i="101" s="1"/>
  <c r="Z12" i="101"/>
  <c r="AJ21" i="64"/>
  <c r="AK21" i="64"/>
  <c r="AT21" i="64" s="1"/>
  <c r="AJ15" i="64"/>
  <c r="AK15" i="64"/>
  <c r="AT15" i="64" s="1"/>
  <c r="AK9" i="64"/>
  <c r="AT9" i="64" s="1"/>
  <c r="AJ9" i="64"/>
  <c r="AB4" i="64"/>
  <c r="AJ3" i="64"/>
  <c r="AI14" i="28"/>
  <c r="AN14" i="28"/>
  <c r="Y23" i="29"/>
  <c r="X23" i="29"/>
  <c r="Y16" i="63"/>
  <c r="Z16" i="63" s="1"/>
  <c r="X16" i="63"/>
  <c r="AN5" i="91"/>
  <c r="AI5" i="91"/>
  <c r="AR14" i="47"/>
  <c r="AH8" i="54"/>
  <c r="AQ8" i="54" s="1"/>
  <c r="AH9" i="20"/>
  <c r="AQ9" i="20" s="1"/>
  <c r="AR16" i="19"/>
  <c r="AR21" i="80"/>
  <c r="AI21" i="12"/>
  <c r="AN21" i="12"/>
  <c r="Z13" i="93"/>
  <c r="AR15" i="33"/>
  <c r="AF5" i="49"/>
  <c r="AO5" i="49" s="1"/>
  <c r="AG5" i="49"/>
  <c r="AP5" i="49" s="1"/>
  <c r="W6" i="49"/>
  <c r="AE5" i="49"/>
  <c r="AH15" i="24"/>
  <c r="AQ15" i="24" s="1"/>
  <c r="AF23" i="68"/>
  <c r="AO23" i="68" s="1"/>
  <c r="AO25" i="68" s="1"/>
  <c r="AE23" i="68"/>
  <c r="AG23" i="68"/>
  <c r="AP23" i="68" s="1"/>
  <c r="AP25" i="68" s="1"/>
  <c r="Y23" i="72"/>
  <c r="X23" i="72"/>
  <c r="AI5" i="43"/>
  <c r="AN5" i="43"/>
  <c r="AF6" i="11"/>
  <c r="AO6" i="11" s="1"/>
  <c r="AE6" i="11"/>
  <c r="AG6" i="11"/>
  <c r="AP6" i="11" s="1"/>
  <c r="W7" i="11"/>
  <c r="AJ14" i="64"/>
  <c r="AK14" i="64"/>
  <c r="AT14" i="64" s="1"/>
  <c r="AJ8" i="64"/>
  <c r="AK8" i="64"/>
  <c r="AT8" i="64" s="1"/>
  <c r="Y15" i="28"/>
  <c r="X15" i="28"/>
  <c r="Z15" i="28" s="1"/>
  <c r="AR22" i="39"/>
  <c r="AR8" i="9"/>
  <c r="AR12" i="93"/>
  <c r="Y15" i="97"/>
  <c r="X15" i="97"/>
  <c r="Z15" i="97" s="1"/>
  <c r="AN15" i="63"/>
  <c r="AI15" i="63"/>
  <c r="AN13" i="105"/>
  <c r="AI13" i="105"/>
  <c r="AG22" i="21"/>
  <c r="AP22" i="21" s="1"/>
  <c r="AE22" i="21"/>
  <c r="W23" i="21"/>
  <c r="AF22" i="21"/>
  <c r="AO22" i="21" s="1"/>
  <c r="Z8" i="54"/>
  <c r="U11" i="42"/>
  <c r="AH16" i="33"/>
  <c r="AQ16" i="33" s="1"/>
  <c r="Z9" i="20"/>
  <c r="AR11" i="101"/>
  <c r="AI5" i="41"/>
  <c r="AN5" i="41"/>
  <c r="AR22" i="68"/>
  <c r="Y15" i="86"/>
  <c r="X15" i="86"/>
  <c r="U11" i="48"/>
  <c r="AE13" i="46"/>
  <c r="AF13" i="46"/>
  <c r="AO13" i="46" s="1"/>
  <c r="W14" i="46"/>
  <c r="AG13" i="46"/>
  <c r="AP13" i="46" s="1"/>
  <c r="AR7" i="54"/>
  <c r="AR23" i="64"/>
  <c r="AR25" i="64" s="1"/>
  <c r="AL23" i="64"/>
  <c r="AU23" i="64" s="1"/>
  <c r="Z9" i="9"/>
  <c r="AH9" i="9"/>
  <c r="AQ9" i="9" s="1"/>
  <c r="AK20" i="64"/>
  <c r="AT20" i="64" s="1"/>
  <c r="AJ20" i="64"/>
  <c r="AR9" i="104"/>
  <c r="Y9" i="45"/>
  <c r="Z9" i="45"/>
  <c r="X9" i="45"/>
  <c r="AH8" i="58"/>
  <c r="AQ8" i="58" s="1"/>
  <c r="U13" i="90"/>
  <c r="U8" i="98"/>
  <c r="Y6" i="16"/>
  <c r="X6" i="16"/>
  <c r="Y9" i="88"/>
  <c r="X9" i="88"/>
  <c r="AK19" i="64"/>
  <c r="AT19" i="64" s="1"/>
  <c r="AJ19" i="64"/>
  <c r="AJ13" i="64"/>
  <c r="AK13" i="64"/>
  <c r="AT13" i="64" s="1"/>
  <c r="AJ7" i="64"/>
  <c r="AK7" i="64"/>
  <c r="AT7" i="64" s="1"/>
  <c r="U11" i="35"/>
  <c r="AH5" i="55"/>
  <c r="AQ5" i="55" s="1"/>
  <c r="Z5" i="55"/>
  <c r="AH15" i="47"/>
  <c r="AQ15" i="47" s="1"/>
  <c r="AR22" i="60"/>
  <c r="AR14" i="24"/>
  <c r="AG13" i="52"/>
  <c r="AP13" i="52" s="1"/>
  <c r="AE13" i="52"/>
  <c r="AF13" i="52"/>
  <c r="AO13" i="52" s="1"/>
  <c r="W14" i="52"/>
  <c r="Z16" i="33"/>
  <c r="Z5" i="83"/>
  <c r="AH5" i="83"/>
  <c r="AQ5" i="83" s="1"/>
  <c r="Y6" i="41"/>
  <c r="X6" i="41"/>
  <c r="Z6" i="41" s="1"/>
  <c r="Y16" i="71"/>
  <c r="X16" i="71"/>
  <c r="AH22" i="80"/>
  <c r="AQ22" i="80" s="1"/>
  <c r="U12" i="94"/>
  <c r="Z23" i="39"/>
  <c r="AH23" i="39"/>
  <c r="AQ23" i="39" s="1"/>
  <c r="AQ25" i="39" s="1"/>
  <c r="AZ3" i="39"/>
  <c r="Y23" i="34"/>
  <c r="X23" i="34"/>
  <c r="AN23" i="25"/>
  <c r="AN25" i="25" s="1"/>
  <c r="AI23" i="25"/>
  <c r="U11" i="102"/>
  <c r="AI5" i="16"/>
  <c r="AN5" i="16"/>
  <c r="Z8" i="58"/>
  <c r="AX3" i="25"/>
  <c r="S3" i="25" s="1"/>
  <c r="AC3" i="25" s="1"/>
  <c r="AX23" i="25"/>
  <c r="S23" i="25" s="1"/>
  <c r="AC23" i="25" s="1"/>
  <c r="AJ23" i="25" s="1"/>
  <c r="AS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W11" i="44"/>
  <c r="AG10" i="44"/>
  <c r="AP10" i="44" s="1"/>
  <c r="AE10" i="44"/>
  <c r="AF10" i="44"/>
  <c r="AO10" i="44" s="1"/>
  <c r="AR8" i="20"/>
  <c r="AG13" i="15"/>
  <c r="AP13" i="15" s="1"/>
  <c r="W14" i="15"/>
  <c r="AE13" i="15"/>
  <c r="AF13" i="15"/>
  <c r="AO13" i="15" s="1"/>
  <c r="AR14" i="79"/>
  <c r="AJ18" i="64"/>
  <c r="AK18" i="64"/>
  <c r="AT18" i="64" s="1"/>
  <c r="AK12" i="64"/>
  <c r="AT12" i="64" s="1"/>
  <c r="AJ12" i="64"/>
  <c r="AJ6" i="64"/>
  <c r="AK6" i="64"/>
  <c r="AT6" i="64" s="1"/>
  <c r="Z15" i="47"/>
  <c r="AE12" i="32"/>
  <c r="AF12" i="32"/>
  <c r="AO12" i="32" s="1"/>
  <c r="AG12" i="32"/>
  <c r="AP12" i="32" s="1"/>
  <c r="W13" i="32"/>
  <c r="AR7" i="58"/>
  <c r="AI14" i="97"/>
  <c r="AN14" i="97"/>
  <c r="W14" i="53"/>
  <c r="AG13" i="53"/>
  <c r="AP13" i="53" s="1"/>
  <c r="AE13" i="53"/>
  <c r="AF13" i="53"/>
  <c r="AO13" i="53" s="1"/>
  <c r="AH17" i="19"/>
  <c r="AQ17" i="19" s="1"/>
  <c r="AH23" i="60"/>
  <c r="AQ23" i="60" s="1"/>
  <c r="AQ25" i="60" s="1"/>
  <c r="AZ3" i="60"/>
  <c r="U13" i="85"/>
  <c r="AE22" i="80"/>
  <c r="AG22" i="80"/>
  <c r="AP22" i="80" s="1"/>
  <c r="AF22" i="80"/>
  <c r="AO22" i="80" s="1"/>
  <c r="W23" i="80"/>
  <c r="U13" i="50"/>
  <c r="AN21" i="76"/>
  <c r="AI21" i="76"/>
  <c r="AI14" i="86"/>
  <c r="AN14" i="86"/>
  <c r="Y16" i="59"/>
  <c r="X16" i="59"/>
  <c r="Z14" i="105" l="1"/>
  <c r="Z16" i="75"/>
  <c r="W17" i="63"/>
  <c r="AG16" i="63"/>
  <c r="AP16" i="63" s="1"/>
  <c r="AF16" i="63"/>
  <c r="AO16" i="63" s="1"/>
  <c r="AE16" i="63"/>
  <c r="W18" i="2"/>
  <c r="AG17" i="2"/>
  <c r="AP17" i="2" s="1"/>
  <c r="AF17" i="2"/>
  <c r="AO17" i="2" s="1"/>
  <c r="AE17" i="2"/>
  <c r="AF16" i="38"/>
  <c r="AO16" i="38" s="1"/>
  <c r="W17" i="38"/>
  <c r="AE16" i="38"/>
  <c r="AG16" i="38"/>
  <c r="AP16" i="38" s="1"/>
  <c r="W15" i="105"/>
  <c r="AG14" i="105"/>
  <c r="AP14" i="105" s="1"/>
  <c r="AF14" i="105"/>
  <c r="AO14" i="105" s="1"/>
  <c r="AE14" i="105"/>
  <c r="W17" i="75"/>
  <c r="AF16" i="75"/>
  <c r="AO16" i="75" s="1"/>
  <c r="AG16" i="75"/>
  <c r="AP16" i="75" s="1"/>
  <c r="AE16" i="75"/>
  <c r="AK10" i="25"/>
  <c r="AT10" i="25" s="1"/>
  <c r="AJ10" i="25"/>
  <c r="U10" i="10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E6" i="41"/>
  <c r="AF6" i="41"/>
  <c r="AO6" i="41" s="1"/>
  <c r="AG6" i="41"/>
  <c r="AP6" i="41" s="1"/>
  <c r="W7" i="41"/>
  <c r="AG5" i="83"/>
  <c r="AP5" i="83" s="1"/>
  <c r="AF5" i="83"/>
  <c r="AO5" i="83" s="1"/>
  <c r="AE5" i="83"/>
  <c r="W6" i="83"/>
  <c r="AE5" i="55"/>
  <c r="AF5" i="55"/>
  <c r="AO5" i="55" s="1"/>
  <c r="AG5" i="55"/>
  <c r="AP5" i="55" s="1"/>
  <c r="W6" i="55"/>
  <c r="AE9" i="45"/>
  <c r="AF9" i="45"/>
  <c r="AO9" i="45" s="1"/>
  <c r="W10" i="45"/>
  <c r="AG9" i="45"/>
  <c r="AP9" i="45" s="1"/>
  <c r="AI13" i="46"/>
  <c r="AN13" i="46"/>
  <c r="AG9" i="20"/>
  <c r="AP9" i="20" s="1"/>
  <c r="AF9" i="20"/>
  <c r="AO9" i="20" s="1"/>
  <c r="AE9" i="20"/>
  <c r="W10" i="20"/>
  <c r="AR15" i="63"/>
  <c r="AF15" i="28"/>
  <c r="AO15" i="28" s="1"/>
  <c r="W16" i="28"/>
  <c r="AG15" i="28"/>
  <c r="AP15" i="28" s="1"/>
  <c r="AE15" i="28"/>
  <c r="AR5" i="43"/>
  <c r="AR21" i="12"/>
  <c r="AL3" i="64"/>
  <c r="AU3" i="64" s="1"/>
  <c r="AS3" i="64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E6" i="91"/>
  <c r="W7" i="91"/>
  <c r="AG6" i="91"/>
  <c r="AP6" i="91" s="1"/>
  <c r="AF6" i="91"/>
  <c r="AO6" i="91" s="1"/>
  <c r="AS10" i="64"/>
  <c r="AL10" i="64"/>
  <c r="AU10" i="64" s="1"/>
  <c r="AR8" i="88"/>
  <c r="AR15" i="75"/>
  <c r="AS11" i="64"/>
  <c r="AL11" i="64"/>
  <c r="AU11" i="64" s="1"/>
  <c r="Y14" i="53"/>
  <c r="Z14" i="53" s="1"/>
  <c r="X14" i="53"/>
  <c r="AS6" i="64"/>
  <c r="AL6" i="64"/>
  <c r="AU6" i="64" s="1"/>
  <c r="AH16" i="59"/>
  <c r="AQ16" i="59" s="1"/>
  <c r="AJ21" i="25"/>
  <c r="AK21" i="25"/>
  <c r="AT21" i="25" s="1"/>
  <c r="AJ15" i="25"/>
  <c r="AK15" i="25"/>
  <c r="AT15" i="25" s="1"/>
  <c r="AJ9" i="25"/>
  <c r="AK9" i="25"/>
  <c r="AT9" i="25" s="1"/>
  <c r="AJ3" i="25"/>
  <c r="AB4" i="25"/>
  <c r="AR23" i="25"/>
  <c r="AR25" i="25" s="1"/>
  <c r="AL23" i="25"/>
  <c r="AU23" i="25" s="1"/>
  <c r="AX22" i="39"/>
  <c r="S22" i="39" s="1"/>
  <c r="AC22" i="39" s="1"/>
  <c r="AB23" i="39" s="1"/>
  <c r="AE16" i="33"/>
  <c r="AG16" i="33"/>
  <c r="AP16" i="33" s="1"/>
  <c r="AF16" i="33"/>
  <c r="AO16" i="33" s="1"/>
  <c r="W17" i="33"/>
  <c r="AS13" i="64"/>
  <c r="AL13" i="64"/>
  <c r="AU13" i="64" s="1"/>
  <c r="AH6" i="16"/>
  <c r="AQ6" i="16" s="1"/>
  <c r="U12" i="90"/>
  <c r="Y23" i="21"/>
  <c r="X23" i="21"/>
  <c r="Y7" i="11"/>
  <c r="X7" i="11"/>
  <c r="AH23" i="72"/>
  <c r="AQ23" i="72" s="1"/>
  <c r="AQ25" i="72" s="1"/>
  <c r="AZ3" i="72"/>
  <c r="AH23" i="29"/>
  <c r="AQ23" i="29" s="1"/>
  <c r="AQ25" i="29" s="1"/>
  <c r="AZ3" i="29"/>
  <c r="AJ4" i="64"/>
  <c r="AK4" i="64"/>
  <c r="AT4" i="64" s="1"/>
  <c r="AT25" i="64" s="1"/>
  <c r="AS21" i="64"/>
  <c r="AL21" i="64"/>
  <c r="AU21" i="64" s="1"/>
  <c r="AI8" i="51"/>
  <c r="AN8" i="51"/>
  <c r="AH22" i="76"/>
  <c r="AQ22" i="76" s="1"/>
  <c r="AS17" i="64"/>
  <c r="AL17" i="64"/>
  <c r="AU17" i="64" s="1"/>
  <c r="U11" i="82"/>
  <c r="AR8" i="45"/>
  <c r="Y16" i="79"/>
  <c r="X16" i="79"/>
  <c r="Z16" i="79" s="1"/>
  <c r="AJ16" i="25"/>
  <c r="AK16" i="25"/>
  <c r="AT16" i="25" s="1"/>
  <c r="AJ8" i="25"/>
  <c r="AK8" i="25"/>
  <c r="AT8" i="25" s="1"/>
  <c r="AE8" i="58"/>
  <c r="W9" i="58"/>
  <c r="AG8" i="58"/>
  <c r="AP8" i="58" s="1"/>
  <c r="AF8" i="58"/>
  <c r="AO8" i="58" s="1"/>
  <c r="AH16" i="71"/>
  <c r="AQ16" i="71" s="1"/>
  <c r="AS19" i="64"/>
  <c r="AL19" i="64"/>
  <c r="AU19" i="64" s="1"/>
  <c r="Z6" i="16"/>
  <c r="U10" i="48"/>
  <c r="AI22" i="21"/>
  <c r="AN22" i="21"/>
  <c r="AH15" i="97"/>
  <c r="AQ15" i="97" s="1"/>
  <c r="Z23" i="72"/>
  <c r="AR5" i="91"/>
  <c r="Z23" i="29"/>
  <c r="AS9" i="64"/>
  <c r="AL9" i="64"/>
  <c r="AU9" i="64" s="1"/>
  <c r="AE12" i="101"/>
  <c r="AG12" i="101"/>
  <c r="AP12" i="101" s="1"/>
  <c r="W13" i="101"/>
  <c r="AF12" i="101"/>
  <c r="AO12" i="101" s="1"/>
  <c r="AR22" i="72"/>
  <c r="AR16" i="67"/>
  <c r="AR15" i="71"/>
  <c r="AR7" i="95"/>
  <c r="AS16" i="64"/>
  <c r="AL16" i="64"/>
  <c r="AU16" i="64" s="1"/>
  <c r="AN9" i="96"/>
  <c r="AI9" i="96"/>
  <c r="Y11" i="104"/>
  <c r="X11" i="104"/>
  <c r="Z11" i="104" s="1"/>
  <c r="Z22" i="76"/>
  <c r="AR16" i="2"/>
  <c r="AH22" i="12"/>
  <c r="AQ22" i="12" s="1"/>
  <c r="AH5" i="87"/>
  <c r="AQ5" i="87" s="1"/>
  <c r="Z5" i="87"/>
  <c r="AN9" i="84"/>
  <c r="AI9" i="84"/>
  <c r="AI9" i="92"/>
  <c r="AN9" i="92"/>
  <c r="AN17" i="19"/>
  <c r="AI17" i="19"/>
  <c r="AI15" i="24"/>
  <c r="AN15" i="24"/>
  <c r="AI13" i="15"/>
  <c r="AN13" i="15"/>
  <c r="AN12" i="32"/>
  <c r="AI12" i="32"/>
  <c r="AK13" i="25"/>
  <c r="AT13" i="25" s="1"/>
  <c r="AJ13" i="25"/>
  <c r="Y14" i="52"/>
  <c r="Z14" i="52" s="1"/>
  <c r="X14" i="52"/>
  <c r="U10" i="35"/>
  <c r="AG9" i="9"/>
  <c r="AP9" i="9" s="1"/>
  <c r="AF9" i="9"/>
  <c r="AO9" i="9" s="1"/>
  <c r="AE9" i="9"/>
  <c r="W10" i="9"/>
  <c r="AH15" i="86"/>
  <c r="AQ15" i="86" s="1"/>
  <c r="AR5" i="41"/>
  <c r="AE15" i="97"/>
  <c r="AF15" i="97"/>
  <c r="AO15" i="97" s="1"/>
  <c r="W16" i="97"/>
  <c r="AG15" i="97"/>
  <c r="AP15" i="97" s="1"/>
  <c r="AS8" i="64"/>
  <c r="AL8" i="64"/>
  <c r="AU8" i="64" s="1"/>
  <c r="AI6" i="11"/>
  <c r="AR6" i="11" s="1"/>
  <c r="AN6" i="11"/>
  <c r="Y16" i="89"/>
  <c r="Z16" i="89" s="1"/>
  <c r="X16" i="89"/>
  <c r="AR22" i="29"/>
  <c r="AN10" i="13"/>
  <c r="AI10" i="13"/>
  <c r="Z22" i="12"/>
  <c r="AH5" i="99"/>
  <c r="AQ5" i="99" s="1"/>
  <c r="Z5" i="99"/>
  <c r="Y18" i="19"/>
  <c r="X18" i="19"/>
  <c r="Y16" i="24"/>
  <c r="Z16" i="24"/>
  <c r="X16" i="24"/>
  <c r="AR21" i="76"/>
  <c r="AJ22" i="25"/>
  <c r="AK22" i="25"/>
  <c r="AT22" i="25" s="1"/>
  <c r="AI22" i="80"/>
  <c r="AN22" i="80"/>
  <c r="AJ14" i="25"/>
  <c r="AK14" i="25"/>
  <c r="AT14" i="25" s="1"/>
  <c r="U12" i="50"/>
  <c r="U12" i="85"/>
  <c r="Y14" i="15"/>
  <c r="Z14" i="15"/>
  <c r="X14" i="15"/>
  <c r="AN10" i="44"/>
  <c r="AI10" i="44"/>
  <c r="AJ7" i="25"/>
  <c r="AK7" i="25"/>
  <c r="AT7" i="25" s="1"/>
  <c r="AH23" i="34"/>
  <c r="AQ23" i="34" s="1"/>
  <c r="AQ25" i="34" s="1"/>
  <c r="AZ3" i="34"/>
  <c r="AE23" i="39"/>
  <c r="AF23" i="39"/>
  <c r="AO23" i="39" s="1"/>
  <c r="AO25" i="39" s="1"/>
  <c r="AG23" i="39"/>
  <c r="AP23" i="39" s="1"/>
  <c r="AP25" i="39" s="1"/>
  <c r="Z16" i="71"/>
  <c r="Y23" i="80"/>
  <c r="Z23" i="80" s="1"/>
  <c r="X23" i="80"/>
  <c r="AN13" i="53"/>
  <c r="AI13" i="53"/>
  <c r="AR13" i="53" s="1"/>
  <c r="AS18" i="64"/>
  <c r="AL18" i="64"/>
  <c r="AU18" i="64" s="1"/>
  <c r="AJ18" i="25"/>
  <c r="AK18" i="25"/>
  <c r="AT18" i="25" s="1"/>
  <c r="AJ12" i="25"/>
  <c r="AK12" i="25"/>
  <c r="AT12" i="25" s="1"/>
  <c r="AJ6" i="25"/>
  <c r="AK6" i="25"/>
  <c r="AT6" i="25" s="1"/>
  <c r="AR5" i="16"/>
  <c r="Z23" i="34"/>
  <c r="AH9" i="88"/>
  <c r="AQ9" i="88" s="1"/>
  <c r="AS20" i="64"/>
  <c r="AL20" i="64"/>
  <c r="AU20" i="64" s="1"/>
  <c r="Y14" i="46"/>
  <c r="Z14" i="46"/>
  <c r="X14" i="46"/>
  <c r="Z15" i="86"/>
  <c r="U10" i="42"/>
  <c r="AR13" i="105"/>
  <c r="AI5" i="49"/>
  <c r="AN5" i="49"/>
  <c r="AG13" i="93"/>
  <c r="AP13" i="93" s="1"/>
  <c r="AF13" i="93"/>
  <c r="AO13" i="93" s="1"/>
  <c r="AE13" i="93"/>
  <c r="W14" i="93"/>
  <c r="AH16" i="63"/>
  <c r="AQ16" i="63" s="1"/>
  <c r="AH17" i="2"/>
  <c r="AQ17" i="2" s="1"/>
  <c r="AI15" i="89"/>
  <c r="AN15" i="89"/>
  <c r="AH16" i="38"/>
  <c r="AQ16" i="38" s="1"/>
  <c r="U5" i="18"/>
  <c r="X5" i="18" s="1"/>
  <c r="AH16" i="75"/>
  <c r="AQ16" i="75" s="1"/>
  <c r="Y10" i="100"/>
  <c r="Z10" i="100" s="1"/>
  <c r="X10" i="100"/>
  <c r="Y11" i="13"/>
  <c r="Z11" i="13"/>
  <c r="X11" i="13"/>
  <c r="AS22" i="64"/>
  <c r="AL22" i="64"/>
  <c r="AU22" i="64" s="1"/>
  <c r="AI10" i="104"/>
  <c r="AN10" i="104"/>
  <c r="AH17" i="67"/>
  <c r="AQ17" i="67" s="1"/>
  <c r="U9" i="10"/>
  <c r="Y10" i="92"/>
  <c r="X10" i="92"/>
  <c r="AG8" i="95"/>
  <c r="AP8" i="95" s="1"/>
  <c r="AF8" i="95"/>
  <c r="AO8" i="95" s="1"/>
  <c r="AE8" i="95"/>
  <c r="W9" i="95"/>
  <c r="AS5" i="64"/>
  <c r="AL5" i="64"/>
  <c r="AU5" i="64" s="1"/>
  <c r="AH6" i="43"/>
  <c r="AQ6" i="43" s="1"/>
  <c r="AN15" i="79"/>
  <c r="AI15" i="79"/>
  <c r="Y13" i="32"/>
  <c r="X13" i="32"/>
  <c r="Z13" i="32" s="1"/>
  <c r="AS12" i="64"/>
  <c r="AL12" i="64"/>
  <c r="AU12" i="64" s="1"/>
  <c r="Z16" i="59"/>
  <c r="AR14" i="97"/>
  <c r="AK20" i="25"/>
  <c r="AT20" i="25" s="1"/>
  <c r="AJ20" i="25"/>
  <c r="AJ19" i="25"/>
  <c r="AK19" i="25"/>
  <c r="AT19" i="25" s="1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E15" i="47"/>
  <c r="W16" i="47"/>
  <c r="AF15" i="47"/>
  <c r="AO15" i="47" s="1"/>
  <c r="AG15" i="47"/>
  <c r="AP15" i="47" s="1"/>
  <c r="AR14" i="86"/>
  <c r="Y11" i="44"/>
  <c r="X11" i="44"/>
  <c r="AJ17" i="25"/>
  <c r="AK17" i="25"/>
  <c r="AT17" i="25" s="1"/>
  <c r="AJ11" i="25"/>
  <c r="AK11" i="25"/>
  <c r="AT11" i="25" s="1"/>
  <c r="AJ5" i="25"/>
  <c r="AK5" i="25"/>
  <c r="AT5" i="25" s="1"/>
  <c r="U11" i="94"/>
  <c r="AH6" i="41"/>
  <c r="AQ6" i="41" s="1"/>
  <c r="AN13" i="52"/>
  <c r="AI13" i="52"/>
  <c r="AS7" i="64"/>
  <c r="AL7" i="64"/>
  <c r="AU7" i="64" s="1"/>
  <c r="Z9" i="88"/>
  <c r="U7" i="98"/>
  <c r="AH9" i="45"/>
  <c r="AQ9" i="45" s="1"/>
  <c r="W9" i="54"/>
  <c r="AG8" i="54"/>
  <c r="AP8" i="54" s="1"/>
  <c r="AF8" i="54"/>
  <c r="AO8" i="54" s="1"/>
  <c r="AE8" i="54"/>
  <c r="AH15" i="28"/>
  <c r="AQ15" i="28" s="1"/>
  <c r="AS14" i="64"/>
  <c r="AL14" i="64"/>
  <c r="AU14" i="64" s="1"/>
  <c r="AN23" i="68"/>
  <c r="AN25" i="68" s="1"/>
  <c r="AI23" i="68"/>
  <c r="Y6" i="49"/>
  <c r="X6" i="49"/>
  <c r="AR14" i="28"/>
  <c r="AS15" i="64"/>
  <c r="AL15" i="64"/>
  <c r="AU15" i="64" s="1"/>
  <c r="AR22" i="34"/>
  <c r="AH6" i="91"/>
  <c r="AQ6" i="91" s="1"/>
  <c r="Y9" i="51"/>
  <c r="X9" i="51"/>
  <c r="AN9" i="100"/>
  <c r="AI9" i="100"/>
  <c r="Y10" i="96"/>
  <c r="X10" i="96"/>
  <c r="AR15" i="59"/>
  <c r="W18" i="67"/>
  <c r="AF17" i="67"/>
  <c r="AO17" i="67" s="1"/>
  <c r="AE17" i="67"/>
  <c r="AG17" i="67"/>
  <c r="AP17" i="67" s="1"/>
  <c r="AR15" i="38"/>
  <c r="Y10" i="84"/>
  <c r="X10" i="84"/>
  <c r="Z10" i="84" s="1"/>
  <c r="AH14" i="105"/>
  <c r="AQ14" i="105" s="1"/>
  <c r="AH8" i="95"/>
  <c r="AQ8" i="95" s="1"/>
  <c r="AH5" i="103"/>
  <c r="AQ5" i="103" s="1"/>
  <c r="Z5" i="103"/>
  <c r="Z6" i="43"/>
  <c r="AN23" i="60"/>
  <c r="AN25" i="60" s="1"/>
  <c r="AI23" i="60"/>
  <c r="Z18" i="19" l="1"/>
  <c r="AJ23" i="68"/>
  <c r="AS23" i="68" s="1"/>
  <c r="W14" i="32"/>
  <c r="AE13" i="32"/>
  <c r="AG13" i="32"/>
  <c r="AP13" i="32" s="1"/>
  <c r="AF13" i="32"/>
  <c r="AO13" i="32" s="1"/>
  <c r="W15" i="53"/>
  <c r="AF14" i="53"/>
  <c r="AO14" i="53" s="1"/>
  <c r="AE14" i="53"/>
  <c r="AG14" i="53"/>
  <c r="AP14" i="53" s="1"/>
  <c r="AE23" i="80"/>
  <c r="AG23" i="80"/>
  <c r="AP23" i="80" s="1"/>
  <c r="AP25" i="80" s="1"/>
  <c r="AF23" i="80"/>
  <c r="AO23" i="80" s="1"/>
  <c r="AO25" i="80" s="1"/>
  <c r="U6" i="98"/>
  <c r="U10" i="94"/>
  <c r="AS17" i="25"/>
  <c r="AL17" i="25"/>
  <c r="AU17" i="25" s="1"/>
  <c r="AJ21" i="60"/>
  <c r="AK21" i="60"/>
  <c r="AT21" i="60" s="1"/>
  <c r="AJ15" i="60"/>
  <c r="AK15" i="60"/>
  <c r="AT15" i="60" s="1"/>
  <c r="AJ9" i="60"/>
  <c r="AK9" i="60"/>
  <c r="AT9" i="60" s="1"/>
  <c r="AB4" i="60"/>
  <c r="AJ3" i="60"/>
  <c r="Y9" i="95"/>
  <c r="X9" i="95"/>
  <c r="AR10" i="104"/>
  <c r="AH10" i="100"/>
  <c r="AQ10" i="100" s="1"/>
  <c r="AH5" i="18"/>
  <c r="AQ5" i="18" s="1"/>
  <c r="Z5" i="18"/>
  <c r="AS18" i="25"/>
  <c r="AL18" i="25"/>
  <c r="AU18" i="25" s="1"/>
  <c r="AX22" i="34"/>
  <c r="S22" i="34" s="1"/>
  <c r="AC22" i="34" s="1"/>
  <c r="AB23" i="34" s="1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14" i="15"/>
  <c r="AQ14" i="15" s="1"/>
  <c r="U11" i="50"/>
  <c r="AS22" i="25"/>
  <c r="AL22" i="25"/>
  <c r="AU22" i="25" s="1"/>
  <c r="AH18" i="19"/>
  <c r="AQ18" i="19" s="1"/>
  <c r="AH16" i="89"/>
  <c r="AQ16" i="89" s="1"/>
  <c r="Y10" i="9"/>
  <c r="X10" i="9"/>
  <c r="AH14" i="52"/>
  <c r="AQ14" i="52" s="1"/>
  <c r="AR9" i="96"/>
  <c r="AS8" i="25"/>
  <c r="AL8" i="25"/>
  <c r="AU8" i="25" s="1"/>
  <c r="AS3" i="25"/>
  <c r="AL3" i="25"/>
  <c r="AU3" i="25" s="1"/>
  <c r="AS21" i="25"/>
  <c r="AL21" i="25"/>
  <c r="AU21" i="25" s="1"/>
  <c r="AJ19" i="68"/>
  <c r="AK19" i="68"/>
  <c r="AT19" i="68" s="1"/>
  <c r="AJ13" i="68"/>
  <c r="AK13" i="68"/>
  <c r="AT13" i="68" s="1"/>
  <c r="AJ7" i="68"/>
  <c r="AK7" i="68"/>
  <c r="AT7" i="68" s="1"/>
  <c r="AI15" i="28"/>
  <c r="AN15" i="28"/>
  <c r="AR13" i="46"/>
  <c r="Y6" i="83"/>
  <c r="X6" i="83"/>
  <c r="AK19" i="39"/>
  <c r="AT19" i="39" s="1"/>
  <c r="AJ19" i="39"/>
  <c r="AK13" i="39"/>
  <c r="AT13" i="39" s="1"/>
  <c r="AJ13" i="39"/>
  <c r="AK7" i="39"/>
  <c r="AT7" i="39" s="1"/>
  <c r="AJ7" i="39"/>
  <c r="U9" i="102"/>
  <c r="Y17" i="75"/>
  <c r="Z17" i="75" s="1"/>
  <c r="X17" i="75"/>
  <c r="AH10" i="92"/>
  <c r="AQ10" i="92" s="1"/>
  <c r="AF11" i="13"/>
  <c r="AO11" i="13" s="1"/>
  <c r="AE11" i="13"/>
  <c r="AG11" i="13"/>
  <c r="AP11" i="13" s="1"/>
  <c r="W12" i="13"/>
  <c r="AR15" i="89"/>
  <c r="Y14" i="93"/>
  <c r="X14" i="93"/>
  <c r="AG14" i="46"/>
  <c r="AP14" i="46" s="1"/>
  <c r="AE14" i="46"/>
  <c r="AF14" i="46"/>
  <c r="AO14" i="46" s="1"/>
  <c r="W15" i="46"/>
  <c r="AE23" i="34"/>
  <c r="AF23" i="34"/>
  <c r="AO23" i="34" s="1"/>
  <c r="AO25" i="34" s="1"/>
  <c r="AG23" i="34"/>
  <c r="AP23" i="34" s="1"/>
  <c r="AP25" i="34" s="1"/>
  <c r="AS12" i="25"/>
  <c r="AL12" i="25"/>
  <c r="AU12" i="25" s="1"/>
  <c r="U11" i="85"/>
  <c r="AR22" i="80"/>
  <c r="AN8" i="54"/>
  <c r="AI8" i="54"/>
  <c r="AH9" i="51"/>
  <c r="AQ9" i="51" s="1"/>
  <c r="AG9" i="88"/>
  <c r="AP9" i="88" s="1"/>
  <c r="AF9" i="88"/>
  <c r="AO9" i="88" s="1"/>
  <c r="AE9" i="88"/>
  <c r="W10" i="88"/>
  <c r="AH11" i="44"/>
  <c r="AQ11" i="44" s="1"/>
  <c r="AJ20" i="60"/>
  <c r="AK20" i="60"/>
  <c r="AT20" i="60" s="1"/>
  <c r="AK14" i="60"/>
  <c r="AT14" i="60" s="1"/>
  <c r="AJ14" i="60"/>
  <c r="AK8" i="60"/>
  <c r="AT8" i="60" s="1"/>
  <c r="AJ8" i="60"/>
  <c r="AI8" i="95"/>
  <c r="AN8" i="95"/>
  <c r="AE10" i="100"/>
  <c r="AG10" i="100"/>
  <c r="AP10" i="100" s="1"/>
  <c r="W11" i="100"/>
  <c r="AF10" i="100"/>
  <c r="AO10" i="100" s="1"/>
  <c r="U9" i="42"/>
  <c r="W15" i="15"/>
  <c r="AF14" i="15"/>
  <c r="AO14" i="15" s="1"/>
  <c r="AG14" i="15"/>
  <c r="AP14" i="15" s="1"/>
  <c r="AE14" i="15"/>
  <c r="AE18" i="19"/>
  <c r="W19" i="19"/>
  <c r="AF18" i="19"/>
  <c r="AO18" i="19" s="1"/>
  <c r="AG18" i="19"/>
  <c r="AP18" i="19" s="1"/>
  <c r="AE22" i="12"/>
  <c r="AF22" i="12"/>
  <c r="AO22" i="12" s="1"/>
  <c r="AG22" i="12"/>
  <c r="AP22" i="12" s="1"/>
  <c r="W23" i="12"/>
  <c r="AG16" i="89"/>
  <c r="AP16" i="89" s="1"/>
  <c r="AF16" i="89"/>
  <c r="AO16" i="89" s="1"/>
  <c r="W17" i="89"/>
  <c r="AE16" i="89"/>
  <c r="AN9" i="9"/>
  <c r="AI9" i="9"/>
  <c r="AE14" i="52"/>
  <c r="AF14" i="52"/>
  <c r="AO14" i="52" s="1"/>
  <c r="AG14" i="52"/>
  <c r="AP14" i="52" s="1"/>
  <c r="W15" i="52"/>
  <c r="AG23" i="29"/>
  <c r="AP23" i="29" s="1"/>
  <c r="AP25" i="29" s="1"/>
  <c r="AE23" i="29"/>
  <c r="AF23" i="29"/>
  <c r="AO23" i="29" s="1"/>
  <c r="AO25" i="29" s="1"/>
  <c r="U9" i="48"/>
  <c r="AL4" i="64"/>
  <c r="AU4" i="64" s="1"/>
  <c r="AU25" i="64" s="1"/>
  <c r="C11" i="64" s="1"/>
  <c r="F8" i="57" s="1"/>
  <c r="AS4" i="64"/>
  <c r="AS25" i="64" s="1"/>
  <c r="AH7" i="11"/>
  <c r="AQ7" i="11" s="1"/>
  <c r="AN16" i="33"/>
  <c r="AI16" i="33"/>
  <c r="AR16" i="33" s="1"/>
  <c r="Y7" i="91"/>
  <c r="X7" i="91"/>
  <c r="AJ18" i="68"/>
  <c r="AK18" i="68"/>
  <c r="AT18" i="68" s="1"/>
  <c r="AJ12" i="68"/>
  <c r="AK12" i="68"/>
  <c r="AT12" i="68" s="1"/>
  <c r="AK6" i="68"/>
  <c r="AT6" i="68" s="1"/>
  <c r="AJ6" i="68"/>
  <c r="Y10" i="20"/>
  <c r="X10" i="20"/>
  <c r="Y6" i="55"/>
  <c r="X6" i="55"/>
  <c r="AN5" i="83"/>
  <c r="AI5" i="83"/>
  <c r="AJ18" i="39"/>
  <c r="AK18" i="39"/>
  <c r="AT18" i="39" s="1"/>
  <c r="AJ12" i="39"/>
  <c r="AK12" i="39"/>
  <c r="AT12" i="39" s="1"/>
  <c r="AJ6" i="39"/>
  <c r="AK6" i="39"/>
  <c r="AT6" i="39" s="1"/>
  <c r="AS10" i="25"/>
  <c r="AL10" i="25"/>
  <c r="AU10" i="25" s="1"/>
  <c r="AN16" i="38"/>
  <c r="AI16" i="38"/>
  <c r="Y18" i="2"/>
  <c r="X18" i="2"/>
  <c r="AF6" i="43"/>
  <c r="AO6" i="43" s="1"/>
  <c r="AG6" i="43"/>
  <c r="AP6" i="43" s="1"/>
  <c r="AE6" i="43"/>
  <c r="W7" i="43"/>
  <c r="AR13" i="52"/>
  <c r="AI15" i="47"/>
  <c r="AN15" i="47"/>
  <c r="AH10" i="96"/>
  <c r="AQ10" i="96" s="1"/>
  <c r="Z9" i="51"/>
  <c r="AH6" i="49"/>
  <c r="AQ6" i="49" s="1"/>
  <c r="AS5" i="25"/>
  <c r="AL5" i="25"/>
  <c r="AU5" i="25" s="1"/>
  <c r="Z11" i="44"/>
  <c r="AJ19" i="60"/>
  <c r="AK19" i="60"/>
  <c r="AT19" i="60" s="1"/>
  <c r="AJ13" i="60"/>
  <c r="AK13" i="60"/>
  <c r="AT13" i="60" s="1"/>
  <c r="AJ7" i="60"/>
  <c r="AK7" i="60"/>
  <c r="AT7" i="60" s="1"/>
  <c r="AF16" i="59"/>
  <c r="AO16" i="59" s="1"/>
  <c r="AE16" i="59"/>
  <c r="AG16" i="59"/>
  <c r="AP16" i="59" s="1"/>
  <c r="W17" i="59"/>
  <c r="AR15" i="79"/>
  <c r="U8" i="10"/>
  <c r="AF15" i="86"/>
  <c r="AO15" i="86" s="1"/>
  <c r="AG15" i="86"/>
  <c r="AP15" i="86" s="1"/>
  <c r="W16" i="86"/>
  <c r="AE15" i="86"/>
  <c r="AS6" i="25"/>
  <c r="AL6" i="25"/>
  <c r="AU6" i="25" s="1"/>
  <c r="AG16" i="71"/>
  <c r="AP16" i="71" s="1"/>
  <c r="AE16" i="71"/>
  <c r="AF16" i="71"/>
  <c r="AO16" i="71" s="1"/>
  <c r="W17" i="71"/>
  <c r="AS14" i="25"/>
  <c r="AL14" i="25"/>
  <c r="AU14" i="25" s="1"/>
  <c r="AR10" i="13"/>
  <c r="AR13" i="15"/>
  <c r="AR9" i="92"/>
  <c r="W6" i="87"/>
  <c r="AF5" i="87"/>
  <c r="AO5" i="87" s="1"/>
  <c r="AE5" i="87"/>
  <c r="AG5" i="87"/>
  <c r="AP5" i="87" s="1"/>
  <c r="AE22" i="76"/>
  <c r="AF22" i="76"/>
  <c r="AO22" i="76" s="1"/>
  <c r="W23" i="76"/>
  <c r="AG22" i="76"/>
  <c r="AP22" i="76" s="1"/>
  <c r="Y13" i="101"/>
  <c r="X13" i="101"/>
  <c r="AE6" i="16"/>
  <c r="W7" i="16"/>
  <c r="AG6" i="16"/>
  <c r="AP6" i="16" s="1"/>
  <c r="AF6" i="16"/>
  <c r="AO6" i="16" s="1"/>
  <c r="AS16" i="25"/>
  <c r="AL16" i="25"/>
  <c r="AU16" i="25" s="1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Z7" i="11"/>
  <c r="U11" i="90"/>
  <c r="AJ23" i="39"/>
  <c r="AS23" i="39" s="1"/>
  <c r="AK23" i="39"/>
  <c r="AT23" i="39" s="1"/>
  <c r="AS9" i="25"/>
  <c r="AL9" i="25"/>
  <c r="AU9" i="25" s="1"/>
  <c r="AN6" i="91"/>
  <c r="AI6" i="91"/>
  <c r="AK17" i="68"/>
  <c r="AT17" i="68" s="1"/>
  <c r="AJ17" i="68"/>
  <c r="AJ11" i="68"/>
  <c r="AK11" i="68"/>
  <c r="AT11" i="68" s="1"/>
  <c r="AJ5" i="68"/>
  <c r="AK5" i="68"/>
  <c r="AT5" i="68" s="1"/>
  <c r="Y16" i="28"/>
  <c r="X16" i="28"/>
  <c r="Z16" i="28" s="1"/>
  <c r="AN9" i="20"/>
  <c r="AI9" i="20"/>
  <c r="AN6" i="41"/>
  <c r="AI6" i="41"/>
  <c r="AJ17" i="39"/>
  <c r="AK17" i="39"/>
  <c r="AT17" i="39" s="1"/>
  <c r="AJ11" i="39"/>
  <c r="AK11" i="39"/>
  <c r="AT11" i="39" s="1"/>
  <c r="AK5" i="39"/>
  <c r="AT5" i="39" s="1"/>
  <c r="AJ5" i="39"/>
  <c r="AI14" i="105"/>
  <c r="AN14" i="105"/>
  <c r="Y17" i="38"/>
  <c r="X17" i="38"/>
  <c r="AN16" i="63"/>
  <c r="AI16" i="63"/>
  <c r="AK17" i="60"/>
  <c r="AT17" i="60" s="1"/>
  <c r="AJ17" i="60"/>
  <c r="AS20" i="25"/>
  <c r="AL20" i="25"/>
  <c r="AU20" i="25" s="1"/>
  <c r="AR23" i="60"/>
  <c r="AR25" i="60" s="1"/>
  <c r="AF5" i="103"/>
  <c r="AO5" i="103" s="1"/>
  <c r="AE5" i="103"/>
  <c r="W6" i="103"/>
  <c r="AG5" i="103"/>
  <c r="AP5" i="103" s="1"/>
  <c r="AH10" i="84"/>
  <c r="AQ10" i="84" s="1"/>
  <c r="AI17" i="67"/>
  <c r="AN17" i="67"/>
  <c r="Z10" i="96"/>
  <c r="Z6" i="49"/>
  <c r="Y9" i="54"/>
  <c r="X9" i="54"/>
  <c r="Y16" i="47"/>
  <c r="X16" i="47"/>
  <c r="Z16" i="47" s="1"/>
  <c r="AJ18" i="60"/>
  <c r="AK18" i="60"/>
  <c r="AT18" i="60" s="1"/>
  <c r="AJ12" i="60"/>
  <c r="AK12" i="60"/>
  <c r="AT12" i="60" s="1"/>
  <c r="AJ6" i="60"/>
  <c r="AK6" i="60"/>
  <c r="AT6" i="60" s="1"/>
  <c r="AS19" i="25"/>
  <c r="AL19" i="25"/>
  <c r="AU19" i="25" s="1"/>
  <c r="AH11" i="13"/>
  <c r="AQ11" i="13" s="1"/>
  <c r="AR5" i="49"/>
  <c r="AH14" i="46"/>
  <c r="AQ14" i="46" s="1"/>
  <c r="AS7" i="25"/>
  <c r="AL7" i="25"/>
  <c r="AU7" i="25" s="1"/>
  <c r="AH16" i="24"/>
  <c r="AQ16" i="24" s="1"/>
  <c r="Y16" i="97"/>
  <c r="X16" i="97"/>
  <c r="Z16" i="97" s="1"/>
  <c r="AS13" i="25"/>
  <c r="AL13" i="25"/>
  <c r="AU13" i="25" s="1"/>
  <c r="AR9" i="84"/>
  <c r="AH11" i="104"/>
  <c r="AQ11" i="104" s="1"/>
  <c r="Y9" i="58"/>
  <c r="X9" i="58"/>
  <c r="Z9" i="58" s="1"/>
  <c r="AH16" i="79"/>
  <c r="AQ16" i="79" s="1"/>
  <c r="U10" i="82"/>
  <c r="AR8" i="51"/>
  <c r="AJ22" i="68"/>
  <c r="AK22" i="68"/>
  <c r="AT22" i="68" s="1"/>
  <c r="AJ16" i="68"/>
  <c r="AK16" i="68"/>
  <c r="AT16" i="68" s="1"/>
  <c r="AJ10" i="68"/>
  <c r="AK10" i="68"/>
  <c r="AT10" i="68" s="1"/>
  <c r="Y10" i="45"/>
  <c r="X10" i="45"/>
  <c r="AK22" i="39"/>
  <c r="AT22" i="39" s="1"/>
  <c r="AJ22" i="39"/>
  <c r="AK16" i="39"/>
  <c r="AT16" i="39" s="1"/>
  <c r="AJ16" i="39"/>
  <c r="AK10" i="39"/>
  <c r="AT10" i="39" s="1"/>
  <c r="AJ10" i="39"/>
  <c r="AI16" i="75"/>
  <c r="AR16" i="75" s="1"/>
  <c r="AN16" i="75"/>
  <c r="W11" i="84"/>
  <c r="AG10" i="84"/>
  <c r="AP10" i="84" s="1"/>
  <c r="AF10" i="84"/>
  <c r="AO10" i="84" s="1"/>
  <c r="AE10" i="84"/>
  <c r="AK11" i="60"/>
  <c r="AT11" i="60" s="1"/>
  <c r="AJ11" i="60"/>
  <c r="AR10" i="44"/>
  <c r="AE16" i="24"/>
  <c r="AF16" i="24"/>
  <c r="AO16" i="24" s="1"/>
  <c r="W17" i="24"/>
  <c r="AG16" i="24"/>
  <c r="AP16" i="24" s="1"/>
  <c r="AR15" i="24"/>
  <c r="AE11" i="104"/>
  <c r="AG11" i="104"/>
  <c r="AP11" i="104" s="1"/>
  <c r="W12" i="104"/>
  <c r="AF11" i="104"/>
  <c r="AO11" i="104" s="1"/>
  <c r="AI12" i="101"/>
  <c r="AN12" i="101"/>
  <c r="AG23" i="72"/>
  <c r="AP23" i="72" s="1"/>
  <c r="AP25" i="72" s="1"/>
  <c r="AF23" i="72"/>
  <c r="AO23" i="72" s="1"/>
  <c r="AO25" i="72" s="1"/>
  <c r="AE23" i="72"/>
  <c r="AN8" i="58"/>
  <c r="AI8" i="58"/>
  <c r="AF16" i="79"/>
  <c r="AO16" i="79" s="1"/>
  <c r="AE16" i="79"/>
  <c r="W17" i="79"/>
  <c r="AG16" i="79"/>
  <c r="AP16" i="79" s="1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H23" i="21"/>
  <c r="AQ23" i="21" s="1"/>
  <c r="AQ25" i="21" s="1"/>
  <c r="AZ3" i="21"/>
  <c r="AX22" i="21" s="1"/>
  <c r="S22" i="21" s="1"/>
  <c r="AC22" i="21" s="1"/>
  <c r="AB23" i="21" s="1"/>
  <c r="Y17" i="33"/>
  <c r="X17" i="33"/>
  <c r="AS15" i="25"/>
  <c r="AL15" i="25"/>
  <c r="AU15" i="25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I5" i="55"/>
  <c r="AN5" i="55"/>
  <c r="AJ21" i="39"/>
  <c r="AK21" i="39"/>
  <c r="AT21" i="39" s="1"/>
  <c r="AK15" i="39"/>
  <c r="AT15" i="39" s="1"/>
  <c r="AJ15" i="39"/>
  <c r="AJ9" i="39"/>
  <c r="AK9" i="39"/>
  <c r="AT9" i="39" s="1"/>
  <c r="AJ3" i="39"/>
  <c r="AB4" i="39"/>
  <c r="AN17" i="2"/>
  <c r="AI17" i="2"/>
  <c r="AS11" i="25"/>
  <c r="AL11" i="25"/>
  <c r="AU11" i="25" s="1"/>
  <c r="AK5" i="60"/>
  <c r="AT5" i="60" s="1"/>
  <c r="AJ5" i="60"/>
  <c r="Y18" i="67"/>
  <c r="X18" i="67"/>
  <c r="AR9" i="100"/>
  <c r="AL23" i="68"/>
  <c r="AU23" i="68" s="1"/>
  <c r="AR23" i="68"/>
  <c r="AR25" i="68" s="1"/>
  <c r="AK22" i="60"/>
  <c r="AT22" i="60" s="1"/>
  <c r="AJ22" i="60"/>
  <c r="AJ16" i="60"/>
  <c r="AK16" i="60"/>
  <c r="AT16" i="60" s="1"/>
  <c r="AJ10" i="60"/>
  <c r="AK10" i="60"/>
  <c r="AT10" i="60" s="1"/>
  <c r="AJ23" i="60"/>
  <c r="AS23" i="60" s="1"/>
  <c r="AH13" i="32"/>
  <c r="AQ13" i="32" s="1"/>
  <c r="Z10" i="92"/>
  <c r="AN13" i="93"/>
  <c r="AI13" i="93"/>
  <c r="AH23" i="80"/>
  <c r="AQ23" i="80" s="1"/>
  <c r="AQ25" i="80" s="1"/>
  <c r="AZ3" i="80"/>
  <c r="AN23" i="39"/>
  <c r="AN25" i="39" s="1"/>
  <c r="AI23" i="39"/>
  <c r="W6" i="99"/>
  <c r="AF5" i="99"/>
  <c r="AO5" i="99" s="1"/>
  <c r="AE5" i="99"/>
  <c r="AG5" i="99"/>
  <c r="AP5" i="99" s="1"/>
  <c r="AI15" i="97"/>
  <c r="AN15" i="97"/>
  <c r="U9" i="35"/>
  <c r="AR12" i="32"/>
  <c r="AR17" i="19"/>
  <c r="AR22" i="21"/>
  <c r="AX22" i="72"/>
  <c r="S22" i="72" s="1"/>
  <c r="AC22" i="72" s="1"/>
  <c r="AB23" i="72" s="1"/>
  <c r="Z23" i="21"/>
  <c r="AK4" i="25"/>
  <c r="AT4" i="25" s="1"/>
  <c r="AT25" i="25" s="1"/>
  <c r="AJ4" i="25"/>
  <c r="AH14" i="53"/>
  <c r="AQ14" i="53" s="1"/>
  <c r="AJ20" i="68"/>
  <c r="AK20" i="68"/>
  <c r="AT20" i="68" s="1"/>
  <c r="AJ14" i="68"/>
  <c r="AK14" i="68"/>
  <c r="AT14" i="68" s="1"/>
  <c r="AJ8" i="68"/>
  <c r="AK8" i="68"/>
  <c r="AT8" i="68" s="1"/>
  <c r="AI9" i="45"/>
  <c r="AN9" i="45"/>
  <c r="Y7" i="41"/>
  <c r="X7" i="41"/>
  <c r="AJ20" i="39"/>
  <c r="AK20" i="39"/>
  <c r="AT20" i="39" s="1"/>
  <c r="AK14" i="39"/>
  <c r="AT14" i="39" s="1"/>
  <c r="AJ14" i="39"/>
  <c r="AJ8" i="39"/>
  <c r="AK8" i="39"/>
  <c r="AT8" i="39" s="1"/>
  <c r="Y15" i="105"/>
  <c r="X15" i="105"/>
  <c r="Y17" i="63"/>
  <c r="X17" i="63"/>
  <c r="Z10" i="20" l="1"/>
  <c r="Z6" i="83"/>
  <c r="Z9" i="95"/>
  <c r="Z9" i="54"/>
  <c r="AE9" i="54" s="1"/>
  <c r="Z17" i="38"/>
  <c r="AG17" i="38" s="1"/>
  <c r="AP17" i="38" s="1"/>
  <c r="Z18" i="2"/>
  <c r="AF18" i="2" s="1"/>
  <c r="AO18" i="2" s="1"/>
  <c r="AF9" i="54"/>
  <c r="AO9" i="54" s="1"/>
  <c r="W10" i="54"/>
  <c r="AF6" i="83"/>
  <c r="AO6" i="83" s="1"/>
  <c r="AE6" i="83"/>
  <c r="W7" i="83"/>
  <c r="AG6" i="83"/>
  <c r="AP6" i="83" s="1"/>
  <c r="AF9" i="95"/>
  <c r="AO9" i="95" s="1"/>
  <c r="AE9" i="95"/>
  <c r="AG9" i="95"/>
  <c r="AP9" i="95" s="1"/>
  <c r="W10" i="95"/>
  <c r="AG18" i="2"/>
  <c r="AP18" i="2" s="1"/>
  <c r="AE18" i="2"/>
  <c r="AF17" i="38"/>
  <c r="AO17" i="38" s="1"/>
  <c r="AE17" i="38"/>
  <c r="AE10" i="20"/>
  <c r="AF10" i="20"/>
  <c r="AO10" i="20" s="1"/>
  <c r="W11" i="20"/>
  <c r="AG10" i="20"/>
  <c r="AP10" i="20" s="1"/>
  <c r="AH17" i="63"/>
  <c r="AQ17" i="63" s="1"/>
  <c r="AH7" i="41"/>
  <c r="AQ7" i="41" s="1"/>
  <c r="AE23" i="21"/>
  <c r="AK23" i="21" s="1"/>
  <c r="AT23" i="21" s="1"/>
  <c r="AF23" i="21"/>
  <c r="AO23" i="21" s="1"/>
  <c r="AO25" i="21" s="1"/>
  <c r="AG23" i="21"/>
  <c r="AP23" i="21" s="1"/>
  <c r="AP25" i="21" s="1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S10" i="60"/>
  <c r="AL10" i="60"/>
  <c r="AU10" i="60" s="1"/>
  <c r="AS5" i="60"/>
  <c r="AL5" i="60"/>
  <c r="AU5" i="60" s="1"/>
  <c r="AJ4" i="39"/>
  <c r="AK4" i="39"/>
  <c r="AT4" i="39" s="1"/>
  <c r="AT25" i="39" s="1"/>
  <c r="AK18" i="72"/>
  <c r="AT18" i="72" s="1"/>
  <c r="AJ18" i="72"/>
  <c r="AJ12" i="72"/>
  <c r="AK12" i="72"/>
  <c r="AT12" i="72" s="1"/>
  <c r="AJ6" i="72"/>
  <c r="AK6" i="72"/>
  <c r="AT6" i="72" s="1"/>
  <c r="AN16" i="79"/>
  <c r="AI16" i="79"/>
  <c r="AH16" i="47"/>
  <c r="AQ16" i="47" s="1"/>
  <c r="AF6" i="49"/>
  <c r="AO6" i="49" s="1"/>
  <c r="AG6" i="49"/>
  <c r="AP6" i="49" s="1"/>
  <c r="W7" i="49"/>
  <c r="AE6" i="49"/>
  <c r="AH16" i="28"/>
  <c r="AQ16" i="28" s="1"/>
  <c r="AS11" i="68"/>
  <c r="AL11" i="68"/>
  <c r="AU11" i="68" s="1"/>
  <c r="AJ22" i="29"/>
  <c r="AK22" i="29"/>
  <c r="AT22" i="29" s="1"/>
  <c r="AK16" i="29"/>
  <c r="AT16" i="29" s="1"/>
  <c r="AJ16" i="29"/>
  <c r="AK10" i="29"/>
  <c r="AT10" i="29" s="1"/>
  <c r="AJ10" i="29"/>
  <c r="AJ23" i="29"/>
  <c r="AS23" i="29" s="1"/>
  <c r="Y17" i="71"/>
  <c r="X17" i="71"/>
  <c r="U7" i="10"/>
  <c r="AS19" i="60"/>
  <c r="AL19" i="60"/>
  <c r="AU19" i="60" s="1"/>
  <c r="AH18" i="2"/>
  <c r="AQ18" i="2" s="1"/>
  <c r="AS18" i="39"/>
  <c r="AL18" i="39"/>
  <c r="AU18" i="39" s="1"/>
  <c r="AH10" i="20"/>
  <c r="AQ10" i="20" s="1"/>
  <c r="AS12" i="68"/>
  <c r="AL12" i="68"/>
  <c r="AU12" i="68" s="1"/>
  <c r="Y17" i="89"/>
  <c r="Z17" i="89" s="1"/>
  <c r="X17" i="89"/>
  <c r="AN22" i="12"/>
  <c r="AI22" i="12"/>
  <c r="AI14" i="15"/>
  <c r="AN14" i="15"/>
  <c r="AR8" i="95"/>
  <c r="AS20" i="60"/>
  <c r="AL20" i="60"/>
  <c r="AU20" i="60" s="1"/>
  <c r="Y10" i="88"/>
  <c r="X10" i="88"/>
  <c r="Z10" i="88" s="1"/>
  <c r="AH17" i="75"/>
  <c r="AQ17" i="75" s="1"/>
  <c r="AK17" i="34"/>
  <c r="AT17" i="34" s="1"/>
  <c r="AJ17" i="34"/>
  <c r="AJ11" i="34"/>
  <c r="AK11" i="34"/>
  <c r="AT11" i="34" s="1"/>
  <c r="AJ5" i="34"/>
  <c r="AK5" i="34"/>
  <c r="AT5" i="34" s="1"/>
  <c r="AH9" i="95"/>
  <c r="AQ9" i="95" s="1"/>
  <c r="AS9" i="60"/>
  <c r="AL9" i="60"/>
  <c r="AU9" i="60" s="1"/>
  <c r="Y15" i="53"/>
  <c r="X15" i="53"/>
  <c r="AI5" i="99"/>
  <c r="AN5" i="99"/>
  <c r="AS3" i="39"/>
  <c r="AL3" i="39"/>
  <c r="AU3" i="39" s="1"/>
  <c r="AS9" i="68"/>
  <c r="AL9" i="68"/>
  <c r="AU9" i="68" s="1"/>
  <c r="AJ17" i="72"/>
  <c r="AK17" i="72"/>
  <c r="AT17" i="72" s="1"/>
  <c r="AJ11" i="72"/>
  <c r="AK11" i="72"/>
  <c r="AT11" i="72" s="1"/>
  <c r="AK5" i="72"/>
  <c r="AT5" i="72" s="1"/>
  <c r="AJ5" i="72"/>
  <c r="AN11" i="104"/>
  <c r="AI11" i="104"/>
  <c r="AN16" i="24"/>
  <c r="AI16" i="24"/>
  <c r="AN10" i="84"/>
  <c r="AI10" i="84"/>
  <c r="AS10" i="39"/>
  <c r="AL10" i="39"/>
  <c r="AU10" i="39" s="1"/>
  <c r="AH10" i="45"/>
  <c r="AQ10" i="45" s="1"/>
  <c r="AS16" i="68"/>
  <c r="AL16" i="68"/>
  <c r="AU16" i="68" s="1"/>
  <c r="U9" i="82"/>
  <c r="AS6" i="60"/>
  <c r="AL6" i="60"/>
  <c r="AU6" i="60" s="1"/>
  <c r="W17" i="47"/>
  <c r="AE16" i="47"/>
  <c r="AF16" i="47"/>
  <c r="AO16" i="47" s="1"/>
  <c r="AG16" i="47"/>
  <c r="AP16" i="47" s="1"/>
  <c r="W11" i="96"/>
  <c r="AG10" i="96"/>
  <c r="AP10" i="96" s="1"/>
  <c r="AF10" i="96"/>
  <c r="AO10" i="96" s="1"/>
  <c r="AE10" i="96"/>
  <c r="AR16" i="63"/>
  <c r="AR14" i="105"/>
  <c r="AS17" i="39"/>
  <c r="AL17" i="39"/>
  <c r="AU17" i="39" s="1"/>
  <c r="W17" i="28"/>
  <c r="AE16" i="28"/>
  <c r="AF16" i="28"/>
  <c r="AO16" i="28" s="1"/>
  <c r="AG16" i="28"/>
  <c r="AP16" i="28" s="1"/>
  <c r="AS17" i="68"/>
  <c r="AL17" i="68"/>
  <c r="AU17" i="68" s="1"/>
  <c r="AJ21" i="29"/>
  <c r="AK21" i="29"/>
  <c r="AT21" i="29" s="1"/>
  <c r="AJ15" i="29"/>
  <c r="AK15" i="29"/>
  <c r="AT15" i="29" s="1"/>
  <c r="AJ9" i="29"/>
  <c r="AK9" i="29"/>
  <c r="AT9" i="29" s="1"/>
  <c r="AJ3" i="29"/>
  <c r="AB4" i="29"/>
  <c r="AN5" i="87"/>
  <c r="AI5" i="87"/>
  <c r="AR5" i="87" s="1"/>
  <c r="AI15" i="86"/>
  <c r="AN15" i="86"/>
  <c r="W12" i="44"/>
  <c r="AG11" i="44"/>
  <c r="AP11" i="44" s="1"/>
  <c r="AF11" i="44"/>
  <c r="AO11" i="44" s="1"/>
  <c r="AE11" i="44"/>
  <c r="AR5" i="83"/>
  <c r="AI23" i="29"/>
  <c r="AN23" i="29"/>
  <c r="AN25" i="29" s="1"/>
  <c r="AI14" i="52"/>
  <c r="AN14" i="52"/>
  <c r="AS8" i="60"/>
  <c r="AL8" i="60"/>
  <c r="AU8" i="60" s="1"/>
  <c r="AN9" i="88"/>
  <c r="AI9" i="88"/>
  <c r="AI14" i="46"/>
  <c r="AN14" i="46"/>
  <c r="AG17" i="75"/>
  <c r="AP17" i="75" s="1"/>
  <c r="W18" i="75"/>
  <c r="AE17" i="75"/>
  <c r="AF17" i="75"/>
  <c r="AO17" i="75" s="1"/>
  <c r="AS13" i="39"/>
  <c r="AL13" i="39"/>
  <c r="AU13" i="39" s="1"/>
  <c r="AS7" i="68"/>
  <c r="AL7" i="68"/>
  <c r="AU7" i="68" s="1"/>
  <c r="AH10" i="9"/>
  <c r="AQ10" i="9" s="1"/>
  <c r="AK22" i="34"/>
  <c r="AT22" i="34" s="1"/>
  <c r="AJ22" i="34"/>
  <c r="AK16" i="34"/>
  <c r="AT16" i="34" s="1"/>
  <c r="AJ16" i="34"/>
  <c r="AK10" i="34"/>
  <c r="AT10" i="34" s="1"/>
  <c r="AJ10" i="34"/>
  <c r="AN23" i="80"/>
  <c r="AN25" i="80" s="1"/>
  <c r="AI23" i="80"/>
  <c r="AS8" i="39"/>
  <c r="AL8" i="39"/>
  <c r="AU8" i="39" s="1"/>
  <c r="AJ23" i="72"/>
  <c r="AS23" i="72" s="1"/>
  <c r="AK23" i="72"/>
  <c r="AT23" i="72" s="1"/>
  <c r="AS21" i="39"/>
  <c r="AL21" i="39"/>
  <c r="AU21" i="39" s="1"/>
  <c r="AH15" i="105"/>
  <c r="AQ15" i="105" s="1"/>
  <c r="U8" i="35"/>
  <c r="AR13" i="93"/>
  <c r="AS16" i="60"/>
  <c r="AL16" i="60"/>
  <c r="AU16" i="60" s="1"/>
  <c r="AS15" i="68"/>
  <c r="AL15" i="68"/>
  <c r="AU15" i="68" s="1"/>
  <c r="AH17" i="33"/>
  <c r="AQ17" i="33" s="1"/>
  <c r="AJ22" i="72"/>
  <c r="AK22" i="72"/>
  <c r="AT22" i="72" s="1"/>
  <c r="AJ16" i="72"/>
  <c r="AK16" i="72"/>
  <c r="AT16" i="72" s="1"/>
  <c r="AJ10" i="72"/>
  <c r="AK10" i="72"/>
  <c r="AT10" i="72" s="1"/>
  <c r="AR8" i="58"/>
  <c r="AR12" i="101"/>
  <c r="Z10" i="45"/>
  <c r="AL23" i="60"/>
  <c r="AU23" i="60" s="1"/>
  <c r="AS5" i="39"/>
  <c r="AL5" i="39"/>
  <c r="AU5" i="39" s="1"/>
  <c r="AR6" i="41"/>
  <c r="AJ20" i="29"/>
  <c r="AK20" i="29"/>
  <c r="AT20" i="29" s="1"/>
  <c r="AJ14" i="29"/>
  <c r="AK14" i="29"/>
  <c r="AT14" i="29" s="1"/>
  <c r="AJ8" i="29"/>
  <c r="AK8" i="29"/>
  <c r="AT8" i="29" s="1"/>
  <c r="Y7" i="16"/>
  <c r="X7" i="16"/>
  <c r="Y23" i="76"/>
  <c r="Z23" i="76" s="1"/>
  <c r="X23" i="76"/>
  <c r="AN16" i="71"/>
  <c r="AI16" i="71"/>
  <c r="Y16" i="86"/>
  <c r="X16" i="86"/>
  <c r="AS7" i="60"/>
  <c r="AL7" i="60"/>
  <c r="AU7" i="60" s="1"/>
  <c r="Y7" i="43"/>
  <c r="X7" i="43"/>
  <c r="AS6" i="39"/>
  <c r="AL6" i="39"/>
  <c r="AU6" i="39" s="1"/>
  <c r="AS18" i="68"/>
  <c r="AL18" i="68"/>
  <c r="AU18" i="68" s="1"/>
  <c r="AR9" i="9"/>
  <c r="Y11" i="100"/>
  <c r="X11" i="100"/>
  <c r="Z10" i="9"/>
  <c r="U10" i="50"/>
  <c r="AK21" i="34"/>
  <c r="AT21" i="34" s="1"/>
  <c r="AJ21" i="34"/>
  <c r="AK15" i="34"/>
  <c r="AT15" i="34" s="1"/>
  <c r="AJ15" i="34"/>
  <c r="AK9" i="34"/>
  <c r="AT9" i="34" s="1"/>
  <c r="AJ9" i="34"/>
  <c r="AB4" i="34"/>
  <c r="AJ3" i="34"/>
  <c r="AS15" i="60"/>
  <c r="AL15" i="60"/>
  <c r="AU15" i="60" s="1"/>
  <c r="U9" i="94"/>
  <c r="AS14" i="68"/>
  <c r="AL14" i="68"/>
  <c r="AU14" i="68" s="1"/>
  <c r="Z15" i="105"/>
  <c r="AR9" i="45"/>
  <c r="AS20" i="68"/>
  <c r="AL20" i="68"/>
  <c r="AU20" i="68" s="1"/>
  <c r="AS4" i="25"/>
  <c r="AS25" i="25" s="1"/>
  <c r="AL4" i="25"/>
  <c r="AU4" i="25" s="1"/>
  <c r="AU25" i="25" s="1"/>
  <c r="C11" i="25" s="1"/>
  <c r="Y6" i="99"/>
  <c r="X6" i="99"/>
  <c r="AS22" i="60"/>
  <c r="AL22" i="60"/>
  <c r="AU22" i="60" s="1"/>
  <c r="AH18" i="67"/>
  <c r="AQ18" i="67" s="1"/>
  <c r="AS9" i="39"/>
  <c r="AL9" i="39"/>
  <c r="AU9" i="39" s="1"/>
  <c r="AR5" i="55"/>
  <c r="Z17" i="33"/>
  <c r="AJ21" i="72"/>
  <c r="AK21" i="72"/>
  <c r="AT21" i="72" s="1"/>
  <c r="AK15" i="72"/>
  <c r="AT15" i="72" s="1"/>
  <c r="AJ15" i="72"/>
  <c r="AJ9" i="72"/>
  <c r="AK9" i="72"/>
  <c r="AT9" i="72" s="1"/>
  <c r="AJ3" i="72"/>
  <c r="AB4" i="72"/>
  <c r="AS16" i="39"/>
  <c r="AL16" i="39"/>
  <c r="AU16" i="39" s="1"/>
  <c r="AS22" i="68"/>
  <c r="AL22" i="68"/>
  <c r="AU22" i="68" s="1"/>
  <c r="AS12" i="60"/>
  <c r="AL12" i="60"/>
  <c r="AU12" i="60" s="1"/>
  <c r="AH9" i="54"/>
  <c r="AQ9" i="54" s="1"/>
  <c r="AR17" i="67"/>
  <c r="AH17" i="38"/>
  <c r="AQ17" i="38" s="1"/>
  <c r="AR6" i="91"/>
  <c r="AK19" i="29"/>
  <c r="AT19" i="29" s="1"/>
  <c r="AJ19" i="29"/>
  <c r="AK13" i="29"/>
  <c r="AT13" i="29" s="1"/>
  <c r="AJ13" i="29"/>
  <c r="AK7" i="29"/>
  <c r="AT7" i="29" s="1"/>
  <c r="AJ7" i="29"/>
  <c r="AI6" i="16"/>
  <c r="AN6" i="16"/>
  <c r="Y6" i="87"/>
  <c r="Z6" i="87"/>
  <c r="X6" i="87"/>
  <c r="Y17" i="59"/>
  <c r="X17" i="59"/>
  <c r="AF9" i="51"/>
  <c r="AO9" i="51" s="1"/>
  <c r="AE9" i="51"/>
  <c r="AG9" i="51"/>
  <c r="AP9" i="51" s="1"/>
  <c r="W10" i="51"/>
  <c r="AI6" i="43"/>
  <c r="AN6" i="43"/>
  <c r="AR16" i="38"/>
  <c r="AH6" i="55"/>
  <c r="AQ6" i="55" s="1"/>
  <c r="AS6" i="68"/>
  <c r="AL6" i="68"/>
  <c r="AU6" i="68" s="1"/>
  <c r="AH7" i="91"/>
  <c r="AQ7" i="91" s="1"/>
  <c r="X23" i="12"/>
  <c r="Y23" i="12"/>
  <c r="Z23" i="12" s="1"/>
  <c r="Y19" i="19"/>
  <c r="Z19" i="19"/>
  <c r="X19" i="19"/>
  <c r="Y15" i="15"/>
  <c r="X15" i="15"/>
  <c r="AS14" i="60"/>
  <c r="AL14" i="60"/>
  <c r="AU14" i="60" s="1"/>
  <c r="AI23" i="34"/>
  <c r="AN23" i="34"/>
  <c r="AN25" i="34" s="1"/>
  <c r="AH14" i="93"/>
  <c r="AQ14" i="93" s="1"/>
  <c r="Y12" i="13"/>
  <c r="X12" i="13"/>
  <c r="AS19" i="39"/>
  <c r="AL19" i="39"/>
  <c r="AU19" i="39" s="1"/>
  <c r="AS13" i="68"/>
  <c r="AL13" i="68"/>
  <c r="AU13" i="68" s="1"/>
  <c r="AJ20" i="34"/>
  <c r="AK20" i="34"/>
  <c r="AT20" i="34" s="1"/>
  <c r="AJ14" i="34"/>
  <c r="AK14" i="34"/>
  <c r="AT14" i="34" s="1"/>
  <c r="AK8" i="34"/>
  <c r="AT8" i="34" s="1"/>
  <c r="AJ8" i="34"/>
  <c r="AK23" i="34"/>
  <c r="AT23" i="34" s="1"/>
  <c r="W6" i="18"/>
  <c r="AG5" i="18"/>
  <c r="AP5" i="18" s="1"/>
  <c r="AF5" i="18"/>
  <c r="AO5" i="18" s="1"/>
  <c r="AE5" i="18"/>
  <c r="AS3" i="60"/>
  <c r="AL3" i="60"/>
  <c r="AU3" i="60" s="1"/>
  <c r="AS8" i="68"/>
  <c r="AL8" i="68"/>
  <c r="AU8" i="68" s="1"/>
  <c r="Z17" i="63"/>
  <c r="Z7" i="41"/>
  <c r="AS14" i="39"/>
  <c r="AL14" i="39"/>
  <c r="AU14" i="39" s="1"/>
  <c r="AS20" i="39"/>
  <c r="AL20" i="39"/>
  <c r="AU20" i="39" s="1"/>
  <c r="AR15" i="97"/>
  <c r="AR23" i="39"/>
  <c r="AR25" i="39" s="1"/>
  <c r="AL23" i="39"/>
  <c r="AU23" i="39" s="1"/>
  <c r="AF10" i="92"/>
  <c r="AO10" i="92" s="1"/>
  <c r="AG10" i="92"/>
  <c r="AP10" i="92" s="1"/>
  <c r="AE10" i="92"/>
  <c r="W11" i="92"/>
  <c r="Z18" i="67"/>
  <c r="AR17" i="2"/>
  <c r="AS15" i="39"/>
  <c r="AL15" i="39"/>
  <c r="AU15" i="39" s="1"/>
  <c r="AJ4" i="68"/>
  <c r="AK4" i="68"/>
  <c r="AT4" i="68" s="1"/>
  <c r="AT25" i="68" s="1"/>
  <c r="AJ20" i="72"/>
  <c r="AK20" i="72"/>
  <c r="AT20" i="72" s="1"/>
  <c r="AJ14" i="72"/>
  <c r="AK14" i="72"/>
  <c r="AT14" i="72" s="1"/>
  <c r="AJ8" i="72"/>
  <c r="AK8" i="72"/>
  <c r="AT8" i="72" s="1"/>
  <c r="AI23" i="72"/>
  <c r="AN23" i="72"/>
  <c r="AN25" i="72" s="1"/>
  <c r="AS11" i="60"/>
  <c r="AL11" i="60"/>
  <c r="AU11" i="60" s="1"/>
  <c r="Y11" i="84"/>
  <c r="X11" i="84"/>
  <c r="AH9" i="58"/>
  <c r="AQ9" i="58" s="1"/>
  <c r="AH16" i="97"/>
  <c r="AQ16" i="97" s="1"/>
  <c r="Y6" i="103"/>
  <c r="X6" i="103"/>
  <c r="AR9" i="20"/>
  <c r="AS5" i="68"/>
  <c r="AL5" i="68"/>
  <c r="AU5" i="68" s="1"/>
  <c r="U10" i="90"/>
  <c r="AJ18" i="29"/>
  <c r="AK18" i="29"/>
  <c r="AT18" i="29" s="1"/>
  <c r="AJ12" i="29"/>
  <c r="AK12" i="29"/>
  <c r="AT12" i="29" s="1"/>
  <c r="AJ6" i="29"/>
  <c r="AK6" i="29"/>
  <c r="AT6" i="29" s="1"/>
  <c r="AH13" i="101"/>
  <c r="AQ13" i="101" s="1"/>
  <c r="AN22" i="76"/>
  <c r="AI22" i="76"/>
  <c r="AS13" i="60"/>
  <c r="AL13" i="60"/>
  <c r="AU13" i="60" s="1"/>
  <c r="AR15" i="47"/>
  <c r="AS12" i="39"/>
  <c r="AL12" i="39"/>
  <c r="AU12" i="39" s="1"/>
  <c r="Z6" i="55"/>
  <c r="Z7" i="91"/>
  <c r="Y15" i="52"/>
  <c r="X15" i="52"/>
  <c r="AN18" i="19"/>
  <c r="AI18" i="19"/>
  <c r="AN10" i="100"/>
  <c r="AI10" i="100"/>
  <c r="U10" i="85"/>
  <c r="Z14" i="93"/>
  <c r="U8" i="102"/>
  <c r="AK19" i="34"/>
  <c r="AT19" i="34" s="1"/>
  <c r="AJ19" i="34"/>
  <c r="AK13" i="34"/>
  <c r="AT13" i="34" s="1"/>
  <c r="AJ13" i="34"/>
  <c r="AK7" i="34"/>
  <c r="AT7" i="34" s="1"/>
  <c r="AJ7" i="34"/>
  <c r="AK4" i="60"/>
  <c r="AT4" i="60" s="1"/>
  <c r="AT25" i="60" s="1"/>
  <c r="AJ4" i="60"/>
  <c r="AS21" i="60"/>
  <c r="AL21" i="60"/>
  <c r="AU21" i="60" s="1"/>
  <c r="U5" i="98"/>
  <c r="X5" i="98" s="1"/>
  <c r="AI14" i="53"/>
  <c r="AN14" i="53"/>
  <c r="AN13" i="32"/>
  <c r="AI13" i="32"/>
  <c r="AS3" i="68"/>
  <c r="AL3" i="68"/>
  <c r="AU3" i="68" s="1"/>
  <c r="AS21" i="68"/>
  <c r="AL21" i="68"/>
  <c r="AU21" i="68" s="1"/>
  <c r="AX3" i="21"/>
  <c r="S3" i="21" s="1"/>
  <c r="AC3" i="21" s="1"/>
  <c r="AX23" i="21"/>
  <c r="S23" i="21" s="1"/>
  <c r="AC23" i="21" s="1"/>
  <c r="AJ23" i="21" s="1"/>
  <c r="AS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K19" i="72"/>
  <c r="AT19" i="72" s="1"/>
  <c r="AJ19" i="72"/>
  <c r="AJ13" i="72"/>
  <c r="AK13" i="72"/>
  <c r="AT13" i="72" s="1"/>
  <c r="AK7" i="72"/>
  <c r="AT7" i="72" s="1"/>
  <c r="AJ7" i="72"/>
  <c r="Y17" i="79"/>
  <c r="X17" i="79"/>
  <c r="Z17" i="79" s="1"/>
  <c r="Y12" i="104"/>
  <c r="X12" i="104"/>
  <c r="Y17" i="24"/>
  <c r="X17" i="24"/>
  <c r="Z17" i="24" s="1"/>
  <c r="AS22" i="39"/>
  <c r="AL22" i="39"/>
  <c r="AU22" i="39" s="1"/>
  <c r="AS10" i="68"/>
  <c r="AL10" i="68"/>
  <c r="AU10" i="68" s="1"/>
  <c r="AG9" i="58"/>
  <c r="AP9" i="58" s="1"/>
  <c r="AF9" i="58"/>
  <c r="AO9" i="58" s="1"/>
  <c r="W10" i="58"/>
  <c r="AE9" i="58"/>
  <c r="W17" i="97"/>
  <c r="AF16" i="97"/>
  <c r="AO16" i="97" s="1"/>
  <c r="AE16" i="97"/>
  <c r="AG16" i="97"/>
  <c r="AP16" i="97" s="1"/>
  <c r="AS18" i="60"/>
  <c r="AL18" i="60"/>
  <c r="AU18" i="60" s="1"/>
  <c r="AI5" i="103"/>
  <c r="AN5" i="103"/>
  <c r="AS17" i="60"/>
  <c r="AL17" i="60"/>
  <c r="AU17" i="60" s="1"/>
  <c r="AS11" i="39"/>
  <c r="AL11" i="39"/>
  <c r="AU11" i="39" s="1"/>
  <c r="AF7" i="11"/>
  <c r="AO7" i="11" s="1"/>
  <c r="AE7" i="11"/>
  <c r="AG7" i="11"/>
  <c r="AP7" i="11" s="1"/>
  <c r="W8" i="11"/>
  <c r="AJ17" i="29"/>
  <c r="AK17" i="29"/>
  <c r="AT17" i="29" s="1"/>
  <c r="AJ11" i="29"/>
  <c r="AK11" i="29"/>
  <c r="AT11" i="29" s="1"/>
  <c r="AJ5" i="29"/>
  <c r="AK5" i="29"/>
  <c r="AT5" i="29" s="1"/>
  <c r="Z13" i="101"/>
  <c r="AI16" i="59"/>
  <c r="AN16" i="59"/>
  <c r="U8" i="48"/>
  <c r="AI16" i="89"/>
  <c r="AN16" i="89"/>
  <c r="U8" i="42"/>
  <c r="AR8" i="54"/>
  <c r="X15" i="46"/>
  <c r="Z15" i="46" s="1"/>
  <c r="Y15" i="46"/>
  <c r="AI11" i="13"/>
  <c r="AN11" i="13"/>
  <c r="AS7" i="39"/>
  <c r="AL7" i="39"/>
  <c r="AU7" i="39" s="1"/>
  <c r="AH6" i="83"/>
  <c r="AQ6" i="83" s="1"/>
  <c r="AR15" i="28"/>
  <c r="AS19" i="68"/>
  <c r="AL19" i="68"/>
  <c r="AU19" i="68" s="1"/>
  <c r="AK18" i="34"/>
  <c r="AT18" i="34" s="1"/>
  <c r="AJ18" i="34"/>
  <c r="AJ12" i="34"/>
  <c r="AK12" i="34"/>
  <c r="AT12" i="34" s="1"/>
  <c r="AJ6" i="34"/>
  <c r="AK6" i="34"/>
  <c r="AT6" i="34" s="1"/>
  <c r="Y14" i="32"/>
  <c r="X14" i="32"/>
  <c r="Z17" i="71" l="1"/>
  <c r="W18" i="38"/>
  <c r="W19" i="2"/>
  <c r="AG9" i="54"/>
  <c r="AP9" i="54" s="1"/>
  <c r="Z14" i="32"/>
  <c r="AE14" i="32" s="1"/>
  <c r="AG23" i="76"/>
  <c r="AP23" i="76" s="1"/>
  <c r="AP25" i="76" s="1"/>
  <c r="AF23" i="76"/>
  <c r="AO23" i="76" s="1"/>
  <c r="AO25" i="76" s="1"/>
  <c r="AE23" i="76"/>
  <c r="AF14" i="32"/>
  <c r="AO14" i="32" s="1"/>
  <c r="W15" i="32"/>
  <c r="AF17" i="71"/>
  <c r="AO17" i="71" s="1"/>
  <c r="AE17" i="71"/>
  <c r="W18" i="71"/>
  <c r="AG17" i="71"/>
  <c r="AP17" i="71" s="1"/>
  <c r="AE23" i="12"/>
  <c r="AG23" i="12"/>
  <c r="AP23" i="12" s="1"/>
  <c r="AP25" i="12" s="1"/>
  <c r="AF23" i="12"/>
  <c r="AO23" i="12" s="1"/>
  <c r="AO25" i="12" s="1"/>
  <c r="AF17" i="89"/>
  <c r="AO17" i="89" s="1"/>
  <c r="AE17" i="89"/>
  <c r="W18" i="89"/>
  <c r="AG17" i="89"/>
  <c r="AP17" i="89" s="1"/>
  <c r="AS6" i="34"/>
  <c r="AL6" i="34"/>
  <c r="AU6" i="34" s="1"/>
  <c r="AF15" i="46"/>
  <c r="AO15" i="46" s="1"/>
  <c r="W16" i="46"/>
  <c r="AG15" i="46"/>
  <c r="AP15" i="46" s="1"/>
  <c r="AE15" i="46"/>
  <c r="AR16" i="59"/>
  <c r="AR5" i="103"/>
  <c r="AJ17" i="21"/>
  <c r="AK17" i="21"/>
  <c r="AT17" i="21" s="1"/>
  <c r="AK11" i="21"/>
  <c r="AT11" i="21" s="1"/>
  <c r="AJ11" i="21"/>
  <c r="AJ5" i="21"/>
  <c r="AK5" i="21"/>
  <c r="AT5" i="21" s="1"/>
  <c r="Z5" i="98"/>
  <c r="AH5" i="98"/>
  <c r="AQ5" i="98" s="1"/>
  <c r="U7" i="102"/>
  <c r="AR18" i="19"/>
  <c r="AE6" i="55"/>
  <c r="AF6" i="55"/>
  <c r="AO6" i="55" s="1"/>
  <c r="AG6" i="55"/>
  <c r="AP6" i="55" s="1"/>
  <c r="W7" i="55"/>
  <c r="W18" i="33"/>
  <c r="AF17" i="33"/>
  <c r="AO17" i="33" s="1"/>
  <c r="AE17" i="33"/>
  <c r="AG17" i="33"/>
  <c r="AP17" i="33" s="1"/>
  <c r="AE15" i="105"/>
  <c r="W16" i="105"/>
  <c r="AG15" i="105"/>
  <c r="AP15" i="105" s="1"/>
  <c r="AF15" i="105"/>
  <c r="AO15" i="105" s="1"/>
  <c r="Z11" i="100"/>
  <c r="AH11" i="100"/>
  <c r="AQ11" i="100" s="1"/>
  <c r="AH23" i="76"/>
  <c r="AQ23" i="76" s="1"/>
  <c r="AQ25" i="76" s="1"/>
  <c r="AZ3" i="76"/>
  <c r="AR23" i="80"/>
  <c r="AR25" i="80" s="1"/>
  <c r="AS22" i="34"/>
  <c r="AL22" i="34"/>
  <c r="AU22" i="34" s="1"/>
  <c r="AR15" i="86"/>
  <c r="AS9" i="29"/>
  <c r="AL9" i="29"/>
  <c r="AU9" i="29" s="1"/>
  <c r="AN10" i="96"/>
  <c r="AI10" i="96"/>
  <c r="U8" i="82"/>
  <c r="AS11" i="72"/>
  <c r="AL11" i="72"/>
  <c r="AU11" i="72" s="1"/>
  <c r="AH10" i="88"/>
  <c r="AQ10" i="88" s="1"/>
  <c r="AS6" i="72"/>
  <c r="AL6" i="72"/>
  <c r="AU6" i="72" s="1"/>
  <c r="AS4" i="39"/>
  <c r="AS25" i="39" s="1"/>
  <c r="AL4" i="39"/>
  <c r="AU4" i="39" s="1"/>
  <c r="AU25" i="39" s="1"/>
  <c r="C11" i="39" s="1"/>
  <c r="AK21" i="80"/>
  <c r="AT21" i="80" s="1"/>
  <c r="AJ21" i="80"/>
  <c r="AJ15" i="80"/>
  <c r="AK15" i="80"/>
  <c r="AT15" i="80" s="1"/>
  <c r="AK9" i="80"/>
  <c r="AT9" i="80" s="1"/>
  <c r="AJ9" i="80"/>
  <c r="AB4" i="80"/>
  <c r="AJ3" i="80"/>
  <c r="AI18" i="2"/>
  <c r="AN18" i="2"/>
  <c r="U7" i="42"/>
  <c r="W14" i="101"/>
  <c r="AF13" i="101"/>
  <c r="AO13" i="101" s="1"/>
  <c r="AG13" i="101"/>
  <c r="AP13" i="101" s="1"/>
  <c r="AE13" i="101"/>
  <c r="AS17" i="29"/>
  <c r="AL17" i="29"/>
  <c r="AU17" i="29" s="1"/>
  <c r="Y17" i="97"/>
  <c r="X17" i="97"/>
  <c r="AH12" i="104"/>
  <c r="AQ12" i="104" s="1"/>
  <c r="AS7" i="72"/>
  <c r="AL7" i="72"/>
  <c r="AU7" i="72" s="1"/>
  <c r="AK22" i="21"/>
  <c r="AT22" i="21" s="1"/>
  <c r="AJ22" i="21"/>
  <c r="AJ16" i="21"/>
  <c r="AK16" i="21"/>
  <c r="AT16" i="21" s="1"/>
  <c r="AJ10" i="21"/>
  <c r="AK10" i="21"/>
  <c r="AT10" i="21" s="1"/>
  <c r="AR13" i="32"/>
  <c r="AS13" i="34"/>
  <c r="AL13" i="34"/>
  <c r="AU13" i="34" s="1"/>
  <c r="AF14" i="93"/>
  <c r="AO14" i="93" s="1"/>
  <c r="AE14" i="93"/>
  <c r="W15" i="93"/>
  <c r="AG14" i="93"/>
  <c r="AP14" i="93" s="1"/>
  <c r="AR22" i="76"/>
  <c r="AS18" i="29"/>
  <c r="AL18" i="29"/>
  <c r="AU18" i="29" s="1"/>
  <c r="AH11" i="84"/>
  <c r="AQ11" i="84" s="1"/>
  <c r="AR23" i="72"/>
  <c r="AR25" i="72" s="1"/>
  <c r="AL23" i="72"/>
  <c r="AU23" i="72" s="1"/>
  <c r="AS20" i="72"/>
  <c r="AL20" i="72"/>
  <c r="AU20" i="72" s="1"/>
  <c r="AS14" i="34"/>
  <c r="AL14" i="34"/>
  <c r="AU14" i="34" s="1"/>
  <c r="AH15" i="15"/>
  <c r="AQ15" i="15" s="1"/>
  <c r="AR6" i="43"/>
  <c r="AH17" i="59"/>
  <c r="AQ17" i="59" s="1"/>
  <c r="AS19" i="29"/>
  <c r="AL19" i="29"/>
  <c r="AU19" i="29" s="1"/>
  <c r="AS9" i="72"/>
  <c r="AL9" i="72"/>
  <c r="AU9" i="72" s="1"/>
  <c r="AS3" i="34"/>
  <c r="AL3" i="34"/>
  <c r="AU3" i="34" s="1"/>
  <c r="AS21" i="34"/>
  <c r="AL21" i="34"/>
  <c r="AU21" i="34" s="1"/>
  <c r="AH16" i="86"/>
  <c r="AQ16" i="86" s="1"/>
  <c r="AS8" i="29"/>
  <c r="AL8" i="29"/>
  <c r="AU8" i="29" s="1"/>
  <c r="AS16" i="72"/>
  <c r="AL16" i="72"/>
  <c r="AU16" i="72" s="1"/>
  <c r="U7" i="35"/>
  <c r="AR14" i="46"/>
  <c r="AR14" i="52"/>
  <c r="AN11" i="44"/>
  <c r="AI11" i="44"/>
  <c r="AI16" i="47"/>
  <c r="AN16" i="47"/>
  <c r="AR11" i="104"/>
  <c r="AS11" i="34"/>
  <c r="AL11" i="34"/>
  <c r="AU11" i="34" s="1"/>
  <c r="AE10" i="88"/>
  <c r="AG10" i="88"/>
  <c r="AP10" i="88" s="1"/>
  <c r="AF10" i="88"/>
  <c r="AO10" i="88" s="1"/>
  <c r="W11" i="88"/>
  <c r="AS22" i="29"/>
  <c r="AL22" i="29"/>
  <c r="AU22" i="29" s="1"/>
  <c r="AI6" i="49"/>
  <c r="AN6" i="49"/>
  <c r="AJ20" i="80"/>
  <c r="AK20" i="80"/>
  <c r="AT20" i="80" s="1"/>
  <c r="AK14" i="80"/>
  <c r="AT14" i="80" s="1"/>
  <c r="AJ14" i="80"/>
  <c r="AK8" i="80"/>
  <c r="AT8" i="80" s="1"/>
  <c r="AJ8" i="80"/>
  <c r="AN9" i="95"/>
  <c r="AI9" i="95"/>
  <c r="AH14" i="32"/>
  <c r="AQ14" i="32" s="1"/>
  <c r="AS12" i="34"/>
  <c r="AL12" i="34"/>
  <c r="AU12" i="34" s="1"/>
  <c r="AH15" i="46"/>
  <c r="AQ15" i="46" s="1"/>
  <c r="AR16" i="89"/>
  <c r="AN9" i="58"/>
  <c r="AI9" i="58"/>
  <c r="Z12" i="104"/>
  <c r="AJ21" i="21"/>
  <c r="AK21" i="21"/>
  <c r="AT21" i="21" s="1"/>
  <c r="AK15" i="21"/>
  <c r="AT15" i="21" s="1"/>
  <c r="AJ15" i="21"/>
  <c r="AK9" i="21"/>
  <c r="AT9" i="21" s="1"/>
  <c r="AJ9" i="21"/>
  <c r="AB4" i="21"/>
  <c r="AJ3" i="21"/>
  <c r="AH15" i="52"/>
  <c r="AQ15" i="52" s="1"/>
  <c r="AH6" i="103"/>
  <c r="AQ6" i="103" s="1"/>
  <c r="Z11" i="84"/>
  <c r="AE18" i="67"/>
  <c r="AF18" i="67"/>
  <c r="AO18" i="67" s="1"/>
  <c r="W19" i="67"/>
  <c r="AG18" i="67"/>
  <c r="AP18" i="67" s="1"/>
  <c r="Y6" i="18"/>
  <c r="Z6" i="18" s="1"/>
  <c r="X6" i="18"/>
  <c r="AH12" i="13"/>
  <c r="AQ12" i="13" s="1"/>
  <c r="Z15" i="15"/>
  <c r="Z17" i="59"/>
  <c r="AR6" i="16"/>
  <c r="AS15" i="72"/>
  <c r="AL15" i="72"/>
  <c r="AU15" i="72" s="1"/>
  <c r="AJ4" i="34"/>
  <c r="AK4" i="34"/>
  <c r="AT4" i="34" s="1"/>
  <c r="AT25" i="34" s="1"/>
  <c r="AH7" i="43"/>
  <c r="AQ7" i="43" s="1"/>
  <c r="Z16" i="86"/>
  <c r="AS10" i="34"/>
  <c r="AL10" i="34"/>
  <c r="AU10" i="34" s="1"/>
  <c r="AR9" i="88"/>
  <c r="AS15" i="29"/>
  <c r="AL15" i="29"/>
  <c r="AU15" i="29" s="1"/>
  <c r="Y17" i="47"/>
  <c r="X17" i="47"/>
  <c r="Z17" i="47" s="1"/>
  <c r="AS17" i="72"/>
  <c r="AL17" i="72"/>
  <c r="AU17" i="72" s="1"/>
  <c r="AR5" i="99"/>
  <c r="AS17" i="34"/>
  <c r="AL17" i="34"/>
  <c r="AU17" i="34" s="1"/>
  <c r="AR14" i="15"/>
  <c r="AS10" i="29"/>
  <c r="AL10" i="29"/>
  <c r="AU10" i="29" s="1"/>
  <c r="Y7" i="49"/>
  <c r="X7" i="49"/>
  <c r="AS12" i="72"/>
  <c r="AL12" i="72"/>
  <c r="AU12" i="72" s="1"/>
  <c r="AJ19" i="80"/>
  <c r="AK19" i="80"/>
  <c r="AT19" i="80" s="1"/>
  <c r="AK13" i="80"/>
  <c r="AT13" i="80" s="1"/>
  <c r="AJ13" i="80"/>
  <c r="AJ7" i="80"/>
  <c r="AK7" i="80"/>
  <c r="AT7" i="80" s="1"/>
  <c r="Y18" i="38"/>
  <c r="Z18" i="38" s="1"/>
  <c r="X18" i="38"/>
  <c r="Y19" i="2"/>
  <c r="X19" i="2"/>
  <c r="Y10" i="54"/>
  <c r="Z10" i="54"/>
  <c r="X10" i="54"/>
  <c r="AS18" i="34"/>
  <c r="AL18" i="34"/>
  <c r="AU18" i="34" s="1"/>
  <c r="AS5" i="29"/>
  <c r="AL5" i="29"/>
  <c r="AU5" i="29" s="1"/>
  <c r="Y8" i="11"/>
  <c r="Z8" i="11" s="1"/>
  <c r="X8" i="11"/>
  <c r="Y10" i="58"/>
  <c r="X10" i="58"/>
  <c r="AK20" i="21"/>
  <c r="AT20" i="21" s="1"/>
  <c r="AJ20" i="21"/>
  <c r="AK14" i="21"/>
  <c r="AT14" i="21" s="1"/>
  <c r="AJ14" i="21"/>
  <c r="AJ8" i="21"/>
  <c r="AK8" i="21"/>
  <c r="AT8" i="21" s="1"/>
  <c r="AL4" i="60"/>
  <c r="AU4" i="60" s="1"/>
  <c r="AU25" i="60" s="1"/>
  <c r="C11" i="60" s="1"/>
  <c r="F4" i="57" s="1"/>
  <c r="AS4" i="60"/>
  <c r="AS25" i="60" s="1"/>
  <c r="AS19" i="34"/>
  <c r="AL19" i="34"/>
  <c r="AU19" i="34" s="1"/>
  <c r="U9" i="85"/>
  <c r="Z15" i="52"/>
  <c r="AS6" i="29"/>
  <c r="AL6" i="29"/>
  <c r="AU6" i="29" s="1"/>
  <c r="U9" i="90"/>
  <c r="Z6" i="103"/>
  <c r="AS8" i="72"/>
  <c r="AL8" i="72"/>
  <c r="AU8" i="72" s="1"/>
  <c r="AS4" i="68"/>
  <c r="AS25" i="68" s="1"/>
  <c r="AL4" i="68"/>
  <c r="AU4" i="68" s="1"/>
  <c r="AU25" i="68" s="1"/>
  <c r="C11" i="68" s="1"/>
  <c r="F12" i="57" s="1"/>
  <c r="AS20" i="34"/>
  <c r="AL20" i="34"/>
  <c r="AU20" i="34" s="1"/>
  <c r="Z12" i="13"/>
  <c r="AH23" i="12"/>
  <c r="AQ23" i="12" s="1"/>
  <c r="AQ25" i="12" s="1"/>
  <c r="AZ3" i="12"/>
  <c r="Y10" i="51"/>
  <c r="X10" i="51"/>
  <c r="AS7" i="29"/>
  <c r="AL7" i="29"/>
  <c r="AU7" i="29" s="1"/>
  <c r="AH6" i="99"/>
  <c r="AQ6" i="99" s="1"/>
  <c r="AS9" i="34"/>
  <c r="AL9" i="34"/>
  <c r="AU9" i="34" s="1"/>
  <c r="Z7" i="43"/>
  <c r="AH7" i="16"/>
  <c r="AQ7" i="16" s="1"/>
  <c r="AS14" i="29"/>
  <c r="AL14" i="29"/>
  <c r="AU14" i="29" s="1"/>
  <c r="AS22" i="72"/>
  <c r="AL22" i="72"/>
  <c r="AU22" i="72" s="1"/>
  <c r="AN17" i="75"/>
  <c r="AI17" i="75"/>
  <c r="AR23" i="29"/>
  <c r="AR25" i="29" s="1"/>
  <c r="AL23" i="29"/>
  <c r="AU23" i="29" s="1"/>
  <c r="AJ4" i="29"/>
  <c r="AK4" i="29"/>
  <c r="AT4" i="29" s="1"/>
  <c r="AT25" i="29" s="1"/>
  <c r="AN16" i="28"/>
  <c r="AI16" i="28"/>
  <c r="Y11" i="96"/>
  <c r="Z11" i="96"/>
  <c r="X11" i="96"/>
  <c r="AR10" i="84"/>
  <c r="AS5" i="72"/>
  <c r="AL5" i="72"/>
  <c r="AU5" i="72" s="1"/>
  <c r="AH15" i="53"/>
  <c r="AQ15" i="53" s="1"/>
  <c r="AR22" i="12"/>
  <c r="U6" i="10"/>
  <c r="AR16" i="79"/>
  <c r="AS18" i="72"/>
  <c r="AL18" i="72"/>
  <c r="AU18" i="72" s="1"/>
  <c r="AJ18" i="80"/>
  <c r="AK18" i="80"/>
  <c r="AT18" i="80" s="1"/>
  <c r="AJ12" i="80"/>
  <c r="AK12" i="80"/>
  <c r="AT12" i="80" s="1"/>
  <c r="AK6" i="80"/>
  <c r="AT6" i="80" s="1"/>
  <c r="AJ6" i="80"/>
  <c r="Y11" i="20"/>
  <c r="X11" i="20"/>
  <c r="U7" i="48"/>
  <c r="AH17" i="24"/>
  <c r="AQ17" i="24" s="1"/>
  <c r="AH17" i="79"/>
  <c r="AQ17" i="79" s="1"/>
  <c r="AS13" i="72"/>
  <c r="AL13" i="72"/>
  <c r="AU13" i="72" s="1"/>
  <c r="AJ19" i="21"/>
  <c r="AK19" i="21"/>
  <c r="AT19" i="21" s="1"/>
  <c r="AJ13" i="21"/>
  <c r="AK13" i="21"/>
  <c r="AT13" i="21" s="1"/>
  <c r="AK7" i="21"/>
  <c r="AT7" i="21" s="1"/>
  <c r="AJ7" i="21"/>
  <c r="AR14" i="53"/>
  <c r="AR10" i="100"/>
  <c r="Y11" i="92"/>
  <c r="X11" i="92"/>
  <c r="AE7" i="41"/>
  <c r="AF7" i="41"/>
  <c r="AO7" i="41" s="1"/>
  <c r="AG7" i="41"/>
  <c r="AP7" i="41" s="1"/>
  <c r="W8" i="41"/>
  <c r="AS8" i="34"/>
  <c r="AL8" i="34"/>
  <c r="AU8" i="34" s="1"/>
  <c r="AR23" i="34"/>
  <c r="AR25" i="34" s="1"/>
  <c r="AL23" i="34"/>
  <c r="AU23" i="34" s="1"/>
  <c r="AH19" i="19"/>
  <c r="AQ19" i="19" s="1"/>
  <c r="AH6" i="87"/>
  <c r="AQ6" i="87" s="1"/>
  <c r="AK4" i="72"/>
  <c r="AT4" i="72" s="1"/>
  <c r="AT25" i="72" s="1"/>
  <c r="AJ4" i="72"/>
  <c r="Z6" i="99"/>
  <c r="U8" i="94"/>
  <c r="U9" i="50"/>
  <c r="AR16" i="71"/>
  <c r="Z7" i="16"/>
  <c r="AS16" i="34"/>
  <c r="AL16" i="34"/>
  <c r="AU16" i="34" s="1"/>
  <c r="Y18" i="75"/>
  <c r="X18" i="75"/>
  <c r="Y12" i="44"/>
  <c r="X12" i="44"/>
  <c r="Z12" i="44" s="1"/>
  <c r="AL3" i="29"/>
  <c r="AU3" i="29" s="1"/>
  <c r="AS3" i="29"/>
  <c r="AS21" i="29"/>
  <c r="AL21" i="29"/>
  <c r="AU21" i="29" s="1"/>
  <c r="Y17" i="28"/>
  <c r="X17" i="28"/>
  <c r="Z17" i="28" s="1"/>
  <c r="Z15" i="53"/>
  <c r="AH17" i="71"/>
  <c r="AQ17" i="71" s="1"/>
  <c r="AS16" i="29"/>
  <c r="AL16" i="29"/>
  <c r="AU16" i="29" s="1"/>
  <c r="AJ17" i="80"/>
  <c r="AK17" i="80"/>
  <c r="AT17" i="80" s="1"/>
  <c r="AK11" i="80"/>
  <c r="AT11" i="80" s="1"/>
  <c r="AJ11" i="80"/>
  <c r="AK5" i="80"/>
  <c r="AT5" i="80" s="1"/>
  <c r="AJ5" i="80"/>
  <c r="AN23" i="21"/>
  <c r="AN25" i="21" s="1"/>
  <c r="AI23" i="21"/>
  <c r="AI17" i="38"/>
  <c r="AN17" i="38"/>
  <c r="Y7" i="83"/>
  <c r="X7" i="83"/>
  <c r="Z7" i="83" s="1"/>
  <c r="AR11" i="13"/>
  <c r="AS11" i="29"/>
  <c r="AL11" i="29"/>
  <c r="AU11" i="29" s="1"/>
  <c r="AN7" i="11"/>
  <c r="AI7" i="11"/>
  <c r="AR7" i="11" s="1"/>
  <c r="AI16" i="97"/>
  <c r="AN16" i="97"/>
  <c r="AE17" i="24"/>
  <c r="AG17" i="24"/>
  <c r="AP17" i="24" s="1"/>
  <c r="W18" i="24"/>
  <c r="AF17" i="24"/>
  <c r="AO17" i="24" s="1"/>
  <c r="AE17" i="79"/>
  <c r="W18" i="79"/>
  <c r="AG17" i="79"/>
  <c r="AP17" i="79" s="1"/>
  <c r="AF17" i="79"/>
  <c r="AO17" i="79" s="1"/>
  <c r="AS19" i="72"/>
  <c r="AL19" i="72"/>
  <c r="AU19" i="72" s="1"/>
  <c r="AK18" i="21"/>
  <c r="AT18" i="21" s="1"/>
  <c r="AJ18" i="21"/>
  <c r="AJ12" i="21"/>
  <c r="AK12" i="21"/>
  <c r="AT12" i="21" s="1"/>
  <c r="AJ6" i="21"/>
  <c r="AK6" i="21"/>
  <c r="AT6" i="21" s="1"/>
  <c r="AS7" i="34"/>
  <c r="AL7" i="34"/>
  <c r="AU7" i="34" s="1"/>
  <c r="W8" i="91"/>
  <c r="AG7" i="91"/>
  <c r="AP7" i="91" s="1"/>
  <c r="AE7" i="91"/>
  <c r="AF7" i="91"/>
  <c r="AO7" i="91" s="1"/>
  <c r="AS12" i="29"/>
  <c r="AL12" i="29"/>
  <c r="AU12" i="29" s="1"/>
  <c r="AS14" i="72"/>
  <c r="AL14" i="72"/>
  <c r="AU14" i="72" s="1"/>
  <c r="AN10" i="92"/>
  <c r="AI10" i="92"/>
  <c r="AF17" i="63"/>
  <c r="AO17" i="63" s="1"/>
  <c r="AE17" i="63"/>
  <c r="W18" i="63"/>
  <c r="AG17" i="63"/>
  <c r="AP17" i="63" s="1"/>
  <c r="AI5" i="18"/>
  <c r="AN5" i="18"/>
  <c r="AF19" i="19"/>
  <c r="AO19" i="19" s="1"/>
  <c r="AG19" i="19"/>
  <c r="AP19" i="19" s="1"/>
  <c r="W20" i="19"/>
  <c r="AE19" i="19"/>
  <c r="AN9" i="51"/>
  <c r="AI9" i="51"/>
  <c r="AG6" i="87"/>
  <c r="AP6" i="87" s="1"/>
  <c r="AF6" i="87"/>
  <c r="AO6" i="87" s="1"/>
  <c r="AE6" i="87"/>
  <c r="W7" i="87"/>
  <c r="AS13" i="29"/>
  <c r="AL13" i="29"/>
  <c r="AU13" i="29" s="1"/>
  <c r="AL3" i="72"/>
  <c r="AU3" i="72" s="1"/>
  <c r="AS3" i="72"/>
  <c r="AS21" i="72"/>
  <c r="AL21" i="72"/>
  <c r="AU21" i="72" s="1"/>
  <c r="AS15" i="34"/>
  <c r="AL15" i="34"/>
  <c r="AU15" i="34" s="1"/>
  <c r="W11" i="9"/>
  <c r="AG10" i="9"/>
  <c r="AP10" i="9" s="1"/>
  <c r="AF10" i="9"/>
  <c r="AO10" i="9" s="1"/>
  <c r="AE10" i="9"/>
  <c r="AS20" i="29"/>
  <c r="AL20" i="29"/>
  <c r="AU20" i="29" s="1"/>
  <c r="AE10" i="45"/>
  <c r="AF10" i="45"/>
  <c r="AO10" i="45" s="1"/>
  <c r="AG10" i="45"/>
  <c r="AP10" i="45" s="1"/>
  <c r="W11" i="45"/>
  <c r="AS10" i="72"/>
  <c r="AL10" i="72"/>
  <c r="AU10" i="72" s="1"/>
  <c r="AR16" i="24"/>
  <c r="AS5" i="34"/>
  <c r="AL5" i="34"/>
  <c r="AU5" i="34" s="1"/>
  <c r="AH17" i="89"/>
  <c r="AQ17" i="89" s="1"/>
  <c r="AK22" i="80"/>
  <c r="AT22" i="80" s="1"/>
  <c r="AJ22" i="80"/>
  <c r="AJ16" i="80"/>
  <c r="AK16" i="80"/>
  <c r="AT16" i="80" s="1"/>
  <c r="AJ10" i="80"/>
  <c r="AK10" i="80"/>
  <c r="AT10" i="80" s="1"/>
  <c r="AJ23" i="80"/>
  <c r="AS23" i="80" s="1"/>
  <c r="AN10" i="20"/>
  <c r="AI10" i="20"/>
  <c r="Y10" i="95"/>
  <c r="X10" i="95"/>
  <c r="AN6" i="83"/>
  <c r="AI6" i="83"/>
  <c r="AI9" i="54"/>
  <c r="AN9" i="54"/>
  <c r="AG14" i="32" l="1"/>
  <c r="AP14" i="32" s="1"/>
  <c r="Z7" i="49"/>
  <c r="Z10" i="95"/>
  <c r="AG10" i="95" s="1"/>
  <c r="AP10" i="95" s="1"/>
  <c r="W13" i="44"/>
  <c r="AG12" i="44"/>
  <c r="AP12" i="44" s="1"/>
  <c r="AE12" i="44"/>
  <c r="AF12" i="44"/>
  <c r="AO12" i="44" s="1"/>
  <c r="W7" i="18"/>
  <c r="AG6" i="18"/>
  <c r="AP6" i="18" s="1"/>
  <c r="AF6" i="18"/>
  <c r="AO6" i="18" s="1"/>
  <c r="AE6" i="18"/>
  <c r="AE7" i="49"/>
  <c r="AF7" i="49"/>
  <c r="AO7" i="49" s="1"/>
  <c r="AG7" i="49"/>
  <c r="AP7" i="49" s="1"/>
  <c r="W8" i="49"/>
  <c r="AF10" i="95"/>
  <c r="AO10" i="95" s="1"/>
  <c r="AE10" i="95"/>
  <c r="W11" i="95"/>
  <c r="AF8" i="11"/>
  <c r="AO8" i="11" s="1"/>
  <c r="W9" i="11"/>
  <c r="AG8" i="11"/>
  <c r="AP8" i="11" s="1"/>
  <c r="AE8" i="11"/>
  <c r="AR5" i="18"/>
  <c r="AS10" i="80"/>
  <c r="AL10" i="80"/>
  <c r="AU10" i="80" s="1"/>
  <c r="AR6" i="83"/>
  <c r="AS22" i="80"/>
  <c r="AL22" i="80"/>
  <c r="AU22" i="80" s="1"/>
  <c r="AS18" i="21"/>
  <c r="AL18" i="21"/>
  <c r="AU18" i="21" s="1"/>
  <c r="Y18" i="79"/>
  <c r="X18" i="79"/>
  <c r="Z18" i="79" s="1"/>
  <c r="AR17" i="38"/>
  <c r="AH18" i="75"/>
  <c r="AQ18" i="75" s="1"/>
  <c r="W7" i="99"/>
  <c r="AG6" i="99"/>
  <c r="AP6" i="99" s="1"/>
  <c r="AF6" i="99"/>
  <c r="AO6" i="99" s="1"/>
  <c r="AE6" i="99"/>
  <c r="AI7" i="41"/>
  <c r="AN7" i="41"/>
  <c r="AS18" i="80"/>
  <c r="AL18" i="80"/>
  <c r="AU18" i="80" s="1"/>
  <c r="U5" i="10"/>
  <c r="X5" i="10" s="1"/>
  <c r="AH11" i="96"/>
  <c r="AQ11" i="96" s="1"/>
  <c r="AS4" i="29"/>
  <c r="AS25" i="29" s="1"/>
  <c r="AL4" i="29"/>
  <c r="AU4" i="29" s="1"/>
  <c r="AS20" i="21"/>
  <c r="AL20" i="21"/>
  <c r="AU20" i="21" s="1"/>
  <c r="AH10" i="54"/>
  <c r="AQ10" i="54" s="1"/>
  <c r="AH18" i="38"/>
  <c r="AQ18" i="38" s="1"/>
  <c r="AH17" i="47"/>
  <c r="AQ17" i="47" s="1"/>
  <c r="W12" i="84"/>
  <c r="AG11" i="84"/>
  <c r="AP11" i="84" s="1"/>
  <c r="AF11" i="84"/>
  <c r="AO11" i="84" s="1"/>
  <c r="AE11" i="84"/>
  <c r="AJ4" i="21"/>
  <c r="AK4" i="21"/>
  <c r="AT4" i="21" s="1"/>
  <c r="AT25" i="21" s="1"/>
  <c r="AS21" i="21"/>
  <c r="AL21" i="21"/>
  <c r="AU21" i="21" s="1"/>
  <c r="AS20" i="80"/>
  <c r="AL20" i="80"/>
  <c r="AU20" i="80" s="1"/>
  <c r="Y11" i="88"/>
  <c r="X11" i="88"/>
  <c r="AS10" i="21"/>
  <c r="AL10" i="21"/>
  <c r="AU10" i="21" s="1"/>
  <c r="AH17" i="97"/>
  <c r="AQ17" i="97" s="1"/>
  <c r="AN13" i="101"/>
  <c r="AI13" i="101"/>
  <c r="AN17" i="33"/>
  <c r="AI17" i="33"/>
  <c r="AS5" i="21"/>
  <c r="AL5" i="21"/>
  <c r="AU5" i="21" s="1"/>
  <c r="Y16" i="46"/>
  <c r="X16" i="46"/>
  <c r="Z16" i="46" s="1"/>
  <c r="Y18" i="89"/>
  <c r="X18" i="89"/>
  <c r="AR9" i="51"/>
  <c r="AR10" i="92"/>
  <c r="AI17" i="79"/>
  <c r="AR17" i="79" s="1"/>
  <c r="AN17" i="79"/>
  <c r="AR16" i="97"/>
  <c r="AR23" i="21"/>
  <c r="AR25" i="21" s="1"/>
  <c r="AL23" i="21"/>
  <c r="AU23" i="21" s="1"/>
  <c r="W16" i="53"/>
  <c r="AE15" i="53"/>
  <c r="AF15" i="53"/>
  <c r="AO15" i="53" s="1"/>
  <c r="AG15" i="53"/>
  <c r="AP15" i="53" s="1"/>
  <c r="Z18" i="75"/>
  <c r="AS4" i="72"/>
  <c r="AS25" i="72" s="1"/>
  <c r="AL4" i="72"/>
  <c r="AU4" i="72" s="1"/>
  <c r="AU25" i="72" s="1"/>
  <c r="C11" i="72" s="1"/>
  <c r="F16" i="57" s="1"/>
  <c r="AH11" i="92"/>
  <c r="AQ11" i="92" s="1"/>
  <c r="AS19" i="21"/>
  <c r="AL19" i="21"/>
  <c r="AU19" i="21" s="1"/>
  <c r="AS6" i="80"/>
  <c r="AL6" i="80"/>
  <c r="AU6" i="80" s="1"/>
  <c r="AF11" i="96"/>
  <c r="AO11" i="96" s="1"/>
  <c r="AE11" i="96"/>
  <c r="W12" i="96"/>
  <c r="AG11" i="96"/>
  <c r="AP11" i="96" s="1"/>
  <c r="AH10" i="51"/>
  <c r="AQ10" i="51" s="1"/>
  <c r="AE12" i="13"/>
  <c r="AG12" i="13"/>
  <c r="AP12" i="13" s="1"/>
  <c r="W13" i="13"/>
  <c r="AF12" i="13"/>
  <c r="AO12" i="13" s="1"/>
  <c r="AE15" i="52"/>
  <c r="AF15" i="52"/>
  <c r="AO15" i="52" s="1"/>
  <c r="W16" i="52"/>
  <c r="AG15" i="52"/>
  <c r="AP15" i="52" s="1"/>
  <c r="AE10" i="54"/>
  <c r="AG10" i="54"/>
  <c r="AP10" i="54" s="1"/>
  <c r="W11" i="54"/>
  <c r="AF10" i="54"/>
  <c r="AO10" i="54" s="1"/>
  <c r="AF18" i="38"/>
  <c r="AO18" i="38" s="1"/>
  <c r="AE18" i="38"/>
  <c r="W19" i="38"/>
  <c r="AG18" i="38"/>
  <c r="AP18" i="38" s="1"/>
  <c r="AE17" i="47"/>
  <c r="AF17" i="47"/>
  <c r="AO17" i="47" s="1"/>
  <c r="AG17" i="47"/>
  <c r="AP17" i="47" s="1"/>
  <c r="W18" i="47"/>
  <c r="AS9" i="21"/>
  <c r="AL9" i="21"/>
  <c r="AU9" i="21" s="1"/>
  <c r="AF12" i="104"/>
  <c r="AO12" i="104" s="1"/>
  <c r="AE12" i="104"/>
  <c r="AG12" i="104"/>
  <c r="AP12" i="104" s="1"/>
  <c r="W13" i="104"/>
  <c r="AS8" i="80"/>
  <c r="AL8" i="80"/>
  <c r="AU8" i="80" s="1"/>
  <c r="Z17" i="97"/>
  <c r="AR18" i="2"/>
  <c r="AS15" i="80"/>
  <c r="AL15" i="80"/>
  <c r="AU15" i="80" s="1"/>
  <c r="AL23" i="80"/>
  <c r="AU23" i="80" s="1"/>
  <c r="AI6" i="55"/>
  <c r="AN6" i="55"/>
  <c r="AS11" i="21"/>
  <c r="AL11" i="21"/>
  <c r="AU11" i="21" s="1"/>
  <c r="AI17" i="89"/>
  <c r="AN17" i="89"/>
  <c r="Y18" i="71"/>
  <c r="X18" i="71"/>
  <c r="AH7" i="83"/>
  <c r="AQ7" i="83" s="1"/>
  <c r="AS17" i="80"/>
  <c r="AL17" i="80"/>
  <c r="AU17" i="80" s="1"/>
  <c r="AH17" i="28"/>
  <c r="AQ17" i="28" s="1"/>
  <c r="AU25" i="29"/>
  <c r="C11" i="29" s="1"/>
  <c r="Z11" i="92"/>
  <c r="AS7" i="21"/>
  <c r="AL7" i="21"/>
  <c r="AU7" i="21" s="1"/>
  <c r="Z10" i="51"/>
  <c r="W7" i="103"/>
  <c r="AF6" i="103"/>
  <c r="AO6" i="103" s="1"/>
  <c r="AG6" i="103"/>
  <c r="AP6" i="103" s="1"/>
  <c r="AE6" i="103"/>
  <c r="AH10" i="58"/>
  <c r="AQ10" i="58" s="1"/>
  <c r="AS19" i="80"/>
  <c r="AL19" i="80"/>
  <c r="AU19" i="80" s="1"/>
  <c r="AR9" i="58"/>
  <c r="AR6" i="49"/>
  <c r="AS16" i="21"/>
  <c r="AL16" i="21"/>
  <c r="AU16" i="21" s="1"/>
  <c r="AL3" i="80"/>
  <c r="AU3" i="80" s="1"/>
  <c r="AS3" i="80"/>
  <c r="AS21" i="80"/>
  <c r="AL21" i="80"/>
  <c r="AU21" i="80" s="1"/>
  <c r="Y18" i="33"/>
  <c r="X18" i="33"/>
  <c r="AN17" i="71"/>
  <c r="AI17" i="71"/>
  <c r="AI14" i="32"/>
  <c r="AN14" i="32"/>
  <c r="Y11" i="45"/>
  <c r="Z11" i="45" s="1"/>
  <c r="X11" i="45"/>
  <c r="Y7" i="87"/>
  <c r="X7" i="87"/>
  <c r="Z7" i="87" s="1"/>
  <c r="Y18" i="24"/>
  <c r="Z18" i="24" s="1"/>
  <c r="X18" i="24"/>
  <c r="Y8" i="41"/>
  <c r="Z8" i="41"/>
  <c r="X8" i="41"/>
  <c r="U6" i="48"/>
  <c r="AR16" i="28"/>
  <c r="AR17" i="75"/>
  <c r="W8" i="43"/>
  <c r="AE7" i="43"/>
  <c r="AF7" i="43"/>
  <c r="AO7" i="43" s="1"/>
  <c r="AG7" i="43"/>
  <c r="AP7" i="43" s="1"/>
  <c r="U8" i="85"/>
  <c r="AS8" i="21"/>
  <c r="AL8" i="21"/>
  <c r="AU8" i="21" s="1"/>
  <c r="Z10" i="58"/>
  <c r="AH19" i="2"/>
  <c r="AQ19" i="2" s="1"/>
  <c r="W17" i="86"/>
  <c r="AF16" i="86"/>
  <c r="AO16" i="86" s="1"/>
  <c r="AG16" i="86"/>
  <c r="AP16" i="86" s="1"/>
  <c r="AE16" i="86"/>
  <c r="Y19" i="67"/>
  <c r="Z19" i="67" s="1"/>
  <c r="X19" i="67"/>
  <c r="AS15" i="21"/>
  <c r="AL15" i="21"/>
  <c r="AU15" i="21" s="1"/>
  <c r="AS14" i="80"/>
  <c r="AL14" i="80"/>
  <c r="AU14" i="80" s="1"/>
  <c r="AN10" i="88"/>
  <c r="AI10" i="88"/>
  <c r="AR16" i="47"/>
  <c r="AS22" i="21"/>
  <c r="AL22" i="21"/>
  <c r="AU22" i="21" s="1"/>
  <c r="Y14" i="101"/>
  <c r="X14" i="101"/>
  <c r="AK4" i="80"/>
  <c r="AT4" i="80" s="1"/>
  <c r="AT25" i="80" s="1"/>
  <c r="AJ4" i="80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Y16" i="105"/>
  <c r="X16" i="105"/>
  <c r="AI23" i="76"/>
  <c r="AN23" i="76"/>
  <c r="AN25" i="76" s="1"/>
  <c r="AH11" i="20"/>
  <c r="AQ11" i="20" s="1"/>
  <c r="AS12" i="80"/>
  <c r="AL12" i="80"/>
  <c r="AU12" i="80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U8" i="90"/>
  <c r="AS14" i="21"/>
  <c r="AL14" i="21"/>
  <c r="AU14" i="21" s="1"/>
  <c r="Z19" i="2"/>
  <c r="AS7" i="80"/>
  <c r="AL7" i="80"/>
  <c r="AU7" i="80" s="1"/>
  <c r="W18" i="59"/>
  <c r="AF17" i="59"/>
  <c r="AO17" i="59" s="1"/>
  <c r="AG17" i="59"/>
  <c r="AP17" i="59" s="1"/>
  <c r="AE17" i="59"/>
  <c r="AR11" i="44"/>
  <c r="Y15" i="93"/>
  <c r="X15" i="93"/>
  <c r="Z15" i="93" s="1"/>
  <c r="AS9" i="80"/>
  <c r="AL9" i="80"/>
  <c r="AU9" i="80" s="1"/>
  <c r="U7" i="82"/>
  <c r="AX22" i="76"/>
  <c r="S22" i="76" s="1"/>
  <c r="AC22" i="76" s="1"/>
  <c r="AB23" i="76" s="1"/>
  <c r="AI15" i="105"/>
  <c r="AN15" i="105"/>
  <c r="Y7" i="55"/>
  <c r="X7" i="55"/>
  <c r="AG5" i="98"/>
  <c r="AP5" i="98" s="1"/>
  <c r="AF5" i="98"/>
  <c r="AO5" i="98" s="1"/>
  <c r="AE5" i="98"/>
  <c r="W6" i="98"/>
  <c r="AS17" i="21"/>
  <c r="AL17" i="21"/>
  <c r="AU17" i="21" s="1"/>
  <c r="AI15" i="46"/>
  <c r="AN15" i="46"/>
  <c r="AH10" i="95"/>
  <c r="AQ10" i="95" s="1"/>
  <c r="AN10" i="9"/>
  <c r="AI10" i="9"/>
  <c r="AN19" i="19"/>
  <c r="AI19" i="19"/>
  <c r="AN7" i="91"/>
  <c r="AI7" i="91"/>
  <c r="AS6" i="21"/>
  <c r="AL6" i="21"/>
  <c r="AU6" i="21" s="1"/>
  <c r="AF7" i="83"/>
  <c r="AO7" i="83" s="1"/>
  <c r="W8" i="83"/>
  <c r="AE7" i="83"/>
  <c r="AG7" i="83"/>
  <c r="AP7" i="83" s="1"/>
  <c r="AS5" i="80"/>
  <c r="AL5" i="80"/>
  <c r="AU5" i="80" s="1"/>
  <c r="W18" i="28"/>
  <c r="AG17" i="28"/>
  <c r="AP17" i="28" s="1"/>
  <c r="AE17" i="28"/>
  <c r="AF17" i="28"/>
  <c r="AO17" i="28" s="1"/>
  <c r="AH12" i="44"/>
  <c r="AQ12" i="44" s="1"/>
  <c r="U8" i="50"/>
  <c r="AN6" i="87"/>
  <c r="AI6" i="87"/>
  <c r="Y20" i="19"/>
  <c r="X20" i="19"/>
  <c r="Y18" i="63"/>
  <c r="Z18" i="63" s="1"/>
  <c r="X18" i="63"/>
  <c r="AR9" i="54"/>
  <c r="AR10" i="20"/>
  <c r="AS16" i="80"/>
  <c r="AL16" i="80"/>
  <c r="AU16" i="80" s="1"/>
  <c r="AI10" i="45"/>
  <c r="AN10" i="45"/>
  <c r="Y11" i="9"/>
  <c r="X11" i="9"/>
  <c r="AN17" i="63"/>
  <c r="AI17" i="63"/>
  <c r="Y8" i="91"/>
  <c r="X8" i="91"/>
  <c r="Z8" i="91" s="1"/>
  <c r="AS12" i="21"/>
  <c r="AL12" i="21"/>
  <c r="AU12" i="21" s="1"/>
  <c r="AN17" i="24"/>
  <c r="AI17" i="24"/>
  <c r="AS11" i="80"/>
  <c r="AL11" i="80"/>
  <c r="AU11" i="80" s="1"/>
  <c r="AE7" i="16"/>
  <c r="AF7" i="16"/>
  <c r="AO7" i="16" s="1"/>
  <c r="AG7" i="16"/>
  <c r="AP7" i="16" s="1"/>
  <c r="W8" i="16"/>
  <c r="U7" i="94"/>
  <c r="AS13" i="21"/>
  <c r="AL13" i="21"/>
  <c r="AU13" i="21" s="1"/>
  <c r="Z11" i="20"/>
  <c r="AX22" i="12"/>
  <c r="S22" i="12" s="1"/>
  <c r="AC22" i="12" s="1"/>
  <c r="AB23" i="12" s="1"/>
  <c r="AH8" i="11"/>
  <c r="AQ8" i="11" s="1"/>
  <c r="AS13" i="80"/>
  <c r="AL13" i="80"/>
  <c r="AU13" i="80" s="1"/>
  <c r="AH7" i="49"/>
  <c r="AQ7" i="49" s="1"/>
  <c r="AS4" i="34"/>
  <c r="AS25" i="34" s="1"/>
  <c r="AL4" i="34"/>
  <c r="AU4" i="34" s="1"/>
  <c r="AU25" i="34" s="1"/>
  <c r="C11" i="34" s="1"/>
  <c r="AF15" i="15"/>
  <c r="AO15" i="15" s="1"/>
  <c r="W16" i="15"/>
  <c r="AE15" i="15"/>
  <c r="AG15" i="15"/>
  <c r="AP15" i="15" s="1"/>
  <c r="AH6" i="18"/>
  <c r="AQ6" i="18" s="1"/>
  <c r="AI18" i="67"/>
  <c r="AN18" i="67"/>
  <c r="AS3" i="21"/>
  <c r="AL3" i="21"/>
  <c r="AU3" i="21" s="1"/>
  <c r="AR9" i="95"/>
  <c r="U6" i="35"/>
  <c r="AI14" i="93"/>
  <c r="AN14" i="93"/>
  <c r="U6" i="42"/>
  <c r="AR10" i="96"/>
  <c r="AE11" i="100"/>
  <c r="AF11" i="100"/>
  <c r="AO11" i="100" s="1"/>
  <c r="W12" i="100"/>
  <c r="AG11" i="100"/>
  <c r="AP11" i="100" s="1"/>
  <c r="U6" i="102"/>
  <c r="AN23" i="12"/>
  <c r="AN25" i="12" s="1"/>
  <c r="AI23" i="12"/>
  <c r="Y15" i="32"/>
  <c r="X15" i="32"/>
  <c r="Z15" i="32" s="1"/>
  <c r="Z11" i="9" l="1"/>
  <c r="Z14" i="101"/>
  <c r="Z7" i="55"/>
  <c r="Z18" i="33"/>
  <c r="AF18" i="33" s="1"/>
  <c r="AO18" i="33" s="1"/>
  <c r="W15" i="101"/>
  <c r="AG14" i="101"/>
  <c r="AP14" i="101" s="1"/>
  <c r="AE14" i="101"/>
  <c r="AF14" i="101"/>
  <c r="AO14" i="101" s="1"/>
  <c r="AE19" i="67"/>
  <c r="W20" i="67"/>
  <c r="AG19" i="67"/>
  <c r="AP19" i="67" s="1"/>
  <c r="AF19" i="67"/>
  <c r="AO19" i="67" s="1"/>
  <c r="W19" i="33"/>
  <c r="AG18" i="33"/>
  <c r="AP18" i="33" s="1"/>
  <c r="AG18" i="24"/>
  <c r="AP18" i="24" s="1"/>
  <c r="AE18" i="24"/>
  <c r="W19" i="24"/>
  <c r="AF18" i="24"/>
  <c r="AO18" i="24" s="1"/>
  <c r="W8" i="55"/>
  <c r="AE7" i="55"/>
  <c r="AF7" i="55"/>
  <c r="AO7" i="55" s="1"/>
  <c r="AG7" i="55"/>
  <c r="AP7" i="55" s="1"/>
  <c r="AG11" i="45"/>
  <c r="AP11" i="45" s="1"/>
  <c r="AE11" i="45"/>
  <c r="AF11" i="45"/>
  <c r="AO11" i="45" s="1"/>
  <c r="W12" i="45"/>
  <c r="AE11" i="9"/>
  <c r="W12" i="9"/>
  <c r="AG11" i="9"/>
  <c r="AP11" i="9" s="1"/>
  <c r="AF11" i="9"/>
  <c r="AO11" i="9" s="1"/>
  <c r="AF18" i="63"/>
  <c r="AO18" i="63" s="1"/>
  <c r="AE18" i="63"/>
  <c r="W19" i="63"/>
  <c r="AG18" i="63"/>
  <c r="AP18" i="63" s="1"/>
  <c r="W9" i="91"/>
  <c r="AE8" i="91"/>
  <c r="AG8" i="91"/>
  <c r="AP8" i="91" s="1"/>
  <c r="AF8" i="91"/>
  <c r="AO8" i="91" s="1"/>
  <c r="AH20" i="19"/>
  <c r="AQ20" i="19" s="1"/>
  <c r="AN7" i="83"/>
  <c r="AI7" i="83"/>
  <c r="AR7" i="83" s="1"/>
  <c r="AJ23" i="76"/>
  <c r="AS23" i="76" s="1"/>
  <c r="AK23" i="76"/>
  <c r="AT23" i="76" s="1"/>
  <c r="AF15" i="93"/>
  <c r="AO15" i="93" s="1"/>
  <c r="W16" i="93"/>
  <c r="AE15" i="93"/>
  <c r="AG15" i="93"/>
  <c r="AP15" i="93" s="1"/>
  <c r="AJ19" i="12"/>
  <c r="AK19" i="12"/>
  <c r="AT19" i="12" s="1"/>
  <c r="AJ13" i="12"/>
  <c r="AK13" i="12"/>
  <c r="AT13" i="12" s="1"/>
  <c r="AJ7" i="12"/>
  <c r="AK7" i="12"/>
  <c r="AT7" i="12" s="1"/>
  <c r="AR23" i="76"/>
  <c r="AR25" i="76" s="1"/>
  <c r="AJ20" i="76"/>
  <c r="AK20" i="76"/>
  <c r="AT20" i="76" s="1"/>
  <c r="AJ14" i="76"/>
  <c r="AK14" i="76"/>
  <c r="AT14" i="76" s="1"/>
  <c r="AJ8" i="76"/>
  <c r="AK8" i="76"/>
  <c r="AT8" i="76" s="1"/>
  <c r="AL4" i="80"/>
  <c r="AU4" i="80" s="1"/>
  <c r="AU25" i="80" s="1"/>
  <c r="C11" i="80" s="1"/>
  <c r="F24" i="57" s="1"/>
  <c r="AS4" i="80"/>
  <c r="AS25" i="80" s="1"/>
  <c r="AE8" i="41"/>
  <c r="AF8" i="41"/>
  <c r="AO8" i="41" s="1"/>
  <c r="W9" i="41"/>
  <c r="AG8" i="41"/>
  <c r="AP8" i="41" s="1"/>
  <c r="W8" i="87"/>
  <c r="AG7" i="87"/>
  <c r="AP7" i="87" s="1"/>
  <c r="AE7" i="87"/>
  <c r="AF7" i="87"/>
  <c r="AO7" i="87" s="1"/>
  <c r="AR14" i="32"/>
  <c r="Y7" i="103"/>
  <c r="X7" i="103"/>
  <c r="AI17" i="47"/>
  <c r="AN17" i="47"/>
  <c r="Y16" i="52"/>
  <c r="X16" i="52"/>
  <c r="AE16" i="46"/>
  <c r="W17" i="46"/>
  <c r="AG16" i="46"/>
  <c r="AP16" i="46" s="1"/>
  <c r="AF16" i="46"/>
  <c r="AO16" i="46" s="1"/>
  <c r="AR13" i="101"/>
  <c r="Y7" i="99"/>
  <c r="Z7" i="99" s="1"/>
  <c r="X7" i="99"/>
  <c r="W19" i="79"/>
  <c r="AF18" i="79"/>
  <c r="AO18" i="79" s="1"/>
  <c r="AG18" i="79"/>
  <c r="AP18" i="79" s="1"/>
  <c r="AE18" i="79"/>
  <c r="Y7" i="18"/>
  <c r="X7" i="18"/>
  <c r="AJ23" i="12"/>
  <c r="AS23" i="12" s="1"/>
  <c r="AK23" i="12"/>
  <c r="AT23" i="12" s="1"/>
  <c r="AH15" i="32"/>
  <c r="AQ15" i="32" s="1"/>
  <c r="U5" i="102"/>
  <c r="X5" i="102" s="1"/>
  <c r="AG11" i="20"/>
  <c r="AP11" i="20" s="1"/>
  <c r="AF11" i="20"/>
  <c r="AO11" i="20" s="1"/>
  <c r="AE11" i="20"/>
  <c r="W12" i="20"/>
  <c r="Y8" i="16"/>
  <c r="Z8" i="16"/>
  <c r="X8" i="16"/>
  <c r="AR17" i="24"/>
  <c r="Z20" i="19"/>
  <c r="Y18" i="28"/>
  <c r="X18" i="28"/>
  <c r="Z18" i="28" s="1"/>
  <c r="Y8" i="83"/>
  <c r="X8" i="83"/>
  <c r="AR19" i="19"/>
  <c r="AH7" i="55"/>
  <c r="AQ7" i="55" s="1"/>
  <c r="Y18" i="59"/>
  <c r="X18" i="59"/>
  <c r="AK18" i="12"/>
  <c r="AT18" i="12" s="1"/>
  <c r="AJ18" i="12"/>
  <c r="AK12" i="12"/>
  <c r="AT12" i="12" s="1"/>
  <c r="AJ12" i="12"/>
  <c r="AK6" i="12"/>
  <c r="AT6" i="12" s="1"/>
  <c r="AJ6" i="12"/>
  <c r="AH16" i="105"/>
  <c r="AQ16" i="105" s="1"/>
  <c r="AJ19" i="76"/>
  <c r="AK19" i="76"/>
  <c r="AT19" i="76" s="1"/>
  <c r="AJ13" i="76"/>
  <c r="AK13" i="76"/>
  <c r="AT13" i="76" s="1"/>
  <c r="AJ7" i="76"/>
  <c r="AK7" i="76"/>
  <c r="AT7" i="76" s="1"/>
  <c r="AI16" i="86"/>
  <c r="AR16" i="86" s="1"/>
  <c r="AN16" i="86"/>
  <c r="AF10" i="58"/>
  <c r="AO10" i="58" s="1"/>
  <c r="AE10" i="58"/>
  <c r="W11" i="58"/>
  <c r="AG10" i="58"/>
  <c r="AP10" i="58" s="1"/>
  <c r="AR17" i="71"/>
  <c r="AF10" i="51"/>
  <c r="AO10" i="51" s="1"/>
  <c r="W11" i="51"/>
  <c r="AG10" i="51"/>
  <c r="AP10" i="51" s="1"/>
  <c r="AE10" i="51"/>
  <c r="AR17" i="89"/>
  <c r="Y11" i="54"/>
  <c r="X11" i="54"/>
  <c r="AI12" i="13"/>
  <c r="AN12" i="13"/>
  <c r="AN11" i="84"/>
  <c r="AI11" i="84"/>
  <c r="AR7" i="41"/>
  <c r="AN8" i="11"/>
  <c r="AI8" i="11"/>
  <c r="Y11" i="95"/>
  <c r="Z11" i="95"/>
  <c r="X11" i="95"/>
  <c r="W16" i="32"/>
  <c r="AE15" i="32"/>
  <c r="AG15" i="32"/>
  <c r="AP15" i="32" s="1"/>
  <c r="AF15" i="32"/>
  <c r="AO15" i="32" s="1"/>
  <c r="AR17" i="63"/>
  <c r="AR10" i="45"/>
  <c r="AR6" i="87"/>
  <c r="U6" i="82"/>
  <c r="U7" i="90"/>
  <c r="AK17" i="12"/>
  <c r="AT17" i="12" s="1"/>
  <c r="AJ17" i="12"/>
  <c r="AJ11" i="12"/>
  <c r="AK11" i="12"/>
  <c r="AT11" i="12" s="1"/>
  <c r="AJ5" i="12"/>
  <c r="AK5" i="12"/>
  <c r="AT5" i="12" s="1"/>
  <c r="Z16" i="105"/>
  <c r="AJ18" i="76"/>
  <c r="AK18" i="76"/>
  <c r="AT18" i="76" s="1"/>
  <c r="AJ12" i="76"/>
  <c r="AK12" i="76"/>
  <c r="AT12" i="76" s="1"/>
  <c r="AK6" i="76"/>
  <c r="AT6" i="76" s="1"/>
  <c r="AJ6" i="76"/>
  <c r="AH14" i="101"/>
  <c r="AQ14" i="101" s="1"/>
  <c r="AH18" i="24"/>
  <c r="AQ18" i="24" s="1"/>
  <c r="AH11" i="45"/>
  <c r="AQ11" i="45" s="1"/>
  <c r="Y13" i="104"/>
  <c r="Z13" i="104" s="1"/>
  <c r="X13" i="104"/>
  <c r="Y19" i="38"/>
  <c r="Z19" i="38" s="1"/>
  <c r="X19" i="38"/>
  <c r="AI15" i="52"/>
  <c r="AN15" i="52"/>
  <c r="Y12" i="96"/>
  <c r="X12" i="96"/>
  <c r="AI15" i="53"/>
  <c r="AN15" i="53"/>
  <c r="AH18" i="89"/>
  <c r="AQ18" i="89" s="1"/>
  <c r="AN10" i="95"/>
  <c r="AI10" i="95"/>
  <c r="AI7" i="49"/>
  <c r="AN7" i="49"/>
  <c r="AN11" i="100"/>
  <c r="AI11" i="100"/>
  <c r="U5" i="35"/>
  <c r="X5" i="35" s="1"/>
  <c r="AR18" i="67"/>
  <c r="AH18" i="63"/>
  <c r="AQ18" i="63" s="1"/>
  <c r="AR10" i="9"/>
  <c r="Y6" i="98"/>
  <c r="X6" i="9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17" i="76"/>
  <c r="AK17" i="76"/>
  <c r="AT17" i="76" s="1"/>
  <c r="AJ11" i="76"/>
  <c r="AK11" i="76"/>
  <c r="AT11" i="76" s="1"/>
  <c r="AJ5" i="76"/>
  <c r="AK5" i="76"/>
  <c r="AT5" i="76" s="1"/>
  <c r="AR10" i="88"/>
  <c r="AH19" i="67"/>
  <c r="AQ19" i="67" s="1"/>
  <c r="AI7" i="43"/>
  <c r="AN7" i="43"/>
  <c r="AH18" i="33"/>
  <c r="AQ18" i="33" s="1"/>
  <c r="AN6" i="103"/>
  <c r="AI6" i="103"/>
  <c r="AH18" i="71"/>
  <c r="AQ18" i="71" s="1"/>
  <c r="Y18" i="47"/>
  <c r="X18" i="47"/>
  <c r="AI18" i="38"/>
  <c r="AR18" i="38" s="1"/>
  <c r="AN18" i="38"/>
  <c r="AI10" i="54"/>
  <c r="AN10" i="54"/>
  <c r="AN11" i="96"/>
  <c r="AI11" i="96"/>
  <c r="Y16" i="53"/>
  <c r="X16" i="53"/>
  <c r="Z16" i="53" s="1"/>
  <c r="Z18" i="89"/>
  <c r="AH11" i="88"/>
  <c r="AQ11" i="88" s="1"/>
  <c r="Z5" i="10"/>
  <c r="AH5" i="10"/>
  <c r="AQ5" i="10" s="1"/>
  <c r="AN6" i="99"/>
  <c r="AI6" i="99"/>
  <c r="Y9" i="11"/>
  <c r="X9" i="11"/>
  <c r="Z9" i="11" s="1"/>
  <c r="AI6" i="18"/>
  <c r="AN6" i="18"/>
  <c r="AN12" i="44"/>
  <c r="AI12" i="44"/>
  <c r="AR14" i="93"/>
  <c r="AR23" i="12"/>
  <c r="AR25" i="12" s="1"/>
  <c r="AL23" i="12"/>
  <c r="AU23" i="12" s="1"/>
  <c r="X12" i="100"/>
  <c r="Y12" i="100"/>
  <c r="U5" i="42"/>
  <c r="X5" i="42" s="1"/>
  <c r="AI15" i="15"/>
  <c r="AN15" i="15"/>
  <c r="AN7" i="16"/>
  <c r="AI7" i="16"/>
  <c r="AH11" i="9"/>
  <c r="AQ11" i="9" s="1"/>
  <c r="AN5" i="98"/>
  <c r="AI5" i="98"/>
  <c r="AI17" i="59"/>
  <c r="AN17" i="59"/>
  <c r="AE19" i="2"/>
  <c r="AF19" i="2"/>
  <c r="AO19" i="2" s="1"/>
  <c r="W20" i="2"/>
  <c r="AG19" i="2"/>
  <c r="AP19" i="2" s="1"/>
  <c r="AK21" i="12"/>
  <c r="AT21" i="12" s="1"/>
  <c r="AJ21" i="12"/>
  <c r="AK15" i="12"/>
  <c r="AT15" i="12" s="1"/>
  <c r="AJ15" i="12"/>
  <c r="AK9" i="12"/>
  <c r="AT9" i="12" s="1"/>
  <c r="AJ9" i="12"/>
  <c r="AJ22" i="76"/>
  <c r="AK22" i="76"/>
  <c r="AT22" i="76" s="1"/>
  <c r="AJ16" i="76"/>
  <c r="AK16" i="76"/>
  <c r="AT16" i="76" s="1"/>
  <c r="AK10" i="76"/>
  <c r="AT10" i="76" s="1"/>
  <c r="AJ10" i="76"/>
  <c r="Y17" i="86"/>
  <c r="X17" i="86"/>
  <c r="Z17" i="86" s="1"/>
  <c r="Y8" i="43"/>
  <c r="X8" i="43"/>
  <c r="U5" i="48"/>
  <c r="X5" i="48" s="1"/>
  <c r="W12" i="92"/>
  <c r="AF11" i="92"/>
  <c r="AO11" i="92" s="1"/>
  <c r="AE11" i="92"/>
  <c r="AG11" i="92"/>
  <c r="AP11" i="92" s="1"/>
  <c r="Z18" i="71"/>
  <c r="AI12" i="104"/>
  <c r="AN12" i="104"/>
  <c r="W19" i="75"/>
  <c r="AF18" i="75"/>
  <c r="AO18" i="75" s="1"/>
  <c r="AE18" i="75"/>
  <c r="AG18" i="75"/>
  <c r="AP18" i="75" s="1"/>
  <c r="AR17" i="33"/>
  <c r="Z11" i="88"/>
  <c r="Y12" i="84"/>
  <c r="X12" i="84"/>
  <c r="Z12" i="84" s="1"/>
  <c r="Y16" i="15"/>
  <c r="Z16" i="15" s="1"/>
  <c r="X16" i="15"/>
  <c r="U6" i="94"/>
  <c r="AH8" i="91"/>
  <c r="AQ8" i="91" s="1"/>
  <c r="U7" i="50"/>
  <c r="AI17" i="28"/>
  <c r="AN17" i="28"/>
  <c r="AR7" i="91"/>
  <c r="AR15" i="46"/>
  <c r="AR15" i="105"/>
  <c r="AH15" i="93"/>
  <c r="AQ15" i="93" s="1"/>
  <c r="AJ20" i="12"/>
  <c r="AK20" i="12"/>
  <c r="AT20" i="12" s="1"/>
  <c r="AJ14" i="12"/>
  <c r="AK14" i="12"/>
  <c r="AT14" i="12" s="1"/>
  <c r="AJ8" i="12"/>
  <c r="AK8" i="12"/>
  <c r="AT8" i="12" s="1"/>
  <c r="AJ21" i="76"/>
  <c r="AK21" i="76"/>
  <c r="AT21" i="76" s="1"/>
  <c r="AK15" i="76"/>
  <c r="AT15" i="76" s="1"/>
  <c r="AJ15" i="76"/>
  <c r="AJ9" i="76"/>
  <c r="AK9" i="76"/>
  <c r="AT9" i="76" s="1"/>
  <c r="AJ3" i="76"/>
  <c r="AB4" i="76"/>
  <c r="U7" i="85"/>
  <c r="AH8" i="41"/>
  <c r="AQ8" i="41" s="1"/>
  <c r="AH7" i="87"/>
  <c r="AQ7" i="87" s="1"/>
  <c r="AR6" i="55"/>
  <c r="AE17" i="97"/>
  <c r="W18" i="97"/>
  <c r="AG17" i="97"/>
  <c r="AP17" i="97" s="1"/>
  <c r="AF17" i="97"/>
  <c r="AO17" i="97" s="1"/>
  <c r="X13" i="13"/>
  <c r="Y13" i="13"/>
  <c r="Z13" i="13"/>
  <c r="AH16" i="46"/>
  <c r="AQ16" i="46" s="1"/>
  <c r="AS4" i="21"/>
  <c r="AS25" i="21" s="1"/>
  <c r="AL4" i="21"/>
  <c r="AU4" i="21" s="1"/>
  <c r="AU25" i="21" s="1"/>
  <c r="C11" i="21" s="1"/>
  <c r="AH18" i="79"/>
  <c r="AQ18" i="79" s="1"/>
  <c r="Y8" i="49"/>
  <c r="X8" i="49"/>
  <c r="Y13" i="44"/>
  <c r="X13" i="44"/>
  <c r="Z12" i="100" l="1"/>
  <c r="Z8" i="49"/>
  <c r="Z18" i="47"/>
  <c r="AG18" i="47" s="1"/>
  <c r="AP18" i="47" s="1"/>
  <c r="Z11" i="54"/>
  <c r="AG11" i="54" s="1"/>
  <c r="AP11" i="54" s="1"/>
  <c r="AE18" i="33"/>
  <c r="W19" i="47"/>
  <c r="AE18" i="47"/>
  <c r="W8" i="99"/>
  <c r="AG7" i="99"/>
  <c r="AP7" i="99" s="1"/>
  <c r="AF7" i="99"/>
  <c r="AO7" i="99" s="1"/>
  <c r="AE7" i="99"/>
  <c r="AE11" i="54"/>
  <c r="AF11" i="54"/>
  <c r="AO11" i="54" s="1"/>
  <c r="W12" i="54"/>
  <c r="W9" i="49"/>
  <c r="AG8" i="49"/>
  <c r="AP8" i="49" s="1"/>
  <c r="AF8" i="49"/>
  <c r="AO8" i="49" s="1"/>
  <c r="AE8" i="49"/>
  <c r="W13" i="84"/>
  <c r="AG12" i="84"/>
  <c r="AP12" i="84" s="1"/>
  <c r="AF12" i="84"/>
  <c r="AO12" i="84" s="1"/>
  <c r="AE12" i="84"/>
  <c r="W13" i="100"/>
  <c r="AF12" i="100"/>
  <c r="AO12" i="100" s="1"/>
  <c r="AE12" i="100"/>
  <c r="AG12" i="100"/>
  <c r="AP12" i="100" s="1"/>
  <c r="U6" i="85"/>
  <c r="AS14" i="12"/>
  <c r="AL14" i="12"/>
  <c r="AU14" i="12" s="1"/>
  <c r="AN18" i="75"/>
  <c r="AI18" i="75"/>
  <c r="AR18" i="75" s="1"/>
  <c r="AH5" i="48"/>
  <c r="AQ5" i="48" s="1"/>
  <c r="Z5" i="48"/>
  <c r="AS22" i="76"/>
  <c r="AL22" i="76"/>
  <c r="AU22" i="76" s="1"/>
  <c r="AR17" i="59"/>
  <c r="AR12" i="44"/>
  <c r="AR7" i="49"/>
  <c r="AH13" i="104"/>
  <c r="AQ13" i="104" s="1"/>
  <c r="AS11" i="12"/>
  <c r="AL11" i="12"/>
  <c r="AU11" i="12" s="1"/>
  <c r="U5" i="82"/>
  <c r="X5" i="82" s="1"/>
  <c r="AH11" i="95"/>
  <c r="AQ11" i="95" s="1"/>
  <c r="Y11" i="58"/>
  <c r="X11" i="58"/>
  <c r="AS7" i="76"/>
  <c r="AL7" i="76"/>
  <c r="AU7" i="76" s="1"/>
  <c r="AE18" i="28"/>
  <c r="AG18" i="28"/>
  <c r="AP18" i="28" s="1"/>
  <c r="W19" i="28"/>
  <c r="AF18" i="28"/>
  <c r="AO18" i="28" s="1"/>
  <c r="AE8" i="16"/>
  <c r="W9" i="16"/>
  <c r="AF8" i="16"/>
  <c r="AO8" i="16" s="1"/>
  <c r="AG8" i="16"/>
  <c r="AP8" i="16" s="1"/>
  <c r="AS20" i="76"/>
  <c r="AL20" i="76"/>
  <c r="AU20" i="76" s="1"/>
  <c r="AS13" i="12"/>
  <c r="AL13" i="12"/>
  <c r="AU13" i="12" s="1"/>
  <c r="Y16" i="93"/>
  <c r="Z16" i="93"/>
  <c r="X16" i="93"/>
  <c r="Y9" i="91"/>
  <c r="Z9" i="91" s="1"/>
  <c r="X9" i="91"/>
  <c r="AI11" i="45"/>
  <c r="AN11" i="45"/>
  <c r="Y8" i="55"/>
  <c r="Z8" i="55" s="1"/>
  <c r="X8" i="55"/>
  <c r="Y19" i="33"/>
  <c r="X19" i="33"/>
  <c r="AN19" i="67"/>
  <c r="AI19" i="67"/>
  <c r="W14" i="13"/>
  <c r="AF13" i="13"/>
  <c r="AO13" i="13" s="1"/>
  <c r="AE13" i="13"/>
  <c r="AG13" i="13"/>
  <c r="AP13" i="13" s="1"/>
  <c r="Y18" i="97"/>
  <c r="X18" i="97"/>
  <c r="AH8" i="49"/>
  <c r="AQ8" i="49" s="1"/>
  <c r="AI17" i="97"/>
  <c r="AN17" i="97"/>
  <c r="AJ4" i="76"/>
  <c r="AK4" i="76"/>
  <c r="AT4" i="76" s="1"/>
  <c r="AT25" i="76" s="1"/>
  <c r="U5" i="94"/>
  <c r="X5" i="94" s="1"/>
  <c r="AH8" i="43"/>
  <c r="AQ8" i="43" s="1"/>
  <c r="AS10" i="76"/>
  <c r="AL10" i="76"/>
  <c r="AU10" i="76" s="1"/>
  <c r="AS9" i="12"/>
  <c r="AL9" i="12"/>
  <c r="AU9" i="12" s="1"/>
  <c r="AR5" i="98"/>
  <c r="AH12" i="100"/>
  <c r="AQ12" i="100" s="1"/>
  <c r="AR6" i="99"/>
  <c r="AE5" i="10"/>
  <c r="AF5" i="10"/>
  <c r="AO5" i="10" s="1"/>
  <c r="AG5" i="10"/>
  <c r="AP5" i="10" s="1"/>
  <c r="W6" i="10"/>
  <c r="AF18" i="89"/>
  <c r="AO18" i="89" s="1"/>
  <c r="W19" i="89"/>
  <c r="AG18" i="89"/>
  <c r="AP18" i="89" s="1"/>
  <c r="AE18" i="89"/>
  <c r="AS17" i="76"/>
  <c r="AL17" i="76"/>
  <c r="AU17" i="76" s="1"/>
  <c r="AS16" i="12"/>
  <c r="AL16" i="12"/>
  <c r="AU16" i="12" s="1"/>
  <c r="AR10" i="95"/>
  <c r="AF13" i="104"/>
  <c r="AO13" i="104" s="1"/>
  <c r="AE13" i="104"/>
  <c r="AG13" i="104"/>
  <c r="AP13" i="104" s="1"/>
  <c r="W14" i="104"/>
  <c r="AS18" i="76"/>
  <c r="AL18" i="76"/>
  <c r="AU18" i="76" s="1"/>
  <c r="AS17" i="12"/>
  <c r="AL17" i="12"/>
  <c r="AU17" i="12" s="1"/>
  <c r="AG11" i="95"/>
  <c r="AP11" i="95" s="1"/>
  <c r="AF11" i="95"/>
  <c r="AO11" i="95" s="1"/>
  <c r="AE11" i="95"/>
  <c r="W12" i="95"/>
  <c r="AR11" i="84"/>
  <c r="Y11" i="51"/>
  <c r="X11" i="51"/>
  <c r="AI10" i="58"/>
  <c r="AN10" i="58"/>
  <c r="AS18" i="12"/>
  <c r="AL18" i="12"/>
  <c r="AU18" i="12" s="1"/>
  <c r="AN18" i="79"/>
  <c r="AI18" i="79"/>
  <c r="Y17" i="46"/>
  <c r="Z17" i="46" s="1"/>
  <c r="X17" i="46"/>
  <c r="AR17" i="47"/>
  <c r="AL23" i="76"/>
  <c r="AU23" i="76" s="1"/>
  <c r="Y12" i="9"/>
  <c r="X12" i="9"/>
  <c r="AN18" i="33"/>
  <c r="AI18" i="33"/>
  <c r="AR18" i="33" s="1"/>
  <c r="AH13" i="44"/>
  <c r="AQ13" i="44" s="1"/>
  <c r="Z13" i="44"/>
  <c r="AH13" i="13"/>
  <c r="AQ13" i="13" s="1"/>
  <c r="AL3" i="76"/>
  <c r="AU3" i="76" s="1"/>
  <c r="AS3" i="76"/>
  <c r="AS21" i="76"/>
  <c r="AL21" i="76"/>
  <c r="AU21" i="76" s="1"/>
  <c r="AS20" i="12"/>
  <c r="AL20" i="12"/>
  <c r="AU20" i="12" s="1"/>
  <c r="AH16" i="15"/>
  <c r="AQ16" i="15" s="1"/>
  <c r="AG11" i="88"/>
  <c r="AP11" i="88" s="1"/>
  <c r="AE11" i="88"/>
  <c r="W12" i="88"/>
  <c r="AF11" i="88"/>
  <c r="AO11" i="88" s="1"/>
  <c r="Y19" i="75"/>
  <c r="X19" i="75"/>
  <c r="AN11" i="92"/>
  <c r="AI11" i="92"/>
  <c r="Z8" i="43"/>
  <c r="X20" i="2"/>
  <c r="Y20" i="2"/>
  <c r="AR15" i="15"/>
  <c r="AH16" i="53"/>
  <c r="AQ16" i="53" s="1"/>
  <c r="AR10" i="54"/>
  <c r="AL3" i="12"/>
  <c r="AU3" i="12" s="1"/>
  <c r="AS3" i="12"/>
  <c r="AH5" i="35"/>
  <c r="AQ5" i="35" s="1"/>
  <c r="Z5" i="35"/>
  <c r="AR15" i="52"/>
  <c r="AS6" i="76"/>
  <c r="AL6" i="76"/>
  <c r="AU6" i="76" s="1"/>
  <c r="W17" i="105"/>
  <c r="AF16" i="105"/>
  <c r="AO16" i="105" s="1"/>
  <c r="AG16" i="105"/>
  <c r="AP16" i="105" s="1"/>
  <c r="AE16" i="105"/>
  <c r="AS13" i="76"/>
  <c r="AL13" i="76"/>
  <c r="AU13" i="76" s="1"/>
  <c r="AH8" i="83"/>
  <c r="AQ8" i="83" s="1"/>
  <c r="AG20" i="19"/>
  <c r="AP20" i="19" s="1"/>
  <c r="AF20" i="19"/>
  <c r="AO20" i="19" s="1"/>
  <c r="W21" i="19"/>
  <c r="AE20" i="19"/>
  <c r="AH5" i="102"/>
  <c r="AQ5" i="102" s="1"/>
  <c r="Z5" i="102"/>
  <c r="AI16" i="46"/>
  <c r="AN16" i="46"/>
  <c r="AH7" i="103"/>
  <c r="AQ7" i="103" s="1"/>
  <c r="Y9" i="41"/>
  <c r="Z9" i="41" s="1"/>
  <c r="X9" i="41"/>
  <c r="AS8" i="76"/>
  <c r="AL8" i="76"/>
  <c r="AU8" i="76" s="1"/>
  <c r="AS19" i="12"/>
  <c r="AL19" i="12"/>
  <c r="AU19" i="12" s="1"/>
  <c r="Y19" i="63"/>
  <c r="X19" i="63"/>
  <c r="AI11" i="9"/>
  <c r="AN11" i="9"/>
  <c r="Y19" i="24"/>
  <c r="Z19" i="24"/>
  <c r="X19" i="24"/>
  <c r="AR17" i="28"/>
  <c r="W17" i="15"/>
  <c r="AF16" i="15"/>
  <c r="AO16" i="15" s="1"/>
  <c r="AE16" i="15"/>
  <c r="AG16" i="15"/>
  <c r="AP16" i="15" s="1"/>
  <c r="AS15" i="12"/>
  <c r="AL15" i="12"/>
  <c r="AU15" i="12" s="1"/>
  <c r="AR6" i="18"/>
  <c r="AE16" i="53"/>
  <c r="AN16" i="53" s="1"/>
  <c r="AF16" i="53"/>
  <c r="AO16" i="53" s="1"/>
  <c r="W17" i="53"/>
  <c r="AG16" i="53"/>
  <c r="AR7" i="43"/>
  <c r="AS5" i="76"/>
  <c r="AL5" i="76"/>
  <c r="AU5" i="76" s="1"/>
  <c r="AJ4" i="12"/>
  <c r="AK4" i="12"/>
  <c r="AT4" i="12" s="1"/>
  <c r="AT25" i="12" s="1"/>
  <c r="AS22" i="12"/>
  <c r="AL22" i="12"/>
  <c r="AU22" i="12" s="1"/>
  <c r="AR11" i="100"/>
  <c r="AR15" i="53"/>
  <c r="AH19" i="38"/>
  <c r="AQ19" i="38" s="1"/>
  <c r="AR8" i="11"/>
  <c r="AS6" i="12"/>
  <c r="AL6" i="12"/>
  <c r="AU6" i="12" s="1"/>
  <c r="AH18" i="59"/>
  <c r="AQ18" i="59" s="1"/>
  <c r="Z8" i="83"/>
  <c r="Y12" i="20"/>
  <c r="X12" i="20"/>
  <c r="AH16" i="52"/>
  <c r="AQ16" i="52" s="1"/>
  <c r="Z7" i="103"/>
  <c r="AN7" i="87"/>
  <c r="AI7" i="87"/>
  <c r="AN18" i="63"/>
  <c r="AI18" i="63"/>
  <c r="AN18" i="24"/>
  <c r="AI18" i="24"/>
  <c r="AI14" i="101"/>
  <c r="AN14" i="101"/>
  <c r="AS9" i="76"/>
  <c r="AL9" i="76"/>
  <c r="AU9" i="76" s="1"/>
  <c r="AS8" i="12"/>
  <c r="AL8" i="12"/>
  <c r="AU8" i="12" s="1"/>
  <c r="AR12" i="104"/>
  <c r="Y12" i="92"/>
  <c r="X12" i="92"/>
  <c r="AH17" i="86"/>
  <c r="AQ17" i="86" s="1"/>
  <c r="AS16" i="76"/>
  <c r="AL16" i="76"/>
  <c r="AU16" i="76" s="1"/>
  <c r="AN19" i="2"/>
  <c r="AI19" i="2"/>
  <c r="AH5" i="42"/>
  <c r="AQ5" i="42" s="1"/>
  <c r="Z5" i="42"/>
  <c r="AH9" i="11"/>
  <c r="AQ9" i="11" s="1"/>
  <c r="AR6" i="103"/>
  <c r="AH6" i="98"/>
  <c r="AQ6" i="98" s="1"/>
  <c r="AH12" i="96"/>
  <c r="AQ12" i="96" s="1"/>
  <c r="AG19" i="38"/>
  <c r="AP19" i="38" s="1"/>
  <c r="W20" i="38"/>
  <c r="AE19" i="38"/>
  <c r="AF19" i="38"/>
  <c r="AO19" i="38" s="1"/>
  <c r="AS5" i="12"/>
  <c r="AL5" i="12"/>
  <c r="AU5" i="12" s="1"/>
  <c r="U6" i="90"/>
  <c r="AI15" i="32"/>
  <c r="AN15" i="32"/>
  <c r="AR12" i="13"/>
  <c r="AS19" i="76"/>
  <c r="AL19" i="76"/>
  <c r="AU19" i="76" s="1"/>
  <c r="Z18" i="59"/>
  <c r="AN11" i="20"/>
  <c r="AI11" i="20"/>
  <c r="AH7" i="18"/>
  <c r="AQ7" i="18" s="1"/>
  <c r="Y19" i="79"/>
  <c r="X19" i="79"/>
  <c r="Z16" i="52"/>
  <c r="AN8" i="41"/>
  <c r="AI8" i="41"/>
  <c r="AS14" i="76"/>
  <c r="AL14" i="76"/>
  <c r="AU14" i="76" s="1"/>
  <c r="AS7" i="12"/>
  <c r="AL7" i="12"/>
  <c r="AU7" i="12" s="1"/>
  <c r="Y12" i="45"/>
  <c r="Z12" i="45" s="1"/>
  <c r="X12" i="45"/>
  <c r="AS15" i="76"/>
  <c r="AL15" i="76"/>
  <c r="AU15" i="76" s="1"/>
  <c r="U6" i="50"/>
  <c r="AH12" i="84"/>
  <c r="AQ12" i="84" s="1"/>
  <c r="W19" i="71"/>
  <c r="AF18" i="71"/>
  <c r="AO18" i="71" s="1"/>
  <c r="AG18" i="71"/>
  <c r="AP18" i="71" s="1"/>
  <c r="AE18" i="71"/>
  <c r="AF17" i="86"/>
  <c r="AO17" i="86" s="1"/>
  <c r="AG17" i="86"/>
  <c r="AP17" i="86" s="1"/>
  <c r="AE17" i="86"/>
  <c r="W18" i="86"/>
  <c r="AS21" i="12"/>
  <c r="AL21" i="12"/>
  <c r="AU21" i="12" s="1"/>
  <c r="AR7" i="16"/>
  <c r="AG9" i="11"/>
  <c r="AP9" i="11" s="1"/>
  <c r="AF9" i="11"/>
  <c r="AO9" i="11" s="1"/>
  <c r="AE9" i="11"/>
  <c r="W10" i="11"/>
  <c r="AR11" i="96"/>
  <c r="AH18" i="47"/>
  <c r="AQ18" i="47" s="1"/>
  <c r="AS11" i="76"/>
  <c r="AL11" i="76"/>
  <c r="AU11" i="76" s="1"/>
  <c r="AS10" i="12"/>
  <c r="AL10" i="12"/>
  <c r="AU10" i="12" s="1"/>
  <c r="Z6" i="98"/>
  <c r="Z12" i="96"/>
  <c r="AS12" i="76"/>
  <c r="AL12" i="76"/>
  <c r="AU12" i="76" s="1"/>
  <c r="Y16" i="32"/>
  <c r="X16" i="32"/>
  <c r="AH11" i="54"/>
  <c r="AQ11" i="54" s="1"/>
  <c r="AN10" i="51"/>
  <c r="AI10" i="51"/>
  <c r="AS12" i="12"/>
  <c r="AL12" i="12"/>
  <c r="AU12" i="12" s="1"/>
  <c r="AH18" i="28"/>
  <c r="AQ18" i="28" s="1"/>
  <c r="AH8" i="16"/>
  <c r="AQ8" i="16" s="1"/>
  <c r="Z7" i="18"/>
  <c r="AH7" i="99"/>
  <c r="AQ7" i="99" s="1"/>
  <c r="Y8" i="87"/>
  <c r="X8" i="87"/>
  <c r="Z8" i="87" s="1"/>
  <c r="AI15" i="93"/>
  <c r="AN15" i="93"/>
  <c r="AI8" i="91"/>
  <c r="AN8" i="91"/>
  <c r="AN7" i="55"/>
  <c r="AI7" i="55"/>
  <c r="Y20" i="67"/>
  <c r="X20" i="67"/>
  <c r="Z20" i="67" s="1"/>
  <c r="Y15" i="101"/>
  <c r="Z15" i="101" s="1"/>
  <c r="X15" i="101"/>
  <c r="Z19" i="79" l="1"/>
  <c r="Z19" i="75"/>
  <c r="AF19" i="75" s="1"/>
  <c r="AO19" i="75" s="1"/>
  <c r="Z12" i="9"/>
  <c r="AE12" i="9" s="1"/>
  <c r="Z18" i="97"/>
  <c r="AG18" i="97" s="1"/>
  <c r="AP18" i="97" s="1"/>
  <c r="AF18" i="47"/>
  <c r="AO18" i="47" s="1"/>
  <c r="Z19" i="63"/>
  <c r="AF19" i="63" s="1"/>
  <c r="AO19" i="63" s="1"/>
  <c r="AE19" i="75"/>
  <c r="AG19" i="75"/>
  <c r="AP19" i="75" s="1"/>
  <c r="W20" i="75"/>
  <c r="AG17" i="46"/>
  <c r="AP17" i="46" s="1"/>
  <c r="AE17" i="46"/>
  <c r="W18" i="46"/>
  <c r="AF17" i="46"/>
  <c r="AO17" i="46" s="1"/>
  <c r="AE8" i="55"/>
  <c r="AF8" i="55"/>
  <c r="AO8" i="55" s="1"/>
  <c r="AG8" i="55"/>
  <c r="AP8" i="55" s="1"/>
  <c r="W9" i="55"/>
  <c r="AF12" i="9"/>
  <c r="AO12" i="9" s="1"/>
  <c r="W13" i="9"/>
  <c r="AG12" i="9"/>
  <c r="AP12" i="9" s="1"/>
  <c r="W19" i="97"/>
  <c r="AE18" i="97"/>
  <c r="W21" i="67"/>
  <c r="AE20" i="67"/>
  <c r="AG20" i="67"/>
  <c r="AP20" i="67" s="1"/>
  <c r="AF20" i="67"/>
  <c r="AO20" i="67" s="1"/>
  <c r="AG19" i="63"/>
  <c r="AP19" i="63" s="1"/>
  <c r="AE19" i="79"/>
  <c r="W20" i="79"/>
  <c r="AG19" i="79"/>
  <c r="AP19" i="79" s="1"/>
  <c r="AF19" i="79"/>
  <c r="AO19" i="79" s="1"/>
  <c r="W10" i="91"/>
  <c r="AF9" i="91"/>
  <c r="AO9" i="91" s="1"/>
  <c r="AG9" i="91"/>
  <c r="AP9" i="91" s="1"/>
  <c r="AE9" i="91"/>
  <c r="AF15" i="101"/>
  <c r="AO15" i="101" s="1"/>
  <c r="AE15" i="101"/>
  <c r="AG15" i="101"/>
  <c r="AP15" i="101" s="1"/>
  <c r="W16" i="101"/>
  <c r="AH15" i="101"/>
  <c r="AQ15" i="101" s="1"/>
  <c r="AR7" i="55"/>
  <c r="AH8" i="87"/>
  <c r="AQ8" i="87" s="1"/>
  <c r="AN9" i="11"/>
  <c r="AI9" i="11"/>
  <c r="AI18" i="71"/>
  <c r="AN18" i="71"/>
  <c r="AR7" i="87"/>
  <c r="AH19" i="24"/>
  <c r="AQ19" i="24" s="1"/>
  <c r="AH9" i="41"/>
  <c r="AQ9" i="41" s="1"/>
  <c r="AH12" i="9"/>
  <c r="AQ12" i="9" s="1"/>
  <c r="AH17" i="46"/>
  <c r="AQ17" i="46" s="1"/>
  <c r="Y14" i="104"/>
  <c r="Z14" i="104"/>
  <c r="X14" i="104"/>
  <c r="Y14" i="13"/>
  <c r="X14" i="13"/>
  <c r="Z14" i="13" s="1"/>
  <c r="AH8" i="55"/>
  <c r="AQ8" i="55" s="1"/>
  <c r="Y9" i="16"/>
  <c r="X9" i="16"/>
  <c r="AN12" i="84"/>
  <c r="AI12" i="84"/>
  <c r="AN11" i="54"/>
  <c r="AI11" i="54"/>
  <c r="Y8" i="99"/>
  <c r="X8" i="99"/>
  <c r="AH12" i="45"/>
  <c r="AQ12" i="45" s="1"/>
  <c r="AR11" i="20"/>
  <c r="AR19" i="2"/>
  <c r="AR14" i="101"/>
  <c r="AI16" i="15"/>
  <c r="AN16" i="15"/>
  <c r="AG19" i="24"/>
  <c r="AP19" i="24" s="1"/>
  <c r="W20" i="24"/>
  <c r="AF19" i="24"/>
  <c r="AO19" i="24" s="1"/>
  <c r="AE19" i="24"/>
  <c r="W10" i="41"/>
  <c r="AG9" i="41"/>
  <c r="AP9" i="41" s="1"/>
  <c r="AF9" i="41"/>
  <c r="AO9" i="41" s="1"/>
  <c r="AE9" i="41"/>
  <c r="AH20" i="2"/>
  <c r="AQ20" i="2" s="1"/>
  <c r="Y19" i="89"/>
  <c r="X19" i="89"/>
  <c r="AI5" i="10"/>
  <c r="AN5" i="10"/>
  <c r="AS4" i="76"/>
  <c r="AS25" i="76" s="1"/>
  <c r="AL4" i="76"/>
  <c r="AU4" i="76" s="1"/>
  <c r="AU25" i="76" s="1"/>
  <c r="C11" i="76" s="1"/>
  <c r="F20" i="57" s="1"/>
  <c r="AR19" i="67"/>
  <c r="AN8" i="16"/>
  <c r="AI8" i="16"/>
  <c r="Y18" i="86"/>
  <c r="X18" i="86"/>
  <c r="Z18" i="86" s="1"/>
  <c r="AE12" i="45"/>
  <c r="W13" i="45"/>
  <c r="AF12" i="45"/>
  <c r="AO12" i="45" s="1"/>
  <c r="AG12" i="45"/>
  <c r="AP12" i="45" s="1"/>
  <c r="AR8" i="41"/>
  <c r="AR18" i="24"/>
  <c r="W8" i="103"/>
  <c r="AE7" i="103"/>
  <c r="AG7" i="103"/>
  <c r="AP7" i="103" s="1"/>
  <c r="AF7" i="103"/>
  <c r="AO7" i="103" s="1"/>
  <c r="AH12" i="20"/>
  <c r="AQ12" i="20" s="1"/>
  <c r="AF5" i="102"/>
  <c r="AO5" i="102" s="1"/>
  <c r="AE5" i="102"/>
  <c r="W6" i="102"/>
  <c r="AG5" i="102"/>
  <c r="AP5" i="102" s="1"/>
  <c r="Y17" i="105"/>
  <c r="X17" i="105"/>
  <c r="Z17" i="105" s="1"/>
  <c r="AF8" i="43"/>
  <c r="AO8" i="43" s="1"/>
  <c r="AG8" i="43"/>
  <c r="AP8" i="43" s="1"/>
  <c r="W9" i="43"/>
  <c r="AE8" i="43"/>
  <c r="AR10" i="58"/>
  <c r="AI13" i="104"/>
  <c r="AR13" i="104" s="1"/>
  <c r="AN13" i="104"/>
  <c r="AH16" i="93"/>
  <c r="AQ16" i="93" s="1"/>
  <c r="AH11" i="58"/>
  <c r="AQ11" i="58" s="1"/>
  <c r="AN12" i="100"/>
  <c r="AI12" i="100"/>
  <c r="Y9" i="49"/>
  <c r="X9" i="49"/>
  <c r="AI18" i="47"/>
  <c r="AN18" i="47"/>
  <c r="AE7" i="18"/>
  <c r="AF7" i="18"/>
  <c r="AO7" i="18" s="1"/>
  <c r="AG7" i="18"/>
  <c r="AP7" i="18" s="1"/>
  <c r="W8" i="18"/>
  <c r="AR10" i="51"/>
  <c r="AF12" i="96"/>
  <c r="AO12" i="96" s="1"/>
  <c r="AE12" i="96"/>
  <c r="W13" i="96"/>
  <c r="AG12" i="96"/>
  <c r="AP12" i="96" s="1"/>
  <c r="AI17" i="86"/>
  <c r="AN17" i="86"/>
  <c r="Y19" i="71"/>
  <c r="X19" i="71"/>
  <c r="AE18" i="59"/>
  <c r="AF18" i="59"/>
  <c r="AO18" i="59" s="1"/>
  <c r="W19" i="59"/>
  <c r="AG18" i="59"/>
  <c r="AP18" i="59" s="1"/>
  <c r="AR15" i="32"/>
  <c r="AI19" i="38"/>
  <c r="AN19" i="38"/>
  <c r="AH12" i="92"/>
  <c r="AQ12" i="92" s="1"/>
  <c r="Z12" i="20"/>
  <c r="AL4" i="12"/>
  <c r="AU4" i="12" s="1"/>
  <c r="AU25" i="12" s="1"/>
  <c r="C11" i="12" s="1"/>
  <c r="AS4" i="12"/>
  <c r="AS25" i="12" s="1"/>
  <c r="AI16" i="53"/>
  <c r="AP16" i="53"/>
  <c r="Y17" i="15"/>
  <c r="X17" i="15"/>
  <c r="Z17" i="15" s="1"/>
  <c r="AR11" i="92"/>
  <c r="AR18" i="79"/>
  <c r="AH11" i="51"/>
  <c r="AQ11" i="51" s="1"/>
  <c r="Y12" i="95"/>
  <c r="X12" i="95"/>
  <c r="Z12" i="95" s="1"/>
  <c r="AR17" i="97"/>
  <c r="AH19" i="33"/>
  <c r="AQ19" i="33" s="1"/>
  <c r="AF16" i="93"/>
  <c r="AO16" i="93" s="1"/>
  <c r="AE16" i="93"/>
  <c r="W17" i="93"/>
  <c r="AG16" i="93"/>
  <c r="AP16" i="93" s="1"/>
  <c r="Y19" i="28"/>
  <c r="X19" i="28"/>
  <c r="Z19" i="28" s="1"/>
  <c r="Z11" i="58"/>
  <c r="Y13" i="84"/>
  <c r="X13" i="84"/>
  <c r="AN7" i="99"/>
  <c r="AI7" i="99"/>
  <c r="AR8" i="91"/>
  <c r="AH16" i="32"/>
  <c r="AQ16" i="32" s="1"/>
  <c r="AE6" i="98"/>
  <c r="W7" i="98"/>
  <c r="AF6" i="98"/>
  <c r="AO6" i="98" s="1"/>
  <c r="AG6" i="98"/>
  <c r="AP6" i="98" s="1"/>
  <c r="U5" i="50"/>
  <c r="X5" i="50" s="1"/>
  <c r="AE16" i="52"/>
  <c r="AG16" i="52"/>
  <c r="AP16" i="52" s="1"/>
  <c r="W17" i="52"/>
  <c r="AF16" i="52"/>
  <c r="AO16" i="52" s="1"/>
  <c r="Y20" i="38"/>
  <c r="X20" i="38"/>
  <c r="Z12" i="92"/>
  <c r="AR18" i="63"/>
  <c r="Y17" i="53"/>
  <c r="X17" i="53"/>
  <c r="AR11" i="9"/>
  <c r="AR16" i="46"/>
  <c r="AN20" i="19"/>
  <c r="AI20" i="19"/>
  <c r="W6" i="35"/>
  <c r="AG5" i="35"/>
  <c r="AP5" i="35" s="1"/>
  <c r="AE5" i="35"/>
  <c r="AF5" i="35"/>
  <c r="AO5" i="35" s="1"/>
  <c r="Y12" i="88"/>
  <c r="X12" i="88"/>
  <c r="AE13" i="44"/>
  <c r="W14" i="44"/>
  <c r="AG13" i="44"/>
  <c r="AP13" i="44" s="1"/>
  <c r="AF13" i="44"/>
  <c r="AO13" i="44" s="1"/>
  <c r="Z11" i="51"/>
  <c r="AN11" i="95"/>
  <c r="AI11" i="95"/>
  <c r="Y6" i="10"/>
  <c r="X6" i="10"/>
  <c r="AI13" i="13"/>
  <c r="AN13" i="13"/>
  <c r="Z19" i="33"/>
  <c r="AR11" i="45"/>
  <c r="AE5" i="48"/>
  <c r="AG5" i="48"/>
  <c r="AP5" i="48" s="1"/>
  <c r="W6" i="48"/>
  <c r="AF5" i="48"/>
  <c r="AO5" i="48" s="1"/>
  <c r="Y13" i="100"/>
  <c r="X13" i="100"/>
  <c r="Y12" i="54"/>
  <c r="X12" i="54"/>
  <c r="W9" i="87"/>
  <c r="AG8" i="87"/>
  <c r="AP8" i="87" s="1"/>
  <c r="AF8" i="87"/>
  <c r="AO8" i="87" s="1"/>
  <c r="AE8" i="87"/>
  <c r="AH20" i="67"/>
  <c r="AQ20" i="67" s="1"/>
  <c r="AR15" i="93"/>
  <c r="Z16" i="32"/>
  <c r="Y10" i="11"/>
  <c r="X10" i="11"/>
  <c r="AH19" i="79"/>
  <c r="AQ19" i="79" s="1"/>
  <c r="U5" i="90"/>
  <c r="X5" i="90" s="1"/>
  <c r="AE5" i="42"/>
  <c r="AG5" i="42"/>
  <c r="AP5" i="42" s="1"/>
  <c r="AF5" i="42"/>
  <c r="AO5" i="42" s="1"/>
  <c r="W6" i="42"/>
  <c r="AG8" i="83"/>
  <c r="AP8" i="83" s="1"/>
  <c r="AF8" i="83"/>
  <c r="AO8" i="83" s="1"/>
  <c r="AE8" i="83"/>
  <c r="W9" i="83"/>
  <c r="AH19" i="63"/>
  <c r="AQ19" i="63" s="1"/>
  <c r="Y21" i="19"/>
  <c r="X21" i="19"/>
  <c r="AI16" i="105"/>
  <c r="AN16" i="105"/>
  <c r="Z20" i="2"/>
  <c r="AH19" i="75"/>
  <c r="AQ19" i="75" s="1"/>
  <c r="AN11" i="88"/>
  <c r="AI11" i="88"/>
  <c r="AI18" i="89"/>
  <c r="AN18" i="89"/>
  <c r="AH5" i="94"/>
  <c r="AQ5" i="94" s="1"/>
  <c r="Z5" i="94"/>
  <c r="AH18" i="97"/>
  <c r="AQ18" i="97" s="1"/>
  <c r="AH9" i="91"/>
  <c r="AQ9" i="91" s="1"/>
  <c r="AI18" i="28"/>
  <c r="AN18" i="28"/>
  <c r="AH5" i="82"/>
  <c r="AQ5" i="82" s="1"/>
  <c r="Z5" i="82"/>
  <c r="U5" i="85"/>
  <c r="X5" i="85" s="1"/>
  <c r="AN8" i="49"/>
  <c r="AI8" i="49"/>
  <c r="Y19" i="47"/>
  <c r="Z19" i="47" s="1"/>
  <c r="X19" i="47"/>
  <c r="W20" i="63" l="1"/>
  <c r="Z6" i="10"/>
  <c r="Z12" i="88"/>
  <c r="AF12" i="88" s="1"/>
  <c r="AO12" i="88" s="1"/>
  <c r="AE19" i="63"/>
  <c r="AF18" i="97"/>
  <c r="AO18" i="97" s="1"/>
  <c r="AF19" i="28"/>
  <c r="AO19" i="28" s="1"/>
  <c r="AG19" i="28"/>
  <c r="AP19" i="28" s="1"/>
  <c r="AE19" i="28"/>
  <c r="W20" i="28"/>
  <c r="AG17" i="105"/>
  <c r="AP17" i="105" s="1"/>
  <c r="AF17" i="105"/>
  <c r="AO17" i="105" s="1"/>
  <c r="AE17" i="105"/>
  <c r="W18" i="105"/>
  <c r="AF19" i="47"/>
  <c r="AO19" i="47" s="1"/>
  <c r="AE19" i="47"/>
  <c r="W20" i="47"/>
  <c r="AG19" i="47"/>
  <c r="AP19" i="47" s="1"/>
  <c r="AG6" i="10"/>
  <c r="AP6" i="10" s="1"/>
  <c r="AE6" i="10"/>
  <c r="W7" i="10"/>
  <c r="AF6" i="10"/>
  <c r="AO6" i="10" s="1"/>
  <c r="W13" i="88"/>
  <c r="AG12" i="88"/>
  <c r="AP12" i="88" s="1"/>
  <c r="AE12" i="88"/>
  <c r="W13" i="95"/>
  <c r="AF12" i="95"/>
  <c r="AO12" i="95" s="1"/>
  <c r="AG12" i="95"/>
  <c r="AP12" i="95" s="1"/>
  <c r="AE12" i="95"/>
  <c r="AR18" i="89"/>
  <c r="W17" i="32"/>
  <c r="AG16" i="32"/>
  <c r="AP16" i="32" s="1"/>
  <c r="AE16" i="32"/>
  <c r="AF16" i="32"/>
  <c r="AO16" i="32" s="1"/>
  <c r="W12" i="51"/>
  <c r="AG11" i="51"/>
  <c r="AP11" i="51" s="1"/>
  <c r="AE11" i="51"/>
  <c r="AF11" i="51"/>
  <c r="AO11" i="51" s="1"/>
  <c r="AR11" i="54"/>
  <c r="AE14" i="104"/>
  <c r="AG14" i="104"/>
  <c r="AP14" i="104" s="1"/>
  <c r="W15" i="104"/>
  <c r="AF14" i="104"/>
  <c r="AO14" i="104" s="1"/>
  <c r="AI15" i="101"/>
  <c r="AN15" i="101"/>
  <c r="Y10" i="91"/>
  <c r="X10" i="91"/>
  <c r="Y20" i="63"/>
  <c r="X20" i="63"/>
  <c r="Y21" i="67"/>
  <c r="X21" i="67"/>
  <c r="AI17" i="46"/>
  <c r="AN17" i="46"/>
  <c r="AH5" i="90"/>
  <c r="AQ5" i="90" s="1"/>
  <c r="Z5" i="90"/>
  <c r="AH13" i="100"/>
  <c r="AQ13" i="100" s="1"/>
  <c r="AR13" i="13"/>
  <c r="AR11" i="88"/>
  <c r="AR16" i="105"/>
  <c r="Y6" i="42"/>
  <c r="X6" i="42"/>
  <c r="Z6" i="42" s="1"/>
  <c r="Z13" i="100"/>
  <c r="AI5" i="48"/>
  <c r="AN5" i="48"/>
  <c r="AH6" i="10"/>
  <c r="AQ6" i="10" s="1"/>
  <c r="Y6" i="35"/>
  <c r="X6" i="35"/>
  <c r="Z6" i="35" s="1"/>
  <c r="AF12" i="92"/>
  <c r="AO12" i="92" s="1"/>
  <c r="W13" i="92"/>
  <c r="AE12" i="92"/>
  <c r="AG12" i="92"/>
  <c r="AP12" i="92" s="1"/>
  <c r="Y17" i="52"/>
  <c r="X17" i="52"/>
  <c r="AR19" i="38"/>
  <c r="AN18" i="59"/>
  <c r="AI18" i="59"/>
  <c r="AN12" i="45"/>
  <c r="AI12" i="45"/>
  <c r="AR12" i="45" s="1"/>
  <c r="AH19" i="89"/>
  <c r="AQ19" i="89" s="1"/>
  <c r="AN9" i="41"/>
  <c r="AI9" i="41"/>
  <c r="Y20" i="24"/>
  <c r="X20" i="24"/>
  <c r="AN19" i="63"/>
  <c r="AI19" i="63"/>
  <c r="Y13" i="9"/>
  <c r="X13" i="9"/>
  <c r="AR7" i="99"/>
  <c r="AI16" i="93"/>
  <c r="AN16" i="93"/>
  <c r="AH12" i="95"/>
  <c r="AQ12" i="95" s="1"/>
  <c r="AG17" i="15"/>
  <c r="AP17" i="15" s="1"/>
  <c r="AF17" i="15"/>
  <c r="AO17" i="15" s="1"/>
  <c r="AE17" i="15"/>
  <c r="W18" i="15"/>
  <c r="AE12" i="20"/>
  <c r="W13" i="20"/>
  <c r="AG12" i="20"/>
  <c r="AP12" i="20" s="1"/>
  <c r="AF12" i="20"/>
  <c r="AO12" i="20" s="1"/>
  <c r="AR17" i="86"/>
  <c r="AN7" i="18"/>
  <c r="AI7" i="18"/>
  <c r="AR12" i="100"/>
  <c r="AH17" i="105"/>
  <c r="AQ17" i="105" s="1"/>
  <c r="AR5" i="10"/>
  <c r="AR8" i="49"/>
  <c r="AE5" i="82"/>
  <c r="W6" i="82"/>
  <c r="AG5" i="82"/>
  <c r="AP5" i="82" s="1"/>
  <c r="AF5" i="82"/>
  <c r="AO5" i="82" s="1"/>
  <c r="AH21" i="19"/>
  <c r="AQ21" i="19" s="1"/>
  <c r="Y9" i="83"/>
  <c r="Z9" i="83"/>
  <c r="X9" i="83"/>
  <c r="AR20" i="19"/>
  <c r="AH17" i="53"/>
  <c r="AQ17" i="53" s="1"/>
  <c r="AH20" i="38"/>
  <c r="AQ20" i="38" s="1"/>
  <c r="AH13" i="84"/>
  <c r="AQ13" i="84" s="1"/>
  <c r="AH19" i="71"/>
  <c r="AQ19" i="71" s="1"/>
  <c r="AR18" i="47"/>
  <c r="AN8" i="43"/>
  <c r="AI8" i="43"/>
  <c r="AH18" i="86"/>
  <c r="AQ18" i="86" s="1"/>
  <c r="Z19" i="89"/>
  <c r="AR12" i="84"/>
  <c r="AH14" i="13"/>
  <c r="AQ14" i="13" s="1"/>
  <c r="AI8" i="55"/>
  <c r="AN8" i="55"/>
  <c r="Y20" i="75"/>
  <c r="Z20" i="75" s="1"/>
  <c r="X20" i="75"/>
  <c r="AI8" i="87"/>
  <c r="AN8" i="87"/>
  <c r="AH19" i="28"/>
  <c r="AQ19" i="28" s="1"/>
  <c r="Y13" i="45"/>
  <c r="X13" i="45"/>
  <c r="AF5" i="94"/>
  <c r="AO5" i="94" s="1"/>
  <c r="AE5" i="94"/>
  <c r="W6" i="94"/>
  <c r="AG5" i="94"/>
  <c r="AP5" i="94" s="1"/>
  <c r="AI8" i="83"/>
  <c r="AR8" i="83" s="1"/>
  <c r="AN8" i="83"/>
  <c r="AH10" i="11"/>
  <c r="AQ10" i="11" s="1"/>
  <c r="Y9" i="87"/>
  <c r="X9" i="87"/>
  <c r="Z9" i="87" s="1"/>
  <c r="Z17" i="53"/>
  <c r="Z20" i="38"/>
  <c r="AI16" i="52"/>
  <c r="AN16" i="52"/>
  <c r="Y7" i="98"/>
  <c r="X7" i="98"/>
  <c r="Z13" i="84"/>
  <c r="AR16" i="53"/>
  <c r="Z19" i="71"/>
  <c r="Y13" i="96"/>
  <c r="Z13" i="96" s="1"/>
  <c r="X13" i="96"/>
  <c r="X8" i="18"/>
  <c r="Y8" i="18"/>
  <c r="Z8" i="18"/>
  <c r="AH9" i="49"/>
  <c r="AQ9" i="49" s="1"/>
  <c r="Y9" i="43"/>
  <c r="X9" i="43"/>
  <c r="AI7" i="103"/>
  <c r="AN7" i="103"/>
  <c r="AE18" i="86"/>
  <c r="W19" i="86"/>
  <c r="AF18" i="86"/>
  <c r="AO18" i="86" s="1"/>
  <c r="AG18" i="86"/>
  <c r="AP18" i="86" s="1"/>
  <c r="AH8" i="99"/>
  <c r="AQ8" i="99" s="1"/>
  <c r="AE14" i="13"/>
  <c r="AF14" i="13"/>
  <c r="AO14" i="13" s="1"/>
  <c r="AG14" i="13"/>
  <c r="AP14" i="13" s="1"/>
  <c r="W15" i="13"/>
  <c r="AI9" i="91"/>
  <c r="AN9" i="91"/>
  <c r="Y20" i="79"/>
  <c r="X20" i="79"/>
  <c r="AN12" i="9"/>
  <c r="AI12" i="9"/>
  <c r="AH19" i="47"/>
  <c r="AQ19" i="47" s="1"/>
  <c r="Z5" i="85"/>
  <c r="AH5" i="85"/>
  <c r="AQ5" i="85" s="1"/>
  <c r="Z21" i="19"/>
  <c r="AI5" i="42"/>
  <c r="AN5" i="42"/>
  <c r="Z10" i="11"/>
  <c r="Z12" i="54"/>
  <c r="AH12" i="54"/>
  <c r="AQ12" i="54" s="1"/>
  <c r="AG19" i="33"/>
  <c r="AP19" i="33" s="1"/>
  <c r="W20" i="33"/>
  <c r="AF19" i="33"/>
  <c r="AO19" i="33" s="1"/>
  <c r="AE19" i="33"/>
  <c r="AR11" i="95"/>
  <c r="Y14" i="44"/>
  <c r="X14" i="44"/>
  <c r="Z14" i="44" s="1"/>
  <c r="AN6" i="98"/>
  <c r="AI6" i="98"/>
  <c r="AN12" i="96"/>
  <c r="AI12" i="96"/>
  <c r="Z9" i="49"/>
  <c r="Y6" i="102"/>
  <c r="X6" i="102"/>
  <c r="Y8" i="103"/>
  <c r="X8" i="103"/>
  <c r="Y10" i="41"/>
  <c r="X10" i="41"/>
  <c r="AR16" i="15"/>
  <c r="Z8" i="99"/>
  <c r="AH9" i="16"/>
  <c r="AQ9" i="16" s="1"/>
  <c r="AR18" i="71"/>
  <c r="Y16" i="101"/>
  <c r="X16" i="101"/>
  <c r="AN19" i="79"/>
  <c r="AI19" i="79"/>
  <c r="AR19" i="79" s="1"/>
  <c r="AI18" i="97"/>
  <c r="AN18" i="97"/>
  <c r="AI19" i="75"/>
  <c r="AN19" i="75"/>
  <c r="AH12" i="88"/>
  <c r="AQ12" i="88" s="1"/>
  <c r="AR18" i="28"/>
  <c r="W21" i="2"/>
  <c r="AE20" i="2"/>
  <c r="AF20" i="2"/>
  <c r="AO20" i="2" s="1"/>
  <c r="AG20" i="2"/>
  <c r="AP20" i="2" s="1"/>
  <c r="Y6" i="48"/>
  <c r="X6" i="48"/>
  <c r="AN13" i="44"/>
  <c r="AI13" i="44"/>
  <c r="AN5" i="35"/>
  <c r="AI5" i="35"/>
  <c r="AH5" i="50"/>
  <c r="AQ5" i="50" s="1"/>
  <c r="Z5" i="50"/>
  <c r="AG11" i="58"/>
  <c r="AP11" i="58" s="1"/>
  <c r="AE11" i="58"/>
  <c r="W12" i="58"/>
  <c r="AF11" i="58"/>
  <c r="AO11" i="58" s="1"/>
  <c r="Y17" i="93"/>
  <c r="X17" i="93"/>
  <c r="AH17" i="15"/>
  <c r="AQ17" i="15" s="1"/>
  <c r="X19" i="59"/>
  <c r="Y19" i="59"/>
  <c r="Z19" i="59"/>
  <c r="AN5" i="102"/>
  <c r="AI5" i="102"/>
  <c r="AR8" i="16"/>
  <c r="AN19" i="24"/>
  <c r="AI19" i="24"/>
  <c r="Z9" i="16"/>
  <c r="AH14" i="104"/>
  <c r="AQ14" i="104" s="1"/>
  <c r="AR9" i="11"/>
  <c r="AN20" i="67"/>
  <c r="AI20" i="67"/>
  <c r="Y19" i="97"/>
  <c r="X19" i="97"/>
  <c r="Y9" i="55"/>
  <c r="X9" i="55"/>
  <c r="Y18" i="46"/>
  <c r="X18" i="46"/>
  <c r="Z13" i="45" l="1"/>
  <c r="Z6" i="102"/>
  <c r="Z10" i="41"/>
  <c r="AE10" i="41" s="1"/>
  <c r="Z6" i="48"/>
  <c r="W7" i="48" s="1"/>
  <c r="Z7" i="98"/>
  <c r="Z17" i="52"/>
  <c r="AE17" i="52" s="1"/>
  <c r="Z20" i="63"/>
  <c r="AF6" i="48"/>
  <c r="AO6" i="48" s="1"/>
  <c r="AE6" i="48"/>
  <c r="AG6" i="48"/>
  <c r="AP6" i="48" s="1"/>
  <c r="W7" i="102"/>
  <c r="AF6" i="102"/>
  <c r="AO6" i="102" s="1"/>
  <c r="AE6" i="102"/>
  <c r="AG6" i="102"/>
  <c r="AP6" i="102" s="1"/>
  <c r="W15" i="44"/>
  <c r="AE14" i="44"/>
  <c r="AF14" i="44"/>
  <c r="AO14" i="44" s="1"/>
  <c r="AG14" i="44"/>
  <c r="AP14" i="44" s="1"/>
  <c r="W21" i="75"/>
  <c r="AG20" i="75"/>
  <c r="AP20" i="75" s="1"/>
  <c r="AF20" i="75"/>
  <c r="AO20" i="75" s="1"/>
  <c r="AE20" i="75"/>
  <c r="AE13" i="45"/>
  <c r="W14" i="45"/>
  <c r="AF13" i="45"/>
  <c r="AO13" i="45" s="1"/>
  <c r="AG13" i="45"/>
  <c r="AP13" i="45" s="1"/>
  <c r="AE6" i="35"/>
  <c r="W7" i="35"/>
  <c r="AF6" i="35"/>
  <c r="AO6" i="35" s="1"/>
  <c r="AG6" i="35"/>
  <c r="AP6" i="35" s="1"/>
  <c r="W21" i="63"/>
  <c r="AE20" i="63"/>
  <c r="AF20" i="63"/>
  <c r="AO20" i="63" s="1"/>
  <c r="AG20" i="63"/>
  <c r="AP20" i="63" s="1"/>
  <c r="AG10" i="41"/>
  <c r="AP10" i="41" s="1"/>
  <c r="AF10" i="41"/>
  <c r="AO10" i="41" s="1"/>
  <c r="W11" i="41"/>
  <c r="W8" i="98"/>
  <c r="AG7" i="98"/>
  <c r="AP7" i="98" s="1"/>
  <c r="AF7" i="98"/>
  <c r="AO7" i="98" s="1"/>
  <c r="AE7" i="98"/>
  <c r="AF17" i="52"/>
  <c r="AO17" i="52" s="1"/>
  <c r="AG17" i="52"/>
  <c r="AP17" i="52" s="1"/>
  <c r="W18" i="52"/>
  <c r="W14" i="96"/>
  <c r="AE13" i="96"/>
  <c r="AG13" i="96"/>
  <c r="AP13" i="96" s="1"/>
  <c r="AF13" i="96"/>
  <c r="AO13" i="96" s="1"/>
  <c r="AR7" i="103"/>
  <c r="W10" i="83"/>
  <c r="AF9" i="83"/>
  <c r="AO9" i="83" s="1"/>
  <c r="AE9" i="83"/>
  <c r="AG9" i="83"/>
  <c r="AP9" i="83" s="1"/>
  <c r="Y18" i="15"/>
  <c r="X18" i="15"/>
  <c r="Z18" i="15" s="1"/>
  <c r="W10" i="16"/>
  <c r="AF9" i="16"/>
  <c r="AO9" i="16" s="1"/>
  <c r="AG9" i="16"/>
  <c r="AP9" i="16" s="1"/>
  <c r="AE9" i="16"/>
  <c r="Y12" i="58"/>
  <c r="X12" i="58"/>
  <c r="AI19" i="33"/>
  <c r="AN19" i="33"/>
  <c r="AR5" i="42"/>
  <c r="AE5" i="85"/>
  <c r="AF5" i="85"/>
  <c r="AO5" i="85" s="1"/>
  <c r="W6" i="85"/>
  <c r="AG5" i="85"/>
  <c r="AP5" i="85" s="1"/>
  <c r="AR12" i="9"/>
  <c r="AR9" i="91"/>
  <c r="AH9" i="87"/>
  <c r="AQ9" i="87" s="1"/>
  <c r="Y6" i="94"/>
  <c r="X6" i="94"/>
  <c r="AH9" i="83"/>
  <c r="AQ9" i="83" s="1"/>
  <c r="AH6" i="42"/>
  <c r="AQ6" i="42" s="1"/>
  <c r="AR15" i="101"/>
  <c r="Y12" i="51"/>
  <c r="X12" i="51"/>
  <c r="Y20" i="47"/>
  <c r="X20" i="47"/>
  <c r="AH19" i="97"/>
  <c r="AQ19" i="97" s="1"/>
  <c r="W20" i="59"/>
  <c r="AG19" i="59"/>
  <c r="AP19" i="59" s="1"/>
  <c r="AE19" i="59"/>
  <c r="AF19" i="59"/>
  <c r="AO19" i="59" s="1"/>
  <c r="AR5" i="35"/>
  <c r="AH16" i="101"/>
  <c r="AQ16" i="101" s="1"/>
  <c r="AH20" i="24"/>
  <c r="AQ20" i="24" s="1"/>
  <c r="AH17" i="93"/>
  <c r="AQ17" i="93" s="1"/>
  <c r="AR19" i="75"/>
  <c r="Z16" i="101"/>
  <c r="AG8" i="99"/>
  <c r="AP8" i="99" s="1"/>
  <c r="AE8" i="99"/>
  <c r="AF8" i="99"/>
  <c r="AO8" i="99" s="1"/>
  <c r="W9" i="99"/>
  <c r="AH8" i="103"/>
  <c r="AQ8" i="103" s="1"/>
  <c r="AF9" i="49"/>
  <c r="AO9" i="49" s="1"/>
  <c r="AE9" i="49"/>
  <c r="W10" i="49"/>
  <c r="AG9" i="49"/>
  <c r="AP9" i="49" s="1"/>
  <c r="Y20" i="33"/>
  <c r="X20" i="33"/>
  <c r="AH20" i="79"/>
  <c r="AQ20" i="79" s="1"/>
  <c r="Y15" i="13"/>
  <c r="X15" i="13"/>
  <c r="AH9" i="43"/>
  <c r="AQ9" i="43" s="1"/>
  <c r="AR8" i="55"/>
  <c r="Y6" i="82"/>
  <c r="X6" i="82"/>
  <c r="AI17" i="15"/>
  <c r="AN17" i="15"/>
  <c r="AH13" i="9"/>
  <c r="AQ13" i="9" s="1"/>
  <c r="Z20" i="24"/>
  <c r="AH21" i="67"/>
  <c r="AQ21" i="67" s="1"/>
  <c r="AH10" i="91"/>
  <c r="AQ10" i="91" s="1"/>
  <c r="AI12" i="95"/>
  <c r="AN12" i="95"/>
  <c r="AN12" i="88"/>
  <c r="AI12" i="88"/>
  <c r="AN6" i="10"/>
  <c r="AI6" i="10"/>
  <c r="Y20" i="28"/>
  <c r="X20" i="28"/>
  <c r="AH18" i="46"/>
  <c r="AQ18" i="46" s="1"/>
  <c r="AR19" i="24"/>
  <c r="AN11" i="58"/>
  <c r="AI11" i="58"/>
  <c r="AF8" i="18"/>
  <c r="AO8" i="18" s="1"/>
  <c r="AE8" i="18"/>
  <c r="W9" i="18"/>
  <c r="AG8" i="18"/>
  <c r="AP8" i="18" s="1"/>
  <c r="AN5" i="94"/>
  <c r="AI5" i="94"/>
  <c r="Y7" i="10"/>
  <c r="X7" i="10"/>
  <c r="Z7" i="10" s="1"/>
  <c r="AH19" i="59"/>
  <c r="AQ19" i="59" s="1"/>
  <c r="Z17" i="93"/>
  <c r="AR13" i="44"/>
  <c r="Z8" i="103"/>
  <c r="AR12" i="96"/>
  <c r="W13" i="54"/>
  <c r="AG12" i="54"/>
  <c r="AP12" i="54" s="1"/>
  <c r="AE12" i="54"/>
  <c r="AF12" i="54"/>
  <c r="AO12" i="54" s="1"/>
  <c r="Z20" i="79"/>
  <c r="Z9" i="43"/>
  <c r="AH8" i="18"/>
  <c r="AQ8" i="18" s="1"/>
  <c r="AR16" i="52"/>
  <c r="AH13" i="45"/>
  <c r="AQ13" i="45" s="1"/>
  <c r="AR8" i="87"/>
  <c r="AN5" i="82"/>
  <c r="AI5" i="82"/>
  <c r="AR7" i="18"/>
  <c r="Z13" i="9"/>
  <c r="Z21" i="67"/>
  <c r="Z10" i="91"/>
  <c r="Y15" i="104"/>
  <c r="Z15" i="104" s="1"/>
  <c r="X15" i="104"/>
  <c r="AI16" i="32"/>
  <c r="AN16" i="32"/>
  <c r="AI19" i="28"/>
  <c r="AN19" i="28"/>
  <c r="AH14" i="44"/>
  <c r="AQ14" i="44" s="1"/>
  <c r="W20" i="71"/>
  <c r="AE19" i="71"/>
  <c r="AG19" i="71"/>
  <c r="AP19" i="71" s="1"/>
  <c r="AF19" i="71"/>
  <c r="AO19" i="71" s="1"/>
  <c r="AR18" i="59"/>
  <c r="AH6" i="35"/>
  <c r="AQ6" i="35" s="1"/>
  <c r="Z18" i="46"/>
  <c r="Z19" i="97"/>
  <c r="AH9" i="55"/>
  <c r="AQ9" i="55" s="1"/>
  <c r="AR20" i="67"/>
  <c r="AN20" i="2"/>
  <c r="AI20" i="2"/>
  <c r="AR18" i="97"/>
  <c r="AG10" i="11"/>
  <c r="AP10" i="11" s="1"/>
  <c r="AE10" i="11"/>
  <c r="W11" i="11"/>
  <c r="AF10" i="11"/>
  <c r="AO10" i="11" s="1"/>
  <c r="Y19" i="86"/>
  <c r="X19" i="86"/>
  <c r="Z19" i="86" s="1"/>
  <c r="AH13" i="96"/>
  <c r="AQ13" i="96" s="1"/>
  <c r="W14" i="84"/>
  <c r="AE13" i="84"/>
  <c r="AF13" i="84"/>
  <c r="AO13" i="84" s="1"/>
  <c r="AG13" i="84"/>
  <c r="AP13" i="84" s="1"/>
  <c r="W21" i="38"/>
  <c r="AE20" i="38"/>
  <c r="AF20" i="38"/>
  <c r="AO20" i="38" s="1"/>
  <c r="AG20" i="38"/>
  <c r="AP20" i="38" s="1"/>
  <c r="AH20" i="75"/>
  <c r="AQ20" i="75" s="1"/>
  <c r="AF19" i="89"/>
  <c r="AO19" i="89" s="1"/>
  <c r="AG19" i="89"/>
  <c r="AP19" i="89" s="1"/>
  <c r="W20" i="89"/>
  <c r="AE19" i="89"/>
  <c r="AR8" i="43"/>
  <c r="Y13" i="20"/>
  <c r="Z13" i="20" s="1"/>
  <c r="X13" i="20"/>
  <c r="AR9" i="41"/>
  <c r="AN12" i="92"/>
  <c r="AI12" i="92"/>
  <c r="AR5" i="48"/>
  <c r="W6" i="90"/>
  <c r="AG5" i="90"/>
  <c r="AP5" i="90" s="1"/>
  <c r="AF5" i="90"/>
  <c r="AO5" i="90" s="1"/>
  <c r="AE5" i="90"/>
  <c r="AN11" i="51"/>
  <c r="AI11" i="51"/>
  <c r="Y13" i="88"/>
  <c r="X13" i="88"/>
  <c r="Z13" i="88" s="1"/>
  <c r="Y18" i="105"/>
  <c r="X18" i="105"/>
  <c r="W22" i="19"/>
  <c r="AE21" i="19"/>
  <c r="AG21" i="19"/>
  <c r="AP21" i="19" s="1"/>
  <c r="AF21" i="19"/>
  <c r="AO21" i="19" s="1"/>
  <c r="AG9" i="87"/>
  <c r="AP9" i="87" s="1"/>
  <c r="AF9" i="87"/>
  <c r="AO9" i="87" s="1"/>
  <c r="AE9" i="87"/>
  <c r="W10" i="87"/>
  <c r="AE6" i="42"/>
  <c r="AF6" i="42"/>
  <c r="AO6" i="42" s="1"/>
  <c r="AG6" i="42"/>
  <c r="AP6" i="42" s="1"/>
  <c r="W7" i="42"/>
  <c r="AR17" i="46"/>
  <c r="AI19" i="47"/>
  <c r="AN19" i="47"/>
  <c r="Z9" i="55"/>
  <c r="AR5" i="102"/>
  <c r="W6" i="50"/>
  <c r="AE5" i="50"/>
  <c r="AF5" i="50"/>
  <c r="AO5" i="50" s="1"/>
  <c r="AG5" i="50"/>
  <c r="AP5" i="50" s="1"/>
  <c r="AH6" i="48"/>
  <c r="AQ6" i="48" s="1"/>
  <c r="Y21" i="2"/>
  <c r="X21" i="2"/>
  <c r="Z21" i="2" s="1"/>
  <c r="AH10" i="41"/>
  <c r="AQ10" i="41" s="1"/>
  <c r="AH6" i="102"/>
  <c r="AQ6" i="102" s="1"/>
  <c r="AR6" i="98"/>
  <c r="AI14" i="13"/>
  <c r="AR14" i="13" s="1"/>
  <c r="AN14" i="13"/>
  <c r="AI18" i="86"/>
  <c r="AN18" i="86"/>
  <c r="AH7" i="98"/>
  <c r="AQ7" i="98" s="1"/>
  <c r="AG17" i="53"/>
  <c r="AP17" i="53" s="1"/>
  <c r="AE17" i="53"/>
  <c r="AF17" i="53"/>
  <c r="AO17" i="53" s="1"/>
  <c r="W18" i="53"/>
  <c r="AI12" i="20"/>
  <c r="AN12" i="20"/>
  <c r="AR16" i="93"/>
  <c r="AR19" i="63"/>
  <c r="AH17" i="52"/>
  <c r="AQ17" i="52" s="1"/>
  <c r="Y13" i="92"/>
  <c r="Z13" i="92" s="1"/>
  <c r="X13" i="92"/>
  <c r="AG13" i="100"/>
  <c r="AP13" i="100" s="1"/>
  <c r="W14" i="100"/>
  <c r="AF13" i="100"/>
  <c r="AO13" i="100" s="1"/>
  <c r="AE13" i="100"/>
  <c r="AH20" i="63"/>
  <c r="AQ20" i="63" s="1"/>
  <c r="AI14" i="104"/>
  <c r="AN14" i="104"/>
  <c r="Y17" i="32"/>
  <c r="X17" i="32"/>
  <c r="Z17" i="32" s="1"/>
  <c r="Y13" i="95"/>
  <c r="X13" i="95"/>
  <c r="AI17" i="105"/>
  <c r="AN17" i="105"/>
  <c r="Z20" i="47" l="1"/>
  <c r="AF13" i="92"/>
  <c r="AO13" i="92" s="1"/>
  <c r="AE13" i="92"/>
  <c r="W14" i="92"/>
  <c r="AG13" i="92"/>
  <c r="AP13" i="92" s="1"/>
  <c r="AG15" i="104"/>
  <c r="AP15" i="104" s="1"/>
  <c r="W16" i="104"/>
  <c r="AE15" i="104"/>
  <c r="AF15" i="104"/>
  <c r="AO15" i="104" s="1"/>
  <c r="AE20" i="47"/>
  <c r="AF20" i="47"/>
  <c r="AO20" i="47" s="1"/>
  <c r="AG20" i="47"/>
  <c r="AP20" i="47" s="1"/>
  <c r="W21" i="47"/>
  <c r="AR12" i="20"/>
  <c r="AH18" i="105"/>
  <c r="AQ18" i="105" s="1"/>
  <c r="AR11" i="51"/>
  <c r="Y6" i="90"/>
  <c r="X6" i="90"/>
  <c r="AI19" i="71"/>
  <c r="AN19" i="71"/>
  <c r="AF9" i="43"/>
  <c r="AO9" i="43" s="1"/>
  <c r="AG9" i="43"/>
  <c r="AP9" i="43" s="1"/>
  <c r="AE9" i="43"/>
  <c r="W10" i="43"/>
  <c r="Y13" i="54"/>
  <c r="X13" i="54"/>
  <c r="W18" i="93"/>
  <c r="AG17" i="93"/>
  <c r="AP17" i="93" s="1"/>
  <c r="AF17" i="93"/>
  <c r="AO17" i="93" s="1"/>
  <c r="AE17" i="93"/>
  <c r="AR5" i="94"/>
  <c r="AR12" i="95"/>
  <c r="AR17" i="15"/>
  <c r="X10" i="49"/>
  <c r="Y10" i="49"/>
  <c r="Z10" i="49" s="1"/>
  <c r="Y6" i="85"/>
  <c r="X6" i="85"/>
  <c r="AR19" i="33"/>
  <c r="AN7" i="98"/>
  <c r="AI7" i="98"/>
  <c r="AI10" i="41"/>
  <c r="AN10" i="41"/>
  <c r="Y21" i="63"/>
  <c r="X21" i="63"/>
  <c r="Z21" i="63" s="1"/>
  <c r="AI14" i="44"/>
  <c r="AN14" i="44"/>
  <c r="Y7" i="102"/>
  <c r="X7" i="102"/>
  <c r="AR18" i="86"/>
  <c r="AN5" i="50"/>
  <c r="AI5" i="50"/>
  <c r="AR19" i="47"/>
  <c r="Z18" i="105"/>
  <c r="AH13" i="20"/>
  <c r="AQ13" i="20" s="1"/>
  <c r="AI19" i="89"/>
  <c r="AN19" i="89"/>
  <c r="AR20" i="2"/>
  <c r="AF19" i="97"/>
  <c r="AO19" i="97" s="1"/>
  <c r="AE19" i="97"/>
  <c r="AN19" i="97" s="1"/>
  <c r="AG19" i="97"/>
  <c r="W20" i="97"/>
  <c r="Y20" i="71"/>
  <c r="X20" i="71"/>
  <c r="Z20" i="71" s="1"/>
  <c r="AR5" i="82"/>
  <c r="AG20" i="79"/>
  <c r="AP20" i="79" s="1"/>
  <c r="W21" i="79"/>
  <c r="AE20" i="79"/>
  <c r="AF20" i="79"/>
  <c r="AO20" i="79" s="1"/>
  <c r="AR11" i="58"/>
  <c r="AR6" i="10"/>
  <c r="AH6" i="82"/>
  <c r="AQ6" i="82" s="1"/>
  <c r="AH20" i="33"/>
  <c r="AQ20" i="33" s="1"/>
  <c r="AN9" i="49"/>
  <c r="AI9" i="49"/>
  <c r="AN8" i="99"/>
  <c r="AI8" i="99"/>
  <c r="AR8" i="99" s="1"/>
  <c r="AH6" i="94"/>
  <c r="AQ6" i="94" s="1"/>
  <c r="AH12" i="58"/>
  <c r="AQ12" i="58" s="1"/>
  <c r="Y18" i="52"/>
  <c r="X18" i="52"/>
  <c r="Z18" i="52" s="1"/>
  <c r="Y15" i="44"/>
  <c r="X15" i="44"/>
  <c r="AH13" i="95"/>
  <c r="AQ13" i="95" s="1"/>
  <c r="Y6" i="50"/>
  <c r="X6" i="50"/>
  <c r="AI6" i="42"/>
  <c r="AN6" i="42"/>
  <c r="AF13" i="20"/>
  <c r="AO13" i="20" s="1"/>
  <c r="W14" i="20"/>
  <c r="AG13" i="20"/>
  <c r="AP13" i="20" s="1"/>
  <c r="AE13" i="20"/>
  <c r="Y20" i="89"/>
  <c r="X20" i="89"/>
  <c r="Z20" i="89" s="1"/>
  <c r="AN13" i="84"/>
  <c r="AI13" i="84"/>
  <c r="Y11" i="11"/>
  <c r="X11" i="11"/>
  <c r="AE18" i="46"/>
  <c r="AF18" i="46"/>
  <c r="AO18" i="46" s="1"/>
  <c r="AG18" i="46"/>
  <c r="AP18" i="46" s="1"/>
  <c r="W19" i="46"/>
  <c r="AR19" i="28"/>
  <c r="W11" i="91"/>
  <c r="AF10" i="91"/>
  <c r="AO10" i="91" s="1"/>
  <c r="AE10" i="91"/>
  <c r="AG10" i="91"/>
  <c r="AP10" i="91" s="1"/>
  <c r="AG20" i="24"/>
  <c r="AP20" i="24" s="1"/>
  <c r="AF20" i="24"/>
  <c r="AO20" i="24" s="1"/>
  <c r="AE20" i="24"/>
  <c r="W21" i="24"/>
  <c r="Z6" i="82"/>
  <c r="AH15" i="13"/>
  <c r="AQ15" i="13" s="1"/>
  <c r="Z20" i="33"/>
  <c r="AH12" i="51"/>
  <c r="AQ12" i="51" s="1"/>
  <c r="Z6" i="94"/>
  <c r="AI5" i="85"/>
  <c r="AN5" i="85"/>
  <c r="Z12" i="58"/>
  <c r="Y10" i="16"/>
  <c r="X10" i="16"/>
  <c r="Z10" i="16" s="1"/>
  <c r="AN9" i="83"/>
  <c r="AI9" i="83"/>
  <c r="Y21" i="75"/>
  <c r="X21" i="75"/>
  <c r="AR17" i="105"/>
  <c r="AN13" i="100"/>
  <c r="AI13" i="100"/>
  <c r="Z13" i="95"/>
  <c r="AR14" i="104"/>
  <c r="Y14" i="100"/>
  <c r="X14" i="100"/>
  <c r="Z14" i="100" s="1"/>
  <c r="AH21" i="2"/>
  <c r="AQ21" i="2" s="1"/>
  <c r="AH13" i="88"/>
  <c r="AQ13" i="88" s="1"/>
  <c r="AN5" i="90"/>
  <c r="AI5" i="90"/>
  <c r="AR12" i="92"/>
  <c r="AN20" i="38"/>
  <c r="AI20" i="38"/>
  <c r="AR20" i="38" s="1"/>
  <c r="Y14" i="84"/>
  <c r="X14" i="84"/>
  <c r="AH19" i="86"/>
  <c r="AQ19" i="86" s="1"/>
  <c r="AI10" i="11"/>
  <c r="AN10" i="11"/>
  <c r="W22" i="67"/>
  <c r="AF21" i="67"/>
  <c r="AO21" i="67" s="1"/>
  <c r="AG21" i="67"/>
  <c r="AP21" i="67" s="1"/>
  <c r="AE21" i="67"/>
  <c r="W9" i="103"/>
  <c r="AG8" i="103"/>
  <c r="AP8" i="103" s="1"/>
  <c r="AE8" i="103"/>
  <c r="AF8" i="103"/>
  <c r="AO8" i="103" s="1"/>
  <c r="AH7" i="10"/>
  <c r="AQ7" i="10" s="1"/>
  <c r="AR12" i="88"/>
  <c r="Z15" i="13"/>
  <c r="AG16" i="101"/>
  <c r="AP16" i="101" s="1"/>
  <c r="AE16" i="101"/>
  <c r="AF16" i="101"/>
  <c r="AO16" i="101" s="1"/>
  <c r="W17" i="101"/>
  <c r="AN19" i="59"/>
  <c r="AI19" i="59"/>
  <c r="Z12" i="51"/>
  <c r="AH18" i="15"/>
  <c r="AQ18" i="15" s="1"/>
  <c r="Y8" i="98"/>
  <c r="Z8" i="98" s="1"/>
  <c r="X8" i="98"/>
  <c r="Y14" i="45"/>
  <c r="X14" i="45"/>
  <c r="Z14" i="45" s="1"/>
  <c r="AN6" i="48"/>
  <c r="AI6" i="48"/>
  <c r="AG17" i="32"/>
  <c r="AP17" i="32" s="1"/>
  <c r="W18" i="32"/>
  <c r="AE17" i="32"/>
  <c r="AF17" i="32"/>
  <c r="AO17" i="32" s="1"/>
  <c r="Y10" i="87"/>
  <c r="X10" i="87"/>
  <c r="AN21" i="19"/>
  <c r="AI21" i="19"/>
  <c r="AE13" i="88"/>
  <c r="W14" i="88"/>
  <c r="AG13" i="88"/>
  <c r="AP13" i="88" s="1"/>
  <c r="AF13" i="88"/>
  <c r="AO13" i="88" s="1"/>
  <c r="Y21" i="38"/>
  <c r="X21" i="38"/>
  <c r="W20" i="86"/>
  <c r="AG19" i="86"/>
  <c r="AP19" i="86" s="1"/>
  <c r="AF19" i="86"/>
  <c r="AO19" i="86" s="1"/>
  <c r="AE19" i="86"/>
  <c r="AR16" i="32"/>
  <c r="AE13" i="9"/>
  <c r="W14" i="9"/>
  <c r="AG13" i="9"/>
  <c r="AP13" i="9" s="1"/>
  <c r="AF13" i="9"/>
  <c r="AO13" i="9" s="1"/>
  <c r="AN12" i="54"/>
  <c r="AI12" i="54"/>
  <c r="AE7" i="10"/>
  <c r="AF7" i="10"/>
  <c r="AO7" i="10" s="1"/>
  <c r="AG7" i="10"/>
  <c r="AP7" i="10" s="1"/>
  <c r="W8" i="10"/>
  <c r="Y9" i="18"/>
  <c r="X9" i="18"/>
  <c r="AH20" i="28"/>
  <c r="AQ20" i="28" s="1"/>
  <c r="AF18" i="15"/>
  <c r="AO18" i="15" s="1"/>
  <c r="W19" i="15"/>
  <c r="AG18" i="15"/>
  <c r="AP18" i="15" s="1"/>
  <c r="AE18" i="15"/>
  <c r="Y10" i="83"/>
  <c r="X10" i="83"/>
  <c r="Z10" i="83" s="1"/>
  <c r="AN13" i="96"/>
  <c r="AI13" i="96"/>
  <c r="AI17" i="52"/>
  <c r="AN17" i="52"/>
  <c r="Y7" i="35"/>
  <c r="X7" i="35"/>
  <c r="AI13" i="45"/>
  <c r="AN13" i="45"/>
  <c r="AN6" i="102"/>
  <c r="AI6" i="102"/>
  <c r="Y18" i="53"/>
  <c r="X18" i="53"/>
  <c r="AI17" i="53"/>
  <c r="AN17" i="53"/>
  <c r="AG21" i="2"/>
  <c r="AP21" i="2" s="1"/>
  <c r="W22" i="2"/>
  <c r="AF21" i="2"/>
  <c r="AO21" i="2" s="1"/>
  <c r="AE21" i="2"/>
  <c r="AH17" i="32"/>
  <c r="AQ17" i="32" s="1"/>
  <c r="AH13" i="92"/>
  <c r="AQ13" i="92" s="1"/>
  <c r="AE9" i="55"/>
  <c r="W10" i="55"/>
  <c r="AF9" i="55"/>
  <c r="AO9" i="55" s="1"/>
  <c r="AG9" i="55"/>
  <c r="AP9" i="55" s="1"/>
  <c r="Y7" i="42"/>
  <c r="X7" i="42"/>
  <c r="AN9" i="87"/>
  <c r="AI9" i="87"/>
  <c r="Y22" i="19"/>
  <c r="X22" i="19"/>
  <c r="AH15" i="104"/>
  <c r="AQ15" i="104" s="1"/>
  <c r="AN8" i="18"/>
  <c r="AI8" i="18"/>
  <c r="AR8" i="18" s="1"/>
  <c r="Z20" i="28"/>
  <c r="Y9" i="99"/>
  <c r="X9" i="99"/>
  <c r="Y20" i="59"/>
  <c r="X20" i="59"/>
  <c r="AH20" i="47"/>
  <c r="AQ20" i="47" s="1"/>
  <c r="AN9" i="16"/>
  <c r="AI9" i="16"/>
  <c r="Y14" i="96"/>
  <c r="X14" i="96"/>
  <c r="Z14" i="96" s="1"/>
  <c r="Y11" i="41"/>
  <c r="X11" i="41"/>
  <c r="AN20" i="63"/>
  <c r="AI20" i="63"/>
  <c r="AR20" i="63" s="1"/>
  <c r="AN6" i="35"/>
  <c r="AI6" i="35"/>
  <c r="AN20" i="75"/>
  <c r="AI20" i="75"/>
  <c r="Y7" i="48"/>
  <c r="X7" i="48"/>
  <c r="Z7" i="48" s="1"/>
  <c r="Z15" i="44" l="1"/>
  <c r="Z22" i="19"/>
  <c r="Z11" i="41"/>
  <c r="AG11" i="41" s="1"/>
  <c r="AP11" i="41" s="1"/>
  <c r="Z7" i="102"/>
  <c r="AG7" i="102" s="1"/>
  <c r="AP7" i="102" s="1"/>
  <c r="AF7" i="102"/>
  <c r="AO7" i="102" s="1"/>
  <c r="AE7" i="102"/>
  <c r="AF20" i="71"/>
  <c r="AO20" i="71" s="1"/>
  <c r="W21" i="71"/>
  <c r="AG20" i="71"/>
  <c r="AP20" i="71" s="1"/>
  <c r="AE20" i="71"/>
  <c r="AE10" i="49"/>
  <c r="AF10" i="49"/>
  <c r="AO10" i="49" s="1"/>
  <c r="AG10" i="49"/>
  <c r="AP10" i="49" s="1"/>
  <c r="W11" i="49"/>
  <c r="AE22" i="19"/>
  <c r="AF22" i="19"/>
  <c r="AO22" i="19" s="1"/>
  <c r="AG22" i="19"/>
  <c r="AP22" i="19" s="1"/>
  <c r="W23" i="19"/>
  <c r="AF15" i="44"/>
  <c r="AO15" i="44" s="1"/>
  <c r="AG15" i="44"/>
  <c r="AP15" i="44" s="1"/>
  <c r="AE15" i="44"/>
  <c r="W16" i="44"/>
  <c r="AF11" i="41"/>
  <c r="AO11" i="41" s="1"/>
  <c r="W12" i="41"/>
  <c r="AR6" i="102"/>
  <c r="AE10" i="83"/>
  <c r="W11" i="83"/>
  <c r="AG10" i="83"/>
  <c r="AP10" i="83" s="1"/>
  <c r="AF10" i="83"/>
  <c r="AO10" i="83" s="1"/>
  <c r="AH21" i="38"/>
  <c r="AQ21" i="38" s="1"/>
  <c r="Y14" i="88"/>
  <c r="X14" i="88"/>
  <c r="AR6" i="48"/>
  <c r="AG8" i="98"/>
  <c r="AP8" i="98" s="1"/>
  <c r="AE8" i="98"/>
  <c r="W9" i="98"/>
  <c r="AF8" i="98"/>
  <c r="AO8" i="98" s="1"/>
  <c r="AH21" i="75"/>
  <c r="AQ21" i="75" s="1"/>
  <c r="AE10" i="16"/>
  <c r="W11" i="16"/>
  <c r="AF10" i="16"/>
  <c r="AO10" i="16" s="1"/>
  <c r="AG10" i="16"/>
  <c r="AP10" i="16" s="1"/>
  <c r="AN20" i="24"/>
  <c r="AI20" i="24"/>
  <c r="AR13" i="84"/>
  <c r="AI13" i="20"/>
  <c r="AN13" i="20"/>
  <c r="AH6" i="50"/>
  <c r="AQ6" i="50" s="1"/>
  <c r="AN20" i="79"/>
  <c r="AI20" i="79"/>
  <c r="AR20" i="79" s="1"/>
  <c r="AH10" i="49"/>
  <c r="AQ10" i="49" s="1"/>
  <c r="AH13" i="54"/>
  <c r="AQ13" i="54" s="1"/>
  <c r="X16" i="104"/>
  <c r="Y16" i="104"/>
  <c r="AR9" i="87"/>
  <c r="Y8" i="10"/>
  <c r="X8" i="10"/>
  <c r="Z8" i="10" s="1"/>
  <c r="Z21" i="38"/>
  <c r="AN13" i="88"/>
  <c r="AI13" i="88"/>
  <c r="AF12" i="51"/>
  <c r="AO12" i="51" s="1"/>
  <c r="W13" i="51"/>
  <c r="AE12" i="51"/>
  <c r="AG12" i="51"/>
  <c r="AP12" i="51" s="1"/>
  <c r="AI16" i="101"/>
  <c r="AN16" i="101"/>
  <c r="AF13" i="95"/>
  <c r="AO13" i="95" s="1"/>
  <c r="AE13" i="95"/>
  <c r="W14" i="95"/>
  <c r="AG13" i="95"/>
  <c r="AP13" i="95" s="1"/>
  <c r="Z21" i="75"/>
  <c r="Y11" i="91"/>
  <c r="X11" i="91"/>
  <c r="Z6" i="50"/>
  <c r="AH15" i="44"/>
  <c r="AQ15" i="44" s="1"/>
  <c r="Y21" i="79"/>
  <c r="X21" i="79"/>
  <c r="AR5" i="50"/>
  <c r="AH6" i="85"/>
  <c r="AQ6" i="85" s="1"/>
  <c r="Z13" i="54"/>
  <c r="AR17" i="53"/>
  <c r="AR17" i="52"/>
  <c r="AI19" i="86"/>
  <c r="AN19" i="86"/>
  <c r="AR21" i="19"/>
  <c r="AH14" i="45"/>
  <c r="AQ14" i="45" s="1"/>
  <c r="AR19" i="59"/>
  <c r="AN8" i="103"/>
  <c r="AI8" i="103"/>
  <c r="Y22" i="67"/>
  <c r="X22" i="67"/>
  <c r="AH14" i="100"/>
  <c r="AQ14" i="100" s="1"/>
  <c r="AR13" i="100"/>
  <c r="AE12" i="58"/>
  <c r="W13" i="58"/>
  <c r="AF12" i="58"/>
  <c r="AO12" i="58" s="1"/>
  <c r="AG12" i="58"/>
  <c r="AP12" i="58" s="1"/>
  <c r="AI18" i="46"/>
  <c r="AN18" i="46"/>
  <c r="AH20" i="89"/>
  <c r="AQ20" i="89" s="1"/>
  <c r="Y14" i="20"/>
  <c r="X14" i="20"/>
  <c r="AR10" i="41"/>
  <c r="Z6" i="85"/>
  <c r="AI17" i="93"/>
  <c r="AN17" i="93"/>
  <c r="AI20" i="47"/>
  <c r="AN20" i="47"/>
  <c r="AR20" i="75"/>
  <c r="AR9" i="16"/>
  <c r="AH20" i="59"/>
  <c r="AQ20" i="59" s="1"/>
  <c r="W21" i="28"/>
  <c r="AG20" i="28"/>
  <c r="AP20" i="28" s="1"/>
  <c r="AE20" i="28"/>
  <c r="AF20" i="28"/>
  <c r="AO20" i="28" s="1"/>
  <c r="AH7" i="42"/>
  <c r="AQ7" i="42" s="1"/>
  <c r="Y10" i="55"/>
  <c r="X10" i="55"/>
  <c r="Z10" i="55" s="1"/>
  <c r="AI21" i="2"/>
  <c r="AN21" i="2"/>
  <c r="AH18" i="53"/>
  <c r="AQ18" i="53" s="1"/>
  <c r="AR13" i="45"/>
  <c r="AR13" i="96"/>
  <c r="AI18" i="15"/>
  <c r="AN18" i="15"/>
  <c r="AH9" i="18"/>
  <c r="AQ9" i="18" s="1"/>
  <c r="Y14" i="9"/>
  <c r="X14" i="9"/>
  <c r="AI17" i="32"/>
  <c r="AN17" i="32"/>
  <c r="AF14" i="45"/>
  <c r="AO14" i="45" s="1"/>
  <c r="AG14" i="45"/>
  <c r="AP14" i="45" s="1"/>
  <c r="AE14" i="45"/>
  <c r="W15" i="45"/>
  <c r="AE15" i="13"/>
  <c r="AF15" i="13"/>
  <c r="AO15" i="13" s="1"/>
  <c r="AG15" i="13"/>
  <c r="AP15" i="13" s="1"/>
  <c r="W16" i="13"/>
  <c r="AG14" i="100"/>
  <c r="AP14" i="100" s="1"/>
  <c r="W15" i="100"/>
  <c r="AE14" i="100"/>
  <c r="AF14" i="100"/>
  <c r="AO14" i="100" s="1"/>
  <c r="AR9" i="83"/>
  <c r="AH11" i="11"/>
  <c r="AQ11" i="11" s="1"/>
  <c r="AF20" i="89"/>
  <c r="AO20" i="89" s="1"/>
  <c r="AE20" i="89"/>
  <c r="AG20" i="89"/>
  <c r="AP20" i="89" s="1"/>
  <c r="W21" i="89"/>
  <c r="Y20" i="97"/>
  <c r="X20" i="97"/>
  <c r="AR14" i="44"/>
  <c r="AR7" i="98"/>
  <c r="AR19" i="71"/>
  <c r="Y14" i="92"/>
  <c r="X14" i="92"/>
  <c r="AE7" i="48"/>
  <c r="AG7" i="48"/>
  <c r="AP7" i="48" s="1"/>
  <c r="AF7" i="48"/>
  <c r="AO7" i="48" s="1"/>
  <c r="W8" i="48"/>
  <c r="AF14" i="96"/>
  <c r="AO14" i="96" s="1"/>
  <c r="AG14" i="96"/>
  <c r="AP14" i="96" s="1"/>
  <c r="W15" i="96"/>
  <c r="AE14" i="96"/>
  <c r="AH9" i="99"/>
  <c r="AQ9" i="99" s="1"/>
  <c r="Z9" i="99"/>
  <c r="AH11" i="41"/>
  <c r="AQ11" i="41" s="1"/>
  <c r="AR6" i="35"/>
  <c r="Z20" i="59"/>
  <c r="AH22" i="19"/>
  <c r="AQ22" i="19" s="1"/>
  <c r="Z7" i="42"/>
  <c r="AI9" i="55"/>
  <c r="AN9" i="55"/>
  <c r="Z18" i="53"/>
  <c r="AH7" i="35"/>
  <c r="AQ7" i="35" s="1"/>
  <c r="Z9" i="18"/>
  <c r="AI7" i="10"/>
  <c r="AN7" i="10"/>
  <c r="AI13" i="9"/>
  <c r="AN13" i="9"/>
  <c r="AH10" i="87"/>
  <c r="AQ10" i="87" s="1"/>
  <c r="Y18" i="32"/>
  <c r="X18" i="32"/>
  <c r="Y9" i="103"/>
  <c r="X9" i="103"/>
  <c r="Z9" i="103" s="1"/>
  <c r="AR10" i="11"/>
  <c r="AH14" i="84"/>
  <c r="AQ14" i="84" s="1"/>
  <c r="AR5" i="85"/>
  <c r="AF20" i="33"/>
  <c r="AO20" i="33" s="1"/>
  <c r="W21" i="33"/>
  <c r="AG20" i="33"/>
  <c r="AP20" i="33" s="1"/>
  <c r="AE20" i="33"/>
  <c r="W7" i="82"/>
  <c r="AG6" i="82"/>
  <c r="AP6" i="82" s="1"/>
  <c r="AF6" i="82"/>
  <c r="AO6" i="82" s="1"/>
  <c r="AE6" i="82"/>
  <c r="Z11" i="11"/>
  <c r="AH18" i="52"/>
  <c r="AQ18" i="52" s="1"/>
  <c r="AR9" i="49"/>
  <c r="AI19" i="97"/>
  <c r="AP19" i="97"/>
  <c r="AR19" i="89"/>
  <c r="AG18" i="105"/>
  <c r="AP18" i="105" s="1"/>
  <c r="AE18" i="105"/>
  <c r="AN18" i="105" s="1"/>
  <c r="W19" i="105"/>
  <c r="AF18" i="105"/>
  <c r="AH21" i="63"/>
  <c r="AQ21" i="63" s="1"/>
  <c r="Y10" i="43"/>
  <c r="Z10" i="43"/>
  <c r="X10" i="43"/>
  <c r="AH6" i="90"/>
  <c r="AQ6" i="90" s="1"/>
  <c r="AN13" i="92"/>
  <c r="AI13" i="92"/>
  <c r="AH7" i="48"/>
  <c r="AQ7" i="48" s="1"/>
  <c r="AH14" i="96"/>
  <c r="AQ14" i="96" s="1"/>
  <c r="Y22" i="2"/>
  <c r="X22" i="2"/>
  <c r="Z7" i="35"/>
  <c r="AH10" i="83"/>
  <c r="AQ10" i="83" s="1"/>
  <c r="Y19" i="15"/>
  <c r="Z19" i="15"/>
  <c r="X19" i="15"/>
  <c r="AR12" i="54"/>
  <c r="Y20" i="86"/>
  <c r="X20" i="86"/>
  <c r="Z10" i="87"/>
  <c r="AH8" i="98"/>
  <c r="AQ8" i="98" s="1"/>
  <c r="Y17" i="101"/>
  <c r="X17" i="101"/>
  <c r="AN21" i="67"/>
  <c r="AI21" i="67"/>
  <c r="AR21" i="67" s="1"/>
  <c r="Z14" i="84"/>
  <c r="AR5" i="90"/>
  <c r="AH10" i="16"/>
  <c r="AQ10" i="16" s="1"/>
  <c r="W7" i="94"/>
  <c r="AG6" i="94"/>
  <c r="AP6" i="94" s="1"/>
  <c r="AF6" i="94"/>
  <c r="AO6" i="94" s="1"/>
  <c r="AE6" i="94"/>
  <c r="Y21" i="24"/>
  <c r="X21" i="24"/>
  <c r="AI10" i="91"/>
  <c r="AN10" i="91"/>
  <c r="Y19" i="46"/>
  <c r="X19" i="46"/>
  <c r="AR6" i="42"/>
  <c r="AE18" i="52"/>
  <c r="W19" i="52"/>
  <c r="AF18" i="52"/>
  <c r="AO18" i="52" s="1"/>
  <c r="AG18" i="52"/>
  <c r="AP18" i="52" s="1"/>
  <c r="AH20" i="71"/>
  <c r="AQ20" i="71" s="1"/>
  <c r="AH7" i="102"/>
  <c r="AQ7" i="102" s="1"/>
  <c r="AE21" i="63"/>
  <c r="W22" i="63"/>
  <c r="AG21" i="63"/>
  <c r="AP21" i="63" s="1"/>
  <c r="AF21" i="63"/>
  <c r="AO21" i="63" s="1"/>
  <c r="Y18" i="93"/>
  <c r="X18" i="93"/>
  <c r="Z18" i="93" s="1"/>
  <c r="AN9" i="43"/>
  <c r="AI9" i="43"/>
  <c r="Z6" i="90"/>
  <c r="Y21" i="47"/>
  <c r="X21" i="47"/>
  <c r="Z21" i="47" s="1"/>
  <c r="AI15" i="104"/>
  <c r="AN15" i="104"/>
  <c r="Z20" i="97" l="1"/>
  <c r="Z22" i="67"/>
  <c r="Z11" i="91"/>
  <c r="AF11" i="91" s="1"/>
  <c r="AO11" i="91" s="1"/>
  <c r="Z19" i="46"/>
  <c r="AG19" i="46" s="1"/>
  <c r="AP19" i="46" s="1"/>
  <c r="AE11" i="41"/>
  <c r="W8" i="102"/>
  <c r="W10" i="103"/>
  <c r="AE9" i="103"/>
  <c r="AG9" i="103"/>
  <c r="AP9" i="103" s="1"/>
  <c r="AF9" i="103"/>
  <c r="AO9" i="103" s="1"/>
  <c r="W20" i="46"/>
  <c r="AE19" i="46"/>
  <c r="W21" i="97"/>
  <c r="AG20" i="97"/>
  <c r="AP20" i="97" s="1"/>
  <c r="AF20" i="97"/>
  <c r="AO20" i="97" s="1"/>
  <c r="AE20" i="97"/>
  <c r="AE22" i="67"/>
  <c r="AG22" i="67"/>
  <c r="AP22" i="67" s="1"/>
  <c r="W23" i="67"/>
  <c r="AF22" i="67"/>
  <c r="AO22" i="67" s="1"/>
  <c r="W12" i="91"/>
  <c r="AG11" i="91"/>
  <c r="AP11" i="91" s="1"/>
  <c r="Y15" i="45"/>
  <c r="X15" i="45"/>
  <c r="AH14" i="9"/>
  <c r="AQ14" i="9" s="1"/>
  <c r="AH21" i="47"/>
  <c r="AQ21" i="47" s="1"/>
  <c r="AH18" i="93"/>
  <c r="AQ18" i="93" s="1"/>
  <c r="AN21" i="63"/>
  <c r="AI21" i="63"/>
  <c r="AI18" i="52"/>
  <c r="AN18" i="52"/>
  <c r="AN6" i="94"/>
  <c r="AI6" i="94"/>
  <c r="AE10" i="87"/>
  <c r="W11" i="87"/>
  <c r="AG10" i="87"/>
  <c r="AP10" i="87" s="1"/>
  <c r="AF10" i="87"/>
  <c r="AO10" i="87" s="1"/>
  <c r="AH19" i="15"/>
  <c r="AQ19" i="15" s="1"/>
  <c r="W12" i="11"/>
  <c r="AF11" i="11"/>
  <c r="AO11" i="11" s="1"/>
  <c r="AE11" i="11"/>
  <c r="AG11" i="11"/>
  <c r="AP11" i="11" s="1"/>
  <c r="AI20" i="33"/>
  <c r="AR20" i="33" s="1"/>
  <c r="AN20" i="33"/>
  <c r="Y15" i="96"/>
  <c r="X15" i="96"/>
  <c r="AR17" i="32"/>
  <c r="AR18" i="15"/>
  <c r="AH10" i="55"/>
  <c r="AQ10" i="55" s="1"/>
  <c r="Y21" i="28"/>
  <c r="X21" i="28"/>
  <c r="AI13" i="95"/>
  <c r="AN13" i="95"/>
  <c r="AN12" i="51"/>
  <c r="AI12" i="51"/>
  <c r="AH8" i="10"/>
  <c r="AQ8" i="10" s="1"/>
  <c r="Y23" i="19"/>
  <c r="X23" i="19"/>
  <c r="AH20" i="86"/>
  <c r="AQ20" i="86" s="1"/>
  <c r="W20" i="15"/>
  <c r="AE19" i="15"/>
  <c r="AG19" i="15"/>
  <c r="AP19" i="15" s="1"/>
  <c r="AF19" i="15"/>
  <c r="AO19" i="15" s="1"/>
  <c r="AF7" i="35"/>
  <c r="AO7" i="35" s="1"/>
  <c r="AG7" i="35"/>
  <c r="AP7" i="35" s="1"/>
  <c r="AE7" i="35"/>
  <c r="W8" i="35"/>
  <c r="AR13" i="9"/>
  <c r="AH21" i="24"/>
  <c r="AQ21" i="24" s="1"/>
  <c r="AH17" i="101"/>
  <c r="AQ17" i="101" s="1"/>
  <c r="Z20" i="86"/>
  <c r="AH22" i="2"/>
  <c r="AQ22" i="2" s="1"/>
  <c r="AN6" i="82"/>
  <c r="AI6" i="82"/>
  <c r="Y21" i="33"/>
  <c r="X21" i="33"/>
  <c r="AE7" i="42"/>
  <c r="AF7" i="42"/>
  <c r="AO7" i="42" s="1"/>
  <c r="AG7" i="42"/>
  <c r="AP7" i="42" s="1"/>
  <c r="W8" i="42"/>
  <c r="AH14" i="92"/>
  <c r="AQ14" i="92" s="1"/>
  <c r="Y16" i="13"/>
  <c r="X16" i="13"/>
  <c r="AI14" i="45"/>
  <c r="AN14" i="45"/>
  <c r="Z14" i="9"/>
  <c r="AR20" i="47"/>
  <c r="AH14" i="20"/>
  <c r="AQ14" i="20" s="1"/>
  <c r="Y13" i="58"/>
  <c r="X13" i="58"/>
  <c r="AR8" i="103"/>
  <c r="AR19" i="86"/>
  <c r="AG21" i="75"/>
  <c r="AP21" i="75" s="1"/>
  <c r="AF21" i="75"/>
  <c r="AO21" i="75" s="1"/>
  <c r="AE21" i="75"/>
  <c r="W22" i="75"/>
  <c r="AH14" i="88"/>
  <c r="AQ14" i="88" s="1"/>
  <c r="Y16" i="44"/>
  <c r="Z16" i="44" s="1"/>
  <c r="X16" i="44"/>
  <c r="AN10" i="49"/>
  <c r="AI10" i="49"/>
  <c r="Y8" i="102"/>
  <c r="Z8" i="102" s="1"/>
  <c r="X8" i="102"/>
  <c r="AR9" i="55"/>
  <c r="W10" i="99"/>
  <c r="AG9" i="99"/>
  <c r="AP9" i="99" s="1"/>
  <c r="AF9" i="99"/>
  <c r="AO9" i="99" s="1"/>
  <c r="AE9" i="99"/>
  <c r="AN7" i="48"/>
  <c r="AI7" i="48"/>
  <c r="Y13" i="51"/>
  <c r="X13" i="51"/>
  <c r="AH16" i="104"/>
  <c r="AQ16" i="104" s="1"/>
  <c r="AR13" i="20"/>
  <c r="AG6" i="90"/>
  <c r="AP6" i="90" s="1"/>
  <c r="AF6" i="90"/>
  <c r="AO6" i="90" s="1"/>
  <c r="AE6" i="90"/>
  <c r="W7" i="90"/>
  <c r="AH19" i="46"/>
  <c r="AQ19" i="46" s="1"/>
  <c r="Z21" i="24"/>
  <c r="Y7" i="94"/>
  <c r="Z7" i="94"/>
  <c r="X7" i="94"/>
  <c r="Z17" i="101"/>
  <c r="Z22" i="2"/>
  <c r="AR13" i="92"/>
  <c r="AH10" i="43"/>
  <c r="AQ10" i="43" s="1"/>
  <c r="AI18" i="105"/>
  <c r="AO18" i="105"/>
  <c r="AR7" i="10"/>
  <c r="Z14" i="92"/>
  <c r="Y21" i="89"/>
  <c r="X21" i="89"/>
  <c r="Z14" i="20"/>
  <c r="AN12" i="58"/>
  <c r="AI12" i="58"/>
  <c r="Z21" i="79"/>
  <c r="AH21" i="79"/>
  <c r="AQ21" i="79" s="1"/>
  <c r="AR16" i="101"/>
  <c r="AR13" i="88"/>
  <c r="Y11" i="16"/>
  <c r="X11" i="16"/>
  <c r="Z11" i="16" s="1"/>
  <c r="Y9" i="98"/>
  <c r="X9" i="98"/>
  <c r="Z14" i="88"/>
  <c r="Y12" i="41"/>
  <c r="X12" i="41"/>
  <c r="AI15" i="44"/>
  <c r="AN15" i="44"/>
  <c r="AI22" i="19"/>
  <c r="AN22" i="19"/>
  <c r="AI20" i="71"/>
  <c r="AN20" i="71"/>
  <c r="AF18" i="93"/>
  <c r="AO18" i="93" s="1"/>
  <c r="AE18" i="93"/>
  <c r="W19" i="93"/>
  <c r="AG18" i="93"/>
  <c r="AP18" i="93" s="1"/>
  <c r="AR10" i="91"/>
  <c r="AH9" i="103"/>
  <c r="AQ9" i="103" s="1"/>
  <c r="AE10" i="43"/>
  <c r="AF10" i="43"/>
  <c r="AO10" i="43" s="1"/>
  <c r="W11" i="43"/>
  <c r="AG10" i="43"/>
  <c r="AP10" i="43" s="1"/>
  <c r="Y19" i="105"/>
  <c r="X19" i="105"/>
  <c r="AR19" i="97"/>
  <c r="AH18" i="32"/>
  <c r="AQ18" i="32" s="1"/>
  <c r="AE9" i="18"/>
  <c r="AF9" i="18"/>
  <c r="AO9" i="18" s="1"/>
  <c r="W10" i="18"/>
  <c r="AG9" i="18"/>
  <c r="AP9" i="18" s="1"/>
  <c r="Y8" i="48"/>
  <c r="X8" i="48"/>
  <c r="AI14" i="100"/>
  <c r="AN14" i="100"/>
  <c r="AI20" i="28"/>
  <c r="AN20" i="28"/>
  <c r="AR17" i="93"/>
  <c r="W7" i="50"/>
  <c r="AF6" i="50"/>
  <c r="AO6" i="50" s="1"/>
  <c r="AG6" i="50"/>
  <c r="AP6" i="50" s="1"/>
  <c r="AE6" i="50"/>
  <c r="AR20" i="24"/>
  <c r="AN10" i="16"/>
  <c r="AI10" i="16"/>
  <c r="AN8" i="98"/>
  <c r="AI8" i="98"/>
  <c r="Y11" i="83"/>
  <c r="X11" i="83"/>
  <c r="AN7" i="102"/>
  <c r="AI7" i="102"/>
  <c r="AE21" i="47"/>
  <c r="W22" i="47"/>
  <c r="AG21" i="47"/>
  <c r="AP21" i="47" s="1"/>
  <c r="AF21" i="47"/>
  <c r="AO21" i="47" s="1"/>
  <c r="AE10" i="55"/>
  <c r="W11" i="55"/>
  <c r="AG10" i="55"/>
  <c r="AP10" i="55" s="1"/>
  <c r="AF10" i="55"/>
  <c r="AO10" i="55" s="1"/>
  <c r="W14" i="54"/>
  <c r="AG13" i="54"/>
  <c r="AP13" i="54" s="1"/>
  <c r="AE13" i="54"/>
  <c r="AF13" i="54"/>
  <c r="AO13" i="54" s="1"/>
  <c r="W9" i="10"/>
  <c r="AG8" i="10"/>
  <c r="AP8" i="10" s="1"/>
  <c r="AE8" i="10"/>
  <c r="AF8" i="10"/>
  <c r="AO8" i="10" s="1"/>
  <c r="AR9" i="43"/>
  <c r="AR15" i="104"/>
  <c r="Y22" i="63"/>
  <c r="X22" i="63"/>
  <c r="Y19" i="52"/>
  <c r="Z19" i="52" s="1"/>
  <c r="X19" i="52"/>
  <c r="W15" i="84"/>
  <c r="AG14" i="84"/>
  <c r="AP14" i="84" s="1"/>
  <c r="AF14" i="84"/>
  <c r="AO14" i="84" s="1"/>
  <c r="AE14" i="84"/>
  <c r="Y7" i="82"/>
  <c r="X7" i="82"/>
  <c r="Z7" i="82" s="1"/>
  <c r="Z18" i="32"/>
  <c r="AF18" i="53"/>
  <c r="AO18" i="53" s="1"/>
  <c r="AG18" i="53"/>
  <c r="AP18" i="53" s="1"/>
  <c r="W19" i="53"/>
  <c r="AE18" i="53"/>
  <c r="W21" i="59"/>
  <c r="AE20" i="59"/>
  <c r="AG20" i="59"/>
  <c r="AP20" i="59" s="1"/>
  <c r="AF20" i="59"/>
  <c r="AO20" i="59" s="1"/>
  <c r="AI14" i="96"/>
  <c r="AN14" i="96"/>
  <c r="AH20" i="97"/>
  <c r="AQ20" i="97" s="1"/>
  <c r="AI20" i="89"/>
  <c r="AR20" i="89" s="1"/>
  <c r="AN20" i="89"/>
  <c r="Y15" i="100"/>
  <c r="Z15" i="100" s="1"/>
  <c r="X15" i="100"/>
  <c r="AI15" i="13"/>
  <c r="AN15" i="13"/>
  <c r="AR21" i="2"/>
  <c r="AE6" i="85"/>
  <c r="AF6" i="85"/>
  <c r="AO6" i="85" s="1"/>
  <c r="AG6" i="85"/>
  <c r="AP6" i="85" s="1"/>
  <c r="W7" i="85"/>
  <c r="AR18" i="46"/>
  <c r="AH22" i="67"/>
  <c r="AQ22" i="67" s="1"/>
  <c r="AH11" i="91"/>
  <c r="AQ11" i="91" s="1"/>
  <c r="Y14" i="95"/>
  <c r="X14" i="95"/>
  <c r="Z14" i="95" s="1"/>
  <c r="W22" i="38"/>
  <c r="AE21" i="38"/>
  <c r="AF21" i="38"/>
  <c r="AO21" i="38" s="1"/>
  <c r="AG21" i="38"/>
  <c r="AP21" i="38" s="1"/>
  <c r="Z16" i="104"/>
  <c r="AN10" i="83"/>
  <c r="AI10" i="83"/>
  <c r="AN11" i="41"/>
  <c r="AI11" i="41"/>
  <c r="Y11" i="49"/>
  <c r="X11" i="49"/>
  <c r="Z11" i="49" s="1"/>
  <c r="Y21" i="71"/>
  <c r="X21" i="71"/>
  <c r="Z22" i="63" l="1"/>
  <c r="Z16" i="13"/>
  <c r="AE11" i="91"/>
  <c r="AF19" i="46"/>
  <c r="AO19" i="46" s="1"/>
  <c r="Z19" i="105"/>
  <c r="AF19" i="105" s="1"/>
  <c r="AO19" i="105" s="1"/>
  <c r="Z13" i="51"/>
  <c r="W17" i="44"/>
  <c r="AG16" i="44"/>
  <c r="AP16" i="44" s="1"/>
  <c r="AE16" i="44"/>
  <c r="AF16" i="44"/>
  <c r="AO16" i="44" s="1"/>
  <c r="AG22" i="63"/>
  <c r="AP22" i="63" s="1"/>
  <c r="AF22" i="63"/>
  <c r="AO22" i="63" s="1"/>
  <c r="AE22" i="63"/>
  <c r="W23" i="63"/>
  <c r="AG11" i="16"/>
  <c r="AP11" i="16" s="1"/>
  <c r="W12" i="16"/>
  <c r="AE11" i="16"/>
  <c r="AF11" i="16"/>
  <c r="AO11" i="16" s="1"/>
  <c r="AF8" i="102"/>
  <c r="AO8" i="102" s="1"/>
  <c r="AE8" i="102"/>
  <c r="W9" i="102"/>
  <c r="AG8" i="102"/>
  <c r="AP8" i="102" s="1"/>
  <c r="AG19" i="105"/>
  <c r="AP19" i="105" s="1"/>
  <c r="W20" i="105"/>
  <c r="AE13" i="51"/>
  <c r="AF13" i="51"/>
  <c r="AO13" i="51" s="1"/>
  <c r="AG13" i="51"/>
  <c r="AP13" i="51" s="1"/>
  <c r="W14" i="51"/>
  <c r="W16" i="100"/>
  <c r="AG15" i="100"/>
  <c r="AP15" i="100" s="1"/>
  <c r="AF15" i="100"/>
  <c r="AO15" i="100" s="1"/>
  <c r="AE15" i="100"/>
  <c r="AG19" i="52"/>
  <c r="AP19" i="52" s="1"/>
  <c r="W20" i="52"/>
  <c r="AE19" i="52"/>
  <c r="AF19" i="52"/>
  <c r="AO19" i="52" s="1"/>
  <c r="Y14" i="54"/>
  <c r="X14" i="54"/>
  <c r="Z14" i="54" s="1"/>
  <c r="AR10" i="83"/>
  <c r="Y22" i="38"/>
  <c r="X22" i="38"/>
  <c r="AN20" i="59"/>
  <c r="AI20" i="59"/>
  <c r="AI14" i="84"/>
  <c r="AN14" i="84"/>
  <c r="Y9" i="10"/>
  <c r="X9" i="10"/>
  <c r="Z9" i="10" s="1"/>
  <c r="AH11" i="83"/>
  <c r="AQ11" i="83" s="1"/>
  <c r="AN10" i="43"/>
  <c r="AI10" i="43"/>
  <c r="AH21" i="89"/>
  <c r="AQ21" i="89" s="1"/>
  <c r="W8" i="94"/>
  <c r="AG7" i="94"/>
  <c r="AP7" i="94" s="1"/>
  <c r="AF7" i="94"/>
  <c r="AO7" i="94" s="1"/>
  <c r="AE7" i="94"/>
  <c r="AH16" i="44"/>
  <c r="AQ16" i="44" s="1"/>
  <c r="AG16" i="13"/>
  <c r="AP16" i="13" s="1"/>
  <c r="AF16" i="13"/>
  <c r="AO16" i="13" s="1"/>
  <c r="W17" i="13"/>
  <c r="AE16" i="13"/>
  <c r="Y8" i="42"/>
  <c r="Z8" i="42" s="1"/>
  <c r="X8" i="42"/>
  <c r="Y20" i="15"/>
  <c r="X20" i="15"/>
  <c r="AH23" i="19"/>
  <c r="AQ23" i="19" s="1"/>
  <c r="AQ25" i="19" s="1"/>
  <c r="AZ3" i="19"/>
  <c r="AR18" i="52"/>
  <c r="Y23" i="67"/>
  <c r="X23" i="67"/>
  <c r="Z23" i="67" s="1"/>
  <c r="Y20" i="46"/>
  <c r="X20" i="46"/>
  <c r="W17" i="104"/>
  <c r="AF16" i="104"/>
  <c r="AO16" i="104" s="1"/>
  <c r="AE16" i="104"/>
  <c r="AG16" i="104"/>
  <c r="AP16" i="104" s="1"/>
  <c r="AH21" i="71"/>
  <c r="AQ21" i="71" s="1"/>
  <c r="AI21" i="38"/>
  <c r="AN21" i="38"/>
  <c r="AN6" i="85"/>
  <c r="AI6" i="85"/>
  <c r="AH11" i="49"/>
  <c r="AQ11" i="49" s="1"/>
  <c r="AH14" i="95"/>
  <c r="AQ14" i="95" s="1"/>
  <c r="Y21" i="59"/>
  <c r="Z21" i="59" s="1"/>
  <c r="X21" i="59"/>
  <c r="AE18" i="32"/>
  <c r="AG18" i="32"/>
  <c r="AP18" i="32" s="1"/>
  <c r="AF18" i="32"/>
  <c r="AO18" i="32" s="1"/>
  <c r="W19" i="32"/>
  <c r="AH22" i="63"/>
  <c r="AQ22" i="63" s="1"/>
  <c r="Z11" i="83"/>
  <c r="Y7" i="50"/>
  <c r="X7" i="50"/>
  <c r="Z7" i="50" s="1"/>
  <c r="AR14" i="100"/>
  <c r="Y10" i="18"/>
  <c r="Z10" i="18" s="1"/>
  <c r="X10" i="18"/>
  <c r="Y19" i="93"/>
  <c r="X19" i="93"/>
  <c r="AR22" i="19"/>
  <c r="AG14" i="88"/>
  <c r="AP14" i="88" s="1"/>
  <c r="AF14" i="88"/>
  <c r="AO14" i="88" s="1"/>
  <c r="W15" i="88"/>
  <c r="AE14" i="88"/>
  <c r="Z21" i="89"/>
  <c r="AR18" i="105"/>
  <c r="AH13" i="51"/>
  <c r="AQ13" i="51" s="1"/>
  <c r="AN9" i="99"/>
  <c r="AI9" i="99"/>
  <c r="AH8" i="102"/>
  <c r="AQ8" i="102" s="1"/>
  <c r="AR6" i="82"/>
  <c r="Z23" i="19"/>
  <c r="AR13" i="95"/>
  <c r="Y11" i="87"/>
  <c r="X11" i="87"/>
  <c r="AR21" i="63"/>
  <c r="AI11" i="91"/>
  <c r="AN11" i="91"/>
  <c r="Y21" i="97"/>
  <c r="X21" i="97"/>
  <c r="AE11" i="49"/>
  <c r="AF11" i="49"/>
  <c r="AO11" i="49" s="1"/>
  <c r="AG11" i="49"/>
  <c r="AP11" i="49" s="1"/>
  <c r="W12" i="49"/>
  <c r="Y7" i="85"/>
  <c r="X7" i="85"/>
  <c r="AH7" i="82"/>
  <c r="AQ7" i="82" s="1"/>
  <c r="Y22" i="47"/>
  <c r="X22" i="47"/>
  <c r="AH8" i="48"/>
  <c r="AQ8" i="48" s="1"/>
  <c r="AI18" i="93"/>
  <c r="AN18" i="93"/>
  <c r="AH9" i="98"/>
  <c r="AQ9" i="98" s="1"/>
  <c r="AG21" i="79"/>
  <c r="AP21" i="79" s="1"/>
  <c r="AF21" i="79"/>
  <c r="AO21" i="79" s="1"/>
  <c r="AE21" i="79"/>
  <c r="W22" i="79"/>
  <c r="AF21" i="24"/>
  <c r="AO21" i="24" s="1"/>
  <c r="W22" i="24"/>
  <c r="AE21" i="24"/>
  <c r="AG21" i="24"/>
  <c r="AP21" i="24" s="1"/>
  <c r="Y22" i="75"/>
  <c r="X22" i="75"/>
  <c r="AG14" i="9"/>
  <c r="AP14" i="9" s="1"/>
  <c r="AE14" i="9"/>
  <c r="W15" i="9"/>
  <c r="AF14" i="9"/>
  <c r="AO14" i="9" s="1"/>
  <c r="AH21" i="28"/>
  <c r="AQ21" i="28" s="1"/>
  <c r="AH15" i="96"/>
  <c r="AQ15" i="96" s="1"/>
  <c r="AN11" i="11"/>
  <c r="AI11" i="11"/>
  <c r="AN10" i="87"/>
  <c r="AI10" i="87"/>
  <c r="AN22" i="67"/>
  <c r="AI22" i="67"/>
  <c r="AR15" i="13"/>
  <c r="AR14" i="96"/>
  <c r="AI18" i="53"/>
  <c r="AN18" i="53"/>
  <c r="W8" i="82"/>
  <c r="AG7" i="82"/>
  <c r="AP7" i="82" s="1"/>
  <c r="AF7" i="82"/>
  <c r="AO7" i="82" s="1"/>
  <c r="AE7" i="82"/>
  <c r="Y15" i="84"/>
  <c r="X15" i="84"/>
  <c r="Z15" i="84" s="1"/>
  <c r="AN13" i="54"/>
  <c r="AI13" i="54"/>
  <c r="Y11" i="55"/>
  <c r="X11" i="55"/>
  <c r="AI21" i="47"/>
  <c r="AN21" i="47"/>
  <c r="AR8" i="98"/>
  <c r="Z8" i="48"/>
  <c r="AI9" i="18"/>
  <c r="AN9" i="18"/>
  <c r="AR15" i="44"/>
  <c r="Z9" i="98"/>
  <c r="AR12" i="58"/>
  <c r="AF14" i="92"/>
  <c r="AO14" i="92" s="1"/>
  <c r="AE14" i="92"/>
  <c r="AG14" i="92"/>
  <c r="AP14" i="92" s="1"/>
  <c r="W15" i="92"/>
  <c r="AF22" i="2"/>
  <c r="AO22" i="2" s="1"/>
  <c r="AG22" i="2"/>
  <c r="AP22" i="2" s="1"/>
  <c r="W23" i="2"/>
  <c r="AE22" i="2"/>
  <c r="Y7" i="90"/>
  <c r="X7" i="90"/>
  <c r="AI21" i="75"/>
  <c r="AN21" i="75"/>
  <c r="AI7" i="42"/>
  <c r="AN7" i="42"/>
  <c r="Z21" i="28"/>
  <c r="Z15" i="96"/>
  <c r="AR6" i="94"/>
  <c r="AH15" i="45"/>
  <c r="AQ15" i="45" s="1"/>
  <c r="AH15" i="100"/>
  <c r="AQ15" i="100" s="1"/>
  <c r="Y19" i="53"/>
  <c r="X19" i="53"/>
  <c r="AH19" i="52"/>
  <c r="AQ19" i="52" s="1"/>
  <c r="AI8" i="10"/>
  <c r="AN8" i="10"/>
  <c r="AI10" i="55"/>
  <c r="AN10" i="55"/>
  <c r="AR7" i="102"/>
  <c r="AI6" i="50"/>
  <c r="AN6" i="50"/>
  <c r="Y11" i="43"/>
  <c r="Z11" i="43" s="1"/>
  <c r="X11" i="43"/>
  <c r="AH12" i="41"/>
  <c r="AQ12" i="41" s="1"/>
  <c r="AG17" i="101"/>
  <c r="AP17" i="101" s="1"/>
  <c r="W18" i="101"/>
  <c r="AF17" i="101"/>
  <c r="AO17" i="101" s="1"/>
  <c r="AE17" i="101"/>
  <c r="AN6" i="90"/>
  <c r="AI6" i="90"/>
  <c r="AR7" i="48"/>
  <c r="Y10" i="99"/>
  <c r="X10" i="99"/>
  <c r="Z10" i="99" s="1"/>
  <c r="AR10" i="49"/>
  <c r="AH13" i="58"/>
  <c r="AQ13" i="58" s="1"/>
  <c r="AR14" i="45"/>
  <c r="AH21" i="33"/>
  <c r="AQ21" i="33" s="1"/>
  <c r="Y8" i="35"/>
  <c r="X8" i="35"/>
  <c r="AR12" i="51"/>
  <c r="Y12" i="11"/>
  <c r="X12" i="11"/>
  <c r="Z12" i="11" s="1"/>
  <c r="Z15" i="45"/>
  <c r="Y12" i="91"/>
  <c r="X12" i="91"/>
  <c r="AI20" i="97"/>
  <c r="AN20" i="97"/>
  <c r="AN9" i="103"/>
  <c r="AI9" i="103"/>
  <c r="AF14" i="95"/>
  <c r="AO14" i="95" s="1"/>
  <c r="AE14" i="95"/>
  <c r="AG14" i="95"/>
  <c r="AP14" i="95" s="1"/>
  <c r="W15" i="95"/>
  <c r="AR11" i="41"/>
  <c r="Z21" i="71"/>
  <c r="AR10" i="16"/>
  <c r="AR20" i="28"/>
  <c r="AH19" i="105"/>
  <c r="AQ19" i="105" s="1"/>
  <c r="AR20" i="71"/>
  <c r="Z12" i="41"/>
  <c r="AH11" i="16"/>
  <c r="AQ11" i="16" s="1"/>
  <c r="AE14" i="20"/>
  <c r="AF14" i="20"/>
  <c r="AO14" i="20" s="1"/>
  <c r="W15" i="20"/>
  <c r="AG14" i="20"/>
  <c r="AP14" i="20" s="1"/>
  <c r="AH7" i="94"/>
  <c r="AQ7" i="94" s="1"/>
  <c r="Z13" i="58"/>
  <c r="AH16" i="13"/>
  <c r="AQ16" i="13" s="1"/>
  <c r="Z21" i="33"/>
  <c r="AE20" i="86"/>
  <c r="AG20" i="86"/>
  <c r="AP20" i="86" s="1"/>
  <c r="AF20" i="86"/>
  <c r="AO20" i="86" s="1"/>
  <c r="W21" i="86"/>
  <c r="AI7" i="35"/>
  <c r="AN7" i="35"/>
  <c r="AI19" i="15"/>
  <c r="AN19" i="15"/>
  <c r="AI19" i="46"/>
  <c r="AN19" i="46"/>
  <c r="Y10" i="103"/>
  <c r="X10" i="103"/>
  <c r="Z20" i="46" l="1"/>
  <c r="Z19" i="93"/>
  <c r="AE19" i="105"/>
  <c r="Z12" i="91"/>
  <c r="AE12" i="91" s="1"/>
  <c r="W11" i="99"/>
  <c r="AE10" i="99"/>
  <c r="AG10" i="99"/>
  <c r="AP10" i="99" s="1"/>
  <c r="AF10" i="99"/>
  <c r="AO10" i="99" s="1"/>
  <c r="AE20" i="46"/>
  <c r="AG20" i="46"/>
  <c r="AP20" i="46" s="1"/>
  <c r="AF20" i="46"/>
  <c r="AO20" i="46" s="1"/>
  <c r="W21" i="46"/>
  <c r="AG7" i="50"/>
  <c r="AP7" i="50" s="1"/>
  <c r="W8" i="50"/>
  <c r="AE7" i="50"/>
  <c r="AF7" i="50"/>
  <c r="AO7" i="50" s="1"/>
  <c r="W13" i="91"/>
  <c r="AF12" i="91"/>
  <c r="AO12" i="91" s="1"/>
  <c r="W13" i="11"/>
  <c r="AG12" i="11"/>
  <c r="AP12" i="11" s="1"/>
  <c r="AF12" i="11"/>
  <c r="AO12" i="11" s="1"/>
  <c r="AE12" i="11"/>
  <c r="W20" i="93"/>
  <c r="AG19" i="93"/>
  <c r="AP19" i="93" s="1"/>
  <c r="AF19" i="93"/>
  <c r="AO19" i="93" s="1"/>
  <c r="AE19" i="93"/>
  <c r="AH7" i="90"/>
  <c r="AQ7" i="90" s="1"/>
  <c r="AH11" i="55"/>
  <c r="AQ11" i="55" s="1"/>
  <c r="AE15" i="84"/>
  <c r="W16" i="84"/>
  <c r="AG15" i="84"/>
  <c r="AP15" i="84" s="1"/>
  <c r="AF15" i="84"/>
  <c r="AO15" i="84" s="1"/>
  <c r="AH22" i="75"/>
  <c r="AQ22" i="75" s="1"/>
  <c r="Y12" i="16"/>
  <c r="X12" i="16"/>
  <c r="Z12" i="16" s="1"/>
  <c r="AR19" i="46"/>
  <c r="AH8" i="35"/>
  <c r="AQ8" i="35" s="1"/>
  <c r="Y15" i="20"/>
  <c r="Z15" i="20"/>
  <c r="X15" i="20"/>
  <c r="AR20" i="97"/>
  <c r="AR7" i="35"/>
  <c r="AF21" i="33"/>
  <c r="AO21" i="33" s="1"/>
  <c r="W22" i="33"/>
  <c r="AG21" i="33"/>
  <c r="AP21" i="33" s="1"/>
  <c r="AE21" i="33"/>
  <c r="AG13" i="58"/>
  <c r="AP13" i="58" s="1"/>
  <c r="W14" i="58"/>
  <c r="AF13" i="58"/>
  <c r="AO13" i="58" s="1"/>
  <c r="AE13" i="58"/>
  <c r="AR6" i="90"/>
  <c r="AH11" i="43"/>
  <c r="AQ11" i="43" s="1"/>
  <c r="AR21" i="75"/>
  <c r="AR21" i="47"/>
  <c r="AH15" i="84"/>
  <c r="AQ15" i="84" s="1"/>
  <c r="AR11" i="11"/>
  <c r="Y22" i="24"/>
  <c r="X22" i="24"/>
  <c r="Z22" i="24" s="1"/>
  <c r="AR9" i="99"/>
  <c r="Y15" i="88"/>
  <c r="X15" i="88"/>
  <c r="AH21" i="59"/>
  <c r="AQ21" i="59" s="1"/>
  <c r="AR6" i="85"/>
  <c r="AH8" i="42"/>
  <c r="AQ8" i="42" s="1"/>
  <c r="AH9" i="10"/>
  <c r="AQ9" i="10" s="1"/>
  <c r="AH14" i="54"/>
  <c r="AQ14" i="54" s="1"/>
  <c r="Y20" i="52"/>
  <c r="X20" i="52"/>
  <c r="Z20" i="52" s="1"/>
  <c r="Y16" i="100"/>
  <c r="X16" i="100"/>
  <c r="AN11" i="16"/>
  <c r="AI11" i="16"/>
  <c r="AH7" i="85"/>
  <c r="AQ7" i="85" s="1"/>
  <c r="AR11" i="91"/>
  <c r="AH22" i="38"/>
  <c r="AQ22" i="38" s="1"/>
  <c r="W16" i="45"/>
  <c r="AG15" i="45"/>
  <c r="AP15" i="45" s="1"/>
  <c r="AE15" i="45"/>
  <c r="AF15" i="45"/>
  <c r="AO15" i="45" s="1"/>
  <c r="AR10" i="55"/>
  <c r="AE21" i="28"/>
  <c r="AF21" i="28"/>
  <c r="AO21" i="28" s="1"/>
  <c r="W22" i="28"/>
  <c r="AG21" i="28"/>
  <c r="AP21" i="28" s="1"/>
  <c r="Z7" i="90"/>
  <c r="AE8" i="48"/>
  <c r="AF8" i="48"/>
  <c r="AO8" i="48" s="1"/>
  <c r="AG8" i="48"/>
  <c r="AP8" i="48" s="1"/>
  <c r="W9" i="48"/>
  <c r="Z11" i="55"/>
  <c r="AR22" i="67"/>
  <c r="Z22" i="75"/>
  <c r="Y22" i="79"/>
  <c r="X22" i="79"/>
  <c r="Z22" i="79" s="1"/>
  <c r="Z7" i="85"/>
  <c r="AN11" i="49"/>
  <c r="AI11" i="49"/>
  <c r="AR11" i="49" s="1"/>
  <c r="AH10" i="18"/>
  <c r="AQ10" i="18" s="1"/>
  <c r="Y19" i="32"/>
  <c r="X19" i="32"/>
  <c r="Z19" i="32" s="1"/>
  <c r="AI16" i="104"/>
  <c r="AN16" i="104"/>
  <c r="AH23" i="67"/>
  <c r="AQ23" i="67" s="1"/>
  <c r="AQ25" i="67" s="1"/>
  <c r="AZ3" i="67"/>
  <c r="AX22" i="67" s="1"/>
  <c r="S22" i="67" s="1"/>
  <c r="AC22" i="67" s="1"/>
  <c r="AB23" i="67" s="1"/>
  <c r="AN7" i="94"/>
  <c r="AI7" i="94"/>
  <c r="AR7" i="94" s="1"/>
  <c r="Z22" i="38"/>
  <c r="Y14" i="51"/>
  <c r="X14" i="51"/>
  <c r="AI8" i="102"/>
  <c r="AN8" i="102"/>
  <c r="AR9" i="18"/>
  <c r="AX22" i="19"/>
  <c r="S22" i="19" s="1"/>
  <c r="AC22" i="19" s="1"/>
  <c r="AB23" i="19" s="1"/>
  <c r="AX3" i="19"/>
  <c r="S3" i="19" s="1"/>
  <c r="AC3" i="19" s="1"/>
  <c r="AX23" i="19"/>
  <c r="S23" i="19" s="1"/>
  <c r="AC2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Y21" i="86"/>
  <c r="Z21" i="86" s="1"/>
  <c r="X21" i="86"/>
  <c r="Y15" i="92"/>
  <c r="X15" i="92"/>
  <c r="Z15" i="92" s="1"/>
  <c r="AG9" i="98"/>
  <c r="AP9" i="98" s="1"/>
  <c r="AF9" i="98"/>
  <c r="AO9" i="98" s="1"/>
  <c r="W10" i="98"/>
  <c r="AE9" i="98"/>
  <c r="AR18" i="53"/>
  <c r="AN21" i="79"/>
  <c r="AI21" i="79"/>
  <c r="AR18" i="93"/>
  <c r="AH21" i="97"/>
  <c r="AQ21" i="97" s="1"/>
  <c r="AE23" i="19"/>
  <c r="AF23" i="19"/>
  <c r="AO23" i="19" s="1"/>
  <c r="AO25" i="19" s="1"/>
  <c r="AG23" i="19"/>
  <c r="AP23" i="19" s="1"/>
  <c r="AP25" i="19" s="1"/>
  <c r="AF21" i="89"/>
  <c r="AO21" i="89" s="1"/>
  <c r="AG21" i="89"/>
  <c r="AP21" i="89" s="1"/>
  <c r="AE21" i="89"/>
  <c r="W22" i="89"/>
  <c r="AF10" i="18"/>
  <c r="AO10" i="18" s="1"/>
  <c r="AG10" i="18"/>
  <c r="AP10" i="18" s="1"/>
  <c r="W11" i="18"/>
  <c r="AE10" i="18"/>
  <c r="AR21" i="38"/>
  <c r="AE23" i="67"/>
  <c r="AG23" i="67"/>
  <c r="AP23" i="67" s="1"/>
  <c r="AP25" i="67" s="1"/>
  <c r="AF23" i="67"/>
  <c r="AO23" i="67" s="1"/>
  <c r="AO25" i="67" s="1"/>
  <c r="AH20" i="15"/>
  <c r="AQ20" i="15" s="1"/>
  <c r="AI15" i="100"/>
  <c r="AN15" i="100"/>
  <c r="Y20" i="105"/>
  <c r="X20" i="105"/>
  <c r="Z20" i="105" s="1"/>
  <c r="Y23" i="63"/>
  <c r="X23" i="63"/>
  <c r="Z23" i="63" s="1"/>
  <c r="AI16" i="44"/>
  <c r="AN16" i="44"/>
  <c r="AR9" i="103"/>
  <c r="AH10" i="99"/>
  <c r="AQ10" i="99" s="1"/>
  <c r="AG11" i="43"/>
  <c r="AP11" i="43" s="1"/>
  <c r="W12" i="43"/>
  <c r="AE11" i="43"/>
  <c r="AF11" i="43"/>
  <c r="AO11" i="43" s="1"/>
  <c r="W16" i="96"/>
  <c r="AG15" i="96"/>
  <c r="AP15" i="96" s="1"/>
  <c r="AF15" i="96"/>
  <c r="AO15" i="96" s="1"/>
  <c r="AE15" i="96"/>
  <c r="Y8" i="82"/>
  <c r="Z8" i="82" s="1"/>
  <c r="X8" i="82"/>
  <c r="AH7" i="50"/>
  <c r="AQ7" i="50" s="1"/>
  <c r="W22" i="59"/>
  <c r="AF21" i="59"/>
  <c r="AO21" i="59" s="1"/>
  <c r="AE21" i="59"/>
  <c r="AG21" i="59"/>
  <c r="AP21" i="59" s="1"/>
  <c r="AG14" i="54"/>
  <c r="AP14" i="54" s="1"/>
  <c r="W15" i="54"/>
  <c r="AE14" i="54"/>
  <c r="AF14" i="54"/>
  <c r="AO14" i="54" s="1"/>
  <c r="AI19" i="105"/>
  <c r="AN19" i="105"/>
  <c r="AH12" i="11"/>
  <c r="AQ12" i="11" s="1"/>
  <c r="AR7" i="42"/>
  <c r="AN22" i="2"/>
  <c r="AI22" i="2"/>
  <c r="AR13" i="54"/>
  <c r="AN7" i="82"/>
  <c r="AI7" i="82"/>
  <c r="AR10" i="87"/>
  <c r="Y15" i="9"/>
  <c r="X15" i="9"/>
  <c r="Z15" i="9" s="1"/>
  <c r="AH22" i="47"/>
  <c r="AQ22" i="47" s="1"/>
  <c r="Z21" i="97"/>
  <c r="AH11" i="87"/>
  <c r="AQ11" i="87" s="1"/>
  <c r="W12" i="83"/>
  <c r="AF11" i="83"/>
  <c r="AO11" i="83" s="1"/>
  <c r="AE11" i="83"/>
  <c r="AG11" i="83"/>
  <c r="AP11" i="83" s="1"/>
  <c r="Y17" i="104"/>
  <c r="X17" i="104"/>
  <c r="Z20" i="15"/>
  <c r="AI16" i="13"/>
  <c r="AN16" i="13"/>
  <c r="AR14" i="84"/>
  <c r="AI22" i="63"/>
  <c r="AN22" i="63"/>
  <c r="AE8" i="42"/>
  <c r="W9" i="42"/>
  <c r="AF8" i="42"/>
  <c r="AO8" i="42" s="1"/>
  <c r="AG8" i="42"/>
  <c r="AP8" i="42" s="1"/>
  <c r="AG9" i="10"/>
  <c r="AP9" i="10" s="1"/>
  <c r="AF9" i="10"/>
  <c r="AO9" i="10" s="1"/>
  <c r="AE9" i="10"/>
  <c r="W10" i="10"/>
  <c r="Y9" i="102"/>
  <c r="X9" i="102"/>
  <c r="Z9" i="102" s="1"/>
  <c r="Y15" i="95"/>
  <c r="X15" i="95"/>
  <c r="Z15" i="95" s="1"/>
  <c r="Z8" i="35"/>
  <c r="AI17" i="101"/>
  <c r="AN17" i="101"/>
  <c r="AH10" i="103"/>
  <c r="AQ10" i="103" s="1"/>
  <c r="AR19" i="15"/>
  <c r="AR6" i="50"/>
  <c r="AR8" i="10"/>
  <c r="AH19" i="53"/>
  <c r="AQ19" i="53" s="1"/>
  <c r="Z10" i="103"/>
  <c r="AI20" i="86"/>
  <c r="AN20" i="86"/>
  <c r="AI14" i="20"/>
  <c r="AN14" i="20"/>
  <c r="AF12" i="41"/>
  <c r="AO12" i="41" s="1"/>
  <c r="W13" i="41"/>
  <c r="AE12" i="41"/>
  <c r="AG12" i="41"/>
  <c r="AP12" i="41" s="1"/>
  <c r="AF21" i="71"/>
  <c r="AO21" i="71" s="1"/>
  <c r="AE21" i="71"/>
  <c r="W22" i="71"/>
  <c r="AG21" i="71"/>
  <c r="AP21" i="71" s="1"/>
  <c r="AI14" i="95"/>
  <c r="AN14" i="95"/>
  <c r="AH12" i="91"/>
  <c r="AQ12" i="91" s="1"/>
  <c r="Y18" i="101"/>
  <c r="Z18" i="101"/>
  <c r="X18" i="101"/>
  <c r="Z19" i="53"/>
  <c r="Y23" i="2"/>
  <c r="X23" i="2"/>
  <c r="AI14" i="92"/>
  <c r="AN14" i="92"/>
  <c r="AN14" i="9"/>
  <c r="AI14" i="9"/>
  <c r="AR14" i="9" s="1"/>
  <c r="AN21" i="24"/>
  <c r="AI21" i="24"/>
  <c r="Z22" i="47"/>
  <c r="Y12" i="49"/>
  <c r="X12" i="49"/>
  <c r="Z12" i="49" s="1"/>
  <c r="Z11" i="87"/>
  <c r="AI14" i="88"/>
  <c r="AN14" i="88"/>
  <c r="AH19" i="93"/>
  <c r="AQ19" i="93" s="1"/>
  <c r="AI18" i="32"/>
  <c r="AN18" i="32"/>
  <c r="AH20" i="46"/>
  <c r="AQ20" i="46" s="1"/>
  <c r="Y17" i="13"/>
  <c r="X17" i="13"/>
  <c r="Y8" i="94"/>
  <c r="X8" i="94"/>
  <c r="AR10" i="43"/>
  <c r="AR20" i="59"/>
  <c r="AI19" i="52"/>
  <c r="AN19" i="52"/>
  <c r="AI13" i="51"/>
  <c r="AN13" i="51"/>
  <c r="Y17" i="44"/>
  <c r="X17" i="44"/>
  <c r="Z17" i="44" s="1"/>
  <c r="Z8" i="94" l="1"/>
  <c r="AE8" i="94" s="1"/>
  <c r="AG12" i="91"/>
  <c r="AP12" i="91" s="1"/>
  <c r="AJ23" i="19"/>
  <c r="AS23" i="19" s="1"/>
  <c r="Z14" i="51"/>
  <c r="AG14" i="51" s="1"/>
  <c r="AP14" i="51" s="1"/>
  <c r="AG8" i="94"/>
  <c r="AP8" i="94" s="1"/>
  <c r="W9" i="94"/>
  <c r="AF8" i="94"/>
  <c r="AO8" i="94" s="1"/>
  <c r="AG23" i="63"/>
  <c r="AP23" i="63" s="1"/>
  <c r="AP25" i="63" s="1"/>
  <c r="AE23" i="63"/>
  <c r="AF23" i="63"/>
  <c r="AO23" i="63" s="1"/>
  <c r="AO25" i="63" s="1"/>
  <c r="AK23" i="67"/>
  <c r="AT23" i="67" s="1"/>
  <c r="AE14" i="51"/>
  <c r="AF14" i="51"/>
  <c r="AO14" i="51" s="1"/>
  <c r="AE20" i="52"/>
  <c r="W21" i="52"/>
  <c r="AF20" i="52"/>
  <c r="AO20" i="52" s="1"/>
  <c r="AG20" i="52"/>
  <c r="AP20" i="52" s="1"/>
  <c r="AG8" i="82"/>
  <c r="AP8" i="82" s="1"/>
  <c r="AE8" i="82"/>
  <c r="AF8" i="82"/>
  <c r="AO8" i="82" s="1"/>
  <c r="W9" i="82"/>
  <c r="AF21" i="86"/>
  <c r="AO21" i="86" s="1"/>
  <c r="W22" i="86"/>
  <c r="AG21" i="86"/>
  <c r="AP21" i="86" s="1"/>
  <c r="AE21" i="86"/>
  <c r="W16" i="95"/>
  <c r="AE15" i="95"/>
  <c r="AG15" i="95"/>
  <c r="AP15" i="95" s="1"/>
  <c r="AF15" i="95"/>
  <c r="AO15" i="95" s="1"/>
  <c r="AG17" i="44"/>
  <c r="AP17" i="44" s="1"/>
  <c r="AF17" i="44"/>
  <c r="AO17" i="44" s="1"/>
  <c r="AE17" i="44"/>
  <c r="W18" i="44"/>
  <c r="AR18" i="32"/>
  <c r="AR14" i="92"/>
  <c r="AR14" i="88"/>
  <c r="AR21" i="24"/>
  <c r="AH23" i="2"/>
  <c r="AQ23" i="2" s="1"/>
  <c r="AQ25" i="2" s="1"/>
  <c r="AZ3" i="2"/>
  <c r="AR14" i="20"/>
  <c r="Y10" i="10"/>
  <c r="X10" i="10"/>
  <c r="Y9" i="42"/>
  <c r="X9" i="42"/>
  <c r="Z9" i="42" s="1"/>
  <c r="Y12" i="43"/>
  <c r="X12" i="43"/>
  <c r="AR15" i="100"/>
  <c r="AI10" i="18"/>
  <c r="AN10" i="18"/>
  <c r="AI21" i="89"/>
  <c r="AN21" i="89"/>
  <c r="AN9" i="98"/>
  <c r="AI9" i="98"/>
  <c r="AJ20" i="19"/>
  <c r="AK20" i="19"/>
  <c r="AT20" i="19" s="1"/>
  <c r="AJ14" i="19"/>
  <c r="AK14" i="19"/>
  <c r="AT14" i="19" s="1"/>
  <c r="AK8" i="19"/>
  <c r="AT8" i="19" s="1"/>
  <c r="AJ8" i="19"/>
  <c r="AK23" i="19"/>
  <c r="AT23" i="19" s="1"/>
  <c r="AN21" i="28"/>
  <c r="AI21" i="28"/>
  <c r="AR21" i="28" s="1"/>
  <c r="AR11" i="16"/>
  <c r="Y14" i="58"/>
  <c r="X14" i="58"/>
  <c r="Y16" i="84"/>
  <c r="X16" i="84"/>
  <c r="AI12" i="11"/>
  <c r="AN12" i="11"/>
  <c r="AN12" i="91"/>
  <c r="AI12" i="91"/>
  <c r="Y8" i="50"/>
  <c r="X8" i="50"/>
  <c r="AI20" i="46"/>
  <c r="AN20" i="46"/>
  <c r="AR19" i="52"/>
  <c r="W12" i="87"/>
  <c r="AG11" i="87"/>
  <c r="AP11" i="87" s="1"/>
  <c r="AF11" i="87"/>
  <c r="AO11" i="87" s="1"/>
  <c r="AE11" i="87"/>
  <c r="Z23" i="2"/>
  <c r="AR14" i="95"/>
  <c r="AN9" i="10"/>
  <c r="AI9" i="10"/>
  <c r="AI8" i="42"/>
  <c r="AN8" i="42"/>
  <c r="AR16" i="13"/>
  <c r="AR22" i="2"/>
  <c r="AI14" i="54"/>
  <c r="AN14" i="54"/>
  <c r="Y22" i="59"/>
  <c r="X22" i="59"/>
  <c r="Z22" i="59" s="1"/>
  <c r="AH8" i="82"/>
  <c r="AQ8" i="82" s="1"/>
  <c r="Y11" i="18"/>
  <c r="X11" i="18"/>
  <c r="AR21" i="79"/>
  <c r="X10" i="98"/>
  <c r="Y10" i="98"/>
  <c r="AH21" i="86"/>
  <c r="AQ21" i="86" s="1"/>
  <c r="AJ19" i="19"/>
  <c r="AK19" i="19"/>
  <c r="AT19" i="19" s="1"/>
  <c r="AK13" i="19"/>
  <c r="AT13" i="19" s="1"/>
  <c r="AJ13" i="19"/>
  <c r="AJ7" i="19"/>
  <c r="AK7" i="19"/>
  <c r="AT7" i="19" s="1"/>
  <c r="AF7" i="85"/>
  <c r="AO7" i="85" s="1"/>
  <c r="W8" i="85"/>
  <c r="AG7" i="85"/>
  <c r="AP7" i="85" s="1"/>
  <c r="AE7" i="85"/>
  <c r="AI8" i="48"/>
  <c r="AN8" i="48"/>
  <c r="Y16" i="45"/>
  <c r="X16" i="45"/>
  <c r="Z16" i="45" s="1"/>
  <c r="AH22" i="24"/>
  <c r="AQ22" i="24" s="1"/>
  <c r="AI15" i="84"/>
  <c r="AN15" i="84"/>
  <c r="AI19" i="93"/>
  <c r="AN19" i="93"/>
  <c r="AH8" i="94"/>
  <c r="AQ8" i="94" s="1"/>
  <c r="AG18" i="101"/>
  <c r="AP18" i="101" s="1"/>
  <c r="AF18" i="101"/>
  <c r="AO18" i="101" s="1"/>
  <c r="W19" i="101"/>
  <c r="AE18" i="101"/>
  <c r="AH15" i="95"/>
  <c r="AQ15" i="95" s="1"/>
  <c r="AH17" i="44"/>
  <c r="AQ17" i="44" s="1"/>
  <c r="AH17" i="13"/>
  <c r="AQ17" i="13" s="1"/>
  <c r="AH12" i="49"/>
  <c r="AQ12" i="49" s="1"/>
  <c r="AN12" i="41"/>
  <c r="AI12" i="41"/>
  <c r="AR20" i="86"/>
  <c r="AH9" i="102"/>
  <c r="AQ9" i="102" s="1"/>
  <c r="W21" i="15"/>
  <c r="AF20" i="15"/>
  <c r="AO20" i="15" s="1"/>
  <c r="AG20" i="15"/>
  <c r="AP20" i="15" s="1"/>
  <c r="AE20" i="15"/>
  <c r="AI11" i="83"/>
  <c r="AN11" i="83"/>
  <c r="Y15" i="54"/>
  <c r="X15" i="54"/>
  <c r="Y16" i="96"/>
  <c r="X16" i="96"/>
  <c r="Z16" i="96" s="1"/>
  <c r="AH20" i="105"/>
  <c r="AQ20" i="105" s="1"/>
  <c r="AI23" i="67"/>
  <c r="AN23" i="67"/>
  <c r="AN25" i="67" s="1"/>
  <c r="AJ18" i="19"/>
  <c r="AK18" i="19"/>
  <c r="AT18" i="19" s="1"/>
  <c r="AJ12" i="19"/>
  <c r="AK12" i="19"/>
  <c r="AT12" i="19" s="1"/>
  <c r="AK6" i="19"/>
  <c r="AT6" i="19" s="1"/>
  <c r="AJ6" i="19"/>
  <c r="W23" i="38"/>
  <c r="AE22" i="38"/>
  <c r="AG22" i="38"/>
  <c r="AP22" i="38" s="1"/>
  <c r="AF22" i="38"/>
  <c r="AO22" i="38" s="1"/>
  <c r="AH22" i="79"/>
  <c r="AQ22" i="79" s="1"/>
  <c r="AF11" i="55"/>
  <c r="AO11" i="55" s="1"/>
  <c r="AE11" i="55"/>
  <c r="AG11" i="55"/>
  <c r="AP11" i="55" s="1"/>
  <c r="W12" i="55"/>
  <c r="W8" i="90"/>
  <c r="AG7" i="90"/>
  <c r="AP7" i="90" s="1"/>
  <c r="AF7" i="90"/>
  <c r="AO7" i="90" s="1"/>
  <c r="AE7" i="90"/>
  <c r="AH16" i="100"/>
  <c r="AQ16" i="100" s="1"/>
  <c r="AH15" i="88"/>
  <c r="AQ15" i="88" s="1"/>
  <c r="AG22" i="24"/>
  <c r="AP22" i="24" s="1"/>
  <c r="AE22" i="24"/>
  <c r="W23" i="24"/>
  <c r="AF22" i="24"/>
  <c r="AO22" i="24" s="1"/>
  <c r="AN21" i="33"/>
  <c r="AI21" i="33"/>
  <c r="Y13" i="91"/>
  <c r="X13" i="91"/>
  <c r="AE22" i="47"/>
  <c r="W23" i="47"/>
  <c r="AG22" i="47"/>
  <c r="AP22" i="47" s="1"/>
  <c r="AF22" i="47"/>
  <c r="AO22" i="47" s="1"/>
  <c r="AE19" i="53"/>
  <c r="AF19" i="53"/>
  <c r="AO19" i="53" s="1"/>
  <c r="AG19" i="53"/>
  <c r="AP19" i="53" s="1"/>
  <c r="W20" i="53"/>
  <c r="W10" i="102"/>
  <c r="AG9" i="102"/>
  <c r="AP9" i="102" s="1"/>
  <c r="AF9" i="102"/>
  <c r="AO9" i="102" s="1"/>
  <c r="AE9" i="102"/>
  <c r="AR22" i="63"/>
  <c r="AH17" i="104"/>
  <c r="AQ17" i="104" s="1"/>
  <c r="AR7" i="82"/>
  <c r="W21" i="105"/>
  <c r="AF20" i="105"/>
  <c r="AO20" i="105" s="1"/>
  <c r="AE20" i="105"/>
  <c r="AG20" i="105"/>
  <c r="AP20" i="105" s="1"/>
  <c r="AJ17" i="19"/>
  <c r="AK17" i="19"/>
  <c r="AT17" i="19" s="1"/>
  <c r="AK11" i="19"/>
  <c r="AT11" i="19" s="1"/>
  <c r="AJ11" i="19"/>
  <c r="AK5" i="19"/>
  <c r="AT5" i="19" s="1"/>
  <c r="AJ5" i="19"/>
  <c r="AR16" i="104"/>
  <c r="AG22" i="79"/>
  <c r="AP22" i="79" s="1"/>
  <c r="W23" i="79"/>
  <c r="AF22" i="79"/>
  <c r="AO22" i="79" s="1"/>
  <c r="AE22" i="79"/>
  <c r="Z16" i="100"/>
  <c r="Z15" i="88"/>
  <c r="Y13" i="11"/>
  <c r="X13" i="11"/>
  <c r="Z13" i="11" s="1"/>
  <c r="Y21" i="46"/>
  <c r="X21" i="46"/>
  <c r="Z17" i="13"/>
  <c r="AE12" i="49"/>
  <c r="AG12" i="49"/>
  <c r="AP12" i="49" s="1"/>
  <c r="W13" i="49"/>
  <c r="AF12" i="49"/>
  <c r="AO12" i="49" s="1"/>
  <c r="Y22" i="71"/>
  <c r="X22" i="71"/>
  <c r="Y13" i="41"/>
  <c r="X13" i="41"/>
  <c r="Z13" i="41" s="1"/>
  <c r="AF10" i="103"/>
  <c r="AO10" i="103" s="1"/>
  <c r="W11" i="103"/>
  <c r="AG10" i="103"/>
  <c r="AP10" i="103" s="1"/>
  <c r="AE10" i="103"/>
  <c r="AR17" i="101"/>
  <c r="AR13" i="51"/>
  <c r="AH18" i="101"/>
  <c r="AQ18" i="101" s="1"/>
  <c r="AN21" i="71"/>
  <c r="AI21" i="71"/>
  <c r="AE8" i="35"/>
  <c r="W9" i="35"/>
  <c r="AF8" i="35"/>
  <c r="AO8" i="35" s="1"/>
  <c r="AG8" i="35"/>
  <c r="AP8" i="35" s="1"/>
  <c r="Z17" i="104"/>
  <c r="Y12" i="83"/>
  <c r="X12" i="83"/>
  <c r="Z12" i="83" s="1"/>
  <c r="AF21" i="97"/>
  <c r="AO21" i="97" s="1"/>
  <c r="W22" i="97"/>
  <c r="AG21" i="97"/>
  <c r="AP21" i="97" s="1"/>
  <c r="AE21" i="97"/>
  <c r="AH15" i="9"/>
  <c r="AQ15" i="9" s="1"/>
  <c r="AR19" i="105"/>
  <c r="AR16" i="44"/>
  <c r="AH15" i="92"/>
  <c r="AQ15" i="92" s="1"/>
  <c r="AJ22" i="19"/>
  <c r="AK22" i="19"/>
  <c r="AT22" i="19" s="1"/>
  <c r="AJ16" i="19"/>
  <c r="AK16" i="19"/>
  <c r="AT16" i="19" s="1"/>
  <c r="AK10" i="19"/>
  <c r="AT10" i="19" s="1"/>
  <c r="AJ10" i="19"/>
  <c r="AR8" i="102"/>
  <c r="AH19" i="32"/>
  <c r="AQ19" i="32" s="1"/>
  <c r="Y9" i="48"/>
  <c r="X9" i="48"/>
  <c r="Y22" i="28"/>
  <c r="Z22" i="28" s="1"/>
  <c r="X22" i="28"/>
  <c r="AN13" i="58"/>
  <c r="AI13" i="58"/>
  <c r="Y22" i="33"/>
  <c r="X22" i="33"/>
  <c r="Z22" i="33" s="1"/>
  <c r="AH15" i="20"/>
  <c r="AQ15" i="20" s="1"/>
  <c r="AH12" i="16"/>
  <c r="AQ12" i="16" s="1"/>
  <c r="Y20" i="93"/>
  <c r="Z20" i="93" s="1"/>
  <c r="X20" i="93"/>
  <c r="AI10" i="99"/>
  <c r="AN10" i="99"/>
  <c r="AE15" i="9"/>
  <c r="AF15" i="9"/>
  <c r="AO15" i="9" s="1"/>
  <c r="W16" i="9"/>
  <c r="AG15" i="9"/>
  <c r="AP15" i="9" s="1"/>
  <c r="AN21" i="59"/>
  <c r="AI21" i="59"/>
  <c r="AI15" i="96"/>
  <c r="AN15" i="96"/>
  <c r="AN11" i="43"/>
  <c r="AI11" i="43"/>
  <c r="AH23" i="63"/>
  <c r="AQ23" i="63" s="1"/>
  <c r="AQ25" i="63" s="1"/>
  <c r="AZ3" i="63"/>
  <c r="Y22" i="89"/>
  <c r="X22" i="89"/>
  <c r="Z22" i="89" s="1"/>
  <c r="AN23" i="19"/>
  <c r="AN25" i="19" s="1"/>
  <c r="AI23" i="19"/>
  <c r="AE15" i="92"/>
  <c r="W16" i="92"/>
  <c r="AG15" i="92"/>
  <c r="AP15" i="92" s="1"/>
  <c r="AF15" i="92"/>
  <c r="AO15" i="92" s="1"/>
  <c r="AJ21" i="19"/>
  <c r="AK21" i="19"/>
  <c r="AT21" i="19" s="1"/>
  <c r="AJ15" i="19"/>
  <c r="AK15" i="19"/>
  <c r="AT15" i="19" s="1"/>
  <c r="AK9" i="19"/>
  <c r="AT9" i="19" s="1"/>
  <c r="AJ9" i="19"/>
  <c r="AJ3" i="19"/>
  <c r="AB4" i="19"/>
  <c r="AH14" i="51"/>
  <c r="AQ14" i="51" s="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F19" i="32"/>
  <c r="AO19" i="32" s="1"/>
  <c r="W20" i="32"/>
  <c r="AE19" i="32"/>
  <c r="AG19" i="32"/>
  <c r="AP19" i="32" s="1"/>
  <c r="AG22" i="75"/>
  <c r="AP22" i="75" s="1"/>
  <c r="AF22" i="75"/>
  <c r="AO22" i="75" s="1"/>
  <c r="AE22" i="75"/>
  <c r="W23" i="75"/>
  <c r="AI15" i="45"/>
  <c r="AN15" i="45"/>
  <c r="AH20" i="52"/>
  <c r="AQ20" i="52" s="1"/>
  <c r="AF15" i="20"/>
  <c r="AO15" i="20" s="1"/>
  <c r="AG15" i="20"/>
  <c r="AP15" i="20" s="1"/>
  <c r="AE15" i="20"/>
  <c r="W16" i="20"/>
  <c r="AG12" i="16"/>
  <c r="AP12" i="16" s="1"/>
  <c r="AE12" i="16"/>
  <c r="W13" i="16"/>
  <c r="AF12" i="16"/>
  <c r="AO12" i="16" s="1"/>
  <c r="AN7" i="50"/>
  <c r="AI7" i="50"/>
  <c r="Y11" i="99"/>
  <c r="X11" i="99"/>
  <c r="Z11" i="99" s="1"/>
  <c r="Z10" i="98" l="1"/>
  <c r="Z14" i="58"/>
  <c r="W15" i="51"/>
  <c r="AG11" i="99"/>
  <c r="AP11" i="99" s="1"/>
  <c r="AF11" i="99"/>
  <c r="AO11" i="99" s="1"/>
  <c r="AE11" i="99"/>
  <c r="W12" i="99"/>
  <c r="AG22" i="28"/>
  <c r="AP22" i="28" s="1"/>
  <c r="AE22" i="28"/>
  <c r="AF22" i="28"/>
  <c r="AO22" i="28" s="1"/>
  <c r="W23" i="28"/>
  <c r="AF16" i="96"/>
  <c r="AO16" i="96" s="1"/>
  <c r="AE16" i="96"/>
  <c r="W17" i="96"/>
  <c r="AG16" i="96"/>
  <c r="AP16" i="96" s="1"/>
  <c r="AE14" i="58"/>
  <c r="AF14" i="58"/>
  <c r="AO14" i="58" s="1"/>
  <c r="AG14" i="58"/>
  <c r="AP14" i="58" s="1"/>
  <c r="W15" i="58"/>
  <c r="W21" i="93"/>
  <c r="AG20" i="93"/>
  <c r="AP20" i="93" s="1"/>
  <c r="AF20" i="93"/>
  <c r="AO20" i="93" s="1"/>
  <c r="AE20" i="93"/>
  <c r="AG10" i="98"/>
  <c r="AP10" i="98" s="1"/>
  <c r="W11" i="98"/>
  <c r="AF10" i="98"/>
  <c r="AO10" i="98" s="1"/>
  <c r="AE10" i="98"/>
  <c r="AF9" i="42"/>
  <c r="AO9" i="42" s="1"/>
  <c r="AG9" i="42"/>
  <c r="AP9" i="42" s="1"/>
  <c r="W10" i="42"/>
  <c r="AE9" i="42"/>
  <c r="AJ5" i="67"/>
  <c r="AK5" i="67"/>
  <c r="AT5" i="67" s="1"/>
  <c r="AG22" i="89"/>
  <c r="AP22" i="89" s="1"/>
  <c r="AF22" i="89"/>
  <c r="AO22" i="89" s="1"/>
  <c r="AE22" i="89"/>
  <c r="W23" i="89"/>
  <c r="AF22" i="33"/>
  <c r="AO22" i="33" s="1"/>
  <c r="W23" i="33"/>
  <c r="AG22" i="33"/>
  <c r="AP22" i="33" s="1"/>
  <c r="AE22" i="33"/>
  <c r="Y22" i="97"/>
  <c r="X22" i="97"/>
  <c r="Z21" i="46"/>
  <c r="AH21" i="46"/>
  <c r="AQ21" i="46" s="1"/>
  <c r="AH13" i="91"/>
  <c r="AQ13" i="91" s="1"/>
  <c r="AS7" i="19"/>
  <c r="AL7" i="19"/>
  <c r="AU7" i="19" s="1"/>
  <c r="Y16" i="20"/>
  <c r="X16" i="20"/>
  <c r="Z16" i="20" s="1"/>
  <c r="AN22" i="75"/>
  <c r="AI22" i="75"/>
  <c r="AR22" i="75" s="1"/>
  <c r="Y20" i="32"/>
  <c r="X20" i="32"/>
  <c r="AJ18" i="67"/>
  <c r="AK18" i="67"/>
  <c r="AT18" i="67" s="1"/>
  <c r="AJ12" i="67"/>
  <c r="AK12" i="67"/>
  <c r="AT12" i="67" s="1"/>
  <c r="AK6" i="67"/>
  <c r="AT6" i="67" s="1"/>
  <c r="AJ6" i="67"/>
  <c r="AH22" i="89"/>
  <c r="AQ22" i="89" s="1"/>
  <c r="Y16" i="9"/>
  <c r="X16" i="9"/>
  <c r="AH22" i="33"/>
  <c r="AQ22" i="33" s="1"/>
  <c r="AS10" i="19"/>
  <c r="AL10" i="19"/>
  <c r="AU10" i="19" s="1"/>
  <c r="AF17" i="104"/>
  <c r="AO17" i="104" s="1"/>
  <c r="AE17" i="104"/>
  <c r="AG17" i="104"/>
  <c r="AP17" i="104" s="1"/>
  <c r="W18" i="104"/>
  <c r="Z22" i="71"/>
  <c r="AH22" i="71"/>
  <c r="AQ22" i="71" s="1"/>
  <c r="W18" i="13"/>
  <c r="AE17" i="13"/>
  <c r="AG17" i="13"/>
  <c r="AP17" i="13" s="1"/>
  <c r="AF17" i="13"/>
  <c r="AO17" i="13" s="1"/>
  <c r="AE15" i="88"/>
  <c r="AN15" i="88" s="1"/>
  <c r="AG15" i="88"/>
  <c r="AP15" i="88" s="1"/>
  <c r="W16" i="88"/>
  <c r="AF15" i="88"/>
  <c r="Y21" i="105"/>
  <c r="X21" i="105"/>
  <c r="Z21" i="105" s="1"/>
  <c r="AI22" i="47"/>
  <c r="AN22" i="47"/>
  <c r="Y8" i="90"/>
  <c r="X8" i="90"/>
  <c r="AS6" i="19"/>
  <c r="AL6" i="19"/>
  <c r="AU6" i="19" s="1"/>
  <c r="AR8" i="48"/>
  <c r="AR14" i="54"/>
  <c r="AR8" i="42"/>
  <c r="AR12" i="91"/>
  <c r="AS14" i="19"/>
  <c r="AL14" i="19"/>
  <c r="AU14" i="19" s="1"/>
  <c r="AR21" i="89"/>
  <c r="Y9" i="82"/>
  <c r="X9" i="82"/>
  <c r="Y15" i="51"/>
  <c r="X15" i="51"/>
  <c r="Z15" i="51" s="1"/>
  <c r="Y11" i="103"/>
  <c r="X11" i="103"/>
  <c r="AS17" i="19"/>
  <c r="AL17" i="19"/>
  <c r="AU17" i="19" s="1"/>
  <c r="Y13" i="16"/>
  <c r="X13" i="16"/>
  <c r="AJ22" i="67"/>
  <c r="AK22" i="67"/>
  <c r="AT22" i="67" s="1"/>
  <c r="AJ16" i="67"/>
  <c r="AK16" i="67"/>
  <c r="AT16" i="67" s="1"/>
  <c r="AJ10" i="67"/>
  <c r="AK10" i="67"/>
  <c r="AT10" i="67" s="1"/>
  <c r="AS15" i="19"/>
  <c r="AL15" i="19"/>
  <c r="AU15" i="19" s="1"/>
  <c r="Y16" i="92"/>
  <c r="X16" i="92"/>
  <c r="Z16" i="92" s="1"/>
  <c r="AR15" i="96"/>
  <c r="AN15" i="9"/>
  <c r="AI15" i="9"/>
  <c r="AH9" i="48"/>
  <c r="AQ9" i="48" s="1"/>
  <c r="AN22" i="79"/>
  <c r="AI22" i="79"/>
  <c r="AS5" i="19"/>
  <c r="AL5" i="19"/>
  <c r="AU5" i="19" s="1"/>
  <c r="Y10" i="102"/>
  <c r="X10" i="102"/>
  <c r="Z13" i="91"/>
  <c r="AN22" i="24"/>
  <c r="AI22" i="24"/>
  <c r="AR22" i="24" s="1"/>
  <c r="Y12" i="55"/>
  <c r="X12" i="55"/>
  <c r="AR11" i="83"/>
  <c r="AH16" i="45"/>
  <c r="AQ16" i="45" s="1"/>
  <c r="AN7" i="85"/>
  <c r="AI7" i="85"/>
  <c r="AS13" i="19"/>
  <c r="AL13" i="19"/>
  <c r="AU13" i="19" s="1"/>
  <c r="AH22" i="59"/>
  <c r="AQ22" i="59" s="1"/>
  <c r="AR20" i="46"/>
  <c r="AS20" i="19"/>
  <c r="AL20" i="19"/>
  <c r="AU20" i="19" s="1"/>
  <c r="AR10" i="18"/>
  <c r="AN8" i="82"/>
  <c r="AI8" i="82"/>
  <c r="AI20" i="52"/>
  <c r="AN20" i="52"/>
  <c r="AN8" i="94"/>
  <c r="AI8" i="94"/>
  <c r="AI19" i="53"/>
  <c r="AN19" i="53"/>
  <c r="AR9" i="10"/>
  <c r="AH14" i="58"/>
  <c r="AQ14" i="58" s="1"/>
  <c r="AH9" i="42"/>
  <c r="AQ9" i="42" s="1"/>
  <c r="AJ21" i="67"/>
  <c r="AS21" i="67" s="1"/>
  <c r="AK21" i="67"/>
  <c r="AJ15" i="67"/>
  <c r="AK15" i="67"/>
  <c r="AT15" i="67" s="1"/>
  <c r="AJ9" i="67"/>
  <c r="AK9" i="67"/>
  <c r="AT9" i="67" s="1"/>
  <c r="AJ3" i="67"/>
  <c r="AB4" i="67"/>
  <c r="AJ4" i="19"/>
  <c r="AK4" i="19"/>
  <c r="AT4" i="19" s="1"/>
  <c r="AT25" i="19" s="1"/>
  <c r="AI15" i="92"/>
  <c r="AN15" i="92"/>
  <c r="AX22" i="63"/>
  <c r="S22" i="63" s="1"/>
  <c r="AC22" i="63" s="1"/>
  <c r="AB23" i="63" s="1"/>
  <c r="AK23" i="63" s="1"/>
  <c r="AT23" i="63" s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R21" i="59"/>
  <c r="AR13" i="58"/>
  <c r="Z9" i="48"/>
  <c r="AS16" i="19"/>
  <c r="AL16" i="19"/>
  <c r="AU16" i="19" s="1"/>
  <c r="AH12" i="83"/>
  <c r="AQ12" i="83" s="1"/>
  <c r="Y9" i="35"/>
  <c r="X9" i="35"/>
  <c r="AH13" i="41"/>
  <c r="AQ13" i="41" s="1"/>
  <c r="Y13" i="49"/>
  <c r="X13" i="49"/>
  <c r="AH13" i="11"/>
  <c r="AQ13" i="11" s="1"/>
  <c r="AN7" i="90"/>
  <c r="AI7" i="90"/>
  <c r="AS12" i="19"/>
  <c r="AL12" i="19"/>
  <c r="AU12" i="19" s="1"/>
  <c r="AI18" i="101"/>
  <c r="AN18" i="101"/>
  <c r="AR19" i="93"/>
  <c r="AE16" i="45"/>
  <c r="AF16" i="45"/>
  <c r="AO16" i="45" s="1"/>
  <c r="W17" i="45"/>
  <c r="AG16" i="45"/>
  <c r="AP16" i="45" s="1"/>
  <c r="W23" i="59"/>
  <c r="AE22" i="59"/>
  <c r="AF22" i="59"/>
  <c r="AO22" i="59" s="1"/>
  <c r="AG22" i="59"/>
  <c r="AP22" i="59" s="1"/>
  <c r="AH8" i="50"/>
  <c r="AQ8" i="50" s="1"/>
  <c r="AR12" i="11"/>
  <c r="AS8" i="19"/>
  <c r="AL8" i="19"/>
  <c r="AU8" i="19" s="1"/>
  <c r="AR9" i="98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Y18" i="44"/>
  <c r="X18" i="44"/>
  <c r="Y22" i="86"/>
  <c r="X22" i="86"/>
  <c r="AK11" i="67"/>
  <c r="AT11" i="67" s="1"/>
  <c r="AJ11" i="67"/>
  <c r="AF16" i="100"/>
  <c r="AO16" i="100" s="1"/>
  <c r="W17" i="100"/>
  <c r="AG16" i="100"/>
  <c r="AP16" i="100" s="1"/>
  <c r="AE16" i="100"/>
  <c r="AR23" i="67"/>
  <c r="AR25" i="67" s="1"/>
  <c r="AL23" i="67"/>
  <c r="AU23" i="67" s="1"/>
  <c r="AH16" i="96"/>
  <c r="AQ16" i="96" s="1"/>
  <c r="Y21" i="15"/>
  <c r="Z21" i="15" s="1"/>
  <c r="X21" i="15"/>
  <c r="AI21" i="86"/>
  <c r="AN21" i="86"/>
  <c r="AR15" i="45"/>
  <c r="AJ20" i="67"/>
  <c r="AK20" i="67"/>
  <c r="AT20" i="67" s="1"/>
  <c r="AJ14" i="67"/>
  <c r="AS14" i="67" s="1"/>
  <c r="AK14" i="67"/>
  <c r="AJ8" i="67"/>
  <c r="AK8" i="67"/>
  <c r="AT8" i="67" s="1"/>
  <c r="AL3" i="19"/>
  <c r="AU3" i="19" s="1"/>
  <c r="AS3" i="19"/>
  <c r="AS21" i="19"/>
  <c r="AL21" i="19"/>
  <c r="AU21" i="19" s="1"/>
  <c r="AR23" i="19"/>
  <c r="AR25" i="19" s="1"/>
  <c r="AL23" i="19"/>
  <c r="AU23" i="19" s="1"/>
  <c r="AR10" i="99"/>
  <c r="AG12" i="83"/>
  <c r="AP12" i="83" s="1"/>
  <c r="AF12" i="83"/>
  <c r="AO12" i="83" s="1"/>
  <c r="W13" i="83"/>
  <c r="AE12" i="83"/>
  <c r="AN8" i="35"/>
  <c r="AI8" i="35"/>
  <c r="AG13" i="41"/>
  <c r="AP13" i="41" s="1"/>
  <c r="AE13" i="41"/>
  <c r="AF13" i="41"/>
  <c r="AO13" i="41" s="1"/>
  <c r="W14" i="41"/>
  <c r="AF13" i="11"/>
  <c r="AO13" i="11" s="1"/>
  <c r="W14" i="11"/>
  <c r="AG13" i="11"/>
  <c r="AP13" i="11" s="1"/>
  <c r="AE13" i="11"/>
  <c r="Y23" i="79"/>
  <c r="X23" i="79"/>
  <c r="Z23" i="79" s="1"/>
  <c r="AS11" i="19"/>
  <c r="AL11" i="19"/>
  <c r="AU11" i="19" s="1"/>
  <c r="AI20" i="105"/>
  <c r="AN20" i="105"/>
  <c r="Y20" i="53"/>
  <c r="X20" i="53"/>
  <c r="Z20" i="53" s="1"/>
  <c r="AR21" i="33"/>
  <c r="AN11" i="55"/>
  <c r="AI11" i="55"/>
  <c r="AN22" i="38"/>
  <c r="AI22" i="38"/>
  <c r="AH15" i="54"/>
  <c r="AQ15" i="54" s="1"/>
  <c r="AI20" i="15"/>
  <c r="AN20" i="15"/>
  <c r="Y19" i="101"/>
  <c r="X19" i="101"/>
  <c r="Z19" i="101" s="1"/>
  <c r="Y8" i="85"/>
  <c r="X8" i="85"/>
  <c r="AH11" i="18"/>
  <c r="AQ11" i="18" s="1"/>
  <c r="Y12" i="87"/>
  <c r="X12" i="87"/>
  <c r="Z8" i="50"/>
  <c r="AH16" i="84"/>
  <c r="AQ16" i="84" s="1"/>
  <c r="AH10" i="10"/>
  <c r="AQ10" i="10" s="1"/>
  <c r="AX22" i="2"/>
  <c r="S22" i="2" s="1"/>
  <c r="AC22" i="2" s="1"/>
  <c r="AB23" i="2" s="1"/>
  <c r="AI17" i="44"/>
  <c r="AN17" i="44"/>
  <c r="AI15" i="95"/>
  <c r="AN15" i="95"/>
  <c r="Y9" i="94"/>
  <c r="Z9" i="94" s="1"/>
  <c r="X9" i="94"/>
  <c r="AH11" i="99"/>
  <c r="AQ11" i="99" s="1"/>
  <c r="AI15" i="20"/>
  <c r="AN15" i="20"/>
  <c r="AJ17" i="67"/>
  <c r="AK17" i="67"/>
  <c r="AT17" i="67" s="1"/>
  <c r="Y23" i="24"/>
  <c r="Z23" i="24" s="1"/>
  <c r="X23" i="24"/>
  <c r="AH10" i="98"/>
  <c r="AQ10" i="98" s="1"/>
  <c r="AN11" i="87"/>
  <c r="AI11" i="87"/>
  <c r="Y21" i="52"/>
  <c r="X21" i="52"/>
  <c r="AN12" i="16"/>
  <c r="AI12" i="16"/>
  <c r="AR7" i="50"/>
  <c r="Y23" i="75"/>
  <c r="X23" i="75"/>
  <c r="AI19" i="32"/>
  <c r="AN19" i="32"/>
  <c r="AJ19" i="67"/>
  <c r="AK19" i="67"/>
  <c r="AT19" i="67" s="1"/>
  <c r="AJ13" i="67"/>
  <c r="AK13" i="67"/>
  <c r="AT13" i="67" s="1"/>
  <c r="AJ7" i="67"/>
  <c r="AK7" i="67"/>
  <c r="AT7" i="67" s="1"/>
  <c r="AS9" i="19"/>
  <c r="AL9" i="19"/>
  <c r="AU9" i="19" s="1"/>
  <c r="AR11" i="43"/>
  <c r="AH20" i="93"/>
  <c r="AQ20" i="93" s="1"/>
  <c r="AH22" i="28"/>
  <c r="AQ22" i="28" s="1"/>
  <c r="AS22" i="19"/>
  <c r="AL22" i="19"/>
  <c r="AU22" i="19" s="1"/>
  <c r="AI21" i="97"/>
  <c r="AN21" i="97"/>
  <c r="AR21" i="71"/>
  <c r="AN10" i="103"/>
  <c r="AI10" i="103"/>
  <c r="AN12" i="49"/>
  <c r="AI12" i="49"/>
  <c r="AN9" i="102"/>
  <c r="AI9" i="102"/>
  <c r="Y23" i="47"/>
  <c r="Z23" i="47" s="1"/>
  <c r="X23" i="47"/>
  <c r="Y23" i="38"/>
  <c r="X23" i="38"/>
  <c r="AS18" i="19"/>
  <c r="AL18" i="19"/>
  <c r="AU18" i="19" s="1"/>
  <c r="Z15" i="54"/>
  <c r="AR12" i="41"/>
  <c r="AR15" i="84"/>
  <c r="AS19" i="19"/>
  <c r="AL19" i="19"/>
  <c r="AU19" i="19" s="1"/>
  <c r="Z11" i="18"/>
  <c r="AG23" i="2"/>
  <c r="AP23" i="2" s="1"/>
  <c r="AP25" i="2" s="1"/>
  <c r="AF23" i="2"/>
  <c r="AO23" i="2" s="1"/>
  <c r="AO25" i="2" s="1"/>
  <c r="AE23" i="2"/>
  <c r="Z16" i="84"/>
  <c r="Z12" i="43"/>
  <c r="AH12" i="43"/>
  <c r="AQ12" i="43" s="1"/>
  <c r="Z10" i="10"/>
  <c r="Y16" i="95"/>
  <c r="X16" i="95"/>
  <c r="Z16" i="95" s="1"/>
  <c r="AI14" i="51"/>
  <c r="AN14" i="51"/>
  <c r="AN23" i="63"/>
  <c r="AN25" i="63" s="1"/>
  <c r="AI23" i="63"/>
  <c r="AJ23" i="63" l="1"/>
  <c r="AS23" i="63" s="1"/>
  <c r="Z12" i="55"/>
  <c r="Z8" i="85"/>
  <c r="AE8" i="85" s="1"/>
  <c r="Z23" i="38"/>
  <c r="AF23" i="38" s="1"/>
  <c r="AO23" i="38" s="1"/>
  <c r="AO25" i="38" s="1"/>
  <c r="Z18" i="44"/>
  <c r="Z10" i="102"/>
  <c r="AG10" i="102" s="1"/>
  <c r="AP10" i="102" s="1"/>
  <c r="AG16" i="92"/>
  <c r="AP16" i="92" s="1"/>
  <c r="AF16" i="92"/>
  <c r="AO16" i="92" s="1"/>
  <c r="AE16" i="92"/>
  <c r="W17" i="92"/>
  <c r="AG23" i="47"/>
  <c r="AP23" i="47" s="1"/>
  <c r="AF23" i="47"/>
  <c r="AO23" i="47" s="1"/>
  <c r="W24" i="47"/>
  <c r="AE23" i="47"/>
  <c r="W11" i="102"/>
  <c r="AE10" i="102"/>
  <c r="AE9" i="94"/>
  <c r="AF9" i="94"/>
  <c r="AO9" i="94" s="1"/>
  <c r="AG9" i="94"/>
  <c r="AP9" i="94" s="1"/>
  <c r="W10" i="94"/>
  <c r="AE12" i="55"/>
  <c r="AF12" i="55"/>
  <c r="AO12" i="55" s="1"/>
  <c r="AG12" i="55"/>
  <c r="AP12" i="55" s="1"/>
  <c r="W13" i="55"/>
  <c r="AE21" i="15"/>
  <c r="AG21" i="15"/>
  <c r="AP21" i="15" s="1"/>
  <c r="W22" i="15"/>
  <c r="AF21" i="15"/>
  <c r="AO21" i="15" s="1"/>
  <c r="AG8" i="85"/>
  <c r="AP8" i="85" s="1"/>
  <c r="AF8" i="85"/>
  <c r="AO8" i="85" s="1"/>
  <c r="W9" i="85"/>
  <c r="W22" i="105"/>
  <c r="AG21" i="105"/>
  <c r="AP21" i="105" s="1"/>
  <c r="AF21" i="105"/>
  <c r="AO21" i="105" s="1"/>
  <c r="AE21" i="105"/>
  <c r="AG23" i="24"/>
  <c r="AP23" i="24" s="1"/>
  <c r="AP25" i="24" s="1"/>
  <c r="AF23" i="24"/>
  <c r="AO23" i="24" s="1"/>
  <c r="AO25" i="24" s="1"/>
  <c r="AE23" i="24"/>
  <c r="AF18" i="44"/>
  <c r="AO18" i="44" s="1"/>
  <c r="AG18" i="44"/>
  <c r="AP18" i="44" s="1"/>
  <c r="W19" i="44"/>
  <c r="AE18" i="44"/>
  <c r="AG23" i="79"/>
  <c r="AP23" i="79" s="1"/>
  <c r="AP25" i="79" s="1"/>
  <c r="AF23" i="79"/>
  <c r="AO23" i="79" s="1"/>
  <c r="AO25" i="79" s="1"/>
  <c r="AE23" i="79"/>
  <c r="AK5" i="2"/>
  <c r="AT5" i="2" s="1"/>
  <c r="AJ5" i="2"/>
  <c r="AR20" i="52"/>
  <c r="AE16" i="84"/>
  <c r="W17" i="84"/>
  <c r="AG16" i="84"/>
  <c r="AP16" i="84" s="1"/>
  <c r="AF16" i="84"/>
  <c r="AO16" i="84" s="1"/>
  <c r="AR10" i="103"/>
  <c r="AS19" i="67"/>
  <c r="AL19" i="67"/>
  <c r="AU19" i="67" s="1"/>
  <c r="AS17" i="67"/>
  <c r="AL17" i="67"/>
  <c r="AU17" i="67" s="1"/>
  <c r="AR15" i="95"/>
  <c r="AR20" i="15"/>
  <c r="AR22" i="38"/>
  <c r="AH20" i="53"/>
  <c r="AQ20" i="53" s="1"/>
  <c r="AI13" i="41"/>
  <c r="AN13" i="41"/>
  <c r="Y13" i="83"/>
  <c r="X13" i="83"/>
  <c r="Z13" i="83" s="1"/>
  <c r="AS8" i="67"/>
  <c r="AL8" i="67"/>
  <c r="AU8" i="67" s="1"/>
  <c r="AS11" i="67"/>
  <c r="AL11" i="67"/>
  <c r="AU11" i="67" s="1"/>
  <c r="AJ18" i="2"/>
  <c r="AK18" i="2"/>
  <c r="AT18" i="2" s="1"/>
  <c r="AJ12" i="2"/>
  <c r="AK12" i="2"/>
  <c r="AT12" i="2" s="1"/>
  <c r="AJ6" i="2"/>
  <c r="AK6" i="2"/>
  <c r="AT6" i="2" s="1"/>
  <c r="AI22" i="59"/>
  <c r="AN22" i="59"/>
  <c r="AI16" i="45"/>
  <c r="AN16" i="45"/>
  <c r="AJ22" i="63"/>
  <c r="AK22" i="63"/>
  <c r="AT22" i="63" s="1"/>
  <c r="AJ16" i="63"/>
  <c r="AK16" i="63"/>
  <c r="AT16" i="63" s="1"/>
  <c r="AJ10" i="63"/>
  <c r="AK10" i="63"/>
  <c r="AT10" i="63" s="1"/>
  <c r="AJ3" i="63"/>
  <c r="AB4" i="63"/>
  <c r="AS4" i="19"/>
  <c r="AS25" i="19" s="1"/>
  <c r="AL4" i="19"/>
  <c r="AU4" i="19" s="1"/>
  <c r="AS15" i="67"/>
  <c r="AL15" i="67"/>
  <c r="AU15" i="67" s="1"/>
  <c r="AH15" i="51"/>
  <c r="AQ15" i="51" s="1"/>
  <c r="AR22" i="47"/>
  <c r="Y16" i="88"/>
  <c r="X16" i="88"/>
  <c r="Z16" i="88" s="1"/>
  <c r="AI17" i="13"/>
  <c r="AN17" i="13"/>
  <c r="Y18" i="104"/>
  <c r="X18" i="104"/>
  <c r="Z18" i="104" s="1"/>
  <c r="AG21" i="46"/>
  <c r="AP21" i="46" s="1"/>
  <c r="AF21" i="46"/>
  <c r="AO21" i="46" s="1"/>
  <c r="W22" i="46"/>
  <c r="AE21" i="46"/>
  <c r="Y23" i="33"/>
  <c r="X23" i="33"/>
  <c r="Y15" i="58"/>
  <c r="X15" i="58"/>
  <c r="Y17" i="96"/>
  <c r="X17" i="96"/>
  <c r="Y23" i="59"/>
  <c r="X23" i="59"/>
  <c r="Z23" i="59" s="1"/>
  <c r="AR7" i="90"/>
  <c r="AH13" i="49"/>
  <c r="AQ13" i="49" s="1"/>
  <c r="AG9" i="48"/>
  <c r="AP9" i="48" s="1"/>
  <c r="AE9" i="48"/>
  <c r="W10" i="48"/>
  <c r="AF9" i="48"/>
  <c r="AO9" i="48" s="1"/>
  <c r="AJ21" i="63"/>
  <c r="AK21" i="63"/>
  <c r="AT21" i="63" s="1"/>
  <c r="AH22" i="97"/>
  <c r="AQ22" i="97" s="1"/>
  <c r="AH16" i="95"/>
  <c r="AQ16" i="95" s="1"/>
  <c r="AH23" i="38"/>
  <c r="AQ23" i="38" s="1"/>
  <c r="AQ25" i="38" s="1"/>
  <c r="AZ3" i="38"/>
  <c r="AX22" i="38" s="1"/>
  <c r="S22" i="38" s="1"/>
  <c r="AC22" i="38" s="1"/>
  <c r="AB23" i="38" s="1"/>
  <c r="AR9" i="102"/>
  <c r="AS7" i="67"/>
  <c r="AL7" i="67"/>
  <c r="AU7" i="67" s="1"/>
  <c r="AR19" i="32"/>
  <c r="AR12" i="16"/>
  <c r="AH23" i="24"/>
  <c r="AQ23" i="24" s="1"/>
  <c r="AQ25" i="24" s="1"/>
  <c r="AZ3" i="24"/>
  <c r="AR15" i="20"/>
  <c r="AH9" i="94"/>
  <c r="AQ9" i="94" s="1"/>
  <c r="AR17" i="44"/>
  <c r="AE8" i="50"/>
  <c r="W9" i="50"/>
  <c r="AF8" i="50"/>
  <c r="AO8" i="50" s="1"/>
  <c r="AG8" i="50"/>
  <c r="AP8" i="50" s="1"/>
  <c r="AH19" i="101"/>
  <c r="AQ19" i="101" s="1"/>
  <c r="AR11" i="55"/>
  <c r="AR8" i="35"/>
  <c r="AR21" i="86"/>
  <c r="AI16" i="100"/>
  <c r="AN16" i="100"/>
  <c r="AH22" i="86"/>
  <c r="AQ22" i="86" s="1"/>
  <c r="AJ22" i="2"/>
  <c r="AK22" i="2"/>
  <c r="AT22" i="2" s="1"/>
  <c r="AJ16" i="2"/>
  <c r="AK16" i="2"/>
  <c r="AT16" i="2" s="1"/>
  <c r="AJ10" i="2"/>
  <c r="AK10" i="2"/>
  <c r="AT10" i="2" s="1"/>
  <c r="AJ3" i="2"/>
  <c r="AB4" i="2"/>
  <c r="Z13" i="49"/>
  <c r="AJ20" i="63"/>
  <c r="AS20" i="63" s="1"/>
  <c r="AK20" i="63"/>
  <c r="AJ14" i="63"/>
  <c r="AK14" i="63"/>
  <c r="AT14" i="63" s="1"/>
  <c r="AJ8" i="63"/>
  <c r="AK8" i="63"/>
  <c r="AT8" i="63" s="1"/>
  <c r="AL3" i="67"/>
  <c r="AU3" i="67" s="1"/>
  <c r="AS3" i="67"/>
  <c r="AR8" i="82"/>
  <c r="AR7" i="85"/>
  <c r="AH8" i="90"/>
  <c r="AQ8" i="90" s="1"/>
  <c r="AI17" i="104"/>
  <c r="AN17" i="104"/>
  <c r="AH16" i="9"/>
  <c r="AQ16" i="9" s="1"/>
  <c r="Z22" i="97"/>
  <c r="AS5" i="67"/>
  <c r="AL5" i="67"/>
  <c r="AU5" i="67" s="1"/>
  <c r="AI20" i="93"/>
  <c r="AN20" i="93"/>
  <c r="Y12" i="99"/>
  <c r="X12" i="99"/>
  <c r="Z12" i="99" s="1"/>
  <c r="W21" i="53"/>
  <c r="AE20" i="53"/>
  <c r="AF20" i="53"/>
  <c r="AO20" i="53" s="1"/>
  <c r="AG20" i="53"/>
  <c r="AP20" i="53" s="1"/>
  <c r="AH23" i="79"/>
  <c r="AQ23" i="79" s="1"/>
  <c r="AQ25" i="79" s="1"/>
  <c r="AZ3" i="79"/>
  <c r="Y14" i="11"/>
  <c r="X14" i="11"/>
  <c r="Z14" i="11" s="1"/>
  <c r="AL14" i="67"/>
  <c r="AU14" i="67" s="1"/>
  <c r="AT14" i="67"/>
  <c r="AK17" i="2"/>
  <c r="AT17" i="2" s="1"/>
  <c r="AJ17" i="2"/>
  <c r="AJ9" i="63"/>
  <c r="AK9" i="63"/>
  <c r="AT9" i="63" s="1"/>
  <c r="AJ4" i="67"/>
  <c r="AK4" i="67"/>
  <c r="AT4" i="67" s="1"/>
  <c r="AL21" i="67"/>
  <c r="AU21" i="67" s="1"/>
  <c r="AT21" i="67"/>
  <c r="AS12" i="67"/>
  <c r="AL12" i="67"/>
  <c r="AU12" i="67" s="1"/>
  <c r="AH23" i="75"/>
  <c r="AQ23" i="75" s="1"/>
  <c r="AQ25" i="75" s="1"/>
  <c r="AZ3" i="75"/>
  <c r="AJ23" i="2"/>
  <c r="AS23" i="2" s="1"/>
  <c r="AK23" i="2"/>
  <c r="AT23" i="2" s="1"/>
  <c r="AH12" i="87"/>
  <c r="AQ12" i="87" s="1"/>
  <c r="AF19" i="101"/>
  <c r="AO19" i="101" s="1"/>
  <c r="AE19" i="101"/>
  <c r="W20" i="101"/>
  <c r="AG19" i="101"/>
  <c r="AP19" i="101" s="1"/>
  <c r="AH21" i="15"/>
  <c r="AQ21" i="15" s="1"/>
  <c r="Z22" i="86"/>
  <c r="AJ21" i="2"/>
  <c r="AK21" i="2"/>
  <c r="AT21" i="2" s="1"/>
  <c r="AK15" i="2"/>
  <c r="AT15" i="2" s="1"/>
  <c r="AJ15" i="2"/>
  <c r="AJ9" i="2"/>
  <c r="AK9" i="2"/>
  <c r="AT9" i="2" s="1"/>
  <c r="AH9" i="35"/>
  <c r="AQ9" i="35" s="1"/>
  <c r="AJ19" i="63"/>
  <c r="AK19" i="63"/>
  <c r="AT19" i="63" s="1"/>
  <c r="AJ13" i="63"/>
  <c r="AK13" i="63"/>
  <c r="AT13" i="63" s="1"/>
  <c r="AJ7" i="63"/>
  <c r="AK7" i="63"/>
  <c r="AT7" i="63" s="1"/>
  <c r="AR19" i="53"/>
  <c r="AS22" i="67"/>
  <c r="AL22" i="67"/>
  <c r="AU22" i="67" s="1"/>
  <c r="AH11" i="103"/>
  <c r="AQ11" i="103" s="1"/>
  <c r="AH9" i="82"/>
  <c r="AQ9" i="82" s="1"/>
  <c r="Z8" i="90"/>
  <c r="Z16" i="9"/>
  <c r="AS18" i="67"/>
  <c r="AL18" i="67"/>
  <c r="AU18" i="67" s="1"/>
  <c r="AH16" i="20"/>
  <c r="AQ16" i="20" s="1"/>
  <c r="Y23" i="89"/>
  <c r="X23" i="89"/>
  <c r="AN10" i="98"/>
  <c r="AI10" i="98"/>
  <c r="AN14" i="58"/>
  <c r="AI14" i="58"/>
  <c r="AR14" i="58" s="1"/>
  <c r="Y23" i="28"/>
  <c r="X23" i="28"/>
  <c r="AN11" i="99"/>
  <c r="AI11" i="99"/>
  <c r="AR11" i="99" s="1"/>
  <c r="AR14" i="51"/>
  <c r="AN23" i="2"/>
  <c r="AN25" i="2" s="1"/>
  <c r="AI23" i="2"/>
  <c r="AR11" i="87"/>
  <c r="AR15" i="9"/>
  <c r="AS16" i="67"/>
  <c r="AL16" i="67"/>
  <c r="AU16" i="67" s="1"/>
  <c r="AG15" i="51"/>
  <c r="AP15" i="51" s="1"/>
  <c r="AE15" i="51"/>
  <c r="W16" i="51"/>
  <c r="AF15" i="51"/>
  <c r="AO15" i="51" s="1"/>
  <c r="AH21" i="105"/>
  <c r="AQ21" i="105" s="1"/>
  <c r="Y18" i="13"/>
  <c r="X18" i="13"/>
  <c r="AI16" i="96"/>
  <c r="AN16" i="96"/>
  <c r="AG16" i="95"/>
  <c r="AP16" i="95" s="1"/>
  <c r="AF16" i="95"/>
  <c r="AO16" i="95" s="1"/>
  <c r="W17" i="95"/>
  <c r="AE16" i="95"/>
  <c r="AR23" i="63"/>
  <c r="AR25" i="63" s="1"/>
  <c r="AL23" i="63"/>
  <c r="AU23" i="63" s="1"/>
  <c r="AF11" i="18"/>
  <c r="AO11" i="18" s="1"/>
  <c r="AG11" i="18"/>
  <c r="AP11" i="18" s="1"/>
  <c r="AE11" i="18"/>
  <c r="W12" i="18"/>
  <c r="AR12" i="49"/>
  <c r="AS13" i="67"/>
  <c r="AL13" i="67"/>
  <c r="AU13" i="67" s="1"/>
  <c r="Z23" i="75"/>
  <c r="AH21" i="52"/>
  <c r="AQ21" i="52" s="1"/>
  <c r="Z12" i="87"/>
  <c r="AR20" i="105"/>
  <c r="Y14" i="41"/>
  <c r="X14" i="41"/>
  <c r="AU25" i="19"/>
  <c r="C11" i="19" s="1"/>
  <c r="AS20" i="67"/>
  <c r="AL20" i="67"/>
  <c r="AU20" i="67" s="1"/>
  <c r="Y17" i="100"/>
  <c r="X17" i="100"/>
  <c r="AJ20" i="2"/>
  <c r="AK20" i="2"/>
  <c r="AT20" i="2" s="1"/>
  <c r="AJ14" i="2"/>
  <c r="AK14" i="2"/>
  <c r="AT14" i="2" s="1"/>
  <c r="AJ8" i="2"/>
  <c r="AK8" i="2"/>
  <c r="AT8" i="2" s="1"/>
  <c r="Y17" i="45"/>
  <c r="Z17" i="45" s="1"/>
  <c r="X17" i="45"/>
  <c r="AR18" i="101"/>
  <c r="Z9" i="35"/>
  <c r="AJ18" i="63"/>
  <c r="AK18" i="63"/>
  <c r="AT18" i="63" s="1"/>
  <c r="AJ12" i="63"/>
  <c r="AK12" i="63"/>
  <c r="AT12" i="63" s="1"/>
  <c r="AJ6" i="63"/>
  <c r="AK6" i="63"/>
  <c r="AT6" i="63" s="1"/>
  <c r="AR15" i="92"/>
  <c r="AS9" i="67"/>
  <c r="AL9" i="67"/>
  <c r="AU9" i="67" s="1"/>
  <c r="AR8" i="94"/>
  <c r="W14" i="91"/>
  <c r="AG13" i="91"/>
  <c r="AP13" i="91" s="1"/>
  <c r="AF13" i="91"/>
  <c r="AO13" i="91" s="1"/>
  <c r="AE13" i="91"/>
  <c r="AR22" i="79"/>
  <c r="AH13" i="16"/>
  <c r="AQ13" i="16" s="1"/>
  <c r="Z11" i="103"/>
  <c r="Z9" i="82"/>
  <c r="W23" i="71"/>
  <c r="AF22" i="71"/>
  <c r="AO22" i="71" s="1"/>
  <c r="AE22" i="71"/>
  <c r="AG22" i="71"/>
  <c r="AP22" i="71" s="1"/>
  <c r="AS6" i="67"/>
  <c r="AL6" i="67"/>
  <c r="AU6" i="67" s="1"/>
  <c r="AH20" i="32"/>
  <c r="AQ20" i="32" s="1"/>
  <c r="AE16" i="20"/>
  <c r="AF16" i="20"/>
  <c r="AO16" i="20" s="1"/>
  <c r="W17" i="20"/>
  <c r="AG16" i="20"/>
  <c r="AP16" i="20" s="1"/>
  <c r="AN22" i="33"/>
  <c r="AI22" i="33"/>
  <c r="AI22" i="89"/>
  <c r="AN22" i="89"/>
  <c r="AN9" i="42"/>
  <c r="AI9" i="42"/>
  <c r="AJ11" i="2"/>
  <c r="AK11" i="2"/>
  <c r="AT11" i="2" s="1"/>
  <c r="AJ15" i="63"/>
  <c r="AK15" i="63"/>
  <c r="AT15" i="63" s="1"/>
  <c r="AE10" i="10"/>
  <c r="AG10" i="10"/>
  <c r="AP10" i="10" s="1"/>
  <c r="AF10" i="10"/>
  <c r="AO10" i="10" s="1"/>
  <c r="W11" i="10"/>
  <c r="AF12" i="43"/>
  <c r="AO12" i="43" s="1"/>
  <c r="W13" i="43"/>
  <c r="AE12" i="43"/>
  <c r="AG12" i="43"/>
  <c r="AP12" i="43" s="1"/>
  <c r="AG15" i="54"/>
  <c r="AP15" i="54" s="1"/>
  <c r="AE15" i="54"/>
  <c r="W16" i="54"/>
  <c r="AF15" i="54"/>
  <c r="AO15" i="54" s="1"/>
  <c r="AH23" i="47"/>
  <c r="AQ23" i="47" s="1"/>
  <c r="AR21" i="97"/>
  <c r="Z21" i="52"/>
  <c r="AH8" i="85"/>
  <c r="AQ8" i="85" s="1"/>
  <c r="AN13" i="11"/>
  <c r="AI13" i="11"/>
  <c r="AN12" i="83"/>
  <c r="AI12" i="83"/>
  <c r="AH18" i="44"/>
  <c r="AQ18" i="44" s="1"/>
  <c r="AJ19" i="2"/>
  <c r="AK19" i="2"/>
  <c r="AT19" i="2" s="1"/>
  <c r="AJ13" i="2"/>
  <c r="AK13" i="2"/>
  <c r="AT13" i="2" s="1"/>
  <c r="AK7" i="2"/>
  <c r="AT7" i="2" s="1"/>
  <c r="AJ7" i="2"/>
  <c r="AJ17" i="63"/>
  <c r="AK17" i="63"/>
  <c r="AT17" i="63" s="1"/>
  <c r="AJ11" i="63"/>
  <c r="AK11" i="63"/>
  <c r="AT11" i="63" s="1"/>
  <c r="AK5" i="63"/>
  <c r="AT5" i="63" s="1"/>
  <c r="AJ5" i="63"/>
  <c r="AH12" i="55"/>
  <c r="AQ12" i="55" s="1"/>
  <c r="AH10" i="102"/>
  <c r="AQ10" i="102" s="1"/>
  <c r="AH16" i="92"/>
  <c r="AQ16" i="92" s="1"/>
  <c r="AS10" i="67"/>
  <c r="AL10" i="67"/>
  <c r="AU10" i="67" s="1"/>
  <c r="Z13" i="16"/>
  <c r="AI15" i="88"/>
  <c r="AO15" i="88"/>
  <c r="Z20" i="32"/>
  <c r="Y10" i="42"/>
  <c r="X10" i="42"/>
  <c r="Z10" i="42" s="1"/>
  <c r="Y11" i="98"/>
  <c r="X11" i="98"/>
  <c r="Z11" i="98" s="1"/>
  <c r="Y21" i="93"/>
  <c r="Z21" i="93" s="1"/>
  <c r="X21" i="93"/>
  <c r="AI22" i="28"/>
  <c r="AN22" i="28"/>
  <c r="Z15" i="58" l="1"/>
  <c r="Z23" i="28"/>
  <c r="Z23" i="89"/>
  <c r="AG23" i="89" s="1"/>
  <c r="AP23" i="89" s="1"/>
  <c r="AG23" i="38"/>
  <c r="AP23" i="38" s="1"/>
  <c r="AP25" i="38" s="1"/>
  <c r="AF10" i="102"/>
  <c r="AO10" i="102" s="1"/>
  <c r="AE23" i="38"/>
  <c r="W18" i="45"/>
  <c r="AF17" i="45"/>
  <c r="AO17" i="45" s="1"/>
  <c r="AE17" i="45"/>
  <c r="AG17" i="45"/>
  <c r="AP17" i="45" s="1"/>
  <c r="AG15" i="58"/>
  <c r="AP15" i="58" s="1"/>
  <c r="AF15" i="58"/>
  <c r="AO15" i="58" s="1"/>
  <c r="AE15" i="58"/>
  <c r="W16" i="58"/>
  <c r="W15" i="11"/>
  <c r="AF14" i="11"/>
  <c r="AO14" i="11" s="1"/>
  <c r="AG14" i="11"/>
  <c r="AP14" i="11" s="1"/>
  <c r="AE14" i="11"/>
  <c r="AF23" i="89"/>
  <c r="AO23" i="89" s="1"/>
  <c r="AE23" i="89"/>
  <c r="AE16" i="88"/>
  <c r="AF16" i="88"/>
  <c r="AO16" i="88" s="1"/>
  <c r="AG16" i="88"/>
  <c r="AP16" i="88" s="1"/>
  <c r="W17" i="88"/>
  <c r="AE23" i="28"/>
  <c r="AG23" i="28"/>
  <c r="AP23" i="28" s="1"/>
  <c r="AP25" i="28" s="1"/>
  <c r="AF23" i="28"/>
  <c r="AO23" i="28" s="1"/>
  <c r="AO25" i="28" s="1"/>
  <c r="AF11" i="98"/>
  <c r="AO11" i="98" s="1"/>
  <c r="AE11" i="98"/>
  <c r="W12" i="98"/>
  <c r="AG11" i="98"/>
  <c r="AP11" i="98" s="1"/>
  <c r="AG13" i="83"/>
  <c r="AP13" i="83" s="1"/>
  <c r="AE13" i="83"/>
  <c r="W14" i="83"/>
  <c r="AF13" i="83"/>
  <c r="AO13" i="83" s="1"/>
  <c r="AG23" i="59"/>
  <c r="AP23" i="59" s="1"/>
  <c r="AP25" i="59" s="1"/>
  <c r="AF23" i="59"/>
  <c r="AO23" i="59" s="1"/>
  <c r="AO25" i="59" s="1"/>
  <c r="AE23" i="59"/>
  <c r="AE12" i="99"/>
  <c r="W13" i="99"/>
  <c r="AG12" i="99"/>
  <c r="AP12" i="99" s="1"/>
  <c r="AF12" i="99"/>
  <c r="AO12" i="99" s="1"/>
  <c r="AG20" i="32"/>
  <c r="AP20" i="32" s="1"/>
  <c r="AF20" i="32"/>
  <c r="W21" i="32"/>
  <c r="AE20" i="32"/>
  <c r="AN20" i="32" s="1"/>
  <c r="AS17" i="63"/>
  <c r="AL17" i="63"/>
  <c r="AU17" i="63" s="1"/>
  <c r="AS19" i="2"/>
  <c r="AL19" i="2"/>
  <c r="AU19" i="2" s="1"/>
  <c r="AR12" i="83"/>
  <c r="X11" i="10"/>
  <c r="Z11" i="10" s="1"/>
  <c r="Y11" i="10"/>
  <c r="AR22" i="33"/>
  <c r="AI16" i="20"/>
  <c r="AN16" i="20"/>
  <c r="AF9" i="82"/>
  <c r="AO9" i="82" s="1"/>
  <c r="AE9" i="82"/>
  <c r="AG9" i="82"/>
  <c r="AP9" i="82" s="1"/>
  <c r="W10" i="82"/>
  <c r="Y16" i="51"/>
  <c r="X16" i="51"/>
  <c r="AS13" i="63"/>
  <c r="AL13" i="63"/>
  <c r="AU13" i="63" s="1"/>
  <c r="AS15" i="2"/>
  <c r="AL15" i="2"/>
  <c r="AU15" i="2" s="1"/>
  <c r="Y20" i="101"/>
  <c r="X20" i="101"/>
  <c r="AL4" i="67"/>
  <c r="AU4" i="67" s="1"/>
  <c r="AS4" i="67"/>
  <c r="AS25" i="67" s="1"/>
  <c r="AH12" i="99"/>
  <c r="AQ12" i="99" s="1"/>
  <c r="AF13" i="49"/>
  <c r="AO13" i="49" s="1"/>
  <c r="AG13" i="49"/>
  <c r="AP13" i="49" s="1"/>
  <c r="W14" i="49"/>
  <c r="AE13" i="49"/>
  <c r="AS16" i="2"/>
  <c r="AL16" i="2"/>
  <c r="AU16" i="2" s="1"/>
  <c r="Y9" i="50"/>
  <c r="X9" i="50"/>
  <c r="Z9" i="50" s="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8" i="104"/>
  <c r="AQ18" i="104" s="1"/>
  <c r="AS16" i="63"/>
  <c r="AL16" i="63"/>
  <c r="AU16" i="63" s="1"/>
  <c r="AR22" i="59"/>
  <c r="AS18" i="2"/>
  <c r="AL18" i="2"/>
  <c r="AU18" i="2" s="1"/>
  <c r="Y17" i="84"/>
  <c r="X17" i="84"/>
  <c r="AN23" i="79"/>
  <c r="AN25" i="79" s="1"/>
  <c r="AI23" i="79"/>
  <c r="AI21" i="105"/>
  <c r="AN21" i="105"/>
  <c r="Y9" i="85"/>
  <c r="X9" i="85"/>
  <c r="AN12" i="55"/>
  <c r="AI12" i="55"/>
  <c r="AI23" i="47"/>
  <c r="AN23" i="47"/>
  <c r="AI16" i="92"/>
  <c r="AN16" i="92"/>
  <c r="AS8" i="63"/>
  <c r="AL8" i="63"/>
  <c r="AU8" i="63" s="1"/>
  <c r="AH21" i="93"/>
  <c r="AQ21" i="93" s="1"/>
  <c r="AH10" i="42"/>
  <c r="AQ10" i="42" s="1"/>
  <c r="W14" i="16"/>
  <c r="AE13" i="16"/>
  <c r="AF13" i="16"/>
  <c r="AO13" i="16" s="1"/>
  <c r="AG13" i="16"/>
  <c r="AP13" i="16" s="1"/>
  <c r="AR13" i="11"/>
  <c r="AI12" i="43"/>
  <c r="AN12" i="43"/>
  <c r="AR9" i="42"/>
  <c r="AF9" i="35"/>
  <c r="AO9" i="35" s="1"/>
  <c r="AG9" i="35"/>
  <c r="AP9" i="35" s="1"/>
  <c r="AE9" i="35"/>
  <c r="W10" i="35"/>
  <c r="AH17" i="100"/>
  <c r="AQ17" i="100" s="1"/>
  <c r="AH14" i="41"/>
  <c r="AQ14" i="41" s="1"/>
  <c r="AN11" i="18"/>
  <c r="AI11" i="18"/>
  <c r="AI16" i="95"/>
  <c r="AR16" i="95" s="1"/>
  <c r="AN16" i="95"/>
  <c r="AH18" i="13"/>
  <c r="AQ18" i="13" s="1"/>
  <c r="AR10" i="98"/>
  <c r="AF16" i="9"/>
  <c r="AO16" i="9" s="1"/>
  <c r="AG16" i="9"/>
  <c r="AP16" i="9" s="1"/>
  <c r="AE16" i="9"/>
  <c r="W17" i="9"/>
  <c r="AS19" i="63"/>
  <c r="AL19" i="63"/>
  <c r="AU19" i="63" s="1"/>
  <c r="AS9" i="63"/>
  <c r="AL9" i="63"/>
  <c r="AU9" i="63" s="1"/>
  <c r="AS3" i="2"/>
  <c r="AL3" i="2"/>
  <c r="AU3" i="2" s="1"/>
  <c r="AS22" i="2"/>
  <c r="AL22" i="2"/>
  <c r="AU22" i="2" s="1"/>
  <c r="AX22" i="24"/>
  <c r="S22" i="24" s="1"/>
  <c r="AC22" i="24" s="1"/>
  <c r="AB23" i="24" s="1"/>
  <c r="AK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I21" i="46"/>
  <c r="AN21" i="46"/>
  <c r="AL3" i="63"/>
  <c r="AU3" i="63" s="1"/>
  <c r="AS3" i="63"/>
  <c r="AS22" i="63"/>
  <c r="AL22" i="63"/>
  <c r="AU22" i="63" s="1"/>
  <c r="AS6" i="2"/>
  <c r="AL6" i="2"/>
  <c r="AU6" i="2" s="1"/>
  <c r="AN23" i="24"/>
  <c r="AN25" i="24" s="1"/>
  <c r="AI23" i="24"/>
  <c r="AR23" i="24" s="1"/>
  <c r="AR25" i="24" s="1"/>
  <c r="Y10" i="94"/>
  <c r="X10" i="94"/>
  <c r="AR22" i="28"/>
  <c r="AR15" i="88"/>
  <c r="AS5" i="63"/>
  <c r="AL5" i="63"/>
  <c r="AU5" i="63" s="1"/>
  <c r="AS7" i="2"/>
  <c r="AL7" i="2"/>
  <c r="AU7" i="2" s="1"/>
  <c r="AE11" i="103"/>
  <c r="AF11" i="103"/>
  <c r="AO11" i="103" s="1"/>
  <c r="W12" i="103"/>
  <c r="AG11" i="103"/>
  <c r="AP11" i="103" s="1"/>
  <c r="Y14" i="91"/>
  <c r="X14" i="91"/>
  <c r="Z14" i="91" s="1"/>
  <c r="AS20" i="2"/>
  <c r="AL20" i="2"/>
  <c r="AU20" i="2" s="1"/>
  <c r="W13" i="87"/>
  <c r="AF12" i="87"/>
  <c r="AO12" i="87" s="1"/>
  <c r="AG12" i="87"/>
  <c r="AP12" i="87" s="1"/>
  <c r="AE12" i="87"/>
  <c r="Y12" i="18"/>
  <c r="Z12" i="18" s="1"/>
  <c r="X12" i="18"/>
  <c r="AI15" i="51"/>
  <c r="AN15" i="51"/>
  <c r="AE22" i="97"/>
  <c r="AF22" i="97"/>
  <c r="AO22" i="97" s="1"/>
  <c r="W23" i="97"/>
  <c r="AG22" i="97"/>
  <c r="AP22" i="97" s="1"/>
  <c r="AJ4" i="2"/>
  <c r="AK4" i="2"/>
  <c r="AT4" i="2" s="1"/>
  <c r="AT25" i="2" s="1"/>
  <c r="AH23" i="59"/>
  <c r="AQ23" i="59" s="1"/>
  <c r="AQ25" i="59" s="1"/>
  <c r="AZ3" i="59"/>
  <c r="AH15" i="58"/>
  <c r="AQ15" i="58" s="1"/>
  <c r="X24" i="47"/>
  <c r="Y24" i="47"/>
  <c r="AE10" i="42"/>
  <c r="W11" i="42"/>
  <c r="AF10" i="42"/>
  <c r="AO10" i="42" s="1"/>
  <c r="AG10" i="42"/>
  <c r="AP10" i="42" s="1"/>
  <c r="Y16" i="54"/>
  <c r="Z16" i="54" s="1"/>
  <c r="X16" i="54"/>
  <c r="Y13" i="43"/>
  <c r="X13" i="43"/>
  <c r="AN10" i="10"/>
  <c r="AI10" i="10"/>
  <c r="AI22" i="71"/>
  <c r="AN22" i="71"/>
  <c r="AS6" i="63"/>
  <c r="AL6" i="63"/>
  <c r="AU6" i="63" s="1"/>
  <c r="AS8" i="2"/>
  <c r="AL8" i="2"/>
  <c r="AU8" i="2" s="1"/>
  <c r="Z17" i="100"/>
  <c r="Z14" i="41"/>
  <c r="Y17" i="95"/>
  <c r="X17" i="95"/>
  <c r="Z17" i="95" s="1"/>
  <c r="Z18" i="13"/>
  <c r="AR23" i="2"/>
  <c r="AR25" i="2" s="1"/>
  <c r="AL23" i="2"/>
  <c r="AU23" i="2" s="1"/>
  <c r="AH23" i="28"/>
  <c r="AQ23" i="28" s="1"/>
  <c r="AQ25" i="28" s="1"/>
  <c r="AZ3" i="28"/>
  <c r="AX22" i="28" s="1"/>
  <c r="S22" i="28" s="1"/>
  <c r="AC22" i="28" s="1"/>
  <c r="AB23" i="28" s="1"/>
  <c r="AF8" i="90"/>
  <c r="AO8" i="90" s="1"/>
  <c r="W9" i="90"/>
  <c r="AG8" i="90"/>
  <c r="AP8" i="90" s="1"/>
  <c r="AE8" i="90"/>
  <c r="AS21" i="2"/>
  <c r="AL21" i="2"/>
  <c r="AU21" i="2" s="1"/>
  <c r="AS17" i="2"/>
  <c r="AL17" i="2"/>
  <c r="AU17" i="2" s="1"/>
  <c r="AS14" i="63"/>
  <c r="AL14" i="63"/>
  <c r="AU14" i="63" s="1"/>
  <c r="AR16" i="100"/>
  <c r="Y22" i="46"/>
  <c r="X22" i="46"/>
  <c r="AR13" i="41"/>
  <c r="Y22" i="105"/>
  <c r="X22" i="105"/>
  <c r="Y13" i="55"/>
  <c r="Z13" i="55"/>
  <c r="X13" i="55"/>
  <c r="AG18" i="104"/>
  <c r="AP18" i="104" s="1"/>
  <c r="AF18" i="104"/>
  <c r="AO18" i="104" s="1"/>
  <c r="AE18" i="104"/>
  <c r="W19" i="104"/>
  <c r="AJ4" i="63"/>
  <c r="AK4" i="63"/>
  <c r="AT4" i="63" s="1"/>
  <c r="AI16" i="84"/>
  <c r="AN16" i="84"/>
  <c r="AN10" i="102"/>
  <c r="AI10" i="102"/>
  <c r="AE21" i="93"/>
  <c r="W22" i="93"/>
  <c r="AG21" i="93"/>
  <c r="AP21" i="93" s="1"/>
  <c r="AF21" i="93"/>
  <c r="AO21" i="93" s="1"/>
  <c r="AS11" i="63"/>
  <c r="AL11" i="63"/>
  <c r="AU11" i="63" s="1"/>
  <c r="AS13" i="2"/>
  <c r="AL13" i="2"/>
  <c r="AU13" i="2" s="1"/>
  <c r="AI15" i="54"/>
  <c r="AN15" i="54"/>
  <c r="Y17" i="20"/>
  <c r="Z17" i="20" s="1"/>
  <c r="X17" i="20"/>
  <c r="AI13" i="91"/>
  <c r="AN13" i="91"/>
  <c r="AH23" i="89"/>
  <c r="AQ23" i="89" s="1"/>
  <c r="AS7" i="63"/>
  <c r="AL7" i="63"/>
  <c r="AU7" i="63" s="1"/>
  <c r="AF22" i="86"/>
  <c r="AO22" i="86" s="1"/>
  <c r="AE22" i="86"/>
  <c r="AG22" i="86"/>
  <c r="AP22" i="86" s="1"/>
  <c r="W23" i="86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I20" i="53"/>
  <c r="AN20" i="53"/>
  <c r="AR20" i="93"/>
  <c r="AL20" i="63"/>
  <c r="AU20" i="63" s="1"/>
  <c r="AT20" i="63"/>
  <c r="AS10" i="2"/>
  <c r="AL10" i="2"/>
  <c r="AU10" i="2" s="1"/>
  <c r="Y10" i="48"/>
  <c r="X10" i="48"/>
  <c r="Z10" i="48" s="1"/>
  <c r="AH17" i="96"/>
  <c r="AQ17" i="96" s="1"/>
  <c r="AH23" i="33"/>
  <c r="AQ23" i="33" s="1"/>
  <c r="AQ25" i="33" s="1"/>
  <c r="AZ3" i="33"/>
  <c r="AR17" i="13"/>
  <c r="AS10" i="63"/>
  <c r="AL10" i="63"/>
  <c r="AU10" i="63" s="1"/>
  <c r="AR16" i="45"/>
  <c r="AS12" i="2"/>
  <c r="AL12" i="2"/>
  <c r="AU12" i="2" s="1"/>
  <c r="AS5" i="2"/>
  <c r="AL5" i="2"/>
  <c r="AU5" i="2" s="1"/>
  <c r="AI18" i="44"/>
  <c r="AN18" i="44"/>
  <c r="Y11" i="102"/>
  <c r="X11" i="102"/>
  <c r="AN23" i="38"/>
  <c r="AN25" i="38" s="1"/>
  <c r="AI23" i="38"/>
  <c r="AR23" i="38" s="1"/>
  <c r="AR25" i="38" s="1"/>
  <c r="AS11" i="2"/>
  <c r="AL11" i="2"/>
  <c r="AU11" i="2" s="1"/>
  <c r="AS18" i="63"/>
  <c r="AL18" i="63"/>
  <c r="AU18" i="63" s="1"/>
  <c r="AG23" i="75"/>
  <c r="AP23" i="75" s="1"/>
  <c r="AP25" i="75" s="1"/>
  <c r="AF23" i="75"/>
  <c r="AO23" i="75" s="1"/>
  <c r="AO25" i="75" s="1"/>
  <c r="AE23" i="75"/>
  <c r="AR16" i="96"/>
  <c r="AI19" i="101"/>
  <c r="AN19" i="101"/>
  <c r="AH14" i="11"/>
  <c r="AQ14" i="11" s="1"/>
  <c r="AN8" i="50"/>
  <c r="AI8" i="50"/>
  <c r="AJ23" i="38"/>
  <c r="AS23" i="38" s="1"/>
  <c r="AK23" i="38"/>
  <c r="AS21" i="63"/>
  <c r="AL21" i="63"/>
  <c r="AU21" i="63" s="1"/>
  <c r="AI21" i="15"/>
  <c r="AN21" i="15"/>
  <c r="AH11" i="98"/>
  <c r="AQ11" i="98" s="1"/>
  <c r="AF21" i="52"/>
  <c r="AO21" i="52" s="1"/>
  <c r="AG21" i="52"/>
  <c r="AP21" i="52" s="1"/>
  <c r="W22" i="52"/>
  <c r="AE21" i="52"/>
  <c r="AS15" i="63"/>
  <c r="AL15" i="63"/>
  <c r="AU15" i="63" s="1"/>
  <c r="AR22" i="89"/>
  <c r="Y23" i="71"/>
  <c r="X23" i="71"/>
  <c r="AS12" i="63"/>
  <c r="AL12" i="63"/>
  <c r="AU12" i="63" s="1"/>
  <c r="AH17" i="45"/>
  <c r="AQ17" i="45" s="1"/>
  <c r="AS14" i="2"/>
  <c r="AL14" i="2"/>
  <c r="AU14" i="2" s="1"/>
  <c r="AS9" i="2"/>
  <c r="AL9" i="2"/>
  <c r="AU9" i="2" s="1"/>
  <c r="AX22" i="75"/>
  <c r="S22" i="75" s="1"/>
  <c r="AC22" i="75" s="1"/>
  <c r="AB23" i="75" s="1"/>
  <c r="AT25" i="67"/>
  <c r="AX22" i="79"/>
  <c r="S22" i="79" s="1"/>
  <c r="AC22" i="79" s="1"/>
  <c r="AB23" i="79" s="1"/>
  <c r="Y21" i="53"/>
  <c r="X21" i="53"/>
  <c r="AR17" i="104"/>
  <c r="AU25" i="67"/>
  <c r="C11" i="67" s="1"/>
  <c r="F11" i="57" s="1"/>
  <c r="AN9" i="48"/>
  <c r="AI9" i="48"/>
  <c r="Z17" i="96"/>
  <c r="Z23" i="33"/>
  <c r="AH16" i="88"/>
  <c r="AQ16" i="88" s="1"/>
  <c r="AH13" i="83"/>
  <c r="AQ13" i="83" s="1"/>
  <c r="X19" i="44"/>
  <c r="Y19" i="44"/>
  <c r="Z19" i="44"/>
  <c r="AN8" i="85"/>
  <c r="AI8" i="85"/>
  <c r="Y22" i="15"/>
  <c r="X22" i="15"/>
  <c r="AN9" i="94"/>
  <c r="AI9" i="94"/>
  <c r="Y17" i="92"/>
  <c r="Z17" i="92" s="1"/>
  <c r="X17" i="92"/>
  <c r="Z13" i="43" l="1"/>
  <c r="Z10" i="94"/>
  <c r="Z22" i="105"/>
  <c r="W24" i="89"/>
  <c r="Z23" i="71"/>
  <c r="AG23" i="71" s="1"/>
  <c r="AP23" i="71" s="1"/>
  <c r="AP25" i="71" s="1"/>
  <c r="AF12" i="18"/>
  <c r="AO12" i="18" s="1"/>
  <c r="W13" i="18"/>
  <c r="AG12" i="18"/>
  <c r="AP12" i="18" s="1"/>
  <c r="AE12" i="18"/>
  <c r="AE14" i="91"/>
  <c r="W15" i="91"/>
  <c r="AG14" i="91"/>
  <c r="AP14" i="91" s="1"/>
  <c r="AF14" i="91"/>
  <c r="AO14" i="91" s="1"/>
  <c r="AG13" i="43"/>
  <c r="AP13" i="43" s="1"/>
  <c r="W14" i="43"/>
  <c r="AE13" i="43"/>
  <c r="AF13" i="43"/>
  <c r="AO13" i="43" s="1"/>
  <c r="AE10" i="94"/>
  <c r="AG10" i="94"/>
  <c r="AP10" i="94" s="1"/>
  <c r="AF10" i="94"/>
  <c r="AO10" i="94" s="1"/>
  <c r="W11" i="94"/>
  <c r="W10" i="50"/>
  <c r="AF9" i="50"/>
  <c r="AO9" i="50" s="1"/>
  <c r="AG9" i="50"/>
  <c r="AP9" i="50" s="1"/>
  <c r="AE9" i="50"/>
  <c r="AF17" i="20"/>
  <c r="AO17" i="20" s="1"/>
  <c r="AE17" i="20"/>
  <c r="AG17" i="20"/>
  <c r="AP17" i="20" s="1"/>
  <c r="W18" i="20"/>
  <c r="AF17" i="92"/>
  <c r="AO17" i="92" s="1"/>
  <c r="AE17" i="92"/>
  <c r="W18" i="92"/>
  <c r="AG17" i="92"/>
  <c r="AP17" i="92" s="1"/>
  <c r="W23" i="105"/>
  <c r="AG22" i="105"/>
  <c r="AP22" i="105" s="1"/>
  <c r="AE22" i="105"/>
  <c r="AF22" i="105"/>
  <c r="AO22" i="105" s="1"/>
  <c r="AF23" i="71"/>
  <c r="AO23" i="71" s="1"/>
  <c r="AO25" i="71" s="1"/>
  <c r="AE23" i="71"/>
  <c r="W17" i="54"/>
  <c r="AG16" i="54"/>
  <c r="AP16" i="54" s="1"/>
  <c r="AF16" i="54"/>
  <c r="AO16" i="54" s="1"/>
  <c r="AE16" i="54"/>
  <c r="AJ14" i="79"/>
  <c r="AK14" i="79"/>
  <c r="AT14" i="79" s="1"/>
  <c r="AJ16" i="75"/>
  <c r="AS16" i="75" s="1"/>
  <c r="AK16" i="75"/>
  <c r="AR10" i="102"/>
  <c r="AF13" i="55"/>
  <c r="AO13" i="55" s="1"/>
  <c r="AG13" i="55"/>
  <c r="AP13" i="55" s="1"/>
  <c r="W14" i="55"/>
  <c r="AE13" i="55"/>
  <c r="AJ9" i="38"/>
  <c r="AK9" i="38"/>
  <c r="AT9" i="38" s="1"/>
  <c r="AJ15" i="75"/>
  <c r="AK15" i="75"/>
  <c r="AT15" i="75" s="1"/>
  <c r="AJ20" i="24"/>
  <c r="AK20" i="24"/>
  <c r="AT20" i="24" s="1"/>
  <c r="AR9" i="94"/>
  <c r="AJ23" i="79"/>
  <c r="AS23" i="79" s="1"/>
  <c r="AK23" i="79"/>
  <c r="AT23" i="79" s="1"/>
  <c r="AR18" i="44"/>
  <c r="AH10" i="48"/>
  <c r="AQ10" i="48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J17" i="75"/>
  <c r="AK17" i="75"/>
  <c r="AT17" i="75" s="1"/>
  <c r="AK11" i="75"/>
  <c r="AT11" i="75" s="1"/>
  <c r="AJ11" i="75"/>
  <c r="AJ5" i="75"/>
  <c r="AK5" i="75"/>
  <c r="AT5" i="75" s="1"/>
  <c r="AI22" i="86"/>
  <c r="AN22" i="86"/>
  <c r="AI21" i="93"/>
  <c r="AN21" i="93"/>
  <c r="AL4" i="63"/>
  <c r="AU4" i="63" s="1"/>
  <c r="AS4" i="63"/>
  <c r="AS25" i="63" s="1"/>
  <c r="AH13" i="55"/>
  <c r="AQ13" i="55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H17" i="95"/>
  <c r="AQ17" i="95" s="1"/>
  <c r="Z24" i="47"/>
  <c r="AI22" i="97"/>
  <c r="AN22" i="97"/>
  <c r="Y12" i="103"/>
  <c r="Z12" i="103"/>
  <c r="X12" i="103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I16" i="9"/>
  <c r="AR16" i="9" s="1"/>
  <c r="AN16" i="9"/>
  <c r="AR11" i="18"/>
  <c r="AR23" i="47"/>
  <c r="AJ22" i="38"/>
  <c r="AK22" i="38"/>
  <c r="AT22" i="38" s="1"/>
  <c r="AJ16" i="38"/>
  <c r="AK16" i="38"/>
  <c r="AT16" i="38" s="1"/>
  <c r="AJ10" i="38"/>
  <c r="AK10" i="38"/>
  <c r="AT10" i="38" s="1"/>
  <c r="Y10" i="82"/>
  <c r="X10" i="82"/>
  <c r="Y12" i="98"/>
  <c r="X12" i="98"/>
  <c r="AI23" i="89"/>
  <c r="AN23" i="89"/>
  <c r="AG19" i="44"/>
  <c r="AP19" i="44" s="1"/>
  <c r="W20" i="44"/>
  <c r="AE19" i="44"/>
  <c r="AF19" i="44"/>
  <c r="AO19" i="44" s="1"/>
  <c r="AJ8" i="79"/>
  <c r="AK8" i="79"/>
  <c r="AT8" i="79" s="1"/>
  <c r="AB4" i="75"/>
  <c r="AJ3" i="75"/>
  <c r="AJ21" i="24"/>
  <c r="AK21" i="24"/>
  <c r="AT21" i="24" s="1"/>
  <c r="AK9" i="24"/>
  <c r="AT9" i="24" s="1"/>
  <c r="AJ9" i="24"/>
  <c r="AN11" i="98"/>
  <c r="AI11" i="98"/>
  <c r="AH22" i="15"/>
  <c r="AQ22" i="15" s="1"/>
  <c r="AH11" i="102"/>
  <c r="AQ11" i="102" s="1"/>
  <c r="AK7" i="79"/>
  <c r="AT7" i="79" s="1"/>
  <c r="AJ7" i="79"/>
  <c r="Y19" i="104"/>
  <c r="X19" i="104"/>
  <c r="AH22" i="46"/>
  <c r="AQ22" i="46" s="1"/>
  <c r="AN8" i="90"/>
  <c r="AI8" i="90"/>
  <c r="AJ8" i="24"/>
  <c r="AK8" i="24"/>
  <c r="AT8" i="24" s="1"/>
  <c r="AR12" i="43"/>
  <c r="AN13" i="16"/>
  <c r="AI13" i="16"/>
  <c r="AH16" i="51"/>
  <c r="AQ16" i="51" s="1"/>
  <c r="Y14" i="83"/>
  <c r="X14" i="83"/>
  <c r="Z14" i="83" s="1"/>
  <c r="AH17" i="92"/>
  <c r="AQ17" i="92" s="1"/>
  <c r="Z22" i="15"/>
  <c r="AH19" i="44"/>
  <c r="AQ19" i="44" s="1"/>
  <c r="AF17" i="96"/>
  <c r="AO17" i="96" s="1"/>
  <c r="W18" i="96"/>
  <c r="AG17" i="96"/>
  <c r="AP17" i="96" s="1"/>
  <c r="AE17" i="96"/>
  <c r="AH21" i="53"/>
  <c r="AQ21" i="53" s="1"/>
  <c r="Z11" i="102"/>
  <c r="AJ18" i="79"/>
  <c r="AK18" i="79"/>
  <c r="AT18" i="79" s="1"/>
  <c r="AJ12" i="79"/>
  <c r="AK12" i="79"/>
  <c r="AT12" i="79" s="1"/>
  <c r="AK6" i="79"/>
  <c r="AT6" i="79" s="1"/>
  <c r="AJ6" i="79"/>
  <c r="AJ20" i="75"/>
  <c r="AK20" i="75"/>
  <c r="AT20" i="75" s="1"/>
  <c r="AJ14" i="75"/>
  <c r="AK14" i="75"/>
  <c r="AT14" i="75" s="1"/>
  <c r="AK8" i="75"/>
  <c r="AT8" i="75" s="1"/>
  <c r="AJ8" i="75"/>
  <c r="AR15" i="54"/>
  <c r="AI18" i="104"/>
  <c r="AN18" i="104"/>
  <c r="AH22" i="105"/>
  <c r="AQ22" i="105" s="1"/>
  <c r="Z22" i="46"/>
  <c r="AE14" i="41"/>
  <c r="AF14" i="41"/>
  <c r="AO14" i="41" s="1"/>
  <c r="W15" i="41"/>
  <c r="AG14" i="41"/>
  <c r="AP14" i="41" s="1"/>
  <c r="AH12" i="18"/>
  <c r="AQ12" i="18" s="1"/>
  <c r="AU25" i="63"/>
  <c r="C11" i="63" s="1"/>
  <c r="F7" i="57" s="1"/>
  <c r="AJ19" i="24"/>
  <c r="AK19" i="24"/>
  <c r="AT19" i="24" s="1"/>
  <c r="AK13" i="24"/>
  <c r="AT13" i="24" s="1"/>
  <c r="AJ13" i="24"/>
  <c r="AK7" i="24"/>
  <c r="AT7" i="24" s="1"/>
  <c r="AJ7" i="24"/>
  <c r="Y14" i="16"/>
  <c r="Z14" i="16" s="1"/>
  <c r="X14" i="16"/>
  <c r="AH9" i="85"/>
  <c r="AQ9" i="85" s="1"/>
  <c r="AJ19" i="38"/>
  <c r="AK19" i="38"/>
  <c r="AT19" i="38" s="1"/>
  <c r="AJ13" i="38"/>
  <c r="AK13" i="38"/>
  <c r="AT13" i="38" s="1"/>
  <c r="AJ7" i="38"/>
  <c r="AK7" i="38"/>
  <c r="AT7" i="38" s="1"/>
  <c r="Y14" i="49"/>
  <c r="Z14" i="49"/>
  <c r="X14" i="49"/>
  <c r="Z16" i="51"/>
  <c r="AN23" i="59"/>
  <c r="AN25" i="59" s="1"/>
  <c r="AI23" i="59"/>
  <c r="AN13" i="83"/>
  <c r="AI13" i="83"/>
  <c r="Y16" i="58"/>
  <c r="X16" i="58"/>
  <c r="AI17" i="45"/>
  <c r="AN17" i="45"/>
  <c r="AR8" i="50"/>
  <c r="AF10" i="48"/>
  <c r="AO10" i="48" s="1"/>
  <c r="W11" i="48"/>
  <c r="AG10" i="48"/>
  <c r="AP10" i="48" s="1"/>
  <c r="AE10" i="48"/>
  <c r="AJ20" i="79"/>
  <c r="AS20" i="79" s="1"/>
  <c r="AK20" i="79"/>
  <c r="AJ22" i="75"/>
  <c r="AS22" i="75" s="1"/>
  <c r="AK22" i="75"/>
  <c r="AJ10" i="75"/>
  <c r="AK10" i="75"/>
  <c r="AT10" i="75" s="1"/>
  <c r="AJ23" i="28"/>
  <c r="AS23" i="28" s="1"/>
  <c r="AK23" i="28"/>
  <c r="AT23" i="28" s="1"/>
  <c r="AH13" i="43"/>
  <c r="AQ13" i="43" s="1"/>
  <c r="AL4" i="2"/>
  <c r="AU4" i="2" s="1"/>
  <c r="AU25" i="2" s="1"/>
  <c r="C11" i="2" s="1"/>
  <c r="AS4" i="2"/>
  <c r="AS25" i="2" s="1"/>
  <c r="AN12" i="87"/>
  <c r="AI12" i="87"/>
  <c r="Y10" i="35"/>
  <c r="X10" i="35"/>
  <c r="AR12" i="55"/>
  <c r="AJ21" i="38"/>
  <c r="AK21" i="38"/>
  <c r="AT21" i="38" s="1"/>
  <c r="AH20" i="101"/>
  <c r="AQ20" i="101" s="1"/>
  <c r="Y21" i="32"/>
  <c r="X21" i="32"/>
  <c r="Y13" i="99"/>
  <c r="X13" i="99"/>
  <c r="Z13" i="99" s="1"/>
  <c r="Y17" i="88"/>
  <c r="Z17" i="88" s="1"/>
  <c r="X17" i="88"/>
  <c r="AJ13" i="79"/>
  <c r="AK13" i="79"/>
  <c r="AT13" i="79" s="1"/>
  <c r="AJ21" i="75"/>
  <c r="AK21" i="75"/>
  <c r="AT21" i="75" s="1"/>
  <c r="AN11" i="103"/>
  <c r="AI11" i="103"/>
  <c r="AR11" i="103" s="1"/>
  <c r="AJ14" i="24"/>
  <c r="AK14" i="24"/>
  <c r="AT14" i="24" s="1"/>
  <c r="AI9" i="35"/>
  <c r="AN9" i="35"/>
  <c r="AR23" i="79"/>
  <c r="AR25" i="79" s="1"/>
  <c r="AL23" i="79"/>
  <c r="AU23" i="79" s="1"/>
  <c r="AJ20" i="38"/>
  <c r="AS20" i="38" s="1"/>
  <c r="AK20" i="38"/>
  <c r="AJ14" i="38"/>
  <c r="AK14" i="38"/>
  <c r="AT14" i="38" s="1"/>
  <c r="AH9" i="50"/>
  <c r="AQ9" i="50" s="1"/>
  <c r="Z20" i="101"/>
  <c r="AN9" i="82"/>
  <c r="AI9" i="82"/>
  <c r="AI20" i="32"/>
  <c r="AO20" i="32"/>
  <c r="Y15" i="11"/>
  <c r="Z15" i="11" s="1"/>
  <c r="X15" i="11"/>
  <c r="AR9" i="48"/>
  <c r="Z21" i="53"/>
  <c r="AI21" i="52"/>
  <c r="AN21" i="52"/>
  <c r="AR20" i="53"/>
  <c r="AJ17" i="79"/>
  <c r="AS17" i="79" s="1"/>
  <c r="AK17" i="79"/>
  <c r="AJ11" i="79"/>
  <c r="AK11" i="79"/>
  <c r="AT11" i="79" s="1"/>
  <c r="AJ5" i="79"/>
  <c r="AK5" i="79"/>
  <c r="AT5" i="79" s="1"/>
  <c r="AJ19" i="75"/>
  <c r="AK19" i="75"/>
  <c r="AT19" i="75" s="1"/>
  <c r="AK13" i="75"/>
  <c r="AT13" i="75" s="1"/>
  <c r="AJ13" i="75"/>
  <c r="AK7" i="75"/>
  <c r="AT7" i="75" s="1"/>
  <c r="AJ7" i="75"/>
  <c r="Y23" i="86"/>
  <c r="X23" i="86"/>
  <c r="Z23" i="86" s="1"/>
  <c r="AR13" i="91"/>
  <c r="AR16" i="84"/>
  <c r="Y9" i="90"/>
  <c r="Z9" i="90" s="1"/>
  <c r="X9" i="90"/>
  <c r="AG17" i="100"/>
  <c r="AP17" i="100" s="1"/>
  <c r="AE17" i="100"/>
  <c r="W18" i="100"/>
  <c r="AF17" i="100"/>
  <c r="AO17" i="100" s="1"/>
  <c r="AR22" i="71"/>
  <c r="AH16" i="54"/>
  <c r="AQ16" i="54" s="1"/>
  <c r="Y11" i="42"/>
  <c r="X11" i="42"/>
  <c r="Z11" i="42" s="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X23" i="97"/>
  <c r="Y23" i="97"/>
  <c r="Z23" i="97"/>
  <c r="Y13" i="87"/>
  <c r="X13" i="87"/>
  <c r="AJ18" i="24"/>
  <c r="AK18" i="24"/>
  <c r="AT18" i="24" s="1"/>
  <c r="AK12" i="24"/>
  <c r="AT12" i="24" s="1"/>
  <c r="AJ12" i="24"/>
  <c r="AK6" i="24"/>
  <c r="AT6" i="24" s="1"/>
  <c r="AJ6" i="24"/>
  <c r="AR16" i="92"/>
  <c r="Z9" i="85"/>
  <c r="AH17" i="84"/>
  <c r="AQ17" i="84" s="1"/>
  <c r="AJ18" i="38"/>
  <c r="AS18" i="38" s="1"/>
  <c r="AK18" i="38"/>
  <c r="AJ12" i="38"/>
  <c r="AK12" i="38"/>
  <c r="AT12" i="38" s="1"/>
  <c r="AK6" i="38"/>
  <c r="AT6" i="38" s="1"/>
  <c r="AJ6" i="38"/>
  <c r="AH11" i="10"/>
  <c r="AQ11" i="10" s="1"/>
  <c r="AI16" i="88"/>
  <c r="AN16" i="88"/>
  <c r="AI15" i="58"/>
  <c r="AR15" i="58" s="1"/>
  <c r="AN15" i="58"/>
  <c r="AF17" i="95"/>
  <c r="AO17" i="95" s="1"/>
  <c r="W18" i="95"/>
  <c r="AE17" i="95"/>
  <c r="AG17" i="95"/>
  <c r="AP17" i="95" s="1"/>
  <c r="AH24" i="47"/>
  <c r="AQ24" i="47" s="1"/>
  <c r="AH14" i="91"/>
  <c r="AQ14" i="91" s="1"/>
  <c r="AJ15" i="24"/>
  <c r="AK15" i="24"/>
  <c r="AT15" i="24" s="1"/>
  <c r="AR21" i="105"/>
  <c r="AJ15" i="38"/>
  <c r="AK15" i="38"/>
  <c r="AT15" i="38" s="1"/>
  <c r="AJ3" i="38"/>
  <c r="AB4" i="38"/>
  <c r="AE23" i="33"/>
  <c r="AF23" i="33"/>
  <c r="AO23" i="33" s="1"/>
  <c r="AO25" i="33" s="1"/>
  <c r="AG23" i="33"/>
  <c r="AP23" i="33" s="1"/>
  <c r="AP25" i="33" s="1"/>
  <c r="AJ23" i="75"/>
  <c r="AS23" i="75" s="1"/>
  <c r="AK23" i="75"/>
  <c r="AT23" i="75" s="1"/>
  <c r="AH23" i="71"/>
  <c r="AQ23" i="71" s="1"/>
  <c r="AQ25" i="71" s="1"/>
  <c r="AZ3" i="71"/>
  <c r="AR21" i="15"/>
  <c r="AR19" i="101"/>
  <c r="AJ19" i="79"/>
  <c r="AS19" i="79" s="1"/>
  <c r="AK19" i="79"/>
  <c r="AK9" i="75"/>
  <c r="AT9" i="75" s="1"/>
  <c r="AJ9" i="75"/>
  <c r="AR15" i="51"/>
  <c r="AL23" i="24"/>
  <c r="AU23" i="24" s="1"/>
  <c r="AT23" i="24"/>
  <c r="AJ8" i="38"/>
  <c r="AK8" i="38"/>
  <c r="AT8" i="38" s="1"/>
  <c r="AN13" i="49"/>
  <c r="AI13" i="49"/>
  <c r="AE11" i="10"/>
  <c r="W12" i="10"/>
  <c r="AG11" i="10"/>
  <c r="AP11" i="10" s="1"/>
  <c r="AF11" i="10"/>
  <c r="AO11" i="10" s="1"/>
  <c r="AN12" i="99"/>
  <c r="AI12" i="99"/>
  <c r="Y24" i="89"/>
  <c r="X24" i="89"/>
  <c r="AR8" i="85"/>
  <c r="Y22" i="52"/>
  <c r="X22" i="52"/>
  <c r="AL23" i="38"/>
  <c r="AU23" i="38" s="1"/>
  <c r="AT23" i="38"/>
  <c r="AI23" i="75"/>
  <c r="AN23" i="75"/>
  <c r="AN25" i="75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J22" i="79"/>
  <c r="AK22" i="79"/>
  <c r="AT22" i="79" s="1"/>
  <c r="AJ16" i="79"/>
  <c r="AK16" i="79"/>
  <c r="AT16" i="79" s="1"/>
  <c r="AK10" i="79"/>
  <c r="AT10" i="79" s="1"/>
  <c r="AJ10" i="79"/>
  <c r="AJ18" i="75"/>
  <c r="AS18" i="75" s="1"/>
  <c r="AK18" i="75"/>
  <c r="AJ12" i="75"/>
  <c r="AK12" i="75"/>
  <c r="AT12" i="75" s="1"/>
  <c r="AK6" i="75"/>
  <c r="AT6" i="75" s="1"/>
  <c r="AJ6" i="75"/>
  <c r="AH17" i="20"/>
  <c r="AQ17" i="20" s="1"/>
  <c r="Y22" i="93"/>
  <c r="X22" i="93"/>
  <c r="Z22" i="93" s="1"/>
  <c r="AT25" i="63"/>
  <c r="AE18" i="13"/>
  <c r="AG18" i="13"/>
  <c r="AP18" i="13" s="1"/>
  <c r="AF18" i="13"/>
  <c r="AO18" i="13" s="1"/>
  <c r="W19" i="13"/>
  <c r="AR10" i="10"/>
  <c r="AI10" i="42"/>
  <c r="AN10" i="42"/>
  <c r="AH10" i="94"/>
  <c r="AQ10" i="94" s="1"/>
  <c r="AR21" i="46"/>
  <c r="AJ17" i="24"/>
  <c r="AK17" i="24"/>
  <c r="AT17" i="24" s="1"/>
  <c r="AK11" i="24"/>
  <c r="AT11" i="24" s="1"/>
  <c r="AJ11" i="24"/>
  <c r="AK5" i="24"/>
  <c r="AT5" i="24" s="1"/>
  <c r="AJ5" i="24"/>
  <c r="Y17" i="9"/>
  <c r="X17" i="9"/>
  <c r="Z17" i="9" s="1"/>
  <c r="Z17" i="84"/>
  <c r="AJ17" i="38"/>
  <c r="AK17" i="38"/>
  <c r="AT17" i="38" s="1"/>
  <c r="AJ11" i="38"/>
  <c r="AK11" i="38"/>
  <c r="AT11" i="38" s="1"/>
  <c r="AJ5" i="38"/>
  <c r="AK5" i="38"/>
  <c r="AT5" i="38" s="1"/>
  <c r="AR16" i="20"/>
  <c r="AN23" i="28"/>
  <c r="AN25" i="28" s="1"/>
  <c r="AI23" i="28"/>
  <c r="AI14" i="11"/>
  <c r="AN14" i="11"/>
  <c r="Y18" i="45"/>
  <c r="X18" i="45"/>
  <c r="Z22" i="52" l="1"/>
  <c r="Z21" i="32"/>
  <c r="Z10" i="35"/>
  <c r="W11" i="35" s="1"/>
  <c r="Z19" i="104"/>
  <c r="Z13" i="87"/>
  <c r="Z16" i="58"/>
  <c r="AE22" i="93"/>
  <c r="AF22" i="93"/>
  <c r="AO22" i="93" s="1"/>
  <c r="W23" i="93"/>
  <c r="AG22" i="93"/>
  <c r="AP22" i="93" s="1"/>
  <c r="AE22" i="52"/>
  <c r="AF22" i="52"/>
  <c r="AO22" i="52" s="1"/>
  <c r="AG22" i="52"/>
  <c r="AP22" i="52" s="1"/>
  <c r="W23" i="52"/>
  <c r="AG21" i="32"/>
  <c r="AP21" i="32" s="1"/>
  <c r="W22" i="32"/>
  <c r="AF21" i="32"/>
  <c r="AO21" i="32" s="1"/>
  <c r="AE21" i="32"/>
  <c r="AF10" i="35"/>
  <c r="AO10" i="35" s="1"/>
  <c r="AG10" i="35"/>
  <c r="AP10" i="35" s="1"/>
  <c r="AE14" i="83"/>
  <c r="W15" i="83"/>
  <c r="AG14" i="83"/>
  <c r="AP14" i="83" s="1"/>
  <c r="AF14" i="83"/>
  <c r="AO14" i="83" s="1"/>
  <c r="AE19" i="104"/>
  <c r="W20" i="104"/>
  <c r="AG19" i="104"/>
  <c r="AP19" i="104" s="1"/>
  <c r="AF19" i="104"/>
  <c r="AO19" i="104" s="1"/>
  <c r="W16" i="11"/>
  <c r="AG15" i="11"/>
  <c r="AP15" i="11" s="1"/>
  <c r="AE15" i="11"/>
  <c r="AF15" i="11"/>
  <c r="AO15" i="11" s="1"/>
  <c r="AF17" i="88"/>
  <c r="AO17" i="88" s="1"/>
  <c r="W18" i="88"/>
  <c r="AG17" i="88"/>
  <c r="AP17" i="88" s="1"/>
  <c r="AE17" i="88"/>
  <c r="W15" i="16"/>
  <c r="AE14" i="16"/>
  <c r="AF14" i="16"/>
  <c r="AO14" i="16" s="1"/>
  <c r="AG14" i="16"/>
  <c r="AP14" i="16" s="1"/>
  <c r="AG9" i="90"/>
  <c r="AP9" i="90" s="1"/>
  <c r="AF9" i="90"/>
  <c r="AO9" i="90" s="1"/>
  <c r="AE9" i="90"/>
  <c r="W10" i="90"/>
  <c r="AG13" i="99"/>
  <c r="AP13" i="99" s="1"/>
  <c r="W14" i="99"/>
  <c r="AE13" i="99"/>
  <c r="AF13" i="99"/>
  <c r="AO13" i="99" s="1"/>
  <c r="W14" i="87"/>
  <c r="AG13" i="87"/>
  <c r="AP13" i="87" s="1"/>
  <c r="AE13" i="87"/>
  <c r="AF13" i="87"/>
  <c r="AO13" i="87" s="1"/>
  <c r="AF16" i="58"/>
  <c r="AO16" i="58" s="1"/>
  <c r="W17" i="58"/>
  <c r="AE16" i="58"/>
  <c r="AG16" i="58"/>
  <c r="AP16" i="58" s="1"/>
  <c r="AE11" i="42"/>
  <c r="AG11" i="42"/>
  <c r="AP11" i="42" s="1"/>
  <c r="AF11" i="42"/>
  <c r="AO11" i="42" s="1"/>
  <c r="W12" i="42"/>
  <c r="AS16" i="79"/>
  <c r="AL16" i="79"/>
  <c r="AU16" i="79" s="1"/>
  <c r="AK20" i="59"/>
  <c r="AT20" i="59" s="1"/>
  <c r="AJ20" i="59"/>
  <c r="W24" i="86"/>
  <c r="AF23" i="86"/>
  <c r="AO23" i="86" s="1"/>
  <c r="AE23" i="86"/>
  <c r="AG23" i="86"/>
  <c r="AP23" i="86" s="1"/>
  <c r="AH18" i="45"/>
  <c r="AQ18" i="45" s="1"/>
  <c r="AS11" i="38"/>
  <c r="AL11" i="38"/>
  <c r="AU11" i="38" s="1"/>
  <c r="AS17" i="24"/>
  <c r="AL17" i="24"/>
  <c r="AU17" i="24" s="1"/>
  <c r="Z18" i="45"/>
  <c r="Y19" i="13"/>
  <c r="Z19" i="13" s="1"/>
  <c r="X19" i="13"/>
  <c r="AS22" i="79"/>
  <c r="AL22" i="79"/>
  <c r="AU22" i="79" s="1"/>
  <c r="AJ11" i="33"/>
  <c r="AK11" i="33"/>
  <c r="AT11" i="33" s="1"/>
  <c r="AK5" i="33"/>
  <c r="AT5" i="33" s="1"/>
  <c r="AJ5" i="33"/>
  <c r="AI17" i="95"/>
  <c r="AN17" i="95"/>
  <c r="AR16" i="88"/>
  <c r="AS6" i="38"/>
  <c r="AL6" i="38"/>
  <c r="AU6" i="38" s="1"/>
  <c r="AJ18" i="59"/>
  <c r="AK18" i="59"/>
  <c r="AT18" i="59" s="1"/>
  <c r="AJ12" i="59"/>
  <c r="AK12" i="59"/>
  <c r="AT12" i="59" s="1"/>
  <c r="AJ6" i="59"/>
  <c r="AK6" i="59"/>
  <c r="AT6" i="59" s="1"/>
  <c r="AI17" i="100"/>
  <c r="AN17" i="100"/>
  <c r="AS7" i="75"/>
  <c r="AL7" i="75"/>
  <c r="AU7" i="75" s="1"/>
  <c r="AR9" i="82"/>
  <c r="AL20" i="38"/>
  <c r="AU20" i="38" s="1"/>
  <c r="AT20" i="38"/>
  <c r="AL22" i="75"/>
  <c r="AU22" i="75" s="1"/>
  <c r="AT22" i="75"/>
  <c r="AR17" i="45"/>
  <c r="AR23" i="59"/>
  <c r="AR25" i="59" s="1"/>
  <c r="W23" i="15"/>
  <c r="AE22" i="15"/>
  <c r="AG22" i="15"/>
  <c r="AP22" i="15" s="1"/>
  <c r="AF22" i="15"/>
  <c r="AO22" i="15" s="1"/>
  <c r="AS8" i="24"/>
  <c r="AL8" i="24"/>
  <c r="AU8" i="24" s="1"/>
  <c r="AK4" i="75"/>
  <c r="AT4" i="75" s="1"/>
  <c r="AJ4" i="75"/>
  <c r="Y20" i="44"/>
  <c r="X20" i="44"/>
  <c r="AS10" i="24"/>
  <c r="AL10" i="24"/>
  <c r="AU10" i="24" s="1"/>
  <c r="AH12" i="103"/>
  <c r="AQ12" i="103" s="1"/>
  <c r="AJ21" i="28"/>
  <c r="AS21" i="28" s="1"/>
  <c r="AK21" i="28"/>
  <c r="AJ15" i="28"/>
  <c r="AK15" i="28"/>
  <c r="AT15" i="28" s="1"/>
  <c r="AK9" i="28"/>
  <c r="AT9" i="28" s="1"/>
  <c r="AJ9" i="28"/>
  <c r="AJ3" i="28"/>
  <c r="AB4" i="28"/>
  <c r="AJ4" i="79"/>
  <c r="AK4" i="79"/>
  <c r="AT4" i="79" s="1"/>
  <c r="AS9" i="38"/>
  <c r="AL9" i="38"/>
  <c r="AU9" i="38" s="1"/>
  <c r="Y23" i="105"/>
  <c r="X23" i="105"/>
  <c r="AN9" i="50"/>
  <c r="AI9" i="50"/>
  <c r="Y14" i="43"/>
  <c r="Z14" i="43"/>
  <c r="X14" i="43"/>
  <c r="AI14" i="91"/>
  <c r="AN14" i="91"/>
  <c r="AJ19" i="33"/>
  <c r="AK19" i="33"/>
  <c r="AT19" i="33" s="1"/>
  <c r="AI11" i="10"/>
  <c r="AN11" i="10"/>
  <c r="AJ8" i="59"/>
  <c r="AK8" i="59"/>
  <c r="AT8" i="59" s="1"/>
  <c r="AL17" i="79"/>
  <c r="AU17" i="79" s="1"/>
  <c r="AT17" i="79"/>
  <c r="AS5" i="24"/>
  <c r="AL5" i="24"/>
  <c r="AU5" i="24" s="1"/>
  <c r="AJ17" i="33"/>
  <c r="AK17" i="33"/>
  <c r="AT17" i="33" s="1"/>
  <c r="AS17" i="38"/>
  <c r="AL17" i="38"/>
  <c r="AU17" i="38" s="1"/>
  <c r="AS6" i="75"/>
  <c r="AL6" i="75"/>
  <c r="AU6" i="75" s="1"/>
  <c r="AS10" i="79"/>
  <c r="AL10" i="79"/>
  <c r="AU10" i="79" s="1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H24" i="89"/>
  <c r="AQ24" i="89" s="1"/>
  <c r="AS9" i="75"/>
  <c r="AL9" i="75"/>
  <c r="AU9" i="75" s="1"/>
  <c r="AS15" i="38"/>
  <c r="AL15" i="38"/>
  <c r="AU15" i="38" s="1"/>
  <c r="Y18" i="95"/>
  <c r="X18" i="95"/>
  <c r="AS18" i="24"/>
  <c r="AL18" i="24"/>
  <c r="AU18" i="24" s="1"/>
  <c r="AH23" i="97"/>
  <c r="AQ23" i="97" s="1"/>
  <c r="AJ17" i="59"/>
  <c r="AK17" i="59"/>
  <c r="AT17" i="59" s="1"/>
  <c r="AJ11" i="59"/>
  <c r="AK11" i="59"/>
  <c r="AT11" i="59" s="1"/>
  <c r="AJ5" i="59"/>
  <c r="AK5" i="59"/>
  <c r="AT5" i="59" s="1"/>
  <c r="AS5" i="79"/>
  <c r="AL5" i="79"/>
  <c r="AU5" i="79" s="1"/>
  <c r="AH15" i="11"/>
  <c r="AQ15" i="11" s="1"/>
  <c r="AS14" i="24"/>
  <c r="AL14" i="24"/>
  <c r="AU14" i="24" s="1"/>
  <c r="AS13" i="79"/>
  <c r="AL13" i="79"/>
  <c r="AU13" i="79" s="1"/>
  <c r="Y11" i="48"/>
  <c r="Z11" i="48"/>
  <c r="X11" i="48"/>
  <c r="AH16" i="58"/>
  <c r="AQ16" i="58" s="1"/>
  <c r="AS7" i="38"/>
  <c r="AL7" i="38"/>
  <c r="AU7" i="38" s="1"/>
  <c r="AS13" i="24"/>
  <c r="AL13" i="24"/>
  <c r="AU13" i="24" s="1"/>
  <c r="Y15" i="41"/>
  <c r="X15" i="41"/>
  <c r="AS20" i="75"/>
  <c r="AL20" i="75"/>
  <c r="AU20" i="75" s="1"/>
  <c r="AS18" i="79"/>
  <c r="AL18" i="79"/>
  <c r="AU18" i="79" s="1"/>
  <c r="AR13" i="16"/>
  <c r="AR8" i="90"/>
  <c r="AS9" i="24"/>
  <c r="AL9" i="24"/>
  <c r="AU9" i="24" s="1"/>
  <c r="AH10" i="82"/>
  <c r="AQ10" i="82" s="1"/>
  <c r="AS16" i="38"/>
  <c r="AL16" i="38"/>
  <c r="AU16" i="38" s="1"/>
  <c r="AG12" i="103"/>
  <c r="AP12" i="103" s="1"/>
  <c r="AE12" i="103"/>
  <c r="AF12" i="103"/>
  <c r="AO12" i="103" s="1"/>
  <c r="W13" i="103"/>
  <c r="AJ20" i="28"/>
  <c r="AK20" i="28"/>
  <c r="AT20" i="28" s="1"/>
  <c r="AJ14" i="28"/>
  <c r="AK14" i="28"/>
  <c r="AT14" i="28" s="1"/>
  <c r="AJ8" i="28"/>
  <c r="AK8" i="28"/>
  <c r="AT8" i="28" s="1"/>
  <c r="AS5" i="75"/>
  <c r="AL5" i="75"/>
  <c r="AU5" i="75" s="1"/>
  <c r="AS3" i="79"/>
  <c r="AL3" i="79"/>
  <c r="AU3" i="79" s="1"/>
  <c r="AS21" i="79"/>
  <c r="AL21" i="79"/>
  <c r="AU21" i="79" s="1"/>
  <c r="AI16" i="54"/>
  <c r="AN16" i="54"/>
  <c r="Y18" i="20"/>
  <c r="X18" i="20"/>
  <c r="Z18" i="20" s="1"/>
  <c r="AF17" i="9"/>
  <c r="AO17" i="9" s="1"/>
  <c r="AG17" i="9"/>
  <c r="AP17" i="9" s="1"/>
  <c r="W18" i="9"/>
  <c r="AE17" i="9"/>
  <c r="AS12" i="75"/>
  <c r="AL12" i="75"/>
  <c r="AU12" i="75" s="1"/>
  <c r="AS12" i="24"/>
  <c r="AL12" i="24"/>
  <c r="AU12" i="24" s="1"/>
  <c r="W18" i="84"/>
  <c r="AE17" i="84"/>
  <c r="AF17" i="84"/>
  <c r="AO17" i="84" s="1"/>
  <c r="AG17" i="84"/>
  <c r="AP17" i="84" s="1"/>
  <c r="AS11" i="24"/>
  <c r="AL11" i="24"/>
  <c r="AU11" i="24" s="1"/>
  <c r="AR10" i="42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H22" i="52"/>
  <c r="AQ22" i="52" s="1"/>
  <c r="Z24" i="89"/>
  <c r="AS8" i="38"/>
  <c r="AL8" i="38"/>
  <c r="AU8" i="38" s="1"/>
  <c r="AS6" i="24"/>
  <c r="AL6" i="24"/>
  <c r="AU6" i="24" s="1"/>
  <c r="AH13" i="87"/>
  <c r="AQ13" i="87" s="1"/>
  <c r="AJ22" i="59"/>
  <c r="AK22" i="59"/>
  <c r="AT22" i="59" s="1"/>
  <c r="AJ16" i="59"/>
  <c r="AK16" i="59"/>
  <c r="AT16" i="59" s="1"/>
  <c r="AJ10" i="59"/>
  <c r="AK10" i="59"/>
  <c r="AT10" i="59" s="1"/>
  <c r="AJ23" i="59"/>
  <c r="AS23" i="59" s="1"/>
  <c r="AH9" i="90"/>
  <c r="AQ9" i="90" s="1"/>
  <c r="AS13" i="75"/>
  <c r="AL13" i="75"/>
  <c r="AU13" i="75" s="1"/>
  <c r="W21" i="101"/>
  <c r="AG20" i="101"/>
  <c r="AP20" i="101" s="1"/>
  <c r="AF20" i="101"/>
  <c r="AO20" i="101" s="1"/>
  <c r="AE20" i="101"/>
  <c r="AH17" i="88"/>
  <c r="AQ17" i="88" s="1"/>
  <c r="AH21" i="32"/>
  <c r="AQ21" i="32" s="1"/>
  <c r="AH10" i="35"/>
  <c r="AQ10" i="35" s="1"/>
  <c r="AL20" i="79"/>
  <c r="AU20" i="79" s="1"/>
  <c r="AT20" i="79"/>
  <c r="AG16" i="51"/>
  <c r="AP16" i="51" s="1"/>
  <c r="W17" i="51"/>
  <c r="AE16" i="51"/>
  <c r="AF16" i="51"/>
  <c r="AO16" i="51" s="1"/>
  <c r="AH14" i="16"/>
  <c r="AQ14" i="16" s="1"/>
  <c r="AS8" i="75"/>
  <c r="AL8" i="75"/>
  <c r="AU8" i="75" s="1"/>
  <c r="AS6" i="79"/>
  <c r="AL6" i="79"/>
  <c r="AU6" i="79" s="1"/>
  <c r="AG11" i="102"/>
  <c r="AP11" i="102" s="1"/>
  <c r="AE11" i="102"/>
  <c r="AF11" i="102"/>
  <c r="AO11" i="102" s="1"/>
  <c r="W12" i="102"/>
  <c r="AH19" i="104"/>
  <c r="AQ19" i="104" s="1"/>
  <c r="AS8" i="79"/>
  <c r="AL8" i="79"/>
  <c r="AU8" i="79" s="1"/>
  <c r="Z10" i="82"/>
  <c r="AJ19" i="28"/>
  <c r="AK19" i="28"/>
  <c r="AT19" i="28" s="1"/>
  <c r="AK13" i="28"/>
  <c r="AT13" i="28" s="1"/>
  <c r="AJ13" i="28"/>
  <c r="AK7" i="28"/>
  <c r="AT7" i="28" s="1"/>
  <c r="AJ7" i="28"/>
  <c r="AS11" i="75"/>
  <c r="AL11" i="75"/>
  <c r="AU11" i="75" s="1"/>
  <c r="AS20" i="24"/>
  <c r="AL20" i="24"/>
  <c r="AU20" i="24" s="1"/>
  <c r="AN13" i="55"/>
  <c r="AI13" i="55"/>
  <c r="AL16" i="75"/>
  <c r="AU16" i="75" s="1"/>
  <c r="AT16" i="75"/>
  <c r="AN10" i="94"/>
  <c r="AI10" i="94"/>
  <c r="AI12" i="18"/>
  <c r="AN12" i="18"/>
  <c r="AR14" i="11"/>
  <c r="AS5" i="38"/>
  <c r="AL5" i="38"/>
  <c r="AU5" i="38" s="1"/>
  <c r="AH17" i="9"/>
  <c r="AQ17" i="9" s="1"/>
  <c r="AI18" i="13"/>
  <c r="AN18" i="13"/>
  <c r="AJ20" i="33"/>
  <c r="AS20" i="33" s="1"/>
  <c r="AK20" i="33"/>
  <c r="AJ14" i="33"/>
  <c r="AK14" i="33"/>
  <c r="AT14" i="33" s="1"/>
  <c r="AK8" i="33"/>
  <c r="AT8" i="33" s="1"/>
  <c r="AJ8" i="33"/>
  <c r="Y12" i="10"/>
  <c r="X12" i="10"/>
  <c r="Z12" i="10" s="1"/>
  <c r="AL19" i="79"/>
  <c r="AU19" i="79" s="1"/>
  <c r="AT19" i="79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N23" i="33"/>
  <c r="AN25" i="33" s="1"/>
  <c r="AI23" i="33"/>
  <c r="AS12" i="38"/>
  <c r="AL12" i="38"/>
  <c r="AU12" i="38" s="1"/>
  <c r="AJ21" i="59"/>
  <c r="AK21" i="59"/>
  <c r="AT21" i="59" s="1"/>
  <c r="AJ15" i="59"/>
  <c r="AK15" i="59"/>
  <c r="AT15" i="59" s="1"/>
  <c r="AK9" i="59"/>
  <c r="AT9" i="59" s="1"/>
  <c r="AJ9" i="59"/>
  <c r="AJ3" i="59"/>
  <c r="AB4" i="59"/>
  <c r="AH23" i="86"/>
  <c r="AQ23" i="86" s="1"/>
  <c r="AS11" i="79"/>
  <c r="AL11" i="79"/>
  <c r="AU11" i="79" s="1"/>
  <c r="AR21" i="52"/>
  <c r="AH14" i="49"/>
  <c r="AQ14" i="49" s="1"/>
  <c r="AS13" i="38"/>
  <c r="AL13" i="38"/>
  <c r="AU13" i="38" s="1"/>
  <c r="AI14" i="41"/>
  <c r="AN14" i="41"/>
  <c r="AI17" i="96"/>
  <c r="AN17" i="96"/>
  <c r="AR23" i="89"/>
  <c r="AS22" i="38"/>
  <c r="AL22" i="38"/>
  <c r="AU22" i="38" s="1"/>
  <c r="AS16" i="24"/>
  <c r="AL16" i="24"/>
  <c r="AU16" i="24" s="1"/>
  <c r="AJ18" i="28"/>
  <c r="AK18" i="28"/>
  <c r="AT18" i="28" s="1"/>
  <c r="AJ12" i="28"/>
  <c r="AK12" i="28"/>
  <c r="AT12" i="28" s="1"/>
  <c r="AK6" i="28"/>
  <c r="AT6" i="28" s="1"/>
  <c r="AJ6" i="28"/>
  <c r="AR21" i="93"/>
  <c r="AS9" i="79"/>
  <c r="AL9" i="79"/>
  <c r="AU9" i="79" s="1"/>
  <c r="Y14" i="55"/>
  <c r="X14" i="55"/>
  <c r="Y18" i="92"/>
  <c r="X18" i="92"/>
  <c r="AI17" i="20"/>
  <c r="AN17" i="20"/>
  <c r="Y10" i="50"/>
  <c r="Z10" i="50" s="1"/>
  <c r="X10" i="50"/>
  <c r="AK13" i="33"/>
  <c r="AT13" i="33" s="1"/>
  <c r="AJ13" i="33"/>
  <c r="AL18" i="38"/>
  <c r="AU18" i="38" s="1"/>
  <c r="AT18" i="38"/>
  <c r="AR13" i="83"/>
  <c r="AG14" i="49"/>
  <c r="AP14" i="49" s="1"/>
  <c r="W15" i="49"/>
  <c r="AE14" i="49"/>
  <c r="AF14" i="49"/>
  <c r="AO14" i="49" s="1"/>
  <c r="AS19" i="24"/>
  <c r="AL19" i="24"/>
  <c r="AU19" i="24" s="1"/>
  <c r="AF22" i="46"/>
  <c r="AO22" i="46" s="1"/>
  <c r="W23" i="46"/>
  <c r="AG22" i="46"/>
  <c r="AP22" i="46" s="1"/>
  <c r="AE22" i="46"/>
  <c r="AS21" i="24"/>
  <c r="AL21" i="24"/>
  <c r="AU21" i="24" s="1"/>
  <c r="AH12" i="98"/>
  <c r="AQ12" i="98" s="1"/>
  <c r="AL3" i="24"/>
  <c r="AU3" i="24" s="1"/>
  <c r="AS3" i="24"/>
  <c r="AL22" i="24"/>
  <c r="AU22" i="24" s="1"/>
  <c r="AT22" i="24"/>
  <c r="AR22" i="97"/>
  <c r="AJ17" i="28"/>
  <c r="AK17" i="28"/>
  <c r="AT17" i="28" s="1"/>
  <c r="AK11" i="28"/>
  <c r="AT11" i="28" s="1"/>
  <c r="AJ11" i="28"/>
  <c r="AK5" i="28"/>
  <c r="AT5" i="28" s="1"/>
  <c r="AJ5" i="28"/>
  <c r="AS15" i="75"/>
  <c r="AL15" i="75"/>
  <c r="AU15" i="75" s="1"/>
  <c r="Y17" i="54"/>
  <c r="X17" i="54"/>
  <c r="Z17" i="54" s="1"/>
  <c r="AI22" i="105"/>
  <c r="AN22" i="105"/>
  <c r="AI17" i="92"/>
  <c r="AN17" i="92"/>
  <c r="Y13" i="18"/>
  <c r="X13" i="18"/>
  <c r="AR23" i="28"/>
  <c r="AR25" i="28" s="1"/>
  <c r="AL23" i="28"/>
  <c r="AU23" i="28" s="1"/>
  <c r="AJ7" i="33"/>
  <c r="AK7" i="33"/>
  <c r="AT7" i="33" s="1"/>
  <c r="AR12" i="99"/>
  <c r="AJ4" i="38"/>
  <c r="AK4" i="38"/>
  <c r="AT4" i="38" s="1"/>
  <c r="AT25" i="38" s="1"/>
  <c r="AJ14" i="59"/>
  <c r="AK14" i="59"/>
  <c r="AT14" i="59" s="1"/>
  <c r="AE21" i="53"/>
  <c r="AF21" i="53"/>
  <c r="AO21" i="53" s="1"/>
  <c r="W22" i="53"/>
  <c r="AG21" i="53"/>
  <c r="AP21" i="53" s="1"/>
  <c r="AH22" i="93"/>
  <c r="AQ22" i="93" s="1"/>
  <c r="AL18" i="75"/>
  <c r="AU18" i="75" s="1"/>
  <c r="AT18" i="75"/>
  <c r="AJ18" i="33"/>
  <c r="AS18" i="33" s="1"/>
  <c r="AK18" i="33"/>
  <c r="AK12" i="33"/>
  <c r="AT12" i="33" s="1"/>
  <c r="AJ12" i="33"/>
  <c r="AK6" i="33"/>
  <c r="AT6" i="33" s="1"/>
  <c r="AJ6" i="33"/>
  <c r="AR23" i="75"/>
  <c r="AR25" i="75" s="1"/>
  <c r="AL23" i="75"/>
  <c r="AU23" i="75" s="1"/>
  <c r="AR13" i="49"/>
  <c r="AL3" i="38"/>
  <c r="AU3" i="38" s="1"/>
  <c r="AS3" i="38"/>
  <c r="AS15" i="24"/>
  <c r="AL15" i="24"/>
  <c r="AU15" i="24" s="1"/>
  <c r="W10" i="85"/>
  <c r="AG9" i="85"/>
  <c r="AP9" i="85" s="1"/>
  <c r="AF9" i="85"/>
  <c r="AO9" i="85" s="1"/>
  <c r="AE9" i="85"/>
  <c r="W24" i="97"/>
  <c r="AG23" i="97"/>
  <c r="AP23" i="97" s="1"/>
  <c r="AE23" i="97"/>
  <c r="AF23" i="97"/>
  <c r="AO23" i="97" s="1"/>
  <c r="AJ19" i="59"/>
  <c r="AK19" i="59"/>
  <c r="AT19" i="59" s="1"/>
  <c r="AJ13" i="59"/>
  <c r="AK13" i="59"/>
  <c r="AT13" i="59" s="1"/>
  <c r="AJ7" i="59"/>
  <c r="AK7" i="59"/>
  <c r="AT7" i="59" s="1"/>
  <c r="AH11" i="42"/>
  <c r="AQ11" i="42" s="1"/>
  <c r="Y18" i="100"/>
  <c r="X18" i="100"/>
  <c r="AS19" i="75"/>
  <c r="AL19" i="75"/>
  <c r="AU19" i="75" s="1"/>
  <c r="AR20" i="32"/>
  <c r="AS14" i="38"/>
  <c r="AL14" i="38"/>
  <c r="AU14" i="38" s="1"/>
  <c r="AR9" i="35"/>
  <c r="AS21" i="75"/>
  <c r="AL21" i="75"/>
  <c r="AU21" i="75" s="1"/>
  <c r="AH13" i="99"/>
  <c r="AQ13" i="99" s="1"/>
  <c r="AS21" i="38"/>
  <c r="AL21" i="38"/>
  <c r="AU21" i="38" s="1"/>
  <c r="AR12" i="87"/>
  <c r="AS10" i="75"/>
  <c r="AL10" i="75"/>
  <c r="AU10" i="75" s="1"/>
  <c r="AI10" i="48"/>
  <c r="AN10" i="48"/>
  <c r="AS19" i="38"/>
  <c r="AL19" i="38"/>
  <c r="AU19" i="38" s="1"/>
  <c r="AS7" i="24"/>
  <c r="AL7" i="24"/>
  <c r="AU7" i="24" s="1"/>
  <c r="AR18" i="104"/>
  <c r="AS14" i="75"/>
  <c r="AL14" i="75"/>
  <c r="AU14" i="75" s="1"/>
  <c r="AS12" i="79"/>
  <c r="AL12" i="79"/>
  <c r="AU12" i="79" s="1"/>
  <c r="Y18" i="96"/>
  <c r="X18" i="96"/>
  <c r="AH14" i="83"/>
  <c r="AQ14" i="83" s="1"/>
  <c r="AS7" i="79"/>
  <c r="AL7" i="79"/>
  <c r="AU7" i="79" s="1"/>
  <c r="AR11" i="98"/>
  <c r="AL3" i="75"/>
  <c r="AU3" i="75" s="1"/>
  <c r="AS3" i="75"/>
  <c r="AI19" i="44"/>
  <c r="AN19" i="44"/>
  <c r="Z12" i="98"/>
  <c r="AS10" i="38"/>
  <c r="AL10" i="38"/>
  <c r="AU10" i="38" s="1"/>
  <c r="AK4" i="24"/>
  <c r="AT4" i="24" s="1"/>
  <c r="AT25" i="24" s="1"/>
  <c r="AJ4" i="24"/>
  <c r="AF24" i="47"/>
  <c r="AO24" i="47" s="1"/>
  <c r="W25" i="47"/>
  <c r="AG24" i="47"/>
  <c r="AP24" i="47" s="1"/>
  <c r="AE24" i="47"/>
  <c r="AJ22" i="28"/>
  <c r="AK22" i="28"/>
  <c r="AT22" i="28" s="1"/>
  <c r="AJ16" i="28"/>
  <c r="AK16" i="28"/>
  <c r="AT16" i="28" s="1"/>
  <c r="AK10" i="28"/>
  <c r="AT10" i="28" s="1"/>
  <c r="AJ10" i="28"/>
  <c r="AR22" i="86"/>
  <c r="AS17" i="75"/>
  <c r="AL17" i="75"/>
  <c r="AU17" i="75" s="1"/>
  <c r="AS15" i="79"/>
  <c r="AL15" i="79"/>
  <c r="AU15" i="79" s="1"/>
  <c r="AS14" i="79"/>
  <c r="AL14" i="79"/>
  <c r="AU14" i="79" s="1"/>
  <c r="AN23" i="71"/>
  <c r="AN25" i="71" s="1"/>
  <c r="AI23" i="71"/>
  <c r="Y11" i="94"/>
  <c r="X11" i="94"/>
  <c r="AN13" i="43"/>
  <c r="AI13" i="43"/>
  <c r="Y15" i="91"/>
  <c r="X15" i="91"/>
  <c r="Z15" i="91" s="1"/>
  <c r="AT25" i="75" l="1"/>
  <c r="Z13" i="18"/>
  <c r="Z18" i="95"/>
  <c r="AF18" i="95" s="1"/>
  <c r="AO18" i="95" s="1"/>
  <c r="AE10" i="35"/>
  <c r="Z14" i="55"/>
  <c r="AG14" i="55" s="1"/>
  <c r="AP14" i="55" s="1"/>
  <c r="Z23" i="105"/>
  <c r="W11" i="50"/>
  <c r="AF10" i="50"/>
  <c r="AO10" i="50" s="1"/>
  <c r="AE10" i="50"/>
  <c r="AG10" i="50"/>
  <c r="AP10" i="50" s="1"/>
  <c r="AE13" i="18"/>
  <c r="AF13" i="18"/>
  <c r="AO13" i="18" s="1"/>
  <c r="W14" i="18"/>
  <c r="AG13" i="18"/>
  <c r="AP13" i="18" s="1"/>
  <c r="AF19" i="13"/>
  <c r="AO19" i="13" s="1"/>
  <c r="AG19" i="13"/>
  <c r="AP19" i="13" s="1"/>
  <c r="AE19" i="13"/>
  <c r="W20" i="13"/>
  <c r="AG18" i="95"/>
  <c r="AP18" i="95" s="1"/>
  <c r="AE18" i="95"/>
  <c r="AF14" i="55"/>
  <c r="AO14" i="55" s="1"/>
  <c r="W15" i="55"/>
  <c r="AG23" i="105"/>
  <c r="AP23" i="105" s="1"/>
  <c r="AE23" i="105"/>
  <c r="AF23" i="105"/>
  <c r="AO23" i="105" s="1"/>
  <c r="W24" i="105"/>
  <c r="Y15" i="49"/>
  <c r="X15" i="49"/>
  <c r="AR17" i="96"/>
  <c r="AJ3" i="71"/>
  <c r="AB4" i="71"/>
  <c r="AS3" i="28"/>
  <c r="AL3" i="28"/>
  <c r="AU3" i="28" s="1"/>
  <c r="AH11" i="94"/>
  <c r="AQ11" i="94" s="1"/>
  <c r="AS10" i="28"/>
  <c r="AL10" i="28"/>
  <c r="AU10" i="28" s="1"/>
  <c r="AH15" i="91"/>
  <c r="AQ15" i="91" s="1"/>
  <c r="Z11" i="94"/>
  <c r="AI24" i="47"/>
  <c r="AN24" i="47"/>
  <c r="AR10" i="48"/>
  <c r="AS7" i="59"/>
  <c r="AL7" i="59"/>
  <c r="AU7" i="59" s="1"/>
  <c r="AS14" i="59"/>
  <c r="AL14" i="59"/>
  <c r="AU14" i="59" s="1"/>
  <c r="AS7" i="33"/>
  <c r="AL7" i="33"/>
  <c r="AU7" i="33" s="1"/>
  <c r="Y23" i="46"/>
  <c r="X23" i="46"/>
  <c r="AI14" i="49"/>
  <c r="AN14" i="49"/>
  <c r="AS6" i="28"/>
  <c r="AL6" i="28"/>
  <c r="AU6" i="28" s="1"/>
  <c r="AS15" i="59"/>
  <c r="AL15" i="59"/>
  <c r="AU15" i="59" s="1"/>
  <c r="AJ17" i="71"/>
  <c r="AK17" i="71"/>
  <c r="AT17" i="71" s="1"/>
  <c r="AK11" i="71"/>
  <c r="AT11" i="71" s="1"/>
  <c r="AJ11" i="71"/>
  <c r="AJ5" i="71"/>
  <c r="AK5" i="71"/>
  <c r="AT5" i="71" s="1"/>
  <c r="AH12" i="10"/>
  <c r="AQ12" i="10" s="1"/>
  <c r="AS14" i="33"/>
  <c r="AL14" i="33"/>
  <c r="AU14" i="33" s="1"/>
  <c r="AR12" i="18"/>
  <c r="Y17" i="51"/>
  <c r="X17" i="51"/>
  <c r="AS16" i="59"/>
  <c r="AL16" i="59"/>
  <c r="AU16" i="59" s="1"/>
  <c r="AG24" i="89"/>
  <c r="AP24" i="89" s="1"/>
  <c r="W25" i="89"/>
  <c r="AF24" i="89"/>
  <c r="AO24" i="89" s="1"/>
  <c r="AE24" i="89"/>
  <c r="AS21" i="33"/>
  <c r="AL21" i="33"/>
  <c r="AU21" i="33" s="1"/>
  <c r="AH18" i="20"/>
  <c r="AQ18" i="20" s="1"/>
  <c r="AS8" i="28"/>
  <c r="AL8" i="28"/>
  <c r="AU8" i="28" s="1"/>
  <c r="Y13" i="103"/>
  <c r="X13" i="103"/>
  <c r="AH11" i="48"/>
  <c r="AQ11" i="48" s="1"/>
  <c r="AS17" i="59"/>
  <c r="AL17" i="59"/>
  <c r="AU17" i="59" s="1"/>
  <c r="AL16" i="33"/>
  <c r="AU16" i="33" s="1"/>
  <c r="AT16" i="33"/>
  <c r="AH14" i="43"/>
  <c r="AQ14" i="43" s="1"/>
  <c r="AK4" i="28"/>
  <c r="AT4" i="28" s="1"/>
  <c r="AJ4" i="28"/>
  <c r="AL21" i="28"/>
  <c r="AU21" i="28" s="1"/>
  <c r="AT21" i="28"/>
  <c r="AL4" i="75"/>
  <c r="AU4" i="75" s="1"/>
  <c r="AU25" i="75" s="1"/>
  <c r="C11" i="75" s="1"/>
  <c r="F19" i="57" s="1"/>
  <c r="AS4" i="75"/>
  <c r="AS25" i="75" s="1"/>
  <c r="AS6" i="59"/>
  <c r="AL6" i="59"/>
  <c r="AU6" i="59" s="1"/>
  <c r="AN9" i="90"/>
  <c r="AI9" i="90"/>
  <c r="AI14" i="16"/>
  <c r="AN14" i="16"/>
  <c r="Y22" i="32"/>
  <c r="X22" i="32"/>
  <c r="AI22" i="52"/>
  <c r="AN22" i="52"/>
  <c r="W16" i="91"/>
  <c r="AG15" i="91"/>
  <c r="AP15" i="91" s="1"/>
  <c r="AF15" i="91"/>
  <c r="AO15" i="91" s="1"/>
  <c r="AE15" i="91"/>
  <c r="AS13" i="33"/>
  <c r="AL13" i="33"/>
  <c r="AU13" i="33" s="1"/>
  <c r="W12" i="48"/>
  <c r="AE11" i="48"/>
  <c r="AG11" i="48"/>
  <c r="AP11" i="48" s="1"/>
  <c r="AF11" i="48"/>
  <c r="AO11" i="48" s="1"/>
  <c r="AI10" i="35"/>
  <c r="AN10" i="35"/>
  <c r="AS13" i="59"/>
  <c r="AL13" i="59"/>
  <c r="AU13" i="59" s="1"/>
  <c r="Y10" i="85"/>
  <c r="X10" i="85"/>
  <c r="Y22" i="53"/>
  <c r="X22" i="53"/>
  <c r="AS4" i="38"/>
  <c r="AS25" i="38" s="1"/>
  <c r="AL4" i="38"/>
  <c r="AU4" i="38" s="1"/>
  <c r="AU25" i="38" s="1"/>
  <c r="C11" i="38" s="1"/>
  <c r="AS17" i="28"/>
  <c r="AL17" i="28"/>
  <c r="AU17" i="28" s="1"/>
  <c r="AH18" i="92"/>
  <c r="AQ18" i="92" s="1"/>
  <c r="AS3" i="59"/>
  <c r="AL3" i="59"/>
  <c r="AU3" i="59" s="1"/>
  <c r="AS21" i="59"/>
  <c r="AL21" i="59"/>
  <c r="AU21" i="59" s="1"/>
  <c r="AJ21" i="71"/>
  <c r="AK21" i="71"/>
  <c r="AT21" i="71" s="1"/>
  <c r="AJ15" i="71"/>
  <c r="AK15" i="71"/>
  <c r="AT15" i="71" s="1"/>
  <c r="AK9" i="71"/>
  <c r="AT9" i="71" s="1"/>
  <c r="AJ9" i="71"/>
  <c r="AJ23" i="71"/>
  <c r="AS23" i="71" s="1"/>
  <c r="Y12" i="102"/>
  <c r="X12" i="102"/>
  <c r="AS22" i="59"/>
  <c r="AL22" i="59"/>
  <c r="AU22" i="59" s="1"/>
  <c r="AS9" i="33"/>
  <c r="AL9" i="33"/>
  <c r="AU9" i="33" s="1"/>
  <c r="AI17" i="84"/>
  <c r="AN17" i="84"/>
  <c r="AN17" i="9"/>
  <c r="AI17" i="9"/>
  <c r="AS14" i="28"/>
  <c r="AL14" i="28"/>
  <c r="AU14" i="28" s="1"/>
  <c r="AN12" i="103"/>
  <c r="AI12" i="103"/>
  <c r="AS5" i="59"/>
  <c r="AL5" i="59"/>
  <c r="AU5" i="59" s="1"/>
  <c r="AH18" i="95"/>
  <c r="AQ18" i="95" s="1"/>
  <c r="AK4" i="33"/>
  <c r="AT4" i="33" s="1"/>
  <c r="AJ4" i="33"/>
  <c r="AS9" i="28"/>
  <c r="AL9" i="28"/>
  <c r="AU9" i="28" s="1"/>
  <c r="Y23" i="15"/>
  <c r="X23" i="15"/>
  <c r="AS12" i="59"/>
  <c r="AL12" i="59"/>
  <c r="AU12" i="59" s="1"/>
  <c r="AS11" i="33"/>
  <c r="AL11" i="33"/>
  <c r="AU11" i="33" s="1"/>
  <c r="AG18" i="45"/>
  <c r="AP18" i="45" s="1"/>
  <c r="AE18" i="45"/>
  <c r="AF18" i="45"/>
  <c r="AO18" i="45" s="1"/>
  <c r="W19" i="45"/>
  <c r="AI23" i="86"/>
  <c r="AN23" i="86"/>
  <c r="AN13" i="87"/>
  <c r="AI13" i="87"/>
  <c r="Y14" i="99"/>
  <c r="X14" i="99"/>
  <c r="Y15" i="83"/>
  <c r="X15" i="83"/>
  <c r="Y11" i="35"/>
  <c r="Z11" i="35" s="1"/>
  <c r="X11" i="35"/>
  <c r="AR23" i="71"/>
  <c r="AR25" i="71" s="1"/>
  <c r="AJ4" i="59"/>
  <c r="AK4" i="59"/>
  <c r="AT4" i="59" s="1"/>
  <c r="AT25" i="59" s="1"/>
  <c r="AK10" i="71"/>
  <c r="AT10" i="71" s="1"/>
  <c r="AJ10" i="71"/>
  <c r="AL20" i="33"/>
  <c r="AU20" i="33" s="1"/>
  <c r="AT20" i="33"/>
  <c r="AS13" i="28"/>
  <c r="AL13" i="28"/>
  <c r="AU13" i="28" s="1"/>
  <c r="AR11" i="10"/>
  <c r="AI11" i="42"/>
  <c r="AN11" i="42"/>
  <c r="AI13" i="99"/>
  <c r="AN13" i="99"/>
  <c r="Y15" i="16"/>
  <c r="X15" i="16"/>
  <c r="AS16" i="28"/>
  <c r="AL16" i="28"/>
  <c r="AU16" i="28" s="1"/>
  <c r="Y25" i="47"/>
  <c r="X25" i="47"/>
  <c r="AF12" i="98"/>
  <c r="AO12" i="98" s="1"/>
  <c r="AE12" i="98"/>
  <c r="W13" i="98"/>
  <c r="AG12" i="98"/>
  <c r="AP12" i="98" s="1"/>
  <c r="AR13" i="43"/>
  <c r="Y24" i="97"/>
  <c r="X24" i="97"/>
  <c r="Z24" i="97" s="1"/>
  <c r="AL18" i="33"/>
  <c r="AU18" i="33" s="1"/>
  <c r="AT18" i="33"/>
  <c r="AH13" i="18"/>
  <c r="AQ13" i="18" s="1"/>
  <c r="AR22" i="105"/>
  <c r="AS5" i="28"/>
  <c r="AL5" i="28"/>
  <c r="AU5" i="28" s="1"/>
  <c r="AH10" i="50"/>
  <c r="AQ10" i="50" s="1"/>
  <c r="Z18" i="92"/>
  <c r="AS12" i="28"/>
  <c r="AL12" i="28"/>
  <c r="AU12" i="28" s="1"/>
  <c r="AR14" i="41"/>
  <c r="AS9" i="59"/>
  <c r="AL9" i="59"/>
  <c r="AU9" i="59" s="1"/>
  <c r="AJ20" i="71"/>
  <c r="AK20" i="71"/>
  <c r="AT20" i="71" s="1"/>
  <c r="AJ14" i="71"/>
  <c r="AK14" i="71"/>
  <c r="AT14" i="71" s="1"/>
  <c r="AJ8" i="71"/>
  <c r="AK8" i="71"/>
  <c r="AT8" i="71" s="1"/>
  <c r="AS8" i="33"/>
  <c r="AL8" i="33"/>
  <c r="AU8" i="33" s="1"/>
  <c r="Y18" i="84"/>
  <c r="X18" i="84"/>
  <c r="Y18" i="9"/>
  <c r="X18" i="9"/>
  <c r="AH15" i="41"/>
  <c r="AQ15" i="41" s="1"/>
  <c r="AS3" i="33"/>
  <c r="AL3" i="33"/>
  <c r="AU3" i="33" s="1"/>
  <c r="AS22" i="33"/>
  <c r="AL22" i="33"/>
  <c r="AU22" i="33" s="1"/>
  <c r="AS19" i="33"/>
  <c r="AL19" i="33"/>
  <c r="AU19" i="33" s="1"/>
  <c r="AR9" i="50"/>
  <c r="AH20" i="44"/>
  <c r="AQ20" i="44" s="1"/>
  <c r="AN16" i="58"/>
  <c r="AI16" i="58"/>
  <c r="AR16" i="58" s="1"/>
  <c r="AI17" i="88"/>
  <c r="AN17" i="88"/>
  <c r="AI15" i="11"/>
  <c r="AN15" i="11"/>
  <c r="Y20" i="104"/>
  <c r="X20" i="104"/>
  <c r="AI14" i="83"/>
  <c r="AN14" i="83"/>
  <c r="Y23" i="52"/>
  <c r="X23" i="52"/>
  <c r="X23" i="93"/>
  <c r="Y23" i="93"/>
  <c r="Z23" i="93"/>
  <c r="AR17" i="92"/>
  <c r="AI20" i="101"/>
  <c r="AN20" i="101"/>
  <c r="W15" i="43"/>
  <c r="AE14" i="43"/>
  <c r="AF14" i="43"/>
  <c r="AO14" i="43" s="1"/>
  <c r="AG14" i="43"/>
  <c r="AP14" i="43" s="1"/>
  <c r="AI22" i="15"/>
  <c r="AN22" i="15"/>
  <c r="AS22" i="28"/>
  <c r="AL22" i="28"/>
  <c r="AU22" i="28" s="1"/>
  <c r="AS4" i="24"/>
  <c r="AS25" i="24" s="1"/>
  <c r="AL4" i="24"/>
  <c r="AU4" i="24" s="1"/>
  <c r="AU25" i="24" s="1"/>
  <c r="C11" i="24" s="1"/>
  <c r="AR19" i="44"/>
  <c r="AH18" i="96"/>
  <c r="AQ18" i="96" s="1"/>
  <c r="AH18" i="100"/>
  <c r="AQ18" i="100" s="1"/>
  <c r="AS19" i="59"/>
  <c r="AL19" i="59"/>
  <c r="AU19" i="59" s="1"/>
  <c r="AI21" i="53"/>
  <c r="AN21" i="53"/>
  <c r="AH17" i="54"/>
  <c r="AQ17" i="54" s="1"/>
  <c r="AI22" i="46"/>
  <c r="AN22" i="46"/>
  <c r="AJ19" i="71"/>
  <c r="AK19" i="71"/>
  <c r="AT19" i="71" s="1"/>
  <c r="AK13" i="71"/>
  <c r="AT13" i="71" s="1"/>
  <c r="AJ13" i="71"/>
  <c r="AJ7" i="71"/>
  <c r="AK7" i="71"/>
  <c r="AT7" i="71" s="1"/>
  <c r="AR18" i="13"/>
  <c r="AS19" i="28"/>
  <c r="AL19" i="28"/>
  <c r="AU19" i="28" s="1"/>
  <c r="AN11" i="102"/>
  <c r="AI11" i="102"/>
  <c r="Y21" i="101"/>
  <c r="X21" i="101"/>
  <c r="Z21" i="101" s="1"/>
  <c r="AS10" i="59"/>
  <c r="AL10" i="59"/>
  <c r="AU10" i="59" s="1"/>
  <c r="AS15" i="33"/>
  <c r="AL15" i="33"/>
  <c r="AU15" i="33" s="1"/>
  <c r="AR16" i="54"/>
  <c r="AS20" i="28"/>
  <c r="AL20" i="28"/>
  <c r="AU20" i="28" s="1"/>
  <c r="Z15" i="41"/>
  <c r="AS11" i="59"/>
  <c r="AL11" i="59"/>
  <c r="AU11" i="59" s="1"/>
  <c r="AT25" i="79"/>
  <c r="Z20" i="44"/>
  <c r="AL23" i="59"/>
  <c r="AU23" i="59" s="1"/>
  <c r="AR17" i="100"/>
  <c r="AS18" i="59"/>
  <c r="AL18" i="59"/>
  <c r="AU18" i="59" s="1"/>
  <c r="AR17" i="95"/>
  <c r="Y24" i="86"/>
  <c r="Z24" i="86" s="1"/>
  <c r="X24" i="86"/>
  <c r="Y12" i="42"/>
  <c r="X12" i="42"/>
  <c r="Z12" i="42" s="1"/>
  <c r="Y17" i="58"/>
  <c r="Z17" i="58" s="1"/>
  <c r="X17" i="58"/>
  <c r="Y14" i="87"/>
  <c r="X14" i="87"/>
  <c r="Z14" i="87" s="1"/>
  <c r="AI19" i="104"/>
  <c r="AN19" i="104"/>
  <c r="AI21" i="32"/>
  <c r="AN21" i="32"/>
  <c r="AI23" i="97"/>
  <c r="AN23" i="97"/>
  <c r="AS12" i="33"/>
  <c r="AL12" i="33"/>
  <c r="AU12" i="33" s="1"/>
  <c r="AR17" i="20"/>
  <c r="AJ22" i="71"/>
  <c r="AK22" i="71"/>
  <c r="AT22" i="71" s="1"/>
  <c r="AJ16" i="71"/>
  <c r="AK16" i="71"/>
  <c r="AT16" i="71" s="1"/>
  <c r="AF12" i="10"/>
  <c r="AO12" i="10" s="1"/>
  <c r="AE12" i="10"/>
  <c r="W13" i="10"/>
  <c r="AG12" i="10"/>
  <c r="AP12" i="10" s="1"/>
  <c r="AR10" i="94"/>
  <c r="AF18" i="20"/>
  <c r="AO18" i="20" s="1"/>
  <c r="AG18" i="20"/>
  <c r="AP18" i="20" s="1"/>
  <c r="AE18" i="20"/>
  <c r="W19" i="20"/>
  <c r="Z18" i="96"/>
  <c r="Z18" i="100"/>
  <c r="AN9" i="85"/>
  <c r="AI9" i="85"/>
  <c r="AS6" i="33"/>
  <c r="AL6" i="33"/>
  <c r="AU6" i="33" s="1"/>
  <c r="AF17" i="54"/>
  <c r="AO17" i="54" s="1"/>
  <c r="W18" i="54"/>
  <c r="AG17" i="54"/>
  <c r="AP17" i="54" s="1"/>
  <c r="AE17" i="54"/>
  <c r="AS11" i="28"/>
  <c r="AL11" i="28"/>
  <c r="AU11" i="28" s="1"/>
  <c r="AH14" i="55"/>
  <c r="AQ14" i="55" s="1"/>
  <c r="AS18" i="28"/>
  <c r="AL18" i="28"/>
  <c r="AU18" i="28" s="1"/>
  <c r="AR23" i="33"/>
  <c r="AR25" i="33" s="1"/>
  <c r="AL23" i="33"/>
  <c r="AU23" i="33" s="1"/>
  <c r="AJ18" i="71"/>
  <c r="AK18" i="71"/>
  <c r="AT18" i="71" s="1"/>
  <c r="AK12" i="71"/>
  <c r="AT12" i="71" s="1"/>
  <c r="AJ12" i="71"/>
  <c r="AJ6" i="71"/>
  <c r="AK6" i="71"/>
  <c r="AT6" i="71" s="1"/>
  <c r="AR13" i="55"/>
  <c r="AS7" i="28"/>
  <c r="AL7" i="28"/>
  <c r="AU7" i="28" s="1"/>
  <c r="AE10" i="82"/>
  <c r="AF10" i="82"/>
  <c r="AO10" i="82" s="1"/>
  <c r="AG10" i="82"/>
  <c r="AP10" i="82" s="1"/>
  <c r="W11" i="82"/>
  <c r="AI16" i="51"/>
  <c r="AN16" i="51"/>
  <c r="AS10" i="33"/>
  <c r="AL10" i="33"/>
  <c r="AU10" i="33" s="1"/>
  <c r="AS17" i="33"/>
  <c r="AL17" i="33"/>
  <c r="AU17" i="33" s="1"/>
  <c r="AS8" i="59"/>
  <c r="AL8" i="59"/>
  <c r="AU8" i="59" s="1"/>
  <c r="AR14" i="91"/>
  <c r="AH23" i="105"/>
  <c r="AQ23" i="105" s="1"/>
  <c r="AS4" i="79"/>
  <c r="AS25" i="79" s="1"/>
  <c r="AL4" i="79"/>
  <c r="AU4" i="79" s="1"/>
  <c r="AU25" i="79" s="1"/>
  <c r="C11" i="79" s="1"/>
  <c r="F23" i="57" s="1"/>
  <c r="AS15" i="28"/>
  <c r="AL15" i="28"/>
  <c r="AU15" i="28" s="1"/>
  <c r="AS5" i="33"/>
  <c r="AL5" i="33"/>
  <c r="AU5" i="33" s="1"/>
  <c r="AH19" i="13"/>
  <c r="AQ19" i="13" s="1"/>
  <c r="AS20" i="59"/>
  <c r="AL20" i="59"/>
  <c r="AU20" i="59" s="1"/>
  <c r="Y10" i="90"/>
  <c r="X10" i="90"/>
  <c r="Y18" i="88"/>
  <c r="X18" i="88"/>
  <c r="Z18" i="88" s="1"/>
  <c r="Y16" i="11"/>
  <c r="X16" i="11"/>
  <c r="AI22" i="93"/>
  <c r="AN22" i="93"/>
  <c r="Z17" i="51" l="1"/>
  <c r="Z25" i="47"/>
  <c r="Z14" i="99"/>
  <c r="AG14" i="99" s="1"/>
  <c r="AP14" i="99" s="1"/>
  <c r="Z10" i="85"/>
  <c r="AG10" i="85" s="1"/>
  <c r="AP10" i="85" s="1"/>
  <c r="AE14" i="55"/>
  <c r="W19" i="95"/>
  <c r="Z23" i="15"/>
  <c r="AT25" i="28"/>
  <c r="AF21" i="101"/>
  <c r="AO21" i="101" s="1"/>
  <c r="W22" i="101"/>
  <c r="AG21" i="101"/>
  <c r="AP21" i="101" s="1"/>
  <c r="AE21" i="101"/>
  <c r="AF11" i="35"/>
  <c r="AO11" i="35" s="1"/>
  <c r="AG11" i="35"/>
  <c r="AP11" i="35" s="1"/>
  <c r="AE11" i="35"/>
  <c r="W12" i="35"/>
  <c r="AF17" i="51"/>
  <c r="AO17" i="51" s="1"/>
  <c r="AG17" i="51"/>
  <c r="AP17" i="51" s="1"/>
  <c r="AE17" i="51"/>
  <c r="W18" i="51"/>
  <c r="AF25" i="47"/>
  <c r="AO25" i="47" s="1"/>
  <c r="AE25" i="47"/>
  <c r="AG25" i="47"/>
  <c r="AP25" i="47" s="1"/>
  <c r="W26" i="47"/>
  <c r="AF14" i="99"/>
  <c r="AO14" i="99" s="1"/>
  <c r="AE14" i="99"/>
  <c r="W15" i="99"/>
  <c r="AE10" i="85"/>
  <c r="W11" i="85"/>
  <c r="W24" i="15"/>
  <c r="AF23" i="15"/>
  <c r="AO23" i="15" s="1"/>
  <c r="AG23" i="15"/>
  <c r="AP23" i="15" s="1"/>
  <c r="AE23" i="15"/>
  <c r="AN10" i="82"/>
  <c r="AI10" i="82"/>
  <c r="AR23" i="97"/>
  <c r="AF20" i="44"/>
  <c r="AO20" i="44" s="1"/>
  <c r="AG20" i="44"/>
  <c r="AP20" i="44" s="1"/>
  <c r="W21" i="44"/>
  <c r="AE20" i="44"/>
  <c r="AS13" i="71"/>
  <c r="AL13" i="71"/>
  <c r="AU13" i="71" s="1"/>
  <c r="AR13" i="99"/>
  <c r="AR13" i="87"/>
  <c r="AS21" i="71"/>
  <c r="AL21" i="71"/>
  <c r="AU21" i="71" s="1"/>
  <c r="AH18" i="88"/>
  <c r="AQ18" i="88" s="1"/>
  <c r="AI17" i="54"/>
  <c r="AN17" i="54"/>
  <c r="AR9" i="85"/>
  <c r="AI18" i="20"/>
  <c r="AN18" i="20"/>
  <c r="AH14" i="87"/>
  <c r="AQ14" i="87" s="1"/>
  <c r="AH12" i="42"/>
  <c r="AQ12" i="42" s="1"/>
  <c r="AS7" i="71"/>
  <c r="AL7" i="71"/>
  <c r="AU7" i="71" s="1"/>
  <c r="AR22" i="46"/>
  <c r="Z18" i="9"/>
  <c r="AH18" i="9"/>
  <c r="AQ18" i="9" s="1"/>
  <c r="AS20" i="71"/>
  <c r="AL20" i="71"/>
  <c r="AU20" i="71" s="1"/>
  <c r="AH24" i="97"/>
  <c r="AQ24" i="97" s="1"/>
  <c r="Y19" i="45"/>
  <c r="X19" i="45"/>
  <c r="Y12" i="48"/>
  <c r="X12" i="48"/>
  <c r="Z12" i="48" s="1"/>
  <c r="Y25" i="89"/>
  <c r="X25" i="89"/>
  <c r="Z25" i="89" s="1"/>
  <c r="AS11" i="71"/>
  <c r="AL11" i="71"/>
  <c r="AU11" i="71" s="1"/>
  <c r="AR24" i="47"/>
  <c r="AL3" i="71"/>
  <c r="AU3" i="71" s="1"/>
  <c r="AS3" i="71"/>
  <c r="AI14" i="55"/>
  <c r="AN14" i="55"/>
  <c r="AI13" i="18"/>
  <c r="AN13" i="18"/>
  <c r="AS6" i="71"/>
  <c r="AL6" i="71"/>
  <c r="AU6" i="71" s="1"/>
  <c r="AE12" i="42"/>
  <c r="W13" i="42"/>
  <c r="AF12" i="42"/>
  <c r="AO12" i="42" s="1"/>
  <c r="AG12" i="42"/>
  <c r="AP12" i="42" s="1"/>
  <c r="AS4" i="59"/>
  <c r="AS25" i="59" s="1"/>
  <c r="AL4" i="59"/>
  <c r="AU4" i="59" s="1"/>
  <c r="AU25" i="59" s="1"/>
  <c r="C11" i="59" s="1"/>
  <c r="F3" i="57" s="1"/>
  <c r="AS22" i="71"/>
  <c r="AL22" i="71"/>
  <c r="AU22" i="71" s="1"/>
  <c r="AG14" i="87"/>
  <c r="AP14" i="87" s="1"/>
  <c r="AF14" i="87"/>
  <c r="AO14" i="87" s="1"/>
  <c r="AE14" i="87"/>
  <c r="W15" i="87"/>
  <c r="W24" i="93"/>
  <c r="AF23" i="93"/>
  <c r="AO23" i="93" s="1"/>
  <c r="AG23" i="93"/>
  <c r="AP23" i="93" s="1"/>
  <c r="AE23" i="93"/>
  <c r="AR15" i="11"/>
  <c r="W25" i="97"/>
  <c r="AF24" i="97"/>
  <c r="AO24" i="97" s="1"/>
  <c r="AG24" i="97"/>
  <c r="AP24" i="97" s="1"/>
  <c r="AE24" i="97"/>
  <c r="Y13" i="98"/>
  <c r="X13" i="98"/>
  <c r="AH15" i="83"/>
  <c r="AQ15" i="83" s="1"/>
  <c r="W12" i="94"/>
  <c r="AG11" i="94"/>
  <c r="AP11" i="94" s="1"/>
  <c r="AF11" i="94"/>
  <c r="AO11" i="94" s="1"/>
  <c r="AE11" i="94"/>
  <c r="Y19" i="95"/>
  <c r="X19" i="95"/>
  <c r="AS12" i="71"/>
  <c r="AL12" i="71"/>
  <c r="AU12" i="71" s="1"/>
  <c r="AE18" i="100"/>
  <c r="AF18" i="100"/>
  <c r="AO18" i="100" s="1"/>
  <c r="AG18" i="100"/>
  <c r="AP18" i="100" s="1"/>
  <c r="W19" i="100"/>
  <c r="AH18" i="84"/>
  <c r="AQ18" i="84" s="1"/>
  <c r="AS8" i="71"/>
  <c r="AL8" i="71"/>
  <c r="AU8" i="71" s="1"/>
  <c r="AI12" i="98"/>
  <c r="AN12" i="98"/>
  <c r="AL23" i="71"/>
  <c r="AU23" i="71" s="1"/>
  <c r="Z15" i="83"/>
  <c r="AT25" i="33"/>
  <c r="AR14" i="16"/>
  <c r="Y15" i="55"/>
  <c r="X15" i="55"/>
  <c r="Z15" i="55" s="1"/>
  <c r="AH16" i="11"/>
  <c r="AQ16" i="11" s="1"/>
  <c r="AH10" i="90"/>
  <c r="AQ10" i="90" s="1"/>
  <c r="AR16" i="51"/>
  <c r="W19" i="96"/>
  <c r="AG18" i="96"/>
  <c r="AP18" i="96" s="1"/>
  <c r="AF18" i="96"/>
  <c r="AO18" i="96" s="1"/>
  <c r="AE18" i="96"/>
  <c r="AR21" i="32"/>
  <c r="AH17" i="58"/>
  <c r="AQ17" i="58" s="1"/>
  <c r="AH24" i="86"/>
  <c r="AQ24" i="86" s="1"/>
  <c r="AR22" i="15"/>
  <c r="AH23" i="93"/>
  <c r="AQ23" i="93" s="1"/>
  <c r="AH20" i="104"/>
  <c r="AQ20" i="104" s="1"/>
  <c r="AR17" i="88"/>
  <c r="Z18" i="84"/>
  <c r="AH15" i="16"/>
  <c r="AQ15" i="16" s="1"/>
  <c r="AR11" i="42"/>
  <c r="AR22" i="52"/>
  <c r="AR9" i="90"/>
  <c r="AH13" i="103"/>
  <c r="AQ13" i="103" s="1"/>
  <c r="AS17" i="71"/>
  <c r="AL17" i="71"/>
  <c r="AU17" i="71" s="1"/>
  <c r="AR14" i="49"/>
  <c r="AH15" i="49"/>
  <c r="AQ15" i="49" s="1"/>
  <c r="AI23" i="105"/>
  <c r="AN23" i="105"/>
  <c r="AN10" i="50"/>
  <c r="AI10" i="50"/>
  <c r="AR10" i="50" s="1"/>
  <c r="Y13" i="10"/>
  <c r="X13" i="10"/>
  <c r="Z13" i="10" s="1"/>
  <c r="AR21" i="53"/>
  <c r="AI14" i="43"/>
  <c r="AN14" i="43"/>
  <c r="AF18" i="92"/>
  <c r="AO18" i="92" s="1"/>
  <c r="AG18" i="92"/>
  <c r="AP18" i="92" s="1"/>
  <c r="AE18" i="92"/>
  <c r="W19" i="92"/>
  <c r="AR10" i="35"/>
  <c r="Y24" i="105"/>
  <c r="Z24" i="105" s="1"/>
  <c r="X24" i="105"/>
  <c r="AR22" i="93"/>
  <c r="Y18" i="54"/>
  <c r="X18" i="54"/>
  <c r="Z18" i="54" s="1"/>
  <c r="AI12" i="10"/>
  <c r="AN12" i="10"/>
  <c r="AH21" i="101"/>
  <c r="AQ21" i="101" s="1"/>
  <c r="Z16" i="11"/>
  <c r="Z10" i="90"/>
  <c r="Y11" i="82"/>
  <c r="X11" i="82"/>
  <c r="AG17" i="58"/>
  <c r="AP17" i="58" s="1"/>
  <c r="AF17" i="58"/>
  <c r="AO17" i="58" s="1"/>
  <c r="W18" i="58"/>
  <c r="AE17" i="58"/>
  <c r="W25" i="86"/>
  <c r="AF24" i="86"/>
  <c r="AO24" i="86" s="1"/>
  <c r="AG24" i="86"/>
  <c r="AP24" i="86" s="1"/>
  <c r="AE24" i="86"/>
  <c r="AS19" i="71"/>
  <c r="AL19" i="71"/>
  <c r="AU19" i="71" s="1"/>
  <c r="AR20" i="101"/>
  <c r="AH23" i="52"/>
  <c r="AQ23" i="52" s="1"/>
  <c r="Z20" i="104"/>
  <c r="AS14" i="71"/>
  <c r="AL14" i="71"/>
  <c r="AU14" i="71" s="1"/>
  <c r="AH25" i="47"/>
  <c r="AQ25" i="47" s="1"/>
  <c r="Z15" i="16"/>
  <c r="AS10" i="71"/>
  <c r="AL10" i="71"/>
  <c r="AU10" i="71" s="1"/>
  <c r="AH11" i="35"/>
  <c r="AQ11" i="35" s="1"/>
  <c r="AH14" i="99"/>
  <c r="AQ14" i="99" s="1"/>
  <c r="AR23" i="86"/>
  <c r="AR12" i="103"/>
  <c r="AH12" i="102"/>
  <c r="AQ12" i="102" s="1"/>
  <c r="AH22" i="53"/>
  <c r="AQ22" i="53" s="1"/>
  <c r="AI15" i="91"/>
  <c r="AN15" i="91"/>
  <c r="AH22" i="32"/>
  <c r="AQ22" i="32" s="1"/>
  <c r="Z13" i="103"/>
  <c r="AI24" i="89"/>
  <c r="AN24" i="89"/>
  <c r="AH17" i="51"/>
  <c r="AQ17" i="51" s="1"/>
  <c r="AH23" i="46"/>
  <c r="AQ23" i="46" s="1"/>
  <c r="Z15" i="49"/>
  <c r="Y20" i="13"/>
  <c r="X20" i="13"/>
  <c r="Y14" i="18"/>
  <c r="X14" i="18"/>
  <c r="Z14" i="18" s="1"/>
  <c r="W19" i="88"/>
  <c r="AE18" i="88"/>
  <c r="AN18" i="88" s="1"/>
  <c r="AF18" i="88"/>
  <c r="AO18" i="88" s="1"/>
  <c r="AG18" i="88"/>
  <c r="AS4" i="33"/>
  <c r="AS25" i="33" s="1"/>
  <c r="AL4" i="33"/>
  <c r="AU4" i="33" s="1"/>
  <c r="AH10" i="85"/>
  <c r="AQ10" i="85" s="1"/>
  <c r="Y16" i="91"/>
  <c r="X16" i="91"/>
  <c r="Y15" i="43"/>
  <c r="X15" i="43"/>
  <c r="Z15" i="43" s="1"/>
  <c r="AR14" i="83"/>
  <c r="AI18" i="45"/>
  <c r="AN18" i="45"/>
  <c r="AH23" i="15"/>
  <c r="AQ23" i="15" s="1"/>
  <c r="AR17" i="9"/>
  <c r="AS9" i="71"/>
  <c r="AL9" i="71"/>
  <c r="AU9" i="71" s="1"/>
  <c r="AS18" i="71"/>
  <c r="AL18" i="71"/>
  <c r="AU18" i="71" s="1"/>
  <c r="X19" i="20"/>
  <c r="Y19" i="20"/>
  <c r="AS16" i="71"/>
  <c r="AL16" i="71"/>
  <c r="AU16" i="71" s="1"/>
  <c r="AR19" i="104"/>
  <c r="AG15" i="41"/>
  <c r="AP15" i="41" s="1"/>
  <c r="AF15" i="41"/>
  <c r="AO15" i="41" s="1"/>
  <c r="AE15" i="41"/>
  <c r="W16" i="41"/>
  <c r="AR11" i="102"/>
  <c r="Z23" i="52"/>
  <c r="AU25" i="33"/>
  <c r="C11" i="33" s="1"/>
  <c r="AR17" i="84"/>
  <c r="Z12" i="102"/>
  <c r="AS15" i="71"/>
  <c r="AL15" i="71"/>
  <c r="AU15" i="71" s="1"/>
  <c r="Z22" i="53"/>
  <c r="AI11" i="48"/>
  <c r="AN11" i="48"/>
  <c r="Z22" i="32"/>
  <c r="AS4" i="28"/>
  <c r="AS25" i="28" s="1"/>
  <c r="AL4" i="28"/>
  <c r="AU4" i="28" s="1"/>
  <c r="AU25" i="28" s="1"/>
  <c r="C11" i="28" s="1"/>
  <c r="AS5" i="71"/>
  <c r="AL5" i="71"/>
  <c r="AU5" i="71" s="1"/>
  <c r="Z23" i="46"/>
  <c r="AK4" i="71"/>
  <c r="AT4" i="71" s="1"/>
  <c r="AT25" i="71" s="1"/>
  <c r="AJ4" i="71"/>
  <c r="AI18" i="95"/>
  <c r="AN18" i="95"/>
  <c r="AI19" i="13"/>
  <c r="AN19" i="13"/>
  <c r="Y11" i="50"/>
  <c r="X11" i="50"/>
  <c r="Z11" i="50" s="1"/>
  <c r="Z11" i="82" l="1"/>
  <c r="Z19" i="20"/>
  <c r="AF10" i="85"/>
  <c r="AO10" i="85" s="1"/>
  <c r="Z19" i="45"/>
  <c r="AE19" i="45" s="1"/>
  <c r="W20" i="20"/>
  <c r="AG19" i="20"/>
  <c r="AP19" i="20" s="1"/>
  <c r="AE19" i="20"/>
  <c r="AF19" i="20"/>
  <c r="AO19" i="20" s="1"/>
  <c r="AF19" i="45"/>
  <c r="AO19" i="45" s="1"/>
  <c r="AG19" i="45"/>
  <c r="AP19" i="45" s="1"/>
  <c r="W20" i="45"/>
  <c r="AE18" i="54"/>
  <c r="AF18" i="54"/>
  <c r="AO18" i="54" s="1"/>
  <c r="AG18" i="54"/>
  <c r="AP18" i="54" s="1"/>
  <c r="W19" i="54"/>
  <c r="AF25" i="89"/>
  <c r="AO25" i="89" s="1"/>
  <c r="AG25" i="89"/>
  <c r="AP25" i="89" s="1"/>
  <c r="W26" i="89"/>
  <c r="AE25" i="89"/>
  <c r="W12" i="82"/>
  <c r="AG11" i="82"/>
  <c r="AP11" i="82" s="1"/>
  <c r="AF11" i="82"/>
  <c r="AO11" i="82" s="1"/>
  <c r="AE11" i="82"/>
  <c r="AE13" i="10"/>
  <c r="AG13" i="10"/>
  <c r="AP13" i="10" s="1"/>
  <c r="AF13" i="10"/>
  <c r="AO13" i="10" s="1"/>
  <c r="W14" i="10"/>
  <c r="W16" i="55"/>
  <c r="AE15" i="55"/>
  <c r="AF15" i="55"/>
  <c r="AO15" i="55" s="1"/>
  <c r="AG15" i="55"/>
  <c r="AP15" i="55" s="1"/>
  <c r="W13" i="48"/>
  <c r="AG12" i="48"/>
  <c r="AP12" i="48" s="1"/>
  <c r="AF12" i="48"/>
  <c r="AO12" i="48" s="1"/>
  <c r="AE12" i="48"/>
  <c r="W12" i="50"/>
  <c r="AE11" i="50"/>
  <c r="AG11" i="50"/>
  <c r="AP11" i="50" s="1"/>
  <c r="AF11" i="50"/>
  <c r="AO11" i="50" s="1"/>
  <c r="AF15" i="43"/>
  <c r="AO15" i="43" s="1"/>
  <c r="W16" i="43"/>
  <c r="AG15" i="43"/>
  <c r="AP15" i="43" s="1"/>
  <c r="AE15" i="43"/>
  <c r="AH11" i="50"/>
  <c r="AQ11" i="50" s="1"/>
  <c r="AR18" i="95"/>
  <c r="W24" i="52"/>
  <c r="AE23" i="52"/>
  <c r="AG23" i="52"/>
  <c r="AP23" i="52" s="1"/>
  <c r="AF23" i="52"/>
  <c r="AO23" i="52" s="1"/>
  <c r="AH15" i="43"/>
  <c r="AQ15" i="43" s="1"/>
  <c r="AH14" i="18"/>
  <c r="AQ14" i="18" s="1"/>
  <c r="W16" i="49"/>
  <c r="AF15" i="49"/>
  <c r="AO15" i="49" s="1"/>
  <c r="AE15" i="49"/>
  <c r="AG15" i="49"/>
  <c r="AP15" i="49" s="1"/>
  <c r="AR24" i="89"/>
  <c r="W21" i="104"/>
  <c r="AG20" i="104"/>
  <c r="AP20" i="104" s="1"/>
  <c r="AE20" i="104"/>
  <c r="AF20" i="104"/>
  <c r="AO20" i="104" s="1"/>
  <c r="AR12" i="10"/>
  <c r="AH24" i="105"/>
  <c r="AQ24" i="105" s="1"/>
  <c r="Y19" i="92"/>
  <c r="X19" i="92"/>
  <c r="AR12" i="98"/>
  <c r="AI18" i="100"/>
  <c r="AN18" i="100"/>
  <c r="AN11" i="94"/>
  <c r="AI11" i="94"/>
  <c r="Y13" i="42"/>
  <c r="Z13" i="42" s="1"/>
  <c r="X13" i="42"/>
  <c r="AI20" i="44"/>
  <c r="AN20" i="44"/>
  <c r="AR10" i="82"/>
  <c r="Y24" i="15"/>
  <c r="X24" i="15"/>
  <c r="Y15" i="99"/>
  <c r="X15" i="99"/>
  <c r="W25" i="105"/>
  <c r="AE24" i="105"/>
  <c r="AG24" i="105"/>
  <c r="AP24" i="105" s="1"/>
  <c r="AF24" i="105"/>
  <c r="AO24" i="105" s="1"/>
  <c r="AG14" i="18"/>
  <c r="AP14" i="18" s="1"/>
  <c r="AF14" i="18"/>
  <c r="AO14" i="18" s="1"/>
  <c r="AE14" i="18"/>
  <c r="W15" i="18"/>
  <c r="AF13" i="103"/>
  <c r="AO13" i="103" s="1"/>
  <c r="AE13" i="103"/>
  <c r="W14" i="103"/>
  <c r="AG13" i="103"/>
  <c r="AP13" i="103" s="1"/>
  <c r="W23" i="32"/>
  <c r="AE22" i="32"/>
  <c r="AF22" i="32"/>
  <c r="AO22" i="32" s="1"/>
  <c r="AG22" i="32"/>
  <c r="AP22" i="32" s="1"/>
  <c r="AR15" i="91"/>
  <c r="Y25" i="86"/>
  <c r="X25" i="86"/>
  <c r="Z25" i="86" s="1"/>
  <c r="AH20" i="13"/>
  <c r="AQ20" i="13" s="1"/>
  <c r="AN17" i="58"/>
  <c r="AI17" i="58"/>
  <c r="AR17" i="58" s="1"/>
  <c r="W19" i="84"/>
  <c r="AE18" i="84"/>
  <c r="AG18" i="84"/>
  <c r="AP18" i="84" s="1"/>
  <c r="AF18" i="84"/>
  <c r="AO18" i="84" s="1"/>
  <c r="W16" i="83"/>
  <c r="AF15" i="83"/>
  <c r="AO15" i="83" s="1"/>
  <c r="AE15" i="83"/>
  <c r="AG15" i="83"/>
  <c r="AP15" i="83" s="1"/>
  <c r="Y19" i="100"/>
  <c r="X19" i="100"/>
  <c r="AH19" i="95"/>
  <c r="AQ19" i="95" s="1"/>
  <c r="Y12" i="94"/>
  <c r="X12" i="94"/>
  <c r="AH13" i="98"/>
  <c r="AQ13" i="98" s="1"/>
  <c r="AR17" i="54"/>
  <c r="AI23" i="15"/>
  <c r="AN23" i="15"/>
  <c r="Y11" i="85"/>
  <c r="X11" i="85"/>
  <c r="Y12" i="35"/>
  <c r="X12" i="35"/>
  <c r="Y19" i="96"/>
  <c r="X19" i="96"/>
  <c r="Z19" i="96" s="1"/>
  <c r="Y15" i="87"/>
  <c r="Z15" i="87" s="1"/>
  <c r="X15" i="87"/>
  <c r="AI12" i="42"/>
  <c r="AN12" i="42"/>
  <c r="AI14" i="99"/>
  <c r="AN14" i="99"/>
  <c r="AI25" i="47"/>
  <c r="AN25" i="47"/>
  <c r="AI18" i="88"/>
  <c r="AP18" i="88"/>
  <c r="AH13" i="10"/>
  <c r="AQ13" i="10" s="1"/>
  <c r="AR23" i="105"/>
  <c r="AH15" i="55"/>
  <c r="AQ15" i="55" s="1"/>
  <c r="AI23" i="93"/>
  <c r="AN23" i="93"/>
  <c r="AH16" i="91"/>
  <c r="AQ16" i="91" s="1"/>
  <c r="AR19" i="13"/>
  <c r="AR11" i="48"/>
  <c r="Y16" i="41"/>
  <c r="X16" i="41"/>
  <c r="Z16" i="91"/>
  <c r="Z20" i="13"/>
  <c r="AF15" i="16"/>
  <c r="AO15" i="16" s="1"/>
  <c r="AE15" i="16"/>
  <c r="AG15" i="16"/>
  <c r="AP15" i="16" s="1"/>
  <c r="W16" i="16"/>
  <c r="Y18" i="58"/>
  <c r="X18" i="58"/>
  <c r="AG10" i="90"/>
  <c r="AP10" i="90" s="1"/>
  <c r="AF10" i="90"/>
  <c r="AO10" i="90" s="1"/>
  <c r="AE10" i="90"/>
  <c r="W11" i="90"/>
  <c r="AI18" i="96"/>
  <c r="AN18" i="96"/>
  <c r="Z19" i="95"/>
  <c r="Z13" i="98"/>
  <c r="Y25" i="97"/>
  <c r="X25" i="97"/>
  <c r="Z25" i="97" s="1"/>
  <c r="AN10" i="85"/>
  <c r="AI10" i="85"/>
  <c r="Y18" i="51"/>
  <c r="X18" i="51"/>
  <c r="AI11" i="35"/>
  <c r="AN11" i="35"/>
  <c r="Y22" i="101"/>
  <c r="X22" i="101"/>
  <c r="AL4" i="71"/>
  <c r="AU4" i="71" s="1"/>
  <c r="AU25" i="71" s="1"/>
  <c r="C11" i="71" s="1"/>
  <c r="F15" i="57" s="1"/>
  <c r="AS4" i="71"/>
  <c r="AS25" i="71" s="1"/>
  <c r="AH11" i="82"/>
  <c r="AQ11" i="82" s="1"/>
  <c r="AH18" i="54"/>
  <c r="AQ18" i="54" s="1"/>
  <c r="AI18" i="92"/>
  <c r="AN18" i="92"/>
  <c r="AI24" i="97"/>
  <c r="AN24" i="97"/>
  <c r="AR14" i="55"/>
  <c r="Y21" i="44"/>
  <c r="X21" i="44"/>
  <c r="Z21" i="44" s="1"/>
  <c r="AE12" i="102"/>
  <c r="W13" i="102"/>
  <c r="AG12" i="102"/>
  <c r="AP12" i="102" s="1"/>
  <c r="AF12" i="102"/>
  <c r="AO12" i="102" s="1"/>
  <c r="AH19" i="20"/>
  <c r="AQ19" i="20" s="1"/>
  <c r="AI14" i="87"/>
  <c r="AN14" i="87"/>
  <c r="AH25" i="89"/>
  <c r="AQ25" i="89" s="1"/>
  <c r="AH19" i="45"/>
  <c r="AQ19" i="45" s="1"/>
  <c r="W19" i="9"/>
  <c r="AF18" i="9"/>
  <c r="AO18" i="9" s="1"/>
  <c r="AG18" i="9"/>
  <c r="AP18" i="9" s="1"/>
  <c r="AE18" i="9"/>
  <c r="AI21" i="101"/>
  <c r="AN21" i="101"/>
  <c r="AF23" i="46"/>
  <c r="AO23" i="46" s="1"/>
  <c r="AG23" i="46"/>
  <c r="AP23" i="46" s="1"/>
  <c r="W24" i="46"/>
  <c r="AE23" i="46"/>
  <c r="AR18" i="45"/>
  <c r="AE22" i="53"/>
  <c r="AF22" i="53"/>
  <c r="AO22" i="53" s="1"/>
  <c r="AG22" i="53"/>
  <c r="AP22" i="53" s="1"/>
  <c r="W23" i="53"/>
  <c r="AI15" i="41"/>
  <c r="AR15" i="41" s="1"/>
  <c r="AN15" i="41"/>
  <c r="Y19" i="88"/>
  <c r="X19" i="88"/>
  <c r="AI24" i="86"/>
  <c r="AR24" i="86" s="1"/>
  <c r="AN24" i="86"/>
  <c r="AF16" i="11"/>
  <c r="AO16" i="11" s="1"/>
  <c r="AE16" i="11"/>
  <c r="W17" i="11"/>
  <c r="AG16" i="11"/>
  <c r="AP16" i="11" s="1"/>
  <c r="AR14" i="43"/>
  <c r="Y24" i="93"/>
  <c r="X24" i="93"/>
  <c r="AR13" i="18"/>
  <c r="AH12" i="48"/>
  <c r="AQ12" i="48" s="1"/>
  <c r="AR18" i="20"/>
  <c r="Y26" i="47"/>
  <c r="X26" i="47"/>
  <c r="AI17" i="51"/>
  <c r="AN17" i="51"/>
  <c r="Z24" i="15" l="1"/>
  <c r="Z18" i="58"/>
  <c r="Z12" i="35"/>
  <c r="AF12" i="35" s="1"/>
  <c r="AO12" i="35" s="1"/>
  <c r="Z22" i="101"/>
  <c r="W23" i="101" s="1"/>
  <c r="Z11" i="85"/>
  <c r="AE11" i="85" s="1"/>
  <c r="Z12" i="94"/>
  <c r="AG12" i="94" s="1"/>
  <c r="AP12" i="94" s="1"/>
  <c r="Z15" i="99"/>
  <c r="AF24" i="15"/>
  <c r="AO24" i="15" s="1"/>
  <c r="W25" i="15"/>
  <c r="AG24" i="15"/>
  <c r="AP24" i="15" s="1"/>
  <c r="AE24" i="15"/>
  <c r="AG22" i="101"/>
  <c r="AP22" i="101" s="1"/>
  <c r="AF22" i="101"/>
  <c r="AO22" i="101" s="1"/>
  <c r="AE12" i="35"/>
  <c r="W13" i="35"/>
  <c r="AG12" i="35"/>
  <c r="AP12" i="35" s="1"/>
  <c r="W12" i="85"/>
  <c r="AG11" i="85"/>
  <c r="AP11" i="85" s="1"/>
  <c r="AF11" i="85"/>
  <c r="AO11" i="85" s="1"/>
  <c r="AG15" i="99"/>
  <c r="AP15" i="99" s="1"/>
  <c r="W16" i="99"/>
  <c r="AE15" i="99"/>
  <c r="AF15" i="99"/>
  <c r="AO15" i="99" s="1"/>
  <c r="AG18" i="58"/>
  <c r="AP18" i="58" s="1"/>
  <c r="AE18" i="58"/>
  <c r="AF18" i="58"/>
  <c r="AO18" i="58" s="1"/>
  <c r="W19" i="58"/>
  <c r="AF12" i="94"/>
  <c r="AO12" i="94" s="1"/>
  <c r="AE12" i="94"/>
  <c r="W13" i="94"/>
  <c r="W16" i="87"/>
  <c r="AE15" i="87"/>
  <c r="AF15" i="87"/>
  <c r="AO15" i="87" s="1"/>
  <c r="AG15" i="87"/>
  <c r="AP15" i="87" s="1"/>
  <c r="W20" i="96"/>
  <c r="AG19" i="96"/>
  <c r="AP19" i="96" s="1"/>
  <c r="AF19" i="96"/>
  <c r="AO19" i="96" s="1"/>
  <c r="AE19" i="96"/>
  <c r="W14" i="42"/>
  <c r="AE13" i="42"/>
  <c r="AF13" i="42"/>
  <c r="AO13" i="42" s="1"/>
  <c r="AG13" i="42"/>
  <c r="AP13" i="42" s="1"/>
  <c r="AR21" i="101"/>
  <c r="W14" i="98"/>
  <c r="AE13" i="98"/>
  <c r="AF13" i="98"/>
  <c r="AO13" i="98" s="1"/>
  <c r="AG13" i="98"/>
  <c r="AP13" i="98" s="1"/>
  <c r="AN10" i="90"/>
  <c r="AI10" i="90"/>
  <c r="AG16" i="91"/>
  <c r="AP16" i="91" s="1"/>
  <c r="AF16" i="91"/>
  <c r="AO16" i="91" s="1"/>
  <c r="AE16" i="91"/>
  <c r="W17" i="91"/>
  <c r="AR25" i="47"/>
  <c r="AR23" i="15"/>
  <c r="AH25" i="86"/>
  <c r="AQ25" i="86" s="1"/>
  <c r="Y14" i="103"/>
  <c r="X14" i="103"/>
  <c r="Y25" i="105"/>
  <c r="X25" i="105"/>
  <c r="AN11" i="50"/>
  <c r="AI11" i="50"/>
  <c r="Y13" i="48"/>
  <c r="X13" i="48"/>
  <c r="AI11" i="82"/>
  <c r="AN11" i="82"/>
  <c r="Y26" i="89"/>
  <c r="X26" i="89"/>
  <c r="Z26" i="89" s="1"/>
  <c r="AI19" i="45"/>
  <c r="AR19" i="45" s="1"/>
  <c r="AN19" i="45"/>
  <c r="AF19" i="95"/>
  <c r="AO19" i="95" s="1"/>
  <c r="AE19" i="95"/>
  <c r="W20" i="95"/>
  <c r="AG19" i="95"/>
  <c r="AP19" i="95" s="1"/>
  <c r="AH16" i="41"/>
  <c r="AQ16" i="41" s="1"/>
  <c r="AH26" i="47"/>
  <c r="AQ26" i="47" s="1"/>
  <c r="AH24" i="93"/>
  <c r="AQ24" i="93" s="1"/>
  <c r="AR10" i="85"/>
  <c r="Y16" i="16"/>
  <c r="X16" i="16"/>
  <c r="Z16" i="16" s="1"/>
  <c r="AF25" i="86"/>
  <c r="AO25" i="86" s="1"/>
  <c r="W26" i="86"/>
  <c r="AE25" i="86"/>
  <c r="AG25" i="86"/>
  <c r="AP25" i="86" s="1"/>
  <c r="AI23" i="52"/>
  <c r="AN23" i="52"/>
  <c r="Y12" i="50"/>
  <c r="Z12" i="50" s="1"/>
  <c r="X12" i="50"/>
  <c r="AI22" i="32"/>
  <c r="AN22" i="32"/>
  <c r="AR11" i="94"/>
  <c r="AH19" i="92"/>
  <c r="AQ19" i="92" s="1"/>
  <c r="AI22" i="53"/>
  <c r="AN22" i="53"/>
  <c r="AH21" i="44"/>
  <c r="AQ21" i="44" s="1"/>
  <c r="AR24" i="97"/>
  <c r="AR11" i="35"/>
  <c r="AH25" i="97"/>
  <c r="AQ25" i="97" s="1"/>
  <c r="AR18" i="96"/>
  <c r="AH18" i="58"/>
  <c r="AQ18" i="58" s="1"/>
  <c r="AI15" i="16"/>
  <c r="AN15" i="16"/>
  <c r="AI15" i="83"/>
  <c r="AN15" i="83"/>
  <c r="AI18" i="84"/>
  <c r="AN18" i="84"/>
  <c r="Y23" i="32"/>
  <c r="X23" i="32"/>
  <c r="Z23" i="32" s="1"/>
  <c r="Z19" i="92"/>
  <c r="AI15" i="49"/>
  <c r="AN15" i="49"/>
  <c r="AN12" i="48"/>
  <c r="AI12" i="48"/>
  <c r="Y12" i="82"/>
  <c r="X12" i="82"/>
  <c r="Y20" i="45"/>
  <c r="X20" i="45"/>
  <c r="AI19" i="20"/>
  <c r="AN19" i="20"/>
  <c r="Y17" i="11"/>
  <c r="X17" i="11"/>
  <c r="AN18" i="9"/>
  <c r="AI18" i="9"/>
  <c r="AI13" i="103"/>
  <c r="AN13" i="103"/>
  <c r="AH15" i="99"/>
  <c r="AQ15" i="99" s="1"/>
  <c r="Y14" i="10"/>
  <c r="X14" i="10"/>
  <c r="AI18" i="54"/>
  <c r="AN18" i="54"/>
  <c r="AI20" i="104"/>
  <c r="AN20" i="104"/>
  <c r="Y24" i="52"/>
  <c r="X24" i="52"/>
  <c r="Y19" i="9"/>
  <c r="X19" i="9"/>
  <c r="AR14" i="87"/>
  <c r="AF21" i="44"/>
  <c r="AO21" i="44" s="1"/>
  <c r="AG21" i="44"/>
  <c r="AP21" i="44" s="1"/>
  <c r="W22" i="44"/>
  <c r="AE21" i="44"/>
  <c r="AH18" i="51"/>
  <c r="AQ18" i="51" s="1"/>
  <c r="AF25" i="97"/>
  <c r="AO25" i="97" s="1"/>
  <c r="AE25" i="97"/>
  <c r="W26" i="97"/>
  <c r="AG25" i="97"/>
  <c r="AP25" i="97" s="1"/>
  <c r="AR18" i="88"/>
  <c r="AR12" i="42"/>
  <c r="AH19" i="100"/>
  <c r="AQ19" i="100" s="1"/>
  <c r="Y19" i="84"/>
  <c r="X19" i="84"/>
  <c r="Z19" i="84" s="1"/>
  <c r="Y15" i="18"/>
  <c r="X15" i="18"/>
  <c r="AH24" i="15"/>
  <c r="AQ24" i="15" s="1"/>
  <c r="AR20" i="44"/>
  <c r="Y21" i="104"/>
  <c r="X21" i="104"/>
  <c r="AI15" i="55"/>
  <c r="AN15" i="55"/>
  <c r="AI13" i="10"/>
  <c r="AN13" i="10"/>
  <c r="Y19" i="54"/>
  <c r="X19" i="54"/>
  <c r="AH19" i="88"/>
  <c r="AQ19" i="88" s="1"/>
  <c r="X23" i="53"/>
  <c r="Z23" i="53" s="1"/>
  <c r="Y23" i="53"/>
  <c r="Z26" i="47"/>
  <c r="Z24" i="93"/>
  <c r="Z19" i="88"/>
  <c r="AI23" i="46"/>
  <c r="AN23" i="46"/>
  <c r="Y13" i="102"/>
  <c r="X13" i="102"/>
  <c r="Z13" i="102" s="1"/>
  <c r="Y16" i="43"/>
  <c r="Z16" i="43" s="1"/>
  <c r="X16" i="43"/>
  <c r="AI16" i="11"/>
  <c r="AN16" i="11"/>
  <c r="Y24" i="46"/>
  <c r="X24" i="46"/>
  <c r="AI12" i="102"/>
  <c r="AN12" i="102"/>
  <c r="Z16" i="41"/>
  <c r="AR23" i="93"/>
  <c r="AR14" i="99"/>
  <c r="AH19" i="96"/>
  <c r="AQ19" i="96" s="1"/>
  <c r="AH11" i="85"/>
  <c r="AQ11" i="85" s="1"/>
  <c r="AH12" i="94"/>
  <c r="AQ12" i="94" s="1"/>
  <c r="AR17" i="51"/>
  <c r="AR18" i="92"/>
  <c r="AH22" i="101"/>
  <c r="AQ22" i="101" s="1"/>
  <c r="Z18" i="51"/>
  <c r="Y11" i="90"/>
  <c r="X11" i="90"/>
  <c r="Z11" i="90" s="1"/>
  <c r="AF20" i="13"/>
  <c r="AO20" i="13" s="1"/>
  <c r="AE20" i="13"/>
  <c r="W21" i="13"/>
  <c r="AG20" i="13"/>
  <c r="AP20" i="13" s="1"/>
  <c r="AH15" i="87"/>
  <c r="AQ15" i="87" s="1"/>
  <c r="AH12" i="35"/>
  <c r="AQ12" i="35" s="1"/>
  <c r="Z19" i="100"/>
  <c r="Y16" i="83"/>
  <c r="X16" i="83"/>
  <c r="AI14" i="18"/>
  <c r="AN14" i="18"/>
  <c r="AI24" i="105"/>
  <c r="AN24" i="105"/>
  <c r="AH13" i="42"/>
  <c r="AQ13" i="42" s="1"/>
  <c r="AR18" i="100"/>
  <c r="Y16" i="49"/>
  <c r="X16" i="49"/>
  <c r="AI15" i="43"/>
  <c r="AN15" i="43"/>
  <c r="Y16" i="55"/>
  <c r="X16" i="55"/>
  <c r="Z16" i="55" s="1"/>
  <c r="AI25" i="89"/>
  <c r="AN25" i="89"/>
  <c r="Y20" i="20"/>
  <c r="X20" i="20"/>
  <c r="Z15" i="18" l="1"/>
  <c r="Z25" i="105"/>
  <c r="Z21" i="104"/>
  <c r="Z19" i="54"/>
  <c r="AF19" i="54" s="1"/>
  <c r="AO19" i="54" s="1"/>
  <c r="Z24" i="46"/>
  <c r="AF24" i="46" s="1"/>
  <c r="AO24" i="46" s="1"/>
  <c r="Z13" i="48"/>
  <c r="AE22" i="101"/>
  <c r="AG23" i="53"/>
  <c r="AP23" i="53" s="1"/>
  <c r="AF23" i="53"/>
  <c r="AO23" i="53" s="1"/>
  <c r="W24" i="53"/>
  <c r="AE23" i="53"/>
  <c r="AE19" i="54"/>
  <c r="W20" i="54"/>
  <c r="W16" i="18"/>
  <c r="AF15" i="18"/>
  <c r="AO15" i="18" s="1"/>
  <c r="AE15" i="18"/>
  <c r="AG15" i="18"/>
  <c r="AP15" i="18" s="1"/>
  <c r="AG12" i="50"/>
  <c r="AP12" i="50" s="1"/>
  <c r="AE12" i="50"/>
  <c r="W13" i="50"/>
  <c r="AF12" i="50"/>
  <c r="AO12" i="50" s="1"/>
  <c r="W26" i="105"/>
  <c r="AF25" i="105"/>
  <c r="AO25" i="105" s="1"/>
  <c r="AE25" i="105"/>
  <c r="AN25" i="105" s="1"/>
  <c r="AG25" i="105"/>
  <c r="AF11" i="90"/>
  <c r="AO11" i="90" s="1"/>
  <c r="AG11" i="90"/>
  <c r="AP11" i="90" s="1"/>
  <c r="AE11" i="90"/>
  <c r="W12" i="90"/>
  <c r="AF16" i="43"/>
  <c r="AO16" i="43" s="1"/>
  <c r="W17" i="43"/>
  <c r="AG16" i="43"/>
  <c r="AP16" i="43" s="1"/>
  <c r="AE16" i="43"/>
  <c r="AF21" i="104"/>
  <c r="AO21" i="104" s="1"/>
  <c r="W22" i="104"/>
  <c r="AG21" i="104"/>
  <c r="AP21" i="104" s="1"/>
  <c r="AE21" i="104"/>
  <c r="AG16" i="55"/>
  <c r="AP16" i="55" s="1"/>
  <c r="W17" i="55"/>
  <c r="AF16" i="55"/>
  <c r="AO16" i="55" s="1"/>
  <c r="AE16" i="55"/>
  <c r="AG24" i="46"/>
  <c r="AP24" i="46" s="1"/>
  <c r="W25" i="46"/>
  <c r="AE24" i="46"/>
  <c r="AF13" i="48"/>
  <c r="AO13" i="48" s="1"/>
  <c r="AG13" i="48"/>
  <c r="AP13" i="48" s="1"/>
  <c r="W14" i="48"/>
  <c r="AE13" i="48"/>
  <c r="AR11" i="82"/>
  <c r="AH25" i="105"/>
  <c r="AQ25" i="105" s="1"/>
  <c r="AI15" i="87"/>
  <c r="AR15" i="87" s="1"/>
  <c r="AN15" i="87"/>
  <c r="Y13" i="35"/>
  <c r="X13" i="35"/>
  <c r="Z13" i="35" s="1"/>
  <c r="AH16" i="83"/>
  <c r="AQ16" i="83" s="1"/>
  <c r="AG19" i="84"/>
  <c r="AP19" i="84" s="1"/>
  <c r="AE19" i="84"/>
  <c r="W20" i="84"/>
  <c r="AF19" i="84"/>
  <c r="AO19" i="84" s="1"/>
  <c r="AH24" i="52"/>
  <c r="AQ24" i="52" s="1"/>
  <c r="AR18" i="54"/>
  <c r="AH20" i="45"/>
  <c r="AQ20" i="45" s="1"/>
  <c r="AR12" i="48"/>
  <c r="AE23" i="32"/>
  <c r="AF23" i="32"/>
  <c r="AO23" i="32" s="1"/>
  <c r="AG23" i="32"/>
  <c r="AP23" i="32" s="1"/>
  <c r="W24" i="32"/>
  <c r="AF16" i="16"/>
  <c r="AO16" i="16" s="1"/>
  <c r="AG16" i="16"/>
  <c r="AP16" i="16" s="1"/>
  <c r="W17" i="16"/>
  <c r="AE16" i="16"/>
  <c r="AR16" i="11"/>
  <c r="AR13" i="10"/>
  <c r="X26" i="97"/>
  <c r="Y26" i="97"/>
  <c r="Z24" i="52"/>
  <c r="AH14" i="10"/>
  <c r="AQ14" i="10" s="1"/>
  <c r="AH17" i="11"/>
  <c r="AQ17" i="11" s="1"/>
  <c r="Z20" i="45"/>
  <c r="AR15" i="16"/>
  <c r="AH12" i="50"/>
  <c r="AQ12" i="50" s="1"/>
  <c r="AH13" i="48"/>
  <c r="AQ13" i="48" s="1"/>
  <c r="AN13" i="98"/>
  <c r="AI13" i="98"/>
  <c r="Y16" i="87"/>
  <c r="X16" i="87"/>
  <c r="Z16" i="87" s="1"/>
  <c r="Y19" i="58"/>
  <c r="X19" i="58"/>
  <c r="AI15" i="99"/>
  <c r="AN15" i="99"/>
  <c r="Y12" i="85"/>
  <c r="X12" i="85"/>
  <c r="AN12" i="35"/>
  <c r="AI12" i="35"/>
  <c r="AH16" i="49"/>
  <c r="AQ16" i="49" s="1"/>
  <c r="AH20" i="20"/>
  <c r="AQ20" i="20" s="1"/>
  <c r="AH11" i="90"/>
  <c r="AQ11" i="90" s="1"/>
  <c r="AE16" i="41"/>
  <c r="AF16" i="41"/>
  <c r="AO16" i="41" s="1"/>
  <c r="AG16" i="41"/>
  <c r="AP16" i="41" s="1"/>
  <c r="W17" i="41"/>
  <c r="AE13" i="102"/>
  <c r="W14" i="102"/>
  <c r="AG13" i="102"/>
  <c r="AP13" i="102" s="1"/>
  <c r="AF13" i="102"/>
  <c r="AO13" i="102" s="1"/>
  <c r="AE26" i="47"/>
  <c r="AF26" i="47"/>
  <c r="AO26" i="47" s="1"/>
  <c r="AG26" i="47"/>
  <c r="AP26" i="47" s="1"/>
  <c r="W27" i="47"/>
  <c r="AR22" i="32"/>
  <c r="Z20" i="20"/>
  <c r="Z16" i="83"/>
  <c r="AR12" i="102"/>
  <c r="AH16" i="43"/>
  <c r="AQ16" i="43" s="1"/>
  <c r="AH15" i="18"/>
  <c r="AQ15" i="18" s="1"/>
  <c r="AI25" i="97"/>
  <c r="AN25" i="97"/>
  <c r="Z14" i="10"/>
  <c r="Z17" i="11"/>
  <c r="AI25" i="86"/>
  <c r="AN25" i="86"/>
  <c r="AH26" i="89"/>
  <c r="AQ26" i="89" s="1"/>
  <c r="AR10" i="90"/>
  <c r="Y14" i="98"/>
  <c r="X14" i="98"/>
  <c r="AN13" i="42"/>
  <c r="AI13" i="42"/>
  <c r="Y20" i="96"/>
  <c r="X20" i="96"/>
  <c r="Y16" i="99"/>
  <c r="X16" i="99"/>
  <c r="Z16" i="99" s="1"/>
  <c r="AN11" i="85"/>
  <c r="AI11" i="85"/>
  <c r="AI24" i="15"/>
  <c r="AN24" i="15"/>
  <c r="AR15" i="43"/>
  <c r="AR24" i="105"/>
  <c r="AE19" i="100"/>
  <c r="W20" i="100"/>
  <c r="AF19" i="100"/>
  <c r="AO19" i="100" s="1"/>
  <c r="AG19" i="100"/>
  <c r="AP19" i="100" s="1"/>
  <c r="Y21" i="13"/>
  <c r="X21" i="13"/>
  <c r="AE18" i="51"/>
  <c r="AF18" i="51"/>
  <c r="AO18" i="51" s="1"/>
  <c r="AG18" i="51"/>
  <c r="AP18" i="51" s="1"/>
  <c r="W19" i="51"/>
  <c r="AH24" i="46"/>
  <c r="AQ24" i="46" s="1"/>
  <c r="AR23" i="46"/>
  <c r="AH23" i="53"/>
  <c r="AQ23" i="53" s="1"/>
  <c r="AH19" i="54"/>
  <c r="AQ19" i="54" s="1"/>
  <c r="AR15" i="55"/>
  <c r="AH12" i="82"/>
  <c r="AQ12" i="82" s="1"/>
  <c r="AR15" i="49"/>
  <c r="AR18" i="84"/>
  <c r="AR22" i="53"/>
  <c r="Y26" i="86"/>
  <c r="X26" i="86"/>
  <c r="Z26" i="86" s="1"/>
  <c r="Y20" i="95"/>
  <c r="X20" i="95"/>
  <c r="AF26" i="89"/>
  <c r="AO26" i="89" s="1"/>
  <c r="AE26" i="89"/>
  <c r="W27" i="89"/>
  <c r="AG26" i="89"/>
  <c r="AP26" i="89" s="1"/>
  <c r="AH14" i="103"/>
  <c r="AQ14" i="103" s="1"/>
  <c r="Y14" i="42"/>
  <c r="X14" i="42"/>
  <c r="Y13" i="94"/>
  <c r="X13" i="94"/>
  <c r="Z13" i="94" s="1"/>
  <c r="AN18" i="58"/>
  <c r="AI18" i="58"/>
  <c r="AI20" i="13"/>
  <c r="AN20" i="13"/>
  <c r="W20" i="88"/>
  <c r="AG19" i="88"/>
  <c r="AP19" i="88" s="1"/>
  <c r="AF19" i="88"/>
  <c r="AO19" i="88" s="1"/>
  <c r="AE19" i="88"/>
  <c r="AH21" i="104"/>
  <c r="AQ21" i="104" s="1"/>
  <c r="AI21" i="44"/>
  <c r="AR21" i="44" s="1"/>
  <c r="AN21" i="44"/>
  <c r="Z19" i="9"/>
  <c r="AH19" i="9"/>
  <c r="AQ19" i="9" s="1"/>
  <c r="AR20" i="104"/>
  <c r="AR13" i="103"/>
  <c r="Z12" i="82"/>
  <c r="W20" i="92"/>
  <c r="AG19" i="92"/>
  <c r="AP19" i="92" s="1"/>
  <c r="AF19" i="92"/>
  <c r="AO19" i="92" s="1"/>
  <c r="AE19" i="92"/>
  <c r="AI19" i="95"/>
  <c r="AN19" i="95"/>
  <c r="AR11" i="50"/>
  <c r="Z14" i="103"/>
  <c r="Y17" i="91"/>
  <c r="X17" i="91"/>
  <c r="AI12" i="94"/>
  <c r="AN12" i="94"/>
  <c r="AI22" i="101"/>
  <c r="AN22" i="101"/>
  <c r="Y25" i="15"/>
  <c r="Z25" i="15" s="1"/>
  <c r="X25" i="15"/>
  <c r="AR25" i="89"/>
  <c r="AH16" i="55"/>
  <c r="AQ16" i="55" s="1"/>
  <c r="Z16" i="49"/>
  <c r="AR14" i="18"/>
  <c r="AH13" i="102"/>
  <c r="AQ13" i="102" s="1"/>
  <c r="W25" i="93"/>
  <c r="AF24" i="93"/>
  <c r="AO24" i="93" s="1"/>
  <c r="AG24" i="93"/>
  <c r="AP24" i="93" s="1"/>
  <c r="AE24" i="93"/>
  <c r="AH19" i="84"/>
  <c r="AQ19" i="84" s="1"/>
  <c r="Y22" i="44"/>
  <c r="X22" i="44"/>
  <c r="Z22" i="44" s="1"/>
  <c r="AR18" i="9"/>
  <c r="AR19" i="20"/>
  <c r="AH23" i="32"/>
  <c r="AQ23" i="32" s="1"/>
  <c r="AR15" i="83"/>
  <c r="AR23" i="52"/>
  <c r="AH16" i="16"/>
  <c r="AQ16" i="16" s="1"/>
  <c r="AI16" i="91"/>
  <c r="AN16" i="91"/>
  <c r="AI19" i="96"/>
  <c r="AN19" i="96"/>
  <c r="Y23" i="101"/>
  <c r="X23" i="101"/>
  <c r="Z26" i="97" l="1"/>
  <c r="Z12" i="85"/>
  <c r="Z23" i="101"/>
  <c r="AG23" i="101" s="1"/>
  <c r="AP23" i="101" s="1"/>
  <c r="Z17" i="91"/>
  <c r="AE17" i="91" s="1"/>
  <c r="AG19" i="54"/>
  <c r="AP19" i="54" s="1"/>
  <c r="AF25" i="15"/>
  <c r="AO25" i="15" s="1"/>
  <c r="W26" i="15"/>
  <c r="AE25" i="15"/>
  <c r="AG25" i="15"/>
  <c r="AP25" i="15" s="1"/>
  <c r="AG26" i="97"/>
  <c r="AP26" i="97" s="1"/>
  <c r="AE26" i="97"/>
  <c r="AF26" i="97"/>
  <c r="AO26" i="97" s="1"/>
  <c r="W27" i="97"/>
  <c r="W17" i="87"/>
  <c r="AG16" i="87"/>
  <c r="AP16" i="87" s="1"/>
  <c r="AF16" i="87"/>
  <c r="AO16" i="87" s="1"/>
  <c r="AE16" i="87"/>
  <c r="AF12" i="85"/>
  <c r="AO12" i="85" s="1"/>
  <c r="AE12" i="85"/>
  <c r="W13" i="85"/>
  <c r="AG12" i="85"/>
  <c r="AP12" i="85" s="1"/>
  <c r="AG13" i="35"/>
  <c r="AP13" i="35" s="1"/>
  <c r="AF13" i="35"/>
  <c r="AO13" i="35" s="1"/>
  <c r="W14" i="35"/>
  <c r="AE13" i="35"/>
  <c r="W27" i="86"/>
  <c r="AF26" i="86"/>
  <c r="AO26" i="86" s="1"/>
  <c r="AE26" i="86"/>
  <c r="AG26" i="86"/>
  <c r="AP26" i="86" s="1"/>
  <c r="AE23" i="101"/>
  <c r="AF23" i="101"/>
  <c r="AO23" i="101" s="1"/>
  <c r="W18" i="91"/>
  <c r="AG17" i="91"/>
  <c r="AP17" i="91" s="1"/>
  <c r="AF17" i="91"/>
  <c r="AO17" i="91" s="1"/>
  <c r="AG22" i="44"/>
  <c r="AP22" i="44" s="1"/>
  <c r="W23" i="44"/>
  <c r="AF22" i="44"/>
  <c r="AO22" i="44" s="1"/>
  <c r="AE22" i="44"/>
  <c r="Y24" i="32"/>
  <c r="X24" i="32"/>
  <c r="AH22" i="44"/>
  <c r="AQ22" i="44" s="1"/>
  <c r="Y25" i="93"/>
  <c r="X25" i="93"/>
  <c r="AR19" i="95"/>
  <c r="W13" i="82"/>
  <c r="AG12" i="82"/>
  <c r="AP12" i="82" s="1"/>
  <c r="AF12" i="82"/>
  <c r="AO12" i="82" s="1"/>
  <c r="AE12" i="82"/>
  <c r="AH13" i="94"/>
  <c r="AQ13" i="94" s="1"/>
  <c r="AH16" i="99"/>
  <c r="AQ16" i="99" s="1"/>
  <c r="AR13" i="42"/>
  <c r="AG16" i="83"/>
  <c r="AP16" i="83" s="1"/>
  <c r="AE16" i="83"/>
  <c r="W17" i="83"/>
  <c r="AF16" i="83"/>
  <c r="AO16" i="83" s="1"/>
  <c r="Y14" i="102"/>
  <c r="X14" i="102"/>
  <c r="AI16" i="41"/>
  <c r="AN16" i="41"/>
  <c r="W21" i="45"/>
  <c r="AE20" i="45"/>
  <c r="AG20" i="45"/>
  <c r="AP20" i="45" s="1"/>
  <c r="AF20" i="45"/>
  <c r="AO20" i="45" s="1"/>
  <c r="AN13" i="48"/>
  <c r="AI13" i="48"/>
  <c r="Y25" i="46"/>
  <c r="X25" i="46"/>
  <c r="Y17" i="55"/>
  <c r="Z17" i="55" s="1"/>
  <c r="X17" i="55"/>
  <c r="AI25" i="105"/>
  <c r="AP25" i="105"/>
  <c r="Y13" i="50"/>
  <c r="X13" i="50"/>
  <c r="AI19" i="54"/>
  <c r="AN19" i="54"/>
  <c r="W17" i="99"/>
  <c r="AF16" i="99"/>
  <c r="AO16" i="99" s="1"/>
  <c r="AE16" i="99"/>
  <c r="AG16" i="99"/>
  <c r="AP16" i="99" s="1"/>
  <c r="AR25" i="86"/>
  <c r="AN12" i="50"/>
  <c r="AI12" i="50"/>
  <c r="AE16" i="49"/>
  <c r="AG16" i="49"/>
  <c r="AP16" i="49" s="1"/>
  <c r="AF16" i="49"/>
  <c r="AO16" i="49" s="1"/>
  <c r="W17" i="49"/>
  <c r="AR22" i="101"/>
  <c r="AG14" i="103"/>
  <c r="AP14" i="103" s="1"/>
  <c r="AF14" i="103"/>
  <c r="AO14" i="103" s="1"/>
  <c r="AE14" i="103"/>
  <c r="W15" i="103"/>
  <c r="AI19" i="92"/>
  <c r="AN19" i="92"/>
  <c r="AI26" i="89"/>
  <c r="AN26" i="89"/>
  <c r="AH21" i="13"/>
  <c r="AQ21" i="13" s="1"/>
  <c r="Y20" i="100"/>
  <c r="Z20" i="100"/>
  <c r="X20" i="100"/>
  <c r="AH14" i="98"/>
  <c r="AQ14" i="98" s="1"/>
  <c r="W18" i="11"/>
  <c r="AE17" i="11"/>
  <c r="AF17" i="11"/>
  <c r="AO17" i="11" s="1"/>
  <c r="AG17" i="11"/>
  <c r="AP17" i="11" s="1"/>
  <c r="AI26" i="47"/>
  <c r="AN26" i="47"/>
  <c r="AH26" i="97"/>
  <c r="AQ26" i="97" s="1"/>
  <c r="AI16" i="16"/>
  <c r="AN16" i="16"/>
  <c r="AI16" i="43"/>
  <c r="AN16" i="43"/>
  <c r="AN11" i="90"/>
  <c r="AI11" i="90"/>
  <c r="AI23" i="53"/>
  <c r="AN23" i="53"/>
  <c r="W14" i="94"/>
  <c r="AG13" i="94"/>
  <c r="AP13" i="94" s="1"/>
  <c r="AF13" i="94"/>
  <c r="AO13" i="94" s="1"/>
  <c r="AE13" i="94"/>
  <c r="AH26" i="86"/>
  <c r="AQ26" i="86" s="1"/>
  <c r="AH16" i="87"/>
  <c r="AQ16" i="87" s="1"/>
  <c r="Y14" i="48"/>
  <c r="Z14" i="48" s="1"/>
  <c r="X14" i="48"/>
  <c r="Y12" i="90"/>
  <c r="X12" i="90"/>
  <c r="Z12" i="90" s="1"/>
  <c r="AI24" i="93"/>
  <c r="AN24" i="93"/>
  <c r="AR20" i="13"/>
  <c r="AH14" i="42"/>
  <c r="AQ14" i="42" s="1"/>
  <c r="Z21" i="13"/>
  <c r="AI19" i="100"/>
  <c r="AN19" i="100"/>
  <c r="AR24" i="15"/>
  <c r="AH20" i="96"/>
  <c r="AQ20" i="96" s="1"/>
  <c r="Z14" i="98"/>
  <c r="AF14" i="10"/>
  <c r="AO14" i="10" s="1"/>
  <c r="W15" i="10"/>
  <c r="AG14" i="10"/>
  <c r="AP14" i="10" s="1"/>
  <c r="AE14" i="10"/>
  <c r="Y17" i="41"/>
  <c r="X17" i="41"/>
  <c r="AR12" i="35"/>
  <c r="AR15" i="99"/>
  <c r="Y17" i="16"/>
  <c r="X17" i="16"/>
  <c r="Y20" i="84"/>
  <c r="X20" i="84"/>
  <c r="Z20" i="84" s="1"/>
  <c r="AI21" i="104"/>
  <c r="AN21" i="104"/>
  <c r="Y26" i="105"/>
  <c r="X26" i="105"/>
  <c r="Y20" i="54"/>
  <c r="X20" i="54"/>
  <c r="X24" i="53"/>
  <c r="Z24" i="53" s="1"/>
  <c r="Y24" i="53"/>
  <c r="AI18" i="51"/>
  <c r="AN18" i="51"/>
  <c r="AN13" i="102"/>
  <c r="AI13" i="102"/>
  <c r="AR19" i="96"/>
  <c r="AH25" i="15"/>
  <c r="AQ25" i="15" s="1"/>
  <c r="AR12" i="94"/>
  <c r="AI19" i="88"/>
  <c r="AN19" i="88"/>
  <c r="AR18" i="58"/>
  <c r="Z14" i="42"/>
  <c r="AH20" i="95"/>
  <c r="AQ20" i="95" s="1"/>
  <c r="Y19" i="51"/>
  <c r="X19" i="51"/>
  <c r="AR11" i="85"/>
  <c r="Z20" i="96"/>
  <c r="AH19" i="58"/>
  <c r="AQ19" i="58" s="1"/>
  <c r="AR13" i="98"/>
  <c r="AI23" i="32"/>
  <c r="AN23" i="32"/>
  <c r="AI19" i="84"/>
  <c r="AN19" i="84"/>
  <c r="AI16" i="55"/>
  <c r="AN16" i="55"/>
  <c r="Y17" i="43"/>
  <c r="X17" i="43"/>
  <c r="Z17" i="43" s="1"/>
  <c r="AE19" i="9"/>
  <c r="AG19" i="9"/>
  <c r="AP19" i="9" s="1"/>
  <c r="AF19" i="9"/>
  <c r="AO19" i="9" s="1"/>
  <c r="W20" i="9"/>
  <c r="Y20" i="88"/>
  <c r="X20" i="88"/>
  <c r="Y27" i="89"/>
  <c r="X27" i="89"/>
  <c r="Z27" i="89" s="1"/>
  <c r="W21" i="20"/>
  <c r="AF20" i="20"/>
  <c r="AO20" i="20" s="1"/>
  <c r="AE20" i="20"/>
  <c r="AG20" i="20"/>
  <c r="AP20" i="20" s="1"/>
  <c r="Y16" i="18"/>
  <c r="Z16" i="18"/>
  <c r="X16" i="18"/>
  <c r="AH23" i="101"/>
  <c r="AQ23" i="101" s="1"/>
  <c r="AR16" i="91"/>
  <c r="AH17" i="91"/>
  <c r="AQ17" i="91" s="1"/>
  <c r="Y20" i="92"/>
  <c r="X20" i="92"/>
  <c r="Z20" i="95"/>
  <c r="AR25" i="97"/>
  <c r="Y27" i="47"/>
  <c r="X27" i="47"/>
  <c r="AH12" i="85"/>
  <c r="AQ12" i="85" s="1"/>
  <c r="Z19" i="58"/>
  <c r="AE24" i="52"/>
  <c r="AF24" i="52"/>
  <c r="AO24" i="52" s="1"/>
  <c r="AG24" i="52"/>
  <c r="AP24" i="52" s="1"/>
  <c r="W25" i="52"/>
  <c r="AH13" i="35"/>
  <c r="AQ13" i="35" s="1"/>
  <c r="AI24" i="46"/>
  <c r="AN24" i="46"/>
  <c r="Y22" i="104"/>
  <c r="X22" i="104"/>
  <c r="Z22" i="104" s="1"/>
  <c r="AI15" i="18"/>
  <c r="AN15" i="18"/>
  <c r="Z17" i="16" l="1"/>
  <c r="Z13" i="50"/>
  <c r="Z20" i="88"/>
  <c r="W21" i="88" s="1"/>
  <c r="Z20" i="54"/>
  <c r="W21" i="54" s="1"/>
  <c r="W24" i="101"/>
  <c r="Z17" i="41"/>
  <c r="AG17" i="41" s="1"/>
  <c r="AP17" i="41" s="1"/>
  <c r="AF27" i="89"/>
  <c r="AO27" i="89" s="1"/>
  <c r="W28" i="89"/>
  <c r="AG27" i="89"/>
  <c r="AP27" i="89" s="1"/>
  <c r="AE27" i="89"/>
  <c r="AE17" i="55"/>
  <c r="W18" i="55"/>
  <c r="AG17" i="55"/>
  <c r="AP17" i="55" s="1"/>
  <c r="AF17" i="55"/>
  <c r="AO17" i="55" s="1"/>
  <c r="W14" i="50"/>
  <c r="AE13" i="50"/>
  <c r="AF13" i="50"/>
  <c r="AO13" i="50" s="1"/>
  <c r="AG13" i="50"/>
  <c r="AP13" i="50" s="1"/>
  <c r="AG20" i="88"/>
  <c r="AP20" i="88" s="1"/>
  <c r="AF20" i="88"/>
  <c r="AO20" i="88" s="1"/>
  <c r="AF17" i="41"/>
  <c r="AO17" i="41" s="1"/>
  <c r="AE17" i="41"/>
  <c r="AG22" i="104"/>
  <c r="AP22" i="104" s="1"/>
  <c r="AF22" i="104"/>
  <c r="AO22" i="104" s="1"/>
  <c r="W23" i="104"/>
  <c r="AE22" i="104"/>
  <c r="AG20" i="54"/>
  <c r="AP20" i="54" s="1"/>
  <c r="AF20" i="54"/>
  <c r="AO20" i="54" s="1"/>
  <c r="AG17" i="16"/>
  <c r="AP17" i="16" s="1"/>
  <c r="AF17" i="16"/>
  <c r="AO17" i="16" s="1"/>
  <c r="AE17" i="16"/>
  <c r="W18" i="16"/>
  <c r="AH20" i="54"/>
  <c r="AQ20" i="54" s="1"/>
  <c r="AH17" i="41"/>
  <c r="AQ17" i="41" s="1"/>
  <c r="Y15" i="10"/>
  <c r="X15" i="10"/>
  <c r="Z15" i="10" s="1"/>
  <c r="W22" i="13"/>
  <c r="AF21" i="13"/>
  <c r="AO21" i="13" s="1"/>
  <c r="AG21" i="13"/>
  <c r="AP21" i="13" s="1"/>
  <c r="AE21" i="13"/>
  <c r="Y14" i="94"/>
  <c r="Z14" i="94"/>
  <c r="X14" i="94"/>
  <c r="AR16" i="43"/>
  <c r="AR19" i="92"/>
  <c r="AI16" i="49"/>
  <c r="AN16" i="49"/>
  <c r="AH13" i="50"/>
  <c r="AQ13" i="50" s="1"/>
  <c r="AH24" i="32"/>
  <c r="AQ24" i="32" s="1"/>
  <c r="Y23" i="44"/>
  <c r="X23" i="44"/>
  <c r="Y18" i="91"/>
  <c r="X18" i="91"/>
  <c r="Z18" i="91" s="1"/>
  <c r="AI13" i="35"/>
  <c r="AN13" i="35"/>
  <c r="Y13" i="85"/>
  <c r="X13" i="85"/>
  <c r="AI24" i="52"/>
  <c r="AN24" i="52"/>
  <c r="AH27" i="47"/>
  <c r="AQ27" i="47" s="1"/>
  <c r="AH20" i="92"/>
  <c r="AQ20" i="92" s="1"/>
  <c r="AE19" i="58"/>
  <c r="AF19" i="58"/>
  <c r="AO19" i="58" s="1"/>
  <c r="W20" i="58"/>
  <c r="AG19" i="58"/>
  <c r="AP19" i="58" s="1"/>
  <c r="Z27" i="47"/>
  <c r="Z20" i="92"/>
  <c r="AR16" i="55"/>
  <c r="AH19" i="51"/>
  <c r="AQ19" i="51" s="1"/>
  <c r="AR19" i="88"/>
  <c r="AR21" i="104"/>
  <c r="AH14" i="48"/>
  <c r="AQ14" i="48" s="1"/>
  <c r="AI17" i="11"/>
  <c r="AN17" i="11"/>
  <c r="AH20" i="100"/>
  <c r="AQ20" i="100" s="1"/>
  <c r="AR12" i="50"/>
  <c r="AI16" i="99"/>
  <c r="AN16" i="99"/>
  <c r="AR16" i="41"/>
  <c r="Y17" i="83"/>
  <c r="X17" i="83"/>
  <c r="Y13" i="82"/>
  <c r="X13" i="82"/>
  <c r="Z24" i="32"/>
  <c r="Y14" i="35"/>
  <c r="X14" i="35"/>
  <c r="Z14" i="35" s="1"/>
  <c r="AN12" i="85"/>
  <c r="AI12" i="85"/>
  <c r="Y17" i="87"/>
  <c r="X17" i="87"/>
  <c r="Y25" i="52"/>
  <c r="X25" i="52"/>
  <c r="AH22" i="104"/>
  <c r="AQ22" i="104" s="1"/>
  <c r="AR24" i="46"/>
  <c r="AI20" i="20"/>
  <c r="AN20" i="20"/>
  <c r="AH20" i="88"/>
  <c r="AQ20" i="88" s="1"/>
  <c r="AN19" i="9"/>
  <c r="AI19" i="9"/>
  <c r="AR19" i="9" s="1"/>
  <c r="Z19" i="51"/>
  <c r="AR18" i="51"/>
  <c r="AH20" i="84"/>
  <c r="AQ20" i="84" s="1"/>
  <c r="AF14" i="98"/>
  <c r="AO14" i="98" s="1"/>
  <c r="AE14" i="98"/>
  <c r="AG14" i="98"/>
  <c r="AP14" i="98" s="1"/>
  <c r="W15" i="98"/>
  <c r="W15" i="48"/>
  <c r="AE14" i="48"/>
  <c r="AF14" i="48"/>
  <c r="AO14" i="48" s="1"/>
  <c r="AG14" i="48"/>
  <c r="AP14" i="48" s="1"/>
  <c r="AR23" i="53"/>
  <c r="AR16" i="16"/>
  <c r="Y18" i="11"/>
  <c r="X18" i="11"/>
  <c r="AG20" i="100"/>
  <c r="AP20" i="100" s="1"/>
  <c r="W21" i="100"/>
  <c r="AF20" i="100"/>
  <c r="AO20" i="100" s="1"/>
  <c r="AE20" i="100"/>
  <c r="Y15" i="103"/>
  <c r="Z15" i="103" s="1"/>
  <c r="X15" i="103"/>
  <c r="AH25" i="46"/>
  <c r="AQ25" i="46" s="1"/>
  <c r="AH14" i="102"/>
  <c r="AQ14" i="102" s="1"/>
  <c r="AI16" i="83"/>
  <c r="AN16" i="83"/>
  <c r="AI26" i="86"/>
  <c r="AN26" i="86"/>
  <c r="AR15" i="18"/>
  <c r="AH16" i="18"/>
  <c r="AQ16" i="18" s="1"/>
  <c r="AH17" i="43"/>
  <c r="AQ17" i="43" s="1"/>
  <c r="AR19" i="84"/>
  <c r="AE14" i="42"/>
  <c r="W15" i="42"/>
  <c r="AF14" i="42"/>
  <c r="AO14" i="42" s="1"/>
  <c r="AG14" i="42"/>
  <c r="AP14" i="42" s="1"/>
  <c r="AE24" i="53"/>
  <c r="AN24" i="53" s="1"/>
  <c r="AG24" i="53"/>
  <c r="AF24" i="53"/>
  <c r="AO24" i="53" s="1"/>
  <c r="W25" i="53"/>
  <c r="AH26" i="105"/>
  <c r="AQ26" i="105" s="1"/>
  <c r="W21" i="84"/>
  <c r="AF20" i="84"/>
  <c r="AO20" i="84" s="1"/>
  <c r="AE20" i="84"/>
  <c r="AG20" i="84"/>
  <c r="AP20" i="84" s="1"/>
  <c r="AR24" i="93"/>
  <c r="AI13" i="94"/>
  <c r="AN13" i="94"/>
  <c r="AR11" i="90"/>
  <c r="AR26" i="47"/>
  <c r="AI14" i="103"/>
  <c r="AN14" i="103"/>
  <c r="Y17" i="49"/>
  <c r="X17" i="49"/>
  <c r="Y17" i="99"/>
  <c r="Z17" i="99" s="1"/>
  <c r="X17" i="99"/>
  <c r="Z25" i="46"/>
  <c r="Z14" i="102"/>
  <c r="AI17" i="91"/>
  <c r="AN17" i="91"/>
  <c r="Y24" i="101"/>
  <c r="Z24" i="101" s="1"/>
  <c r="X24" i="101"/>
  <c r="Y27" i="97"/>
  <c r="X27" i="97"/>
  <c r="AI25" i="15"/>
  <c r="AN25" i="15"/>
  <c r="W17" i="18"/>
  <c r="AE16" i="18"/>
  <c r="AF16" i="18"/>
  <c r="AO16" i="18" s="1"/>
  <c r="AG16" i="18"/>
  <c r="AP16" i="18" s="1"/>
  <c r="Y21" i="20"/>
  <c r="X21" i="20"/>
  <c r="AE17" i="43"/>
  <c r="W18" i="43"/>
  <c r="AG17" i="43"/>
  <c r="AP17" i="43" s="1"/>
  <c r="AF17" i="43"/>
  <c r="AO17" i="43" s="1"/>
  <c r="W21" i="96"/>
  <c r="AE20" i="96"/>
  <c r="AG20" i="96"/>
  <c r="AP20" i="96" s="1"/>
  <c r="AF20" i="96"/>
  <c r="AO20" i="96" s="1"/>
  <c r="Z26" i="105"/>
  <c r="AI14" i="10"/>
  <c r="AN14" i="10"/>
  <c r="AH12" i="90"/>
  <c r="AQ12" i="90" s="1"/>
  <c r="AR26" i="89"/>
  <c r="AR25" i="105"/>
  <c r="AI20" i="45"/>
  <c r="AN20" i="45"/>
  <c r="AN12" i="82"/>
  <c r="AI12" i="82"/>
  <c r="AH25" i="93"/>
  <c r="AQ25" i="93" s="1"/>
  <c r="AI22" i="44"/>
  <c r="AN22" i="44"/>
  <c r="Y27" i="86"/>
  <c r="X27" i="86"/>
  <c r="AI16" i="87"/>
  <c r="AN16" i="87"/>
  <c r="Y26" i="15"/>
  <c r="X26" i="15"/>
  <c r="AG20" i="95"/>
  <c r="AP20" i="95" s="1"/>
  <c r="AF20" i="95"/>
  <c r="AO20" i="95" s="1"/>
  <c r="AE20" i="95"/>
  <c r="W21" i="95"/>
  <c r="AH27" i="89"/>
  <c r="AQ27" i="89" s="1"/>
  <c r="X20" i="9"/>
  <c r="Z20" i="9" s="1"/>
  <c r="Y20" i="9"/>
  <c r="AR23" i="32"/>
  <c r="AR13" i="102"/>
  <c r="AH24" i="53"/>
  <c r="AQ24" i="53" s="1"/>
  <c r="AH17" i="16"/>
  <c r="AQ17" i="16" s="1"/>
  <c r="AR19" i="100"/>
  <c r="AG12" i="90"/>
  <c r="AP12" i="90" s="1"/>
  <c r="AF12" i="90"/>
  <c r="AO12" i="90" s="1"/>
  <c r="W13" i="90"/>
  <c r="AE12" i="90"/>
  <c r="AR19" i="54"/>
  <c r="AH17" i="55"/>
  <c r="AQ17" i="55" s="1"/>
  <c r="AR13" i="48"/>
  <c r="Y21" i="45"/>
  <c r="X21" i="45"/>
  <c r="Z21" i="45" s="1"/>
  <c r="Z25" i="93"/>
  <c r="AI23" i="101"/>
  <c r="AN23" i="101"/>
  <c r="AI26" i="97"/>
  <c r="AN26" i="97"/>
  <c r="Z26" i="15" l="1"/>
  <c r="Z13" i="82"/>
  <c r="Z25" i="52"/>
  <c r="Z23" i="44"/>
  <c r="AE20" i="54"/>
  <c r="W18" i="41"/>
  <c r="AE20" i="88"/>
  <c r="Z27" i="97"/>
  <c r="Z18" i="11"/>
  <c r="W16" i="103"/>
  <c r="AG15" i="103"/>
  <c r="AP15" i="103" s="1"/>
  <c r="AF15" i="103"/>
  <c r="AO15" i="103" s="1"/>
  <c r="AE15" i="103"/>
  <c r="W16" i="10"/>
  <c r="AE15" i="10"/>
  <c r="AG15" i="10"/>
  <c r="AP15" i="10" s="1"/>
  <c r="AF15" i="10"/>
  <c r="AO15" i="10" s="1"/>
  <c r="AE27" i="97"/>
  <c r="AG27" i="97"/>
  <c r="AP27" i="97" s="1"/>
  <c r="W28" i="97"/>
  <c r="AF27" i="97"/>
  <c r="AO27" i="97" s="1"/>
  <c r="W27" i="15"/>
  <c r="AE26" i="15"/>
  <c r="AN26" i="15" s="1"/>
  <c r="AG26" i="15"/>
  <c r="AF26" i="15"/>
  <c r="AO26" i="15" s="1"/>
  <c r="AF24" i="101"/>
  <c r="AO24" i="101" s="1"/>
  <c r="AE24" i="101"/>
  <c r="AG24" i="101"/>
  <c r="AP24" i="101" s="1"/>
  <c r="W25" i="101"/>
  <c r="AG13" i="82"/>
  <c r="AP13" i="82" s="1"/>
  <c r="W14" i="82"/>
  <c r="AF13" i="82"/>
  <c r="AO13" i="82" s="1"/>
  <c r="AE13" i="82"/>
  <c r="AE18" i="91"/>
  <c r="AG18" i="91"/>
  <c r="AP18" i="91" s="1"/>
  <c r="W19" i="91"/>
  <c r="AF18" i="91"/>
  <c r="AO18" i="91" s="1"/>
  <c r="AF17" i="99"/>
  <c r="AO17" i="99" s="1"/>
  <c r="W18" i="99"/>
  <c r="AG17" i="99"/>
  <c r="AP17" i="99" s="1"/>
  <c r="AE17" i="99"/>
  <c r="AF25" i="52"/>
  <c r="AO25" i="52" s="1"/>
  <c r="AE25" i="52"/>
  <c r="AG25" i="52"/>
  <c r="AP25" i="52" s="1"/>
  <c r="W26" i="52"/>
  <c r="AE23" i="44"/>
  <c r="AF23" i="44"/>
  <c r="AO23" i="44" s="1"/>
  <c r="W24" i="44"/>
  <c r="AG23" i="44"/>
  <c r="AP23" i="44" s="1"/>
  <c r="W19" i="11"/>
  <c r="AG18" i="11"/>
  <c r="AP18" i="11" s="1"/>
  <c r="AE18" i="11"/>
  <c r="AF18" i="11"/>
  <c r="AO18" i="11" s="1"/>
  <c r="AH21" i="45"/>
  <c r="AQ21" i="45" s="1"/>
  <c r="Y21" i="95"/>
  <c r="X21" i="95"/>
  <c r="AR25" i="15"/>
  <c r="AR14" i="103"/>
  <c r="AR13" i="94"/>
  <c r="Y15" i="98"/>
  <c r="X15" i="98"/>
  <c r="AH14" i="35"/>
  <c r="AQ14" i="35" s="1"/>
  <c r="Y20" i="58"/>
  <c r="X20" i="58"/>
  <c r="AH14" i="94"/>
  <c r="AQ14" i="94" s="1"/>
  <c r="Y21" i="54"/>
  <c r="X21" i="54"/>
  <c r="AI17" i="55"/>
  <c r="AN17" i="55"/>
  <c r="AE21" i="45"/>
  <c r="AF21" i="45"/>
  <c r="AO21" i="45" s="1"/>
  <c r="AG21" i="45"/>
  <c r="AP21" i="45" s="1"/>
  <c r="W22" i="45"/>
  <c r="AR22" i="44"/>
  <c r="AR13" i="35"/>
  <c r="AR16" i="49"/>
  <c r="AF14" i="94"/>
  <c r="AO14" i="94" s="1"/>
  <c r="AE14" i="94"/>
  <c r="W15" i="94"/>
  <c r="AG14" i="94"/>
  <c r="AP14" i="94" s="1"/>
  <c r="Y22" i="13"/>
  <c r="X22" i="13"/>
  <c r="Y13" i="90"/>
  <c r="X13" i="90"/>
  <c r="AR16" i="87"/>
  <c r="AH17" i="49"/>
  <c r="AQ17" i="49" s="1"/>
  <c r="AR20" i="20"/>
  <c r="AI22" i="104"/>
  <c r="AN22" i="104"/>
  <c r="Y14" i="50"/>
  <c r="X14" i="50"/>
  <c r="Z14" i="50" s="1"/>
  <c r="AF20" i="9"/>
  <c r="AO20" i="9" s="1"/>
  <c r="W21" i="9"/>
  <c r="AE20" i="9"/>
  <c r="AG20" i="9"/>
  <c r="AP20" i="9" s="1"/>
  <c r="AH27" i="86"/>
  <c r="AQ27" i="86" s="1"/>
  <c r="AR14" i="10"/>
  <c r="Y21" i="96"/>
  <c r="X21" i="96"/>
  <c r="Z21" i="96" s="1"/>
  <c r="AH21" i="20"/>
  <c r="AQ21" i="20" s="1"/>
  <c r="AI16" i="18"/>
  <c r="AN16" i="18"/>
  <c r="AE14" i="102"/>
  <c r="AF14" i="102"/>
  <c r="AO14" i="102" s="1"/>
  <c r="AG14" i="102"/>
  <c r="AP14" i="102" s="1"/>
  <c r="W15" i="102"/>
  <c r="Z17" i="49"/>
  <c r="Y15" i="42"/>
  <c r="X15" i="42"/>
  <c r="Z15" i="42" s="1"/>
  <c r="AH15" i="103"/>
  <c r="AQ15" i="103" s="1"/>
  <c r="Y21" i="100"/>
  <c r="Z21" i="100" s="1"/>
  <c r="X21" i="100"/>
  <c r="AI14" i="48"/>
  <c r="AN14" i="48"/>
  <c r="AE24" i="32"/>
  <c r="AF24" i="32"/>
  <c r="AO24" i="32" s="1"/>
  <c r="AG24" i="32"/>
  <c r="AP24" i="32" s="1"/>
  <c r="W25" i="32"/>
  <c r="W21" i="92"/>
  <c r="AG20" i="92"/>
  <c r="AP20" i="92" s="1"/>
  <c r="AF20" i="92"/>
  <c r="AO20" i="92" s="1"/>
  <c r="AE20" i="92"/>
  <c r="AH13" i="85"/>
  <c r="AQ13" i="85" s="1"/>
  <c r="Y23" i="104"/>
  <c r="X23" i="104"/>
  <c r="AI17" i="41"/>
  <c r="AN17" i="41"/>
  <c r="Y21" i="88"/>
  <c r="Z21" i="88" s="1"/>
  <c r="X21" i="88"/>
  <c r="AI20" i="96"/>
  <c r="AN20" i="96"/>
  <c r="AI17" i="43"/>
  <c r="AN17" i="43"/>
  <c r="AR17" i="91"/>
  <c r="AI14" i="98"/>
  <c r="AN14" i="98"/>
  <c r="AN19" i="58"/>
  <c r="AI19" i="58"/>
  <c r="AR24" i="52"/>
  <c r="AH15" i="10"/>
  <c r="AQ15" i="10" s="1"/>
  <c r="AI20" i="88"/>
  <c r="AN20" i="88"/>
  <c r="AH26" i="15"/>
  <c r="AQ26" i="15" s="1"/>
  <c r="Z27" i="86"/>
  <c r="AR20" i="45"/>
  <c r="W27" i="105"/>
  <c r="AE26" i="105"/>
  <c r="AG26" i="105"/>
  <c r="AP26" i="105" s="1"/>
  <c r="AF26" i="105"/>
  <c r="AO26" i="105" s="1"/>
  <c r="Z21" i="20"/>
  <c r="Y17" i="18"/>
  <c r="Z17" i="18" s="1"/>
  <c r="X17" i="18"/>
  <c r="AH24" i="101"/>
  <c r="AQ24" i="101" s="1"/>
  <c r="AF25" i="46"/>
  <c r="AO25" i="46" s="1"/>
  <c r="AE25" i="46"/>
  <c r="W26" i="46"/>
  <c r="AG25" i="46"/>
  <c r="AP25" i="46" s="1"/>
  <c r="AI24" i="53"/>
  <c r="AP24" i="53"/>
  <c r="AI14" i="42"/>
  <c r="AN14" i="42"/>
  <c r="AR16" i="83"/>
  <c r="Y15" i="48"/>
  <c r="Z15" i="48" s="1"/>
  <c r="X15" i="48"/>
  <c r="AH25" i="52"/>
  <c r="AQ25" i="52" s="1"/>
  <c r="AR12" i="85"/>
  <c r="AH13" i="82"/>
  <c r="AQ13" i="82" s="1"/>
  <c r="AR17" i="11"/>
  <c r="AE27" i="47"/>
  <c r="W28" i="47"/>
  <c r="AF27" i="47"/>
  <c r="AO27" i="47" s="1"/>
  <c r="AG27" i="47"/>
  <c r="AP27" i="47" s="1"/>
  <c r="Z13" i="85"/>
  <c r="AI21" i="13"/>
  <c r="AN21" i="13"/>
  <c r="Y18" i="16"/>
  <c r="X18" i="16"/>
  <c r="Y28" i="89"/>
  <c r="X28" i="89"/>
  <c r="AN12" i="90"/>
  <c r="AI12" i="90"/>
  <c r="AI20" i="95"/>
  <c r="AN20" i="95"/>
  <c r="AR12" i="82"/>
  <c r="Y18" i="43"/>
  <c r="Z18" i="43" s="1"/>
  <c r="X18" i="43"/>
  <c r="AH27" i="97"/>
  <c r="AQ27" i="97" s="1"/>
  <c r="Y21" i="84"/>
  <c r="X21" i="84"/>
  <c r="AI20" i="100"/>
  <c r="AN20" i="100"/>
  <c r="AH17" i="87"/>
  <c r="AQ17" i="87" s="1"/>
  <c r="AE14" i="35"/>
  <c r="W15" i="35"/>
  <c r="AF14" i="35"/>
  <c r="AO14" i="35" s="1"/>
  <c r="AG14" i="35"/>
  <c r="AP14" i="35" s="1"/>
  <c r="AH17" i="83"/>
  <c r="AQ17" i="83" s="1"/>
  <c r="AR16" i="99"/>
  <c r="X18" i="41"/>
  <c r="Y18" i="41"/>
  <c r="AN13" i="50"/>
  <c r="AI13" i="50"/>
  <c r="AR26" i="97"/>
  <c r="Y25" i="53"/>
  <c r="Z25" i="53" s="1"/>
  <c r="X25" i="53"/>
  <c r="AR26" i="86"/>
  <c r="Z17" i="87"/>
  <c r="Z17" i="83"/>
  <c r="AH18" i="91"/>
  <c r="AQ18" i="91" s="1"/>
  <c r="AI27" i="89"/>
  <c r="AN27" i="89"/>
  <c r="AR23" i="101"/>
  <c r="W26" i="93"/>
  <c r="AG25" i="93"/>
  <c r="AP25" i="93" s="1"/>
  <c r="AF25" i="93"/>
  <c r="AO25" i="93" s="1"/>
  <c r="AE25" i="93"/>
  <c r="AH20" i="9"/>
  <c r="AQ20" i="9" s="1"/>
  <c r="AH17" i="99"/>
  <c r="AQ17" i="99" s="1"/>
  <c r="AI20" i="84"/>
  <c r="AN20" i="84"/>
  <c r="AH18" i="11"/>
  <c r="AQ18" i="11" s="1"/>
  <c r="AE19" i="51"/>
  <c r="AG19" i="51"/>
  <c r="AP19" i="51" s="1"/>
  <c r="AF19" i="51"/>
  <c r="AO19" i="51" s="1"/>
  <c r="W20" i="51"/>
  <c r="AH23" i="44"/>
  <c r="AQ23" i="44" s="1"/>
  <c r="AI17" i="16"/>
  <c r="AN17" i="16"/>
  <c r="AI20" i="54"/>
  <c r="AR20" i="54" s="1"/>
  <c r="AN20" i="54"/>
  <c r="Y18" i="55"/>
  <c r="X18" i="55"/>
  <c r="AG15" i="48" l="1"/>
  <c r="AP15" i="48" s="1"/>
  <c r="AE15" i="48"/>
  <c r="W16" i="48"/>
  <c r="AF15" i="48"/>
  <c r="AO15" i="48" s="1"/>
  <c r="W26" i="53"/>
  <c r="AF25" i="53"/>
  <c r="AO25" i="53" s="1"/>
  <c r="AE25" i="53"/>
  <c r="AG25" i="53"/>
  <c r="AP25" i="53" s="1"/>
  <c r="AR27" i="89"/>
  <c r="W18" i="83"/>
  <c r="AF17" i="83"/>
  <c r="AO17" i="83" s="1"/>
  <c r="AG17" i="83"/>
  <c r="AP17" i="83" s="1"/>
  <c r="AE17" i="83"/>
  <c r="Y15" i="35"/>
  <c r="X15" i="35"/>
  <c r="AF18" i="43"/>
  <c r="AO18" i="43" s="1"/>
  <c r="AG18" i="43"/>
  <c r="AP18" i="43" s="1"/>
  <c r="W19" i="43"/>
  <c r="AE18" i="43"/>
  <c r="AR12" i="90"/>
  <c r="AR24" i="53"/>
  <c r="AE17" i="18"/>
  <c r="AF17" i="18"/>
  <c r="AO17" i="18" s="1"/>
  <c r="AG17" i="18"/>
  <c r="AP17" i="18" s="1"/>
  <c r="W18" i="18"/>
  <c r="AI26" i="105"/>
  <c r="AN26" i="105"/>
  <c r="AE21" i="88"/>
  <c r="AF21" i="88"/>
  <c r="AO21" i="88" s="1"/>
  <c r="W22" i="88"/>
  <c r="AG21" i="88"/>
  <c r="AP21" i="88" s="1"/>
  <c r="AI20" i="92"/>
  <c r="AN20" i="92"/>
  <c r="AG21" i="100"/>
  <c r="AP21" i="100" s="1"/>
  <c r="AE21" i="100"/>
  <c r="AN21" i="100" s="1"/>
  <c r="W22" i="100"/>
  <c r="AF21" i="100"/>
  <c r="Y15" i="102"/>
  <c r="X15" i="102"/>
  <c r="W22" i="96"/>
  <c r="AG21" i="96"/>
  <c r="AP21" i="96" s="1"/>
  <c r="AF21" i="96"/>
  <c r="AO21" i="96" s="1"/>
  <c r="AE21" i="96"/>
  <c r="AH22" i="13"/>
  <c r="AQ22" i="13" s="1"/>
  <c r="AI14" i="94"/>
  <c r="AN14" i="94"/>
  <c r="AI21" i="45"/>
  <c r="AN21" i="45"/>
  <c r="AH15" i="98"/>
  <c r="AQ15" i="98" s="1"/>
  <c r="Y24" i="44"/>
  <c r="X24" i="44"/>
  <c r="Z24" i="44" s="1"/>
  <c r="AI25" i="52"/>
  <c r="AN25" i="52"/>
  <c r="Y25" i="101"/>
  <c r="X25" i="101"/>
  <c r="Z25" i="101" s="1"/>
  <c r="AI26" i="15"/>
  <c r="AP26" i="15"/>
  <c r="Y16" i="10"/>
  <c r="X16" i="10"/>
  <c r="W18" i="87"/>
  <c r="AF17" i="87"/>
  <c r="AO17" i="87" s="1"/>
  <c r="AG17" i="87"/>
  <c r="AP17" i="87" s="1"/>
  <c r="AE17" i="87"/>
  <c r="AH18" i="41"/>
  <c r="AQ18" i="41" s="1"/>
  <c r="AI14" i="35"/>
  <c r="AN14" i="35"/>
  <c r="Y28" i="47"/>
  <c r="X28" i="47"/>
  <c r="Y27" i="105"/>
  <c r="X27" i="105"/>
  <c r="AR19" i="58"/>
  <c r="AH15" i="42"/>
  <c r="AQ15" i="42" s="1"/>
  <c r="AH14" i="50"/>
  <c r="AQ14" i="50" s="1"/>
  <c r="Z22" i="13"/>
  <c r="Z15" i="98"/>
  <c r="AI18" i="11"/>
  <c r="AN18" i="11"/>
  <c r="AN13" i="82"/>
  <c r="AI13" i="82"/>
  <c r="AI27" i="97"/>
  <c r="AN27" i="97"/>
  <c r="AI19" i="51"/>
  <c r="AN19" i="51"/>
  <c r="AR20" i="84"/>
  <c r="Y26" i="93"/>
  <c r="X26" i="93"/>
  <c r="Z26" i="93" s="1"/>
  <c r="AR20" i="100"/>
  <c r="AH28" i="89"/>
  <c r="AQ28" i="89" s="1"/>
  <c r="AR21" i="13"/>
  <c r="AI27" i="47"/>
  <c r="AN27" i="47"/>
  <c r="AF21" i="20"/>
  <c r="AO21" i="20" s="1"/>
  <c r="AE21" i="20"/>
  <c r="W22" i="20"/>
  <c r="AG21" i="20"/>
  <c r="AP21" i="20" s="1"/>
  <c r="AR17" i="43"/>
  <c r="AI24" i="32"/>
  <c r="AN24" i="32"/>
  <c r="AE15" i="42"/>
  <c r="W16" i="42"/>
  <c r="AF15" i="42"/>
  <c r="AO15" i="42" s="1"/>
  <c r="AG15" i="42"/>
  <c r="AP15" i="42" s="1"/>
  <c r="AE14" i="50"/>
  <c r="AF14" i="50"/>
  <c r="AO14" i="50" s="1"/>
  <c r="AG14" i="50"/>
  <c r="AP14" i="50" s="1"/>
  <c r="W15" i="50"/>
  <c r="AR17" i="55"/>
  <c r="AI23" i="44"/>
  <c r="AN23" i="44"/>
  <c r="AI24" i="101"/>
  <c r="AN24" i="101"/>
  <c r="Y27" i="15"/>
  <c r="X27" i="15"/>
  <c r="AI15" i="103"/>
  <c r="AN15" i="103"/>
  <c r="AR13" i="50"/>
  <c r="AH21" i="84"/>
  <c r="AQ21" i="84" s="1"/>
  <c r="Z28" i="89"/>
  <c r="AG13" i="85"/>
  <c r="AP13" i="85" s="1"/>
  <c r="AF13" i="85"/>
  <c r="AO13" i="85" s="1"/>
  <c r="AE13" i="85"/>
  <c r="W14" i="85"/>
  <c r="Y26" i="46"/>
  <c r="X26" i="46"/>
  <c r="AR17" i="41"/>
  <c r="Y21" i="92"/>
  <c r="X21" i="92"/>
  <c r="AI14" i="102"/>
  <c r="AN14" i="102"/>
  <c r="AH13" i="90"/>
  <c r="AQ13" i="90" s="1"/>
  <c r="Y22" i="45"/>
  <c r="X22" i="45"/>
  <c r="Z22" i="45" s="1"/>
  <c r="AH21" i="54"/>
  <c r="AQ21" i="54" s="1"/>
  <c r="AH21" i="95"/>
  <c r="AQ21" i="95" s="1"/>
  <c r="Y19" i="11"/>
  <c r="Z19" i="11" s="1"/>
  <c r="X19" i="11"/>
  <c r="AI17" i="99"/>
  <c r="AN17" i="99"/>
  <c r="Y19" i="91"/>
  <c r="Z19" i="91"/>
  <c r="X19" i="91"/>
  <c r="Y14" i="82"/>
  <c r="X14" i="82"/>
  <c r="AH18" i="55"/>
  <c r="AQ18" i="55" s="1"/>
  <c r="AR17" i="16"/>
  <c r="Z18" i="55"/>
  <c r="Y20" i="51"/>
  <c r="Z20" i="51" s="1"/>
  <c r="X20" i="51"/>
  <c r="AH25" i="53"/>
  <c r="AQ25" i="53" s="1"/>
  <c r="Z21" i="84"/>
  <c r="AH15" i="48"/>
  <c r="AQ15" i="48" s="1"/>
  <c r="AR14" i="42"/>
  <c r="AI25" i="46"/>
  <c r="AN25" i="46"/>
  <c r="AF27" i="86"/>
  <c r="AO27" i="86" s="1"/>
  <c r="AE27" i="86"/>
  <c r="AG27" i="86"/>
  <c r="AP27" i="86" s="1"/>
  <c r="W28" i="86"/>
  <c r="AR14" i="98"/>
  <c r="AR20" i="96"/>
  <c r="AH23" i="104"/>
  <c r="AQ23" i="104" s="1"/>
  <c r="AR14" i="48"/>
  <c r="AE17" i="49"/>
  <c r="AG17" i="49"/>
  <c r="AP17" i="49" s="1"/>
  <c r="W18" i="49"/>
  <c r="AF17" i="49"/>
  <c r="AO17" i="49" s="1"/>
  <c r="AI20" i="9"/>
  <c r="AN20" i="9"/>
  <c r="Z13" i="90"/>
  <c r="Z21" i="54"/>
  <c r="AH20" i="58"/>
  <c r="AQ20" i="58" s="1"/>
  <c r="Z21" i="95"/>
  <c r="Y26" i="52"/>
  <c r="X26" i="52"/>
  <c r="AI25" i="93"/>
  <c r="AN25" i="93"/>
  <c r="Z18" i="41"/>
  <c r="AH18" i="43"/>
  <c r="AQ18" i="43" s="1"/>
  <c r="AR20" i="95"/>
  <c r="Z18" i="16"/>
  <c r="AH18" i="16"/>
  <c r="AQ18" i="16" s="1"/>
  <c r="AH17" i="18"/>
  <c r="AQ17" i="18" s="1"/>
  <c r="AR20" i="88"/>
  <c r="AH21" i="88"/>
  <c r="AQ21" i="88" s="1"/>
  <c r="Z23" i="104"/>
  <c r="Y25" i="32"/>
  <c r="X25" i="32"/>
  <c r="Z25" i="32" s="1"/>
  <c r="AH21" i="100"/>
  <c r="AQ21" i="100" s="1"/>
  <c r="AR16" i="18"/>
  <c r="AH21" i="96"/>
  <c r="AQ21" i="96" s="1"/>
  <c r="Y21" i="9"/>
  <c r="X21" i="9"/>
  <c r="AR22" i="104"/>
  <c r="Y15" i="94"/>
  <c r="Z15" i="94" s="1"/>
  <c r="X15" i="94"/>
  <c r="Z20" i="58"/>
  <c r="Y18" i="99"/>
  <c r="X18" i="99"/>
  <c r="Z18" i="99" s="1"/>
  <c r="AI18" i="91"/>
  <c r="AN18" i="91"/>
  <c r="X28" i="97"/>
  <c r="Y28" i="97"/>
  <c r="Z28" i="97" s="1"/>
  <c r="AI15" i="10"/>
  <c r="AN15" i="10"/>
  <c r="Y16" i="103"/>
  <c r="X16" i="103"/>
  <c r="Z27" i="105" l="1"/>
  <c r="Z21" i="92"/>
  <c r="Z14" i="82"/>
  <c r="AE14" i="82" s="1"/>
  <c r="AE20" i="51"/>
  <c r="W21" i="51"/>
  <c r="AG20" i="51"/>
  <c r="AP20" i="51" s="1"/>
  <c r="AF20" i="51"/>
  <c r="AO20" i="51" s="1"/>
  <c r="AF19" i="11"/>
  <c r="AO19" i="11" s="1"/>
  <c r="AG19" i="11"/>
  <c r="AP19" i="11" s="1"/>
  <c r="AE19" i="11"/>
  <c r="W20" i="11"/>
  <c r="AG27" i="105"/>
  <c r="AP27" i="105" s="1"/>
  <c r="AF27" i="105"/>
  <c r="AO27" i="105" s="1"/>
  <c r="W28" i="105"/>
  <c r="AE27" i="105"/>
  <c r="W16" i="94"/>
  <c r="AG15" i="94"/>
  <c r="AP15" i="94" s="1"/>
  <c r="AF15" i="94"/>
  <c r="AO15" i="94" s="1"/>
  <c r="AE15" i="94"/>
  <c r="AF21" i="92"/>
  <c r="AO21" i="92" s="1"/>
  <c r="AE21" i="92"/>
  <c r="AG21" i="92"/>
  <c r="AP21" i="92" s="1"/>
  <c r="W22" i="92"/>
  <c r="AF25" i="101"/>
  <c r="AO25" i="101" s="1"/>
  <c r="AG25" i="101"/>
  <c r="AP25" i="101" s="1"/>
  <c r="AE25" i="101"/>
  <c r="W26" i="101"/>
  <c r="AG14" i="82"/>
  <c r="AP14" i="82" s="1"/>
  <c r="AF14" i="82"/>
  <c r="AO14" i="82" s="1"/>
  <c r="W15" i="82"/>
  <c r="AR15" i="10"/>
  <c r="AH18" i="99"/>
  <c r="AQ18" i="99" s="1"/>
  <c r="AH25" i="32"/>
  <c r="AQ25" i="32" s="1"/>
  <c r="AI27" i="86"/>
  <c r="AN27" i="86"/>
  <c r="AH19" i="91"/>
  <c r="AQ19" i="91" s="1"/>
  <c r="AH22" i="45"/>
  <c r="AQ22" i="45" s="1"/>
  <c r="AH26" i="93"/>
  <c r="AQ26" i="93" s="1"/>
  <c r="AR19" i="51"/>
  <c r="AR18" i="11"/>
  <c r="Z28" i="47"/>
  <c r="AH28" i="47"/>
  <c r="AQ28" i="47" s="1"/>
  <c r="AR26" i="15"/>
  <c r="AH24" i="44"/>
  <c r="AQ24" i="44" s="1"/>
  <c r="AR20" i="92"/>
  <c r="AI17" i="18"/>
  <c r="AN17" i="18"/>
  <c r="AI18" i="43"/>
  <c r="AN18" i="43"/>
  <c r="Y26" i="53"/>
  <c r="X26" i="53"/>
  <c r="AG25" i="32"/>
  <c r="AP25" i="32" s="1"/>
  <c r="W26" i="32"/>
  <c r="AF25" i="32"/>
  <c r="AO25" i="32" s="1"/>
  <c r="AE25" i="32"/>
  <c r="Z26" i="52"/>
  <c r="AH26" i="52"/>
  <c r="AQ26" i="52" s="1"/>
  <c r="AF13" i="90"/>
  <c r="AO13" i="90" s="1"/>
  <c r="AE13" i="90"/>
  <c r="W14" i="90"/>
  <c r="AG13" i="90"/>
  <c r="AP13" i="90" s="1"/>
  <c r="AE18" i="55"/>
  <c r="AF18" i="55"/>
  <c r="AO18" i="55" s="1"/>
  <c r="AG18" i="55"/>
  <c r="AP18" i="55" s="1"/>
  <c r="W19" i="55"/>
  <c r="AN13" i="85"/>
  <c r="AI13" i="85"/>
  <c r="AR15" i="103"/>
  <c r="Y16" i="42"/>
  <c r="X16" i="42"/>
  <c r="AR27" i="47"/>
  <c r="AR27" i="97"/>
  <c r="AG22" i="13"/>
  <c r="AP22" i="13" s="1"/>
  <c r="AF22" i="13"/>
  <c r="AO22" i="13" s="1"/>
  <c r="AE22" i="13"/>
  <c r="W23" i="13"/>
  <c r="AH16" i="10"/>
  <c r="AQ16" i="10" s="1"/>
  <c r="AR21" i="45"/>
  <c r="Y22" i="96"/>
  <c r="X22" i="96"/>
  <c r="Z22" i="96" s="1"/>
  <c r="Y22" i="100"/>
  <c r="X22" i="100"/>
  <c r="AI17" i="83"/>
  <c r="AN17" i="83"/>
  <c r="AE21" i="54"/>
  <c r="W22" i="54"/>
  <c r="AF21" i="54"/>
  <c r="AO21" i="54" s="1"/>
  <c r="AG21" i="54"/>
  <c r="AP21" i="54" s="1"/>
  <c r="Y18" i="49"/>
  <c r="X18" i="49"/>
  <c r="W16" i="98"/>
  <c r="AE15" i="98"/>
  <c r="AG15" i="98"/>
  <c r="AP15" i="98" s="1"/>
  <c r="AF15" i="98"/>
  <c r="AO15" i="98" s="1"/>
  <c r="Y18" i="87"/>
  <c r="X18" i="87"/>
  <c r="AH25" i="101"/>
  <c r="AQ25" i="101" s="1"/>
  <c r="AE24" i="44"/>
  <c r="AF24" i="44"/>
  <c r="AO24" i="44" s="1"/>
  <c r="AG24" i="44"/>
  <c r="AP24" i="44" s="1"/>
  <c r="W25" i="44"/>
  <c r="AI17" i="49"/>
  <c r="AN17" i="49"/>
  <c r="AR25" i="46"/>
  <c r="AH14" i="82"/>
  <c r="AQ14" i="82" s="1"/>
  <c r="AR14" i="102"/>
  <c r="AH26" i="46"/>
  <c r="AQ26" i="46" s="1"/>
  <c r="AH27" i="15"/>
  <c r="AQ27" i="15" s="1"/>
  <c r="AR23" i="44"/>
  <c r="AI15" i="42"/>
  <c r="AN15" i="42"/>
  <c r="AR13" i="82"/>
  <c r="AH27" i="105"/>
  <c r="AQ27" i="105" s="1"/>
  <c r="AR14" i="35"/>
  <c r="Z16" i="10"/>
  <c r="AH15" i="102"/>
  <c r="AQ15" i="102" s="1"/>
  <c r="Y22" i="88"/>
  <c r="X22" i="88"/>
  <c r="Y18" i="18"/>
  <c r="X18" i="18"/>
  <c r="Y16" i="48"/>
  <c r="X16" i="48"/>
  <c r="W19" i="99"/>
  <c r="AG18" i="99"/>
  <c r="AP18" i="99" s="1"/>
  <c r="AF18" i="99"/>
  <c r="AO18" i="99" s="1"/>
  <c r="AE18" i="99"/>
  <c r="AR25" i="93"/>
  <c r="AF22" i="45"/>
  <c r="AO22" i="45" s="1"/>
  <c r="AG22" i="45"/>
  <c r="AP22" i="45" s="1"/>
  <c r="AE22" i="45"/>
  <c r="W23" i="45"/>
  <c r="Y14" i="85"/>
  <c r="X14" i="85"/>
  <c r="AR26" i="105"/>
  <c r="Y19" i="43"/>
  <c r="X19" i="43"/>
  <c r="AE28" i="97"/>
  <c r="AG28" i="97"/>
  <c r="AP28" i="97" s="1"/>
  <c r="AF28" i="97"/>
  <c r="AO28" i="97" s="1"/>
  <c r="W29" i="97"/>
  <c r="AH16" i="103"/>
  <c r="AQ16" i="103" s="1"/>
  <c r="AH28" i="97"/>
  <c r="AQ28" i="97" s="1"/>
  <c r="W21" i="58"/>
  <c r="AG20" i="58"/>
  <c r="AP20" i="58" s="1"/>
  <c r="AF20" i="58"/>
  <c r="AO20" i="58" s="1"/>
  <c r="AE20" i="58"/>
  <c r="AH21" i="9"/>
  <c r="AQ21" i="9" s="1"/>
  <c r="W24" i="104"/>
  <c r="AF23" i="104"/>
  <c r="AO23" i="104" s="1"/>
  <c r="AE23" i="104"/>
  <c r="AG23" i="104"/>
  <c r="AP23" i="104" s="1"/>
  <c r="W19" i="16"/>
  <c r="AE18" i="16"/>
  <c r="AF18" i="16"/>
  <c r="AO18" i="16" s="1"/>
  <c r="AG18" i="16"/>
  <c r="AP18" i="16" s="1"/>
  <c r="Z16" i="103"/>
  <c r="AH15" i="94"/>
  <c r="AQ15" i="94" s="1"/>
  <c r="Z21" i="9"/>
  <c r="AG21" i="95"/>
  <c r="AP21" i="95" s="1"/>
  <c r="AF21" i="95"/>
  <c r="AO21" i="95" s="1"/>
  <c r="AE21" i="95"/>
  <c r="W22" i="95"/>
  <c r="AR20" i="9"/>
  <c r="Y28" i="86"/>
  <c r="X28" i="86"/>
  <c r="Z28" i="86" s="1"/>
  <c r="AR17" i="99"/>
  <c r="AH21" i="92"/>
  <c r="AQ21" i="92" s="1"/>
  <c r="Z26" i="46"/>
  <c r="Z27" i="15"/>
  <c r="AI14" i="50"/>
  <c r="AN14" i="50"/>
  <c r="Y22" i="20"/>
  <c r="X22" i="20"/>
  <c r="AI17" i="87"/>
  <c r="AN17" i="87"/>
  <c r="AR14" i="94"/>
  <c r="Z15" i="102"/>
  <c r="AH15" i="35"/>
  <c r="AQ15" i="35" s="1"/>
  <c r="AI25" i="53"/>
  <c r="AN25" i="53"/>
  <c r="AI15" i="48"/>
  <c r="AN15" i="48"/>
  <c r="W20" i="91"/>
  <c r="AF19" i="91"/>
  <c r="AO19" i="91" s="1"/>
  <c r="AG19" i="91"/>
  <c r="AP19" i="91" s="1"/>
  <c r="AE19" i="91"/>
  <c r="AR24" i="101"/>
  <c r="Y15" i="50"/>
  <c r="X15" i="50"/>
  <c r="AE26" i="93"/>
  <c r="W27" i="93"/>
  <c r="AF26" i="93"/>
  <c r="AO26" i="93" s="1"/>
  <c r="AG26" i="93"/>
  <c r="AP26" i="93" s="1"/>
  <c r="AI21" i="100"/>
  <c r="AO21" i="100"/>
  <c r="AR18" i="91"/>
  <c r="AF18" i="41"/>
  <c r="AO18" i="41" s="1"/>
  <c r="W19" i="41"/>
  <c r="AG18" i="41"/>
  <c r="AP18" i="41" s="1"/>
  <c r="AE18" i="41"/>
  <c r="W22" i="84"/>
  <c r="AG21" i="84"/>
  <c r="AP21" i="84" s="1"/>
  <c r="AF21" i="84"/>
  <c r="AO21" i="84" s="1"/>
  <c r="AE21" i="84"/>
  <c r="AH20" i="51"/>
  <c r="AQ20" i="51" s="1"/>
  <c r="AH19" i="11"/>
  <c r="AQ19" i="11" s="1"/>
  <c r="AE28" i="89"/>
  <c r="W29" i="89"/>
  <c r="AG28" i="89"/>
  <c r="AP28" i="89" s="1"/>
  <c r="AF28" i="89"/>
  <c r="AO28" i="89" s="1"/>
  <c r="AR24" i="32"/>
  <c r="AI21" i="20"/>
  <c r="AN21" i="20"/>
  <c r="AR25" i="52"/>
  <c r="AI21" i="96"/>
  <c r="AN21" i="96"/>
  <c r="AI21" i="88"/>
  <c r="AN21" i="88"/>
  <c r="Z15" i="35"/>
  <c r="Y18" i="83"/>
  <c r="X18" i="83"/>
  <c r="Z19" i="43" l="1"/>
  <c r="Z22" i="100"/>
  <c r="Z18" i="87"/>
  <c r="AG18" i="87" s="1"/>
  <c r="AP18" i="87" s="1"/>
  <c r="AF18" i="87"/>
  <c r="AO18" i="87" s="1"/>
  <c r="AE18" i="87"/>
  <c r="AF19" i="43"/>
  <c r="AO19" i="43" s="1"/>
  <c r="W20" i="43"/>
  <c r="AG19" i="43"/>
  <c r="AP19" i="43" s="1"/>
  <c r="AE19" i="43"/>
  <c r="AE22" i="100"/>
  <c r="W23" i="100"/>
  <c r="AG22" i="100"/>
  <c r="AP22" i="100" s="1"/>
  <c r="AF22" i="100"/>
  <c r="AO22" i="100" s="1"/>
  <c r="AG15" i="35"/>
  <c r="AP15" i="35" s="1"/>
  <c r="AF15" i="35"/>
  <c r="AO15" i="35" s="1"/>
  <c r="W16" i="35"/>
  <c r="AE15" i="35"/>
  <c r="Y22" i="84"/>
  <c r="X22" i="84"/>
  <c r="AG28" i="86"/>
  <c r="AP28" i="86" s="1"/>
  <c r="AF28" i="86"/>
  <c r="AO28" i="86" s="1"/>
  <c r="AE28" i="86"/>
  <c r="W29" i="86"/>
  <c r="AI21" i="95"/>
  <c r="AN21" i="95"/>
  <c r="AI18" i="16"/>
  <c r="AN18" i="16"/>
  <c r="Y24" i="104"/>
  <c r="X24" i="104"/>
  <c r="Y21" i="58"/>
  <c r="X21" i="58"/>
  <c r="Y29" i="97"/>
  <c r="X29" i="97"/>
  <c r="AH16" i="48"/>
  <c r="AQ16" i="48" s="1"/>
  <c r="AH22" i="88"/>
  <c r="AQ22" i="88" s="1"/>
  <c r="AH18" i="49"/>
  <c r="AQ18" i="49" s="1"/>
  <c r="Y22" i="54"/>
  <c r="X22" i="54"/>
  <c r="Z22" i="54" s="1"/>
  <c r="Y23" i="13"/>
  <c r="X23" i="13"/>
  <c r="AG26" i="52"/>
  <c r="AP26" i="52" s="1"/>
  <c r="W27" i="52"/>
  <c r="AE26" i="52"/>
  <c r="AF26" i="52"/>
  <c r="AO26" i="52" s="1"/>
  <c r="AH26" i="53"/>
  <c r="AQ26" i="53" s="1"/>
  <c r="AR17" i="18"/>
  <c r="AR27" i="86"/>
  <c r="Y22" i="92"/>
  <c r="X22" i="92"/>
  <c r="Y27" i="93"/>
  <c r="X27" i="93"/>
  <c r="AR14" i="50"/>
  <c r="Y19" i="16"/>
  <c r="X19" i="16"/>
  <c r="Y23" i="45"/>
  <c r="X23" i="45"/>
  <c r="Z23" i="45" s="1"/>
  <c r="Z16" i="48"/>
  <c r="Z22" i="88"/>
  <c r="AR15" i="42"/>
  <c r="Y25" i="44"/>
  <c r="X25" i="44"/>
  <c r="Z25" i="44" s="1"/>
  <c r="Z18" i="49"/>
  <c r="AI21" i="54"/>
  <c r="AN21" i="54"/>
  <c r="AH22" i="96"/>
  <c r="AQ22" i="96" s="1"/>
  <c r="AI22" i="13"/>
  <c r="AN22" i="13"/>
  <c r="AR13" i="85"/>
  <c r="AI18" i="55"/>
  <c r="AN18" i="55"/>
  <c r="Z26" i="53"/>
  <c r="Y26" i="101"/>
  <c r="X26" i="101"/>
  <c r="Y20" i="91"/>
  <c r="Z20" i="91" s="1"/>
  <c r="X20" i="91"/>
  <c r="AI18" i="41"/>
  <c r="AN18" i="41"/>
  <c r="AI26" i="93"/>
  <c r="AN26" i="93"/>
  <c r="AR15" i="48"/>
  <c r="AR17" i="87"/>
  <c r="AF27" i="15"/>
  <c r="AO27" i="15" s="1"/>
  <c r="AE27" i="15"/>
  <c r="W28" i="15"/>
  <c r="AG27" i="15"/>
  <c r="AP27" i="15" s="1"/>
  <c r="AG16" i="103"/>
  <c r="AP16" i="103" s="1"/>
  <c r="W17" i="103"/>
  <c r="AE16" i="103"/>
  <c r="AN16" i="103" s="1"/>
  <c r="AF16" i="103"/>
  <c r="AI22" i="45"/>
  <c r="AN22" i="45"/>
  <c r="AI18" i="99"/>
  <c r="AN18" i="99"/>
  <c r="AF16" i="10"/>
  <c r="AO16" i="10" s="1"/>
  <c r="AG16" i="10"/>
  <c r="AP16" i="10" s="1"/>
  <c r="W17" i="10"/>
  <c r="AE16" i="10"/>
  <c r="AF22" i="96"/>
  <c r="AO22" i="96" s="1"/>
  <c r="AE22" i="96"/>
  <c r="W23" i="96"/>
  <c r="AG22" i="96"/>
  <c r="AP22" i="96" s="1"/>
  <c r="AH16" i="42"/>
  <c r="AQ16" i="42" s="1"/>
  <c r="AI25" i="32"/>
  <c r="AN25" i="32"/>
  <c r="AI14" i="82"/>
  <c r="AN14" i="82"/>
  <c r="AI25" i="101"/>
  <c r="AN25" i="101"/>
  <c r="AI21" i="92"/>
  <c r="AN21" i="92"/>
  <c r="Y16" i="94"/>
  <c r="X16" i="94"/>
  <c r="Z16" i="94" s="1"/>
  <c r="AI21" i="84"/>
  <c r="AN21" i="84"/>
  <c r="AR21" i="100"/>
  <c r="AH15" i="50"/>
  <c r="AQ15" i="50" s="1"/>
  <c r="AI19" i="91"/>
  <c r="AN19" i="91"/>
  <c r="AH22" i="20"/>
  <c r="AQ22" i="20" s="1"/>
  <c r="W27" i="46"/>
  <c r="AG26" i="46"/>
  <c r="AP26" i="46" s="1"/>
  <c r="AE26" i="46"/>
  <c r="AF26" i="46"/>
  <c r="AO26" i="46" s="1"/>
  <c r="AE21" i="9"/>
  <c r="AF21" i="9"/>
  <c r="AO21" i="9" s="1"/>
  <c r="W22" i="9"/>
  <c r="AG21" i="9"/>
  <c r="AP21" i="9" s="1"/>
  <c r="AN20" i="58"/>
  <c r="AI20" i="58"/>
  <c r="AI28" i="97"/>
  <c r="AN28" i="97"/>
  <c r="AH14" i="85"/>
  <c r="AQ14" i="85" s="1"/>
  <c r="AH18" i="18"/>
  <c r="AQ18" i="18" s="1"/>
  <c r="AR17" i="83"/>
  <c r="Z16" i="42"/>
  <c r="AF28" i="47"/>
  <c r="AO28" i="47" s="1"/>
  <c r="AE28" i="47"/>
  <c r="AG28" i="47"/>
  <c r="AP28" i="47" s="1"/>
  <c r="W29" i="47"/>
  <c r="Y15" i="82"/>
  <c r="X15" i="82"/>
  <c r="Y20" i="11"/>
  <c r="X20" i="11"/>
  <c r="Z20" i="11" s="1"/>
  <c r="AR21" i="88"/>
  <c r="AR21" i="20"/>
  <c r="Y29" i="89"/>
  <c r="X29" i="89"/>
  <c r="Z29" i="89" s="1"/>
  <c r="AH18" i="83"/>
  <c r="AQ18" i="83" s="1"/>
  <c r="AI28" i="89"/>
  <c r="AN28" i="89"/>
  <c r="Z18" i="83"/>
  <c r="AR21" i="96"/>
  <c r="Y19" i="41"/>
  <c r="X19" i="41"/>
  <c r="Z19" i="41" s="1"/>
  <c r="Z15" i="50"/>
  <c r="AR25" i="53"/>
  <c r="AG15" i="102"/>
  <c r="AP15" i="102" s="1"/>
  <c r="AF15" i="102"/>
  <c r="AO15" i="102" s="1"/>
  <c r="W16" i="102"/>
  <c r="AE15" i="102"/>
  <c r="Z22" i="20"/>
  <c r="AI23" i="104"/>
  <c r="AN23" i="104"/>
  <c r="AH19" i="43"/>
  <c r="AQ19" i="43" s="1"/>
  <c r="Z14" i="85"/>
  <c r="Z18" i="18"/>
  <c r="AI24" i="44"/>
  <c r="AN24" i="44"/>
  <c r="AH18" i="87"/>
  <c r="AQ18" i="87" s="1"/>
  <c r="AI15" i="98"/>
  <c r="AN15" i="98"/>
  <c r="AH22" i="100"/>
  <c r="AQ22" i="100" s="1"/>
  <c r="Y19" i="55"/>
  <c r="X19" i="55"/>
  <c r="Y14" i="90"/>
  <c r="X14" i="90"/>
  <c r="Y26" i="32"/>
  <c r="X26" i="32"/>
  <c r="Z26" i="32" s="1"/>
  <c r="AR18" i="43"/>
  <c r="AI27" i="105"/>
  <c r="AN27" i="105"/>
  <c r="AI19" i="11"/>
  <c r="AN19" i="11"/>
  <c r="Y21" i="51"/>
  <c r="X21" i="51"/>
  <c r="AH28" i="86"/>
  <c r="AQ28" i="86" s="1"/>
  <c r="Y22" i="95"/>
  <c r="X22" i="95"/>
  <c r="Z22" i="95" s="1"/>
  <c r="Y19" i="99"/>
  <c r="X19" i="99"/>
  <c r="AR17" i="49"/>
  <c r="Y16" i="98"/>
  <c r="X16" i="98"/>
  <c r="Z16" i="98" s="1"/>
  <c r="AI13" i="90"/>
  <c r="AN13" i="90"/>
  <c r="AI15" i="94"/>
  <c r="AN15" i="94"/>
  <c r="Y28" i="105"/>
  <c r="X28" i="105"/>
  <c r="AI20" i="51"/>
  <c r="AN20" i="51"/>
  <c r="Z19" i="55" l="1"/>
  <c r="W19" i="87"/>
  <c r="Z22" i="92"/>
  <c r="AF22" i="92" s="1"/>
  <c r="AO22" i="92" s="1"/>
  <c r="Z19" i="16"/>
  <c r="AF19" i="16" s="1"/>
  <c r="AO19" i="16" s="1"/>
  <c r="Z24" i="104"/>
  <c r="AF24" i="104" s="1"/>
  <c r="AO24" i="104" s="1"/>
  <c r="AG29" i="89"/>
  <c r="AP29" i="89" s="1"/>
  <c r="AE29" i="89"/>
  <c r="W30" i="89"/>
  <c r="AF29" i="89"/>
  <c r="AO29" i="89" s="1"/>
  <c r="AF19" i="55"/>
  <c r="AO19" i="55" s="1"/>
  <c r="AG19" i="55"/>
  <c r="AP19" i="55" s="1"/>
  <c r="W20" i="55"/>
  <c r="AE19" i="55"/>
  <c r="W23" i="92"/>
  <c r="AE22" i="92"/>
  <c r="AG22" i="92"/>
  <c r="AP22" i="92" s="1"/>
  <c r="AE19" i="16"/>
  <c r="W20" i="16"/>
  <c r="AE24" i="104"/>
  <c r="W25" i="104"/>
  <c r="AG24" i="104"/>
  <c r="AP24" i="104" s="1"/>
  <c r="AE20" i="91"/>
  <c r="AF20" i="91"/>
  <c r="AO20" i="91" s="1"/>
  <c r="AG20" i="91"/>
  <c r="AP20" i="91" s="1"/>
  <c r="W21" i="91"/>
  <c r="W27" i="32"/>
  <c r="AE26" i="32"/>
  <c r="AF26" i="32"/>
  <c r="AO26" i="32" s="1"/>
  <c r="AG26" i="32"/>
  <c r="AP26" i="32" s="1"/>
  <c r="AG23" i="45"/>
  <c r="AP23" i="45" s="1"/>
  <c r="AE23" i="45"/>
  <c r="AF23" i="45"/>
  <c r="AO23" i="45" s="1"/>
  <c r="W24" i="45"/>
  <c r="AE22" i="54"/>
  <c r="W23" i="54"/>
  <c r="AG22" i="54"/>
  <c r="AP22" i="54" s="1"/>
  <c r="AF22" i="54"/>
  <c r="AO22" i="54" s="1"/>
  <c r="AH22" i="84"/>
  <c r="AQ22" i="84" s="1"/>
  <c r="AH21" i="51"/>
  <c r="AQ21" i="51" s="1"/>
  <c r="AE16" i="98"/>
  <c r="AG16" i="98"/>
  <c r="AP16" i="98" s="1"/>
  <c r="W17" i="98"/>
  <c r="AF16" i="98"/>
  <c r="AO16" i="98" s="1"/>
  <c r="AH22" i="95"/>
  <c r="AQ22" i="95" s="1"/>
  <c r="AR19" i="11"/>
  <c r="AR23" i="104"/>
  <c r="AH20" i="11"/>
  <c r="AQ20" i="11" s="1"/>
  <c r="AR28" i="97"/>
  <c r="AN21" i="9"/>
  <c r="AI21" i="9"/>
  <c r="AR19" i="91"/>
  <c r="AR14" i="82"/>
  <c r="AI27" i="15"/>
  <c r="AN27" i="15"/>
  <c r="AH25" i="44"/>
  <c r="AQ25" i="44" s="1"/>
  <c r="AG16" i="48"/>
  <c r="AP16" i="48" s="1"/>
  <c r="W17" i="48"/>
  <c r="AF16" i="48"/>
  <c r="AO16" i="48" s="1"/>
  <c r="AE16" i="48"/>
  <c r="Y16" i="35"/>
  <c r="Z16" i="35" s="1"/>
  <c r="X16" i="35"/>
  <c r="Y23" i="100"/>
  <c r="X23" i="100"/>
  <c r="AF22" i="95"/>
  <c r="AO22" i="95" s="1"/>
  <c r="AE22" i="95"/>
  <c r="W23" i="95"/>
  <c r="AG22" i="95"/>
  <c r="AP22" i="95" s="1"/>
  <c r="W23" i="20"/>
  <c r="AG22" i="20"/>
  <c r="AP22" i="20" s="1"/>
  <c r="AE22" i="20"/>
  <c r="AF22" i="20"/>
  <c r="AO22" i="20" s="1"/>
  <c r="Y17" i="103"/>
  <c r="X17" i="103"/>
  <c r="Z17" i="103" s="1"/>
  <c r="AH29" i="97"/>
  <c r="AQ29" i="97" s="1"/>
  <c r="AR27" i="105"/>
  <c r="AH14" i="90"/>
  <c r="AQ14" i="90" s="1"/>
  <c r="AR15" i="98"/>
  <c r="AR21" i="92"/>
  <c r="AR25" i="32"/>
  <c r="AI16" i="10"/>
  <c r="AN16" i="10"/>
  <c r="X27" i="52"/>
  <c r="Y27" i="52"/>
  <c r="Z27" i="52"/>
  <c r="Z29" i="97"/>
  <c r="Z22" i="84"/>
  <c r="AI26" i="52"/>
  <c r="AN26" i="52"/>
  <c r="AH22" i="54"/>
  <c r="AQ22" i="54" s="1"/>
  <c r="AH24" i="104"/>
  <c r="AQ24" i="104" s="1"/>
  <c r="AI22" i="100"/>
  <c r="AN22" i="100"/>
  <c r="AR20" i="51"/>
  <c r="AH19" i="99"/>
  <c r="AQ19" i="99" s="1"/>
  <c r="AI15" i="102"/>
  <c r="AN15" i="102"/>
  <c r="AG15" i="50"/>
  <c r="AP15" i="50" s="1"/>
  <c r="W16" i="50"/>
  <c r="AE15" i="50"/>
  <c r="AF15" i="50"/>
  <c r="AO15" i="50" s="1"/>
  <c r="AF18" i="83"/>
  <c r="AO18" i="83" s="1"/>
  <c r="W19" i="83"/>
  <c r="AE18" i="83"/>
  <c r="AG18" i="83"/>
  <c r="AP18" i="83" s="1"/>
  <c r="AH15" i="82"/>
  <c r="AQ15" i="82" s="1"/>
  <c r="AI28" i="47"/>
  <c r="AN28" i="47"/>
  <c r="AI26" i="46"/>
  <c r="AN26" i="46"/>
  <c r="AR21" i="84"/>
  <c r="X17" i="10"/>
  <c r="Y17" i="10"/>
  <c r="Z17" i="10"/>
  <c r="AR22" i="45"/>
  <c r="AR18" i="41"/>
  <c r="AE26" i="53"/>
  <c r="AF26" i="53"/>
  <c r="AO26" i="53" s="1"/>
  <c r="W27" i="53"/>
  <c r="AG26" i="53"/>
  <c r="AP26" i="53" s="1"/>
  <c r="AR22" i="13"/>
  <c r="Z27" i="93"/>
  <c r="AH27" i="93"/>
  <c r="AQ27" i="93" s="1"/>
  <c r="Y29" i="86"/>
  <c r="X29" i="86"/>
  <c r="AI19" i="43"/>
  <c r="AN19" i="43"/>
  <c r="AI18" i="87"/>
  <c r="AN18" i="87"/>
  <c r="AR15" i="94"/>
  <c r="AE20" i="11"/>
  <c r="AG20" i="11"/>
  <c r="AP20" i="11" s="1"/>
  <c r="W21" i="11"/>
  <c r="AF20" i="11"/>
  <c r="AO20" i="11" s="1"/>
  <c r="Y29" i="47"/>
  <c r="X29" i="47"/>
  <c r="Z29" i="47" s="1"/>
  <c r="AR20" i="58"/>
  <c r="AR18" i="99"/>
  <c r="Z26" i="101"/>
  <c r="AH26" i="101"/>
  <c r="AQ26" i="101" s="1"/>
  <c r="AE25" i="44"/>
  <c r="W26" i="44"/>
  <c r="AF25" i="44"/>
  <c r="AO25" i="44" s="1"/>
  <c r="AG25" i="44"/>
  <c r="AP25" i="44" s="1"/>
  <c r="AH28" i="105"/>
  <c r="AQ28" i="105" s="1"/>
  <c r="AR13" i="90"/>
  <c r="Z21" i="51"/>
  <c r="Z14" i="90"/>
  <c r="AR24" i="44"/>
  <c r="Z28" i="105"/>
  <c r="AH16" i="98"/>
  <c r="AQ16" i="98" s="1"/>
  <c r="Z19" i="99"/>
  <c r="W19" i="18"/>
  <c r="AG18" i="18"/>
  <c r="AP18" i="18" s="1"/>
  <c r="AE18" i="18"/>
  <c r="AF18" i="18"/>
  <c r="AO18" i="18" s="1"/>
  <c r="Y16" i="102"/>
  <c r="X16" i="102"/>
  <c r="AH19" i="41"/>
  <c r="AQ19" i="41" s="1"/>
  <c r="Z15" i="82"/>
  <c r="Y22" i="9"/>
  <c r="X22" i="9"/>
  <c r="Z22" i="9" s="1"/>
  <c r="AH16" i="94"/>
  <c r="AQ16" i="94" s="1"/>
  <c r="AR25" i="101"/>
  <c r="Y23" i="96"/>
  <c r="X23" i="96"/>
  <c r="AH20" i="91"/>
  <c r="AQ20" i="91" s="1"/>
  <c r="AR21" i="54"/>
  <c r="AH19" i="16"/>
  <c r="AQ19" i="16" s="1"/>
  <c r="AH23" i="13"/>
  <c r="AQ23" i="13" s="1"/>
  <c r="AH21" i="58"/>
  <c r="AQ21" i="58" s="1"/>
  <c r="AI28" i="86"/>
  <c r="AN28" i="86"/>
  <c r="AR26" i="93"/>
  <c r="AH23" i="45"/>
  <c r="AQ23" i="45" s="1"/>
  <c r="AR21" i="95"/>
  <c r="AH26" i="32"/>
  <c r="AQ26" i="32" s="1"/>
  <c r="AH19" i="55"/>
  <c r="AQ19" i="55" s="1"/>
  <c r="W15" i="85"/>
  <c r="AG14" i="85"/>
  <c r="AP14" i="85" s="1"/>
  <c r="AF14" i="85"/>
  <c r="AO14" i="85" s="1"/>
  <c r="AE14" i="85"/>
  <c r="W20" i="41"/>
  <c r="AF19" i="41"/>
  <c r="AO19" i="41" s="1"/>
  <c r="AE19" i="41"/>
  <c r="AG19" i="41"/>
  <c r="AP19" i="41" s="1"/>
  <c r="AR28" i="89"/>
  <c r="AH29" i="89"/>
  <c r="AQ29" i="89" s="1"/>
  <c r="AF16" i="42"/>
  <c r="AO16" i="42" s="1"/>
  <c r="AE16" i="42"/>
  <c r="AG16" i="42"/>
  <c r="AP16" i="42" s="1"/>
  <c r="W17" i="42"/>
  <c r="Y27" i="46"/>
  <c r="Z27" i="46" s="1"/>
  <c r="X27" i="46"/>
  <c r="AG16" i="94"/>
  <c r="AP16" i="94" s="1"/>
  <c r="AE16" i="94"/>
  <c r="AF16" i="94"/>
  <c r="AO16" i="94" s="1"/>
  <c r="W17" i="94"/>
  <c r="AI22" i="96"/>
  <c r="AN22" i="96"/>
  <c r="AI16" i="103"/>
  <c r="AO16" i="103"/>
  <c r="Y28" i="15"/>
  <c r="X28" i="15"/>
  <c r="AR18" i="55"/>
  <c r="AF18" i="49"/>
  <c r="AO18" i="49" s="1"/>
  <c r="AE18" i="49"/>
  <c r="AG18" i="49"/>
  <c r="AP18" i="49" s="1"/>
  <c r="W19" i="49"/>
  <c r="W23" i="88"/>
  <c r="AG22" i="88"/>
  <c r="AP22" i="88" s="1"/>
  <c r="AF22" i="88"/>
  <c r="AO22" i="88" s="1"/>
  <c r="AE22" i="88"/>
  <c r="AH22" i="92"/>
  <c r="AQ22" i="92" s="1"/>
  <c r="Z23" i="13"/>
  <c r="Z21" i="58"/>
  <c r="AR18" i="16"/>
  <c r="AI15" i="35"/>
  <c r="AN15" i="35"/>
  <c r="Y20" i="43"/>
  <c r="X20" i="43"/>
  <c r="Y19" i="87"/>
  <c r="X19" i="87"/>
  <c r="Z29" i="86" l="1"/>
  <c r="AG19" i="16"/>
  <c r="AP19" i="16" s="1"/>
  <c r="AE17" i="103"/>
  <c r="AN17" i="103" s="1"/>
  <c r="AF17" i="103"/>
  <c r="AO17" i="103" s="1"/>
  <c r="W18" i="103"/>
  <c r="AG17" i="103"/>
  <c r="AF27" i="46"/>
  <c r="AO27" i="46" s="1"/>
  <c r="AE27" i="46"/>
  <c r="AG27" i="46"/>
  <c r="AP27" i="46" s="1"/>
  <c r="W28" i="46"/>
  <c r="AG16" i="35"/>
  <c r="AP16" i="35" s="1"/>
  <c r="AE16" i="35"/>
  <c r="AF16" i="35"/>
  <c r="AO16" i="35" s="1"/>
  <c r="W17" i="35"/>
  <c r="AF22" i="9"/>
  <c r="AO22" i="9" s="1"/>
  <c r="W23" i="9"/>
  <c r="AG22" i="9"/>
  <c r="AP22" i="9" s="1"/>
  <c r="AE22" i="9"/>
  <c r="AF29" i="86"/>
  <c r="AO29" i="86" s="1"/>
  <c r="AE29" i="86"/>
  <c r="W30" i="86"/>
  <c r="AG29" i="86"/>
  <c r="AP29" i="86" s="1"/>
  <c r="AI22" i="88"/>
  <c r="AN22" i="88"/>
  <c r="AR28" i="86"/>
  <c r="AR27" i="15"/>
  <c r="AF23" i="13"/>
  <c r="AO23" i="13" s="1"/>
  <c r="AE23" i="13"/>
  <c r="W24" i="13"/>
  <c r="AG23" i="13"/>
  <c r="AP23" i="13" s="1"/>
  <c r="Y19" i="49"/>
  <c r="X19" i="49"/>
  <c r="Z28" i="15"/>
  <c r="AH28" i="15"/>
  <c r="AQ28" i="15" s="1"/>
  <c r="Y20" i="41"/>
  <c r="X20" i="41"/>
  <c r="AE19" i="99"/>
  <c r="AF19" i="99"/>
  <c r="AO19" i="99" s="1"/>
  <c r="AG19" i="99"/>
  <c r="AP19" i="99" s="1"/>
  <c r="W20" i="99"/>
  <c r="AG28" i="105"/>
  <c r="AP28" i="105" s="1"/>
  <c r="AF28" i="105"/>
  <c r="AO28" i="105" s="1"/>
  <c r="AE28" i="105"/>
  <c r="W29" i="105"/>
  <c r="Y27" i="53"/>
  <c r="X27" i="53"/>
  <c r="Z27" i="53" s="1"/>
  <c r="Y19" i="83"/>
  <c r="X19" i="83"/>
  <c r="AF22" i="84"/>
  <c r="AO22" i="84" s="1"/>
  <c r="W23" i="84"/>
  <c r="AG22" i="84"/>
  <c r="AP22" i="84" s="1"/>
  <c r="AE22" i="84"/>
  <c r="AR16" i="10"/>
  <c r="AI22" i="20"/>
  <c r="AN22" i="20"/>
  <c r="AI22" i="95"/>
  <c r="AN22" i="95"/>
  <c r="AR21" i="9"/>
  <c r="Y23" i="54"/>
  <c r="Z23" i="54" s="1"/>
  <c r="X23" i="54"/>
  <c r="Y23" i="92"/>
  <c r="X23" i="92"/>
  <c r="Y21" i="91"/>
  <c r="X21" i="91"/>
  <c r="AI14" i="85"/>
  <c r="AN14" i="85"/>
  <c r="Y21" i="11"/>
  <c r="X21" i="11"/>
  <c r="Z21" i="11" s="1"/>
  <c r="AR18" i="87"/>
  <c r="AI26" i="53"/>
  <c r="AN26" i="53"/>
  <c r="AR15" i="102"/>
  <c r="AE27" i="52"/>
  <c r="AG27" i="52"/>
  <c r="AP27" i="52" s="1"/>
  <c r="W28" i="52"/>
  <c r="AF27" i="52"/>
  <c r="AO27" i="52" s="1"/>
  <c r="Y23" i="20"/>
  <c r="X23" i="20"/>
  <c r="AH23" i="100"/>
  <c r="AQ23" i="100" s="1"/>
  <c r="Y17" i="98"/>
  <c r="X17" i="98"/>
  <c r="X25" i="104"/>
  <c r="Y25" i="104"/>
  <c r="AI19" i="16"/>
  <c r="AN19" i="16"/>
  <c r="AH19" i="87"/>
  <c r="AQ19" i="87" s="1"/>
  <c r="Y17" i="94"/>
  <c r="X17" i="94"/>
  <c r="AF29" i="97"/>
  <c r="AO29" i="97" s="1"/>
  <c r="AG29" i="97"/>
  <c r="AP29" i="97" s="1"/>
  <c r="W30" i="97"/>
  <c r="AE29" i="97"/>
  <c r="AH17" i="103"/>
  <c r="AQ17" i="103" s="1"/>
  <c r="AI22" i="54"/>
  <c r="AN22" i="54"/>
  <c r="AI18" i="49"/>
  <c r="AR18" i="49" s="1"/>
  <c r="AN18" i="49"/>
  <c r="AR16" i="103"/>
  <c r="AI16" i="94"/>
  <c r="AR16" i="94" s="1"/>
  <c r="AN16" i="94"/>
  <c r="Y17" i="42"/>
  <c r="X17" i="42"/>
  <c r="AH23" i="96"/>
  <c r="AQ23" i="96" s="1"/>
  <c r="AI18" i="18"/>
  <c r="AN18" i="18"/>
  <c r="W15" i="90"/>
  <c r="AG14" i="90"/>
  <c r="AP14" i="90" s="1"/>
  <c r="AF14" i="90"/>
  <c r="AO14" i="90" s="1"/>
  <c r="AE14" i="90"/>
  <c r="Y26" i="44"/>
  <c r="X26" i="44"/>
  <c r="AH29" i="47"/>
  <c r="AQ29" i="47" s="1"/>
  <c r="AH17" i="10"/>
  <c r="AQ17" i="10" s="1"/>
  <c r="AR28" i="47"/>
  <c r="Z23" i="100"/>
  <c r="AI16" i="48"/>
  <c r="AN16" i="48"/>
  <c r="Y24" i="45"/>
  <c r="X24" i="45"/>
  <c r="AI24" i="104"/>
  <c r="AN24" i="104"/>
  <c r="AI19" i="55"/>
  <c r="AN19" i="55"/>
  <c r="Y30" i="89"/>
  <c r="Z30" i="89" s="1"/>
  <c r="X30" i="89"/>
  <c r="AH22" i="9"/>
  <c r="AQ22" i="9" s="1"/>
  <c r="Y23" i="88"/>
  <c r="X23" i="88"/>
  <c r="Z23" i="88" s="1"/>
  <c r="AI19" i="41"/>
  <c r="AN19" i="41"/>
  <c r="Z23" i="96"/>
  <c r="W16" i="82"/>
  <c r="AG15" i="82"/>
  <c r="AP15" i="82" s="1"/>
  <c r="AF15" i="82"/>
  <c r="AO15" i="82" s="1"/>
  <c r="AE15" i="82"/>
  <c r="AH16" i="102"/>
  <c r="AQ16" i="102" s="1"/>
  <c r="W22" i="51"/>
  <c r="AE21" i="51"/>
  <c r="AG21" i="51"/>
  <c r="AP21" i="51" s="1"/>
  <c r="AF21" i="51"/>
  <c r="AO21" i="51" s="1"/>
  <c r="AI25" i="44"/>
  <c r="AN25" i="44"/>
  <c r="AF26" i="101"/>
  <c r="AO26" i="101" s="1"/>
  <c r="AE26" i="101"/>
  <c r="AG26" i="101"/>
  <c r="AP26" i="101" s="1"/>
  <c r="W27" i="101"/>
  <c r="AG29" i="47"/>
  <c r="AP29" i="47" s="1"/>
  <c r="AE29" i="47"/>
  <c r="AF29" i="47"/>
  <c r="AO29" i="47" s="1"/>
  <c r="W30" i="47"/>
  <c r="AI20" i="11"/>
  <c r="AN20" i="11"/>
  <c r="AR19" i="43"/>
  <c r="AI15" i="50"/>
  <c r="AN15" i="50"/>
  <c r="AH27" i="52"/>
  <c r="AQ27" i="52" s="1"/>
  <c r="AI16" i="98"/>
  <c r="AN16" i="98"/>
  <c r="AI26" i="32"/>
  <c r="AR26" i="32" s="1"/>
  <c r="AN26" i="32"/>
  <c r="AI20" i="91"/>
  <c r="AN20" i="91"/>
  <c r="Y20" i="55"/>
  <c r="Z20" i="55" s="1"/>
  <c r="X20" i="55"/>
  <c r="AI29" i="89"/>
  <c r="AR29" i="89" s="1"/>
  <c r="AN29" i="89"/>
  <c r="W28" i="93"/>
  <c r="AG27" i="93"/>
  <c r="AP27" i="93" s="1"/>
  <c r="AF27" i="93"/>
  <c r="AO27" i="93" s="1"/>
  <c r="AE27" i="93"/>
  <c r="W18" i="10"/>
  <c r="AG17" i="10"/>
  <c r="AP17" i="10" s="1"/>
  <c r="AF17" i="10"/>
  <c r="AO17" i="10" s="1"/>
  <c r="AE17" i="10"/>
  <c r="AR26" i="46"/>
  <c r="Z19" i="87"/>
  <c r="AR15" i="35"/>
  <c r="AH20" i="43"/>
  <c r="AQ20" i="43" s="1"/>
  <c r="Z20" i="43"/>
  <c r="W22" i="58"/>
  <c r="AE21" i="58"/>
  <c r="AG21" i="58"/>
  <c r="AP21" i="58" s="1"/>
  <c r="AF21" i="58"/>
  <c r="AO21" i="58" s="1"/>
  <c r="AR22" i="96"/>
  <c r="AH27" i="46"/>
  <c r="AQ27" i="46" s="1"/>
  <c r="AI16" i="42"/>
  <c r="AN16" i="42"/>
  <c r="Y15" i="85"/>
  <c r="X15" i="85"/>
  <c r="Z16" i="102"/>
  <c r="Y19" i="18"/>
  <c r="X19" i="18"/>
  <c r="AH29" i="86"/>
  <c r="AQ29" i="86" s="1"/>
  <c r="AI18" i="83"/>
  <c r="AN18" i="83"/>
  <c r="Y16" i="50"/>
  <c r="X16" i="50"/>
  <c r="Z16" i="50" s="1"/>
  <c r="AR22" i="100"/>
  <c r="AR26" i="52"/>
  <c r="Y23" i="95"/>
  <c r="Z23" i="95" s="1"/>
  <c r="X23" i="95"/>
  <c r="AH16" i="35"/>
  <c r="AQ16" i="35" s="1"/>
  <c r="Y17" i="48"/>
  <c r="X17" i="48"/>
  <c r="AI23" i="45"/>
  <c r="AN23" i="45"/>
  <c r="Y27" i="32"/>
  <c r="X27" i="32"/>
  <c r="Y20" i="16"/>
  <c r="X20" i="16"/>
  <c r="AI22" i="92"/>
  <c r="AN22" i="92"/>
  <c r="Z20" i="41" l="1"/>
  <c r="Z21" i="91"/>
  <c r="Z27" i="32"/>
  <c r="AE23" i="54"/>
  <c r="AG23" i="54"/>
  <c r="AP23" i="54" s="1"/>
  <c r="W24" i="54"/>
  <c r="AF23" i="54"/>
  <c r="AO23" i="54" s="1"/>
  <c r="AF20" i="41"/>
  <c r="AO20" i="41" s="1"/>
  <c r="AE20" i="41"/>
  <c r="W21" i="41"/>
  <c r="AG20" i="41"/>
  <c r="AP20" i="41" s="1"/>
  <c r="AG23" i="95"/>
  <c r="AP23" i="95" s="1"/>
  <c r="W24" i="95"/>
  <c r="AF23" i="95"/>
  <c r="AO23" i="95" s="1"/>
  <c r="AE23" i="95"/>
  <c r="W24" i="88"/>
  <c r="AG23" i="88"/>
  <c r="AP23" i="88" s="1"/>
  <c r="AF23" i="88"/>
  <c r="AO23" i="88" s="1"/>
  <c r="AE23" i="88"/>
  <c r="AE20" i="55"/>
  <c r="W21" i="55"/>
  <c r="AF20" i="55"/>
  <c r="AO20" i="55" s="1"/>
  <c r="AG20" i="55"/>
  <c r="AP20" i="55" s="1"/>
  <c r="AG21" i="91"/>
  <c r="AP21" i="91" s="1"/>
  <c r="AF21" i="91"/>
  <c r="AO21" i="91" s="1"/>
  <c r="AE21" i="91"/>
  <c r="W22" i="91"/>
  <c r="AR16" i="98"/>
  <c r="Y27" i="101"/>
  <c r="X27" i="101"/>
  <c r="AH17" i="94"/>
  <c r="AQ17" i="94" s="1"/>
  <c r="AH25" i="104"/>
  <c r="AQ25" i="104" s="1"/>
  <c r="AR22" i="20"/>
  <c r="AE27" i="32"/>
  <c r="AF27" i="32"/>
  <c r="AO27" i="32" s="1"/>
  <c r="W28" i="32"/>
  <c r="AG27" i="32"/>
  <c r="AP27" i="32" s="1"/>
  <c r="AH16" i="50"/>
  <c r="AQ16" i="50" s="1"/>
  <c r="AR16" i="42"/>
  <c r="AF20" i="43"/>
  <c r="AO20" i="43" s="1"/>
  <c r="AG20" i="43"/>
  <c r="AP20" i="43" s="1"/>
  <c r="W21" i="43"/>
  <c r="AE20" i="43"/>
  <c r="AI17" i="10"/>
  <c r="AN17" i="10"/>
  <c r="AR20" i="11"/>
  <c r="AR25" i="44"/>
  <c r="AI15" i="82"/>
  <c r="AN15" i="82"/>
  <c r="AR19" i="41"/>
  <c r="AH30" i="89"/>
  <c r="AQ30" i="89" s="1"/>
  <c r="AR24" i="104"/>
  <c r="AE23" i="100"/>
  <c r="AG23" i="100"/>
  <c r="AP23" i="100" s="1"/>
  <c r="AF23" i="100"/>
  <c r="AO23" i="100" s="1"/>
  <c r="W24" i="100"/>
  <c r="AH21" i="11"/>
  <c r="AQ21" i="11" s="1"/>
  <c r="AH27" i="53"/>
  <c r="AQ27" i="53" s="1"/>
  <c r="AI19" i="99"/>
  <c r="AR19" i="99" s="1"/>
  <c r="AN19" i="99"/>
  <c r="AI16" i="35"/>
  <c r="AN16" i="35"/>
  <c r="AR22" i="92"/>
  <c r="AH24" i="45"/>
  <c r="AQ24" i="45" s="1"/>
  <c r="AH26" i="44"/>
  <c r="AQ26" i="44" s="1"/>
  <c r="Y23" i="9"/>
  <c r="Z23" i="9" s="1"/>
  <c r="X23" i="9"/>
  <c r="AH15" i="85"/>
  <c r="AQ15" i="85" s="1"/>
  <c r="AG19" i="87"/>
  <c r="AP19" i="87" s="1"/>
  <c r="W20" i="87"/>
  <c r="AE19" i="87"/>
  <c r="AF19" i="87"/>
  <c r="AO19" i="87" s="1"/>
  <c r="Y28" i="93"/>
  <c r="X28" i="93"/>
  <c r="AR15" i="50"/>
  <c r="Y30" i="47"/>
  <c r="X30" i="47"/>
  <c r="Z24" i="45"/>
  <c r="Z26" i="44"/>
  <c r="Y15" i="90"/>
  <c r="X15" i="90"/>
  <c r="Z15" i="90" s="1"/>
  <c r="AR22" i="54"/>
  <c r="Z17" i="94"/>
  <c r="AH17" i="98"/>
  <c r="AQ17" i="98" s="1"/>
  <c r="AH23" i="92"/>
  <c r="AQ23" i="92" s="1"/>
  <c r="Y30" i="86"/>
  <c r="X30" i="86"/>
  <c r="AI17" i="103"/>
  <c r="AP17" i="103"/>
  <c r="AE27" i="53"/>
  <c r="AG27" i="53"/>
  <c r="AP27" i="53" s="1"/>
  <c r="W28" i="53"/>
  <c r="AF27" i="53"/>
  <c r="AO27" i="53" s="1"/>
  <c r="AH20" i="41"/>
  <c r="AQ20" i="41" s="1"/>
  <c r="Z15" i="85"/>
  <c r="Y18" i="10"/>
  <c r="X18" i="10"/>
  <c r="Z18" i="10" s="1"/>
  <c r="AR20" i="91"/>
  <c r="AI26" i="101"/>
  <c r="AN26" i="101"/>
  <c r="Y16" i="82"/>
  <c r="X16" i="82"/>
  <c r="AI29" i="97"/>
  <c r="AN29" i="97"/>
  <c r="Z17" i="98"/>
  <c r="Y28" i="52"/>
  <c r="X28" i="52"/>
  <c r="AR26" i="53"/>
  <c r="Z23" i="92"/>
  <c r="AH19" i="83"/>
  <c r="AQ19" i="83" s="1"/>
  <c r="Y20" i="99"/>
  <c r="X20" i="99"/>
  <c r="AG28" i="15"/>
  <c r="AP28" i="15" s="1"/>
  <c r="AF28" i="15"/>
  <c r="AO28" i="15" s="1"/>
  <c r="W29" i="15"/>
  <c r="AE28" i="15"/>
  <c r="Y24" i="13"/>
  <c r="X24" i="13"/>
  <c r="AI29" i="86"/>
  <c r="AN29" i="86"/>
  <c r="Y28" i="46"/>
  <c r="X28" i="46"/>
  <c r="Y18" i="103"/>
  <c r="Z18" i="103"/>
  <c r="X18" i="103"/>
  <c r="W17" i="50"/>
  <c r="AE16" i="50"/>
  <c r="AF16" i="50"/>
  <c r="AO16" i="50" s="1"/>
  <c r="AG16" i="50"/>
  <c r="AP16" i="50" s="1"/>
  <c r="AF16" i="102"/>
  <c r="AO16" i="102" s="1"/>
  <c r="AE16" i="102"/>
  <c r="AG16" i="102"/>
  <c r="AP16" i="102" s="1"/>
  <c r="W17" i="102"/>
  <c r="AF30" i="89"/>
  <c r="AO30" i="89" s="1"/>
  <c r="AE30" i="89"/>
  <c r="AG30" i="89"/>
  <c r="AP30" i="89" s="1"/>
  <c r="W31" i="89"/>
  <c r="AH20" i="16"/>
  <c r="AQ20" i="16" s="1"/>
  <c r="AR23" i="45"/>
  <c r="AH17" i="48"/>
  <c r="AQ17" i="48" s="1"/>
  <c r="Z17" i="48"/>
  <c r="AR18" i="83"/>
  <c r="AH19" i="18"/>
  <c r="AQ19" i="18" s="1"/>
  <c r="AN21" i="58"/>
  <c r="AI21" i="58"/>
  <c r="AI29" i="47"/>
  <c r="AN29" i="47"/>
  <c r="AI21" i="51"/>
  <c r="AN21" i="51"/>
  <c r="W24" i="96"/>
  <c r="AG23" i="96"/>
  <c r="AP23" i="96" s="1"/>
  <c r="AF23" i="96"/>
  <c r="AO23" i="96" s="1"/>
  <c r="AE23" i="96"/>
  <c r="AR19" i="55"/>
  <c r="AR18" i="18"/>
  <c r="AH17" i="42"/>
  <c r="AQ17" i="42" s="1"/>
  <c r="X30" i="97"/>
  <c r="Y30" i="97"/>
  <c r="AR19" i="16"/>
  <c r="AH23" i="20"/>
  <c r="AQ23" i="20" s="1"/>
  <c r="AR14" i="85"/>
  <c r="Z19" i="83"/>
  <c r="Y29" i="105"/>
  <c r="X29" i="105"/>
  <c r="AH19" i="49"/>
  <c r="AQ19" i="49" s="1"/>
  <c r="AI23" i="13"/>
  <c r="AN23" i="13"/>
  <c r="Y17" i="35"/>
  <c r="X17" i="35"/>
  <c r="Z17" i="35" s="1"/>
  <c r="AH23" i="88"/>
  <c r="AQ23" i="88" s="1"/>
  <c r="AG21" i="11"/>
  <c r="AP21" i="11" s="1"/>
  <c r="AF21" i="11"/>
  <c r="AO21" i="11" s="1"/>
  <c r="W22" i="11"/>
  <c r="AE21" i="11"/>
  <c r="Y23" i="84"/>
  <c r="X23" i="84"/>
  <c r="Z20" i="16"/>
  <c r="AH27" i="32"/>
  <c r="AQ27" i="32" s="1"/>
  <c r="AH23" i="95"/>
  <c r="AQ23" i="95" s="1"/>
  <c r="Z19" i="18"/>
  <c r="Y22" i="58"/>
  <c r="X22" i="58"/>
  <c r="AI27" i="93"/>
  <c r="AN27" i="93"/>
  <c r="AH20" i="55"/>
  <c r="AQ20" i="55" s="1"/>
  <c r="Y22" i="51"/>
  <c r="X22" i="51"/>
  <c r="AR16" i="48"/>
  <c r="AI14" i="90"/>
  <c r="AN14" i="90"/>
  <c r="Z17" i="42"/>
  <c r="Z25" i="104"/>
  <c r="Z23" i="20"/>
  <c r="AI27" i="52"/>
  <c r="AN27" i="52"/>
  <c r="AH21" i="91"/>
  <c r="AQ21" i="91" s="1"/>
  <c r="AH23" i="54"/>
  <c r="AQ23" i="54" s="1"/>
  <c r="AR22" i="95"/>
  <c r="AI22" i="84"/>
  <c r="AN22" i="84"/>
  <c r="AI28" i="105"/>
  <c r="AN28" i="105"/>
  <c r="Z19" i="49"/>
  <c r="AR22" i="88"/>
  <c r="AI22" i="9"/>
  <c r="AN22" i="9"/>
  <c r="AI27" i="46"/>
  <c r="AN27" i="46"/>
  <c r="Z30" i="47" l="1"/>
  <c r="Z22" i="51"/>
  <c r="AG22" i="51"/>
  <c r="AP22" i="51" s="1"/>
  <c r="AF22" i="51"/>
  <c r="AO22" i="51" s="1"/>
  <c r="W23" i="51"/>
  <c r="AE22" i="51"/>
  <c r="AG23" i="9"/>
  <c r="AP23" i="9" s="1"/>
  <c r="AP25" i="9" s="1"/>
  <c r="AE23" i="9"/>
  <c r="AF23" i="9"/>
  <c r="AO23" i="9" s="1"/>
  <c r="AO25" i="9" s="1"/>
  <c r="AE30" i="47"/>
  <c r="AN30" i="47" s="1"/>
  <c r="AG30" i="47"/>
  <c r="AF30" i="47"/>
  <c r="AO30" i="47" s="1"/>
  <c r="W31" i="47"/>
  <c r="AR22" i="84"/>
  <c r="AR14" i="90"/>
  <c r="AH22" i="58"/>
  <c r="AQ22" i="58" s="1"/>
  <c r="Y24" i="96"/>
  <c r="Z24" i="96" s="1"/>
  <c r="X24" i="96"/>
  <c r="AI30" i="89"/>
  <c r="AN30" i="89"/>
  <c r="AH18" i="103"/>
  <c r="AQ18" i="103" s="1"/>
  <c r="AI28" i="15"/>
  <c r="AN28" i="15"/>
  <c r="AF23" i="92"/>
  <c r="AO23" i="92" s="1"/>
  <c r="AE23" i="92"/>
  <c r="AG23" i="92"/>
  <c r="AP23" i="92" s="1"/>
  <c r="W24" i="92"/>
  <c r="W18" i="98"/>
  <c r="AG17" i="98"/>
  <c r="AP17" i="98" s="1"/>
  <c r="AF17" i="98"/>
  <c r="AO17" i="98" s="1"/>
  <c r="AE17" i="98"/>
  <c r="AH15" i="90"/>
  <c r="AQ15" i="90" s="1"/>
  <c r="AI27" i="32"/>
  <c r="AR27" i="32" s="1"/>
  <c r="AN27" i="32"/>
  <c r="Y24" i="95"/>
  <c r="X24" i="95"/>
  <c r="AR27" i="52"/>
  <c r="Z22" i="58"/>
  <c r="AI21" i="11"/>
  <c r="AN21" i="11"/>
  <c r="AF18" i="103"/>
  <c r="AO18" i="103" s="1"/>
  <c r="AE18" i="103"/>
  <c r="W19" i="103"/>
  <c r="AG18" i="103"/>
  <c r="AP18" i="103" s="1"/>
  <c r="AR29" i="86"/>
  <c r="Y29" i="15"/>
  <c r="Z29" i="15"/>
  <c r="X29" i="15"/>
  <c r="AR26" i="101"/>
  <c r="AG15" i="85"/>
  <c r="AP15" i="85" s="1"/>
  <c r="AE15" i="85"/>
  <c r="AF15" i="85"/>
  <c r="AO15" i="85" s="1"/>
  <c r="W16" i="85"/>
  <c r="AR17" i="103"/>
  <c r="AF15" i="90"/>
  <c r="AO15" i="90" s="1"/>
  <c r="AE15" i="90"/>
  <c r="W16" i="90"/>
  <c r="AG15" i="90"/>
  <c r="AP15" i="90" s="1"/>
  <c r="AR15" i="82"/>
  <c r="AR17" i="10"/>
  <c r="AH27" i="101"/>
  <c r="AQ27" i="101" s="1"/>
  <c r="Y22" i="91"/>
  <c r="X22" i="91"/>
  <c r="Z22" i="91" s="1"/>
  <c r="AF23" i="20"/>
  <c r="AO23" i="20" s="1"/>
  <c r="AG23" i="20"/>
  <c r="AP23" i="20" s="1"/>
  <c r="AE23" i="20"/>
  <c r="W24" i="20"/>
  <c r="AF20" i="16"/>
  <c r="AO20" i="16" s="1"/>
  <c r="AG20" i="16"/>
  <c r="AP20" i="16" s="1"/>
  <c r="W21" i="16"/>
  <c r="AE20" i="16"/>
  <c r="Y22" i="11"/>
  <c r="X22" i="11"/>
  <c r="AR23" i="13"/>
  <c r="AH29" i="105"/>
  <c r="AQ29" i="105" s="1"/>
  <c r="AR21" i="51"/>
  <c r="AE17" i="48"/>
  <c r="W18" i="48"/>
  <c r="AG17" i="48"/>
  <c r="AP17" i="48" s="1"/>
  <c r="AF17" i="48"/>
  <c r="AO17" i="48" s="1"/>
  <c r="AH24" i="13"/>
  <c r="AQ24" i="13" s="1"/>
  <c r="AR29" i="97"/>
  <c r="AH30" i="86"/>
  <c r="AQ30" i="86" s="1"/>
  <c r="AI23" i="100"/>
  <c r="AN23" i="100"/>
  <c r="Z27" i="101"/>
  <c r="AI21" i="91"/>
  <c r="AN21" i="91"/>
  <c r="Y21" i="55"/>
  <c r="X21" i="55"/>
  <c r="Y24" i="88"/>
  <c r="Z24" i="88"/>
  <c r="X24" i="88"/>
  <c r="AF19" i="49"/>
  <c r="AO19" i="49" s="1"/>
  <c r="AG19" i="49"/>
  <c r="AP19" i="49" s="1"/>
  <c r="W20" i="49"/>
  <c r="AE19" i="49"/>
  <c r="AR27" i="46"/>
  <c r="AR28" i="105"/>
  <c r="AF25" i="104"/>
  <c r="AO25" i="104" s="1"/>
  <c r="W26" i="104"/>
  <c r="AE25" i="104"/>
  <c r="AG25" i="104"/>
  <c r="AP25" i="104" s="1"/>
  <c r="AH22" i="51"/>
  <c r="AQ22" i="51" s="1"/>
  <c r="AF19" i="18"/>
  <c r="AO19" i="18" s="1"/>
  <c r="AE19" i="18"/>
  <c r="AG19" i="18"/>
  <c r="AP19" i="18" s="1"/>
  <c r="W20" i="18"/>
  <c r="AH23" i="84"/>
  <c r="AQ23" i="84" s="1"/>
  <c r="Z29" i="105"/>
  <c r="Z30" i="97"/>
  <c r="AI23" i="96"/>
  <c r="AN23" i="96"/>
  <c r="Y17" i="102"/>
  <c r="X17" i="102"/>
  <c r="Z17" i="102" s="1"/>
  <c r="AH28" i="46"/>
  <c r="AQ28" i="46" s="1"/>
  <c r="Z24" i="13"/>
  <c r="AH28" i="52"/>
  <c r="AQ28" i="52" s="1"/>
  <c r="AH16" i="82"/>
  <c r="AQ16" i="82" s="1"/>
  <c r="Y28" i="53"/>
  <c r="X28" i="53"/>
  <c r="Z28" i="53" s="1"/>
  <c r="Z30" i="86"/>
  <c r="AE17" i="94"/>
  <c r="AG17" i="94"/>
  <c r="AP17" i="94" s="1"/>
  <c r="AF17" i="94"/>
  <c r="AO17" i="94" s="1"/>
  <c r="W18" i="94"/>
  <c r="AE26" i="44"/>
  <c r="W27" i="44"/>
  <c r="AF26" i="44"/>
  <c r="AO26" i="44" s="1"/>
  <c r="AG26" i="44"/>
  <c r="AP26" i="44" s="1"/>
  <c r="AI19" i="87"/>
  <c r="AN19" i="87"/>
  <c r="AR16" i="35"/>
  <c r="AI20" i="43"/>
  <c r="AN20" i="43"/>
  <c r="AI20" i="55"/>
  <c r="AN20" i="55"/>
  <c r="Y24" i="54"/>
  <c r="X24" i="54"/>
  <c r="AR22" i="9"/>
  <c r="AE17" i="42"/>
  <c r="AF17" i="42"/>
  <c r="AO17" i="42" s="1"/>
  <c r="AG17" i="42"/>
  <c r="AP17" i="42" s="1"/>
  <c r="W18" i="42"/>
  <c r="Z23" i="84"/>
  <c r="AH17" i="35"/>
  <c r="AQ17" i="35" s="1"/>
  <c r="AH30" i="97"/>
  <c r="AQ30" i="97" s="1"/>
  <c r="AR29" i="47"/>
  <c r="Y31" i="89"/>
  <c r="X31" i="89"/>
  <c r="Z31" i="89" s="1"/>
  <c r="AI16" i="50"/>
  <c r="AN16" i="50"/>
  <c r="Z28" i="46"/>
  <c r="AH20" i="99"/>
  <c r="AQ20" i="99" s="1"/>
  <c r="Z28" i="52"/>
  <c r="Z16" i="82"/>
  <c r="AH18" i="10"/>
  <c r="AQ18" i="10" s="1"/>
  <c r="AG24" i="45"/>
  <c r="AP24" i="45" s="1"/>
  <c r="W25" i="45"/>
  <c r="AE24" i="45"/>
  <c r="AF24" i="45"/>
  <c r="AO24" i="45" s="1"/>
  <c r="AH28" i="93"/>
  <c r="AQ28" i="93" s="1"/>
  <c r="Y20" i="87"/>
  <c r="Z20" i="87"/>
  <c r="X20" i="87"/>
  <c r="Y21" i="43"/>
  <c r="X21" i="43"/>
  <c r="Y28" i="32"/>
  <c r="X28" i="32"/>
  <c r="Z28" i="32" s="1"/>
  <c r="AI23" i="95"/>
  <c r="AN23" i="95"/>
  <c r="Y21" i="41"/>
  <c r="X21" i="41"/>
  <c r="Z21" i="41" s="1"/>
  <c r="AR27" i="93"/>
  <c r="AG17" i="35"/>
  <c r="AP17" i="35" s="1"/>
  <c r="W18" i="35"/>
  <c r="AE17" i="35"/>
  <c r="AF17" i="35"/>
  <c r="AO17" i="35" s="1"/>
  <c r="AF19" i="83"/>
  <c r="AO19" i="83" s="1"/>
  <c r="W20" i="83"/>
  <c r="AG19" i="83"/>
  <c r="AP19" i="83" s="1"/>
  <c r="AE19" i="83"/>
  <c r="AR21" i="58"/>
  <c r="AI16" i="102"/>
  <c r="AN16" i="102"/>
  <c r="Y17" i="50"/>
  <c r="Z17" i="50"/>
  <c r="X17" i="50"/>
  <c r="Z20" i="99"/>
  <c r="AE18" i="10"/>
  <c r="W19" i="10"/>
  <c r="AG18" i="10"/>
  <c r="AP18" i="10" s="1"/>
  <c r="AF18" i="10"/>
  <c r="AO18" i="10" s="1"/>
  <c r="AI27" i="53"/>
  <c r="AR27" i="53" s="1"/>
  <c r="AN27" i="53"/>
  <c r="AH30" i="47"/>
  <c r="AQ30" i="47" s="1"/>
  <c r="Z28" i="93"/>
  <c r="AH23" i="9"/>
  <c r="AQ23" i="9" s="1"/>
  <c r="AQ25" i="9" s="1"/>
  <c r="AZ3" i="9"/>
  <c r="Y24" i="100"/>
  <c r="X24" i="100"/>
  <c r="Z24" i="100" s="1"/>
  <c r="AI23" i="88"/>
  <c r="AN23" i="88"/>
  <c r="AI20" i="41"/>
  <c r="AN20" i="41"/>
  <c r="AI23" i="54"/>
  <c r="AN23" i="54"/>
  <c r="Z24" i="54" l="1"/>
  <c r="Z21" i="55"/>
  <c r="Z22" i="11"/>
  <c r="AF22" i="11" s="1"/>
  <c r="AO22" i="11" s="1"/>
  <c r="AG22" i="11"/>
  <c r="AP22" i="11" s="1"/>
  <c r="AE22" i="11"/>
  <c r="AE21" i="55"/>
  <c r="AG21" i="55"/>
  <c r="AP21" i="55" s="1"/>
  <c r="AF21" i="55"/>
  <c r="AO21" i="55" s="1"/>
  <c r="W22" i="55"/>
  <c r="AE21" i="41"/>
  <c r="AF21" i="41"/>
  <c r="AO21" i="41" s="1"/>
  <c r="AG21" i="41"/>
  <c r="AP21" i="41" s="1"/>
  <c r="W22" i="41"/>
  <c r="AE28" i="53"/>
  <c r="AF28" i="53"/>
  <c r="AO28" i="53" s="1"/>
  <c r="AG28" i="53"/>
  <c r="AP28" i="53" s="1"/>
  <c r="W29" i="53"/>
  <c r="AG24" i="54"/>
  <c r="AP24" i="54" s="1"/>
  <c r="AF24" i="54"/>
  <c r="AO24" i="54" s="1"/>
  <c r="AE24" i="54"/>
  <c r="W25" i="54"/>
  <c r="AX3" i="9"/>
  <c r="S3" i="9" s="1"/>
  <c r="AX23" i="9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G17" i="50"/>
  <c r="AP17" i="50" s="1"/>
  <c r="W18" i="50"/>
  <c r="AF17" i="50"/>
  <c r="AO17" i="50" s="1"/>
  <c r="AE17" i="50"/>
  <c r="AG28" i="32"/>
  <c r="AP28" i="32" s="1"/>
  <c r="AF28" i="32"/>
  <c r="AO28" i="32" s="1"/>
  <c r="AE28" i="32"/>
  <c r="W29" i="32"/>
  <c r="AR20" i="55"/>
  <c r="AI20" i="16"/>
  <c r="AN20" i="16"/>
  <c r="AI23" i="20"/>
  <c r="AN23" i="20"/>
  <c r="AG29" i="15"/>
  <c r="AP29" i="15" s="1"/>
  <c r="AF29" i="15"/>
  <c r="AO29" i="15" s="1"/>
  <c r="AE29" i="15"/>
  <c r="W30" i="15"/>
  <c r="AR23" i="88"/>
  <c r="AR23" i="54"/>
  <c r="W25" i="100"/>
  <c r="AE24" i="100"/>
  <c r="AF24" i="100"/>
  <c r="AO24" i="100" s="1"/>
  <c r="AG24" i="100"/>
  <c r="AP24" i="100" s="1"/>
  <c r="AH17" i="50"/>
  <c r="AQ17" i="50" s="1"/>
  <c r="AH28" i="32"/>
  <c r="AQ28" i="32" s="1"/>
  <c r="AH20" i="87"/>
  <c r="AQ20" i="87" s="1"/>
  <c r="AF16" i="82"/>
  <c r="AO16" i="82" s="1"/>
  <c r="W17" i="82"/>
  <c r="AG16" i="82"/>
  <c r="AP16" i="82" s="1"/>
  <c r="AE16" i="82"/>
  <c r="AI17" i="42"/>
  <c r="AN17" i="42"/>
  <c r="AI26" i="44"/>
  <c r="AN26" i="44"/>
  <c r="AG30" i="86"/>
  <c r="AP30" i="86" s="1"/>
  <c r="AE30" i="86"/>
  <c r="AF30" i="86"/>
  <c r="AO30" i="86" s="1"/>
  <c r="W31" i="86"/>
  <c r="AR23" i="96"/>
  <c r="AR23" i="100"/>
  <c r="Y24" i="20"/>
  <c r="Z24" i="20" s="1"/>
  <c r="X24" i="20"/>
  <c r="Y16" i="90"/>
  <c r="X16" i="90"/>
  <c r="Z16" i="90" s="1"/>
  <c r="Y16" i="85"/>
  <c r="X16" i="85"/>
  <c r="AH29" i="15"/>
  <c r="AQ29" i="15" s="1"/>
  <c r="W23" i="58"/>
  <c r="AG22" i="58"/>
  <c r="AP22" i="58" s="1"/>
  <c r="AE22" i="58"/>
  <c r="AF22" i="58"/>
  <c r="AO22" i="58" s="1"/>
  <c r="AR28" i="15"/>
  <c r="Y31" i="47"/>
  <c r="X31" i="47"/>
  <c r="W24" i="84"/>
  <c r="AG23" i="84"/>
  <c r="AP23" i="84" s="1"/>
  <c r="AF23" i="84"/>
  <c r="AO23" i="84" s="1"/>
  <c r="AE23" i="84"/>
  <c r="AX22" i="9"/>
  <c r="AI19" i="83"/>
  <c r="AN19" i="83"/>
  <c r="AI17" i="35"/>
  <c r="AN17" i="35"/>
  <c r="Y18" i="94"/>
  <c r="X18" i="94"/>
  <c r="AF24" i="13"/>
  <c r="AO24" i="13" s="1"/>
  <c r="W25" i="13"/>
  <c r="AG24" i="13"/>
  <c r="AP24" i="13" s="1"/>
  <c r="AE24" i="13"/>
  <c r="AH17" i="102"/>
  <c r="AQ17" i="102" s="1"/>
  <c r="AF29" i="105"/>
  <c r="AO29" i="105" s="1"/>
  <c r="AE29" i="105"/>
  <c r="AG29" i="105"/>
  <c r="AP29" i="105" s="1"/>
  <c r="W30" i="105"/>
  <c r="AI25" i="104"/>
  <c r="AN25" i="104"/>
  <c r="AH24" i="88"/>
  <c r="AQ24" i="88" s="1"/>
  <c r="Y21" i="16"/>
  <c r="X21" i="16"/>
  <c r="AI15" i="85"/>
  <c r="AN15" i="85"/>
  <c r="AI18" i="103"/>
  <c r="AN18" i="103"/>
  <c r="AI17" i="98"/>
  <c r="AN17" i="98"/>
  <c r="AH24" i="96"/>
  <c r="AQ24" i="96" s="1"/>
  <c r="AI30" i="47"/>
  <c r="AP30" i="47"/>
  <c r="AI22" i="51"/>
  <c r="AN22" i="51"/>
  <c r="AF28" i="52"/>
  <c r="AO28" i="52" s="1"/>
  <c r="AG28" i="52"/>
  <c r="AP28" i="52" s="1"/>
  <c r="W29" i="52"/>
  <c r="AE28" i="52"/>
  <c r="Y18" i="35"/>
  <c r="X18" i="35"/>
  <c r="AH21" i="43"/>
  <c r="AQ21" i="43" s="1"/>
  <c r="AR16" i="50"/>
  <c r="Y18" i="42"/>
  <c r="X18" i="42"/>
  <c r="AH24" i="54"/>
  <c r="AQ24" i="54" s="1"/>
  <c r="AR20" i="43"/>
  <c r="AE17" i="102"/>
  <c r="W18" i="102"/>
  <c r="AG17" i="102"/>
  <c r="AP17" i="102" s="1"/>
  <c r="AF17" i="102"/>
  <c r="AO17" i="102" s="1"/>
  <c r="Y20" i="18"/>
  <c r="X20" i="18"/>
  <c r="Z20" i="18" s="1"/>
  <c r="Y26" i="104"/>
  <c r="X26" i="104"/>
  <c r="W25" i="88"/>
  <c r="AF24" i="88"/>
  <c r="AO24" i="88" s="1"/>
  <c r="AG24" i="88"/>
  <c r="AP24" i="88" s="1"/>
  <c r="AE24" i="88"/>
  <c r="AR21" i="91"/>
  <c r="AH22" i="11"/>
  <c r="AQ22" i="11" s="1"/>
  <c r="AH24" i="95"/>
  <c r="AQ24" i="95" s="1"/>
  <c r="AI23" i="92"/>
  <c r="AN23" i="92"/>
  <c r="AF24" i="96"/>
  <c r="AO24" i="96" s="1"/>
  <c r="AE24" i="96"/>
  <c r="AN24" i="96" s="1"/>
  <c r="AG24" i="96"/>
  <c r="W25" i="96"/>
  <c r="Y23" i="51"/>
  <c r="X23" i="51"/>
  <c r="AR20" i="41"/>
  <c r="AG20" i="87"/>
  <c r="AP20" i="87" s="1"/>
  <c r="AF20" i="87"/>
  <c r="AO20" i="87" s="1"/>
  <c r="AE20" i="87"/>
  <c r="W21" i="87"/>
  <c r="W29" i="46"/>
  <c r="AG28" i="46"/>
  <c r="AP28" i="46" s="1"/>
  <c r="AE28" i="46"/>
  <c r="AF28" i="46"/>
  <c r="AO28" i="46" s="1"/>
  <c r="AR19" i="87"/>
  <c r="Y24" i="92"/>
  <c r="X24" i="92"/>
  <c r="AR30" i="89"/>
  <c r="AH24" i="100"/>
  <c r="AQ24" i="100" s="1"/>
  <c r="AE28" i="93"/>
  <c r="AF28" i="93"/>
  <c r="AO28" i="93" s="1"/>
  <c r="AG28" i="93"/>
  <c r="AP28" i="93" s="1"/>
  <c r="W29" i="93"/>
  <c r="AI18" i="10"/>
  <c r="AN18" i="10"/>
  <c r="AR16" i="102"/>
  <c r="Y20" i="83"/>
  <c r="X20" i="83"/>
  <c r="Z21" i="43"/>
  <c r="AI24" i="45"/>
  <c r="AN24" i="45"/>
  <c r="AH31" i="89"/>
  <c r="AQ31" i="89" s="1"/>
  <c r="AI19" i="49"/>
  <c r="AN19" i="49"/>
  <c r="AF27" i="101"/>
  <c r="AO27" i="101" s="1"/>
  <c r="W28" i="101"/>
  <c r="AE27" i="101"/>
  <c r="AG27" i="101"/>
  <c r="AP27" i="101" s="1"/>
  <c r="Y18" i="48"/>
  <c r="X18" i="48"/>
  <c r="AH22" i="91"/>
  <c r="AQ22" i="91" s="1"/>
  <c r="Z24" i="95"/>
  <c r="AH21" i="41"/>
  <c r="AQ21" i="41" s="1"/>
  <c r="AH28" i="53"/>
  <c r="AQ28" i="53" s="1"/>
  <c r="AE30" i="97"/>
  <c r="AG30" i="97"/>
  <c r="AP30" i="97" s="1"/>
  <c r="W31" i="97"/>
  <c r="AF30" i="97"/>
  <c r="AO30" i="97" s="1"/>
  <c r="AI15" i="90"/>
  <c r="AN15" i="90"/>
  <c r="Y19" i="103"/>
  <c r="X19" i="103"/>
  <c r="Z19" i="103" s="1"/>
  <c r="Y19" i="10"/>
  <c r="X19" i="10"/>
  <c r="AF20" i="99"/>
  <c r="AO20" i="99" s="1"/>
  <c r="W21" i="99"/>
  <c r="AE20" i="99"/>
  <c r="AN20" i="99" s="1"/>
  <c r="AG20" i="99"/>
  <c r="AR23" i="95"/>
  <c r="Y25" i="45"/>
  <c r="X25" i="45"/>
  <c r="Z25" i="45" s="1"/>
  <c r="AE31" i="89"/>
  <c r="AN31" i="89" s="1"/>
  <c r="AF31" i="89"/>
  <c r="AO31" i="89" s="1"/>
  <c r="W32" i="89"/>
  <c r="AG31" i="89"/>
  <c r="Y27" i="44"/>
  <c r="X27" i="44"/>
  <c r="AI17" i="94"/>
  <c r="AN17" i="94"/>
  <c r="AI19" i="18"/>
  <c r="AN19" i="18"/>
  <c r="Y20" i="49"/>
  <c r="X20" i="49"/>
  <c r="AH21" i="55"/>
  <c r="AQ21" i="55" s="1"/>
  <c r="AI17" i="48"/>
  <c r="AN17" i="48"/>
  <c r="AF22" i="91"/>
  <c r="AO22" i="91" s="1"/>
  <c r="AG22" i="91"/>
  <c r="AP22" i="91" s="1"/>
  <c r="AE22" i="91"/>
  <c r="W23" i="91"/>
  <c r="AR21" i="11"/>
  <c r="Y18" i="98"/>
  <c r="X18" i="98"/>
  <c r="AN23" i="9"/>
  <c r="AN25" i="9" s="1"/>
  <c r="AI23" i="9"/>
  <c r="Z27" i="44" l="1"/>
  <c r="Z26" i="104"/>
  <c r="W23" i="11"/>
  <c r="Z19" i="10"/>
  <c r="AF19" i="10" s="1"/>
  <c r="AO19" i="10" s="1"/>
  <c r="Z20" i="49"/>
  <c r="AE20" i="49" s="1"/>
  <c r="Z18" i="98"/>
  <c r="AG18" i="98" s="1"/>
  <c r="AP18" i="98" s="1"/>
  <c r="Z18" i="35"/>
  <c r="Z20" i="83"/>
  <c r="Z24" i="92"/>
  <c r="AF24" i="92" s="1"/>
  <c r="AO24" i="92" s="1"/>
  <c r="AG20" i="18"/>
  <c r="AP20" i="18" s="1"/>
  <c r="AE20" i="18"/>
  <c r="W21" i="18"/>
  <c r="AF20" i="18"/>
  <c r="AO20" i="18" s="1"/>
  <c r="AG19" i="10"/>
  <c r="AP19" i="10" s="1"/>
  <c r="AE19" i="10"/>
  <c r="W20" i="10"/>
  <c r="AG18" i="35"/>
  <c r="AP18" i="35" s="1"/>
  <c r="AF18" i="35"/>
  <c r="AO18" i="35" s="1"/>
  <c r="W19" i="35"/>
  <c r="AE18" i="35"/>
  <c r="AF20" i="83"/>
  <c r="AO20" i="83" s="1"/>
  <c r="AE20" i="83"/>
  <c r="W21" i="83"/>
  <c r="AG20" i="83"/>
  <c r="AP20" i="83" s="1"/>
  <c r="AE24" i="92"/>
  <c r="AG24" i="92"/>
  <c r="AP24" i="92" s="1"/>
  <c r="W25" i="92"/>
  <c r="AF18" i="98"/>
  <c r="AO18" i="98" s="1"/>
  <c r="AE18" i="98"/>
  <c r="AE25" i="45"/>
  <c r="AF25" i="45"/>
  <c r="AO25" i="45" s="1"/>
  <c r="AG25" i="45"/>
  <c r="AP25" i="45" s="1"/>
  <c r="W26" i="45"/>
  <c r="AF20" i="49"/>
  <c r="AO20" i="49" s="1"/>
  <c r="AG20" i="49"/>
  <c r="AP20" i="49" s="1"/>
  <c r="W21" i="49"/>
  <c r="AE27" i="44"/>
  <c r="AG27" i="44"/>
  <c r="AP27" i="44" s="1"/>
  <c r="W28" i="44"/>
  <c r="AF27" i="44"/>
  <c r="AO27" i="44" s="1"/>
  <c r="W27" i="104"/>
  <c r="AG26" i="104"/>
  <c r="AP26" i="104" s="1"/>
  <c r="AE26" i="104"/>
  <c r="AF26" i="104"/>
  <c r="AO26" i="104" s="1"/>
  <c r="Y21" i="99"/>
  <c r="X21" i="99"/>
  <c r="AR19" i="18"/>
  <c r="AH19" i="103"/>
  <c r="AQ19" i="103" s="1"/>
  <c r="AI27" i="101"/>
  <c r="AN27" i="101"/>
  <c r="W22" i="43"/>
  <c r="AG21" i="43"/>
  <c r="AP21" i="43" s="1"/>
  <c r="AE21" i="43"/>
  <c r="AF21" i="43"/>
  <c r="AO21" i="43" s="1"/>
  <c r="AI28" i="93"/>
  <c r="AN28" i="93"/>
  <c r="AI24" i="96"/>
  <c r="AP24" i="96"/>
  <c r="AI24" i="88"/>
  <c r="AN24" i="88"/>
  <c r="AI28" i="52"/>
  <c r="AN28" i="52"/>
  <c r="AR15" i="85"/>
  <c r="Y30" i="105"/>
  <c r="X30" i="105"/>
  <c r="Y25" i="13"/>
  <c r="X25" i="13"/>
  <c r="AR17" i="35"/>
  <c r="AH16" i="90"/>
  <c r="AQ16" i="90" s="1"/>
  <c r="AR17" i="42"/>
  <c r="AI24" i="100"/>
  <c r="AN24" i="100"/>
  <c r="AR23" i="20"/>
  <c r="Y29" i="32"/>
  <c r="X29" i="32"/>
  <c r="AC17" i="9"/>
  <c r="AB18" i="9" s="1"/>
  <c r="S18" i="9"/>
  <c r="AC11" i="9"/>
  <c r="AB12" i="9" s="1"/>
  <c r="S12" i="9"/>
  <c r="S6" i="9"/>
  <c r="AC5" i="9"/>
  <c r="AB6" i="9" s="1"/>
  <c r="Y25" i="54"/>
  <c r="X25" i="54"/>
  <c r="Z25" i="54" s="1"/>
  <c r="AI21" i="55"/>
  <c r="AN21" i="55"/>
  <c r="AI31" i="89"/>
  <c r="AP31" i="89"/>
  <c r="Y21" i="87"/>
  <c r="Z21" i="87" s="1"/>
  <c r="X21" i="87"/>
  <c r="AH23" i="51"/>
  <c r="AQ23" i="51" s="1"/>
  <c r="AR30" i="47"/>
  <c r="AH21" i="16"/>
  <c r="AQ21" i="16" s="1"/>
  <c r="AC16" i="9"/>
  <c r="AB17" i="9" s="1"/>
  <c r="S17" i="9"/>
  <c r="AC10" i="9"/>
  <c r="AB11" i="9" s="1"/>
  <c r="S11" i="9"/>
  <c r="AI24" i="54"/>
  <c r="AN24" i="54"/>
  <c r="AR23" i="9"/>
  <c r="AR25" i="9" s="1"/>
  <c r="AH20" i="49"/>
  <c r="AQ20" i="49" s="1"/>
  <c r="AR17" i="94"/>
  <c r="X32" i="89"/>
  <c r="Y32" i="89"/>
  <c r="AG24" i="95"/>
  <c r="AP24" i="95" s="1"/>
  <c r="W25" i="95"/>
  <c r="AF24" i="95"/>
  <c r="AO24" i="95" s="1"/>
  <c r="AE24" i="95"/>
  <c r="Z18" i="48"/>
  <c r="AH18" i="48"/>
  <c r="AQ18" i="48" s="1"/>
  <c r="AH24" i="92"/>
  <c r="AQ24" i="92" s="1"/>
  <c r="AI20" i="87"/>
  <c r="AN20" i="87"/>
  <c r="Z23" i="51"/>
  <c r="AI17" i="102"/>
  <c r="AN17" i="102"/>
  <c r="AH18" i="35"/>
  <c r="AQ18" i="35" s="1"/>
  <c r="AR17" i="98"/>
  <c r="Z21" i="16"/>
  <c r="AI29" i="105"/>
  <c r="AN29" i="105"/>
  <c r="AH18" i="94"/>
  <c r="AQ18" i="94" s="1"/>
  <c r="AR19" i="83"/>
  <c r="Y24" i="84"/>
  <c r="X24" i="84"/>
  <c r="AN22" i="58"/>
  <c r="AI22" i="58"/>
  <c r="AI16" i="82"/>
  <c r="AN16" i="82"/>
  <c r="AI29" i="15"/>
  <c r="AN29" i="15"/>
  <c r="AR20" i="16"/>
  <c r="S16" i="9"/>
  <c r="AC15" i="9"/>
  <c r="AB16" i="9" s="1"/>
  <c r="AC9" i="9"/>
  <c r="AB10" i="9" s="1"/>
  <c r="S10" i="9"/>
  <c r="AC3" i="9"/>
  <c r="S4" i="9"/>
  <c r="AI28" i="53"/>
  <c r="AN28" i="53"/>
  <c r="AH20" i="83"/>
  <c r="AQ20" i="83" s="1"/>
  <c r="AR18" i="10"/>
  <c r="AH20" i="18"/>
  <c r="AQ20" i="18" s="1"/>
  <c r="Y18" i="102"/>
  <c r="Z18" i="102"/>
  <c r="X18" i="102"/>
  <c r="Y29" i="52"/>
  <c r="X29" i="52"/>
  <c r="Z29" i="52" s="1"/>
  <c r="AG16" i="90"/>
  <c r="AP16" i="90" s="1"/>
  <c r="AF16" i="90"/>
  <c r="AO16" i="90" s="1"/>
  <c r="AE16" i="90"/>
  <c r="W17" i="90"/>
  <c r="AI30" i="86"/>
  <c r="AN30" i="86"/>
  <c r="Y25" i="100"/>
  <c r="X25" i="100"/>
  <c r="Y30" i="15"/>
  <c r="X30" i="15"/>
  <c r="AI28" i="32"/>
  <c r="AN28" i="32"/>
  <c r="Y18" i="50"/>
  <c r="X18" i="50"/>
  <c r="AC4" i="9"/>
  <c r="AB5" i="9" s="1"/>
  <c r="S5" i="9"/>
  <c r="AI21" i="41"/>
  <c r="AN21" i="41"/>
  <c r="AR17" i="48"/>
  <c r="AH27" i="44"/>
  <c r="AQ27" i="44" s="1"/>
  <c r="AH19" i="10"/>
  <c r="AQ19" i="10" s="1"/>
  <c r="AI30" i="97"/>
  <c r="AN30" i="97"/>
  <c r="Y29" i="93"/>
  <c r="X29" i="93"/>
  <c r="AI28" i="46"/>
  <c r="AN28" i="46"/>
  <c r="Y25" i="88"/>
  <c r="X25" i="88"/>
  <c r="Z18" i="94"/>
  <c r="S22" i="9"/>
  <c r="AC21" i="9"/>
  <c r="AB22" i="9" s="1"/>
  <c r="Z31" i="47"/>
  <c r="AH31" i="47"/>
  <c r="AQ31" i="47" s="1"/>
  <c r="AH24" i="20"/>
  <c r="AQ24" i="20" s="1"/>
  <c r="AC20" i="9"/>
  <c r="AB21" i="9" s="1"/>
  <c r="S21" i="9"/>
  <c r="S15" i="9"/>
  <c r="AC14" i="9"/>
  <c r="AB15" i="9" s="1"/>
  <c r="S9" i="9"/>
  <c r="AC8" i="9"/>
  <c r="AB9" i="9" s="1"/>
  <c r="S23" i="9"/>
  <c r="AC22" i="9"/>
  <c r="AB23" i="9" s="1"/>
  <c r="Y22" i="55"/>
  <c r="X22" i="55"/>
  <c r="AI22" i="11"/>
  <c r="AN22" i="11"/>
  <c r="Y28" i="101"/>
  <c r="X28" i="101"/>
  <c r="AH18" i="98"/>
  <c r="AQ18" i="98" s="1"/>
  <c r="Y23" i="91"/>
  <c r="X23" i="91"/>
  <c r="Z23" i="91" s="1"/>
  <c r="AR15" i="90"/>
  <c r="AR19" i="49"/>
  <c r="AR23" i="92"/>
  <c r="AH26" i="104"/>
  <c r="AQ26" i="104" s="1"/>
  <c r="AH18" i="42"/>
  <c r="AQ18" i="42" s="1"/>
  <c r="AR18" i="103"/>
  <c r="AR25" i="104"/>
  <c r="AI24" i="13"/>
  <c r="AN24" i="13"/>
  <c r="Y23" i="58"/>
  <c r="Z23" i="58" s="1"/>
  <c r="X23" i="58"/>
  <c r="Z16" i="85"/>
  <c r="AH16" i="85"/>
  <c r="AQ16" i="85" s="1"/>
  <c r="AF24" i="20"/>
  <c r="AO24" i="20" s="1"/>
  <c r="AE24" i="20"/>
  <c r="W25" i="20"/>
  <c r="AG24" i="20"/>
  <c r="AP24" i="20" s="1"/>
  <c r="AR26" i="44"/>
  <c r="Y17" i="82"/>
  <c r="X17" i="82"/>
  <c r="Z17" i="82" s="1"/>
  <c r="AC19" i="9"/>
  <c r="AB20" i="9" s="1"/>
  <c r="S20" i="9"/>
  <c r="AC13" i="9"/>
  <c r="AB14" i="9" s="1"/>
  <c r="S14" i="9"/>
  <c r="AC7" i="9"/>
  <c r="AB8" i="9" s="1"/>
  <c r="S8" i="9"/>
  <c r="X22" i="41"/>
  <c r="Y22" i="41"/>
  <c r="Z22" i="41"/>
  <c r="W20" i="103"/>
  <c r="AG19" i="103"/>
  <c r="AP19" i="103" s="1"/>
  <c r="AF19" i="103"/>
  <c r="AO19" i="103" s="1"/>
  <c r="AE19" i="103"/>
  <c r="X31" i="97"/>
  <c r="Y31" i="97"/>
  <c r="Z31" i="97"/>
  <c r="AI22" i="91"/>
  <c r="AN22" i="91"/>
  <c r="AH25" i="45"/>
  <c r="AQ25" i="45" s="1"/>
  <c r="AI20" i="99"/>
  <c r="AP20" i="99"/>
  <c r="AR24" i="45"/>
  <c r="Y29" i="46"/>
  <c r="Z29" i="46"/>
  <c r="X29" i="46"/>
  <c r="Y25" i="96"/>
  <c r="X25" i="96"/>
  <c r="Z18" i="42"/>
  <c r="AR22" i="51"/>
  <c r="AI23" i="84"/>
  <c r="AN23" i="84"/>
  <c r="Y31" i="86"/>
  <c r="X31" i="86"/>
  <c r="Z31" i="86" s="1"/>
  <c r="AI17" i="50"/>
  <c r="AN17" i="50"/>
  <c r="AC18" i="9"/>
  <c r="AB19" i="9" s="1"/>
  <c r="S19" i="9"/>
  <c r="AC12" i="9"/>
  <c r="AB13" i="9" s="1"/>
  <c r="S13" i="9"/>
  <c r="AC6" i="9"/>
  <c r="AB7" i="9" s="1"/>
  <c r="S7" i="9"/>
  <c r="Y29" i="53"/>
  <c r="X29" i="53"/>
  <c r="Y23" i="11"/>
  <c r="X23" i="11"/>
  <c r="Z23" i="11" s="1"/>
  <c r="Z25" i="100" l="1"/>
  <c r="W19" i="98"/>
  <c r="AG31" i="86"/>
  <c r="AP31" i="86" s="1"/>
  <c r="W32" i="86"/>
  <c r="AF31" i="86"/>
  <c r="AO31" i="86" s="1"/>
  <c r="AE31" i="86"/>
  <c r="AG23" i="11"/>
  <c r="AP23" i="11" s="1"/>
  <c r="AF23" i="11"/>
  <c r="AO23" i="11" s="1"/>
  <c r="W24" i="11"/>
  <c r="AE23" i="11"/>
  <c r="AG25" i="100"/>
  <c r="AP25" i="100" s="1"/>
  <c r="AE25" i="100"/>
  <c r="W26" i="100"/>
  <c r="AF25" i="100"/>
  <c r="AO25" i="100" s="1"/>
  <c r="AE23" i="58"/>
  <c r="AG23" i="58"/>
  <c r="AP23" i="58" s="1"/>
  <c r="AP25" i="58" s="1"/>
  <c r="AF23" i="58"/>
  <c r="AO23" i="58" s="1"/>
  <c r="AO25" i="58" s="1"/>
  <c r="AE21" i="87"/>
  <c r="W22" i="87"/>
  <c r="AG21" i="87"/>
  <c r="AP21" i="87" s="1"/>
  <c r="AF21" i="87"/>
  <c r="AO21" i="87" s="1"/>
  <c r="AF29" i="46"/>
  <c r="AO29" i="46" s="1"/>
  <c r="AG29" i="46"/>
  <c r="AP29" i="46" s="1"/>
  <c r="W30" i="46"/>
  <c r="AE29" i="46"/>
  <c r="AR22" i="91"/>
  <c r="AH17" i="82"/>
  <c r="AQ17" i="82" s="1"/>
  <c r="W24" i="91"/>
  <c r="AG23" i="91"/>
  <c r="AP23" i="91" s="1"/>
  <c r="AF23" i="91"/>
  <c r="AO23" i="91" s="1"/>
  <c r="AE23" i="91"/>
  <c r="AH22" i="55"/>
  <c r="AQ22" i="55" s="1"/>
  <c r="AF18" i="94"/>
  <c r="AO18" i="94" s="1"/>
  <c r="AG18" i="94"/>
  <c r="AP18" i="94" s="1"/>
  <c r="AE18" i="94"/>
  <c r="W19" i="94"/>
  <c r="AH29" i="93"/>
  <c r="AQ29" i="93" s="1"/>
  <c r="AR21" i="41"/>
  <c r="AE18" i="102"/>
  <c r="AF18" i="102"/>
  <c r="AO18" i="102" s="1"/>
  <c r="AG18" i="102"/>
  <c r="AP18" i="102" s="1"/>
  <c r="W19" i="102"/>
  <c r="AH24" i="84"/>
  <c r="AQ24" i="84" s="1"/>
  <c r="AE21" i="16"/>
  <c r="AF21" i="16"/>
  <c r="AO21" i="16" s="1"/>
  <c r="AG21" i="16"/>
  <c r="AP21" i="16" s="1"/>
  <c r="W22" i="16"/>
  <c r="AR20" i="87"/>
  <c r="AR24" i="54"/>
  <c r="AH25" i="54"/>
  <c r="AQ25" i="54" s="1"/>
  <c r="AK12" i="9"/>
  <c r="AT12" i="9" s="1"/>
  <c r="AJ12" i="9"/>
  <c r="AR24" i="88"/>
  <c r="AI26" i="104"/>
  <c r="AN26" i="104"/>
  <c r="AI20" i="49"/>
  <c r="AN20" i="49"/>
  <c r="Y25" i="92"/>
  <c r="X25" i="92"/>
  <c r="Y21" i="83"/>
  <c r="X21" i="83"/>
  <c r="AH28" i="101"/>
  <c r="AQ28" i="101" s="1"/>
  <c r="Z22" i="55"/>
  <c r="AJ15" i="9"/>
  <c r="AK15" i="9"/>
  <c r="AT15" i="9" s="1"/>
  <c r="AH25" i="88"/>
  <c r="AQ25" i="88" s="1"/>
  <c r="Z29" i="93"/>
  <c r="AR28" i="32"/>
  <c r="AJ10" i="9"/>
  <c r="AK10" i="9"/>
  <c r="AT10" i="9" s="1"/>
  <c r="AR29" i="15"/>
  <c r="Z24" i="84"/>
  <c r="AI24" i="95"/>
  <c r="AN24" i="95"/>
  <c r="AH32" i="89"/>
  <c r="AQ32" i="89" s="1"/>
  <c r="AE25" i="54"/>
  <c r="AF25" i="54"/>
  <c r="AO25" i="54" s="1"/>
  <c r="AG25" i="54"/>
  <c r="AP25" i="54" s="1"/>
  <c r="W26" i="54"/>
  <c r="AH25" i="13"/>
  <c r="AQ25" i="13" s="1"/>
  <c r="AI21" i="43"/>
  <c r="AN21" i="43"/>
  <c r="AH21" i="99"/>
  <c r="AQ21" i="99" s="1"/>
  <c r="AI27" i="44"/>
  <c r="AN27" i="44"/>
  <c r="AI18" i="98"/>
  <c r="AN18" i="98"/>
  <c r="AI20" i="83"/>
  <c r="AN20" i="83"/>
  <c r="AJ7" i="9"/>
  <c r="AK7" i="9"/>
  <c r="AT7" i="9" s="1"/>
  <c r="AF17" i="82"/>
  <c r="AO17" i="82" s="1"/>
  <c r="W18" i="82"/>
  <c r="AE17" i="82"/>
  <c r="AG17" i="82"/>
  <c r="AP17" i="82" s="1"/>
  <c r="AF18" i="42"/>
  <c r="AO18" i="42" s="1"/>
  <c r="AG18" i="42"/>
  <c r="AP18" i="42" s="1"/>
  <c r="W19" i="42"/>
  <c r="AE18" i="42"/>
  <c r="AI24" i="20"/>
  <c r="AN24" i="20"/>
  <c r="AR24" i="13"/>
  <c r="Z28" i="101"/>
  <c r="Z25" i="88"/>
  <c r="AK5" i="9"/>
  <c r="AT5" i="9" s="1"/>
  <c r="AJ5" i="9"/>
  <c r="Z30" i="15"/>
  <c r="AH30" i="15"/>
  <c r="AQ30" i="15" s="1"/>
  <c r="AR30" i="86"/>
  <c r="AH29" i="52"/>
  <c r="AQ29" i="52" s="1"/>
  <c r="AJ16" i="9"/>
  <c r="AS16" i="9" s="1"/>
  <c r="AK16" i="9"/>
  <c r="AK11" i="9"/>
  <c r="AT11" i="9" s="1"/>
  <c r="AJ11" i="9"/>
  <c r="AJ18" i="9"/>
  <c r="AK18" i="9"/>
  <c r="AT18" i="9" s="1"/>
  <c r="Z25" i="13"/>
  <c r="AR24" i="96"/>
  <c r="Z21" i="99"/>
  <c r="Y27" i="104"/>
  <c r="X27" i="104"/>
  <c r="Z27" i="104" s="1"/>
  <c r="Y26" i="45"/>
  <c r="X26" i="45"/>
  <c r="Z26" i="45" s="1"/>
  <c r="Y19" i="98"/>
  <c r="X19" i="98"/>
  <c r="Z19" i="98" s="1"/>
  <c r="AI24" i="92"/>
  <c r="AN24" i="92"/>
  <c r="AH23" i="11"/>
  <c r="AQ23" i="11" s="1"/>
  <c r="AG31" i="97"/>
  <c r="AP31" i="97" s="1"/>
  <c r="AE31" i="97"/>
  <c r="W32" i="97"/>
  <c r="AF31" i="97"/>
  <c r="AO31" i="97" s="1"/>
  <c r="Y25" i="20"/>
  <c r="Z25" i="20"/>
  <c r="X25" i="20"/>
  <c r="AK13" i="9"/>
  <c r="AT13" i="9" s="1"/>
  <c r="AJ13" i="9"/>
  <c r="AJ23" i="9"/>
  <c r="AK23" i="9"/>
  <c r="AT23" i="9" s="1"/>
  <c r="AG31" i="47"/>
  <c r="AP31" i="47" s="1"/>
  <c r="AE31" i="47"/>
  <c r="AF31" i="47"/>
  <c r="AO31" i="47" s="1"/>
  <c r="W32" i="47"/>
  <c r="AH18" i="50"/>
  <c r="AQ18" i="50" s="1"/>
  <c r="AE29" i="52"/>
  <c r="AG29" i="52"/>
  <c r="AP29" i="52" s="1"/>
  <c r="AF29" i="52"/>
  <c r="AO29" i="52" s="1"/>
  <c r="W30" i="52"/>
  <c r="AR28" i="53"/>
  <c r="AR16" i="82"/>
  <c r="AR17" i="102"/>
  <c r="Y25" i="95"/>
  <c r="Z25" i="95" s="1"/>
  <c r="X25" i="95"/>
  <c r="AR31" i="89"/>
  <c r="AJ6" i="9"/>
  <c r="AK6" i="9"/>
  <c r="AT6" i="9" s="1"/>
  <c r="AH29" i="32"/>
  <c r="AQ29" i="32" s="1"/>
  <c r="AR24" i="100"/>
  <c r="Y22" i="43"/>
  <c r="X22" i="43"/>
  <c r="Z22" i="43" s="1"/>
  <c r="Y21" i="49"/>
  <c r="X21" i="49"/>
  <c r="Z21" i="49" s="1"/>
  <c r="Y20" i="10"/>
  <c r="X20" i="10"/>
  <c r="Z20" i="10" s="1"/>
  <c r="Y21" i="18"/>
  <c r="X21" i="18"/>
  <c r="Z21" i="18" s="1"/>
  <c r="AR17" i="50"/>
  <c r="AH31" i="86"/>
  <c r="AQ31" i="86" s="1"/>
  <c r="AJ8" i="9"/>
  <c r="AK8" i="9"/>
  <c r="AT8" i="9" s="1"/>
  <c r="AH31" i="97"/>
  <c r="AQ31" i="97" s="1"/>
  <c r="AJ14" i="9"/>
  <c r="AS14" i="9" s="1"/>
  <c r="AK14" i="9"/>
  <c r="AE16" i="85"/>
  <c r="AG16" i="85"/>
  <c r="AP16" i="85" s="1"/>
  <c r="W17" i="85"/>
  <c r="AF16" i="85"/>
  <c r="AO16" i="85" s="1"/>
  <c r="AJ19" i="9"/>
  <c r="AS19" i="9" s="1"/>
  <c r="AK19" i="9"/>
  <c r="AH23" i="58"/>
  <c r="AQ23" i="58" s="1"/>
  <c r="AQ25" i="58" s="1"/>
  <c r="AZ3" i="58"/>
  <c r="AJ21" i="9"/>
  <c r="AK21" i="9"/>
  <c r="AT21" i="9" s="1"/>
  <c r="AJ22" i="9"/>
  <c r="AK22" i="9"/>
  <c r="AT22" i="9" s="1"/>
  <c r="AR30" i="97"/>
  <c r="Z18" i="50"/>
  <c r="AH25" i="100"/>
  <c r="AQ25" i="100" s="1"/>
  <c r="Y17" i="90"/>
  <c r="X17" i="90"/>
  <c r="AR22" i="58"/>
  <c r="AE23" i="51"/>
  <c r="AF23" i="51"/>
  <c r="AO23" i="51" s="1"/>
  <c r="AG23" i="51"/>
  <c r="AP23" i="51" s="1"/>
  <c r="W24" i="51"/>
  <c r="AJ17" i="9"/>
  <c r="AK17" i="9"/>
  <c r="AT17" i="9" s="1"/>
  <c r="Z29" i="32"/>
  <c r="AH30" i="105"/>
  <c r="AQ30" i="105" s="1"/>
  <c r="AR28" i="52"/>
  <c r="AR28" i="93"/>
  <c r="AI18" i="35"/>
  <c r="AN18" i="35"/>
  <c r="AI19" i="10"/>
  <c r="AN19" i="10"/>
  <c r="AI20" i="18"/>
  <c r="AN20" i="18"/>
  <c r="Y20" i="103"/>
  <c r="Z20" i="103" s="1"/>
  <c r="X20" i="103"/>
  <c r="Z29" i="53"/>
  <c r="AH29" i="53"/>
  <c r="AQ29" i="53" s="1"/>
  <c r="Z25" i="96"/>
  <c r="AH25" i="96"/>
  <c r="AQ25" i="96" s="1"/>
  <c r="W23" i="41"/>
  <c r="AE22" i="41"/>
  <c r="AF22" i="41"/>
  <c r="AO22" i="41" s="1"/>
  <c r="AG22" i="41"/>
  <c r="AP22" i="41" s="1"/>
  <c r="AR23" i="84"/>
  <c r="AH29" i="46"/>
  <c r="AQ29" i="46" s="1"/>
  <c r="AR20" i="99"/>
  <c r="AI19" i="103"/>
  <c r="AN19" i="103"/>
  <c r="AH22" i="41"/>
  <c r="AQ22" i="41" s="1"/>
  <c r="AJ20" i="9"/>
  <c r="AK20" i="9"/>
  <c r="AT20" i="9" s="1"/>
  <c r="AH23" i="91"/>
  <c r="AQ23" i="91" s="1"/>
  <c r="AR22" i="11"/>
  <c r="AJ9" i="9"/>
  <c r="AK9" i="9"/>
  <c r="AT9" i="9" s="1"/>
  <c r="AR28" i="46"/>
  <c r="AI16" i="90"/>
  <c r="AN16" i="90"/>
  <c r="AH18" i="102"/>
  <c r="AQ18" i="102" s="1"/>
  <c r="AB4" i="9"/>
  <c r="AJ3" i="9"/>
  <c r="AR29" i="105"/>
  <c r="AG18" i="48"/>
  <c r="AP18" i="48" s="1"/>
  <c r="W19" i="48"/>
  <c r="AE18" i="48"/>
  <c r="AF18" i="48"/>
  <c r="AO18" i="48" s="1"/>
  <c r="Z32" i="89"/>
  <c r="AH21" i="87"/>
  <c r="AQ21" i="87" s="1"/>
  <c r="AR21" i="55"/>
  <c r="Z30" i="105"/>
  <c r="AR27" i="101"/>
  <c r="Y28" i="44"/>
  <c r="X28" i="44"/>
  <c r="AI25" i="45"/>
  <c r="AN25" i="45"/>
  <c r="Y19" i="35"/>
  <c r="X19" i="35"/>
  <c r="Z19" i="35" l="1"/>
  <c r="AE19" i="35" s="1"/>
  <c r="AF19" i="35"/>
  <c r="AO19" i="35" s="1"/>
  <c r="W20" i="35"/>
  <c r="AG19" i="35"/>
  <c r="AP19" i="35" s="1"/>
  <c r="AG25" i="95"/>
  <c r="AP25" i="95" s="1"/>
  <c r="AF25" i="95"/>
  <c r="AO25" i="95" s="1"/>
  <c r="W26" i="95"/>
  <c r="AE25" i="95"/>
  <c r="AS20" i="9"/>
  <c r="AL20" i="9"/>
  <c r="AU20" i="9" s="1"/>
  <c r="AR18" i="35"/>
  <c r="AS17" i="9"/>
  <c r="AL17" i="9"/>
  <c r="AU17" i="9" s="1"/>
  <c r="AH21" i="18"/>
  <c r="AQ21" i="18" s="1"/>
  <c r="AH21" i="49"/>
  <c r="AQ21" i="49" s="1"/>
  <c r="AI29" i="52"/>
  <c r="AN29" i="52"/>
  <c r="AS23" i="9"/>
  <c r="AL23" i="9"/>
  <c r="AU23" i="9" s="1"/>
  <c r="AH19" i="98"/>
  <c r="AQ19" i="98" s="1"/>
  <c r="AH27" i="104"/>
  <c r="AQ27" i="104" s="1"/>
  <c r="W26" i="13"/>
  <c r="AF25" i="13"/>
  <c r="AO25" i="13" s="1"/>
  <c r="AG25" i="13"/>
  <c r="AP25" i="13" s="1"/>
  <c r="AE25" i="13"/>
  <c r="Y19" i="42"/>
  <c r="X19" i="42"/>
  <c r="Z19" i="42" s="1"/>
  <c r="Y18" i="82"/>
  <c r="X18" i="82"/>
  <c r="Z18" i="82" s="1"/>
  <c r="AS15" i="9"/>
  <c r="AL15" i="9"/>
  <c r="AU15" i="9" s="1"/>
  <c r="AI18" i="94"/>
  <c r="AN18" i="94"/>
  <c r="Y24" i="91"/>
  <c r="Z24" i="91" s="1"/>
  <c r="X24" i="91"/>
  <c r="AI25" i="100"/>
  <c r="AN25" i="100"/>
  <c r="AR19" i="103"/>
  <c r="AL19" i="9"/>
  <c r="AU19" i="9" s="1"/>
  <c r="AT19" i="9"/>
  <c r="AI16" i="85"/>
  <c r="AN16" i="85"/>
  <c r="AG21" i="18"/>
  <c r="AP21" i="18" s="1"/>
  <c r="AE21" i="18"/>
  <c r="W22" i="18"/>
  <c r="AF21" i="18"/>
  <c r="AO21" i="18" s="1"/>
  <c r="W22" i="49"/>
  <c r="AG21" i="49"/>
  <c r="AP21" i="49" s="1"/>
  <c r="AF21" i="49"/>
  <c r="AO21" i="49" s="1"/>
  <c r="AE21" i="49"/>
  <c r="X32" i="47"/>
  <c r="Y32" i="47"/>
  <c r="AS13" i="9"/>
  <c r="AL13" i="9"/>
  <c r="AU13" i="9" s="1"/>
  <c r="W20" i="98"/>
  <c r="AF19" i="98"/>
  <c r="AO19" i="98" s="1"/>
  <c r="AE19" i="98"/>
  <c r="AG19" i="98"/>
  <c r="AP19" i="98" s="1"/>
  <c r="AF27" i="104"/>
  <c r="AO27" i="104" s="1"/>
  <c r="W28" i="104"/>
  <c r="AG27" i="104"/>
  <c r="AP27" i="104" s="1"/>
  <c r="AE27" i="104"/>
  <c r="AG30" i="15"/>
  <c r="AP30" i="15" s="1"/>
  <c r="AF30" i="15"/>
  <c r="AO30" i="15" s="1"/>
  <c r="AE30" i="15"/>
  <c r="W31" i="15"/>
  <c r="AR18" i="98"/>
  <c r="AG22" i="55"/>
  <c r="AP22" i="55" s="1"/>
  <c r="AF22" i="55"/>
  <c r="AO22" i="55" s="1"/>
  <c r="W23" i="55"/>
  <c r="AE22" i="55"/>
  <c r="AH21" i="83"/>
  <c r="AQ21" i="83" s="1"/>
  <c r="AS12" i="9"/>
  <c r="AL12" i="9"/>
  <c r="AU12" i="9" s="1"/>
  <c r="Y22" i="16"/>
  <c r="X22" i="16"/>
  <c r="W31" i="105"/>
  <c r="AG30" i="105"/>
  <c r="AP30" i="105" s="1"/>
  <c r="AE30" i="105"/>
  <c r="AF30" i="105"/>
  <c r="AO30" i="105" s="1"/>
  <c r="AI22" i="41"/>
  <c r="AN22" i="41"/>
  <c r="AR20" i="18"/>
  <c r="Y24" i="51"/>
  <c r="Z24" i="51" s="1"/>
  <c r="X24" i="51"/>
  <c r="AH17" i="90"/>
  <c r="AQ17" i="90" s="1"/>
  <c r="AS22" i="9"/>
  <c r="AL22" i="9"/>
  <c r="AU22" i="9" s="1"/>
  <c r="AL14" i="9"/>
  <c r="AU14" i="9" s="1"/>
  <c r="AT14" i="9"/>
  <c r="AS6" i="9"/>
  <c r="AL6" i="9"/>
  <c r="AU6" i="9" s="1"/>
  <c r="Y32" i="97"/>
  <c r="X32" i="97"/>
  <c r="AS18" i="9"/>
  <c r="AL18" i="9"/>
  <c r="AU18" i="9" s="1"/>
  <c r="AS5" i="9"/>
  <c r="AL5" i="9"/>
  <c r="AU5" i="9" s="1"/>
  <c r="AI25" i="54"/>
  <c r="AN25" i="54"/>
  <c r="AS10" i="9"/>
  <c r="AL10" i="9"/>
  <c r="AU10" i="9" s="1"/>
  <c r="Z21" i="83"/>
  <c r="AR20" i="49"/>
  <c r="AI18" i="102"/>
  <c r="AN18" i="102"/>
  <c r="AI23" i="58"/>
  <c r="AN23" i="58"/>
  <c r="AN25" i="58" s="1"/>
  <c r="AI31" i="86"/>
  <c r="AN31" i="86"/>
  <c r="Y19" i="48"/>
  <c r="Z19" i="48" s="1"/>
  <c r="X19" i="48"/>
  <c r="AS3" i="9"/>
  <c r="AL3" i="9"/>
  <c r="AU3" i="9" s="1"/>
  <c r="AS9" i="9"/>
  <c r="AL9" i="9"/>
  <c r="AU9" i="9" s="1"/>
  <c r="Y23" i="41"/>
  <c r="Z23" i="41" s="1"/>
  <c r="X23" i="41"/>
  <c r="AE25" i="96"/>
  <c r="AG25" i="96"/>
  <c r="AP25" i="96" s="1"/>
  <c r="W26" i="96"/>
  <c r="AF25" i="96"/>
  <c r="AO25" i="96" s="1"/>
  <c r="AE29" i="53"/>
  <c r="AF29" i="53"/>
  <c r="AO29" i="53" s="1"/>
  <c r="W30" i="53"/>
  <c r="AG29" i="53"/>
  <c r="AP29" i="53" s="1"/>
  <c r="Z17" i="90"/>
  <c r="AH20" i="10"/>
  <c r="AQ20" i="10" s="1"/>
  <c r="AH22" i="43"/>
  <c r="AQ22" i="43" s="1"/>
  <c r="Y30" i="52"/>
  <c r="X30" i="52"/>
  <c r="AI31" i="47"/>
  <c r="AN31" i="47"/>
  <c r="AH25" i="20"/>
  <c r="AQ25" i="20" s="1"/>
  <c r="AI31" i="97"/>
  <c r="AN31" i="97"/>
  <c r="AH26" i="45"/>
  <c r="AQ26" i="45" s="1"/>
  <c r="W22" i="99"/>
  <c r="AG21" i="99"/>
  <c r="AP21" i="99" s="1"/>
  <c r="AF21" i="99"/>
  <c r="AO21" i="99" s="1"/>
  <c r="AE21" i="99"/>
  <c r="AS11" i="9"/>
  <c r="AL11" i="9"/>
  <c r="AU11" i="9" s="1"/>
  <c r="AR24" i="20"/>
  <c r="AS7" i="9"/>
  <c r="AL7" i="9"/>
  <c r="AU7" i="9" s="1"/>
  <c r="AR27" i="44"/>
  <c r="AR24" i="95"/>
  <c r="AI23" i="91"/>
  <c r="AN23" i="91"/>
  <c r="AI29" i="46"/>
  <c r="AN29" i="46"/>
  <c r="AI23" i="11"/>
  <c r="AN23" i="11"/>
  <c r="AH28" i="44"/>
  <c r="AQ28" i="44" s="1"/>
  <c r="AH19" i="35"/>
  <c r="AQ19" i="35" s="1"/>
  <c r="Z28" i="44"/>
  <c r="AE32" i="89"/>
  <c r="AG32" i="89"/>
  <c r="AP32" i="89" s="1"/>
  <c r="W33" i="89"/>
  <c r="AF32" i="89"/>
  <c r="AO32" i="89" s="1"/>
  <c r="AI18" i="48"/>
  <c r="AN18" i="48"/>
  <c r="AK4" i="9"/>
  <c r="AT4" i="9" s="1"/>
  <c r="AJ4" i="9"/>
  <c r="AH20" i="103"/>
  <c r="AQ20" i="103" s="1"/>
  <c r="AR19" i="10"/>
  <c r="W30" i="32"/>
  <c r="AE29" i="32"/>
  <c r="AF29" i="32"/>
  <c r="AO29" i="32" s="1"/>
  <c r="AG29" i="32"/>
  <c r="AP29" i="32" s="1"/>
  <c r="AG18" i="50"/>
  <c r="AP18" i="50" s="1"/>
  <c r="AE18" i="50"/>
  <c r="AF18" i="50"/>
  <c r="AO18" i="50" s="1"/>
  <c r="W19" i="50"/>
  <c r="AS21" i="9"/>
  <c r="AL21" i="9"/>
  <c r="AU21" i="9" s="1"/>
  <c r="AS8" i="9"/>
  <c r="AL8" i="9"/>
  <c r="AU8" i="9" s="1"/>
  <c r="W21" i="10"/>
  <c r="AG20" i="10"/>
  <c r="AP20" i="10" s="1"/>
  <c r="AE20" i="10"/>
  <c r="AF20" i="10"/>
  <c r="AO20" i="10" s="1"/>
  <c r="AF22" i="43"/>
  <c r="AO22" i="43" s="1"/>
  <c r="AE22" i="43"/>
  <c r="AG22" i="43"/>
  <c r="AP22" i="43" s="1"/>
  <c r="W23" i="43"/>
  <c r="AG25" i="20"/>
  <c r="AP25" i="20" s="1"/>
  <c r="AE25" i="20"/>
  <c r="AF25" i="20"/>
  <c r="AO25" i="20" s="1"/>
  <c r="W26" i="20"/>
  <c r="AG26" i="45"/>
  <c r="AP26" i="45" s="1"/>
  <c r="W27" i="45"/>
  <c r="AF26" i="45"/>
  <c r="AO26" i="45" s="1"/>
  <c r="AE26" i="45"/>
  <c r="AF25" i="88"/>
  <c r="AO25" i="88" s="1"/>
  <c r="AE25" i="88"/>
  <c r="W26" i="88"/>
  <c r="AG25" i="88"/>
  <c r="AP25" i="88" s="1"/>
  <c r="AR21" i="43"/>
  <c r="W25" i="84"/>
  <c r="AG24" i="84"/>
  <c r="AP24" i="84" s="1"/>
  <c r="AF24" i="84"/>
  <c r="AO24" i="84" s="1"/>
  <c r="AE24" i="84"/>
  <c r="AH25" i="92"/>
  <c r="AQ25" i="92" s="1"/>
  <c r="AR26" i="104"/>
  <c r="AI21" i="16"/>
  <c r="AN21" i="16"/>
  <c r="X30" i="46"/>
  <c r="Z30" i="46" s="1"/>
  <c r="Y30" i="46"/>
  <c r="Y22" i="87"/>
  <c r="X22" i="87"/>
  <c r="X24" i="11"/>
  <c r="Y24" i="11"/>
  <c r="Y32" i="86"/>
  <c r="X32" i="86"/>
  <c r="AR25" i="45"/>
  <c r="AR16" i="90"/>
  <c r="AF20" i="103"/>
  <c r="AO20" i="103" s="1"/>
  <c r="W21" i="103"/>
  <c r="AG20" i="103"/>
  <c r="AP20" i="103" s="1"/>
  <c r="AE20" i="103"/>
  <c r="AI23" i="51"/>
  <c r="AN23" i="5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Y17" i="85"/>
  <c r="X17" i="85"/>
  <c r="AH25" i="95"/>
  <c r="AQ25" i="95" s="1"/>
  <c r="AR24" i="92"/>
  <c r="AL16" i="9"/>
  <c r="AU16" i="9" s="1"/>
  <c r="AT16" i="9"/>
  <c r="AF28" i="101"/>
  <c r="AO28" i="101" s="1"/>
  <c r="AE28" i="101"/>
  <c r="AG28" i="101"/>
  <c r="AP28" i="101" s="1"/>
  <c r="W29" i="101"/>
  <c r="AI18" i="42"/>
  <c r="AN18" i="42"/>
  <c r="AI17" i="82"/>
  <c r="AN17" i="82"/>
  <c r="AR20" i="83"/>
  <c r="Y26" i="54"/>
  <c r="X26" i="54"/>
  <c r="Z26" i="54" s="1"/>
  <c r="W30" i="93"/>
  <c r="AG29" i="93"/>
  <c r="AP29" i="93" s="1"/>
  <c r="AF29" i="93"/>
  <c r="AO29" i="93" s="1"/>
  <c r="AE29" i="93"/>
  <c r="Z25" i="92"/>
  <c r="Y19" i="102"/>
  <c r="X19" i="102"/>
  <c r="Z19" i="102" s="1"/>
  <c r="Y19" i="94"/>
  <c r="X19" i="94"/>
  <c r="AI21" i="87"/>
  <c r="AN21" i="87"/>
  <c r="Y26" i="100"/>
  <c r="X26" i="100"/>
  <c r="Z22" i="87" l="1"/>
  <c r="Z32" i="86"/>
  <c r="Z17" i="85"/>
  <c r="AE17" i="85" s="1"/>
  <c r="Z30" i="52"/>
  <c r="Z32" i="97"/>
  <c r="W33" i="97" s="1"/>
  <c r="AE23" i="41"/>
  <c r="AG23" i="41"/>
  <c r="AP23" i="41" s="1"/>
  <c r="AF23" i="41"/>
  <c r="AO23" i="41" s="1"/>
  <c r="W24" i="41"/>
  <c r="AF32" i="97"/>
  <c r="AO32" i="97" s="1"/>
  <c r="W25" i="91"/>
  <c r="AG24" i="91"/>
  <c r="AP24" i="91" s="1"/>
  <c r="AF24" i="91"/>
  <c r="AO24" i="91" s="1"/>
  <c r="AE24" i="91"/>
  <c r="W25" i="51"/>
  <c r="AE24" i="51"/>
  <c r="AF24" i="51"/>
  <c r="AO24" i="51" s="1"/>
  <c r="AG24" i="51"/>
  <c r="AP24" i="51" s="1"/>
  <c r="W23" i="87"/>
  <c r="AG22" i="87"/>
  <c r="AE22" i="87"/>
  <c r="AN22" i="87" s="1"/>
  <c r="AF22" i="87"/>
  <c r="AO22" i="87" s="1"/>
  <c r="W20" i="102"/>
  <c r="AF19" i="102"/>
  <c r="AO19" i="102" s="1"/>
  <c r="AG19" i="102"/>
  <c r="AP19" i="102" s="1"/>
  <c r="AE19" i="102"/>
  <c r="W18" i="85"/>
  <c r="AG17" i="85"/>
  <c r="AP17" i="85" s="1"/>
  <c r="AF32" i="86"/>
  <c r="AO32" i="86" s="1"/>
  <c r="AE32" i="86"/>
  <c r="AG32" i="86"/>
  <c r="AP32" i="86" s="1"/>
  <c r="W33" i="86"/>
  <c r="AG30" i="46"/>
  <c r="AP30" i="46" s="1"/>
  <c r="AE30" i="46"/>
  <c r="AF30" i="46"/>
  <c r="AO30" i="46" s="1"/>
  <c r="W31" i="46"/>
  <c r="AE30" i="52"/>
  <c r="AG30" i="52"/>
  <c r="AP30" i="52" s="1"/>
  <c r="W31" i="52"/>
  <c r="AF30" i="52"/>
  <c r="AO30" i="52" s="1"/>
  <c r="AC7" i="58"/>
  <c r="AB8" i="58" s="1"/>
  <c r="S8" i="58"/>
  <c r="AH24" i="11"/>
  <c r="AQ24" i="11" s="1"/>
  <c r="AR18" i="48"/>
  <c r="AR23" i="11"/>
  <c r="AC18" i="58"/>
  <c r="AB19" i="58" s="1"/>
  <c r="S19" i="58"/>
  <c r="AC12" i="58"/>
  <c r="AB13" i="58" s="1"/>
  <c r="S13" i="58"/>
  <c r="AR21" i="87"/>
  <c r="Y30" i="93"/>
  <c r="Z30" i="93"/>
  <c r="X30" i="93"/>
  <c r="AH17" i="85"/>
  <c r="AQ17" i="85" s="1"/>
  <c r="AC17" i="58"/>
  <c r="AB18" i="58" s="1"/>
  <c r="S18" i="58"/>
  <c r="S12" i="58"/>
  <c r="AC11" i="58"/>
  <c r="AB12" i="58" s="1"/>
  <c r="AC5" i="58"/>
  <c r="AB6" i="58" s="1"/>
  <c r="S6" i="58"/>
  <c r="AR21" i="16"/>
  <c r="Y25" i="84"/>
  <c r="X25" i="84"/>
  <c r="AI25" i="88"/>
  <c r="AN25" i="88"/>
  <c r="AR29" i="46"/>
  <c r="AR31" i="97"/>
  <c r="Y30" i="53"/>
  <c r="X30" i="53"/>
  <c r="Z30" i="53" s="1"/>
  <c r="AR25" i="54"/>
  <c r="Y31" i="105"/>
  <c r="Z31" i="105" s="1"/>
  <c r="X31" i="105"/>
  <c r="AI22" i="55"/>
  <c r="AN22" i="55"/>
  <c r="AI27" i="104"/>
  <c r="AN27" i="104"/>
  <c r="AI19" i="98"/>
  <c r="AR19" i="98" s="1"/>
  <c r="AN19" i="98"/>
  <c r="Y22" i="49"/>
  <c r="Z22" i="49" s="1"/>
  <c r="X22" i="49"/>
  <c r="AR18" i="94"/>
  <c r="AH19" i="42"/>
  <c r="AQ19" i="42" s="1"/>
  <c r="AE25" i="92"/>
  <c r="AN25" i="92" s="1"/>
  <c r="W26" i="92"/>
  <c r="AF25" i="92"/>
  <c r="AO25" i="92" s="1"/>
  <c r="AG25" i="92"/>
  <c r="AH26" i="54"/>
  <c r="AQ26" i="54" s="1"/>
  <c r="AR17" i="82"/>
  <c r="AI28" i="101"/>
  <c r="AN28" i="101"/>
  <c r="AC16" i="58"/>
  <c r="AB17" i="58" s="1"/>
  <c r="S17" i="58"/>
  <c r="S11" i="58"/>
  <c r="AC10" i="58"/>
  <c r="AB11" i="58" s="1"/>
  <c r="AC4" i="58"/>
  <c r="AB5" i="58" s="1"/>
  <c r="S5" i="58"/>
  <c r="AR23" i="51"/>
  <c r="Y23" i="43"/>
  <c r="X23" i="43"/>
  <c r="Z23" i="43" s="1"/>
  <c r="AI20" i="10"/>
  <c r="AN20" i="10"/>
  <c r="AS4" i="9"/>
  <c r="AL4" i="9"/>
  <c r="AU4" i="9" s="1"/>
  <c r="AU25" i="9" s="1"/>
  <c r="C11" i="9" s="1"/>
  <c r="X33" i="89"/>
  <c r="Y33" i="89"/>
  <c r="AR31" i="47"/>
  <c r="AI25" i="96"/>
  <c r="AN25" i="96"/>
  <c r="AR31" i="86"/>
  <c r="AH24" i="51"/>
  <c r="AQ24" i="51" s="1"/>
  <c r="AR22" i="41"/>
  <c r="AH22" i="16"/>
  <c r="AQ22" i="16" s="1"/>
  <c r="Y23" i="55"/>
  <c r="X23" i="55"/>
  <c r="Y31" i="15"/>
  <c r="X31" i="15"/>
  <c r="AH32" i="47"/>
  <c r="AQ32" i="47" s="1"/>
  <c r="AR16" i="85"/>
  <c r="AR25" i="100"/>
  <c r="W20" i="42"/>
  <c r="AE19" i="42"/>
  <c r="AF19" i="42"/>
  <c r="AO19" i="42" s="1"/>
  <c r="AG19" i="42"/>
  <c r="AP19" i="42" s="1"/>
  <c r="Y26" i="13"/>
  <c r="Z26" i="13" s="1"/>
  <c r="X26" i="13"/>
  <c r="AC15" i="58"/>
  <c r="AB16" i="58" s="1"/>
  <c r="S16" i="58"/>
  <c r="AC9" i="58"/>
  <c r="AB10" i="58" s="1"/>
  <c r="S10" i="58"/>
  <c r="AC3" i="58"/>
  <c r="S4" i="58"/>
  <c r="Y26" i="20"/>
  <c r="X26" i="20"/>
  <c r="Z26" i="20" s="1"/>
  <c r="AT25" i="9"/>
  <c r="AR23" i="91"/>
  <c r="AI21" i="99"/>
  <c r="AN21" i="99"/>
  <c r="AH30" i="52"/>
  <c r="AQ30" i="52" s="1"/>
  <c r="AI29" i="53"/>
  <c r="AN29" i="53"/>
  <c r="AH23" i="41"/>
  <c r="AQ23" i="41" s="1"/>
  <c r="AS25" i="9"/>
  <c r="AG21" i="83"/>
  <c r="AP21" i="83" s="1"/>
  <c r="W22" i="83"/>
  <c r="AF21" i="83"/>
  <c r="AO21" i="83" s="1"/>
  <c r="AE21" i="83"/>
  <c r="Z22" i="16"/>
  <c r="AI30" i="15"/>
  <c r="AN30" i="15"/>
  <c r="Y28" i="104"/>
  <c r="X28" i="104"/>
  <c r="Z28" i="104" s="1"/>
  <c r="Y20" i="98"/>
  <c r="X20" i="98"/>
  <c r="AH24" i="91"/>
  <c r="AQ24" i="91" s="1"/>
  <c r="AH19" i="94"/>
  <c r="AQ19" i="94" s="1"/>
  <c r="S21" i="58"/>
  <c r="AC20" i="58"/>
  <c r="AB21" i="58" s="1"/>
  <c r="S15" i="58"/>
  <c r="AC14" i="58"/>
  <c r="AB15" i="58" s="1"/>
  <c r="AC8" i="58"/>
  <c r="AB9" i="58" s="1"/>
  <c r="S9" i="58"/>
  <c r="AI20" i="103"/>
  <c r="AN20" i="103"/>
  <c r="Z24" i="11"/>
  <c r="AI24" i="84"/>
  <c r="AN24" i="84"/>
  <c r="AI26" i="45"/>
  <c r="AN26" i="45"/>
  <c r="AI22" i="43"/>
  <c r="AN22" i="43"/>
  <c r="Y21" i="10"/>
  <c r="Z21" i="10" s="1"/>
  <c r="X21" i="10"/>
  <c r="Y19" i="50"/>
  <c r="X19" i="50"/>
  <c r="AI32" i="89"/>
  <c r="AN32" i="89"/>
  <c r="W18" i="90"/>
  <c r="AF17" i="90"/>
  <c r="AO17" i="90" s="1"/>
  <c r="AE17" i="90"/>
  <c r="AG17" i="90"/>
  <c r="AP17" i="90" s="1"/>
  <c r="AH19" i="48"/>
  <c r="AQ19" i="48" s="1"/>
  <c r="AR23" i="58"/>
  <c r="AR25" i="58" s="1"/>
  <c r="AI21" i="49"/>
  <c r="AN21" i="49"/>
  <c r="Y22" i="18"/>
  <c r="X22" i="18"/>
  <c r="AH18" i="82"/>
  <c r="AQ18" i="82" s="1"/>
  <c r="AR29" i="52"/>
  <c r="AI25" i="95"/>
  <c r="AN25" i="95"/>
  <c r="Y20" i="35"/>
  <c r="X20" i="35"/>
  <c r="Z19" i="94"/>
  <c r="AI29" i="93"/>
  <c r="AN29" i="93"/>
  <c r="AR18" i="42"/>
  <c r="AH19" i="102"/>
  <c r="AQ19" i="102" s="1"/>
  <c r="AC13" i="58"/>
  <c r="AB14" i="58" s="1"/>
  <c r="S14" i="58"/>
  <c r="AI25" i="20"/>
  <c r="AN25" i="20"/>
  <c r="AI29" i="32"/>
  <c r="AN29" i="32"/>
  <c r="W29" i="44"/>
  <c r="AF28" i="44"/>
  <c r="AO28" i="44" s="1"/>
  <c r="AG28" i="44"/>
  <c r="AP28" i="44" s="1"/>
  <c r="AE28" i="44"/>
  <c r="W20" i="48"/>
  <c r="AG19" i="48"/>
  <c r="AP19" i="48" s="1"/>
  <c r="AE19" i="48"/>
  <c r="AF19" i="48"/>
  <c r="AO19" i="48" s="1"/>
  <c r="AI30" i="105"/>
  <c r="AN30" i="105"/>
  <c r="AI21" i="18"/>
  <c r="AN21" i="18"/>
  <c r="AG18" i="82"/>
  <c r="AP18" i="82" s="1"/>
  <c r="AE18" i="82"/>
  <c r="AF18" i="82"/>
  <c r="AO18" i="82" s="1"/>
  <c r="W19" i="82"/>
  <c r="AI25" i="13"/>
  <c r="AN25" i="13"/>
  <c r="Y26" i="95"/>
  <c r="X26" i="95"/>
  <c r="AH26" i="100"/>
  <c r="AQ26" i="100" s="1"/>
  <c r="AE26" i="54"/>
  <c r="W27" i="54"/>
  <c r="AF26" i="54"/>
  <c r="AO26" i="54" s="1"/>
  <c r="AG26" i="54"/>
  <c r="AP26" i="54" s="1"/>
  <c r="Z26" i="100"/>
  <c r="AC19" i="58"/>
  <c r="AB20" i="58" s="1"/>
  <c r="S20" i="58"/>
  <c r="S23" i="58"/>
  <c r="AC22" i="58"/>
  <c r="AB23" i="58" s="1"/>
  <c r="AH30" i="46"/>
  <c r="AQ30" i="46" s="1"/>
  <c r="Y29" i="101"/>
  <c r="Z29" i="101"/>
  <c r="X29" i="101"/>
  <c r="AC6" i="58"/>
  <c r="AB7" i="58" s="1"/>
  <c r="S7" i="58"/>
  <c r="S22" i="58"/>
  <c r="AC21" i="58"/>
  <c r="AB22" i="58" s="1"/>
  <c r="Y21" i="103"/>
  <c r="Z21" i="103" s="1"/>
  <c r="X21" i="103"/>
  <c r="AH32" i="86"/>
  <c r="AQ32" i="86" s="1"/>
  <c r="AH22" i="87"/>
  <c r="AQ22" i="87" s="1"/>
  <c r="Y26" i="88"/>
  <c r="X26" i="88"/>
  <c r="Y27" i="45"/>
  <c r="X27" i="45"/>
  <c r="AI18" i="50"/>
  <c r="AN18" i="50"/>
  <c r="Y30" i="32"/>
  <c r="X30" i="32"/>
  <c r="Y22" i="99"/>
  <c r="Z22" i="99" s="1"/>
  <c r="X22" i="99"/>
  <c r="Y26" i="96"/>
  <c r="X26" i="96"/>
  <c r="AR18" i="102"/>
  <c r="AH32" i="97"/>
  <c r="AQ32" i="97" s="1"/>
  <c r="Z32" i="47"/>
  <c r="AI19" i="35"/>
  <c r="AN19" i="35"/>
  <c r="Z26" i="95" l="1"/>
  <c r="AE32" i="97"/>
  <c r="AG32" i="97"/>
  <c r="AP32" i="97" s="1"/>
  <c r="Z33" i="89"/>
  <c r="AE33" i="89" s="1"/>
  <c r="AF17" i="85"/>
  <c r="AO17" i="85" s="1"/>
  <c r="AG21" i="103"/>
  <c r="AP21" i="103" s="1"/>
  <c r="AE21" i="103"/>
  <c r="W22" i="103"/>
  <c r="AF21" i="103"/>
  <c r="AO21" i="103" s="1"/>
  <c r="W32" i="105"/>
  <c r="AF31" i="105"/>
  <c r="AO31" i="105" s="1"/>
  <c r="AG31" i="105"/>
  <c r="AP31" i="105" s="1"/>
  <c r="AE31" i="105"/>
  <c r="AG33" i="89"/>
  <c r="AP33" i="89" s="1"/>
  <c r="W34" i="89"/>
  <c r="AF33" i="89"/>
  <c r="AO33" i="89" s="1"/>
  <c r="W31" i="53"/>
  <c r="AF30" i="53"/>
  <c r="AO30" i="53" s="1"/>
  <c r="AE30" i="53"/>
  <c r="AG30" i="53"/>
  <c r="AP30" i="53" s="1"/>
  <c r="AF28" i="104"/>
  <c r="AO28" i="104" s="1"/>
  <c r="AE28" i="104"/>
  <c r="AG28" i="104"/>
  <c r="AP28" i="104" s="1"/>
  <c r="W29" i="104"/>
  <c r="W23" i="99"/>
  <c r="AF22" i="99"/>
  <c r="AO22" i="99" s="1"/>
  <c r="AG22" i="99"/>
  <c r="AP22" i="99" s="1"/>
  <c r="AE22" i="99"/>
  <c r="AE26" i="95"/>
  <c r="AN26" i="95" s="1"/>
  <c r="AF26" i="95"/>
  <c r="AO26" i="95" s="1"/>
  <c r="AG26" i="95"/>
  <c r="W27" i="95"/>
  <c r="AE22" i="49"/>
  <c r="W23" i="49"/>
  <c r="AG22" i="49"/>
  <c r="AP22" i="49" s="1"/>
  <c r="AF22" i="49"/>
  <c r="AO22" i="49" s="1"/>
  <c r="AR29" i="53"/>
  <c r="AE26" i="20"/>
  <c r="W27" i="20"/>
  <c r="AF26" i="20"/>
  <c r="AO26" i="20" s="1"/>
  <c r="AG26" i="20"/>
  <c r="AP26" i="20" s="1"/>
  <c r="AJ17" i="58"/>
  <c r="AS17" i="58" s="1"/>
  <c r="AK17" i="58"/>
  <c r="AI19" i="102"/>
  <c r="AN19" i="102"/>
  <c r="AE32" i="47"/>
  <c r="W33" i="47"/>
  <c r="AF32" i="47"/>
  <c r="AO32" i="47" s="1"/>
  <c r="AG32" i="47"/>
  <c r="AP32" i="47" s="1"/>
  <c r="AR18" i="50"/>
  <c r="AH29" i="101"/>
  <c r="AQ29" i="101" s="1"/>
  <c r="W27" i="100"/>
  <c r="AF26" i="100"/>
  <c r="AO26" i="100" s="1"/>
  <c r="AG26" i="100"/>
  <c r="AP26" i="100" s="1"/>
  <c r="AE26" i="100"/>
  <c r="AR30" i="105"/>
  <c r="AR29" i="32"/>
  <c r="AR25" i="95"/>
  <c r="AR21" i="49"/>
  <c r="Y18" i="90"/>
  <c r="Z18" i="90" s="1"/>
  <c r="X18" i="90"/>
  <c r="AH21" i="10"/>
  <c r="AQ21" i="10" s="1"/>
  <c r="AR26" i="45"/>
  <c r="AE22" i="16"/>
  <c r="AF22" i="16"/>
  <c r="AO22" i="16" s="1"/>
  <c r="AG22" i="16"/>
  <c r="AP22" i="16" s="1"/>
  <c r="W23" i="16"/>
  <c r="AH26" i="20"/>
  <c r="AQ26" i="20" s="1"/>
  <c r="AJ10" i="58"/>
  <c r="AK10" i="58"/>
  <c r="AT10" i="58" s="1"/>
  <c r="AI25" i="92"/>
  <c r="AP25" i="92"/>
  <c r="Y31" i="52"/>
  <c r="X31" i="52"/>
  <c r="AI30" i="46"/>
  <c r="AN30" i="46"/>
  <c r="AH27" i="45"/>
  <c r="AQ27" i="45" s="1"/>
  <c r="W22" i="10"/>
  <c r="AE21" i="10"/>
  <c r="AF21" i="10"/>
  <c r="AO21" i="10" s="1"/>
  <c r="AG21" i="10"/>
  <c r="AP21" i="10" s="1"/>
  <c r="AJ9" i="58"/>
  <c r="AK9" i="58"/>
  <c r="AT9" i="58" s="1"/>
  <c r="AI24" i="51"/>
  <c r="AN24" i="51"/>
  <c r="AJ22" i="58"/>
  <c r="AK22" i="58"/>
  <c r="AT22" i="58" s="1"/>
  <c r="AJ23" i="58"/>
  <c r="AK23" i="58"/>
  <c r="AT23" i="58" s="1"/>
  <c r="AR25" i="20"/>
  <c r="W20" i="94"/>
  <c r="AG19" i="94"/>
  <c r="AP19" i="94" s="1"/>
  <c r="AF19" i="94"/>
  <c r="AO19" i="94" s="1"/>
  <c r="AE19" i="94"/>
  <c r="AH22" i="18"/>
  <c r="AQ22" i="18" s="1"/>
  <c r="AR32" i="89"/>
  <c r="AR24" i="84"/>
  <c r="AJ15" i="58"/>
  <c r="AS15" i="58" s="1"/>
  <c r="AK15" i="58"/>
  <c r="AI21" i="83"/>
  <c r="AN21" i="83"/>
  <c r="AR21" i="99"/>
  <c r="AJ16" i="58"/>
  <c r="AS16" i="58" s="1"/>
  <c r="AK16" i="58"/>
  <c r="Z31" i="15"/>
  <c r="AH31" i="15"/>
  <c r="AQ31" i="15" s="1"/>
  <c r="AR20" i="10"/>
  <c r="X26" i="92"/>
  <c r="Y26" i="92"/>
  <c r="AH31" i="105"/>
  <c r="AQ31" i="105" s="1"/>
  <c r="AJ18" i="58"/>
  <c r="AK18" i="58"/>
  <c r="AT18" i="58" s="1"/>
  <c r="AH30" i="93"/>
  <c r="AQ30" i="93" s="1"/>
  <c r="AK13" i="58"/>
  <c r="AT13" i="58" s="1"/>
  <c r="AJ13" i="58"/>
  <c r="AI30" i="52"/>
  <c r="AN30" i="52"/>
  <c r="AI22" i="87"/>
  <c r="AP22" i="87"/>
  <c r="Y25" i="51"/>
  <c r="X25" i="51"/>
  <c r="Y24" i="41"/>
  <c r="Z24" i="41" s="1"/>
  <c r="X24" i="41"/>
  <c r="AR29" i="93"/>
  <c r="AR22" i="55"/>
  <c r="AH30" i="53"/>
  <c r="AQ30" i="53" s="1"/>
  <c r="Y25" i="91"/>
  <c r="X25" i="91"/>
  <c r="AH26" i="96"/>
  <c r="AQ26" i="96" s="1"/>
  <c r="AR25" i="13"/>
  <c r="AI19" i="48"/>
  <c r="AN19" i="48"/>
  <c r="Z20" i="35"/>
  <c r="AH20" i="35"/>
  <c r="AQ20" i="35" s="1"/>
  <c r="Z22" i="18"/>
  <c r="AH19" i="50"/>
  <c r="AQ19" i="50" s="1"/>
  <c r="W25" i="11"/>
  <c r="AG24" i="11"/>
  <c r="AP24" i="11" s="1"/>
  <c r="AF24" i="11"/>
  <c r="AO24" i="11" s="1"/>
  <c r="AE24" i="11"/>
  <c r="AH26" i="13"/>
  <c r="AQ26" i="13" s="1"/>
  <c r="AI19" i="42"/>
  <c r="AN19" i="42"/>
  <c r="AH23" i="43"/>
  <c r="AQ23" i="43" s="1"/>
  <c r="AK5" i="58"/>
  <c r="AT5" i="58" s="1"/>
  <c r="AJ5" i="58"/>
  <c r="AR28" i="101"/>
  <c r="AR25" i="88"/>
  <c r="W31" i="93"/>
  <c r="AG30" i="93"/>
  <c r="AP30" i="93" s="1"/>
  <c r="AF30" i="93"/>
  <c r="AO30" i="93" s="1"/>
  <c r="AE30" i="93"/>
  <c r="AK8" i="58"/>
  <c r="AT8" i="58" s="1"/>
  <c r="AJ8" i="58"/>
  <c r="Y33" i="86"/>
  <c r="X33" i="86"/>
  <c r="Y23" i="87"/>
  <c r="X23" i="87"/>
  <c r="Y33" i="97"/>
  <c r="X33" i="97"/>
  <c r="AI18" i="82"/>
  <c r="AN18" i="82"/>
  <c r="AI28" i="44"/>
  <c r="AN28" i="44"/>
  <c r="AH28" i="104"/>
  <c r="AQ28" i="104" s="1"/>
  <c r="AH30" i="32"/>
  <c r="AQ30" i="32" s="1"/>
  <c r="Y27" i="54"/>
  <c r="X27" i="54"/>
  <c r="AR21" i="18"/>
  <c r="Y29" i="44"/>
  <c r="X29" i="44"/>
  <c r="AJ14" i="58"/>
  <c r="AS14" i="58" s="1"/>
  <c r="AK14" i="58"/>
  <c r="AI17" i="90"/>
  <c r="AN17" i="90"/>
  <c r="Z19" i="50"/>
  <c r="AR22" i="43"/>
  <c r="AJ21" i="58"/>
  <c r="AK21" i="58"/>
  <c r="AT21" i="58" s="1"/>
  <c r="AH20" i="98"/>
  <c r="AQ20" i="98" s="1"/>
  <c r="Y22" i="83"/>
  <c r="X22" i="83"/>
  <c r="AB4" i="58"/>
  <c r="AJ3" i="58"/>
  <c r="AF26" i="13"/>
  <c r="AO26" i="13" s="1"/>
  <c r="W27" i="13"/>
  <c r="AE26" i="13"/>
  <c r="AG26" i="13"/>
  <c r="AP26" i="13" s="1"/>
  <c r="Y20" i="42"/>
  <c r="Z20" i="42"/>
  <c r="X20" i="42"/>
  <c r="AH23" i="55"/>
  <c r="AQ23" i="55" s="1"/>
  <c r="AH33" i="89"/>
  <c r="AQ33" i="89" s="1"/>
  <c r="AF23" i="43"/>
  <c r="AO23" i="43" s="1"/>
  <c r="AE23" i="43"/>
  <c r="W24" i="43"/>
  <c r="AG23" i="43"/>
  <c r="AP23" i="43" s="1"/>
  <c r="AK11" i="58"/>
  <c r="AT11" i="58" s="1"/>
  <c r="AJ11" i="58"/>
  <c r="AH25" i="84"/>
  <c r="AQ25" i="84" s="1"/>
  <c r="AK6" i="58"/>
  <c r="AT6" i="58" s="1"/>
  <c r="AJ6" i="58"/>
  <c r="AJ19" i="58"/>
  <c r="AK19" i="58"/>
  <c r="AT19" i="58" s="1"/>
  <c r="Y31" i="46"/>
  <c r="X31" i="46"/>
  <c r="AI17" i="85"/>
  <c r="AN17" i="85"/>
  <c r="Y20" i="102"/>
  <c r="Z20" i="102" s="1"/>
  <c r="X20" i="102"/>
  <c r="AI24" i="91"/>
  <c r="AN24" i="91"/>
  <c r="AI32" i="97"/>
  <c r="AN32" i="97"/>
  <c r="AF29" i="101"/>
  <c r="AO29" i="101" s="1"/>
  <c r="AE29" i="101"/>
  <c r="W30" i="101"/>
  <c r="AG29" i="101"/>
  <c r="AP29" i="101" s="1"/>
  <c r="Z27" i="45"/>
  <c r="Z26" i="96"/>
  <c r="Z30" i="32"/>
  <c r="AH26" i="88"/>
  <c r="AQ26" i="88" s="1"/>
  <c r="AR19" i="35"/>
  <c r="AH22" i="99"/>
  <c r="AQ22" i="99" s="1"/>
  <c r="Z26" i="88"/>
  <c r="AH21" i="103"/>
  <c r="AQ21" i="103" s="1"/>
  <c r="AK7" i="58"/>
  <c r="AT7" i="58" s="1"/>
  <c r="AJ7" i="58"/>
  <c r="AJ20" i="58"/>
  <c r="AK20" i="58"/>
  <c r="AT20" i="58" s="1"/>
  <c r="AI26" i="54"/>
  <c r="AN26" i="54"/>
  <c r="AH26" i="95"/>
  <c r="AQ26" i="95" s="1"/>
  <c r="Y19" i="82"/>
  <c r="X19" i="82"/>
  <c r="Y20" i="48"/>
  <c r="X20" i="48"/>
  <c r="AR20" i="103"/>
  <c r="Z20" i="98"/>
  <c r="AR30" i="15"/>
  <c r="Z23" i="55"/>
  <c r="AR25" i="96"/>
  <c r="AH22" i="49"/>
  <c r="AQ22" i="49" s="1"/>
  <c r="AR27" i="104"/>
  <c r="Z25" i="84"/>
  <c r="AJ12" i="58"/>
  <c r="AK12" i="58"/>
  <c r="AT12" i="58" s="1"/>
  <c r="AI32" i="86"/>
  <c r="AN32" i="86"/>
  <c r="Y18" i="85"/>
  <c r="X18" i="85"/>
  <c r="AI23" i="41"/>
  <c r="AN23" i="41"/>
  <c r="Z29" i="44" l="1"/>
  <c r="Z19" i="82"/>
  <c r="Z25" i="91"/>
  <c r="AE25" i="91" s="1"/>
  <c r="Z31" i="52"/>
  <c r="Z18" i="85"/>
  <c r="W19" i="85" s="1"/>
  <c r="Z27" i="54"/>
  <c r="AG27" i="54" s="1"/>
  <c r="AP27" i="54" s="1"/>
  <c r="AF19" i="82"/>
  <c r="AO19" i="82" s="1"/>
  <c r="AE19" i="82"/>
  <c r="W20" i="82"/>
  <c r="AG19" i="82"/>
  <c r="AP19" i="82" s="1"/>
  <c r="AF24" i="41"/>
  <c r="AO24" i="41" s="1"/>
  <c r="AE24" i="41"/>
  <c r="W25" i="41"/>
  <c r="AG24" i="41"/>
  <c r="AP24" i="41" s="1"/>
  <c r="W32" i="52"/>
  <c r="AF31" i="52"/>
  <c r="AO31" i="52" s="1"/>
  <c r="AG31" i="52"/>
  <c r="AP31" i="52" s="1"/>
  <c r="AE31" i="52"/>
  <c r="W26" i="91"/>
  <c r="AF25" i="91"/>
  <c r="AO25" i="91" s="1"/>
  <c r="W19" i="90"/>
  <c r="AG18" i="90"/>
  <c r="AP18" i="90" s="1"/>
  <c r="AF18" i="90"/>
  <c r="AO18" i="90" s="1"/>
  <c r="AE18" i="90"/>
  <c r="W30" i="44"/>
  <c r="AF29" i="44"/>
  <c r="AO29" i="44" s="1"/>
  <c r="AE29" i="44"/>
  <c r="AG29" i="44"/>
  <c r="AP29" i="44" s="1"/>
  <c r="AE18" i="85"/>
  <c r="AF18" i="85"/>
  <c r="AO18" i="85" s="1"/>
  <c r="AE27" i="54"/>
  <c r="AF27" i="54"/>
  <c r="AO27" i="54" s="1"/>
  <c r="AG30" i="32"/>
  <c r="AP30" i="32" s="1"/>
  <c r="W31" i="32"/>
  <c r="AE30" i="32"/>
  <c r="AF30" i="32"/>
  <c r="AO30" i="32" s="1"/>
  <c r="AI29" i="101"/>
  <c r="AN29" i="101"/>
  <c r="AH20" i="102"/>
  <c r="AQ20" i="102" s="1"/>
  <c r="AK4" i="58"/>
  <c r="AT4" i="58" s="1"/>
  <c r="AJ4" i="58"/>
  <c r="AH29" i="44"/>
  <c r="AQ29" i="44" s="1"/>
  <c r="AS5" i="58"/>
  <c r="AL5" i="58"/>
  <c r="AU5" i="58" s="1"/>
  <c r="Y25" i="11"/>
  <c r="X25" i="11"/>
  <c r="AF22" i="18"/>
  <c r="AO22" i="18" s="1"/>
  <c r="AG22" i="18"/>
  <c r="AP22" i="18" s="1"/>
  <c r="AE22" i="18"/>
  <c r="W23" i="18"/>
  <c r="AF20" i="35"/>
  <c r="AO20" i="35" s="1"/>
  <c r="W21" i="35"/>
  <c r="AG20" i="35"/>
  <c r="AP20" i="35" s="1"/>
  <c r="AE20" i="35"/>
  <c r="AH26" i="92"/>
  <c r="AQ26" i="92" s="1"/>
  <c r="Y20" i="94"/>
  <c r="X20" i="94"/>
  <c r="AS22" i="58"/>
  <c r="AL22" i="58"/>
  <c r="AU22" i="58" s="1"/>
  <c r="Y23" i="16"/>
  <c r="X23" i="16"/>
  <c r="AI22" i="49"/>
  <c r="AN22" i="49"/>
  <c r="Y29" i="104"/>
  <c r="X29" i="104"/>
  <c r="Z29" i="104" s="1"/>
  <c r="AI30" i="53"/>
  <c r="AN30" i="53"/>
  <c r="Y32" i="105"/>
  <c r="X32" i="105"/>
  <c r="Z32" i="105" s="1"/>
  <c r="AR26" i="54"/>
  <c r="W27" i="96"/>
  <c r="AG26" i="96"/>
  <c r="AP26" i="96" s="1"/>
  <c r="AE26" i="96"/>
  <c r="AF26" i="96"/>
  <c r="AO26" i="96" s="1"/>
  <c r="W21" i="102"/>
  <c r="AG20" i="102"/>
  <c r="AP20" i="102" s="1"/>
  <c r="AF20" i="102"/>
  <c r="AO20" i="102" s="1"/>
  <c r="AE20" i="102"/>
  <c r="AH22" i="83"/>
  <c r="AQ22" i="83" s="1"/>
  <c r="AE19" i="50"/>
  <c r="AG19" i="50"/>
  <c r="AP19" i="50" s="1"/>
  <c r="W20" i="50"/>
  <c r="AF19" i="50"/>
  <c r="AO19" i="50" s="1"/>
  <c r="AR28" i="44"/>
  <c r="AH23" i="87"/>
  <c r="AQ23" i="87" s="1"/>
  <c r="AS8" i="58"/>
  <c r="AL8" i="58"/>
  <c r="AU8" i="58" s="1"/>
  <c r="Y31" i="93"/>
  <c r="X31" i="93"/>
  <c r="AH25" i="51"/>
  <c r="AQ25" i="51" s="1"/>
  <c r="AR30" i="52"/>
  <c r="X33" i="47"/>
  <c r="Y33" i="47"/>
  <c r="Z33" i="47" s="1"/>
  <c r="AI22" i="99"/>
  <c r="AN22" i="99"/>
  <c r="AI33" i="89"/>
  <c r="AN33" i="89"/>
  <c r="AI26" i="13"/>
  <c r="AN26" i="13"/>
  <c r="Z22" i="83"/>
  <c r="Z23" i="87"/>
  <c r="AR19" i="42"/>
  <c r="AR19" i="48"/>
  <c r="Z25" i="51"/>
  <c r="AS13" i="58"/>
  <c r="AL13" i="58"/>
  <c r="AU13" i="58" s="1"/>
  <c r="AE31" i="15"/>
  <c r="AG31" i="15"/>
  <c r="AP31" i="15" s="1"/>
  <c r="AF31" i="15"/>
  <c r="AO31" i="15" s="1"/>
  <c r="W32" i="15"/>
  <c r="AR21" i="83"/>
  <c r="AR24" i="51"/>
  <c r="AI21" i="10"/>
  <c r="AR21" i="10" s="1"/>
  <c r="AN21" i="10"/>
  <c r="Y27" i="100"/>
  <c r="Z27" i="100"/>
  <c r="X27" i="100"/>
  <c r="AI32" i="47"/>
  <c r="AN32" i="47"/>
  <c r="Y27" i="95"/>
  <c r="X27" i="95"/>
  <c r="Z27" i="95" s="1"/>
  <c r="AI28" i="104"/>
  <c r="AN28" i="104"/>
  <c r="Y31" i="53"/>
  <c r="X31" i="53"/>
  <c r="Z31" i="53" s="1"/>
  <c r="AE23" i="55"/>
  <c r="AF23" i="55"/>
  <c r="AO23" i="55" s="1"/>
  <c r="AG23" i="55"/>
  <c r="AP23" i="55" s="1"/>
  <c r="W24" i="55"/>
  <c r="AH20" i="48"/>
  <c r="AQ20" i="48" s="1"/>
  <c r="Z20" i="48"/>
  <c r="AF25" i="84"/>
  <c r="AO25" i="84" s="1"/>
  <c r="W26" i="84"/>
  <c r="AG25" i="84"/>
  <c r="AP25" i="84" s="1"/>
  <c r="AE25" i="84"/>
  <c r="AR32" i="97"/>
  <c r="AS6" i="58"/>
  <c r="AL6" i="58"/>
  <c r="AU6" i="58" s="1"/>
  <c r="AI23" i="43"/>
  <c r="AN23" i="43"/>
  <c r="AH20" i="42"/>
  <c r="AQ20" i="42" s="1"/>
  <c r="Y27" i="13"/>
  <c r="X27" i="13"/>
  <c r="Z27" i="13" s="1"/>
  <c r="AR17" i="90"/>
  <c r="AR18" i="82"/>
  <c r="AI24" i="11"/>
  <c r="AN24" i="11"/>
  <c r="AL16" i="58"/>
  <c r="AU16" i="58" s="1"/>
  <c r="AT16" i="58"/>
  <c r="AL15" i="58"/>
  <c r="AU15" i="58" s="1"/>
  <c r="AT15" i="58"/>
  <c r="AI19" i="94"/>
  <c r="AN19" i="94"/>
  <c r="Y22" i="10"/>
  <c r="X22" i="10"/>
  <c r="AR25" i="92"/>
  <c r="AI22" i="16"/>
  <c r="AN22" i="16"/>
  <c r="AI26" i="95"/>
  <c r="AP26" i="95"/>
  <c r="AI31" i="105"/>
  <c r="AN31" i="105"/>
  <c r="Y22" i="103"/>
  <c r="Z22" i="103"/>
  <c r="X22" i="103"/>
  <c r="AR23" i="41"/>
  <c r="AS20" i="58"/>
  <c r="AL20" i="58"/>
  <c r="AU20" i="58" s="1"/>
  <c r="AE20" i="98"/>
  <c r="W21" i="98"/>
  <c r="AG20" i="98"/>
  <c r="AP20" i="98" s="1"/>
  <c r="AF20" i="98"/>
  <c r="AO20" i="98" s="1"/>
  <c r="AH19" i="82"/>
  <c r="AQ19" i="82" s="1"/>
  <c r="AS7" i="58"/>
  <c r="AL7" i="58"/>
  <c r="AU7" i="58" s="1"/>
  <c r="AR17" i="85"/>
  <c r="AS11" i="58"/>
  <c r="AL11" i="58"/>
  <c r="AU11" i="58" s="1"/>
  <c r="AE20" i="42"/>
  <c r="AG20" i="42"/>
  <c r="AP20" i="42" s="1"/>
  <c r="W21" i="42"/>
  <c r="AF20" i="42"/>
  <c r="AO20" i="42" s="1"/>
  <c r="AS21" i="58"/>
  <c r="AL21" i="58"/>
  <c r="AU21" i="58" s="1"/>
  <c r="AL14" i="58"/>
  <c r="AU14" i="58" s="1"/>
  <c r="AT14" i="58"/>
  <c r="AH33" i="97"/>
  <c r="AQ33" i="97" s="1"/>
  <c r="AH33" i="86"/>
  <c r="AQ33" i="86" s="1"/>
  <c r="AI30" i="93"/>
  <c r="AN30" i="93"/>
  <c r="AH25" i="91"/>
  <c r="AQ25" i="91" s="1"/>
  <c r="AH24" i="41"/>
  <c r="AQ24" i="41" s="1"/>
  <c r="AS18" i="58"/>
  <c r="AL18" i="58"/>
  <c r="AU18" i="58" s="1"/>
  <c r="Z26" i="92"/>
  <c r="AS23" i="58"/>
  <c r="AL23" i="58"/>
  <c r="AU23" i="58" s="1"/>
  <c r="AS9" i="58"/>
  <c r="AL9" i="58"/>
  <c r="AU9" i="58" s="1"/>
  <c r="AR30" i="46"/>
  <c r="AR19" i="102"/>
  <c r="Y27" i="20"/>
  <c r="X27" i="20"/>
  <c r="Z27" i="20" s="1"/>
  <c r="Y23" i="99"/>
  <c r="X23" i="99"/>
  <c r="Z23" i="99" s="1"/>
  <c r="AI21" i="103"/>
  <c r="AN21" i="103"/>
  <c r="AR32" i="86"/>
  <c r="AH18" i="85"/>
  <c r="AQ18" i="85" s="1"/>
  <c r="AS12" i="58"/>
  <c r="AL12" i="58"/>
  <c r="AU12" i="58" s="1"/>
  <c r="W28" i="45"/>
  <c r="AE27" i="45"/>
  <c r="AG27" i="45"/>
  <c r="AP27" i="45" s="1"/>
  <c r="AF27" i="45"/>
  <c r="AO27" i="45" s="1"/>
  <c r="AS19" i="58"/>
  <c r="AL19" i="58"/>
  <c r="AU19" i="58" s="1"/>
  <c r="X24" i="43"/>
  <c r="Y24" i="43"/>
  <c r="W27" i="88"/>
  <c r="AF26" i="88"/>
  <c r="AO26" i="88" s="1"/>
  <c r="AG26" i="88"/>
  <c r="AP26" i="88" s="1"/>
  <c r="AE26" i="88"/>
  <c r="Y30" i="101"/>
  <c r="X30" i="101"/>
  <c r="Z30" i="101" s="1"/>
  <c r="AR24" i="91"/>
  <c r="Z31" i="46"/>
  <c r="AH31" i="46"/>
  <c r="AQ31" i="46" s="1"/>
  <c r="AL3" i="58"/>
  <c r="AU3" i="58" s="1"/>
  <c r="AS3" i="58"/>
  <c r="AH27" i="54"/>
  <c r="AQ27" i="54" s="1"/>
  <c r="Z33" i="97"/>
  <c r="Z33" i="86"/>
  <c r="AR22" i="87"/>
  <c r="AH31" i="52"/>
  <c r="AQ31" i="52" s="1"/>
  <c r="AS10" i="58"/>
  <c r="AL10" i="58"/>
  <c r="AU10" i="58" s="1"/>
  <c r="AH18" i="90"/>
  <c r="AQ18" i="90" s="1"/>
  <c r="AI26" i="100"/>
  <c r="AN26" i="100"/>
  <c r="AL17" i="58"/>
  <c r="AU17" i="58" s="1"/>
  <c r="AT17" i="58"/>
  <c r="AI26" i="20"/>
  <c r="AN26" i="20"/>
  <c r="Y23" i="49"/>
  <c r="X23" i="49"/>
  <c r="Z23" i="49" s="1"/>
  <c r="Y34" i="89"/>
  <c r="X34" i="89"/>
  <c r="Z34" i="89" s="1"/>
  <c r="AT25" i="58" l="1"/>
  <c r="W28" i="54"/>
  <c r="AG18" i="85"/>
  <c r="AP18" i="85" s="1"/>
  <c r="AG25" i="91"/>
  <c r="AP25" i="91" s="1"/>
  <c r="AG23" i="49"/>
  <c r="AP23" i="49" s="1"/>
  <c r="W24" i="49"/>
  <c r="AE23" i="49"/>
  <c r="AF23" i="49"/>
  <c r="AO23" i="49" s="1"/>
  <c r="AE32" i="105"/>
  <c r="AF32" i="105"/>
  <c r="AO32" i="105" s="1"/>
  <c r="W33" i="105"/>
  <c r="AG32" i="105"/>
  <c r="AP32" i="105" s="1"/>
  <c r="AF27" i="95"/>
  <c r="AO27" i="95" s="1"/>
  <c r="W28" i="95"/>
  <c r="AG27" i="95"/>
  <c r="AP27" i="95" s="1"/>
  <c r="AE27" i="95"/>
  <c r="AG27" i="20"/>
  <c r="AP27" i="20" s="1"/>
  <c r="W28" i="20"/>
  <c r="AF27" i="20"/>
  <c r="AO27" i="20" s="1"/>
  <c r="AE27" i="20"/>
  <c r="AG30" i="101"/>
  <c r="AP30" i="101" s="1"/>
  <c r="AF30" i="101"/>
  <c r="AO30" i="101" s="1"/>
  <c r="AE30" i="101"/>
  <c r="W31" i="101"/>
  <c r="W24" i="87"/>
  <c r="AG23" i="87"/>
  <c r="AP23" i="87" s="1"/>
  <c r="AF23" i="87"/>
  <c r="AO23" i="87" s="1"/>
  <c r="AE23" i="87"/>
  <c r="AH31" i="93"/>
  <c r="AQ31" i="93" s="1"/>
  <c r="Y32" i="52"/>
  <c r="X32" i="52"/>
  <c r="AE34" i="89"/>
  <c r="W35" i="89"/>
  <c r="AG34" i="89"/>
  <c r="AP34" i="89" s="1"/>
  <c r="AF34" i="89"/>
  <c r="AO34" i="89" s="1"/>
  <c r="AE31" i="46"/>
  <c r="W32" i="46"/>
  <c r="AG31" i="46"/>
  <c r="AP31" i="46" s="1"/>
  <c r="AF31" i="46"/>
  <c r="AO31" i="46" s="1"/>
  <c r="AR30" i="93"/>
  <c r="AR22" i="16"/>
  <c r="AH27" i="13"/>
  <c r="AQ27" i="13" s="1"/>
  <c r="AH31" i="53"/>
  <c r="AQ31" i="53" s="1"/>
  <c r="AR33" i="89"/>
  <c r="AI20" i="102"/>
  <c r="AN20" i="102"/>
  <c r="AI26" i="96"/>
  <c r="AN26" i="96"/>
  <c r="AL4" i="58"/>
  <c r="AU4" i="58" s="1"/>
  <c r="AU25" i="58" s="1"/>
  <c r="C11" i="58" s="1"/>
  <c r="F2" i="57" s="1"/>
  <c r="AS4" i="58"/>
  <c r="AS25" i="58" s="1"/>
  <c r="Y31" i="32"/>
  <c r="X31" i="32"/>
  <c r="Z31" i="32" s="1"/>
  <c r="AI27" i="54"/>
  <c r="AN27" i="54"/>
  <c r="AI18" i="90"/>
  <c r="AN18" i="90"/>
  <c r="Y26" i="91"/>
  <c r="X26" i="91"/>
  <c r="AR26" i="100"/>
  <c r="AI20" i="42"/>
  <c r="AN20" i="42"/>
  <c r="AR19" i="94"/>
  <c r="Y28" i="45"/>
  <c r="Z28" i="45"/>
  <c r="X28" i="45"/>
  <c r="AH23" i="99"/>
  <c r="AQ23" i="99" s="1"/>
  <c r="AR31" i="105"/>
  <c r="Y24" i="55"/>
  <c r="Z24" i="55" s="1"/>
  <c r="X24" i="55"/>
  <c r="Y32" i="15"/>
  <c r="X32" i="15"/>
  <c r="AE25" i="51"/>
  <c r="AF25" i="51"/>
  <c r="AO25" i="51" s="1"/>
  <c r="AG25" i="51"/>
  <c r="AP25" i="51" s="1"/>
  <c r="W26" i="51"/>
  <c r="AF22" i="83"/>
  <c r="AO22" i="83" s="1"/>
  <c r="AG22" i="83"/>
  <c r="AP22" i="83" s="1"/>
  <c r="AE22" i="83"/>
  <c r="W23" i="83"/>
  <c r="AR22" i="99"/>
  <c r="Z31" i="93"/>
  <c r="Y27" i="96"/>
  <c r="X27" i="96"/>
  <c r="Z27" i="96" s="1"/>
  <c r="AR22" i="49"/>
  <c r="AH20" i="94"/>
  <c r="AQ20" i="94" s="1"/>
  <c r="AH25" i="11"/>
  <c r="AQ25" i="11" s="1"/>
  <c r="AR29" i="101"/>
  <c r="AI29" i="44"/>
  <c r="AN29" i="44"/>
  <c r="AI25" i="91"/>
  <c r="AN25" i="91"/>
  <c r="AI26" i="88"/>
  <c r="AN26" i="88"/>
  <c r="AH24" i="43"/>
  <c r="AQ24" i="43" s="1"/>
  <c r="AI27" i="45"/>
  <c r="AN27" i="45"/>
  <c r="AR21" i="103"/>
  <c r="W28" i="13"/>
  <c r="AG27" i="13"/>
  <c r="AP27" i="13" s="1"/>
  <c r="AF27" i="13"/>
  <c r="AO27" i="13" s="1"/>
  <c r="AE27" i="13"/>
  <c r="Y21" i="35"/>
  <c r="X21" i="35"/>
  <c r="Z21" i="35" s="1"/>
  <c r="AH22" i="10"/>
  <c r="AQ22" i="10" s="1"/>
  <c r="AR23" i="43"/>
  <c r="AI25" i="84"/>
  <c r="AN25" i="84"/>
  <c r="AR32" i="47"/>
  <c r="AF33" i="47"/>
  <c r="AO33" i="47" s="1"/>
  <c r="AE33" i="47"/>
  <c r="W34" i="47"/>
  <c r="AG33" i="47"/>
  <c r="AP33" i="47" s="1"/>
  <c r="Y20" i="50"/>
  <c r="Z20" i="50" s="1"/>
  <c r="X20" i="50"/>
  <c r="Y21" i="102"/>
  <c r="X21" i="102"/>
  <c r="AR30" i="53"/>
  <c r="AH23" i="16"/>
  <c r="AQ23" i="16" s="1"/>
  <c r="Z20" i="94"/>
  <c r="Z25" i="11"/>
  <c r="Y28" i="54"/>
  <c r="X28" i="54"/>
  <c r="AI18" i="85"/>
  <c r="AN18" i="85"/>
  <c r="Y19" i="90"/>
  <c r="X19" i="90"/>
  <c r="Y20" i="82"/>
  <c r="X20" i="82"/>
  <c r="Z20" i="82" s="1"/>
  <c r="W32" i="53"/>
  <c r="AG31" i="53"/>
  <c r="AP31" i="53" s="1"/>
  <c r="AE31" i="53"/>
  <c r="AF31" i="53"/>
  <c r="AO31" i="53" s="1"/>
  <c r="W24" i="99"/>
  <c r="AG23" i="99"/>
  <c r="AP23" i="99" s="1"/>
  <c r="AE23" i="99"/>
  <c r="AF23" i="99"/>
  <c r="AO23" i="99" s="1"/>
  <c r="Y27" i="88"/>
  <c r="X27" i="88"/>
  <c r="W27" i="92"/>
  <c r="AF26" i="92"/>
  <c r="AO26" i="92" s="1"/>
  <c r="AE26" i="92"/>
  <c r="AN26" i="92" s="1"/>
  <c r="AG26" i="92"/>
  <c r="Y21" i="98"/>
  <c r="X21" i="98"/>
  <c r="AH22" i="103"/>
  <c r="AQ22" i="103" s="1"/>
  <c r="AR26" i="95"/>
  <c r="Z22" i="10"/>
  <c r="AR28" i="104"/>
  <c r="AH27" i="100"/>
  <c r="AQ27" i="100" s="1"/>
  <c r="AR26" i="13"/>
  <c r="AH29" i="104"/>
  <c r="AQ29" i="104" s="1"/>
  <c r="Z23" i="16"/>
  <c r="Y23" i="18"/>
  <c r="X23" i="18"/>
  <c r="Y30" i="44"/>
  <c r="X30" i="44"/>
  <c r="AI31" i="52"/>
  <c r="AN31" i="52"/>
  <c r="Y25" i="41"/>
  <c r="Z25" i="41" s="1"/>
  <c r="X25" i="41"/>
  <c r="AI19" i="82"/>
  <c r="AN19" i="82"/>
  <c r="AR24" i="11"/>
  <c r="AE20" i="48"/>
  <c r="AG20" i="48"/>
  <c r="AP20" i="48" s="1"/>
  <c r="W21" i="48"/>
  <c r="AF20" i="48"/>
  <c r="AO20" i="48" s="1"/>
  <c r="AH34" i="89"/>
  <c r="AQ34" i="89" s="1"/>
  <c r="AR26" i="20"/>
  <c r="AH30" i="101"/>
  <c r="AQ30" i="101" s="1"/>
  <c r="AF33" i="86"/>
  <c r="AO33" i="86" s="1"/>
  <c r="AE33" i="86"/>
  <c r="W34" i="86"/>
  <c r="AG33" i="86"/>
  <c r="AP33" i="86" s="1"/>
  <c r="AH23" i="49"/>
  <c r="AQ23" i="49" s="1"/>
  <c r="W34" i="97"/>
  <c r="AE33" i="97"/>
  <c r="AF33" i="97"/>
  <c r="AO33" i="97" s="1"/>
  <c r="AG33" i="97"/>
  <c r="AP33" i="97" s="1"/>
  <c r="Z24" i="43"/>
  <c r="AH27" i="20"/>
  <c r="AQ27" i="20" s="1"/>
  <c r="Y21" i="42"/>
  <c r="X21" i="42"/>
  <c r="AI20" i="98"/>
  <c r="AN20" i="98"/>
  <c r="AG22" i="103"/>
  <c r="AP22" i="103" s="1"/>
  <c r="AE22" i="103"/>
  <c r="AF22" i="103"/>
  <c r="AO22" i="103" s="1"/>
  <c r="W23" i="103"/>
  <c r="Y26" i="84"/>
  <c r="X26" i="84"/>
  <c r="AI23" i="55"/>
  <c r="AR23" i="55" s="1"/>
  <c r="AN23" i="55"/>
  <c r="AH27" i="95"/>
  <c r="AQ27" i="95" s="1"/>
  <c r="AF27" i="100"/>
  <c r="AO27" i="100" s="1"/>
  <c r="AE27" i="100"/>
  <c r="AG27" i="100"/>
  <c r="AP27" i="100" s="1"/>
  <c r="W28" i="100"/>
  <c r="AI31" i="15"/>
  <c r="AN31" i="15"/>
  <c r="AH33" i="47"/>
  <c r="AQ33" i="47" s="1"/>
  <c r="AI19" i="50"/>
  <c r="AN19" i="50"/>
  <c r="AH32" i="105"/>
  <c r="AQ32" i="105" s="1"/>
  <c r="W30" i="104"/>
  <c r="AF29" i="104"/>
  <c r="AO29" i="104" s="1"/>
  <c r="AG29" i="104"/>
  <c r="AP29" i="104" s="1"/>
  <c r="AE29" i="104"/>
  <c r="AI20" i="35"/>
  <c r="AN20" i="35"/>
  <c r="AI22" i="18"/>
  <c r="AN22" i="18"/>
  <c r="AI30" i="32"/>
  <c r="AN30" i="32"/>
  <c r="Y19" i="85"/>
  <c r="X19" i="85"/>
  <c r="AI24" i="41"/>
  <c r="AN24" i="41"/>
  <c r="Z32" i="15" l="1"/>
  <c r="Z26" i="84"/>
  <c r="Z30" i="44"/>
  <c r="W31" i="44" s="1"/>
  <c r="Z27" i="88"/>
  <c r="AG27" i="88" s="1"/>
  <c r="AP27" i="88" s="1"/>
  <c r="AG24" i="55"/>
  <c r="AP24" i="55" s="1"/>
  <c r="W25" i="55"/>
  <c r="AE24" i="55"/>
  <c r="AF24" i="55"/>
  <c r="AO24" i="55" s="1"/>
  <c r="W27" i="84"/>
  <c r="AG26" i="84"/>
  <c r="AP26" i="84" s="1"/>
  <c r="AF26" i="84"/>
  <c r="AO26" i="84" s="1"/>
  <c r="AE26" i="84"/>
  <c r="AF30" i="44"/>
  <c r="AO30" i="44" s="1"/>
  <c r="AG30" i="44"/>
  <c r="AP30" i="44" s="1"/>
  <c r="AE27" i="88"/>
  <c r="W28" i="88"/>
  <c r="AE20" i="50"/>
  <c r="W21" i="50"/>
  <c r="AG20" i="50"/>
  <c r="AP20" i="50" s="1"/>
  <c r="AF20" i="50"/>
  <c r="AO20" i="50" s="1"/>
  <c r="AG27" i="96"/>
  <c r="AP27" i="96" s="1"/>
  <c r="W28" i="96"/>
  <c r="AF27" i="96"/>
  <c r="AO27" i="96" s="1"/>
  <c r="AE27" i="96"/>
  <c r="W33" i="15"/>
  <c r="AG32" i="15"/>
  <c r="AP32" i="15" s="1"/>
  <c r="AE32" i="15"/>
  <c r="AF32" i="15"/>
  <c r="AO32" i="15" s="1"/>
  <c r="AR22" i="18"/>
  <c r="W22" i="35"/>
  <c r="AF21" i="35"/>
  <c r="AO21" i="35" s="1"/>
  <c r="AG21" i="35"/>
  <c r="AP21" i="35" s="1"/>
  <c r="AE21" i="35"/>
  <c r="AI23" i="87"/>
  <c r="AN23" i="87"/>
  <c r="AR24" i="41"/>
  <c r="Y28" i="100"/>
  <c r="Z28" i="100" s="1"/>
  <c r="X28" i="100"/>
  <c r="Y34" i="86"/>
  <c r="X34" i="86"/>
  <c r="AH25" i="41"/>
  <c r="AQ25" i="41" s="1"/>
  <c r="Y24" i="99"/>
  <c r="X24" i="99"/>
  <c r="AH20" i="82"/>
  <c r="AQ20" i="82" s="1"/>
  <c r="AF20" i="94"/>
  <c r="AO20" i="94" s="1"/>
  <c r="W21" i="94"/>
  <c r="AG20" i="94"/>
  <c r="AP20" i="94" s="1"/>
  <c r="AE20" i="94"/>
  <c r="AH21" i="35"/>
  <c r="AQ21" i="35" s="1"/>
  <c r="AR26" i="88"/>
  <c r="AH28" i="45"/>
  <c r="AQ28" i="45" s="1"/>
  <c r="AR20" i="42"/>
  <c r="AR20" i="102"/>
  <c r="Y31" i="101"/>
  <c r="X31" i="101"/>
  <c r="Y28" i="95"/>
  <c r="X28" i="95"/>
  <c r="AI32" i="105"/>
  <c r="AR32" i="105" s="1"/>
  <c r="AN32" i="105"/>
  <c r="AH19" i="85"/>
  <c r="AQ19" i="85" s="1"/>
  <c r="AI33" i="86"/>
  <c r="AN33" i="86"/>
  <c r="AI20" i="48"/>
  <c r="AN20" i="48"/>
  <c r="W21" i="82"/>
  <c r="AE20" i="82"/>
  <c r="AG20" i="82"/>
  <c r="AP20" i="82" s="1"/>
  <c r="AF20" i="82"/>
  <c r="AO20" i="82" s="1"/>
  <c r="Y28" i="20"/>
  <c r="X28" i="20"/>
  <c r="AI27" i="100"/>
  <c r="AN27" i="100"/>
  <c r="AR20" i="98"/>
  <c r="AH23" i="18"/>
  <c r="AQ23" i="18" s="1"/>
  <c r="AF22" i="10"/>
  <c r="AO22" i="10" s="1"/>
  <c r="AG22" i="10"/>
  <c r="AP22" i="10" s="1"/>
  <c r="AE22" i="10"/>
  <c r="W23" i="10"/>
  <c r="AH28" i="54"/>
  <c r="AQ28" i="54" s="1"/>
  <c r="AH21" i="102"/>
  <c r="AQ21" i="102" s="1"/>
  <c r="AR25" i="91"/>
  <c r="Y23" i="83"/>
  <c r="X23" i="83"/>
  <c r="AH24" i="55"/>
  <c r="AQ24" i="55" s="1"/>
  <c r="Y32" i="46"/>
  <c r="Z32" i="46" s="1"/>
  <c r="X32" i="46"/>
  <c r="Y35" i="89"/>
  <c r="X35" i="89"/>
  <c r="Y28" i="13"/>
  <c r="Z28" i="13"/>
  <c r="X28" i="13"/>
  <c r="AH27" i="96"/>
  <c r="AQ27" i="96" s="1"/>
  <c r="AR18" i="90"/>
  <c r="AR19" i="50"/>
  <c r="Y23" i="103"/>
  <c r="X23" i="103"/>
  <c r="AH21" i="42"/>
  <c r="AQ21" i="42" s="1"/>
  <c r="AI33" i="97"/>
  <c r="AN33" i="97"/>
  <c r="Z23" i="18"/>
  <c r="AI31" i="53"/>
  <c r="AN31" i="53"/>
  <c r="AH19" i="90"/>
  <c r="AQ19" i="90" s="1"/>
  <c r="Z28" i="54"/>
  <c r="Z21" i="102"/>
  <c r="AI22" i="83"/>
  <c r="AN22" i="83"/>
  <c r="AH26" i="91"/>
  <c r="AQ26" i="91" s="1"/>
  <c r="AR27" i="54"/>
  <c r="AI31" i="46"/>
  <c r="AN31" i="46"/>
  <c r="AI34" i="89"/>
  <c r="AN34" i="89"/>
  <c r="AI23" i="49"/>
  <c r="AN23" i="49"/>
  <c r="AF25" i="41"/>
  <c r="AO25" i="41" s="1"/>
  <c r="W26" i="41"/>
  <c r="AE25" i="41"/>
  <c r="AN25" i="41" s="1"/>
  <c r="AG25" i="41"/>
  <c r="AR18" i="85"/>
  <c r="Y26" i="51"/>
  <c r="X26" i="51"/>
  <c r="Z26" i="51" s="1"/>
  <c r="AF28" i="45"/>
  <c r="AO28" i="45" s="1"/>
  <c r="W29" i="45"/>
  <c r="AG28" i="45"/>
  <c r="AP28" i="45" s="1"/>
  <c r="AE28" i="45"/>
  <c r="Z19" i="85"/>
  <c r="Y30" i="104"/>
  <c r="X30" i="104"/>
  <c r="AR20" i="35"/>
  <c r="AR31" i="15"/>
  <c r="AR31" i="52"/>
  <c r="Z21" i="98"/>
  <c r="AH21" i="98"/>
  <c r="AQ21" i="98" s="1"/>
  <c r="Y27" i="92"/>
  <c r="X27" i="92"/>
  <c r="Z27" i="92" s="1"/>
  <c r="AI23" i="99"/>
  <c r="AN23" i="99"/>
  <c r="Z19" i="90"/>
  <c r="X34" i="47"/>
  <c r="Z34" i="47" s="1"/>
  <c r="Y34" i="47"/>
  <c r="AR25" i="84"/>
  <c r="AI27" i="13"/>
  <c r="AN27" i="13"/>
  <c r="AR29" i="44"/>
  <c r="W32" i="93"/>
  <c r="AG31" i="93"/>
  <c r="AP31" i="93" s="1"/>
  <c r="AF31" i="93"/>
  <c r="AO31" i="93" s="1"/>
  <c r="AE31" i="93"/>
  <c r="AI25" i="51"/>
  <c r="AN25" i="51"/>
  <c r="Z26" i="91"/>
  <c r="AH31" i="32"/>
  <c r="AQ31" i="32" s="1"/>
  <c r="AR26" i="96"/>
  <c r="AH32" i="52"/>
  <c r="AQ32" i="52" s="1"/>
  <c r="Y24" i="87"/>
  <c r="X24" i="87"/>
  <c r="AI27" i="95"/>
  <c r="AN27" i="95"/>
  <c r="Y33" i="105"/>
  <c r="X33" i="105"/>
  <c r="Z33" i="105" s="1"/>
  <c r="Y24" i="49"/>
  <c r="X24" i="49"/>
  <c r="AI26" i="92"/>
  <c r="AP26" i="92"/>
  <c r="AI30" i="101"/>
  <c r="AN30" i="101"/>
  <c r="Z21" i="42"/>
  <c r="Y34" i="97"/>
  <c r="X34" i="97"/>
  <c r="AR30" i="32"/>
  <c r="AI29" i="104"/>
  <c r="AR29" i="104" s="1"/>
  <c r="AN29" i="104"/>
  <c r="AH26" i="84"/>
  <c r="AQ26" i="84" s="1"/>
  <c r="AI22" i="103"/>
  <c r="AR22" i="103" s="1"/>
  <c r="AN22" i="103"/>
  <c r="AE24" i="43"/>
  <c r="AF24" i="43"/>
  <c r="AO24" i="43" s="1"/>
  <c r="W25" i="43"/>
  <c r="AG24" i="43"/>
  <c r="AP24" i="43" s="1"/>
  <c r="Y21" i="48"/>
  <c r="X21" i="48"/>
  <c r="Z21" i="48" s="1"/>
  <c r="AR19" i="82"/>
  <c r="AH30" i="44"/>
  <c r="AQ30" i="44" s="1"/>
  <c r="AE23" i="16"/>
  <c r="AF23" i="16"/>
  <c r="AO23" i="16" s="1"/>
  <c r="AG23" i="16"/>
  <c r="AP23" i="16" s="1"/>
  <c r="W24" i="16"/>
  <c r="AH27" i="88"/>
  <c r="AQ27" i="88" s="1"/>
  <c r="Y32" i="53"/>
  <c r="X32" i="53"/>
  <c r="AF25" i="11"/>
  <c r="AO25" i="11" s="1"/>
  <c r="AG25" i="11"/>
  <c r="AP25" i="11" s="1"/>
  <c r="AE25" i="11"/>
  <c r="W26" i="11"/>
  <c r="AH20" i="50"/>
  <c r="AQ20" i="50" s="1"/>
  <c r="AI33" i="47"/>
  <c r="AN33" i="47"/>
  <c r="AR27" i="45"/>
  <c r="AH32" i="15"/>
  <c r="AQ32" i="15" s="1"/>
  <c r="AF31" i="32"/>
  <c r="AO31" i="32" s="1"/>
  <c r="W32" i="32"/>
  <c r="AG31" i="32"/>
  <c r="AP31" i="32" s="1"/>
  <c r="AE31" i="32"/>
  <c r="Z32" i="52"/>
  <c r="AI27" i="20"/>
  <c r="AN27" i="20"/>
  <c r="Z23" i="103" l="1"/>
  <c r="Z31" i="101"/>
  <c r="Z23" i="83"/>
  <c r="AE23" i="83" s="1"/>
  <c r="Z32" i="53"/>
  <c r="W33" i="53" s="1"/>
  <c r="AF27" i="88"/>
  <c r="AO27" i="88" s="1"/>
  <c r="AE30" i="44"/>
  <c r="AF23" i="83"/>
  <c r="AO23" i="83" s="1"/>
  <c r="AG23" i="83"/>
  <c r="AP23" i="83" s="1"/>
  <c r="AG32" i="53"/>
  <c r="AP32" i="53" s="1"/>
  <c r="AE32" i="53"/>
  <c r="AG34" i="47"/>
  <c r="AP34" i="47" s="1"/>
  <c r="AE34" i="47"/>
  <c r="W35" i="47"/>
  <c r="AF34" i="47"/>
  <c r="AO34" i="47" s="1"/>
  <c r="AF23" i="103"/>
  <c r="AO23" i="103" s="1"/>
  <c r="AE23" i="103"/>
  <c r="W24" i="103"/>
  <c r="AG23" i="103"/>
  <c r="AP23" i="103" s="1"/>
  <c r="AF31" i="101"/>
  <c r="AO31" i="101" s="1"/>
  <c r="W32" i="101"/>
  <c r="AG31" i="101"/>
  <c r="AP31" i="101" s="1"/>
  <c r="AE31" i="101"/>
  <c r="AR33" i="47"/>
  <c r="AI25" i="11"/>
  <c r="AN25" i="11"/>
  <c r="AE21" i="48"/>
  <c r="W22" i="48"/>
  <c r="AF21" i="48"/>
  <c r="AO21" i="48" s="1"/>
  <c r="AG21" i="48"/>
  <c r="AP21" i="48" s="1"/>
  <c r="AI24" i="43"/>
  <c r="AN24" i="43"/>
  <c r="AH34" i="97"/>
  <c r="AQ34" i="97" s="1"/>
  <c r="W34" i="105"/>
  <c r="AG33" i="105"/>
  <c r="AP33" i="105" s="1"/>
  <c r="AF33" i="105"/>
  <c r="AO33" i="105" s="1"/>
  <c r="AE33" i="105"/>
  <c r="AR27" i="13"/>
  <c r="AE19" i="90"/>
  <c r="AG19" i="90"/>
  <c r="AP19" i="90" s="1"/>
  <c r="AF19" i="90"/>
  <c r="AO19" i="90" s="1"/>
  <c r="W20" i="90"/>
  <c r="AH30" i="104"/>
  <c r="AQ30" i="104" s="1"/>
  <c r="AR31" i="46"/>
  <c r="AR31" i="53"/>
  <c r="AH35" i="89"/>
  <c r="AQ35" i="89" s="1"/>
  <c r="AH24" i="99"/>
  <c r="AQ24" i="99" s="1"/>
  <c r="W29" i="100"/>
  <c r="AG28" i="100"/>
  <c r="AP28" i="100" s="1"/>
  <c r="AE28" i="100"/>
  <c r="AF28" i="100"/>
  <c r="AO28" i="100" s="1"/>
  <c r="AI30" i="44"/>
  <c r="AN30" i="44"/>
  <c r="Y27" i="84"/>
  <c r="X27" i="84"/>
  <c r="Z27" i="84" s="1"/>
  <c r="AR27" i="20"/>
  <c r="Z34" i="97"/>
  <c r="AR26" i="92"/>
  <c r="AE26" i="91"/>
  <c r="AF26" i="91"/>
  <c r="AO26" i="91" s="1"/>
  <c r="W27" i="91"/>
  <c r="AG26" i="91"/>
  <c r="AP26" i="91" s="1"/>
  <c r="Z30" i="104"/>
  <c r="Y29" i="45"/>
  <c r="X29" i="45"/>
  <c r="Z29" i="45" s="1"/>
  <c r="AG23" i="18"/>
  <c r="AP23" i="18" s="1"/>
  <c r="AE23" i="18"/>
  <c r="W24" i="18"/>
  <c r="AF23" i="18"/>
  <c r="AO23" i="18" s="1"/>
  <c r="Z35" i="89"/>
  <c r="AR20" i="48"/>
  <c r="AH31" i="101"/>
  <c r="AQ31" i="101" s="1"/>
  <c r="Z24" i="99"/>
  <c r="AI21" i="35"/>
  <c r="AN21" i="35"/>
  <c r="AI27" i="96"/>
  <c r="AN27" i="96"/>
  <c r="Y28" i="88"/>
  <c r="X28" i="88"/>
  <c r="Y31" i="44"/>
  <c r="X31" i="44"/>
  <c r="Z31" i="44" s="1"/>
  <c r="Y26" i="11"/>
  <c r="X26" i="11"/>
  <c r="Y32" i="32"/>
  <c r="Z32" i="32"/>
  <c r="X32" i="32"/>
  <c r="AH24" i="49"/>
  <c r="AQ24" i="49" s="1"/>
  <c r="Y32" i="93"/>
  <c r="X32" i="93"/>
  <c r="AR23" i="99"/>
  <c r="AR23" i="49"/>
  <c r="AH34" i="86"/>
  <c r="AQ34" i="86" s="1"/>
  <c r="X21" i="50"/>
  <c r="Y21" i="50"/>
  <c r="AI27" i="88"/>
  <c r="AN27" i="88"/>
  <c r="AI31" i="32"/>
  <c r="AN31" i="32"/>
  <c r="Y24" i="16"/>
  <c r="X24" i="16"/>
  <c r="AF32" i="52"/>
  <c r="AO32" i="52" s="1"/>
  <c r="W33" i="52"/>
  <c r="AE32" i="52"/>
  <c r="AG32" i="52"/>
  <c r="AP32" i="52" s="1"/>
  <c r="AH32" i="53"/>
  <c r="AQ32" i="53" s="1"/>
  <c r="AI23" i="16"/>
  <c r="AN23" i="16"/>
  <c r="AF21" i="42"/>
  <c r="AO21" i="42" s="1"/>
  <c r="AG21" i="42"/>
  <c r="AP21" i="42" s="1"/>
  <c r="AE21" i="42"/>
  <c r="W22" i="42"/>
  <c r="Z24" i="49"/>
  <c r="AR27" i="95"/>
  <c r="AR25" i="51"/>
  <c r="AH27" i="92"/>
  <c r="AQ27" i="92" s="1"/>
  <c r="AG19" i="85"/>
  <c r="AP19" i="85" s="1"/>
  <c r="AF19" i="85"/>
  <c r="AO19" i="85" s="1"/>
  <c r="AE19" i="85"/>
  <c r="W20" i="85"/>
  <c r="AH26" i="51"/>
  <c r="AQ26" i="51" s="1"/>
  <c r="AI25" i="41"/>
  <c r="AP25" i="41"/>
  <c r="AR22" i="83"/>
  <c r="AR33" i="97"/>
  <c r="AH23" i="103"/>
  <c r="AQ23" i="103" s="1"/>
  <c r="AH28" i="13"/>
  <c r="AQ28" i="13" s="1"/>
  <c r="AH32" i="46"/>
  <c r="AQ32" i="46" s="1"/>
  <c r="Y23" i="10"/>
  <c r="X23" i="10"/>
  <c r="Z23" i="10" s="1"/>
  <c r="AR27" i="100"/>
  <c r="AR33" i="86"/>
  <c r="AI20" i="94"/>
  <c r="AN20" i="94"/>
  <c r="Z34" i="86"/>
  <c r="AI32" i="15"/>
  <c r="AN32" i="15"/>
  <c r="Y28" i="96"/>
  <c r="X28" i="96"/>
  <c r="Z28" i="96" s="1"/>
  <c r="AI20" i="50"/>
  <c r="AN20" i="50"/>
  <c r="AI26" i="84"/>
  <c r="AN26" i="84"/>
  <c r="AI24" i="55"/>
  <c r="AN24" i="55"/>
  <c r="Y25" i="43"/>
  <c r="Z25" i="43" s="1"/>
  <c r="X25" i="43"/>
  <c r="AH24" i="87"/>
  <c r="AQ24" i="87" s="1"/>
  <c r="AE27" i="92"/>
  <c r="W28" i="92"/>
  <c r="AF27" i="92"/>
  <c r="AO27" i="92" s="1"/>
  <c r="AG27" i="92"/>
  <c r="AP27" i="92" s="1"/>
  <c r="AE26" i="51"/>
  <c r="AF26" i="51"/>
  <c r="AO26" i="51" s="1"/>
  <c r="W27" i="51"/>
  <c r="AG26" i="51"/>
  <c r="AP26" i="51" s="1"/>
  <c r="AR34" i="89"/>
  <c r="W22" i="102"/>
  <c r="AG21" i="102"/>
  <c r="AP21" i="102" s="1"/>
  <c r="AF21" i="102"/>
  <c r="AO21" i="102" s="1"/>
  <c r="AE21" i="102"/>
  <c r="AG28" i="13"/>
  <c r="AP28" i="13" s="1"/>
  <c r="W29" i="13"/>
  <c r="AF28" i="13"/>
  <c r="AO28" i="13" s="1"/>
  <c r="AE28" i="13"/>
  <c r="AG32" i="46"/>
  <c r="AP32" i="46" s="1"/>
  <c r="W33" i="46"/>
  <c r="AE32" i="46"/>
  <c r="AF32" i="46"/>
  <c r="AO32" i="46" s="1"/>
  <c r="AI22" i="10"/>
  <c r="AN22" i="10"/>
  <c r="AH28" i="20"/>
  <c r="AQ28" i="20" s="1"/>
  <c r="AI20" i="82"/>
  <c r="AN20" i="82"/>
  <c r="Y22" i="35"/>
  <c r="X22" i="35"/>
  <c r="Y25" i="55"/>
  <c r="X25" i="55"/>
  <c r="Z25" i="55" s="1"/>
  <c r="AH21" i="48"/>
  <c r="AQ21" i="48" s="1"/>
  <c r="AR30" i="101"/>
  <c r="AH33" i="105"/>
  <c r="AQ33" i="105" s="1"/>
  <c r="Z24" i="87"/>
  <c r="AI31" i="93"/>
  <c r="AN31" i="93"/>
  <c r="AH34" i="47"/>
  <c r="AQ34" i="47" s="1"/>
  <c r="W22" i="98"/>
  <c r="AF21" i="98"/>
  <c r="AO21" i="98" s="1"/>
  <c r="AE21" i="98"/>
  <c r="AG21" i="98"/>
  <c r="AP21" i="98" s="1"/>
  <c r="AI28" i="45"/>
  <c r="AN28" i="45"/>
  <c r="Y26" i="41"/>
  <c r="X26" i="41"/>
  <c r="AE28" i="54"/>
  <c r="AG28" i="54"/>
  <c r="AP28" i="54" s="1"/>
  <c r="AF28" i="54"/>
  <c r="AO28" i="54" s="1"/>
  <c r="W29" i="54"/>
  <c r="AH23" i="83"/>
  <c r="AQ23" i="83" s="1"/>
  <c r="Z28" i="20"/>
  <c r="Y21" i="82"/>
  <c r="X21" i="82"/>
  <c r="Z28" i="95"/>
  <c r="AH28" i="95"/>
  <c r="AQ28" i="95" s="1"/>
  <c r="Y21" i="94"/>
  <c r="X21" i="94"/>
  <c r="AH28" i="100"/>
  <c r="AQ28" i="100" s="1"/>
  <c r="AR23" i="87"/>
  <c r="Y33" i="15"/>
  <c r="X33" i="15"/>
  <c r="Z33" i="15" l="1"/>
  <c r="AF32" i="53"/>
  <c r="AO32" i="53" s="1"/>
  <c r="W24" i="83"/>
  <c r="Z21" i="82"/>
  <c r="AE21" i="82" s="1"/>
  <c r="W26" i="43"/>
  <c r="AG25" i="43"/>
  <c r="AP25" i="43" s="1"/>
  <c r="AE25" i="43"/>
  <c r="AF25" i="43"/>
  <c r="AO25" i="43" s="1"/>
  <c r="AE33" i="15"/>
  <c r="AG33" i="15"/>
  <c r="AP33" i="15" s="1"/>
  <c r="W34" i="15"/>
  <c r="AF33" i="15"/>
  <c r="AO33" i="15" s="1"/>
  <c r="AE27" i="84"/>
  <c r="W28" i="84"/>
  <c r="AG27" i="84"/>
  <c r="AP27" i="84" s="1"/>
  <c r="AF27" i="84"/>
  <c r="AO27" i="84" s="1"/>
  <c r="W24" i="10"/>
  <c r="AF23" i="10"/>
  <c r="AO23" i="10" s="1"/>
  <c r="AG23" i="10"/>
  <c r="AP23" i="10" s="1"/>
  <c r="AE23" i="10"/>
  <c r="W29" i="96"/>
  <c r="AG28" i="96"/>
  <c r="AP28" i="96" s="1"/>
  <c r="AE28" i="96"/>
  <c r="AF28" i="96"/>
  <c r="AO28" i="96" s="1"/>
  <c r="Z26" i="41"/>
  <c r="AH26" i="41"/>
  <c r="AQ26" i="41" s="1"/>
  <c r="AI21" i="98"/>
  <c r="AN21" i="98"/>
  <c r="AR25" i="41"/>
  <c r="AI23" i="103"/>
  <c r="AN23" i="103"/>
  <c r="AF28" i="20"/>
  <c r="AO28" i="20" s="1"/>
  <c r="AG28" i="20"/>
  <c r="AP28" i="20" s="1"/>
  <c r="AE28" i="20"/>
  <c r="W29" i="20"/>
  <c r="AR22" i="10"/>
  <c r="AI21" i="102"/>
  <c r="AN21" i="102"/>
  <c r="AI28" i="54"/>
  <c r="AN28" i="54"/>
  <c r="AH25" i="55"/>
  <c r="AQ25" i="55" s="1"/>
  <c r="Y33" i="46"/>
  <c r="X33" i="46"/>
  <c r="AI26" i="51"/>
  <c r="AN26" i="51"/>
  <c r="AR32" i="15"/>
  <c r="AI21" i="42"/>
  <c r="AN21" i="42"/>
  <c r="AI32" i="52"/>
  <c r="AN32" i="52"/>
  <c r="AH21" i="50"/>
  <c r="AQ21" i="50" s="1"/>
  <c r="AH32" i="32"/>
  <c r="AQ32" i="32" s="1"/>
  <c r="AH31" i="44"/>
  <c r="AQ31" i="44" s="1"/>
  <c r="AF35" i="89"/>
  <c r="AO35" i="89" s="1"/>
  <c r="W36" i="89"/>
  <c r="AE35" i="89"/>
  <c r="AN35" i="89" s="1"/>
  <c r="AG35" i="89"/>
  <c r="AH29" i="45"/>
  <c r="AQ29" i="45" s="1"/>
  <c r="Y27" i="91"/>
  <c r="X27" i="91"/>
  <c r="AR30" i="44"/>
  <c r="Y34" i="105"/>
  <c r="Z34" i="105" s="1"/>
  <c r="X34" i="105"/>
  <c r="AI21" i="48"/>
  <c r="AN21" i="48"/>
  <c r="AI31" i="101"/>
  <c r="AN31" i="101"/>
  <c r="Y24" i="103"/>
  <c r="Z24" i="103" s="1"/>
  <c r="X24" i="103"/>
  <c r="AI34" i="47"/>
  <c r="AN34" i="47"/>
  <c r="AR20" i="82"/>
  <c r="Y33" i="52"/>
  <c r="X33" i="52"/>
  <c r="AR31" i="32"/>
  <c r="AH21" i="94"/>
  <c r="AQ21" i="94" s="1"/>
  <c r="AI26" i="91"/>
  <c r="AN26" i="91"/>
  <c r="Z21" i="94"/>
  <c r="Y29" i="54"/>
  <c r="X29" i="54"/>
  <c r="Z29" i="54" s="1"/>
  <c r="Y22" i="98"/>
  <c r="Z22" i="98"/>
  <c r="X22" i="98"/>
  <c r="AH22" i="35"/>
  <c r="AQ22" i="35" s="1"/>
  <c r="AI28" i="13"/>
  <c r="AN28" i="13"/>
  <c r="AR24" i="55"/>
  <c r="AR20" i="94"/>
  <c r="AI19" i="85"/>
  <c r="AN19" i="85"/>
  <c r="W25" i="49"/>
  <c r="AE24" i="49"/>
  <c r="AF24" i="49"/>
  <c r="AO24" i="49" s="1"/>
  <c r="AG24" i="49"/>
  <c r="AP24" i="49" s="1"/>
  <c r="AH24" i="16"/>
  <c r="AQ24" i="16" s="1"/>
  <c r="AR27" i="88"/>
  <c r="AH26" i="11"/>
  <c r="AQ26" i="11" s="1"/>
  <c r="AH28" i="88"/>
  <c r="AQ28" i="88" s="1"/>
  <c r="AR21" i="35"/>
  <c r="Y24" i="18"/>
  <c r="X24" i="18"/>
  <c r="AE30" i="104"/>
  <c r="AF30" i="104"/>
  <c r="AO30" i="104" s="1"/>
  <c r="W31" i="104"/>
  <c r="AG30" i="104"/>
  <c r="AP30" i="104" s="1"/>
  <c r="AI28" i="100"/>
  <c r="AN28" i="100"/>
  <c r="AI33" i="105"/>
  <c r="AN33" i="105"/>
  <c r="AF29" i="45"/>
  <c r="AO29" i="45" s="1"/>
  <c r="AG29" i="45"/>
  <c r="AP29" i="45" s="1"/>
  <c r="W30" i="45"/>
  <c r="AE29" i="45"/>
  <c r="Y20" i="85"/>
  <c r="X20" i="85"/>
  <c r="Z20" i="85" s="1"/>
  <c r="AH27" i="84"/>
  <c r="AQ27" i="84" s="1"/>
  <c r="Y20" i="90"/>
  <c r="X20" i="90"/>
  <c r="AH33" i="15"/>
  <c r="AQ33" i="15" s="1"/>
  <c r="AF28" i="95"/>
  <c r="AO28" i="95" s="1"/>
  <c r="AE28" i="95"/>
  <c r="AG28" i="95"/>
  <c r="AP28" i="95" s="1"/>
  <c r="W29" i="95"/>
  <c r="AR28" i="45"/>
  <c r="AR31" i="93"/>
  <c r="Z22" i="35"/>
  <c r="Y27" i="51"/>
  <c r="X27" i="51"/>
  <c r="Z27" i="51" s="1"/>
  <c r="Y28" i="92"/>
  <c r="X28" i="92"/>
  <c r="AR23" i="16"/>
  <c r="Z24" i="16"/>
  <c r="Z21" i="50"/>
  <c r="AH32" i="93"/>
  <c r="AQ32" i="93" s="1"/>
  <c r="Z26" i="11"/>
  <c r="Z28" i="88"/>
  <c r="AG24" i="99"/>
  <c r="AP24" i="99" s="1"/>
  <c r="AF24" i="99"/>
  <c r="AO24" i="99" s="1"/>
  <c r="W25" i="99"/>
  <c r="AE24" i="99"/>
  <c r="AI23" i="18"/>
  <c r="AN23" i="18"/>
  <c r="X33" i="53"/>
  <c r="Y33" i="53"/>
  <c r="Z33" i="53"/>
  <c r="Y24" i="83"/>
  <c r="X24" i="83"/>
  <c r="AG25" i="55"/>
  <c r="AP25" i="55" s="1"/>
  <c r="AE25" i="55"/>
  <c r="AF25" i="55"/>
  <c r="AO25" i="55" s="1"/>
  <c r="W26" i="55"/>
  <c r="AR20" i="50"/>
  <c r="AF34" i="86"/>
  <c r="AO34" i="86" s="1"/>
  <c r="AG34" i="86"/>
  <c r="AP34" i="86" s="1"/>
  <c r="AE34" i="86"/>
  <c r="W35" i="86"/>
  <c r="W33" i="32"/>
  <c r="AF32" i="32"/>
  <c r="AO32" i="32" s="1"/>
  <c r="AG32" i="32"/>
  <c r="AP32" i="32" s="1"/>
  <c r="AE32" i="32"/>
  <c r="AG31" i="44"/>
  <c r="AP31" i="44" s="1"/>
  <c r="W32" i="44"/>
  <c r="AE31" i="44"/>
  <c r="AF31" i="44"/>
  <c r="AO31" i="44" s="1"/>
  <c r="AR27" i="96"/>
  <c r="AR24" i="43"/>
  <c r="AH28" i="96"/>
  <c r="AQ28" i="96" s="1"/>
  <c r="AH23" i="10"/>
  <c r="AQ23" i="10" s="1"/>
  <c r="AR25" i="11"/>
  <c r="Y32" i="101"/>
  <c r="X32" i="101"/>
  <c r="AH21" i="82"/>
  <c r="AQ21" i="82" s="1"/>
  <c r="W25" i="87"/>
  <c r="AG24" i="87"/>
  <c r="AP24" i="87" s="1"/>
  <c r="AF24" i="87"/>
  <c r="AO24" i="87" s="1"/>
  <c r="AE24" i="87"/>
  <c r="AI32" i="46"/>
  <c r="AN32" i="46"/>
  <c r="Y29" i="13"/>
  <c r="X29" i="13"/>
  <c r="Y22" i="102"/>
  <c r="X22" i="102"/>
  <c r="AI27" i="92"/>
  <c r="AN27" i="92"/>
  <c r="AH25" i="43"/>
  <c r="AQ25" i="43" s="1"/>
  <c r="AR26" i="84"/>
  <c r="Y22" i="42"/>
  <c r="X22" i="42"/>
  <c r="Z32" i="93"/>
  <c r="AF34" i="97"/>
  <c r="AO34" i="97" s="1"/>
  <c r="W35" i="97"/>
  <c r="AE34" i="97"/>
  <c r="AG34" i="97"/>
  <c r="AP34" i="97" s="1"/>
  <c r="Y29" i="100"/>
  <c r="X29" i="100"/>
  <c r="AI19" i="90"/>
  <c r="AN19" i="90"/>
  <c r="Y22" i="48"/>
  <c r="X22" i="48"/>
  <c r="Z22" i="48" s="1"/>
  <c r="Y35" i="47"/>
  <c r="Z35" i="47" s="1"/>
  <c r="X35" i="47"/>
  <c r="AI32" i="53"/>
  <c r="AN32" i="53"/>
  <c r="AI23" i="83"/>
  <c r="AN23" i="83"/>
  <c r="Z22" i="102" l="1"/>
  <c r="Z20" i="90"/>
  <c r="Z33" i="46"/>
  <c r="W34" i="46" s="1"/>
  <c r="W22" i="82"/>
  <c r="X22" i="82" s="1"/>
  <c r="Z27" i="91"/>
  <c r="W28" i="91" s="1"/>
  <c r="Z22" i="42"/>
  <c r="AF22" i="42" s="1"/>
  <c r="AO22" i="42" s="1"/>
  <c r="AG21" i="82"/>
  <c r="AP21" i="82" s="1"/>
  <c r="Z32" i="101"/>
  <c r="AF21" i="82"/>
  <c r="AO21" i="82" s="1"/>
  <c r="AG33" i="46"/>
  <c r="AP33" i="46" s="1"/>
  <c r="AE32" i="101"/>
  <c r="AG32" i="101"/>
  <c r="AP32" i="101" s="1"/>
  <c r="AF32" i="101"/>
  <c r="AO32" i="101" s="1"/>
  <c r="W33" i="101"/>
  <c r="AF22" i="102"/>
  <c r="AO22" i="102" s="1"/>
  <c r="W23" i="102"/>
  <c r="AE22" i="102"/>
  <c r="AG22" i="102"/>
  <c r="AP22" i="102" s="1"/>
  <c r="AG27" i="91"/>
  <c r="AP27" i="91" s="1"/>
  <c r="AG24" i="103"/>
  <c r="AP24" i="103" s="1"/>
  <c r="AF24" i="103"/>
  <c r="AO24" i="103" s="1"/>
  <c r="AE24" i="103"/>
  <c r="W25" i="103"/>
  <c r="AE27" i="51"/>
  <c r="W28" i="51"/>
  <c r="AG27" i="51"/>
  <c r="AP27" i="51" s="1"/>
  <c r="AF27" i="51"/>
  <c r="AO27" i="51" s="1"/>
  <c r="AG22" i="42"/>
  <c r="AP22" i="42" s="1"/>
  <c r="W23" i="42"/>
  <c r="AE22" i="42"/>
  <c r="W21" i="90"/>
  <c r="AG20" i="90"/>
  <c r="AP20" i="90" s="1"/>
  <c r="AF20" i="90"/>
  <c r="AO20" i="90" s="1"/>
  <c r="AE20" i="90"/>
  <c r="AF35" i="47"/>
  <c r="AO35" i="47" s="1"/>
  <c r="AE35" i="47"/>
  <c r="AG35" i="47"/>
  <c r="AP35" i="47" s="1"/>
  <c r="W36" i="47"/>
  <c r="AR19" i="90"/>
  <c r="AI34" i="97"/>
  <c r="AN34" i="97"/>
  <c r="AH35" i="47"/>
  <c r="AQ35" i="47" s="1"/>
  <c r="AR32" i="46"/>
  <c r="AI32" i="32"/>
  <c r="AN32" i="32"/>
  <c r="AI34" i="86"/>
  <c r="AN34" i="86"/>
  <c r="Y26" i="55"/>
  <c r="X26" i="55"/>
  <c r="AG26" i="11"/>
  <c r="AP26" i="11" s="1"/>
  <c r="AF26" i="11"/>
  <c r="AO26" i="11" s="1"/>
  <c r="W27" i="11"/>
  <c r="AE26" i="11"/>
  <c r="AE21" i="50"/>
  <c r="AF21" i="50"/>
  <c r="AO21" i="50" s="1"/>
  <c r="W22" i="50"/>
  <c r="AG21" i="50"/>
  <c r="AP21" i="50" s="1"/>
  <c r="AI28" i="95"/>
  <c r="AN28" i="95"/>
  <c r="AR33" i="105"/>
  <c r="AR19" i="85"/>
  <c r="AR28" i="13"/>
  <c r="AH22" i="98"/>
  <c r="AQ22" i="98" s="1"/>
  <c r="W22" i="94"/>
  <c r="AG21" i="94"/>
  <c r="AP21" i="94" s="1"/>
  <c r="AE21" i="94"/>
  <c r="AF21" i="94"/>
  <c r="AO21" i="94" s="1"/>
  <c r="AH34" i="105"/>
  <c r="AQ34" i="105" s="1"/>
  <c r="AR21" i="42"/>
  <c r="Y28" i="84"/>
  <c r="X28" i="84"/>
  <c r="AI33" i="15"/>
  <c r="AN33" i="15"/>
  <c r="AI24" i="99"/>
  <c r="AN24" i="99"/>
  <c r="AR23" i="103"/>
  <c r="AI27" i="84"/>
  <c r="AN27" i="84"/>
  <c r="AH29" i="100"/>
  <c r="AQ29" i="100" s="1"/>
  <c r="AI24" i="87"/>
  <c r="AN24" i="87"/>
  <c r="AI31" i="44"/>
  <c r="AN31" i="44"/>
  <c r="AI25" i="55"/>
  <c r="AN25" i="55"/>
  <c r="Y25" i="99"/>
  <c r="Z25" i="99" s="1"/>
  <c r="X25" i="99"/>
  <c r="Y30" i="45"/>
  <c r="X30" i="45"/>
  <c r="AR28" i="100"/>
  <c r="AH24" i="18"/>
  <c r="AQ24" i="18" s="1"/>
  <c r="AR26" i="91"/>
  <c r="AI35" i="89"/>
  <c r="AP35" i="89"/>
  <c r="AR28" i="54"/>
  <c r="Y29" i="20"/>
  <c r="X29" i="20"/>
  <c r="Z29" i="20" s="1"/>
  <c r="Y24" i="10"/>
  <c r="X24" i="10"/>
  <c r="Z24" i="10" s="1"/>
  <c r="Y35" i="97"/>
  <c r="X35" i="97"/>
  <c r="Z35" i="97" s="1"/>
  <c r="AH29" i="13"/>
  <c r="AQ29" i="13" s="1"/>
  <c r="AR23" i="83"/>
  <c r="AH22" i="48"/>
  <c r="AQ22" i="48" s="1"/>
  <c r="Z29" i="100"/>
  <c r="Z29" i="13"/>
  <c r="Y32" i="44"/>
  <c r="Z32" i="44"/>
  <c r="X32" i="44"/>
  <c r="Y33" i="32"/>
  <c r="X33" i="32"/>
  <c r="AH33" i="53"/>
  <c r="AQ33" i="53" s="1"/>
  <c r="AH20" i="85"/>
  <c r="AQ20" i="85" s="1"/>
  <c r="Z24" i="18"/>
  <c r="AI24" i="49"/>
  <c r="AN24" i="49"/>
  <c r="AH29" i="54"/>
  <c r="AQ29" i="54" s="1"/>
  <c r="AR31" i="101"/>
  <c r="AI28" i="20"/>
  <c r="AN28" i="20"/>
  <c r="Y29" i="96"/>
  <c r="X29" i="96"/>
  <c r="AI25" i="43"/>
  <c r="AN25" i="43"/>
  <c r="W35" i="105"/>
  <c r="AF34" i="105"/>
  <c r="AO34" i="105" s="1"/>
  <c r="AE34" i="105"/>
  <c r="AG34" i="105"/>
  <c r="AP34" i="105" s="1"/>
  <c r="AI28" i="96"/>
  <c r="AN28" i="96"/>
  <c r="AG22" i="48"/>
  <c r="AP22" i="48" s="1"/>
  <c r="W23" i="48"/>
  <c r="AE22" i="48"/>
  <c r="AF22" i="48"/>
  <c r="AO22" i="48" s="1"/>
  <c r="AG32" i="93"/>
  <c r="AP32" i="93" s="1"/>
  <c r="AF32" i="93"/>
  <c r="AO32" i="93" s="1"/>
  <c r="AE32" i="93"/>
  <c r="W33" i="93"/>
  <c r="AR27" i="92"/>
  <c r="AG20" i="85"/>
  <c r="AP20" i="85" s="1"/>
  <c r="W21" i="85"/>
  <c r="AF20" i="85"/>
  <c r="AO20" i="85" s="1"/>
  <c r="AE20" i="85"/>
  <c r="Y25" i="49"/>
  <c r="Z25" i="49" s="1"/>
  <c r="X25" i="49"/>
  <c r="AG29" i="54"/>
  <c r="AP29" i="54" s="1"/>
  <c r="AF29" i="54"/>
  <c r="AO29" i="54" s="1"/>
  <c r="W30" i="54"/>
  <c r="AE29" i="54"/>
  <c r="AH33" i="52"/>
  <c r="AQ33" i="52" s="1"/>
  <c r="AR34" i="47"/>
  <c r="Y36" i="89"/>
  <c r="X36" i="89"/>
  <c r="Z36" i="89" s="1"/>
  <c r="AR32" i="52"/>
  <c r="AR26" i="51"/>
  <c r="AR21" i="102"/>
  <c r="AN21" i="82"/>
  <c r="Y34" i="15"/>
  <c r="X34" i="15"/>
  <c r="AF33" i="53"/>
  <c r="AO33" i="53" s="1"/>
  <c r="AG33" i="53"/>
  <c r="AP33" i="53" s="1"/>
  <c r="W34" i="53"/>
  <c r="AE33" i="53"/>
  <c r="AE24" i="16"/>
  <c r="AF24" i="16"/>
  <c r="AO24" i="16" s="1"/>
  <c r="AG24" i="16"/>
  <c r="AP24" i="16" s="1"/>
  <c r="W25" i="16"/>
  <c r="AH27" i="51"/>
  <c r="AQ27" i="51" s="1"/>
  <c r="AH20" i="90"/>
  <c r="AQ20" i="90" s="1"/>
  <c r="AI29" i="45"/>
  <c r="AN29" i="45"/>
  <c r="AI30" i="104"/>
  <c r="AN30" i="104"/>
  <c r="W23" i="98"/>
  <c r="AF22" i="98"/>
  <c r="AO22" i="98" s="1"/>
  <c r="AG22" i="98"/>
  <c r="AP22" i="98" s="1"/>
  <c r="AE22" i="98"/>
  <c r="AH24" i="83"/>
  <c r="AQ24" i="83" s="1"/>
  <c r="AH28" i="92"/>
  <c r="AQ28" i="92" s="1"/>
  <c r="AF22" i="35"/>
  <c r="AO22" i="35" s="1"/>
  <c r="AE22" i="35"/>
  <c r="AN22" i="35" s="1"/>
  <c r="W23" i="35"/>
  <c r="AG22" i="35"/>
  <c r="Y29" i="95"/>
  <c r="X29" i="95"/>
  <c r="AR32" i="53"/>
  <c r="AH22" i="42"/>
  <c r="AQ22" i="42" s="1"/>
  <c r="AH22" i="102"/>
  <c r="AQ22" i="102" s="1"/>
  <c r="Y25" i="87"/>
  <c r="X25" i="87"/>
  <c r="Z25" i="87" s="1"/>
  <c r="AH32" i="101"/>
  <c r="AQ32" i="101" s="1"/>
  <c r="Y35" i="86"/>
  <c r="X35" i="86"/>
  <c r="Z35" i="86" s="1"/>
  <c r="Z24" i="83"/>
  <c r="AR23" i="18"/>
  <c r="AE28" i="88"/>
  <c r="AG28" i="88"/>
  <c r="AP28" i="88" s="1"/>
  <c r="AF28" i="88"/>
  <c r="AO28" i="88" s="1"/>
  <c r="W29" i="88"/>
  <c r="Z28" i="92"/>
  <c r="X31" i="104"/>
  <c r="Y31" i="104"/>
  <c r="Z33" i="52"/>
  <c r="AH24" i="103"/>
  <c r="AQ24" i="103" s="1"/>
  <c r="AR21" i="48"/>
  <c r="AH27" i="91"/>
  <c r="AQ27" i="91" s="1"/>
  <c r="AH33" i="46"/>
  <c r="AQ33" i="46" s="1"/>
  <c r="AR21" i="98"/>
  <c r="AE26" i="41"/>
  <c r="W27" i="41"/>
  <c r="AF26" i="41"/>
  <c r="AO26" i="41" s="1"/>
  <c r="AG26" i="41"/>
  <c r="AP26" i="41" s="1"/>
  <c r="AI23" i="10"/>
  <c r="AN23" i="10"/>
  <c r="Y26" i="43"/>
  <c r="X26" i="43"/>
  <c r="Z26" i="43" s="1"/>
  <c r="AI21" i="82" l="1"/>
  <c r="Y22" i="82"/>
  <c r="Z22" i="82" s="1"/>
  <c r="Z28" i="84"/>
  <c r="AG28" i="84" s="1"/>
  <c r="AP28" i="84" s="1"/>
  <c r="AE27" i="91"/>
  <c r="AE33" i="46"/>
  <c r="AF27" i="91"/>
  <c r="AO27" i="91" s="1"/>
  <c r="AF33" i="46"/>
  <c r="AO33" i="46" s="1"/>
  <c r="Z33" i="32"/>
  <c r="AE22" i="82"/>
  <c r="AG22" i="82"/>
  <c r="AP22" i="82" s="1"/>
  <c r="AF22" i="82"/>
  <c r="AO22" i="82" s="1"/>
  <c r="W23" i="82"/>
  <c r="AF28" i="84"/>
  <c r="AO28" i="84" s="1"/>
  <c r="W29" i="84"/>
  <c r="AF36" i="89"/>
  <c r="AO36" i="89" s="1"/>
  <c r="W37" i="89"/>
  <c r="AE36" i="89"/>
  <c r="AG36" i="89"/>
  <c r="AP36" i="89" s="1"/>
  <c r="AE25" i="49"/>
  <c r="AF25" i="49"/>
  <c r="AO25" i="49" s="1"/>
  <c r="W26" i="49"/>
  <c r="AG25" i="49"/>
  <c r="AP25" i="49" s="1"/>
  <c r="W30" i="20"/>
  <c r="AE29" i="20"/>
  <c r="AF29" i="20"/>
  <c r="AO29" i="20" s="1"/>
  <c r="AG29" i="20"/>
  <c r="AP29" i="20" s="1"/>
  <c r="AF35" i="97"/>
  <c r="AO35" i="97" s="1"/>
  <c r="AE35" i="97"/>
  <c r="W36" i="97"/>
  <c r="AG35" i="97"/>
  <c r="AP35" i="97" s="1"/>
  <c r="AI22" i="35"/>
  <c r="AP22" i="35"/>
  <c r="AR28" i="20"/>
  <c r="Y27" i="41"/>
  <c r="Z27" i="41" s="1"/>
  <c r="X27" i="41"/>
  <c r="AH31" i="104"/>
  <c r="AQ31" i="104" s="1"/>
  <c r="AI28" i="88"/>
  <c r="AN28" i="88"/>
  <c r="AH25" i="87"/>
  <c r="AQ25" i="87" s="1"/>
  <c r="AR21" i="82"/>
  <c r="AI29" i="54"/>
  <c r="AN29" i="54"/>
  <c r="Y35" i="105"/>
  <c r="Z35" i="105" s="1"/>
  <c r="X35" i="105"/>
  <c r="AH32" i="44"/>
  <c r="AQ32" i="44" s="1"/>
  <c r="AH25" i="99"/>
  <c r="AQ25" i="99" s="1"/>
  <c r="AR31" i="44"/>
  <c r="AR33" i="15"/>
  <c r="Y27" i="11"/>
  <c r="Z27" i="11" s="1"/>
  <c r="X27" i="11"/>
  <c r="AR34" i="97"/>
  <c r="AI35" i="47"/>
  <c r="AN35" i="47"/>
  <c r="Y21" i="90"/>
  <c r="X21" i="90"/>
  <c r="Y25" i="103"/>
  <c r="X25" i="103"/>
  <c r="AI27" i="91"/>
  <c r="AR27" i="91" s="1"/>
  <c r="AN27" i="91"/>
  <c r="Y23" i="102"/>
  <c r="X23" i="102"/>
  <c r="AI32" i="101"/>
  <c r="AN32" i="101"/>
  <c r="AI26" i="41"/>
  <c r="AN26" i="41"/>
  <c r="Y23" i="98"/>
  <c r="X23" i="98"/>
  <c r="AE32" i="44"/>
  <c r="W33" i="44"/>
  <c r="AF32" i="44"/>
  <c r="AO32" i="44" s="1"/>
  <c r="AG32" i="44"/>
  <c r="AP32" i="44" s="1"/>
  <c r="AI21" i="94"/>
  <c r="AN21" i="94"/>
  <c r="AI24" i="103"/>
  <c r="AN24" i="103"/>
  <c r="AR23" i="10"/>
  <c r="X23" i="35"/>
  <c r="Y23" i="35"/>
  <c r="AI24" i="16"/>
  <c r="AN24" i="16"/>
  <c r="AH34" i="15"/>
  <c r="AQ34" i="15" s="1"/>
  <c r="AI20" i="85"/>
  <c r="AN20" i="85"/>
  <c r="AR25" i="43"/>
  <c r="AH24" i="10"/>
  <c r="AQ24" i="10" s="1"/>
  <c r="AR24" i="87"/>
  <c r="Y34" i="46"/>
  <c r="X34" i="46"/>
  <c r="AH36" i="89"/>
  <c r="AQ36" i="89" s="1"/>
  <c r="AR28" i="96"/>
  <c r="AF25" i="99"/>
  <c r="AO25" i="99" s="1"/>
  <c r="AE25" i="99"/>
  <c r="AG25" i="99"/>
  <c r="AP25" i="99" s="1"/>
  <c r="W26" i="99"/>
  <c r="AH28" i="84"/>
  <c r="AQ28" i="84" s="1"/>
  <c r="AF33" i="52"/>
  <c r="AO33" i="52" s="1"/>
  <c r="AG33" i="52"/>
  <c r="AP33" i="52" s="1"/>
  <c r="AE33" i="52"/>
  <c r="W34" i="52"/>
  <c r="Y29" i="88"/>
  <c r="X29" i="88"/>
  <c r="W25" i="83"/>
  <c r="AF24" i="83"/>
  <c r="AO24" i="83" s="1"/>
  <c r="AG24" i="83"/>
  <c r="AP24" i="83" s="1"/>
  <c r="AE24" i="83"/>
  <c r="AH29" i="95"/>
  <c r="AQ29" i="95" s="1"/>
  <c r="AR30" i="104"/>
  <c r="Z34" i="15"/>
  <c r="Y33" i="93"/>
  <c r="X33" i="93"/>
  <c r="AI22" i="48"/>
  <c r="AN22" i="48"/>
  <c r="AH29" i="96"/>
  <c r="AQ29" i="96" s="1"/>
  <c r="AF29" i="13"/>
  <c r="AO29" i="13" s="1"/>
  <c r="AE29" i="13"/>
  <c r="W30" i="13"/>
  <c r="AG29" i="13"/>
  <c r="AP29" i="13" s="1"/>
  <c r="AE24" i="10"/>
  <c r="AN24" i="10" s="1"/>
  <c r="AF24" i="10"/>
  <c r="AO24" i="10" s="1"/>
  <c r="AG24" i="10"/>
  <c r="W25" i="10"/>
  <c r="AH30" i="45"/>
  <c r="AQ30" i="45" s="1"/>
  <c r="AR27" i="84"/>
  <c r="Y22" i="94"/>
  <c r="X22" i="94"/>
  <c r="Z22" i="94" s="1"/>
  <c r="AI21" i="50"/>
  <c r="AN21" i="50"/>
  <c r="AH26" i="55"/>
  <c r="AQ26" i="55" s="1"/>
  <c r="AR32" i="32"/>
  <c r="AI20" i="90"/>
  <c r="AN20" i="90"/>
  <c r="AI22" i="42"/>
  <c r="AN22" i="42"/>
  <c r="Y28" i="51"/>
  <c r="X28" i="51"/>
  <c r="Y33" i="101"/>
  <c r="X33" i="101"/>
  <c r="AI33" i="46"/>
  <c r="AN33" i="46"/>
  <c r="Y22" i="50"/>
  <c r="Z22" i="50" s="1"/>
  <c r="X22" i="50"/>
  <c r="AR34" i="86"/>
  <c r="AH26" i="43"/>
  <c r="AQ26" i="43" s="1"/>
  <c r="Z31" i="104"/>
  <c r="AH35" i="86"/>
  <c r="AQ35" i="86" s="1"/>
  <c r="Z29" i="95"/>
  <c r="AI22" i="98"/>
  <c r="AN22" i="98"/>
  <c r="AI33" i="53"/>
  <c r="AN33" i="53"/>
  <c r="AH25" i="49"/>
  <c r="AQ25" i="49" s="1"/>
  <c r="Y21" i="85"/>
  <c r="Z21" i="85" s="1"/>
  <c r="X21" i="85"/>
  <c r="AI32" i="93"/>
  <c r="AN32" i="93"/>
  <c r="Y23" i="48"/>
  <c r="X23" i="48"/>
  <c r="AI34" i="105"/>
  <c r="AN34" i="105"/>
  <c r="Z29" i="96"/>
  <c r="AR24" i="49"/>
  <c r="AH33" i="32"/>
  <c r="AQ33" i="32" s="1"/>
  <c r="AF29" i="100"/>
  <c r="AO29" i="100" s="1"/>
  <c r="W30" i="100"/>
  <c r="AE29" i="100"/>
  <c r="AG29" i="100"/>
  <c r="AP29" i="100" s="1"/>
  <c r="Z30" i="45"/>
  <c r="AR25" i="55"/>
  <c r="AH22" i="82"/>
  <c r="AQ22" i="82" s="1"/>
  <c r="AR24" i="99"/>
  <c r="AR28" i="95"/>
  <c r="Z26" i="55"/>
  <c r="Y36" i="47"/>
  <c r="X36" i="47"/>
  <c r="Y23" i="42"/>
  <c r="X23" i="42"/>
  <c r="Z23" i="42" s="1"/>
  <c r="AI27" i="51"/>
  <c r="AN27" i="51"/>
  <c r="AF28" i="92"/>
  <c r="AO28" i="92" s="1"/>
  <c r="AE28" i="92"/>
  <c r="W29" i="92"/>
  <c r="AG28" i="92"/>
  <c r="AP28" i="92" s="1"/>
  <c r="W26" i="87"/>
  <c r="AE25" i="87"/>
  <c r="AG25" i="87"/>
  <c r="AP25" i="87" s="1"/>
  <c r="AF25" i="87"/>
  <c r="AO25" i="87" s="1"/>
  <c r="Y30" i="54"/>
  <c r="X30" i="54"/>
  <c r="AG26" i="43"/>
  <c r="AP26" i="43" s="1"/>
  <c r="W27" i="43"/>
  <c r="AE26" i="43"/>
  <c r="AF26" i="43"/>
  <c r="AO26" i="43" s="1"/>
  <c r="AF35" i="86"/>
  <c r="AO35" i="86" s="1"/>
  <c r="W36" i="86"/>
  <c r="AG35" i="86"/>
  <c r="AP35" i="86" s="1"/>
  <c r="AE35" i="86"/>
  <c r="AR29" i="45"/>
  <c r="Y25" i="16"/>
  <c r="X25" i="16"/>
  <c r="Z25" i="16" s="1"/>
  <c r="Y34" i="53"/>
  <c r="Z34" i="53" s="1"/>
  <c r="X34" i="53"/>
  <c r="AG24" i="18"/>
  <c r="AP24" i="18" s="1"/>
  <c r="AE24" i="18"/>
  <c r="W25" i="18"/>
  <c r="AF24" i="18"/>
  <c r="AO24" i="18" s="1"/>
  <c r="AE33" i="32"/>
  <c r="AG33" i="32"/>
  <c r="AP33" i="32" s="1"/>
  <c r="W34" i="32"/>
  <c r="AF33" i="32"/>
  <c r="AO33" i="32" s="1"/>
  <c r="AH35" i="97"/>
  <c r="AQ35" i="97" s="1"/>
  <c r="AH29" i="20"/>
  <c r="AQ29" i="20" s="1"/>
  <c r="AR35" i="89"/>
  <c r="AI26" i="11"/>
  <c r="AN26" i="11"/>
  <c r="X28" i="91"/>
  <c r="Y28" i="91"/>
  <c r="Z28" i="91"/>
  <c r="AI22" i="102"/>
  <c r="AN22" i="102"/>
  <c r="Z28" i="51" l="1"/>
  <c r="Z34" i="46"/>
  <c r="Z30" i="54"/>
  <c r="W31" i="54" s="1"/>
  <c r="Z23" i="48"/>
  <c r="AE23" i="48" s="1"/>
  <c r="Z36" i="47"/>
  <c r="AE36" i="47" s="1"/>
  <c r="Z21" i="90"/>
  <c r="W22" i="90" s="1"/>
  <c r="AE28" i="84"/>
  <c r="Z33" i="101"/>
  <c r="AE21" i="90"/>
  <c r="AG21" i="90"/>
  <c r="AP21" i="90" s="1"/>
  <c r="AE34" i="53"/>
  <c r="AF34" i="53"/>
  <c r="AO34" i="53" s="1"/>
  <c r="AG34" i="53"/>
  <c r="AP34" i="53" s="1"/>
  <c r="W35" i="53"/>
  <c r="AG28" i="51"/>
  <c r="AP28" i="51" s="1"/>
  <c r="AF28" i="51"/>
  <c r="AO28" i="51" s="1"/>
  <c r="W29" i="51"/>
  <c r="AE28" i="51"/>
  <c r="AE25" i="16"/>
  <c r="AF25" i="16"/>
  <c r="AO25" i="16" s="1"/>
  <c r="W26" i="16"/>
  <c r="AG25" i="16"/>
  <c r="AP25" i="16" s="1"/>
  <c r="AF30" i="54"/>
  <c r="AO30" i="54" s="1"/>
  <c r="AG30" i="54"/>
  <c r="AP30" i="54" s="1"/>
  <c r="AE30" i="54"/>
  <c r="W24" i="42"/>
  <c r="AE23" i="42"/>
  <c r="AF23" i="42"/>
  <c r="AO23" i="42" s="1"/>
  <c r="AG23" i="42"/>
  <c r="AP23" i="42" s="1"/>
  <c r="AG34" i="46"/>
  <c r="AP34" i="46" s="1"/>
  <c r="W35" i="46"/>
  <c r="AE34" i="46"/>
  <c r="AF34" i="46"/>
  <c r="AO34" i="46" s="1"/>
  <c r="AF23" i="48"/>
  <c r="AO23" i="48" s="1"/>
  <c r="AG23" i="48"/>
  <c r="AP23" i="48" s="1"/>
  <c r="W24" i="48"/>
  <c r="AF33" i="101"/>
  <c r="AO33" i="101" s="1"/>
  <c r="AE33" i="101"/>
  <c r="AG33" i="101"/>
  <c r="AP33" i="101" s="1"/>
  <c r="W34" i="101"/>
  <c r="AF21" i="85"/>
  <c r="AO21" i="85" s="1"/>
  <c r="AE21" i="85"/>
  <c r="W22" i="85"/>
  <c r="AG21" i="85"/>
  <c r="AP21" i="85" s="1"/>
  <c r="W28" i="41"/>
  <c r="AF27" i="41"/>
  <c r="AO27" i="41" s="1"/>
  <c r="AG27" i="41"/>
  <c r="AP27" i="41" s="1"/>
  <c r="AE27" i="41"/>
  <c r="AG36" i="47"/>
  <c r="AP36" i="47" s="1"/>
  <c r="AF36" i="47"/>
  <c r="AO36" i="47" s="1"/>
  <c r="W37" i="47"/>
  <c r="AG27" i="11"/>
  <c r="AP27" i="11" s="1"/>
  <c r="AF27" i="11"/>
  <c r="AO27" i="11" s="1"/>
  <c r="AE27" i="11"/>
  <c r="W28" i="11"/>
  <c r="W36" i="105"/>
  <c r="AE35" i="105"/>
  <c r="AF35" i="105"/>
  <c r="AO35" i="105" s="1"/>
  <c r="AG35" i="105"/>
  <c r="AP35" i="105" s="1"/>
  <c r="W29" i="91"/>
  <c r="AG28" i="91"/>
  <c r="AP28" i="91" s="1"/>
  <c r="AE28" i="91"/>
  <c r="AF28" i="91"/>
  <c r="AO28" i="91" s="1"/>
  <c r="AR22" i="102"/>
  <c r="AR27" i="51"/>
  <c r="AH22" i="50"/>
  <c r="AQ22" i="50" s="1"/>
  <c r="AR22" i="42"/>
  <c r="AH22" i="94"/>
  <c r="AQ22" i="94" s="1"/>
  <c r="AI24" i="10"/>
  <c r="AP24" i="10"/>
  <c r="AI29" i="13"/>
  <c r="AN29" i="13"/>
  <c r="AG34" i="15"/>
  <c r="AP34" i="15" s="1"/>
  <c r="W35" i="15"/>
  <c r="AF34" i="15"/>
  <c r="AO34" i="15" s="1"/>
  <c r="AE34" i="15"/>
  <c r="Y25" i="83"/>
  <c r="X25" i="83"/>
  <c r="AI33" i="52"/>
  <c r="AN33" i="52"/>
  <c r="AI32" i="44"/>
  <c r="AN32" i="44"/>
  <c r="Y26" i="49"/>
  <c r="X26" i="49"/>
  <c r="Y37" i="89"/>
  <c r="X37" i="89"/>
  <c r="AR33" i="53"/>
  <c r="AH23" i="35"/>
  <c r="AQ23" i="35" s="1"/>
  <c r="AH23" i="98"/>
  <c r="AQ23" i="98" s="1"/>
  <c r="AH25" i="103"/>
  <c r="AQ25" i="103" s="1"/>
  <c r="AI24" i="18"/>
  <c r="AN24" i="18"/>
  <c r="Y27" i="43"/>
  <c r="Z27" i="43" s="1"/>
  <c r="X27" i="43"/>
  <c r="Z23" i="98"/>
  <c r="AH23" i="102"/>
  <c r="AQ23" i="102" s="1"/>
  <c r="Z25" i="103"/>
  <c r="AR35" i="47"/>
  <c r="AR29" i="54"/>
  <c r="Y36" i="86"/>
  <c r="X36" i="86"/>
  <c r="Z36" i="86" s="1"/>
  <c r="AR32" i="93"/>
  <c r="AR22" i="98"/>
  <c r="AH33" i="93"/>
  <c r="AQ33" i="93" s="1"/>
  <c r="AI24" i="83"/>
  <c r="AN24" i="83"/>
  <c r="Y26" i="99"/>
  <c r="Z26" i="99"/>
  <c r="X26" i="99"/>
  <c r="AR20" i="85"/>
  <c r="Z23" i="102"/>
  <c r="AI35" i="97"/>
  <c r="AN35" i="97"/>
  <c r="Y30" i="20"/>
  <c r="Z30" i="20" s="1"/>
  <c r="X30" i="20"/>
  <c r="X29" i="84"/>
  <c r="Y29" i="84"/>
  <c r="Z29" i="84" s="1"/>
  <c r="Y25" i="18"/>
  <c r="X25" i="18"/>
  <c r="AI26" i="43"/>
  <c r="AN26" i="43"/>
  <c r="AH29" i="88"/>
  <c r="AQ29" i="88" s="1"/>
  <c r="Y34" i="32"/>
  <c r="X34" i="32"/>
  <c r="Z34" i="32" s="1"/>
  <c r="Y29" i="92"/>
  <c r="Z29" i="92" s="1"/>
  <c r="X29" i="92"/>
  <c r="Z29" i="88"/>
  <c r="AH34" i="46"/>
  <c r="AQ34" i="46" s="1"/>
  <c r="Y36" i="97"/>
  <c r="X36" i="97"/>
  <c r="Z36" i="97" s="1"/>
  <c r="AI29" i="20"/>
  <c r="AN29" i="20"/>
  <c r="AI25" i="49"/>
  <c r="AN25" i="49"/>
  <c r="Y23" i="82"/>
  <c r="Z23" i="82" s="1"/>
  <c r="X23" i="82"/>
  <c r="AH28" i="91"/>
  <c r="AQ28" i="91" s="1"/>
  <c r="AI28" i="92"/>
  <c r="AN28" i="92"/>
  <c r="AI33" i="32"/>
  <c r="AN33" i="32"/>
  <c r="AH34" i="53"/>
  <c r="AQ34" i="53" s="1"/>
  <c r="AH30" i="54"/>
  <c r="AQ30" i="54" s="1"/>
  <c r="AI25" i="87"/>
  <c r="AN25" i="87"/>
  <c r="AH36" i="47"/>
  <c r="AQ36" i="47" s="1"/>
  <c r="AI29" i="100"/>
  <c r="AN29" i="100"/>
  <c r="AR34" i="105"/>
  <c r="AH21" i="85"/>
  <c r="AQ21" i="85" s="1"/>
  <c r="AF29" i="95"/>
  <c r="AO29" i="95" s="1"/>
  <c r="AG29" i="95"/>
  <c r="AP29" i="95" s="1"/>
  <c r="AE29" i="95"/>
  <c r="W30" i="95"/>
  <c r="AE31" i="104"/>
  <c r="W32" i="104"/>
  <c r="AF31" i="104"/>
  <c r="AO31" i="104" s="1"/>
  <c r="AG31" i="104"/>
  <c r="AP31" i="104" s="1"/>
  <c r="AR33" i="46"/>
  <c r="Z33" i="93"/>
  <c r="AR24" i="16"/>
  <c r="AH21" i="90"/>
  <c r="AQ21" i="90" s="1"/>
  <c r="AH35" i="105"/>
  <c r="AQ35" i="105" s="1"/>
  <c r="AH25" i="16"/>
  <c r="AQ25" i="16" s="1"/>
  <c r="AI35" i="86"/>
  <c r="AN35" i="86"/>
  <c r="AH23" i="42"/>
  <c r="AQ23" i="42" s="1"/>
  <c r="W27" i="55"/>
  <c r="AE26" i="55"/>
  <c r="AF26" i="55"/>
  <c r="AO26" i="55" s="1"/>
  <c r="AG26" i="55"/>
  <c r="AP26" i="55" s="1"/>
  <c r="AE30" i="45"/>
  <c r="AF30" i="45"/>
  <c r="AO30" i="45" s="1"/>
  <c r="W31" i="45"/>
  <c r="AG30" i="45"/>
  <c r="AP30" i="45" s="1"/>
  <c r="AE22" i="50"/>
  <c r="AF22" i="50"/>
  <c r="AO22" i="50" s="1"/>
  <c r="AG22" i="50"/>
  <c r="AP22" i="50" s="1"/>
  <c r="W23" i="50"/>
  <c r="AF22" i="94"/>
  <c r="AO22" i="94" s="1"/>
  <c r="AG22" i="94"/>
  <c r="AP22" i="94" s="1"/>
  <c r="AE22" i="94"/>
  <c r="W23" i="94"/>
  <c r="AR21" i="94"/>
  <c r="AR32" i="101"/>
  <c r="AE29" i="96"/>
  <c r="AF29" i="96"/>
  <c r="AO29" i="96" s="1"/>
  <c r="AG29" i="96"/>
  <c r="AP29" i="96" s="1"/>
  <c r="W30" i="96"/>
  <c r="AH28" i="51"/>
  <c r="AQ28" i="51" s="1"/>
  <c r="AR20" i="90"/>
  <c r="AR22" i="48"/>
  <c r="AR26" i="11"/>
  <c r="Y26" i="87"/>
  <c r="X26" i="87"/>
  <c r="Y30" i="100"/>
  <c r="X30" i="100"/>
  <c r="AH23" i="48"/>
  <c r="AQ23" i="48" s="1"/>
  <c r="AH33" i="101"/>
  <c r="AQ33" i="101" s="1"/>
  <c r="AR21" i="50"/>
  <c r="Y25" i="10"/>
  <c r="X25" i="10"/>
  <c r="Y30" i="13"/>
  <c r="X30" i="13"/>
  <c r="Y34" i="52"/>
  <c r="X34" i="52"/>
  <c r="AI25" i="99"/>
  <c r="AR25" i="99" s="1"/>
  <c r="AN25" i="99"/>
  <c r="Z23" i="35"/>
  <c r="AR24" i="103"/>
  <c r="Y33" i="44"/>
  <c r="X33" i="44"/>
  <c r="Z33" i="44" s="1"/>
  <c r="AR26" i="41"/>
  <c r="AH27" i="11"/>
  <c r="AQ27" i="11" s="1"/>
  <c r="AR28" i="88"/>
  <c r="AH27" i="41"/>
  <c r="AQ27" i="41" s="1"/>
  <c r="AR22" i="35"/>
  <c r="AI36" i="89"/>
  <c r="AN36" i="89"/>
  <c r="AI28" i="84"/>
  <c r="AN28" i="84"/>
  <c r="AI22" i="82"/>
  <c r="AN22" i="82"/>
  <c r="Z26" i="87" l="1"/>
  <c r="Z25" i="18"/>
  <c r="Z26" i="49"/>
  <c r="Z25" i="83"/>
  <c r="W26" i="83" s="1"/>
  <c r="AF21" i="90"/>
  <c r="AO21" i="90" s="1"/>
  <c r="Z25" i="10"/>
  <c r="AG25" i="10" s="1"/>
  <c r="AP25" i="10" s="1"/>
  <c r="Z34" i="52"/>
  <c r="AG27" i="43"/>
  <c r="AP27" i="43" s="1"/>
  <c r="AE27" i="43"/>
  <c r="W28" i="43"/>
  <c r="AF27" i="43"/>
  <c r="AO27" i="43" s="1"/>
  <c r="AG29" i="92"/>
  <c r="AP29" i="92" s="1"/>
  <c r="AF29" i="92"/>
  <c r="AO29" i="92" s="1"/>
  <c r="AE29" i="92"/>
  <c r="W30" i="92"/>
  <c r="AE25" i="10"/>
  <c r="W26" i="10"/>
  <c r="AF25" i="10"/>
  <c r="AO25" i="10" s="1"/>
  <c r="W24" i="82"/>
  <c r="AG23" i="82"/>
  <c r="AP23" i="82" s="1"/>
  <c r="AE23" i="82"/>
  <c r="AF23" i="82"/>
  <c r="AO23" i="82" s="1"/>
  <c r="AF30" i="20"/>
  <c r="AO30" i="20" s="1"/>
  <c r="W31" i="20"/>
  <c r="AE30" i="20"/>
  <c r="AG30" i="20"/>
  <c r="AP30" i="20" s="1"/>
  <c r="AF33" i="44"/>
  <c r="AO33" i="44" s="1"/>
  <c r="W34" i="44"/>
  <c r="AG33" i="44"/>
  <c r="AP33" i="44" s="1"/>
  <c r="AE33" i="44"/>
  <c r="AE26" i="87"/>
  <c r="W27" i="87"/>
  <c r="AG26" i="87"/>
  <c r="AP26" i="87" s="1"/>
  <c r="AF26" i="87"/>
  <c r="AO26" i="87" s="1"/>
  <c r="W26" i="18"/>
  <c r="AF25" i="18"/>
  <c r="AO25" i="18" s="1"/>
  <c r="AG25" i="18"/>
  <c r="AP25" i="18" s="1"/>
  <c r="AE25" i="18"/>
  <c r="AF36" i="86"/>
  <c r="AO36" i="86" s="1"/>
  <c r="W37" i="86"/>
  <c r="AG36" i="86"/>
  <c r="AP36" i="86" s="1"/>
  <c r="AE36" i="86"/>
  <c r="AG26" i="49"/>
  <c r="AP26" i="49" s="1"/>
  <c r="AE26" i="49"/>
  <c r="W27" i="49"/>
  <c r="AF26" i="49"/>
  <c r="AO26" i="49" s="1"/>
  <c r="AF25" i="83"/>
  <c r="AO25" i="83" s="1"/>
  <c r="AE25" i="83"/>
  <c r="AG25" i="83"/>
  <c r="AP25" i="83" s="1"/>
  <c r="AF34" i="52"/>
  <c r="AO34" i="52" s="1"/>
  <c r="AG34" i="52"/>
  <c r="AP34" i="52" s="1"/>
  <c r="W35" i="52"/>
  <c r="AE34" i="52"/>
  <c r="AR28" i="84"/>
  <c r="W24" i="35"/>
  <c r="AF23" i="35"/>
  <c r="AO23" i="35" s="1"/>
  <c r="AG23" i="35"/>
  <c r="AP23" i="35" s="1"/>
  <c r="AE23" i="35"/>
  <c r="AI22" i="50"/>
  <c r="AN22" i="50"/>
  <c r="AI31" i="104"/>
  <c r="AN31" i="104"/>
  <c r="AH36" i="97"/>
  <c r="AQ36" i="97" s="1"/>
  <c r="AH34" i="32"/>
  <c r="AQ34" i="32" s="1"/>
  <c r="AH26" i="99"/>
  <c r="AQ26" i="99" s="1"/>
  <c r="Y36" i="105"/>
  <c r="X36" i="105"/>
  <c r="Z36" i="105" s="1"/>
  <c r="AI27" i="41"/>
  <c r="AN27" i="41"/>
  <c r="Y22" i="85"/>
  <c r="X22" i="85"/>
  <c r="AI33" i="101"/>
  <c r="AN33" i="101"/>
  <c r="AI23" i="48"/>
  <c r="AN23" i="48"/>
  <c r="AI30" i="54"/>
  <c r="AN30" i="54"/>
  <c r="Y26" i="16"/>
  <c r="X26" i="16"/>
  <c r="Z26" i="16" s="1"/>
  <c r="AI34" i="53"/>
  <c r="AN34" i="53"/>
  <c r="AH30" i="13"/>
  <c r="AQ30" i="13" s="1"/>
  <c r="AH30" i="100"/>
  <c r="AQ30" i="100" s="1"/>
  <c r="Y37" i="47"/>
  <c r="X37" i="47"/>
  <c r="Z37" i="89"/>
  <c r="AH37" i="89"/>
  <c r="AQ37" i="89" s="1"/>
  <c r="AR32" i="44"/>
  <c r="Y23" i="50"/>
  <c r="X23" i="50"/>
  <c r="Y31" i="45"/>
  <c r="X31" i="45"/>
  <c r="AI26" i="55"/>
  <c r="AN26" i="55"/>
  <c r="AI29" i="95"/>
  <c r="AN29" i="95"/>
  <c r="AR25" i="87"/>
  <c r="AR33" i="32"/>
  <c r="AR25" i="49"/>
  <c r="AH29" i="92"/>
  <c r="AQ29" i="92" s="1"/>
  <c r="AR26" i="43"/>
  <c r="AH29" i="84"/>
  <c r="AQ29" i="84" s="1"/>
  <c r="W24" i="102"/>
  <c r="AG23" i="102"/>
  <c r="AP23" i="102" s="1"/>
  <c r="AF23" i="102"/>
  <c r="AO23" i="102" s="1"/>
  <c r="AE23" i="102"/>
  <c r="AE25" i="103"/>
  <c r="W26" i="103"/>
  <c r="AG25" i="103"/>
  <c r="AP25" i="103" s="1"/>
  <c r="AF25" i="103"/>
  <c r="AO25" i="103" s="1"/>
  <c r="AE23" i="98"/>
  <c r="W24" i="98"/>
  <c r="AG23" i="98"/>
  <c r="AP23" i="98" s="1"/>
  <c r="AF23" i="98"/>
  <c r="AO23" i="98" s="1"/>
  <c r="AI34" i="15"/>
  <c r="AN34" i="15"/>
  <c r="AI27" i="11"/>
  <c r="AN27" i="11"/>
  <c r="Y28" i="41"/>
  <c r="Z28" i="41"/>
  <c r="X28" i="41"/>
  <c r="Y24" i="48"/>
  <c r="Z24" i="48" s="1"/>
  <c r="X24" i="48"/>
  <c r="AI34" i="46"/>
  <c r="AN34" i="46"/>
  <c r="AI23" i="42"/>
  <c r="AN23" i="42"/>
  <c r="Y31" i="54"/>
  <c r="X31" i="54"/>
  <c r="Z31" i="54" s="1"/>
  <c r="Y35" i="53"/>
  <c r="X35" i="53"/>
  <c r="AI21" i="90"/>
  <c r="AN21" i="90"/>
  <c r="W35" i="32"/>
  <c r="AG34" i="32"/>
  <c r="AP34" i="32" s="1"/>
  <c r="AE34" i="32"/>
  <c r="AF34" i="32"/>
  <c r="AO34" i="32" s="1"/>
  <c r="W27" i="99"/>
  <c r="AG26" i="99"/>
  <c r="AP26" i="99" s="1"/>
  <c r="AF26" i="99"/>
  <c r="AO26" i="99" s="1"/>
  <c r="AE26" i="99"/>
  <c r="Y29" i="91"/>
  <c r="X29" i="91"/>
  <c r="Z29" i="91" s="1"/>
  <c r="AI21" i="85"/>
  <c r="AN21" i="85"/>
  <c r="Y30" i="95"/>
  <c r="Z30" i="95" s="1"/>
  <c r="X30" i="95"/>
  <c r="AR29" i="100"/>
  <c r="AH36" i="86"/>
  <c r="AQ36" i="86" s="1"/>
  <c r="AR24" i="18"/>
  <c r="AH34" i="52"/>
  <c r="AQ34" i="52" s="1"/>
  <c r="AH25" i="10"/>
  <c r="AQ25" i="10" s="1"/>
  <c r="AH26" i="87"/>
  <c r="AQ26" i="87" s="1"/>
  <c r="AI29" i="96"/>
  <c r="AN29" i="96"/>
  <c r="Y23" i="94"/>
  <c r="Z23" i="94" s="1"/>
  <c r="X23" i="94"/>
  <c r="Y27" i="55"/>
  <c r="X27" i="55"/>
  <c r="Z27" i="55" s="1"/>
  <c r="AH25" i="18"/>
  <c r="AQ25" i="18" s="1"/>
  <c r="AH30" i="20"/>
  <c r="AQ30" i="20" s="1"/>
  <c r="AR24" i="83"/>
  <c r="AH27" i="43"/>
  <c r="AQ27" i="43" s="1"/>
  <c r="AH26" i="49"/>
  <c r="AQ26" i="49" s="1"/>
  <c r="AR33" i="52"/>
  <c r="AR24" i="10"/>
  <c r="Y34" i="101"/>
  <c r="X34" i="101"/>
  <c r="Z34" i="101" s="1"/>
  <c r="Y35" i="46"/>
  <c r="X35" i="46"/>
  <c r="Y24" i="42"/>
  <c r="X24" i="42"/>
  <c r="AI28" i="51"/>
  <c r="AN28" i="51"/>
  <c r="Y30" i="96"/>
  <c r="X30" i="96"/>
  <c r="W37" i="97"/>
  <c r="AG36" i="97"/>
  <c r="AP36" i="97" s="1"/>
  <c r="AF36" i="97"/>
  <c r="AO36" i="97" s="1"/>
  <c r="AE36" i="97"/>
  <c r="AG29" i="84"/>
  <c r="AP29" i="84" s="1"/>
  <c r="W30" i="84"/>
  <c r="AF29" i="84"/>
  <c r="AO29" i="84" s="1"/>
  <c r="AE29" i="84"/>
  <c r="AH33" i="44"/>
  <c r="AQ33" i="44" s="1"/>
  <c r="Z30" i="13"/>
  <c r="Z30" i="100"/>
  <c r="AG29" i="88"/>
  <c r="AP29" i="88" s="1"/>
  <c r="AF29" i="88"/>
  <c r="AO29" i="88" s="1"/>
  <c r="W30" i="88"/>
  <c r="AE29" i="88"/>
  <c r="AR35" i="97"/>
  <c r="AR29" i="13"/>
  <c r="Y28" i="11"/>
  <c r="X28" i="11"/>
  <c r="AI36" i="47"/>
  <c r="AN36" i="47"/>
  <c r="AI25" i="16"/>
  <c r="AN25" i="16"/>
  <c r="AR36" i="89"/>
  <c r="AR22" i="82"/>
  <c r="AI22" i="94"/>
  <c r="AN22" i="94"/>
  <c r="AI30" i="45"/>
  <c r="AN30" i="45"/>
  <c r="AR35" i="86"/>
  <c r="AE33" i="93"/>
  <c r="W34" i="93"/>
  <c r="AG33" i="93"/>
  <c r="AP33" i="93" s="1"/>
  <c r="AF33" i="93"/>
  <c r="AO33" i="93" s="1"/>
  <c r="X32" i="104"/>
  <c r="Y32" i="104"/>
  <c r="AR28" i="92"/>
  <c r="AH23" i="82"/>
  <c r="AQ23" i="82" s="1"/>
  <c r="AR29" i="20"/>
  <c r="AH25" i="83"/>
  <c r="AQ25" i="83" s="1"/>
  <c r="Y35" i="15"/>
  <c r="X35" i="15"/>
  <c r="Z35" i="15" s="1"/>
  <c r="AI28" i="91"/>
  <c r="AN28" i="91"/>
  <c r="AI35" i="105"/>
  <c r="AN35" i="105"/>
  <c r="Y29" i="51"/>
  <c r="X29" i="51"/>
  <c r="Z29" i="51" s="1"/>
  <c r="Y22" i="90"/>
  <c r="X22" i="90"/>
  <c r="Z28" i="11" l="1"/>
  <c r="Z32" i="104"/>
  <c r="Z30" i="96"/>
  <c r="Z35" i="46"/>
  <c r="Z23" i="50"/>
  <c r="Z22" i="90"/>
  <c r="AE22" i="90" s="1"/>
  <c r="Z24" i="42"/>
  <c r="Z35" i="53"/>
  <c r="AG35" i="53"/>
  <c r="AP35" i="53" s="1"/>
  <c r="AE35" i="53"/>
  <c r="W36" i="53"/>
  <c r="AF35" i="53"/>
  <c r="AO35" i="53" s="1"/>
  <c r="AG35" i="15"/>
  <c r="AP35" i="15" s="1"/>
  <c r="W36" i="15"/>
  <c r="AE35" i="15"/>
  <c r="AF35" i="15"/>
  <c r="AO35" i="15" s="1"/>
  <c r="W29" i="11"/>
  <c r="AG28" i="11"/>
  <c r="AP28" i="11" s="1"/>
  <c r="AF28" i="11"/>
  <c r="AO28" i="11" s="1"/>
  <c r="AE28" i="11"/>
  <c r="W31" i="95"/>
  <c r="AG30" i="95"/>
  <c r="AP30" i="95" s="1"/>
  <c r="AF30" i="95"/>
  <c r="AO30" i="95" s="1"/>
  <c r="AE30" i="95"/>
  <c r="AE24" i="48"/>
  <c r="W25" i="48"/>
  <c r="AF24" i="48"/>
  <c r="AO24" i="48" s="1"/>
  <c r="AG24" i="48"/>
  <c r="AP24" i="48" s="1"/>
  <c r="AE27" i="55"/>
  <c r="AF27" i="55"/>
  <c r="AO27" i="55" s="1"/>
  <c r="AG27" i="55"/>
  <c r="AP27" i="55" s="1"/>
  <c r="W28" i="55"/>
  <c r="AF32" i="104"/>
  <c r="AO32" i="104" s="1"/>
  <c r="AE32" i="104"/>
  <c r="W33" i="104"/>
  <c r="AG32" i="104"/>
  <c r="AP32" i="104" s="1"/>
  <c r="AG30" i="96"/>
  <c r="AP30" i="96" s="1"/>
  <c r="AE30" i="96"/>
  <c r="AF30" i="96"/>
  <c r="AO30" i="96" s="1"/>
  <c r="W31" i="96"/>
  <c r="AE35" i="46"/>
  <c r="W36" i="46"/>
  <c r="AF35" i="46"/>
  <c r="AO35" i="46" s="1"/>
  <c r="AG35" i="46"/>
  <c r="AP35" i="46" s="1"/>
  <c r="AE24" i="42"/>
  <c r="AF24" i="42"/>
  <c r="AO24" i="42" s="1"/>
  <c r="AG24" i="42"/>
  <c r="AP24" i="42" s="1"/>
  <c r="W25" i="42"/>
  <c r="AE31" i="54"/>
  <c r="W32" i="54"/>
  <c r="AF31" i="54"/>
  <c r="AO31" i="54" s="1"/>
  <c r="AG31" i="54"/>
  <c r="AP31" i="54" s="1"/>
  <c r="AF34" i="101"/>
  <c r="AO34" i="101" s="1"/>
  <c r="AE34" i="101"/>
  <c r="W35" i="101"/>
  <c r="AG34" i="101"/>
  <c r="AP34" i="101" s="1"/>
  <c r="AF23" i="94"/>
  <c r="AO23" i="94" s="1"/>
  <c r="AE23" i="94"/>
  <c r="AG23" i="94"/>
  <c r="AP23" i="94" s="1"/>
  <c r="W24" i="94"/>
  <c r="W37" i="105"/>
  <c r="AG36" i="105"/>
  <c r="AP36" i="105" s="1"/>
  <c r="AE36" i="105"/>
  <c r="AF36" i="105"/>
  <c r="AO36" i="105" s="1"/>
  <c r="W30" i="91"/>
  <c r="AE29" i="91"/>
  <c r="AG29" i="91"/>
  <c r="AP29" i="91" s="1"/>
  <c r="AF29" i="91"/>
  <c r="AO29" i="91" s="1"/>
  <c r="AE23" i="50"/>
  <c r="AF23" i="50"/>
  <c r="AO23" i="50" s="1"/>
  <c r="W24" i="50"/>
  <c r="AG23" i="50"/>
  <c r="AP23" i="50" s="1"/>
  <c r="AE28" i="41"/>
  <c r="AG28" i="41"/>
  <c r="AP28" i="41" s="1"/>
  <c r="AF28" i="41"/>
  <c r="AO28" i="41" s="1"/>
  <c r="W29" i="41"/>
  <c r="AI25" i="10"/>
  <c r="AN25" i="10"/>
  <c r="AH29" i="51"/>
  <c r="AQ29" i="51" s="1"/>
  <c r="AR28" i="91"/>
  <c r="Y34" i="93"/>
  <c r="X34" i="93"/>
  <c r="Z34" i="93" s="1"/>
  <c r="AI29" i="88"/>
  <c r="AN29" i="88"/>
  <c r="AI29" i="84"/>
  <c r="AN29" i="84"/>
  <c r="AI26" i="99"/>
  <c r="AN26" i="99"/>
  <c r="AI34" i="32"/>
  <c r="AN34" i="32"/>
  <c r="AR23" i="42"/>
  <c r="AH28" i="41"/>
  <c r="AQ28" i="41" s="1"/>
  <c r="AR34" i="15"/>
  <c r="AI23" i="102"/>
  <c r="AN23" i="102"/>
  <c r="AH26" i="16"/>
  <c r="AQ26" i="16" s="1"/>
  <c r="AR23" i="48"/>
  <c r="AR27" i="41"/>
  <c r="AI23" i="35"/>
  <c r="AN23" i="35"/>
  <c r="Y27" i="49"/>
  <c r="X27" i="49"/>
  <c r="X37" i="86"/>
  <c r="Y37" i="86"/>
  <c r="Y26" i="18"/>
  <c r="X26" i="18"/>
  <c r="AI23" i="82"/>
  <c r="AN23" i="82"/>
  <c r="Y26" i="10"/>
  <c r="Z26" i="10" s="1"/>
  <c r="X26" i="10"/>
  <c r="AR22" i="94"/>
  <c r="AI25" i="83"/>
  <c r="AN25" i="83"/>
  <c r="AI33" i="44"/>
  <c r="AN33" i="44"/>
  <c r="AR29" i="96"/>
  <c r="AH31" i="45"/>
  <c r="AQ31" i="45" s="1"/>
  <c r="AR31" i="104"/>
  <c r="Y35" i="52"/>
  <c r="X35" i="52"/>
  <c r="Y31" i="20"/>
  <c r="X31" i="20"/>
  <c r="Y24" i="82"/>
  <c r="X24" i="82"/>
  <c r="AH22" i="90"/>
  <c r="AQ22" i="90" s="1"/>
  <c r="AR36" i="47"/>
  <c r="AH30" i="96"/>
  <c r="AQ30" i="96" s="1"/>
  <c r="AH30" i="95"/>
  <c r="AQ30" i="95" s="1"/>
  <c r="Y27" i="99"/>
  <c r="X27" i="99"/>
  <c r="AH24" i="48"/>
  <c r="AQ24" i="48" s="1"/>
  <c r="Y26" i="103"/>
  <c r="X26" i="103"/>
  <c r="Z26" i="103" s="1"/>
  <c r="Y24" i="102"/>
  <c r="X24" i="102"/>
  <c r="Z31" i="45"/>
  <c r="AE37" i="89"/>
  <c r="W38" i="89"/>
  <c r="AF37" i="89"/>
  <c r="AO37" i="89" s="1"/>
  <c r="AG37" i="89"/>
  <c r="AP37" i="89" s="1"/>
  <c r="Z22" i="85"/>
  <c r="AH22" i="85"/>
  <c r="AQ22" i="85" s="1"/>
  <c r="Y24" i="35"/>
  <c r="X24" i="35"/>
  <c r="Z24" i="35" s="1"/>
  <c r="AI25" i="18"/>
  <c r="AN25" i="18"/>
  <c r="Y34" i="44"/>
  <c r="X34" i="44"/>
  <c r="Y30" i="92"/>
  <c r="X30" i="92"/>
  <c r="Y28" i="43"/>
  <c r="X28" i="43"/>
  <c r="AI33" i="93"/>
  <c r="AN33" i="93"/>
  <c r="AR25" i="16"/>
  <c r="AR28" i="51"/>
  <c r="AH27" i="55"/>
  <c r="AQ27" i="55" s="1"/>
  <c r="AR21" i="85"/>
  <c r="AR26" i="55"/>
  <c r="AE26" i="16"/>
  <c r="W27" i="16"/>
  <c r="AF26" i="16"/>
  <c r="AO26" i="16" s="1"/>
  <c r="AG26" i="16"/>
  <c r="AP26" i="16" s="1"/>
  <c r="AI34" i="52"/>
  <c r="AN34" i="52"/>
  <c r="AI26" i="49"/>
  <c r="AN26" i="49"/>
  <c r="AH32" i="104"/>
  <c r="AQ32" i="104" s="1"/>
  <c r="AH29" i="91"/>
  <c r="AQ29" i="91" s="1"/>
  <c r="Y35" i="32"/>
  <c r="X35" i="32"/>
  <c r="Z35" i="32" s="1"/>
  <c r="AH31" i="54"/>
  <c r="AQ31" i="54" s="1"/>
  <c r="AR34" i="46"/>
  <c r="AR33" i="101"/>
  <c r="Y26" i="83"/>
  <c r="X26" i="83"/>
  <c r="AR35" i="105"/>
  <c r="AH28" i="11"/>
  <c r="AQ28" i="11" s="1"/>
  <c r="AE30" i="100"/>
  <c r="AG30" i="100"/>
  <c r="AP30" i="100" s="1"/>
  <c r="AF30" i="100"/>
  <c r="AO30" i="100" s="1"/>
  <c r="W31" i="100"/>
  <c r="AH23" i="94"/>
  <c r="AQ23" i="94" s="1"/>
  <c r="AR21" i="90"/>
  <c r="AR27" i="11"/>
  <c r="Y24" i="98"/>
  <c r="X24" i="98"/>
  <c r="AI25" i="103"/>
  <c r="AN25" i="103"/>
  <c r="Z37" i="47"/>
  <c r="AH37" i="47"/>
  <c r="AQ37" i="47" s="1"/>
  <c r="AR30" i="54"/>
  <c r="AR22" i="50"/>
  <c r="AI36" i="86"/>
  <c r="AN36" i="86"/>
  <c r="Y27" i="87"/>
  <c r="X27" i="87"/>
  <c r="AI29" i="92"/>
  <c r="AN29" i="92"/>
  <c r="AI27" i="43"/>
  <c r="AN27" i="43"/>
  <c r="AG29" i="51"/>
  <c r="AP29" i="51" s="1"/>
  <c r="AF29" i="51"/>
  <c r="AO29" i="51" s="1"/>
  <c r="W30" i="51"/>
  <c r="AE29" i="51"/>
  <c r="AH35" i="15"/>
  <c r="AQ35" i="15" s="1"/>
  <c r="Y30" i="88"/>
  <c r="X30" i="88"/>
  <c r="AH36" i="105"/>
  <c r="AQ36" i="105" s="1"/>
  <c r="AI30" i="20"/>
  <c r="AN30" i="20"/>
  <c r="Y30" i="84"/>
  <c r="X30" i="84"/>
  <c r="Y37" i="97"/>
  <c r="X37" i="97"/>
  <c r="AH24" i="42"/>
  <c r="AQ24" i="42" s="1"/>
  <c r="AH34" i="101"/>
  <c r="AQ34" i="101" s="1"/>
  <c r="AR30" i="45"/>
  <c r="AE30" i="13"/>
  <c r="W31" i="13"/>
  <c r="AF30" i="13"/>
  <c r="AO30" i="13" s="1"/>
  <c r="AG30" i="13"/>
  <c r="AP30" i="13" s="1"/>
  <c r="AI36" i="97"/>
  <c r="AN36" i="97"/>
  <c r="AH35" i="46"/>
  <c r="AQ35" i="46" s="1"/>
  <c r="AH35" i="53"/>
  <c r="AQ35" i="53" s="1"/>
  <c r="AI23" i="98"/>
  <c r="AN23" i="98"/>
  <c r="AR29" i="95"/>
  <c r="AH23" i="50"/>
  <c r="AQ23" i="50" s="1"/>
  <c r="AR34" i="53"/>
  <c r="AI26" i="87"/>
  <c r="AN26" i="87"/>
  <c r="Z30" i="92" l="1"/>
  <c r="Z35" i="52"/>
  <c r="AG22" i="90"/>
  <c r="AP22" i="90" s="1"/>
  <c r="AF22" i="90"/>
  <c r="AO22" i="90" s="1"/>
  <c r="Z30" i="88"/>
  <c r="W31" i="88" s="1"/>
  <c r="Z24" i="82"/>
  <c r="Z26" i="18"/>
  <c r="W23" i="90"/>
  <c r="Z30" i="84"/>
  <c r="Z26" i="83"/>
  <c r="AE26" i="83" s="1"/>
  <c r="Z24" i="102"/>
  <c r="AE24" i="102" s="1"/>
  <c r="Z37" i="86"/>
  <c r="AE35" i="32"/>
  <c r="W36" i="32"/>
  <c r="AG35" i="32"/>
  <c r="AP35" i="32" s="1"/>
  <c r="AF35" i="32"/>
  <c r="AO35" i="32" s="1"/>
  <c r="W25" i="82"/>
  <c r="AE24" i="82"/>
  <c r="AG24" i="82"/>
  <c r="AP24" i="82" s="1"/>
  <c r="AF24" i="82"/>
  <c r="AO24" i="82" s="1"/>
  <c r="AG26" i="18"/>
  <c r="AP26" i="18" s="1"/>
  <c r="W27" i="18"/>
  <c r="AE26" i="18"/>
  <c r="AF26" i="18"/>
  <c r="AO26" i="18" s="1"/>
  <c r="W27" i="10"/>
  <c r="AG26" i="10"/>
  <c r="AP26" i="10" s="1"/>
  <c r="AF26" i="10"/>
  <c r="AO26" i="10" s="1"/>
  <c r="AE26" i="10"/>
  <c r="W31" i="84"/>
  <c r="AG30" i="84"/>
  <c r="AP30" i="84" s="1"/>
  <c r="AF30" i="84"/>
  <c r="AO30" i="84" s="1"/>
  <c r="AE30" i="84"/>
  <c r="AG26" i="83"/>
  <c r="AP26" i="83" s="1"/>
  <c r="AF26" i="83"/>
  <c r="AO26" i="83" s="1"/>
  <c r="AG24" i="102"/>
  <c r="AP24" i="102" s="1"/>
  <c r="AF24" i="102"/>
  <c r="AO24" i="102" s="1"/>
  <c r="AF26" i="103"/>
  <c r="AO26" i="103" s="1"/>
  <c r="W27" i="103"/>
  <c r="AG26" i="103"/>
  <c r="AP26" i="103" s="1"/>
  <c r="AE26" i="103"/>
  <c r="AG24" i="35"/>
  <c r="AP24" i="35" s="1"/>
  <c r="AF24" i="35"/>
  <c r="AO24" i="35" s="1"/>
  <c r="W25" i="35"/>
  <c r="AE24" i="35"/>
  <c r="AE30" i="92"/>
  <c r="W31" i="92"/>
  <c r="AG30" i="92"/>
  <c r="AP30" i="92" s="1"/>
  <c r="AF30" i="92"/>
  <c r="AO30" i="92" s="1"/>
  <c r="AG35" i="52"/>
  <c r="AP35" i="52" s="1"/>
  <c r="AF35" i="52"/>
  <c r="AO35" i="52" s="1"/>
  <c r="AE35" i="52"/>
  <c r="W36" i="52"/>
  <c r="Y30" i="51"/>
  <c r="X30" i="51"/>
  <c r="Z30" i="51" s="1"/>
  <c r="Y31" i="13"/>
  <c r="Z31" i="13"/>
  <c r="X31" i="13"/>
  <c r="AI29" i="51"/>
  <c r="AN29" i="51"/>
  <c r="AR36" i="86"/>
  <c r="AR25" i="103"/>
  <c r="AR25" i="18"/>
  <c r="AR33" i="44"/>
  <c r="AR23" i="102"/>
  <c r="AH34" i="93"/>
  <c r="AQ34" i="93" s="1"/>
  <c r="Y25" i="42"/>
  <c r="X25" i="42"/>
  <c r="AI30" i="96"/>
  <c r="AN30" i="96"/>
  <c r="AI30" i="95"/>
  <c r="AN30" i="95"/>
  <c r="Y36" i="15"/>
  <c r="X36" i="15"/>
  <c r="Z36" i="15" s="1"/>
  <c r="AI22" i="90"/>
  <c r="AN22" i="90"/>
  <c r="AH24" i="98"/>
  <c r="AQ24" i="98" s="1"/>
  <c r="Y24" i="50"/>
  <c r="X24" i="50"/>
  <c r="Z24" i="50" s="1"/>
  <c r="AI29" i="91"/>
  <c r="AN29" i="91"/>
  <c r="Y37" i="105"/>
  <c r="X37" i="105"/>
  <c r="Z37" i="105" s="1"/>
  <c r="AR23" i="98"/>
  <c r="AR36" i="97"/>
  <c r="AH37" i="97"/>
  <c r="AQ37" i="97" s="1"/>
  <c r="AH27" i="87"/>
  <c r="AQ27" i="87" s="1"/>
  <c r="Z24" i="98"/>
  <c r="Y31" i="100"/>
  <c r="X31" i="100"/>
  <c r="Z31" i="100" s="1"/>
  <c r="AH28" i="43"/>
  <c r="AQ28" i="43" s="1"/>
  <c r="AH34" i="44"/>
  <c r="AQ34" i="44" s="1"/>
  <c r="AI37" i="89"/>
  <c r="AN37" i="89"/>
  <c r="AH31" i="20"/>
  <c r="AQ31" i="20" s="1"/>
  <c r="AR25" i="83"/>
  <c r="AH37" i="86"/>
  <c r="AQ37" i="86" s="1"/>
  <c r="Y30" i="91"/>
  <c r="X30" i="91"/>
  <c r="AI35" i="46"/>
  <c r="AN35" i="46"/>
  <c r="Y28" i="55"/>
  <c r="X28" i="55"/>
  <c r="Y29" i="11"/>
  <c r="X29" i="11"/>
  <c r="Z29" i="11" s="1"/>
  <c r="AH26" i="83"/>
  <c r="AQ26" i="83" s="1"/>
  <c r="AH35" i="32"/>
  <c r="AQ35" i="32" s="1"/>
  <c r="X38" i="89"/>
  <c r="Y38" i="89"/>
  <c r="AH26" i="103"/>
  <c r="AQ26" i="103" s="1"/>
  <c r="AR26" i="99"/>
  <c r="Y36" i="46"/>
  <c r="Z36" i="46" s="1"/>
  <c r="X36" i="46"/>
  <c r="Z37" i="97"/>
  <c r="AR30" i="20"/>
  <c r="AH30" i="88"/>
  <c r="AQ30" i="88" s="1"/>
  <c r="Z27" i="87"/>
  <c r="AR26" i="49"/>
  <c r="Y27" i="16"/>
  <c r="Z27" i="16"/>
  <c r="X27" i="16"/>
  <c r="Z28" i="43"/>
  <c r="Z34" i="44"/>
  <c r="W23" i="85"/>
  <c r="AG22" i="85"/>
  <c r="AP22" i="85" s="1"/>
  <c r="AF22" i="85"/>
  <c r="AO22" i="85" s="1"/>
  <c r="AE22" i="85"/>
  <c r="AF31" i="45"/>
  <c r="AO31" i="45" s="1"/>
  <c r="W32" i="45"/>
  <c r="AG31" i="45"/>
  <c r="AP31" i="45" s="1"/>
  <c r="AE31" i="45"/>
  <c r="AH27" i="99"/>
  <c r="AQ27" i="99" s="1"/>
  <c r="Z31" i="20"/>
  <c r="AR23" i="82"/>
  <c r="AH27" i="49"/>
  <c r="AQ27" i="49" s="1"/>
  <c r="AR29" i="84"/>
  <c r="AI23" i="50"/>
  <c r="AN23" i="50"/>
  <c r="Y24" i="94"/>
  <c r="X24" i="94"/>
  <c r="Y35" i="101"/>
  <c r="X35" i="101"/>
  <c r="Y32" i="54"/>
  <c r="X32" i="54"/>
  <c r="AI24" i="42"/>
  <c r="AR24" i="42" s="1"/>
  <c r="AN24" i="42"/>
  <c r="Y25" i="48"/>
  <c r="X25" i="48"/>
  <c r="Z25" i="48" s="1"/>
  <c r="Y31" i="95"/>
  <c r="X31" i="95"/>
  <c r="Y36" i="53"/>
  <c r="X36" i="53"/>
  <c r="AR29" i="92"/>
  <c r="AR33" i="93"/>
  <c r="AH24" i="35"/>
  <c r="AQ24" i="35" s="1"/>
  <c r="AF37" i="86"/>
  <c r="AO37" i="86" s="1"/>
  <c r="W38" i="86"/>
  <c r="AE37" i="86"/>
  <c r="AG37" i="86"/>
  <c r="AP37" i="86" s="1"/>
  <c r="AR23" i="35"/>
  <c r="AF34" i="93"/>
  <c r="AO34" i="93" s="1"/>
  <c r="AG34" i="93"/>
  <c r="AP34" i="93" s="1"/>
  <c r="AE34" i="93"/>
  <c r="W35" i="93"/>
  <c r="X29" i="41"/>
  <c r="Y29" i="41"/>
  <c r="AR26" i="87"/>
  <c r="AG37" i="47"/>
  <c r="AP37" i="47" s="1"/>
  <c r="W38" i="47"/>
  <c r="AF37" i="47"/>
  <c r="AO37" i="47" s="1"/>
  <c r="AE37" i="47"/>
  <c r="AI26" i="16"/>
  <c r="AN26" i="16"/>
  <c r="AH24" i="102"/>
  <c r="AQ24" i="102" s="1"/>
  <c r="Z27" i="99"/>
  <c r="AH26" i="18"/>
  <c r="AQ26" i="18" s="1"/>
  <c r="Z27" i="49"/>
  <c r="AI28" i="41"/>
  <c r="AN28" i="41"/>
  <c r="AI34" i="101"/>
  <c r="AN34" i="101"/>
  <c r="AI31" i="54"/>
  <c r="AN31" i="54"/>
  <c r="Y31" i="96"/>
  <c r="X31" i="96"/>
  <c r="Z31" i="96" s="1"/>
  <c r="Y33" i="104"/>
  <c r="Z33" i="104" s="1"/>
  <c r="X33" i="104"/>
  <c r="AI24" i="48"/>
  <c r="AN24" i="48"/>
  <c r="AI35" i="53"/>
  <c r="AN35" i="53"/>
  <c r="AI30" i="13"/>
  <c r="AN30" i="13"/>
  <c r="AH30" i="84"/>
  <c r="AQ30" i="84" s="1"/>
  <c r="AR27" i="43"/>
  <c r="AI30" i="100"/>
  <c r="AN30" i="100"/>
  <c r="AR34" i="52"/>
  <c r="AH30" i="92"/>
  <c r="AQ30" i="92" s="1"/>
  <c r="AH24" i="82"/>
  <c r="AQ24" i="82" s="1"/>
  <c r="AH35" i="52"/>
  <c r="AQ35" i="52" s="1"/>
  <c r="AH26" i="10"/>
  <c r="AQ26" i="10" s="1"/>
  <c r="AR34" i="32"/>
  <c r="AR29" i="88"/>
  <c r="AR25" i="10"/>
  <c r="AI36" i="105"/>
  <c r="AN36" i="105"/>
  <c r="AI23" i="94"/>
  <c r="AN23" i="94"/>
  <c r="AI32" i="104"/>
  <c r="AN32" i="104"/>
  <c r="AI27" i="55"/>
  <c r="AN27" i="55"/>
  <c r="AI28" i="11"/>
  <c r="AN28" i="11"/>
  <c r="AI35" i="15"/>
  <c r="AN35" i="15"/>
  <c r="Y23" i="90"/>
  <c r="X23" i="90"/>
  <c r="Z38" i="89" l="1"/>
  <c r="AE30" i="88"/>
  <c r="AF30" i="88"/>
  <c r="AO30" i="88" s="1"/>
  <c r="W25" i="102"/>
  <c r="W27" i="83"/>
  <c r="AG30" i="88"/>
  <c r="AP30" i="88" s="1"/>
  <c r="Z36" i="53"/>
  <c r="AG38" i="89"/>
  <c r="AP38" i="89" s="1"/>
  <c r="AF38" i="89"/>
  <c r="AO38" i="89" s="1"/>
  <c r="AE38" i="89"/>
  <c r="W39" i="89"/>
  <c r="AG24" i="50"/>
  <c r="AP24" i="50" s="1"/>
  <c r="W25" i="50"/>
  <c r="AE24" i="50"/>
  <c r="AF24" i="50"/>
  <c r="AO24" i="50" s="1"/>
  <c r="AF25" i="48"/>
  <c r="AO25" i="48" s="1"/>
  <c r="AG25" i="48"/>
  <c r="AP25" i="48" s="1"/>
  <c r="AE25" i="48"/>
  <c r="W26" i="48"/>
  <c r="W37" i="46"/>
  <c r="AF36" i="46"/>
  <c r="AO36" i="46" s="1"/>
  <c r="AE36" i="46"/>
  <c r="AG36" i="46"/>
  <c r="AP36" i="46" s="1"/>
  <c r="W30" i="11"/>
  <c r="AF29" i="11"/>
  <c r="AO29" i="11" s="1"/>
  <c r="AG29" i="11"/>
  <c r="AP29" i="11" s="1"/>
  <c r="AE29" i="11"/>
  <c r="AG31" i="96"/>
  <c r="AP31" i="96" s="1"/>
  <c r="W32" i="96"/>
  <c r="AF31" i="96"/>
  <c r="AO31" i="96" s="1"/>
  <c r="AE31" i="96"/>
  <c r="AE36" i="53"/>
  <c r="W37" i="53"/>
  <c r="AG36" i="53"/>
  <c r="AP36" i="53" s="1"/>
  <c r="AF36" i="53"/>
  <c r="AO36" i="53" s="1"/>
  <c r="AR28" i="41"/>
  <c r="AH35" i="101"/>
  <c r="AQ35" i="101" s="1"/>
  <c r="Y27" i="18"/>
  <c r="X27" i="18"/>
  <c r="AR35" i="15"/>
  <c r="AH23" i="90"/>
  <c r="AQ23" i="90" s="1"/>
  <c r="AR28" i="11"/>
  <c r="AR27" i="55"/>
  <c r="AR36" i="105"/>
  <c r="AR30" i="100"/>
  <c r="Y38" i="86"/>
  <c r="Z38" i="86"/>
  <c r="X38" i="86"/>
  <c r="AE31" i="20"/>
  <c r="AF31" i="20"/>
  <c r="AO31" i="20" s="1"/>
  <c r="W32" i="20"/>
  <c r="AG31" i="20"/>
  <c r="AP31" i="20" s="1"/>
  <c r="AI22" i="85"/>
  <c r="AN22" i="85"/>
  <c r="AH27" i="16"/>
  <c r="AQ27" i="16" s="1"/>
  <c r="AH31" i="100"/>
  <c r="AQ31" i="100" s="1"/>
  <c r="AH37" i="105"/>
  <c r="AQ37" i="105" s="1"/>
  <c r="AH31" i="13"/>
  <c r="AQ31" i="13" s="1"/>
  <c r="Y25" i="35"/>
  <c r="Z25" i="35" s="1"/>
  <c r="X25" i="35"/>
  <c r="Y27" i="103"/>
  <c r="X27" i="103"/>
  <c r="Z27" i="103" s="1"/>
  <c r="AI26" i="10"/>
  <c r="AN26" i="10"/>
  <c r="AI26" i="18"/>
  <c r="AN26" i="18"/>
  <c r="AI24" i="82"/>
  <c r="AN24" i="82"/>
  <c r="AI35" i="32"/>
  <c r="AN35" i="32"/>
  <c r="AR24" i="48"/>
  <c r="AI31" i="45"/>
  <c r="AN31" i="45"/>
  <c r="AG27" i="16"/>
  <c r="AP27" i="16" s="1"/>
  <c r="AE27" i="16"/>
  <c r="AF27" i="16"/>
  <c r="AO27" i="16" s="1"/>
  <c r="W28" i="16"/>
  <c r="AF31" i="100"/>
  <c r="AO31" i="100" s="1"/>
  <c r="AG31" i="100"/>
  <c r="AP31" i="100" s="1"/>
  <c r="W32" i="100"/>
  <c r="AE31" i="100"/>
  <c r="AH33" i="104"/>
  <c r="AQ33" i="104" s="1"/>
  <c r="AF27" i="49"/>
  <c r="AO27" i="49" s="1"/>
  <c r="AE27" i="49"/>
  <c r="AG27" i="49"/>
  <c r="AP27" i="49" s="1"/>
  <c r="W28" i="49"/>
  <c r="W28" i="99"/>
  <c r="AG27" i="99"/>
  <c r="AP27" i="99" s="1"/>
  <c r="AF27" i="99"/>
  <c r="AO27" i="99" s="1"/>
  <c r="AE27" i="99"/>
  <c r="AH31" i="95"/>
  <c r="AQ31" i="95" s="1"/>
  <c r="Z35" i="101"/>
  <c r="AR23" i="50"/>
  <c r="AH36" i="46"/>
  <c r="AQ36" i="46" s="1"/>
  <c r="AH38" i="89"/>
  <c r="AQ38" i="89" s="1"/>
  <c r="AR35" i="46"/>
  <c r="AR22" i="90"/>
  <c r="AI35" i="52"/>
  <c r="AN35" i="52"/>
  <c r="Y31" i="92"/>
  <c r="X31" i="92"/>
  <c r="AI30" i="88"/>
  <c r="AN30" i="88"/>
  <c r="AH29" i="41"/>
  <c r="AQ29" i="41" s="1"/>
  <c r="AH29" i="11"/>
  <c r="AQ29" i="11" s="1"/>
  <c r="W38" i="105"/>
  <c r="AG37" i="105"/>
  <c r="AP37" i="105" s="1"/>
  <c r="AF37" i="105"/>
  <c r="AO37" i="105" s="1"/>
  <c r="AE37" i="105"/>
  <c r="AR30" i="95"/>
  <c r="AF31" i="13"/>
  <c r="AO31" i="13" s="1"/>
  <c r="AE31" i="13"/>
  <c r="W32" i="13"/>
  <c r="AG31" i="13"/>
  <c r="AP31" i="13" s="1"/>
  <c r="AI30" i="84"/>
  <c r="AN30" i="84"/>
  <c r="Y25" i="82"/>
  <c r="Z25" i="82" s="1"/>
  <c r="X25" i="82"/>
  <c r="AR30" i="13"/>
  <c r="W34" i="104"/>
  <c r="AG33" i="104"/>
  <c r="AP33" i="104" s="1"/>
  <c r="AE33" i="104"/>
  <c r="AF33" i="104"/>
  <c r="AO33" i="104" s="1"/>
  <c r="AR31" i="54"/>
  <c r="AR26" i="16"/>
  <c r="Y35" i="93"/>
  <c r="X35" i="93"/>
  <c r="Z35" i="93" s="1"/>
  <c r="Z31" i="95"/>
  <c r="Y32" i="45"/>
  <c r="X32" i="45"/>
  <c r="Z32" i="45" s="1"/>
  <c r="Y23" i="85"/>
  <c r="Z23" i="85"/>
  <c r="X23" i="85"/>
  <c r="AH30" i="91"/>
  <c r="AQ30" i="91" s="1"/>
  <c r="AE24" i="98"/>
  <c r="W25" i="98"/>
  <c r="AF24" i="98"/>
  <c r="AO24" i="98" s="1"/>
  <c r="AG24" i="98"/>
  <c r="AP24" i="98" s="1"/>
  <c r="AH36" i="15"/>
  <c r="AQ36" i="15" s="1"/>
  <c r="AR30" i="96"/>
  <c r="AH30" i="51"/>
  <c r="AQ30" i="51" s="1"/>
  <c r="AI30" i="92"/>
  <c r="AN30" i="92"/>
  <c r="Y25" i="102"/>
  <c r="Z25" i="102"/>
  <c r="X25" i="102"/>
  <c r="Y27" i="10"/>
  <c r="X27" i="10"/>
  <c r="Z27" i="10" s="1"/>
  <c r="Y38" i="47"/>
  <c r="Z38" i="47"/>
  <c r="X38" i="47"/>
  <c r="AR37" i="89"/>
  <c r="Y36" i="52"/>
  <c r="X36" i="52"/>
  <c r="AR23" i="94"/>
  <c r="AI34" i="93"/>
  <c r="AN34" i="93"/>
  <c r="AH32" i="54"/>
  <c r="AQ32" i="54" s="1"/>
  <c r="AH24" i="94"/>
  <c r="AQ24" i="94" s="1"/>
  <c r="AG34" i="44"/>
  <c r="AP34" i="44" s="1"/>
  <c r="AE34" i="44"/>
  <c r="AF34" i="44"/>
  <c r="AO34" i="44" s="1"/>
  <c r="W35" i="44"/>
  <c r="AH28" i="55"/>
  <c r="AQ28" i="55" s="1"/>
  <c r="Z30" i="91"/>
  <c r="AR29" i="91"/>
  <c r="AG36" i="15"/>
  <c r="AP36" i="15" s="1"/>
  <c r="W37" i="15"/>
  <c r="AF36" i="15"/>
  <c r="AO36" i="15" s="1"/>
  <c r="AE36" i="15"/>
  <c r="AH25" i="42"/>
  <c r="AQ25" i="42" s="1"/>
  <c r="W31" i="51"/>
  <c r="AE30" i="51"/>
  <c r="AF30" i="51"/>
  <c r="AO30" i="51" s="1"/>
  <c r="AG30" i="51"/>
  <c r="AP30" i="51" s="1"/>
  <c r="AI26" i="103"/>
  <c r="AN26" i="103"/>
  <c r="AI24" i="102"/>
  <c r="AN24" i="102"/>
  <c r="Y27" i="83"/>
  <c r="X27" i="83"/>
  <c r="Y31" i="84"/>
  <c r="X31" i="84"/>
  <c r="AE37" i="97"/>
  <c r="AF37" i="97"/>
  <c r="AO37" i="97" s="1"/>
  <c r="W38" i="97"/>
  <c r="AG37" i="97"/>
  <c r="AP37" i="97" s="1"/>
  <c r="AR32" i="104"/>
  <c r="Z23" i="90"/>
  <c r="AR35" i="53"/>
  <c r="AH31" i="96"/>
  <c r="AQ31" i="96" s="1"/>
  <c r="AR34" i="101"/>
  <c r="AI37" i="47"/>
  <c r="AN37" i="47"/>
  <c r="Z29" i="41"/>
  <c r="AI37" i="86"/>
  <c r="AN37" i="86"/>
  <c r="AH36" i="53"/>
  <c r="AQ36" i="53" s="1"/>
  <c r="AH25" i="48"/>
  <c r="AQ25" i="48" s="1"/>
  <c r="Z32" i="54"/>
  <c r="Z24" i="94"/>
  <c r="AF28" i="43"/>
  <c r="AO28" i="43" s="1"/>
  <c r="W29" i="43"/>
  <c r="AE28" i="43"/>
  <c r="AG28" i="43"/>
  <c r="AP28" i="43" s="1"/>
  <c r="AE27" i="87"/>
  <c r="W28" i="87"/>
  <c r="AF27" i="87"/>
  <c r="AO27" i="87" s="1"/>
  <c r="AG27" i="87"/>
  <c r="AP27" i="87" s="1"/>
  <c r="Z28" i="55"/>
  <c r="AH24" i="50"/>
  <c r="AQ24" i="50" s="1"/>
  <c r="Z25" i="42"/>
  <c r="AR29" i="51"/>
  <c r="AI24" i="35"/>
  <c r="AN24" i="35"/>
  <c r="AI26" i="83"/>
  <c r="AN26" i="83"/>
  <c r="Y36" i="32"/>
  <c r="X36" i="32"/>
  <c r="Y31" i="88"/>
  <c r="X31" i="88"/>
  <c r="Z31" i="88" s="1"/>
  <c r="W36" i="93" l="1"/>
  <c r="AG35" i="93"/>
  <c r="AP35" i="93" s="1"/>
  <c r="AF35" i="93"/>
  <c r="AO35" i="93" s="1"/>
  <c r="AE35" i="93"/>
  <c r="AE31" i="88"/>
  <c r="W32" i="88"/>
  <c r="AG31" i="88"/>
  <c r="AP31" i="88" s="1"/>
  <c r="AF31" i="88"/>
  <c r="AO31" i="88" s="1"/>
  <c r="AH36" i="32"/>
  <c r="AQ36" i="32" s="1"/>
  <c r="AR37" i="47"/>
  <c r="AH31" i="84"/>
  <c r="AQ31" i="84" s="1"/>
  <c r="AR24" i="102"/>
  <c r="AR34" i="93"/>
  <c r="AI31" i="96"/>
  <c r="AN31" i="96"/>
  <c r="AR37" i="86"/>
  <c r="AR26" i="83"/>
  <c r="AI28" i="43"/>
  <c r="AN28" i="43"/>
  <c r="AI37" i="97"/>
  <c r="AR37" i="97" s="1"/>
  <c r="AN37" i="97"/>
  <c r="AI34" i="44"/>
  <c r="AN34" i="44"/>
  <c r="AH27" i="10"/>
  <c r="AQ27" i="10" s="1"/>
  <c r="AI24" i="98"/>
  <c r="AN24" i="98"/>
  <c r="AH23" i="85"/>
  <c r="AQ23" i="85" s="1"/>
  <c r="W32" i="95"/>
  <c r="AG31" i="95"/>
  <c r="AP31" i="95" s="1"/>
  <c r="AF31" i="95"/>
  <c r="AO31" i="95" s="1"/>
  <c r="AE31" i="95"/>
  <c r="Y34" i="104"/>
  <c r="X34" i="104"/>
  <c r="AR35" i="52"/>
  <c r="AI27" i="99"/>
  <c r="AN27" i="99"/>
  <c r="AH27" i="103"/>
  <c r="AQ27" i="103" s="1"/>
  <c r="Y32" i="20"/>
  <c r="X32" i="20"/>
  <c r="AI29" i="11"/>
  <c r="AN29" i="11"/>
  <c r="AI36" i="46"/>
  <c r="AN36" i="46"/>
  <c r="AF27" i="10"/>
  <c r="AO27" i="10" s="1"/>
  <c r="AG27" i="10"/>
  <c r="AP27" i="10" s="1"/>
  <c r="AE27" i="10"/>
  <c r="W28" i="10"/>
  <c r="AF23" i="85"/>
  <c r="AO23" i="85" s="1"/>
  <c r="AE23" i="85"/>
  <c r="W24" i="85"/>
  <c r="AG23" i="85"/>
  <c r="AP23" i="85" s="1"/>
  <c r="AR30" i="84"/>
  <c r="AR30" i="88"/>
  <c r="W28" i="103"/>
  <c r="AF27" i="103"/>
  <c r="AO27" i="103" s="1"/>
  <c r="AG27" i="103"/>
  <c r="AP27" i="103" s="1"/>
  <c r="AE27" i="103"/>
  <c r="Y28" i="87"/>
  <c r="X28" i="87"/>
  <c r="Z31" i="84"/>
  <c r="Y31" i="51"/>
  <c r="X31" i="51"/>
  <c r="AH31" i="92"/>
  <c r="AQ31" i="92" s="1"/>
  <c r="Y28" i="16"/>
  <c r="X28" i="16"/>
  <c r="AI31" i="20"/>
  <c r="AN31" i="20"/>
  <c r="Y37" i="46"/>
  <c r="X37" i="46"/>
  <c r="Y39" i="89"/>
  <c r="X39" i="89"/>
  <c r="Z39" i="89" s="1"/>
  <c r="Y29" i="43"/>
  <c r="X29" i="43"/>
  <c r="AR30" i="92"/>
  <c r="AR31" i="45"/>
  <c r="AR24" i="82"/>
  <c r="Z36" i="32"/>
  <c r="AI27" i="87"/>
  <c r="AN27" i="87"/>
  <c r="W25" i="94"/>
  <c r="AF24" i="94"/>
  <c r="AO24" i="94" s="1"/>
  <c r="AE24" i="94"/>
  <c r="AN24" i="94" s="1"/>
  <c r="AG24" i="94"/>
  <c r="AR26" i="103"/>
  <c r="AI36" i="15"/>
  <c r="AN36" i="15"/>
  <c r="W31" i="91"/>
  <c r="AG30" i="91"/>
  <c r="AP30" i="91" s="1"/>
  <c r="AF30" i="91"/>
  <c r="AO30" i="91" s="1"/>
  <c r="AE30" i="91"/>
  <c r="AH38" i="47"/>
  <c r="AQ38" i="47" s="1"/>
  <c r="AH25" i="102"/>
  <c r="AQ25" i="102" s="1"/>
  <c r="AH32" i="45"/>
  <c r="AQ32" i="45" s="1"/>
  <c r="AH25" i="82"/>
  <c r="AQ25" i="82" s="1"/>
  <c r="Z31" i="92"/>
  <c r="Y28" i="99"/>
  <c r="X28" i="99"/>
  <c r="AI31" i="100"/>
  <c r="AN31" i="100"/>
  <c r="AR26" i="18"/>
  <c r="AH25" i="35"/>
  <c r="AQ25" i="35" s="1"/>
  <c r="AR22" i="85"/>
  <c r="AH38" i="86"/>
  <c r="AQ38" i="86" s="1"/>
  <c r="AH27" i="18"/>
  <c r="AQ27" i="18" s="1"/>
  <c r="Y32" i="96"/>
  <c r="X32" i="96"/>
  <c r="Y30" i="11"/>
  <c r="X30" i="11"/>
  <c r="AI38" i="89"/>
  <c r="AN38" i="89"/>
  <c r="AR24" i="35"/>
  <c r="AI30" i="51"/>
  <c r="AN30" i="51"/>
  <c r="AH35" i="93"/>
  <c r="AQ35" i="93" s="1"/>
  <c r="Y38" i="105"/>
  <c r="X38" i="105"/>
  <c r="AH31" i="88"/>
  <c r="AQ31" i="88" s="1"/>
  <c r="AE25" i="42"/>
  <c r="W26" i="42"/>
  <c r="AF25" i="42"/>
  <c r="AO25" i="42" s="1"/>
  <c r="AG25" i="42"/>
  <c r="AP25" i="42" s="1"/>
  <c r="AG28" i="55"/>
  <c r="AP28" i="55" s="1"/>
  <c r="AE28" i="55"/>
  <c r="W29" i="55"/>
  <c r="AF28" i="55"/>
  <c r="AO28" i="55" s="1"/>
  <c r="Y38" i="97"/>
  <c r="X38" i="97"/>
  <c r="Z27" i="83"/>
  <c r="AH27" i="83"/>
  <c r="AQ27" i="83" s="1"/>
  <c r="Y35" i="44"/>
  <c r="X35" i="44"/>
  <c r="Z35" i="44" s="1"/>
  <c r="AH36" i="52"/>
  <c r="AQ36" i="52" s="1"/>
  <c r="W39" i="47"/>
  <c r="AE38" i="47"/>
  <c r="AF38" i="47"/>
  <c r="AO38" i="47" s="1"/>
  <c r="AG38" i="47"/>
  <c r="AP38" i="47" s="1"/>
  <c r="AF25" i="102"/>
  <c r="AO25" i="102" s="1"/>
  <c r="AE25" i="102"/>
  <c r="W26" i="102"/>
  <c r="AG25" i="102"/>
  <c r="AP25" i="102" s="1"/>
  <c r="AF32" i="45"/>
  <c r="AO32" i="45" s="1"/>
  <c r="W33" i="45"/>
  <c r="AG32" i="45"/>
  <c r="AP32" i="45" s="1"/>
  <c r="AE32" i="45"/>
  <c r="AI33" i="104"/>
  <c r="AN33" i="104"/>
  <c r="AE25" i="82"/>
  <c r="W26" i="82"/>
  <c r="AF25" i="82"/>
  <c r="AO25" i="82" s="1"/>
  <c r="AG25" i="82"/>
  <c r="AP25" i="82" s="1"/>
  <c r="Y32" i="13"/>
  <c r="X32" i="13"/>
  <c r="AI37" i="105"/>
  <c r="AN37" i="105"/>
  <c r="Y32" i="100"/>
  <c r="Z32" i="100" s="1"/>
  <c r="X32" i="100"/>
  <c r="AI27" i="16"/>
  <c r="AN27" i="16"/>
  <c r="W26" i="35"/>
  <c r="AE25" i="35"/>
  <c r="AF25" i="35"/>
  <c r="AO25" i="35" s="1"/>
  <c r="AG25" i="35"/>
  <c r="AP25" i="35" s="1"/>
  <c r="AE38" i="86"/>
  <c r="AN38" i="86" s="1"/>
  <c r="AF38" i="86"/>
  <c r="AO38" i="86" s="1"/>
  <c r="W39" i="86"/>
  <c r="AG38" i="86"/>
  <c r="Z27" i="18"/>
  <c r="Y37" i="53"/>
  <c r="X37" i="53"/>
  <c r="Y26" i="48"/>
  <c r="X26" i="48"/>
  <c r="AI24" i="50"/>
  <c r="AN24" i="50"/>
  <c r="AI27" i="49"/>
  <c r="AN27" i="49"/>
  <c r="AE32" i="54"/>
  <c r="AF32" i="54"/>
  <c r="AO32" i="54" s="1"/>
  <c r="AG32" i="54"/>
  <c r="AP32" i="54" s="1"/>
  <c r="W33" i="54"/>
  <c r="AF29" i="41"/>
  <c r="AO29" i="41" s="1"/>
  <c r="AE29" i="41"/>
  <c r="AG29" i="41"/>
  <c r="AP29" i="41" s="1"/>
  <c r="W30" i="41"/>
  <c r="AG23" i="90"/>
  <c r="AP23" i="90" s="1"/>
  <c r="AF23" i="90"/>
  <c r="AO23" i="90" s="1"/>
  <c r="AE23" i="90"/>
  <c r="W24" i="90"/>
  <c r="Y37" i="15"/>
  <c r="X37" i="15"/>
  <c r="Z37" i="15" s="1"/>
  <c r="Z36" i="52"/>
  <c r="Y25" i="98"/>
  <c r="X25" i="98"/>
  <c r="AI31" i="13"/>
  <c r="AN31" i="13"/>
  <c r="W36" i="101"/>
  <c r="AF35" i="101"/>
  <c r="AO35" i="101" s="1"/>
  <c r="AE35" i="101"/>
  <c r="AG35" i="101"/>
  <c r="AP35" i="101" s="1"/>
  <c r="Y28" i="49"/>
  <c r="X28" i="49"/>
  <c r="AR35" i="32"/>
  <c r="AR26" i="10"/>
  <c r="AI36" i="53"/>
  <c r="AN36" i="53"/>
  <c r="AI25" i="48"/>
  <c r="AR25" i="48" s="1"/>
  <c r="AN25" i="48"/>
  <c r="Y25" i="50"/>
  <c r="X25" i="50"/>
  <c r="Z38" i="105" l="1"/>
  <c r="Z38" i="97"/>
  <c r="Z30" i="11"/>
  <c r="AE30" i="11" s="1"/>
  <c r="AE35" i="44"/>
  <c r="AF35" i="44"/>
  <c r="AO35" i="44" s="1"/>
  <c r="W36" i="44"/>
  <c r="AG35" i="44"/>
  <c r="AP35" i="44" s="1"/>
  <c r="AG38" i="105"/>
  <c r="AP38" i="105" s="1"/>
  <c r="W39" i="105"/>
  <c r="AE38" i="105"/>
  <c r="AF38" i="105"/>
  <c r="AO38" i="105" s="1"/>
  <c r="AE38" i="97"/>
  <c r="W39" i="97"/>
  <c r="AF38" i="97"/>
  <c r="AO38" i="97" s="1"/>
  <c r="AG38" i="97"/>
  <c r="AP38" i="97" s="1"/>
  <c r="AF30" i="11"/>
  <c r="AO30" i="11" s="1"/>
  <c r="W31" i="11"/>
  <c r="AG30" i="11"/>
  <c r="AP30" i="11" s="1"/>
  <c r="AR30" i="51"/>
  <c r="Y31" i="91"/>
  <c r="Z31" i="91" s="1"/>
  <c r="X31" i="91"/>
  <c r="AI24" i="94"/>
  <c r="AP24" i="94"/>
  <c r="AF36" i="32"/>
  <c r="AO36" i="32" s="1"/>
  <c r="AG36" i="32"/>
  <c r="AP36" i="32" s="1"/>
  <c r="W37" i="32"/>
  <c r="AE36" i="32"/>
  <c r="AH28" i="16"/>
  <c r="AQ28" i="16" s="1"/>
  <c r="AH28" i="87"/>
  <c r="AQ28" i="87" s="1"/>
  <c r="Y28" i="10"/>
  <c r="X28" i="10"/>
  <c r="AI31" i="95"/>
  <c r="AN31" i="95"/>
  <c r="AI31" i="88"/>
  <c r="AN31" i="88"/>
  <c r="AE37" i="15"/>
  <c r="W38" i="15"/>
  <c r="AG37" i="15"/>
  <c r="AP37" i="15" s="1"/>
  <c r="AF37" i="15"/>
  <c r="AO37" i="15" s="1"/>
  <c r="AR27" i="49"/>
  <c r="Z37" i="53"/>
  <c r="Y39" i="47"/>
  <c r="X39" i="47"/>
  <c r="Z39" i="47" s="1"/>
  <c r="AR24" i="50"/>
  <c r="Y33" i="45"/>
  <c r="X33" i="45"/>
  <c r="Z33" i="45" s="1"/>
  <c r="AR31" i="100"/>
  <c r="AH29" i="43"/>
  <c r="AQ29" i="43" s="1"/>
  <c r="AH37" i="46"/>
  <c r="AQ37" i="46" s="1"/>
  <c r="Z28" i="16"/>
  <c r="Z28" i="87"/>
  <c r="Y28" i="103"/>
  <c r="X28" i="103"/>
  <c r="AI27" i="10"/>
  <c r="AN27" i="10"/>
  <c r="AR29" i="11"/>
  <c r="AH37" i="53"/>
  <c r="AQ37" i="53" s="1"/>
  <c r="Y26" i="35"/>
  <c r="X26" i="35"/>
  <c r="AI32" i="45"/>
  <c r="AN32" i="45"/>
  <c r="Z32" i="13"/>
  <c r="AH32" i="13"/>
  <c r="AQ32" i="13" s="1"/>
  <c r="Y24" i="90"/>
  <c r="X24" i="90"/>
  <c r="AH26" i="48"/>
  <c r="AQ26" i="48" s="1"/>
  <c r="AH32" i="100"/>
  <c r="AQ32" i="100" s="1"/>
  <c r="AG27" i="83"/>
  <c r="AP27" i="83" s="1"/>
  <c r="AF27" i="83"/>
  <c r="AO27" i="83" s="1"/>
  <c r="AE27" i="83"/>
  <c r="W28" i="83"/>
  <c r="Y29" i="55"/>
  <c r="X29" i="55"/>
  <c r="Y26" i="42"/>
  <c r="X26" i="42"/>
  <c r="Z26" i="42" s="1"/>
  <c r="AH32" i="96"/>
  <c r="AQ32" i="96" s="1"/>
  <c r="AH28" i="99"/>
  <c r="AQ28" i="99" s="1"/>
  <c r="AR36" i="15"/>
  <c r="Z29" i="43"/>
  <c r="Z37" i="46"/>
  <c r="AH31" i="51"/>
  <c r="AQ31" i="51" s="1"/>
  <c r="Y24" i="85"/>
  <c r="X24" i="85"/>
  <c r="AH32" i="20"/>
  <c r="AQ32" i="20" s="1"/>
  <c r="AH34" i="104"/>
  <c r="AQ34" i="104" s="1"/>
  <c r="AI35" i="93"/>
  <c r="AN35" i="93"/>
  <c r="AR31" i="13"/>
  <c r="AR27" i="16"/>
  <c r="AH28" i="49"/>
  <c r="AQ28" i="49" s="1"/>
  <c r="AH25" i="50"/>
  <c r="AQ25" i="50" s="1"/>
  <c r="Z28" i="49"/>
  <c r="Y36" i="101"/>
  <c r="X36" i="101"/>
  <c r="AI29" i="41"/>
  <c r="AN29" i="41"/>
  <c r="AI32" i="54"/>
  <c r="AN32" i="54"/>
  <c r="Z26" i="48"/>
  <c r="AI38" i="86"/>
  <c r="AP38" i="86"/>
  <c r="AG32" i="100"/>
  <c r="AP32" i="100" s="1"/>
  <c r="AF32" i="100"/>
  <c r="AO32" i="100" s="1"/>
  <c r="AE32" i="100"/>
  <c r="W33" i="100"/>
  <c r="AR33" i="104"/>
  <c r="AH38" i="97"/>
  <c r="AQ38" i="97" s="1"/>
  <c r="AI28" i="55"/>
  <c r="AN28" i="55"/>
  <c r="AI25" i="42"/>
  <c r="AN25" i="42"/>
  <c r="AH38" i="105"/>
  <c r="AQ38" i="105" s="1"/>
  <c r="Z32" i="96"/>
  <c r="Z28" i="99"/>
  <c r="AI30" i="91"/>
  <c r="AN30" i="91"/>
  <c r="Y25" i="94"/>
  <c r="Z25" i="94" s="1"/>
  <c r="X25" i="94"/>
  <c r="Z31" i="51"/>
  <c r="AI23" i="85"/>
  <c r="AN23" i="85"/>
  <c r="Z32" i="20"/>
  <c r="Z34" i="104"/>
  <c r="Y32" i="95"/>
  <c r="X32" i="95"/>
  <c r="AR28" i="43"/>
  <c r="AR31" i="96"/>
  <c r="Y26" i="102"/>
  <c r="Z26" i="102"/>
  <c r="X26" i="102"/>
  <c r="AI38" i="47"/>
  <c r="AN38" i="47"/>
  <c r="AH25" i="98"/>
  <c r="AQ25" i="98" s="1"/>
  <c r="Y33" i="54"/>
  <c r="X33" i="54"/>
  <c r="AR37" i="105"/>
  <c r="Y26" i="82"/>
  <c r="X26" i="82"/>
  <c r="AI25" i="102"/>
  <c r="AN25" i="102"/>
  <c r="AH35" i="44"/>
  <c r="AQ35" i="44" s="1"/>
  <c r="AI35" i="101"/>
  <c r="AN35" i="101"/>
  <c r="Z25" i="98"/>
  <c r="Y30" i="41"/>
  <c r="X30" i="41"/>
  <c r="W28" i="18"/>
  <c r="AE27" i="18"/>
  <c r="AF27" i="18"/>
  <c r="AO27" i="18" s="1"/>
  <c r="AG27" i="18"/>
  <c r="AP27" i="18" s="1"/>
  <c r="AI25" i="82"/>
  <c r="AN25" i="82"/>
  <c r="AR36" i="53"/>
  <c r="AE36" i="52"/>
  <c r="AF36" i="52"/>
  <c r="AO36" i="52" s="1"/>
  <c r="W37" i="52"/>
  <c r="AG36" i="52"/>
  <c r="AP36" i="52" s="1"/>
  <c r="AI23" i="90"/>
  <c r="AN23" i="90"/>
  <c r="Z25" i="50"/>
  <c r="AH37" i="15"/>
  <c r="AQ37" i="15" s="1"/>
  <c r="Y39" i="86"/>
  <c r="X39" i="86"/>
  <c r="AI25" i="35"/>
  <c r="AN25" i="35"/>
  <c r="AR38" i="89"/>
  <c r="AH39" i="89"/>
  <c r="AQ39" i="89" s="1"/>
  <c r="AI27" i="103"/>
  <c r="AN27" i="103"/>
  <c r="AR24" i="98"/>
  <c r="AH30" i="11"/>
  <c r="AQ30" i="11" s="1"/>
  <c r="AF31" i="92"/>
  <c r="AO31" i="92" s="1"/>
  <c r="AE31" i="92"/>
  <c r="AG31" i="92"/>
  <c r="AP31" i="92" s="1"/>
  <c r="W32" i="92"/>
  <c r="AR27" i="87"/>
  <c r="AE39" i="89"/>
  <c r="AN39" i="89" s="1"/>
  <c r="AG39" i="89"/>
  <c r="W40" i="89"/>
  <c r="AF39" i="89"/>
  <c r="AO39" i="89" s="1"/>
  <c r="AR31" i="20"/>
  <c r="W32" i="84"/>
  <c r="AG31" i="84"/>
  <c r="AP31" i="84" s="1"/>
  <c r="AF31" i="84"/>
  <c r="AO31" i="84" s="1"/>
  <c r="AE31" i="84"/>
  <c r="AR36" i="46"/>
  <c r="AR27" i="99"/>
  <c r="AR34" i="44"/>
  <c r="Y32" i="88"/>
  <c r="Z32" i="88" s="1"/>
  <c r="X32" i="88"/>
  <c r="Y36" i="93"/>
  <c r="X36" i="93"/>
  <c r="Z36" i="93" s="1"/>
  <c r="Z26" i="82" l="1"/>
  <c r="AE26" i="82" s="1"/>
  <c r="W32" i="91"/>
  <c r="AG31" i="91"/>
  <c r="AP31" i="91" s="1"/>
  <c r="AF31" i="91"/>
  <c r="AO31" i="91" s="1"/>
  <c r="AE31" i="91"/>
  <c r="W27" i="82"/>
  <c r="AG26" i="82"/>
  <c r="AP26" i="82" s="1"/>
  <c r="AF26" i="82"/>
  <c r="AO26" i="82" s="1"/>
  <c r="AE33" i="45"/>
  <c r="AF33" i="45"/>
  <c r="AO33" i="45" s="1"/>
  <c r="AG33" i="45"/>
  <c r="AP33" i="45" s="1"/>
  <c r="W34" i="45"/>
  <c r="AF32" i="88"/>
  <c r="AO32" i="88" s="1"/>
  <c r="AE32" i="88"/>
  <c r="W33" i="88"/>
  <c r="AG32" i="88"/>
  <c r="AP32" i="88" s="1"/>
  <c r="W26" i="94"/>
  <c r="AE25" i="94"/>
  <c r="AG25" i="94"/>
  <c r="AP25" i="94" s="1"/>
  <c r="AF25" i="94"/>
  <c r="AO25" i="94" s="1"/>
  <c r="W37" i="93"/>
  <c r="AF36" i="93"/>
  <c r="AO36" i="93" s="1"/>
  <c r="AE36" i="93"/>
  <c r="AG36" i="93"/>
  <c r="AP36" i="93" s="1"/>
  <c r="AH39" i="86"/>
  <c r="AQ39" i="86" s="1"/>
  <c r="AR29" i="41"/>
  <c r="AH36" i="93"/>
  <c r="AQ36" i="93" s="1"/>
  <c r="AR25" i="35"/>
  <c r="AI27" i="18"/>
  <c r="AN27" i="18"/>
  <c r="AH26" i="102"/>
  <c r="AQ26" i="102" s="1"/>
  <c r="AR28" i="55"/>
  <c r="AH26" i="42"/>
  <c r="AQ26" i="42" s="1"/>
  <c r="AF28" i="16"/>
  <c r="AO28" i="16" s="1"/>
  <c r="AG28" i="16"/>
  <c r="AP28" i="16" s="1"/>
  <c r="AE28" i="16"/>
  <c r="W29" i="16"/>
  <c r="AH39" i="47"/>
  <c r="AQ39" i="47" s="1"/>
  <c r="AR31" i="88"/>
  <c r="Y37" i="32"/>
  <c r="X37" i="32"/>
  <c r="Z37" i="32" s="1"/>
  <c r="Y39" i="97"/>
  <c r="X39" i="97"/>
  <c r="Z39" i="97" s="1"/>
  <c r="Y28" i="18"/>
  <c r="X28" i="18"/>
  <c r="Z28" i="18" s="1"/>
  <c r="AH32" i="95"/>
  <c r="AQ32" i="95" s="1"/>
  <c r="AG26" i="42"/>
  <c r="AP26" i="42" s="1"/>
  <c r="AE26" i="42"/>
  <c r="AF26" i="42"/>
  <c r="AO26" i="42" s="1"/>
  <c r="W27" i="42"/>
  <c r="Y31" i="11"/>
  <c r="X31" i="11"/>
  <c r="Z39" i="86"/>
  <c r="AR25" i="102"/>
  <c r="AH33" i="54"/>
  <c r="AQ33" i="54" s="1"/>
  <c r="Z32" i="95"/>
  <c r="AE31" i="51"/>
  <c r="AG31" i="51"/>
  <c r="AP31" i="51" s="1"/>
  <c r="W32" i="51"/>
  <c r="AF31" i="51"/>
  <c r="AO31" i="51" s="1"/>
  <c r="AG28" i="99"/>
  <c r="AP28" i="99" s="1"/>
  <c r="AF28" i="99"/>
  <c r="AO28" i="99" s="1"/>
  <c r="AE28" i="99"/>
  <c r="W29" i="99"/>
  <c r="AR38" i="86"/>
  <c r="AH36" i="101"/>
  <c r="AQ36" i="101" s="1"/>
  <c r="AH24" i="85"/>
  <c r="AQ24" i="85" s="1"/>
  <c r="AI27" i="83"/>
  <c r="AN27" i="83"/>
  <c r="AH26" i="35"/>
  <c r="AQ26" i="35" s="1"/>
  <c r="AH28" i="103"/>
  <c r="AQ28" i="103" s="1"/>
  <c r="AR31" i="95"/>
  <c r="AR35" i="101"/>
  <c r="AF26" i="102"/>
  <c r="AO26" i="102" s="1"/>
  <c r="AE26" i="102"/>
  <c r="W27" i="102"/>
  <c r="AG26" i="102"/>
  <c r="AP26" i="102" s="1"/>
  <c r="AR30" i="91"/>
  <c r="AI38" i="97"/>
  <c r="AN38" i="97"/>
  <c r="Y37" i="52"/>
  <c r="X37" i="52"/>
  <c r="Z37" i="52" s="1"/>
  <c r="AR25" i="82"/>
  <c r="AH30" i="41"/>
  <c r="AQ30" i="41" s="1"/>
  <c r="AH32" i="88"/>
  <c r="AQ32" i="88" s="1"/>
  <c r="X40" i="89"/>
  <c r="Y40" i="89"/>
  <c r="Y32" i="92"/>
  <c r="X32" i="92"/>
  <c r="AR27" i="103"/>
  <c r="AF25" i="50"/>
  <c r="AO25" i="50" s="1"/>
  <c r="AG25" i="50"/>
  <c r="AP25" i="50" s="1"/>
  <c r="AE25" i="50"/>
  <c r="W26" i="50"/>
  <c r="Z30" i="41"/>
  <c r="AH26" i="82"/>
  <c r="AQ26" i="82" s="1"/>
  <c r="Z33" i="54"/>
  <c r="AH25" i="94"/>
  <c r="AQ25" i="94" s="1"/>
  <c r="AF32" i="96"/>
  <c r="AO32" i="96" s="1"/>
  <c r="AG32" i="96"/>
  <c r="AP32" i="96" s="1"/>
  <c r="AE32" i="96"/>
  <c r="W33" i="96"/>
  <c r="Y33" i="100"/>
  <c r="Z33" i="100" s="1"/>
  <c r="X33" i="100"/>
  <c r="AE26" i="48"/>
  <c r="AF26" i="48"/>
  <c r="AO26" i="48" s="1"/>
  <c r="AG26" i="48"/>
  <c r="AP26" i="48" s="1"/>
  <c r="W27" i="48"/>
  <c r="Z36" i="101"/>
  <c r="AR35" i="93"/>
  <c r="Z24" i="85"/>
  <c r="AH29" i="55"/>
  <c r="AQ29" i="55" s="1"/>
  <c r="AH24" i="90"/>
  <c r="AQ24" i="90" s="1"/>
  <c r="Z26" i="35"/>
  <c r="Z28" i="103"/>
  <c r="AF37" i="53"/>
  <c r="AO37" i="53" s="1"/>
  <c r="AG37" i="53"/>
  <c r="AP37" i="53" s="1"/>
  <c r="W38" i="53"/>
  <c r="AE37" i="53"/>
  <c r="Y38" i="15"/>
  <c r="Z38" i="15"/>
  <c r="X38" i="15"/>
  <c r="AH28" i="10"/>
  <c r="AQ28" i="10" s="1"/>
  <c r="Y36" i="44"/>
  <c r="X36" i="44"/>
  <c r="AI31" i="84"/>
  <c r="AN31" i="84"/>
  <c r="AR23" i="85"/>
  <c r="AR32" i="45"/>
  <c r="AR27" i="10"/>
  <c r="AH33" i="45"/>
  <c r="AQ33" i="45" s="1"/>
  <c r="W40" i="47"/>
  <c r="AF39" i="47"/>
  <c r="AO39" i="47" s="1"/>
  <c r="AG39" i="47"/>
  <c r="AP39" i="47" s="1"/>
  <c r="AE39" i="47"/>
  <c r="Y32" i="84"/>
  <c r="X32" i="84"/>
  <c r="AI39" i="89"/>
  <c r="AP39" i="89"/>
  <c r="AI36" i="52"/>
  <c r="AN36" i="52"/>
  <c r="AG34" i="104"/>
  <c r="AP34" i="104" s="1"/>
  <c r="W35" i="104"/>
  <c r="AF34" i="104"/>
  <c r="AO34" i="104" s="1"/>
  <c r="AE34" i="104"/>
  <c r="AR25" i="42"/>
  <c r="AI32" i="100"/>
  <c r="AN32" i="100"/>
  <c r="AF37" i="46"/>
  <c r="AO37" i="46" s="1"/>
  <c r="AG37" i="46"/>
  <c r="AP37" i="46" s="1"/>
  <c r="W38" i="46"/>
  <c r="AE37" i="46"/>
  <c r="Z29" i="55"/>
  <c r="Z24" i="90"/>
  <c r="AI37" i="15"/>
  <c r="AN37" i="15"/>
  <c r="Z28" i="10"/>
  <c r="AR24" i="94"/>
  <c r="AI38" i="105"/>
  <c r="AN38" i="105"/>
  <c r="Y28" i="83"/>
  <c r="X28" i="83"/>
  <c r="AI31" i="92"/>
  <c r="AN31" i="92"/>
  <c r="AR23" i="90"/>
  <c r="AF25" i="98"/>
  <c r="AO25" i="98" s="1"/>
  <c r="AE25" i="98"/>
  <c r="AN25" i="98" s="1"/>
  <c r="AG25" i="98"/>
  <c r="W26" i="98"/>
  <c r="AR38" i="47"/>
  <c r="W33" i="20"/>
  <c r="AE32" i="20"/>
  <c r="AG32" i="20"/>
  <c r="AP32" i="20" s="1"/>
  <c r="AF32" i="20"/>
  <c r="AO32" i="20" s="1"/>
  <c r="AR32" i="54"/>
  <c r="AF28" i="49"/>
  <c r="AO28" i="49" s="1"/>
  <c r="AG28" i="49"/>
  <c r="AP28" i="49" s="1"/>
  <c r="AE28" i="49"/>
  <c r="W29" i="49"/>
  <c r="AF29" i="43"/>
  <c r="AO29" i="43" s="1"/>
  <c r="AE29" i="43"/>
  <c r="AG29" i="43"/>
  <c r="AP29" i="43" s="1"/>
  <c r="W30" i="43"/>
  <c r="AG32" i="13"/>
  <c r="AP32" i="13" s="1"/>
  <c r="W33" i="13"/>
  <c r="AF32" i="13"/>
  <c r="AO32" i="13" s="1"/>
  <c r="AE32" i="13"/>
  <c r="W29" i="87"/>
  <c r="AG28" i="87"/>
  <c r="AP28" i="87" s="1"/>
  <c r="AF28" i="87"/>
  <c r="AO28" i="87" s="1"/>
  <c r="AE28" i="87"/>
  <c r="AI36" i="32"/>
  <c r="AN36" i="32"/>
  <c r="AH31" i="91"/>
  <c r="AQ31" i="91" s="1"/>
  <c r="AI30" i="11"/>
  <c r="AN30" i="11"/>
  <c r="Y39" i="105"/>
  <c r="X39" i="105"/>
  <c r="AI35" i="44"/>
  <c r="AN35" i="44"/>
  <c r="Z40" i="89" l="1"/>
  <c r="Z36" i="44"/>
  <c r="Z32" i="92"/>
  <c r="AF32" i="92" s="1"/>
  <c r="AO32" i="92" s="1"/>
  <c r="AE36" i="44"/>
  <c r="AF36" i="44"/>
  <c r="AO36" i="44" s="1"/>
  <c r="AG36" i="44"/>
  <c r="AP36" i="44" s="1"/>
  <c r="W37" i="44"/>
  <c r="AE32" i="92"/>
  <c r="W33" i="92"/>
  <c r="AG32" i="92"/>
  <c r="AP32" i="92" s="1"/>
  <c r="AE37" i="32"/>
  <c r="AG37" i="32"/>
  <c r="AP37" i="32" s="1"/>
  <c r="AF37" i="32"/>
  <c r="AO37" i="32" s="1"/>
  <c r="W38" i="32"/>
  <c r="AE28" i="18"/>
  <c r="AF28" i="18"/>
  <c r="AO28" i="18" s="1"/>
  <c r="AG28" i="18"/>
  <c r="AP28" i="18" s="1"/>
  <c r="W29" i="18"/>
  <c r="W41" i="89"/>
  <c r="AE40" i="89"/>
  <c r="AF40" i="89"/>
  <c r="AO40" i="89" s="1"/>
  <c r="AG40" i="89"/>
  <c r="AP40" i="89" s="1"/>
  <c r="AE33" i="100"/>
  <c r="AG33" i="100"/>
  <c r="AP33" i="100" s="1"/>
  <c r="AF33" i="100"/>
  <c r="AO33" i="100" s="1"/>
  <c r="W34" i="100"/>
  <c r="W38" i="52"/>
  <c r="AE37" i="52"/>
  <c r="AF37" i="52"/>
  <c r="AO37" i="52" s="1"/>
  <c r="AG37" i="52"/>
  <c r="AP37" i="52" s="1"/>
  <c r="AR35" i="44"/>
  <c r="AI26" i="48"/>
  <c r="AN26" i="48"/>
  <c r="AF32" i="95"/>
  <c r="AO32" i="95" s="1"/>
  <c r="AE32" i="95"/>
  <c r="W33" i="95"/>
  <c r="AG32" i="95"/>
  <c r="AP32" i="95" s="1"/>
  <c r="AR30" i="11"/>
  <c r="Y29" i="87"/>
  <c r="X29" i="87"/>
  <c r="Y29" i="49"/>
  <c r="X29" i="49"/>
  <c r="Y38" i="46"/>
  <c r="X38" i="46"/>
  <c r="AR31" i="84"/>
  <c r="AF26" i="35"/>
  <c r="AO26" i="35" s="1"/>
  <c r="AG26" i="35"/>
  <c r="AP26" i="35" s="1"/>
  <c r="AE26" i="35"/>
  <c r="W27" i="35"/>
  <c r="Y33" i="96"/>
  <c r="X33" i="96"/>
  <c r="AI25" i="50"/>
  <c r="AN25" i="50"/>
  <c r="AI31" i="51"/>
  <c r="AN31" i="51"/>
  <c r="Y33" i="88"/>
  <c r="X33" i="88"/>
  <c r="Z33" i="88" s="1"/>
  <c r="Y27" i="82"/>
  <c r="X27" i="82"/>
  <c r="Z27" i="82" s="1"/>
  <c r="AR36" i="52"/>
  <c r="AH39" i="105"/>
  <c r="AQ39" i="105" s="1"/>
  <c r="AI32" i="13"/>
  <c r="AN32" i="13"/>
  <c r="Y26" i="98"/>
  <c r="X26" i="98"/>
  <c r="AR38" i="105"/>
  <c r="W25" i="90"/>
  <c r="AF24" i="90"/>
  <c r="AO24" i="90" s="1"/>
  <c r="AG24" i="90"/>
  <c r="AP24" i="90" s="1"/>
  <c r="AE24" i="90"/>
  <c r="AI34" i="104"/>
  <c r="AN34" i="104"/>
  <c r="AI39" i="47"/>
  <c r="AN39" i="47"/>
  <c r="Y38" i="53"/>
  <c r="X38" i="53"/>
  <c r="AE36" i="101"/>
  <c r="W37" i="101"/>
  <c r="AF36" i="101"/>
  <c r="AO36" i="101" s="1"/>
  <c r="AG36" i="101"/>
  <c r="AP36" i="101" s="1"/>
  <c r="AH33" i="100"/>
  <c r="AQ33" i="100" s="1"/>
  <c r="Y27" i="102"/>
  <c r="X27" i="102"/>
  <c r="Z27" i="102" s="1"/>
  <c r="AR27" i="83"/>
  <c r="Y27" i="42"/>
  <c r="X27" i="42"/>
  <c r="AH39" i="97"/>
  <c r="AQ39" i="97" s="1"/>
  <c r="AI36" i="93"/>
  <c r="AN36" i="93"/>
  <c r="AI25" i="94"/>
  <c r="AN25" i="94"/>
  <c r="AI31" i="91"/>
  <c r="AN31" i="91"/>
  <c r="AR37" i="15"/>
  <c r="AH36" i="44"/>
  <c r="AQ36" i="44" s="1"/>
  <c r="AI32" i="88"/>
  <c r="AN32" i="88"/>
  <c r="AI33" i="45"/>
  <c r="AN33" i="45"/>
  <c r="Z39" i="105"/>
  <c r="AI28" i="87"/>
  <c r="AN28" i="87"/>
  <c r="AI29" i="43"/>
  <c r="AN29" i="43"/>
  <c r="AI32" i="20"/>
  <c r="AN32" i="20"/>
  <c r="AI25" i="98"/>
  <c r="AP25" i="98"/>
  <c r="AR31" i="92"/>
  <c r="AG29" i="55"/>
  <c r="AP29" i="55" s="1"/>
  <c r="AE29" i="55"/>
  <c r="AF29" i="55"/>
  <c r="AO29" i="55" s="1"/>
  <c r="W30" i="55"/>
  <c r="AR39" i="89"/>
  <c r="AH38" i="15"/>
  <c r="AQ38" i="15" s="1"/>
  <c r="AE33" i="54"/>
  <c r="AF33" i="54"/>
  <c r="AO33" i="54" s="1"/>
  <c r="W34" i="54"/>
  <c r="AG33" i="54"/>
  <c r="AP33" i="54" s="1"/>
  <c r="AE30" i="41"/>
  <c r="AF30" i="41"/>
  <c r="AO30" i="41" s="1"/>
  <c r="AG30" i="41"/>
  <c r="AP30" i="41" s="1"/>
  <c r="W31" i="41"/>
  <c r="AR38" i="97"/>
  <c r="AI26" i="102"/>
  <c r="AN26" i="102"/>
  <c r="AE39" i="86"/>
  <c r="AG39" i="86"/>
  <c r="AP39" i="86" s="1"/>
  <c r="W40" i="86"/>
  <c r="AF39" i="86"/>
  <c r="AO39" i="86" s="1"/>
  <c r="AG39" i="97"/>
  <c r="AP39" i="97" s="1"/>
  <c r="AF39" i="97"/>
  <c r="AO39" i="97" s="1"/>
  <c r="AE39" i="97"/>
  <c r="W40" i="97"/>
  <c r="AR27" i="18"/>
  <c r="Y26" i="94"/>
  <c r="X26" i="94"/>
  <c r="Z26" i="94" s="1"/>
  <c r="Y30" i="43"/>
  <c r="Z30" i="43"/>
  <c r="X30" i="43"/>
  <c r="AI28" i="49"/>
  <c r="AN28" i="49"/>
  <c r="AI37" i="53"/>
  <c r="AN37" i="53"/>
  <c r="AR32" i="100"/>
  <c r="Y35" i="104"/>
  <c r="X35" i="104"/>
  <c r="AH32" i="84"/>
  <c r="AQ32" i="84" s="1"/>
  <c r="W39" i="15"/>
  <c r="AF38" i="15"/>
  <c r="AO38" i="15" s="1"/>
  <c r="AG38" i="15"/>
  <c r="AP38" i="15" s="1"/>
  <c r="AE38" i="15"/>
  <c r="Y27" i="48"/>
  <c r="X27" i="48"/>
  <c r="AH40" i="89"/>
  <c r="AQ40" i="89" s="1"/>
  <c r="Y29" i="99"/>
  <c r="X29" i="99"/>
  <c r="Y32" i="51"/>
  <c r="X32" i="51"/>
  <c r="Z32" i="51" s="1"/>
  <c r="AH31" i="11"/>
  <c r="AQ31" i="11" s="1"/>
  <c r="AI26" i="42"/>
  <c r="AN26" i="42"/>
  <c r="X29" i="16"/>
  <c r="Y29" i="16"/>
  <c r="Y37" i="93"/>
  <c r="X37" i="93"/>
  <c r="Z37" i="93" s="1"/>
  <c r="Y34" i="45"/>
  <c r="Z34" i="45"/>
  <c r="X34" i="45"/>
  <c r="AI26" i="82"/>
  <c r="AN26" i="82"/>
  <c r="AR36" i="32"/>
  <c r="AI32" i="96"/>
  <c r="AN32" i="96"/>
  <c r="Y33" i="13"/>
  <c r="X33" i="13"/>
  <c r="Y33" i="20"/>
  <c r="X33" i="20"/>
  <c r="Z33" i="20" s="1"/>
  <c r="AH28" i="83"/>
  <c r="AQ28" i="83" s="1"/>
  <c r="Z28" i="83"/>
  <c r="AE28" i="10"/>
  <c r="W29" i="10"/>
  <c r="AG28" i="10"/>
  <c r="AP28" i="10" s="1"/>
  <c r="AF28" i="10"/>
  <c r="AO28" i="10" s="1"/>
  <c r="AI37" i="46"/>
  <c r="AN37" i="46"/>
  <c r="Z32" i="84"/>
  <c r="Y40" i="47"/>
  <c r="X40" i="47"/>
  <c r="Z40" i="47" s="1"/>
  <c r="AE28" i="103"/>
  <c r="W29" i="103"/>
  <c r="AF28" i="103"/>
  <c r="AO28" i="103" s="1"/>
  <c r="AG28" i="103"/>
  <c r="AP28" i="103" s="1"/>
  <c r="W25" i="85"/>
  <c r="AE24" i="85"/>
  <c r="AF24" i="85"/>
  <c r="AO24" i="85" s="1"/>
  <c r="AG24" i="85"/>
  <c r="AP24" i="85" s="1"/>
  <c r="Y26" i="50"/>
  <c r="Z26" i="50" s="1"/>
  <c r="X26" i="50"/>
  <c r="AH32" i="92"/>
  <c r="AQ32" i="92" s="1"/>
  <c r="AH37" i="52"/>
  <c r="AQ37" i="52" s="1"/>
  <c r="AI28" i="99"/>
  <c r="AR28" i="99" s="1"/>
  <c r="AN28" i="99"/>
  <c r="Z31" i="11"/>
  <c r="AH28" i="18"/>
  <c r="AQ28" i="18" s="1"/>
  <c r="AH37" i="32"/>
  <c r="AQ37" i="32" s="1"/>
  <c r="AI28" i="16"/>
  <c r="AN28" i="16"/>
  <c r="Y32" i="91"/>
  <c r="X32" i="91"/>
  <c r="Z29" i="87" l="1"/>
  <c r="Z38" i="46"/>
  <c r="Z33" i="13"/>
  <c r="AF33" i="13" s="1"/>
  <c r="AO33" i="13" s="1"/>
  <c r="Z29" i="16"/>
  <c r="AG29" i="16" s="1"/>
  <c r="AP29" i="16" s="1"/>
  <c r="Z35" i="104"/>
  <c r="AF35" i="104" s="1"/>
  <c r="AO35" i="104" s="1"/>
  <c r="AF26" i="94"/>
  <c r="AO26" i="94" s="1"/>
  <c r="AE26" i="94"/>
  <c r="AG26" i="94"/>
  <c r="AP26" i="94" s="1"/>
  <c r="W27" i="94"/>
  <c r="AG40" i="47"/>
  <c r="AP40" i="47" s="1"/>
  <c r="AF40" i="47"/>
  <c r="AO40" i="47" s="1"/>
  <c r="AE40" i="47"/>
  <c r="W41" i="47"/>
  <c r="AG38" i="46"/>
  <c r="AP38" i="46" s="1"/>
  <c r="W39" i="46"/>
  <c r="AE38" i="46"/>
  <c r="AF38" i="46"/>
  <c r="AO38" i="46" s="1"/>
  <c r="W38" i="93"/>
  <c r="AG37" i="93"/>
  <c r="AP37" i="93" s="1"/>
  <c r="AF37" i="93"/>
  <c r="AO37" i="93" s="1"/>
  <c r="AE37" i="93"/>
  <c r="AE33" i="13"/>
  <c r="W34" i="13"/>
  <c r="AG33" i="13"/>
  <c r="AP33" i="13" s="1"/>
  <c r="AF29" i="16"/>
  <c r="AO29" i="16" s="1"/>
  <c r="W30" i="16"/>
  <c r="AE29" i="16"/>
  <c r="AE35" i="104"/>
  <c r="AG35" i="104"/>
  <c r="AP35" i="104" s="1"/>
  <c r="W30" i="87"/>
  <c r="AG29" i="87"/>
  <c r="AP29" i="87" s="1"/>
  <c r="AF29" i="87"/>
  <c r="AO29" i="87" s="1"/>
  <c r="AE29" i="87"/>
  <c r="W33" i="84"/>
  <c r="AG32" i="84"/>
  <c r="AP32" i="84" s="1"/>
  <c r="AF32" i="84"/>
  <c r="AO32" i="84" s="1"/>
  <c r="AE32" i="84"/>
  <c r="Y29" i="10"/>
  <c r="X29" i="10"/>
  <c r="Z29" i="10" s="1"/>
  <c r="AR26" i="42"/>
  <c r="AH32" i="51"/>
  <c r="AQ32" i="51" s="1"/>
  <c r="AI39" i="97"/>
  <c r="AN39" i="97"/>
  <c r="Y30" i="55"/>
  <c r="X30" i="55"/>
  <c r="Z30" i="55" s="1"/>
  <c r="AR32" i="88"/>
  <c r="AH27" i="102"/>
  <c r="AQ27" i="102" s="1"/>
  <c r="AI36" i="101"/>
  <c r="AR36" i="101" s="1"/>
  <c r="AN36" i="101"/>
  <c r="Y25" i="90"/>
  <c r="Z25" i="90"/>
  <c r="X25" i="90"/>
  <c r="AH33" i="88"/>
  <c r="AQ33" i="88" s="1"/>
  <c r="AR25" i="50"/>
  <c r="AI26" i="35"/>
  <c r="AN26" i="35"/>
  <c r="Y33" i="95"/>
  <c r="X33" i="95"/>
  <c r="Z33" i="95" s="1"/>
  <c r="AG31" i="11"/>
  <c r="AP31" i="11" s="1"/>
  <c r="W32" i="11"/>
  <c r="AE31" i="11"/>
  <c r="AF31" i="11"/>
  <c r="AO31" i="11" s="1"/>
  <c r="Y29" i="103"/>
  <c r="X29" i="103"/>
  <c r="AR26" i="82"/>
  <c r="AE32" i="51"/>
  <c r="AF32" i="51"/>
  <c r="AO32" i="51" s="1"/>
  <c r="AG32" i="51"/>
  <c r="AP32" i="51" s="1"/>
  <c r="W33" i="51"/>
  <c r="AR28" i="49"/>
  <c r="AI39" i="86"/>
  <c r="AN39" i="86"/>
  <c r="Y31" i="41"/>
  <c r="X31" i="41"/>
  <c r="Y34" i="54"/>
  <c r="X34" i="54"/>
  <c r="AR25" i="98"/>
  <c r="AR28" i="87"/>
  <c r="AR36" i="93"/>
  <c r="AH27" i="42"/>
  <c r="AQ27" i="42" s="1"/>
  <c r="W28" i="102"/>
  <c r="AG27" i="102"/>
  <c r="AP27" i="102" s="1"/>
  <c r="AF27" i="102"/>
  <c r="AO27" i="102" s="1"/>
  <c r="AE27" i="102"/>
  <c r="AH38" i="53"/>
  <c r="AQ38" i="53" s="1"/>
  <c r="AR34" i="104"/>
  <c r="AR32" i="13"/>
  <c r="W34" i="88"/>
  <c r="AG33" i="88"/>
  <c r="AP33" i="88" s="1"/>
  <c r="AE33" i="88"/>
  <c r="AF33" i="88"/>
  <c r="AO33" i="88" s="1"/>
  <c r="AH33" i="96"/>
  <c r="AQ33" i="96" s="1"/>
  <c r="AI32" i="95"/>
  <c r="AN32" i="95"/>
  <c r="Y34" i="100"/>
  <c r="X34" i="100"/>
  <c r="AI37" i="32"/>
  <c r="AN37" i="32"/>
  <c r="AE26" i="50"/>
  <c r="AF26" i="50"/>
  <c r="AO26" i="50" s="1"/>
  <c r="W27" i="50"/>
  <c r="AG26" i="50"/>
  <c r="AP26" i="50" s="1"/>
  <c r="Y25" i="85"/>
  <c r="X25" i="85"/>
  <c r="AI28" i="10"/>
  <c r="AN28" i="10"/>
  <c r="AR28" i="16"/>
  <c r="AH26" i="50"/>
  <c r="AQ26" i="50" s="1"/>
  <c r="AI24" i="85"/>
  <c r="AN24" i="85"/>
  <c r="AI28" i="103"/>
  <c r="AN28" i="103"/>
  <c r="AR37" i="46"/>
  <c r="AE28" i="83"/>
  <c r="AG28" i="83"/>
  <c r="AP28" i="83" s="1"/>
  <c r="W29" i="83"/>
  <c r="AF28" i="83"/>
  <c r="AO28" i="83" s="1"/>
  <c r="AH33" i="20"/>
  <c r="AQ33" i="20" s="1"/>
  <c r="AH34" i="45"/>
  <c r="AQ34" i="45" s="1"/>
  <c r="AI38" i="15"/>
  <c r="AN38" i="15"/>
  <c r="AH30" i="43"/>
  <c r="AQ30" i="43" s="1"/>
  <c r="AI29" i="55"/>
  <c r="AN29" i="55"/>
  <c r="W40" i="105"/>
  <c r="AG39" i="105"/>
  <c r="AP39" i="105" s="1"/>
  <c r="AF39" i="105"/>
  <c r="AO39" i="105" s="1"/>
  <c r="AE39" i="105"/>
  <c r="Z27" i="42"/>
  <c r="Z38" i="53"/>
  <c r="Z33" i="96"/>
  <c r="AH29" i="49"/>
  <c r="AQ29" i="49" s="1"/>
  <c r="AI40" i="89"/>
  <c r="AN40" i="89"/>
  <c r="AI28" i="18"/>
  <c r="AN28" i="18"/>
  <c r="Y37" i="44"/>
  <c r="Z37" i="44" s="1"/>
  <c r="X37" i="44"/>
  <c r="AG33" i="20"/>
  <c r="AP33" i="20" s="1"/>
  <c r="AF33" i="20"/>
  <c r="AO33" i="20" s="1"/>
  <c r="AE33" i="20"/>
  <c r="W34" i="20"/>
  <c r="AR32" i="96"/>
  <c r="W35" i="45"/>
  <c r="AE34" i="45"/>
  <c r="AF34" i="45"/>
  <c r="AO34" i="45" s="1"/>
  <c r="AG34" i="45"/>
  <c r="AP34" i="45" s="1"/>
  <c r="AH29" i="99"/>
  <c r="AQ29" i="99" s="1"/>
  <c r="W31" i="43"/>
  <c r="AG30" i="43"/>
  <c r="AF30" i="43"/>
  <c r="AO30" i="43" s="1"/>
  <c r="AE30" i="43"/>
  <c r="AN30" i="43" s="1"/>
  <c r="AR26" i="102"/>
  <c r="AI33" i="54"/>
  <c r="AN33" i="54"/>
  <c r="AR32" i="20"/>
  <c r="AR31" i="91"/>
  <c r="AI24" i="90"/>
  <c r="AN24" i="90"/>
  <c r="AH26" i="98"/>
  <c r="AQ26" i="98" s="1"/>
  <c r="AH27" i="82"/>
  <c r="AQ27" i="82" s="1"/>
  <c r="Z29" i="49"/>
  <c r="Y41" i="89"/>
  <c r="X41" i="89"/>
  <c r="AH29" i="16"/>
  <c r="AQ29" i="16" s="1"/>
  <c r="Z29" i="99"/>
  <c r="AI30" i="41"/>
  <c r="AN30" i="41"/>
  <c r="AR33" i="45"/>
  <c r="Z26" i="98"/>
  <c r="W28" i="82"/>
  <c r="AG27" i="82"/>
  <c r="AP27" i="82" s="1"/>
  <c r="AF27" i="82"/>
  <c r="AO27" i="82" s="1"/>
  <c r="AE27" i="82"/>
  <c r="AR31" i="51"/>
  <c r="AR26" i="48"/>
  <c r="AI37" i="52"/>
  <c r="AN37" i="52"/>
  <c r="AI33" i="100"/>
  <c r="AN33" i="100"/>
  <c r="Y38" i="32"/>
  <c r="X38" i="32"/>
  <c r="Y33" i="92"/>
  <c r="X33" i="92"/>
  <c r="AH40" i="47"/>
  <c r="AQ40" i="47" s="1"/>
  <c r="AH32" i="91"/>
  <c r="AQ32" i="91" s="1"/>
  <c r="Z32" i="91"/>
  <c r="AH33" i="13"/>
  <c r="AQ33" i="13" s="1"/>
  <c r="AH37" i="93"/>
  <c r="AQ37" i="93" s="1"/>
  <c r="Z27" i="48"/>
  <c r="AH27" i="48"/>
  <c r="AQ27" i="48" s="1"/>
  <c r="Y39" i="15"/>
  <c r="X39" i="15"/>
  <c r="Z39" i="15" s="1"/>
  <c r="AH35" i="104"/>
  <c r="AQ35" i="104" s="1"/>
  <c r="AR37" i="53"/>
  <c r="AH26" i="94"/>
  <c r="AQ26" i="94" s="1"/>
  <c r="X40" i="97"/>
  <c r="Y40" i="97"/>
  <c r="Y40" i="86"/>
  <c r="X40" i="86"/>
  <c r="AR29" i="43"/>
  <c r="AR25" i="94"/>
  <c r="Y37" i="101"/>
  <c r="X37" i="101"/>
  <c r="AR39" i="47"/>
  <c r="Y27" i="35"/>
  <c r="X27" i="35"/>
  <c r="AH38" i="46"/>
  <c r="AQ38" i="46" s="1"/>
  <c r="AH29" i="87"/>
  <c r="AQ29" i="87" s="1"/>
  <c r="Y38" i="52"/>
  <c r="X38" i="52"/>
  <c r="Z38" i="52" s="1"/>
  <c r="Y29" i="18"/>
  <c r="X29" i="18"/>
  <c r="Z29" i="18" s="1"/>
  <c r="AI32" i="92"/>
  <c r="AN32" i="92"/>
  <c r="AI36" i="44"/>
  <c r="AN36" i="44"/>
  <c r="Z34" i="54" l="1"/>
  <c r="Z29" i="103"/>
  <c r="Z38" i="32"/>
  <c r="W36" i="104"/>
  <c r="Z40" i="97"/>
  <c r="Z34" i="100"/>
  <c r="AG34" i="100" s="1"/>
  <c r="AP34" i="100" s="1"/>
  <c r="AF29" i="103"/>
  <c r="AO29" i="103" s="1"/>
  <c r="W30" i="103"/>
  <c r="AG29" i="103"/>
  <c r="AP29" i="103" s="1"/>
  <c r="AE29" i="103"/>
  <c r="AG38" i="52"/>
  <c r="AP38" i="52" s="1"/>
  <c r="W39" i="52"/>
  <c r="AE38" i="52"/>
  <c r="AF38" i="52"/>
  <c r="AO38" i="52" s="1"/>
  <c r="AF34" i="54"/>
  <c r="AO34" i="54" s="1"/>
  <c r="AG34" i="54"/>
  <c r="AP34" i="54" s="1"/>
  <c r="W35" i="54"/>
  <c r="AE34" i="54"/>
  <c r="AE39" i="15"/>
  <c r="AF39" i="15"/>
  <c r="AO39" i="15" s="1"/>
  <c r="W40" i="15"/>
  <c r="AG39" i="15"/>
  <c r="AP39" i="15" s="1"/>
  <c r="W35" i="100"/>
  <c r="AE34" i="100"/>
  <c r="W38" i="44"/>
  <c r="AE37" i="44"/>
  <c r="AF37" i="44"/>
  <c r="AO37" i="44" s="1"/>
  <c r="AG37" i="44"/>
  <c r="AP37" i="44" s="1"/>
  <c r="W30" i="99"/>
  <c r="AG29" i="99"/>
  <c r="AP29" i="99" s="1"/>
  <c r="AF29" i="99"/>
  <c r="AO29" i="99" s="1"/>
  <c r="AE29" i="99"/>
  <c r="AH41" i="89"/>
  <c r="AQ41" i="89" s="1"/>
  <c r="Y34" i="20"/>
  <c r="X34" i="20"/>
  <c r="W28" i="42"/>
  <c r="AG27" i="42"/>
  <c r="AP27" i="42" s="1"/>
  <c r="AF27" i="42"/>
  <c r="AO27" i="42" s="1"/>
  <c r="AE27" i="42"/>
  <c r="AR37" i="32"/>
  <c r="AR39" i="86"/>
  <c r="AH33" i="95"/>
  <c r="AQ33" i="95" s="1"/>
  <c r="AH25" i="90"/>
  <c r="AQ25" i="90" s="1"/>
  <c r="AH30" i="55"/>
  <c r="AQ30" i="55" s="1"/>
  <c r="AH29" i="10"/>
  <c r="AQ29" i="10" s="1"/>
  <c r="Y30" i="87"/>
  <c r="X30" i="87"/>
  <c r="Z30" i="87" s="1"/>
  <c r="Y39" i="46"/>
  <c r="X39" i="46"/>
  <c r="Z39" i="46" s="1"/>
  <c r="W30" i="10"/>
  <c r="AE29" i="10"/>
  <c r="AG29" i="10"/>
  <c r="AP29" i="10" s="1"/>
  <c r="AF29" i="10"/>
  <c r="AO29" i="10" s="1"/>
  <c r="Y33" i="84"/>
  <c r="X33" i="84"/>
  <c r="AI29" i="16"/>
  <c r="AN29" i="16"/>
  <c r="AH37" i="101"/>
  <c r="AQ37" i="101" s="1"/>
  <c r="AH33" i="92"/>
  <c r="AQ33" i="92" s="1"/>
  <c r="AI34" i="45"/>
  <c r="AN34" i="45"/>
  <c r="AI33" i="20"/>
  <c r="AN33" i="20"/>
  <c r="AH27" i="35"/>
  <c r="AQ27" i="35" s="1"/>
  <c r="Z37" i="101"/>
  <c r="AH40" i="86"/>
  <c r="AQ40" i="86" s="1"/>
  <c r="AG32" i="91"/>
  <c r="AP32" i="91" s="1"/>
  <c r="W33" i="91"/>
  <c r="AF32" i="91"/>
  <c r="AE32" i="91"/>
  <c r="AN32" i="91" s="1"/>
  <c r="Z33" i="92"/>
  <c r="Y35" i="45"/>
  <c r="X35" i="45"/>
  <c r="AR28" i="18"/>
  <c r="AI39" i="105"/>
  <c r="AN39" i="105"/>
  <c r="AR38" i="15"/>
  <c r="AR28" i="10"/>
  <c r="Y27" i="50"/>
  <c r="Z27" i="50" s="1"/>
  <c r="X27" i="50"/>
  <c r="AI27" i="102"/>
  <c r="AN27" i="102"/>
  <c r="AH31" i="41"/>
  <c r="AQ31" i="41" s="1"/>
  <c r="Y30" i="16"/>
  <c r="X30" i="16"/>
  <c r="Z30" i="16" s="1"/>
  <c r="Y34" i="13"/>
  <c r="X34" i="13"/>
  <c r="Y38" i="93"/>
  <c r="X38" i="93"/>
  <c r="Z38" i="93" s="1"/>
  <c r="Y27" i="94"/>
  <c r="X27" i="94"/>
  <c r="AH40" i="97"/>
  <c r="AQ40" i="97" s="1"/>
  <c r="Y28" i="82"/>
  <c r="X28" i="82"/>
  <c r="AR36" i="44"/>
  <c r="AH38" i="52"/>
  <c r="AQ38" i="52" s="1"/>
  <c r="AH39" i="15"/>
  <c r="AQ39" i="15" s="1"/>
  <c r="Z41" i="89"/>
  <c r="AH34" i="100"/>
  <c r="AQ34" i="100" s="1"/>
  <c r="AI32" i="51"/>
  <c r="AN32" i="51"/>
  <c r="AF33" i="95"/>
  <c r="AO33" i="95" s="1"/>
  <c r="AE33" i="95"/>
  <c r="W34" i="95"/>
  <c r="AG33" i="95"/>
  <c r="AP33" i="95" s="1"/>
  <c r="AE30" i="55"/>
  <c r="W31" i="55"/>
  <c r="AF30" i="55"/>
  <c r="AO30" i="55" s="1"/>
  <c r="AG30" i="55"/>
  <c r="AP30" i="55" s="1"/>
  <c r="AR32" i="92"/>
  <c r="Z27" i="35"/>
  <c r="Z40" i="86"/>
  <c r="W28" i="48"/>
  <c r="AF27" i="48"/>
  <c r="AO27" i="48" s="1"/>
  <c r="AG27" i="48"/>
  <c r="AP27" i="48" s="1"/>
  <c r="AE27" i="48"/>
  <c r="AR37" i="52"/>
  <c r="AI27" i="82"/>
  <c r="AN27" i="82"/>
  <c r="AE29" i="49"/>
  <c r="W30" i="49"/>
  <c r="AG29" i="49"/>
  <c r="AP29" i="49" s="1"/>
  <c r="AF29" i="49"/>
  <c r="AO29" i="49" s="1"/>
  <c r="AR24" i="90"/>
  <c r="AR33" i="54"/>
  <c r="AI30" i="43"/>
  <c r="AP30" i="43"/>
  <c r="Y29" i="83"/>
  <c r="X29" i="83"/>
  <c r="AR28" i="103"/>
  <c r="AH25" i="85"/>
  <c r="AQ25" i="85" s="1"/>
  <c r="Y34" i="88"/>
  <c r="X34" i="88"/>
  <c r="Z34" i="88" s="1"/>
  <c r="Z31" i="41"/>
  <c r="AI31" i="11"/>
  <c r="AN31" i="11"/>
  <c r="AI29" i="87"/>
  <c r="AN29" i="87"/>
  <c r="Y36" i="104"/>
  <c r="X36" i="104"/>
  <c r="AI33" i="13"/>
  <c r="AN33" i="13"/>
  <c r="Y41" i="47"/>
  <c r="X41" i="47"/>
  <c r="Z41" i="47" s="1"/>
  <c r="AF29" i="18"/>
  <c r="AO29" i="18" s="1"/>
  <c r="AG29" i="18"/>
  <c r="AP29" i="18" s="1"/>
  <c r="AE29" i="18"/>
  <c r="W30" i="18"/>
  <c r="AR33" i="100"/>
  <c r="AG26" i="98"/>
  <c r="AP26" i="98" s="1"/>
  <c r="W27" i="98"/>
  <c r="AE26" i="98"/>
  <c r="AF26" i="98"/>
  <c r="AO26" i="98" s="1"/>
  <c r="AR29" i="55"/>
  <c r="AI33" i="88"/>
  <c r="AN33" i="88"/>
  <c r="W26" i="90"/>
  <c r="AG25" i="90"/>
  <c r="AP25" i="90" s="1"/>
  <c r="AF25" i="90"/>
  <c r="AO25" i="90" s="1"/>
  <c r="AE25" i="90"/>
  <c r="AH29" i="18"/>
  <c r="AQ29" i="18" s="1"/>
  <c r="AH38" i="32"/>
  <c r="AQ38" i="32" s="1"/>
  <c r="Y31" i="43"/>
  <c r="X31" i="43"/>
  <c r="AH37" i="44"/>
  <c r="AQ37" i="44" s="1"/>
  <c r="AR40" i="89"/>
  <c r="AF33" i="96"/>
  <c r="AO33" i="96" s="1"/>
  <c r="AE33" i="96"/>
  <c r="W34" i="96"/>
  <c r="AG33" i="96"/>
  <c r="AP33" i="96" s="1"/>
  <c r="Z25" i="85"/>
  <c r="AI26" i="50"/>
  <c r="AN26" i="50"/>
  <c r="Y33" i="51"/>
  <c r="X33" i="51"/>
  <c r="AH29" i="103"/>
  <c r="AQ29" i="103" s="1"/>
  <c r="Y32" i="11"/>
  <c r="X32" i="11"/>
  <c r="Z32" i="11" s="1"/>
  <c r="AR26" i="35"/>
  <c r="AR39" i="97"/>
  <c r="AI32" i="84"/>
  <c r="AN32" i="84"/>
  <c r="AI40" i="47"/>
  <c r="AN40" i="47"/>
  <c r="AI26" i="94"/>
  <c r="AN26" i="94"/>
  <c r="W41" i="97"/>
  <c r="AF40" i="97"/>
  <c r="AO40" i="97" s="1"/>
  <c r="AG40" i="97"/>
  <c r="AP40" i="97" s="1"/>
  <c r="AE40" i="97"/>
  <c r="W39" i="32"/>
  <c r="AF38" i="32"/>
  <c r="AO38" i="32" s="1"/>
  <c r="AE38" i="32"/>
  <c r="AG38" i="32"/>
  <c r="AP38" i="32" s="1"/>
  <c r="AR30" i="41"/>
  <c r="AE38" i="53"/>
  <c r="AF38" i="53"/>
  <c r="AO38" i="53" s="1"/>
  <c r="AG38" i="53"/>
  <c r="AP38" i="53" s="1"/>
  <c r="W39" i="53"/>
  <c r="Y40" i="105"/>
  <c r="X40" i="105"/>
  <c r="Z40" i="105" s="1"/>
  <c r="AI28" i="83"/>
  <c r="AN28" i="83"/>
  <c r="AR24" i="85"/>
  <c r="AR32" i="95"/>
  <c r="Y28" i="102"/>
  <c r="X28" i="102"/>
  <c r="AH34" i="54"/>
  <c r="AQ34" i="54" s="1"/>
  <c r="AI35" i="104"/>
  <c r="AN35" i="104"/>
  <c r="AI37" i="93"/>
  <c r="AN37" i="93"/>
  <c r="AI38" i="46"/>
  <c r="AN38" i="46"/>
  <c r="Z36" i="104" l="1"/>
  <c r="Z28" i="102"/>
  <c r="AF34" i="100"/>
  <c r="AO34" i="100" s="1"/>
  <c r="Z29" i="83"/>
  <c r="AF29" i="83" s="1"/>
  <c r="AO29" i="83" s="1"/>
  <c r="Z34" i="20"/>
  <c r="AG34" i="20" s="1"/>
  <c r="AP34" i="20" s="1"/>
  <c r="AF34" i="88"/>
  <c r="AO34" i="88" s="1"/>
  <c r="W35" i="88"/>
  <c r="AG34" i="88"/>
  <c r="AP34" i="88" s="1"/>
  <c r="AE34" i="88"/>
  <c r="AF30" i="16"/>
  <c r="AO30" i="16" s="1"/>
  <c r="AE30" i="16"/>
  <c r="AG30" i="16"/>
  <c r="AP30" i="16" s="1"/>
  <c r="W31" i="16"/>
  <c r="W29" i="102"/>
  <c r="AG28" i="102"/>
  <c r="AP28" i="102" s="1"/>
  <c r="AF28" i="102"/>
  <c r="AO28" i="102" s="1"/>
  <c r="AE28" i="102"/>
  <c r="AE38" i="93"/>
  <c r="AG38" i="93"/>
  <c r="AP38" i="93" s="1"/>
  <c r="AF38" i="93"/>
  <c r="AO38" i="93" s="1"/>
  <c r="W39" i="93"/>
  <c r="W37" i="104"/>
  <c r="AF36" i="104"/>
  <c r="AO36" i="104" s="1"/>
  <c r="AG36" i="104"/>
  <c r="AP36" i="104" s="1"/>
  <c r="AE36" i="104"/>
  <c r="AG27" i="50"/>
  <c r="AP27" i="50" s="1"/>
  <c r="AE27" i="50"/>
  <c r="AF27" i="50"/>
  <c r="AO27" i="50" s="1"/>
  <c r="W28" i="50"/>
  <c r="AE29" i="83"/>
  <c r="AG29" i="83"/>
  <c r="AP29" i="83" s="1"/>
  <c r="AE34" i="20"/>
  <c r="W35" i="20"/>
  <c r="AF34" i="20"/>
  <c r="AO34" i="20" s="1"/>
  <c r="AR37" i="93"/>
  <c r="AI38" i="53"/>
  <c r="AN38" i="53"/>
  <c r="Y41" i="97"/>
  <c r="Z41" i="97"/>
  <c r="X41" i="97"/>
  <c r="AR32" i="84"/>
  <c r="AF25" i="85"/>
  <c r="AO25" i="85" s="1"/>
  <c r="AE25" i="85"/>
  <c r="AG25" i="85"/>
  <c r="AP25" i="85" s="1"/>
  <c r="W26" i="85"/>
  <c r="Y26" i="90"/>
  <c r="X26" i="90"/>
  <c r="AF33" i="92"/>
  <c r="AO33" i="92" s="1"/>
  <c r="AE33" i="92"/>
  <c r="AG33" i="92"/>
  <c r="AP33" i="92" s="1"/>
  <c r="W34" i="92"/>
  <c r="AH40" i="105"/>
  <c r="AQ40" i="105" s="1"/>
  <c r="AI38" i="32"/>
  <c r="AN38" i="32"/>
  <c r="AH32" i="11"/>
  <c r="AQ32" i="11" s="1"/>
  <c r="AR26" i="50"/>
  <c r="AH41" i="47"/>
  <c r="AQ41" i="47" s="1"/>
  <c r="AE31" i="41"/>
  <c r="W32" i="41"/>
  <c r="AF31" i="41"/>
  <c r="AO31" i="41" s="1"/>
  <c r="AG31" i="41"/>
  <c r="AP31" i="41" s="1"/>
  <c r="AI29" i="49"/>
  <c r="AN29" i="49"/>
  <c r="AI27" i="48"/>
  <c r="AN27" i="48"/>
  <c r="AI30" i="55"/>
  <c r="AN30" i="55"/>
  <c r="W38" i="101"/>
  <c r="AF37" i="101"/>
  <c r="AO37" i="101" s="1"/>
  <c r="AG37" i="101"/>
  <c r="AP37" i="101" s="1"/>
  <c r="AE37" i="101"/>
  <c r="AH39" i="46"/>
  <c r="AQ39" i="46" s="1"/>
  <c r="Y40" i="15"/>
  <c r="X40" i="15"/>
  <c r="AF32" i="11"/>
  <c r="AO32" i="11" s="1"/>
  <c r="W33" i="11"/>
  <c r="AG32" i="11"/>
  <c r="AP32" i="11" s="1"/>
  <c r="AE32" i="11"/>
  <c r="AR39" i="105"/>
  <c r="W40" i="46"/>
  <c r="AE39" i="46"/>
  <c r="AG39" i="46"/>
  <c r="AP39" i="46" s="1"/>
  <c r="AF39" i="46"/>
  <c r="AO39" i="46" s="1"/>
  <c r="AI27" i="42"/>
  <c r="AN27" i="42"/>
  <c r="Y39" i="32"/>
  <c r="X39" i="32"/>
  <c r="AH33" i="51"/>
  <c r="AQ33" i="51" s="1"/>
  <c r="AH31" i="43"/>
  <c r="AQ31" i="43" s="1"/>
  <c r="AI26" i="98"/>
  <c r="AN26" i="98"/>
  <c r="X30" i="18"/>
  <c r="Z30" i="18"/>
  <c r="Y30" i="18"/>
  <c r="AR27" i="82"/>
  <c r="AH28" i="82"/>
  <c r="AQ28" i="82" s="1"/>
  <c r="AI29" i="99"/>
  <c r="AR29" i="99" s="1"/>
  <c r="AN29" i="99"/>
  <c r="AI34" i="100"/>
  <c r="AN34" i="100"/>
  <c r="AI39" i="15"/>
  <c r="AN39" i="15"/>
  <c r="AI29" i="103"/>
  <c r="AN29" i="103"/>
  <c r="AF40" i="105"/>
  <c r="AO40" i="105" s="1"/>
  <c r="AE40" i="105"/>
  <c r="W41" i="105"/>
  <c r="AG40" i="105"/>
  <c r="AP40" i="105" s="1"/>
  <c r="AR32" i="51"/>
  <c r="AH38" i="93"/>
  <c r="AQ38" i="93" s="1"/>
  <c r="AR33" i="20"/>
  <c r="AR35" i="104"/>
  <c r="AH28" i="102"/>
  <c r="AQ28" i="102" s="1"/>
  <c r="AR26" i="94"/>
  <c r="Z33" i="51"/>
  <c r="Z31" i="43"/>
  <c r="AR33" i="88"/>
  <c r="Y27" i="98"/>
  <c r="X27" i="98"/>
  <c r="AI29" i="18"/>
  <c r="AN29" i="18"/>
  <c r="AR29" i="87"/>
  <c r="AR30" i="43"/>
  <c r="Y28" i="48"/>
  <c r="X28" i="48"/>
  <c r="Y34" i="95"/>
  <c r="Z34" i="95" s="1"/>
  <c r="X34" i="95"/>
  <c r="Z28" i="82"/>
  <c r="AR34" i="45"/>
  <c r="AR29" i="16"/>
  <c r="AH30" i="87"/>
  <c r="AQ30" i="87" s="1"/>
  <c r="AI37" i="44"/>
  <c r="AN37" i="44"/>
  <c r="Y35" i="100"/>
  <c r="X35" i="100"/>
  <c r="AG41" i="47"/>
  <c r="AP41" i="47" s="1"/>
  <c r="AE41" i="47"/>
  <c r="W42" i="47"/>
  <c r="AF41" i="47"/>
  <c r="AO41" i="47" s="1"/>
  <c r="AH34" i="88"/>
  <c r="AQ34" i="88" s="1"/>
  <c r="AF41" i="89"/>
  <c r="AO41" i="89" s="1"/>
  <c r="AE41" i="89"/>
  <c r="AG41" i="89"/>
  <c r="AP41" i="89" s="1"/>
  <c r="W42" i="89"/>
  <c r="AH30" i="16"/>
  <c r="AQ30" i="16" s="1"/>
  <c r="Y39" i="53"/>
  <c r="X39" i="53"/>
  <c r="AI40" i="97"/>
  <c r="AN40" i="97"/>
  <c r="Y34" i="96"/>
  <c r="X34" i="96"/>
  <c r="AI25" i="90"/>
  <c r="AN25" i="90"/>
  <c r="AR33" i="13"/>
  <c r="AE40" i="86"/>
  <c r="AG40" i="86"/>
  <c r="AP40" i="86" s="1"/>
  <c r="W41" i="86"/>
  <c r="AF40" i="86"/>
  <c r="AO40" i="86" s="1"/>
  <c r="AI33" i="95"/>
  <c r="AR33" i="95" s="1"/>
  <c r="AN33" i="95"/>
  <c r="AH27" i="94"/>
  <c r="AQ27" i="94" s="1"/>
  <c r="AH34" i="13"/>
  <c r="AQ34" i="13" s="1"/>
  <c r="AR27" i="102"/>
  <c r="AH35" i="45"/>
  <c r="AQ35" i="45" s="1"/>
  <c r="AI32" i="91"/>
  <c r="AO32" i="91"/>
  <c r="AH33" i="84"/>
  <c r="AQ33" i="84" s="1"/>
  <c r="AI29" i="10"/>
  <c r="AN29" i="10"/>
  <c r="AG30" i="87"/>
  <c r="AP30" i="87" s="1"/>
  <c r="AF30" i="87"/>
  <c r="AO30" i="87" s="1"/>
  <c r="W31" i="87"/>
  <c r="AE30" i="87"/>
  <c r="Y28" i="42"/>
  <c r="X28" i="42"/>
  <c r="Y38" i="44"/>
  <c r="X38" i="44"/>
  <c r="AI34" i="54"/>
  <c r="AN34" i="54"/>
  <c r="AI38" i="52"/>
  <c r="AN38" i="52"/>
  <c r="Y30" i="103"/>
  <c r="X30" i="103"/>
  <c r="Z30" i="103" s="1"/>
  <c r="AR38" i="46"/>
  <c r="AR28" i="83"/>
  <c r="AR40" i="47"/>
  <c r="AI33" i="96"/>
  <c r="AN33" i="96"/>
  <c r="AH36" i="104"/>
  <c r="AQ36" i="104" s="1"/>
  <c r="AR31" i="11"/>
  <c r="AH29" i="83"/>
  <c r="AQ29" i="83" s="1"/>
  <c r="X30" i="49"/>
  <c r="Y30" i="49"/>
  <c r="AG27" i="35"/>
  <c r="AP27" i="35" s="1"/>
  <c r="AE27" i="35"/>
  <c r="AF27" i="35"/>
  <c r="AO27" i="35" s="1"/>
  <c r="W28" i="35"/>
  <c r="Y31" i="55"/>
  <c r="X31" i="55"/>
  <c r="Z27" i="94"/>
  <c r="Z34" i="13"/>
  <c r="AH27" i="50"/>
  <c r="AQ27" i="50" s="1"/>
  <c r="Z35" i="45"/>
  <c r="Y33" i="91"/>
  <c r="X33" i="91"/>
  <c r="Z33" i="84"/>
  <c r="Y30" i="10"/>
  <c r="X30" i="10"/>
  <c r="Z30" i="10" s="1"/>
  <c r="AH34" i="20"/>
  <c r="AQ34" i="20" s="1"/>
  <c r="Y30" i="99"/>
  <c r="X30" i="99"/>
  <c r="Y35" i="54"/>
  <c r="X35" i="54"/>
  <c r="Y39" i="52"/>
  <c r="X39" i="52"/>
  <c r="Z39" i="32" l="1"/>
  <c r="Z40" i="15"/>
  <c r="Z30" i="49"/>
  <c r="AE30" i="49" s="1"/>
  <c r="AN30" i="49" s="1"/>
  <c r="W30" i="83"/>
  <c r="Z27" i="98"/>
  <c r="AG27" i="98" s="1"/>
  <c r="AP27" i="98" s="1"/>
  <c r="AE40" i="15"/>
  <c r="W41" i="15"/>
  <c r="AF40" i="15"/>
  <c r="AO40" i="15" s="1"/>
  <c r="AG40" i="15"/>
  <c r="AP40" i="15" s="1"/>
  <c r="AG34" i="95"/>
  <c r="AP34" i="95" s="1"/>
  <c r="W35" i="95"/>
  <c r="AF34" i="95"/>
  <c r="AO34" i="95" s="1"/>
  <c r="AE34" i="95"/>
  <c r="AG39" i="32"/>
  <c r="AP39" i="32" s="1"/>
  <c r="W40" i="32"/>
  <c r="AF39" i="32"/>
  <c r="AO39" i="32" s="1"/>
  <c r="AE39" i="32"/>
  <c r="AF30" i="49"/>
  <c r="AO30" i="49" s="1"/>
  <c r="W31" i="49"/>
  <c r="AF27" i="98"/>
  <c r="AO27" i="98" s="1"/>
  <c r="AE27" i="98"/>
  <c r="W31" i="103"/>
  <c r="AF30" i="103"/>
  <c r="AO30" i="103" s="1"/>
  <c r="AE30" i="103"/>
  <c r="AG30" i="103"/>
  <c r="AP30" i="103" s="1"/>
  <c r="AR38" i="52"/>
  <c r="AH28" i="42"/>
  <c r="AQ28" i="42" s="1"/>
  <c r="AI39" i="46"/>
  <c r="AN39" i="46"/>
  <c r="AI37" i="101"/>
  <c r="AN37" i="101"/>
  <c r="AI34" i="20"/>
  <c r="AN34" i="20"/>
  <c r="AI36" i="104"/>
  <c r="AN36" i="104"/>
  <c r="AH35" i="54"/>
  <c r="AQ35" i="54" s="1"/>
  <c r="AG35" i="45"/>
  <c r="AP35" i="45" s="1"/>
  <c r="AF35" i="45"/>
  <c r="AO35" i="45" s="1"/>
  <c r="AE35" i="45"/>
  <c r="W36" i="45"/>
  <c r="Z35" i="54"/>
  <c r="AF27" i="94"/>
  <c r="AO27" i="94" s="1"/>
  <c r="W28" i="94"/>
  <c r="AE27" i="94"/>
  <c r="AG27" i="94"/>
  <c r="AP27" i="94" s="1"/>
  <c r="Z28" i="42"/>
  <c r="AR40" i="97"/>
  <c r="AI41" i="89"/>
  <c r="AN41" i="89"/>
  <c r="AH35" i="100"/>
  <c r="AQ35" i="100" s="1"/>
  <c r="AH28" i="48"/>
  <c r="AQ28" i="48" s="1"/>
  <c r="Y41" i="105"/>
  <c r="X41" i="105"/>
  <c r="Z41" i="105" s="1"/>
  <c r="AR39" i="15"/>
  <c r="Y40" i="46"/>
  <c r="Z40" i="46" s="1"/>
  <c r="X40" i="46"/>
  <c r="X33" i="11"/>
  <c r="Y33" i="11"/>
  <c r="Z33" i="11" s="1"/>
  <c r="AR27" i="48"/>
  <c r="Y32" i="41"/>
  <c r="X32" i="41"/>
  <c r="Z32" i="41" s="1"/>
  <c r="AI33" i="92"/>
  <c r="AN33" i="92"/>
  <c r="X26" i="85"/>
  <c r="Y26" i="85"/>
  <c r="AH41" i="97"/>
  <c r="AQ41" i="97" s="1"/>
  <c r="Y28" i="50"/>
  <c r="X28" i="50"/>
  <c r="Y29" i="102"/>
  <c r="X29" i="102"/>
  <c r="Z29" i="102" s="1"/>
  <c r="W34" i="84"/>
  <c r="AG33" i="84"/>
  <c r="AP33" i="84" s="1"/>
  <c r="AF33" i="84"/>
  <c r="AO33" i="84" s="1"/>
  <c r="AE33" i="84"/>
  <c r="Z31" i="55"/>
  <c r="AH31" i="55"/>
  <c r="AQ31" i="55" s="1"/>
  <c r="Y41" i="86"/>
  <c r="X41" i="86"/>
  <c r="Z41" i="86" s="1"/>
  <c r="AR25" i="90"/>
  <c r="AH39" i="53"/>
  <c r="AQ39" i="53" s="1"/>
  <c r="Z35" i="100"/>
  <c r="Z28" i="48"/>
  <c r="AI40" i="105"/>
  <c r="AN40" i="105"/>
  <c r="W31" i="18"/>
  <c r="AE30" i="18"/>
  <c r="AF30" i="18"/>
  <c r="AO30" i="18" s="1"/>
  <c r="AG30" i="18"/>
  <c r="AP30" i="18" s="1"/>
  <c r="AR27" i="42"/>
  <c r="AI31" i="41"/>
  <c r="AN31" i="41"/>
  <c r="AG41" i="97"/>
  <c r="AP41" i="97" s="1"/>
  <c r="AE41" i="97"/>
  <c r="W42" i="97"/>
  <c r="AF41" i="97"/>
  <c r="AO41" i="97" s="1"/>
  <c r="AI38" i="93"/>
  <c r="AN38" i="93"/>
  <c r="AI34" i="88"/>
  <c r="AN34" i="88"/>
  <c r="AE30" i="10"/>
  <c r="AG30" i="10"/>
  <c r="AP30" i="10" s="1"/>
  <c r="W31" i="10"/>
  <c r="AF30" i="10"/>
  <c r="AO30" i="10" s="1"/>
  <c r="AG34" i="13"/>
  <c r="AP34" i="13" s="1"/>
  <c r="AF34" i="13"/>
  <c r="AO34" i="13" s="1"/>
  <c r="AE34" i="13"/>
  <c r="W35" i="13"/>
  <c r="AH39" i="52"/>
  <c r="AQ39" i="52" s="1"/>
  <c r="AH30" i="99"/>
  <c r="AQ30" i="99" s="1"/>
  <c r="AH38" i="44"/>
  <c r="AQ38" i="44" s="1"/>
  <c r="AR29" i="10"/>
  <c r="AH34" i="96"/>
  <c r="AQ34" i="96" s="1"/>
  <c r="Z39" i="53"/>
  <c r="AE28" i="82"/>
  <c r="W29" i="82"/>
  <c r="AG28" i="82"/>
  <c r="AP28" i="82" s="1"/>
  <c r="AF28" i="82"/>
  <c r="AO28" i="82" s="1"/>
  <c r="AR29" i="18"/>
  <c r="AE31" i="43"/>
  <c r="AG31" i="43"/>
  <c r="AP31" i="43" s="1"/>
  <c r="W32" i="43"/>
  <c r="AF31" i="43"/>
  <c r="AO31" i="43" s="1"/>
  <c r="AR34" i="100"/>
  <c r="AH30" i="18"/>
  <c r="AQ30" i="18" s="1"/>
  <c r="AH40" i="15"/>
  <c r="AQ40" i="15" s="1"/>
  <c r="Y38" i="101"/>
  <c r="Z38" i="101"/>
  <c r="X38" i="101"/>
  <c r="AR29" i="49"/>
  <c r="AH26" i="90"/>
  <c r="AQ26" i="90" s="1"/>
  <c r="AI25" i="85"/>
  <c r="AN25" i="85"/>
  <c r="Y30" i="83"/>
  <c r="X30" i="83"/>
  <c r="AI27" i="50"/>
  <c r="AN27" i="50"/>
  <c r="Y37" i="104"/>
  <c r="X37" i="104"/>
  <c r="Y31" i="16"/>
  <c r="X31" i="16"/>
  <c r="AR33" i="96"/>
  <c r="AH30" i="103"/>
  <c r="AQ30" i="103" s="1"/>
  <c r="AR34" i="54"/>
  <c r="AH33" i="91"/>
  <c r="AQ33" i="91" s="1"/>
  <c r="Z39" i="52"/>
  <c r="Z30" i="99"/>
  <c r="Z33" i="91"/>
  <c r="Z38" i="44"/>
  <c r="AI30" i="87"/>
  <c r="AN30" i="87"/>
  <c r="AR32" i="91"/>
  <c r="AI40" i="86"/>
  <c r="AN40" i="86"/>
  <c r="Z34" i="96"/>
  <c r="Y42" i="47"/>
  <c r="X42" i="47"/>
  <c r="AH34" i="95"/>
  <c r="AQ34" i="95" s="1"/>
  <c r="AH27" i="98"/>
  <c r="AQ27" i="98" s="1"/>
  <c r="AE33" i="51"/>
  <c r="AF33" i="51"/>
  <c r="AO33" i="51" s="1"/>
  <c r="AG33" i="51"/>
  <c r="AP33" i="51" s="1"/>
  <c r="W34" i="51"/>
  <c r="AH39" i="32"/>
  <c r="AQ39" i="32" s="1"/>
  <c r="AR38" i="32"/>
  <c r="Z26" i="90"/>
  <c r="AI28" i="102"/>
  <c r="AN28" i="102"/>
  <c r="Y35" i="88"/>
  <c r="Z35" i="88"/>
  <c r="X35" i="88"/>
  <c r="AI27" i="35"/>
  <c r="AN27" i="35"/>
  <c r="AH30" i="10"/>
  <c r="AQ30" i="10" s="1"/>
  <c r="Y28" i="35"/>
  <c r="X28" i="35"/>
  <c r="Z28" i="35" s="1"/>
  <c r="AH30" i="49"/>
  <c r="AQ30" i="49" s="1"/>
  <c r="Y31" i="87"/>
  <c r="X31" i="87"/>
  <c r="Z31" i="87" s="1"/>
  <c r="Y42" i="89"/>
  <c r="Z42" i="89"/>
  <c r="X42" i="89"/>
  <c r="AI41" i="47"/>
  <c r="AN41" i="47"/>
  <c r="AR37" i="44"/>
  <c r="AR29" i="103"/>
  <c r="AR26" i="98"/>
  <c r="AI32" i="11"/>
  <c r="AN32" i="11"/>
  <c r="AR30" i="55"/>
  <c r="Y34" i="92"/>
  <c r="X34" i="92"/>
  <c r="Z34" i="92" s="1"/>
  <c r="AR38" i="53"/>
  <c r="Y35" i="20"/>
  <c r="X35" i="20"/>
  <c r="AI29" i="83"/>
  <c r="AN29" i="83"/>
  <c r="Y39" i="93"/>
  <c r="X39" i="93"/>
  <c r="AI30" i="16"/>
  <c r="AN30" i="16"/>
  <c r="Z26" i="85" l="1"/>
  <c r="W28" i="98"/>
  <c r="AG30" i="49"/>
  <c r="Z39" i="93"/>
  <c r="W40" i="93" s="1"/>
  <c r="Z31" i="16"/>
  <c r="W32" i="16" s="1"/>
  <c r="AF41" i="86"/>
  <c r="AO41" i="86" s="1"/>
  <c r="AE41" i="86"/>
  <c r="AG41" i="86"/>
  <c r="AP41" i="86" s="1"/>
  <c r="W42" i="86"/>
  <c r="AF26" i="85"/>
  <c r="AO26" i="85" s="1"/>
  <c r="AE26" i="85"/>
  <c r="W27" i="85"/>
  <c r="AG26" i="85"/>
  <c r="AP26" i="85" s="1"/>
  <c r="W30" i="102"/>
  <c r="AG29" i="102"/>
  <c r="AP29" i="102" s="1"/>
  <c r="AF29" i="102"/>
  <c r="AO29" i="102" s="1"/>
  <c r="AE29" i="102"/>
  <c r="AF41" i="105"/>
  <c r="AO41" i="105" s="1"/>
  <c r="W42" i="105"/>
  <c r="AE41" i="105"/>
  <c r="AG41" i="105"/>
  <c r="AP41" i="105" s="1"/>
  <c r="AF39" i="93"/>
  <c r="AO39" i="93" s="1"/>
  <c r="AG39" i="93"/>
  <c r="AP39" i="93" s="1"/>
  <c r="AE39" i="93"/>
  <c r="AG31" i="16"/>
  <c r="AP31" i="16" s="1"/>
  <c r="AE31" i="16"/>
  <c r="AE28" i="35"/>
  <c r="AG28" i="35"/>
  <c r="AP28" i="35" s="1"/>
  <c r="AF28" i="35"/>
  <c r="AO28" i="35" s="1"/>
  <c r="W29" i="35"/>
  <c r="W33" i="41"/>
  <c r="AE32" i="41"/>
  <c r="AG32" i="41"/>
  <c r="AP32" i="41" s="1"/>
  <c r="AF32" i="41"/>
  <c r="AO32" i="41" s="1"/>
  <c r="AG40" i="46"/>
  <c r="AP40" i="46" s="1"/>
  <c r="W41" i="46"/>
  <c r="AE40" i="46"/>
  <c r="AF40" i="46"/>
  <c r="AO40" i="46" s="1"/>
  <c r="AR30" i="16"/>
  <c r="AH35" i="20"/>
  <c r="AQ35" i="20" s="1"/>
  <c r="AH42" i="89"/>
  <c r="AQ42" i="89" s="1"/>
  <c r="AR40" i="86"/>
  <c r="AG33" i="91"/>
  <c r="AP33" i="91" s="1"/>
  <c r="AE33" i="91"/>
  <c r="W34" i="91"/>
  <c r="AF33" i="91"/>
  <c r="AO33" i="91" s="1"/>
  <c r="AR27" i="50"/>
  <c r="AH38" i="101"/>
  <c r="AQ38" i="101" s="1"/>
  <c r="Y42" i="97"/>
  <c r="X42" i="97"/>
  <c r="Y34" i="84"/>
  <c r="X34" i="84"/>
  <c r="AH40" i="46"/>
  <c r="AQ40" i="46" s="1"/>
  <c r="Y36" i="45"/>
  <c r="X36" i="45"/>
  <c r="AR34" i="20"/>
  <c r="AI30" i="49"/>
  <c r="AP30" i="49"/>
  <c r="Y40" i="32"/>
  <c r="X40" i="32"/>
  <c r="Z40" i="32" s="1"/>
  <c r="AH42" i="47"/>
  <c r="AQ42" i="47" s="1"/>
  <c r="AF30" i="99"/>
  <c r="AO30" i="99" s="1"/>
  <c r="AE30" i="99"/>
  <c r="W31" i="99"/>
  <c r="AG30" i="99"/>
  <c r="AP30" i="99" s="1"/>
  <c r="AF38" i="101"/>
  <c r="AO38" i="101" s="1"/>
  <c r="W39" i="101"/>
  <c r="AE38" i="101"/>
  <c r="AG38" i="101"/>
  <c r="AP38" i="101" s="1"/>
  <c r="AI31" i="43"/>
  <c r="AN31" i="43"/>
  <c r="AR34" i="88"/>
  <c r="AI41" i="97"/>
  <c r="AN41" i="97"/>
  <c r="AR41" i="89"/>
  <c r="AI27" i="94"/>
  <c r="AN27" i="94"/>
  <c r="AI35" i="45"/>
  <c r="AN35" i="45"/>
  <c r="AI27" i="98"/>
  <c r="AN27" i="98"/>
  <c r="AR27" i="35"/>
  <c r="W27" i="90"/>
  <c r="AE26" i="90"/>
  <c r="AN26" i="90" s="1"/>
  <c r="AG26" i="90"/>
  <c r="AF26" i="90"/>
  <c r="AO26" i="90" s="1"/>
  <c r="AI33" i="51"/>
  <c r="AN33" i="51"/>
  <c r="Z42" i="47"/>
  <c r="AF39" i="52"/>
  <c r="AO39" i="52" s="1"/>
  <c r="AG39" i="52"/>
  <c r="AP39" i="52" s="1"/>
  <c r="W40" i="52"/>
  <c r="AE39" i="52"/>
  <c r="AH37" i="104"/>
  <c r="AQ37" i="104" s="1"/>
  <c r="AI28" i="82"/>
  <c r="AN28" i="82"/>
  <c r="AG28" i="48"/>
  <c r="AP28" i="48" s="1"/>
  <c r="AE28" i="48"/>
  <c r="W29" i="48"/>
  <c r="AF28" i="48"/>
  <c r="AO28" i="48" s="1"/>
  <c r="AH26" i="85"/>
  <c r="AQ26" i="85" s="1"/>
  <c r="Y28" i="94"/>
  <c r="X28" i="94"/>
  <c r="AR37" i="101"/>
  <c r="AI30" i="103"/>
  <c r="AN30" i="103"/>
  <c r="AE42" i="89"/>
  <c r="AF42" i="89"/>
  <c r="AO42" i="89" s="1"/>
  <c r="W43" i="89"/>
  <c r="AG42" i="89"/>
  <c r="AP42" i="89" s="1"/>
  <c r="Z30" i="83"/>
  <c r="AH30" i="83"/>
  <c r="AQ30" i="83" s="1"/>
  <c r="Y29" i="82"/>
  <c r="X29" i="82"/>
  <c r="AE31" i="55"/>
  <c r="W32" i="55"/>
  <c r="AF31" i="55"/>
  <c r="AO31" i="55" s="1"/>
  <c r="AG31" i="55"/>
  <c r="AP31" i="55" s="1"/>
  <c r="AH29" i="102"/>
  <c r="AQ29" i="102" s="1"/>
  <c r="AR29" i="83"/>
  <c r="AH34" i="92"/>
  <c r="AQ34" i="92" s="1"/>
  <c r="AR32" i="11"/>
  <c r="AH31" i="87"/>
  <c r="AQ31" i="87" s="1"/>
  <c r="AH35" i="88"/>
  <c r="AQ35" i="88" s="1"/>
  <c r="Z37" i="104"/>
  <c r="W40" i="53"/>
  <c r="AG39" i="53"/>
  <c r="AP39" i="53" s="1"/>
  <c r="AF39" i="53"/>
  <c r="AO39" i="53" s="1"/>
  <c r="AE39" i="53"/>
  <c r="Y35" i="13"/>
  <c r="X35" i="13"/>
  <c r="Y31" i="10"/>
  <c r="X31" i="10"/>
  <c r="AR38" i="93"/>
  <c r="AG35" i="100"/>
  <c r="AP35" i="100" s="1"/>
  <c r="W36" i="100"/>
  <c r="AF35" i="100"/>
  <c r="AO35" i="100" s="1"/>
  <c r="AE35" i="100"/>
  <c r="AI33" i="84"/>
  <c r="AN33" i="84"/>
  <c r="Y28" i="98"/>
  <c r="X28" i="98"/>
  <c r="AI34" i="95"/>
  <c r="AN34" i="95"/>
  <c r="AR28" i="102"/>
  <c r="AG35" i="88"/>
  <c r="AP35" i="88" s="1"/>
  <c r="W36" i="88"/>
  <c r="AF35" i="88"/>
  <c r="AO35" i="88" s="1"/>
  <c r="AE35" i="88"/>
  <c r="W35" i="96"/>
  <c r="AE34" i="96"/>
  <c r="AG34" i="96"/>
  <c r="AP34" i="96" s="1"/>
  <c r="AF34" i="96"/>
  <c r="AO34" i="96" s="1"/>
  <c r="AR30" i="87"/>
  <c r="AR25" i="85"/>
  <c r="AI34" i="13"/>
  <c r="AN34" i="13"/>
  <c r="AR31" i="41"/>
  <c r="AI30" i="18"/>
  <c r="AN30" i="18"/>
  <c r="AH28" i="50"/>
  <c r="AQ28" i="50" s="1"/>
  <c r="AR33" i="92"/>
  <c r="AF33" i="11"/>
  <c r="AO33" i="11" s="1"/>
  <c r="AE33" i="11"/>
  <c r="AG33" i="11"/>
  <c r="AP33" i="11" s="1"/>
  <c r="W34" i="11"/>
  <c r="AG28" i="42"/>
  <c r="AP28" i="42" s="1"/>
  <c r="AE28" i="42"/>
  <c r="AF28" i="42"/>
  <c r="AO28" i="42" s="1"/>
  <c r="W29" i="42"/>
  <c r="AE35" i="54"/>
  <c r="AF35" i="54"/>
  <c r="AO35" i="54" s="1"/>
  <c r="W36" i="54"/>
  <c r="AG35" i="54"/>
  <c r="AP35" i="54" s="1"/>
  <c r="AR36" i="104"/>
  <c r="AR39" i="46"/>
  <c r="Y31" i="103"/>
  <c r="X31" i="103"/>
  <c r="Z31" i="103" s="1"/>
  <c r="AI39" i="32"/>
  <c r="AN39" i="32"/>
  <c r="X41" i="15"/>
  <c r="Z41" i="15" s="1"/>
  <c r="Y41" i="15"/>
  <c r="AR40" i="105"/>
  <c r="W35" i="92"/>
  <c r="AF34" i="92"/>
  <c r="AO34" i="92" s="1"/>
  <c r="AE34" i="92"/>
  <c r="AG34" i="92"/>
  <c r="AP34" i="92" s="1"/>
  <c r="AG31" i="87"/>
  <c r="AP31" i="87" s="1"/>
  <c r="AE31" i="87"/>
  <c r="AF31" i="87"/>
  <c r="AO31" i="87" s="1"/>
  <c r="W32" i="87"/>
  <c r="AH39" i="93"/>
  <c r="AQ39" i="93" s="1"/>
  <c r="Z35" i="20"/>
  <c r="AR41" i="47"/>
  <c r="AH28" i="35"/>
  <c r="AQ28" i="35" s="1"/>
  <c r="Y34" i="51"/>
  <c r="X34" i="51"/>
  <c r="Z34" i="51" s="1"/>
  <c r="AE38" i="44"/>
  <c r="AG38" i="44"/>
  <c r="AP38" i="44" s="1"/>
  <c r="AF38" i="44"/>
  <c r="AO38" i="44" s="1"/>
  <c r="W39" i="44"/>
  <c r="AH31" i="16"/>
  <c r="AQ31" i="16" s="1"/>
  <c r="Y32" i="43"/>
  <c r="X32" i="43"/>
  <c r="Z32" i="43" s="1"/>
  <c r="AI30" i="10"/>
  <c r="AN30" i="10"/>
  <c r="Y31" i="18"/>
  <c r="X31" i="18"/>
  <c r="Z31" i="18" s="1"/>
  <c r="AH41" i="86"/>
  <c r="AQ41" i="86" s="1"/>
  <c r="Z28" i="50"/>
  <c r="AH32" i="41"/>
  <c r="AQ32" i="41" s="1"/>
  <c r="AH33" i="11"/>
  <c r="AQ33" i="11" s="1"/>
  <c r="AH41" i="105"/>
  <c r="AQ41" i="105" s="1"/>
  <c r="Y31" i="49"/>
  <c r="Z31" i="49"/>
  <c r="X31" i="49"/>
  <c r="Y35" i="95"/>
  <c r="X35" i="95"/>
  <c r="Z35" i="95" s="1"/>
  <c r="AI40" i="15"/>
  <c r="AN40" i="15"/>
  <c r="AF31" i="16" l="1"/>
  <c r="AO31" i="16" s="1"/>
  <c r="Z35" i="13"/>
  <c r="Z34" i="84"/>
  <c r="AE34" i="84" s="1"/>
  <c r="AE40" i="32"/>
  <c r="AN40" i="32" s="1"/>
  <c r="AF40" i="32"/>
  <c r="AO40" i="32" s="1"/>
  <c r="W41" i="32"/>
  <c r="AG40" i="32"/>
  <c r="W35" i="84"/>
  <c r="AG34" i="84"/>
  <c r="AP34" i="84" s="1"/>
  <c r="AF34" i="84"/>
  <c r="AO34" i="84" s="1"/>
  <c r="AG35" i="95"/>
  <c r="AP35" i="95" s="1"/>
  <c r="AE35" i="95"/>
  <c r="AN35" i="95" s="1"/>
  <c r="AF35" i="95"/>
  <c r="W36" i="95"/>
  <c r="AE35" i="13"/>
  <c r="AF35" i="13"/>
  <c r="AO35" i="13" s="1"/>
  <c r="W36" i="13"/>
  <c r="AG35" i="13"/>
  <c r="AP35" i="13" s="1"/>
  <c r="AE32" i="43"/>
  <c r="AF32" i="43"/>
  <c r="AO32" i="43" s="1"/>
  <c r="W33" i="43"/>
  <c r="AG32" i="43"/>
  <c r="AP32" i="43" s="1"/>
  <c r="AF37" i="104"/>
  <c r="AO37" i="104" s="1"/>
  <c r="AE37" i="104"/>
  <c r="W38" i="104"/>
  <c r="AG37" i="104"/>
  <c r="AP37" i="104" s="1"/>
  <c r="AH29" i="82"/>
  <c r="AQ29" i="82" s="1"/>
  <c r="AH28" i="94"/>
  <c r="AQ28" i="94" s="1"/>
  <c r="AI39" i="93"/>
  <c r="AN39" i="93"/>
  <c r="AH31" i="49"/>
  <c r="AQ31" i="49" s="1"/>
  <c r="AF28" i="50"/>
  <c r="AO28" i="50" s="1"/>
  <c r="AG28" i="50"/>
  <c r="AP28" i="50" s="1"/>
  <c r="W29" i="50"/>
  <c r="AE28" i="50"/>
  <c r="AH31" i="18"/>
  <c r="AQ31" i="18" s="1"/>
  <c r="AH34" i="51"/>
  <c r="AQ34" i="51" s="1"/>
  <c r="AH41" i="15"/>
  <c r="AQ41" i="15" s="1"/>
  <c r="Y36" i="54"/>
  <c r="X36" i="54"/>
  <c r="AI28" i="42"/>
  <c r="AN28" i="42"/>
  <c r="AI35" i="88"/>
  <c r="AN35" i="88"/>
  <c r="AR33" i="84"/>
  <c r="Y40" i="53"/>
  <c r="X40" i="53"/>
  <c r="AI31" i="55"/>
  <c r="AN31" i="55"/>
  <c r="Y43" i="89"/>
  <c r="X43" i="89"/>
  <c r="AI28" i="48"/>
  <c r="AN28" i="48"/>
  <c r="Z36" i="45"/>
  <c r="AH36" i="45"/>
  <c r="AQ36" i="45" s="1"/>
  <c r="Y41" i="46"/>
  <c r="X41" i="46"/>
  <c r="Y33" i="41"/>
  <c r="X33" i="41"/>
  <c r="Y40" i="93"/>
  <c r="X40" i="93"/>
  <c r="AI41" i="105"/>
  <c r="AN41" i="105"/>
  <c r="AG31" i="49"/>
  <c r="AP31" i="49" s="1"/>
  <c r="AE31" i="49"/>
  <c r="W32" i="49"/>
  <c r="AF31" i="49"/>
  <c r="AO31" i="49" s="1"/>
  <c r="AR34" i="13"/>
  <c r="AI31" i="16"/>
  <c r="AN31" i="16"/>
  <c r="Y39" i="44"/>
  <c r="X39" i="44"/>
  <c r="Z39" i="44" s="1"/>
  <c r="AR39" i="32"/>
  <c r="AI35" i="54"/>
  <c r="AN35" i="54"/>
  <c r="Y36" i="88"/>
  <c r="X36" i="88"/>
  <c r="AH28" i="98"/>
  <c r="AQ28" i="98" s="1"/>
  <c r="AI35" i="100"/>
  <c r="AR35" i="100" s="1"/>
  <c r="AN35" i="100"/>
  <c r="AH31" i="10"/>
  <c r="AQ31" i="10" s="1"/>
  <c r="Z29" i="82"/>
  <c r="AI42" i="89"/>
  <c r="AN42" i="89"/>
  <c r="Z28" i="94"/>
  <c r="AG42" i="47"/>
  <c r="AP42" i="47" s="1"/>
  <c r="AE42" i="47"/>
  <c r="W43" i="47"/>
  <c r="AF42" i="47"/>
  <c r="AO42" i="47" s="1"/>
  <c r="Y29" i="35"/>
  <c r="X29" i="35"/>
  <c r="Y42" i="86"/>
  <c r="X42" i="86"/>
  <c r="AG31" i="18"/>
  <c r="AP31" i="18" s="1"/>
  <c r="AE31" i="18"/>
  <c r="W32" i="18"/>
  <c r="AF31" i="18"/>
  <c r="AO31" i="18" s="1"/>
  <c r="AI31" i="87"/>
  <c r="AN31" i="87"/>
  <c r="AI26" i="90"/>
  <c r="AP26" i="90"/>
  <c r="Y30" i="102"/>
  <c r="X30" i="102"/>
  <c r="AR40" i="15"/>
  <c r="AH35" i="95"/>
  <c r="AQ35" i="95" s="1"/>
  <c r="AH31" i="103"/>
  <c r="AQ31" i="103" s="1"/>
  <c r="X34" i="11"/>
  <c r="Y34" i="11"/>
  <c r="AR30" i="18"/>
  <c r="AI34" i="96"/>
  <c r="AN34" i="96"/>
  <c r="Z28" i="98"/>
  <c r="Z31" i="10"/>
  <c r="AI39" i="53"/>
  <c r="AN39" i="53"/>
  <c r="AG30" i="83"/>
  <c r="AP30" i="83" s="1"/>
  <c r="AE30" i="83"/>
  <c r="AN30" i="83" s="1"/>
  <c r="W31" i="83"/>
  <c r="AF30" i="83"/>
  <c r="AR28" i="82"/>
  <c r="Y27" i="90"/>
  <c r="Z27" i="90" s="1"/>
  <c r="X27" i="90"/>
  <c r="AR35" i="45"/>
  <c r="AR41" i="97"/>
  <c r="Y31" i="99"/>
  <c r="Z31" i="99" s="1"/>
  <c r="X31" i="99"/>
  <c r="AR30" i="49"/>
  <c r="W35" i="51"/>
  <c r="AE34" i="51"/>
  <c r="AF34" i="51"/>
  <c r="AO34" i="51" s="1"/>
  <c r="AG34" i="51"/>
  <c r="AP34" i="51" s="1"/>
  <c r="Y35" i="92"/>
  <c r="X35" i="92"/>
  <c r="AR27" i="98"/>
  <c r="AR31" i="43"/>
  <c r="AR30" i="10"/>
  <c r="W36" i="20"/>
  <c r="AE35" i="20"/>
  <c r="AF35" i="20"/>
  <c r="AO35" i="20" s="1"/>
  <c r="AG35" i="20"/>
  <c r="AP35" i="20" s="1"/>
  <c r="AF41" i="15"/>
  <c r="AO41" i="15" s="1"/>
  <c r="AE41" i="15"/>
  <c r="AG41" i="15"/>
  <c r="AP41" i="15" s="1"/>
  <c r="W42" i="15"/>
  <c r="AG31" i="103"/>
  <c r="AP31" i="103" s="1"/>
  <c r="AF31" i="103"/>
  <c r="AO31" i="103" s="1"/>
  <c r="AE31" i="103"/>
  <c r="W32" i="103"/>
  <c r="Y29" i="42"/>
  <c r="Z29" i="42" s="1"/>
  <c r="X29" i="42"/>
  <c r="Y35" i="96"/>
  <c r="X35" i="96"/>
  <c r="Y36" i="100"/>
  <c r="X36" i="100"/>
  <c r="AR30" i="103"/>
  <c r="AI39" i="52"/>
  <c r="AN39" i="52"/>
  <c r="AR33" i="51"/>
  <c r="AI38" i="101"/>
  <c r="AN38" i="101"/>
  <c r="AI30" i="99"/>
  <c r="AN30" i="99"/>
  <c r="AH42" i="97"/>
  <c r="AQ42" i="97" s="1"/>
  <c r="Y34" i="91"/>
  <c r="X34" i="91"/>
  <c r="Y32" i="16"/>
  <c r="X32" i="16"/>
  <c r="AI29" i="102"/>
  <c r="AN29" i="102"/>
  <c r="Y27" i="85"/>
  <c r="X27" i="85"/>
  <c r="AI41" i="86"/>
  <c r="AN41" i="86"/>
  <c r="AR34" i="95"/>
  <c r="AH34" i="84"/>
  <c r="AQ34" i="84" s="1"/>
  <c r="Y42" i="105"/>
  <c r="X42" i="105"/>
  <c r="AH32" i="43"/>
  <c r="AQ32" i="43" s="1"/>
  <c r="AI38" i="44"/>
  <c r="AN38" i="44"/>
  <c r="Y32" i="87"/>
  <c r="X32" i="87"/>
  <c r="AI34" i="92"/>
  <c r="AN34" i="92"/>
  <c r="AI33" i="11"/>
  <c r="AN33" i="11"/>
  <c r="AH35" i="13"/>
  <c r="AQ35" i="13" s="1"/>
  <c r="Y32" i="55"/>
  <c r="X32" i="55"/>
  <c r="Y29" i="48"/>
  <c r="Z29" i="48" s="1"/>
  <c r="X29" i="48"/>
  <c r="Y40" i="52"/>
  <c r="X40" i="52"/>
  <c r="AR27" i="94"/>
  <c r="Y39" i="101"/>
  <c r="X39" i="101"/>
  <c r="AH40" i="32"/>
  <c r="AQ40" i="32" s="1"/>
  <c r="Z42" i="97"/>
  <c r="AI33" i="91"/>
  <c r="AN33" i="91"/>
  <c r="AI40" i="46"/>
  <c r="AN40" i="46"/>
  <c r="AI32" i="41"/>
  <c r="AN32" i="41"/>
  <c r="AI28" i="35"/>
  <c r="AN28" i="35"/>
  <c r="AI26" i="85"/>
  <c r="AN26" i="85"/>
  <c r="Z40" i="53" l="1"/>
  <c r="Z36" i="100"/>
  <c r="Z34" i="91"/>
  <c r="Z32" i="87"/>
  <c r="W33" i="87" s="1"/>
  <c r="Z35" i="92"/>
  <c r="AG35" i="92" s="1"/>
  <c r="AP35" i="92" s="1"/>
  <c r="Z29" i="35"/>
  <c r="AG29" i="35" s="1"/>
  <c r="AP29" i="35" s="1"/>
  <c r="Z27" i="85"/>
  <c r="AF32" i="87"/>
  <c r="AO32" i="87" s="1"/>
  <c r="AE32" i="87"/>
  <c r="AF27" i="90"/>
  <c r="AO27" i="90" s="1"/>
  <c r="AE27" i="90"/>
  <c r="W28" i="90"/>
  <c r="AG27" i="90"/>
  <c r="AP27" i="90" s="1"/>
  <c r="AE31" i="99"/>
  <c r="W32" i="99"/>
  <c r="AG31" i="99"/>
  <c r="AP31" i="99" s="1"/>
  <c r="AF31" i="99"/>
  <c r="AO31" i="99" s="1"/>
  <c r="AE40" i="53"/>
  <c r="AF40" i="53"/>
  <c r="AO40" i="53" s="1"/>
  <c r="AG40" i="53"/>
  <c r="AP40" i="53" s="1"/>
  <c r="W41" i="53"/>
  <c r="W36" i="92"/>
  <c r="AF35" i="92"/>
  <c r="AO35" i="92" s="1"/>
  <c r="AE29" i="35"/>
  <c r="W30" i="35"/>
  <c r="AF29" i="35"/>
  <c r="AO29" i="35" s="1"/>
  <c r="AG29" i="42"/>
  <c r="AP29" i="42" s="1"/>
  <c r="W30" i="42"/>
  <c r="AE29" i="42"/>
  <c r="AF29" i="42"/>
  <c r="AO29" i="42" s="1"/>
  <c r="AE29" i="48"/>
  <c r="AF29" i="48"/>
  <c r="AO29" i="48" s="1"/>
  <c r="AG29" i="48"/>
  <c r="AP29" i="48" s="1"/>
  <c r="W30" i="48"/>
  <c r="AE36" i="100"/>
  <c r="W37" i="100"/>
  <c r="AG36" i="100"/>
  <c r="AP36" i="100" s="1"/>
  <c r="AF36" i="100"/>
  <c r="AO36" i="100" s="1"/>
  <c r="W28" i="85"/>
  <c r="AE27" i="85"/>
  <c r="AG27" i="85"/>
  <c r="AP27" i="85" s="1"/>
  <c r="AF27" i="85"/>
  <c r="AO27" i="85" s="1"/>
  <c r="AF34" i="91"/>
  <c r="AO34" i="91" s="1"/>
  <c r="W35" i="91"/>
  <c r="AE34" i="91"/>
  <c r="AG34" i="91"/>
  <c r="AP34" i="91" s="1"/>
  <c r="Z32" i="55"/>
  <c r="AH32" i="55"/>
  <c r="AQ32" i="55" s="1"/>
  <c r="Y35" i="51"/>
  <c r="X35" i="51"/>
  <c r="AH34" i="11"/>
  <c r="AQ34" i="11" s="1"/>
  <c r="AF28" i="94"/>
  <c r="AO28" i="94" s="1"/>
  <c r="W29" i="94"/>
  <c r="AG28" i="94"/>
  <c r="AE28" i="94"/>
  <c r="AN28" i="94" s="1"/>
  <c r="AE39" i="44"/>
  <c r="AF39" i="44"/>
  <c r="AO39" i="44" s="1"/>
  <c r="AG39" i="44"/>
  <c r="AP39" i="44" s="1"/>
  <c r="W40" i="44"/>
  <c r="AR41" i="105"/>
  <c r="AH43" i="89"/>
  <c r="AQ43" i="89" s="1"/>
  <c r="Y36" i="13"/>
  <c r="X36" i="13"/>
  <c r="AI34" i="84"/>
  <c r="AN34" i="84"/>
  <c r="AR29" i="102"/>
  <c r="AR34" i="96"/>
  <c r="AH30" i="102"/>
  <c r="AQ30" i="102" s="1"/>
  <c r="AR31" i="87"/>
  <c r="AH42" i="86"/>
  <c r="AQ42" i="86" s="1"/>
  <c r="AH40" i="93"/>
  <c r="AQ40" i="93" s="1"/>
  <c r="AH41" i="46"/>
  <c r="AQ41" i="46" s="1"/>
  <c r="Z43" i="89"/>
  <c r="AR28" i="42"/>
  <c r="AR39" i="93"/>
  <c r="Y33" i="43"/>
  <c r="X33" i="43"/>
  <c r="AR33" i="91"/>
  <c r="AH40" i="52"/>
  <c r="AQ40" i="52" s="1"/>
  <c r="AH39" i="101"/>
  <c r="AQ39" i="101" s="1"/>
  <c r="Z39" i="101"/>
  <c r="AR33" i="11"/>
  <c r="AR41" i="86"/>
  <c r="AH32" i="16"/>
  <c r="AQ32" i="16" s="1"/>
  <c r="AR30" i="99"/>
  <c r="AR39" i="52"/>
  <c r="AH35" i="96"/>
  <c r="AQ35" i="96" s="1"/>
  <c r="Y42" i="15"/>
  <c r="X42" i="15"/>
  <c r="Z30" i="102"/>
  <c r="Z42" i="86"/>
  <c r="AR42" i="89"/>
  <c r="AR35" i="54"/>
  <c r="Y32" i="49"/>
  <c r="X32" i="49"/>
  <c r="Z40" i="93"/>
  <c r="Z41" i="46"/>
  <c r="AH36" i="54"/>
  <c r="AQ36" i="54" s="1"/>
  <c r="Y38" i="104"/>
  <c r="X38" i="104"/>
  <c r="Z38" i="104" s="1"/>
  <c r="AI35" i="13"/>
  <c r="AN35" i="13"/>
  <c r="AI40" i="32"/>
  <c r="AP40" i="32"/>
  <c r="AR32" i="41"/>
  <c r="AH29" i="48"/>
  <c r="AQ29" i="48" s="1"/>
  <c r="AR38" i="44"/>
  <c r="AH42" i="105"/>
  <c r="AQ42" i="105" s="1"/>
  <c r="AH27" i="85"/>
  <c r="AQ27" i="85" s="1"/>
  <c r="Z32" i="16"/>
  <c r="Z35" i="96"/>
  <c r="Y32" i="103"/>
  <c r="X32" i="103"/>
  <c r="Z32" i="103" s="1"/>
  <c r="AI35" i="20"/>
  <c r="AN35" i="20"/>
  <c r="AH31" i="99"/>
  <c r="AQ31" i="99" s="1"/>
  <c r="AR39" i="53"/>
  <c r="Y43" i="47"/>
  <c r="Z43" i="47"/>
  <c r="X43" i="47"/>
  <c r="AF29" i="82"/>
  <c r="AO29" i="82" s="1"/>
  <c r="AE29" i="82"/>
  <c r="W30" i="82"/>
  <c r="AG29" i="82"/>
  <c r="AP29" i="82" s="1"/>
  <c r="AR31" i="16"/>
  <c r="AI31" i="49"/>
  <c r="AN31" i="49"/>
  <c r="AF36" i="45"/>
  <c r="AO36" i="45" s="1"/>
  <c r="W37" i="45"/>
  <c r="AE36" i="45"/>
  <c r="AG36" i="45"/>
  <c r="AP36" i="45" s="1"/>
  <c r="Z36" i="54"/>
  <c r="AI28" i="50"/>
  <c r="AN28" i="50"/>
  <c r="AI37" i="104"/>
  <c r="AN37" i="104"/>
  <c r="AI32" i="43"/>
  <c r="AN32" i="43"/>
  <c r="Y41" i="32"/>
  <c r="Z41" i="32"/>
  <c r="X41" i="32"/>
  <c r="AR28" i="35"/>
  <c r="W43" i="97"/>
  <c r="AG42" i="97"/>
  <c r="AP42" i="97" s="1"/>
  <c r="AF42" i="97"/>
  <c r="AO42" i="97" s="1"/>
  <c r="AE42" i="97"/>
  <c r="Z40" i="52"/>
  <c r="AR26" i="85"/>
  <c r="AR40" i="46"/>
  <c r="AR34" i="92"/>
  <c r="Z42" i="105"/>
  <c r="AR38" i="101"/>
  <c r="AI31" i="103"/>
  <c r="AN31" i="103"/>
  <c r="AI41" i="15"/>
  <c r="AR41" i="15" s="1"/>
  <c r="AN41" i="15"/>
  <c r="Y36" i="20"/>
  <c r="Z36" i="20"/>
  <c r="X36" i="20"/>
  <c r="AH27" i="90"/>
  <c r="AQ27" i="90" s="1"/>
  <c r="AI30" i="83"/>
  <c r="AO30" i="83"/>
  <c r="AE31" i="10"/>
  <c r="AG31" i="10"/>
  <c r="AP31" i="10" s="1"/>
  <c r="AF31" i="10"/>
  <c r="AO31" i="10" s="1"/>
  <c r="W32" i="10"/>
  <c r="Z34" i="11"/>
  <c r="Y32" i="18"/>
  <c r="X32" i="18"/>
  <c r="AH29" i="35"/>
  <c r="AQ29" i="35" s="1"/>
  <c r="AI42" i="47"/>
  <c r="AN42" i="47"/>
  <c r="AH36" i="88"/>
  <c r="AQ36" i="88" s="1"/>
  <c r="AH33" i="41"/>
  <c r="AQ33" i="41" s="1"/>
  <c r="AR31" i="55"/>
  <c r="Y29" i="50"/>
  <c r="X29" i="50"/>
  <c r="X36" i="95"/>
  <c r="Z36" i="95" s="1"/>
  <c r="Y36" i="95"/>
  <c r="AH32" i="87"/>
  <c r="AQ32" i="87" s="1"/>
  <c r="AH34" i="91"/>
  <c r="AQ34" i="91" s="1"/>
  <c r="AH36" i="100"/>
  <c r="AQ36" i="100" s="1"/>
  <c r="AH29" i="42"/>
  <c r="AQ29" i="42" s="1"/>
  <c r="AH35" i="92"/>
  <c r="AQ35" i="92" s="1"/>
  <c r="AI34" i="51"/>
  <c r="AN34" i="51"/>
  <c r="Y31" i="83"/>
  <c r="X31" i="83"/>
  <c r="AF28" i="98"/>
  <c r="AO28" i="98" s="1"/>
  <c r="AE28" i="98"/>
  <c r="W29" i="98"/>
  <c r="AG28" i="98"/>
  <c r="AP28" i="98" s="1"/>
  <c r="AR26" i="90"/>
  <c r="AI31" i="18"/>
  <c r="AN31" i="18"/>
  <c r="Z36" i="88"/>
  <c r="AH39" i="44"/>
  <c r="AQ39" i="44" s="1"/>
  <c r="Z33" i="41"/>
  <c r="AR28" i="48"/>
  <c r="AH40" i="53"/>
  <c r="AQ40" i="53" s="1"/>
  <c r="AR35" i="88"/>
  <c r="AI35" i="95"/>
  <c r="AO35" i="95"/>
  <c r="Y35" i="84"/>
  <c r="X35" i="84"/>
  <c r="Z35" i="84" s="1"/>
  <c r="AG32" i="87" l="1"/>
  <c r="AP32" i="87" s="1"/>
  <c r="AE35" i="92"/>
  <c r="AF35" i="84"/>
  <c r="AO35" i="84" s="1"/>
  <c r="W36" i="84"/>
  <c r="AE35" i="84"/>
  <c r="AG35" i="84"/>
  <c r="AP35" i="84" s="1"/>
  <c r="AH31" i="83"/>
  <c r="AQ31" i="83" s="1"/>
  <c r="Y32" i="10"/>
  <c r="X32" i="10"/>
  <c r="Z32" i="10" s="1"/>
  <c r="W44" i="47"/>
  <c r="AG43" i="47"/>
  <c r="AP43" i="47" s="1"/>
  <c r="AE43" i="47"/>
  <c r="AF43" i="47"/>
  <c r="AO43" i="47" s="1"/>
  <c r="AE32" i="103"/>
  <c r="W33" i="103"/>
  <c r="AG32" i="103"/>
  <c r="AP32" i="103" s="1"/>
  <c r="AF32" i="103"/>
  <c r="AO32" i="103" s="1"/>
  <c r="Z31" i="83"/>
  <c r="AR42" i="47"/>
  <c r="AH32" i="18"/>
  <c r="AQ32" i="18" s="1"/>
  <c r="AR28" i="50"/>
  <c r="AH32" i="49"/>
  <c r="AQ32" i="49" s="1"/>
  <c r="AF39" i="101"/>
  <c r="AO39" i="101" s="1"/>
  <c r="AE39" i="101"/>
  <c r="W40" i="101"/>
  <c r="AG39" i="101"/>
  <c r="AP39" i="101" s="1"/>
  <c r="AR34" i="84"/>
  <c r="Y40" i="44"/>
  <c r="X40" i="44"/>
  <c r="Z40" i="44" s="1"/>
  <c r="AI28" i="94"/>
  <c r="AP28" i="94"/>
  <c r="Y37" i="100"/>
  <c r="X37" i="100"/>
  <c r="AI29" i="48"/>
  <c r="AN29" i="48"/>
  <c r="Y32" i="99"/>
  <c r="X32" i="99"/>
  <c r="Z32" i="99" s="1"/>
  <c r="AH35" i="84"/>
  <c r="AQ35" i="84" s="1"/>
  <c r="AE33" i="41"/>
  <c r="AF33" i="41"/>
  <c r="AO33" i="41" s="1"/>
  <c r="W34" i="41"/>
  <c r="AG33" i="41"/>
  <c r="AP33" i="41" s="1"/>
  <c r="AG36" i="88"/>
  <c r="AP36" i="88" s="1"/>
  <c r="AF36" i="88"/>
  <c r="AO36" i="88" s="1"/>
  <c r="AE36" i="88"/>
  <c r="W37" i="88"/>
  <c r="AH36" i="95"/>
  <c r="AQ36" i="95" s="1"/>
  <c r="Z32" i="18"/>
  <c r="AF42" i="105"/>
  <c r="AO42" i="105" s="1"/>
  <c r="W43" i="105"/>
  <c r="AG42" i="105"/>
  <c r="AP42" i="105" s="1"/>
  <c r="AE42" i="105"/>
  <c r="Y43" i="97"/>
  <c r="X43" i="97"/>
  <c r="AE36" i="54"/>
  <c r="W37" i="54"/>
  <c r="AF36" i="54"/>
  <c r="AO36" i="54" s="1"/>
  <c r="AG36" i="54"/>
  <c r="AP36" i="54" s="1"/>
  <c r="Y30" i="82"/>
  <c r="X30" i="82"/>
  <c r="Z30" i="82" s="1"/>
  <c r="W36" i="96"/>
  <c r="AF35" i="96"/>
  <c r="AO35" i="96" s="1"/>
  <c r="AG35" i="96"/>
  <c r="AP35" i="96" s="1"/>
  <c r="AE35" i="96"/>
  <c r="AR35" i="13"/>
  <c r="Z32" i="49"/>
  <c r="AF42" i="86"/>
  <c r="AO42" i="86" s="1"/>
  <c r="AG42" i="86"/>
  <c r="AP42" i="86" s="1"/>
  <c r="W43" i="86"/>
  <c r="AE42" i="86"/>
  <c r="AH33" i="43"/>
  <c r="AQ33" i="43" s="1"/>
  <c r="AH36" i="13"/>
  <c r="AQ36" i="13" s="1"/>
  <c r="Y29" i="94"/>
  <c r="Z29" i="94" s="1"/>
  <c r="X29" i="94"/>
  <c r="AI34" i="91"/>
  <c r="AN34" i="91"/>
  <c r="AI27" i="85"/>
  <c r="AN27" i="85"/>
  <c r="AI36" i="100"/>
  <c r="AN36" i="100"/>
  <c r="AI35" i="92"/>
  <c r="AN35" i="92"/>
  <c r="AI31" i="99"/>
  <c r="AN31" i="99"/>
  <c r="AE41" i="32"/>
  <c r="AF41" i="32"/>
  <c r="AO41" i="32" s="1"/>
  <c r="AG41" i="32"/>
  <c r="AP41" i="32" s="1"/>
  <c r="W42" i="32"/>
  <c r="Y37" i="45"/>
  <c r="X37" i="45"/>
  <c r="Y29" i="98"/>
  <c r="X29" i="98"/>
  <c r="AH29" i="50"/>
  <c r="AQ29" i="50" s="1"/>
  <c r="AI31" i="10"/>
  <c r="AN31" i="10"/>
  <c r="AE40" i="52"/>
  <c r="W41" i="52"/>
  <c r="AF40" i="52"/>
  <c r="AO40" i="52" s="1"/>
  <c r="AG40" i="52"/>
  <c r="AP40" i="52" s="1"/>
  <c r="AR32" i="43"/>
  <c r="AR31" i="49"/>
  <c r="AI29" i="82"/>
  <c r="AN29" i="82"/>
  <c r="AE32" i="16"/>
  <c r="AG32" i="16"/>
  <c r="AP32" i="16" s="1"/>
  <c r="AF32" i="16"/>
  <c r="AO32" i="16" s="1"/>
  <c r="W33" i="16"/>
  <c r="AH38" i="104"/>
  <c r="AQ38" i="104" s="1"/>
  <c r="W31" i="102"/>
  <c r="AG30" i="102"/>
  <c r="AP30" i="102" s="1"/>
  <c r="AF30" i="102"/>
  <c r="AO30" i="102" s="1"/>
  <c r="AE30" i="102"/>
  <c r="Z33" i="43"/>
  <c r="W44" i="89"/>
  <c r="AF43" i="89"/>
  <c r="AO43" i="89" s="1"/>
  <c r="AE43" i="89"/>
  <c r="AG43" i="89"/>
  <c r="AP43" i="89" s="1"/>
  <c r="Z36" i="13"/>
  <c r="AH35" i="51"/>
  <c r="AQ35" i="51" s="1"/>
  <c r="X35" i="91"/>
  <c r="Y35" i="91"/>
  <c r="Z35" i="91" s="1"/>
  <c r="Y28" i="85"/>
  <c r="X28" i="85"/>
  <c r="AI40" i="53"/>
  <c r="AR40" i="53" s="1"/>
  <c r="AN40" i="53"/>
  <c r="AI32" i="87"/>
  <c r="AN32" i="87"/>
  <c r="AE36" i="95"/>
  <c r="AF36" i="95"/>
  <c r="AO36" i="95" s="1"/>
  <c r="AG36" i="95"/>
  <c r="AP36" i="95" s="1"/>
  <c r="W37" i="95"/>
  <c r="AF36" i="20"/>
  <c r="AO36" i="20" s="1"/>
  <c r="AE36" i="20"/>
  <c r="W37" i="20"/>
  <c r="AG36" i="20"/>
  <c r="AP36" i="20" s="1"/>
  <c r="AR35" i="95"/>
  <c r="AR31" i="18"/>
  <c r="AI28" i="98"/>
  <c r="AN28" i="98"/>
  <c r="AR34" i="51"/>
  <c r="Z29" i="50"/>
  <c r="AG34" i="11"/>
  <c r="AP34" i="11" s="1"/>
  <c r="W35" i="11"/>
  <c r="AE34" i="11"/>
  <c r="AF34" i="11"/>
  <c r="AO34" i="11" s="1"/>
  <c r="AR35" i="20"/>
  <c r="W39" i="104"/>
  <c r="AG38" i="104"/>
  <c r="AP38" i="104" s="1"/>
  <c r="AE38" i="104"/>
  <c r="AF38" i="104"/>
  <c r="AO38" i="104" s="1"/>
  <c r="AH42" i="15"/>
  <c r="AQ42" i="15" s="1"/>
  <c r="AI39" i="44"/>
  <c r="AN39" i="44"/>
  <c r="Z35" i="51"/>
  <c r="Y30" i="48"/>
  <c r="X30" i="48"/>
  <c r="AI29" i="42"/>
  <c r="AN29" i="42"/>
  <c r="Y30" i="35"/>
  <c r="X30" i="35"/>
  <c r="Y36" i="92"/>
  <c r="X36" i="92"/>
  <c r="AR30" i="83"/>
  <c r="AH36" i="20"/>
  <c r="AQ36" i="20" s="1"/>
  <c r="AR31" i="103"/>
  <c r="AI42" i="97"/>
  <c r="AN42" i="97"/>
  <c r="AH41" i="32"/>
  <c r="AQ41" i="32" s="1"/>
  <c r="AR37" i="104"/>
  <c r="AI36" i="45"/>
  <c r="AN36" i="45"/>
  <c r="AH43" i="47"/>
  <c r="AQ43" i="47" s="1"/>
  <c r="AH32" i="103"/>
  <c r="AQ32" i="103" s="1"/>
  <c r="AG41" i="46"/>
  <c r="AP41" i="46" s="1"/>
  <c r="AE41" i="46"/>
  <c r="AF41" i="46"/>
  <c r="AO41" i="46" s="1"/>
  <c r="W42" i="46"/>
  <c r="Z42" i="15"/>
  <c r="AE32" i="55"/>
  <c r="AF32" i="55"/>
  <c r="AO32" i="55" s="1"/>
  <c r="AG32" i="55"/>
  <c r="AP32" i="55" s="1"/>
  <c r="W33" i="55"/>
  <c r="Y30" i="42"/>
  <c r="X30" i="42"/>
  <c r="AI29" i="35"/>
  <c r="AN29" i="35"/>
  <c r="Y28" i="90"/>
  <c r="X28" i="90"/>
  <c r="Z28" i="90" s="1"/>
  <c r="AR40" i="32"/>
  <c r="W41" i="93"/>
  <c r="AF40" i="93"/>
  <c r="AO40" i="93" s="1"/>
  <c r="AG40" i="93"/>
  <c r="AP40" i="93" s="1"/>
  <c r="AE40" i="93"/>
  <c r="Y41" i="53"/>
  <c r="Z41" i="53"/>
  <c r="X41" i="53"/>
  <c r="AI27" i="90"/>
  <c r="AN27" i="90"/>
  <c r="Y33" i="87"/>
  <c r="X33" i="87"/>
  <c r="Z30" i="42" l="1"/>
  <c r="AE30" i="82"/>
  <c r="AN30" i="82" s="1"/>
  <c r="AG30" i="82"/>
  <c r="AP30" i="82" s="1"/>
  <c r="W31" i="82"/>
  <c r="AF30" i="82"/>
  <c r="W31" i="42"/>
  <c r="AF30" i="42"/>
  <c r="AO30" i="42" s="1"/>
  <c r="AG30" i="42"/>
  <c r="AP30" i="42" s="1"/>
  <c r="AE30" i="42"/>
  <c r="AF29" i="94"/>
  <c r="AO29" i="94" s="1"/>
  <c r="AE29" i="94"/>
  <c r="W30" i="94"/>
  <c r="AG29" i="94"/>
  <c r="AP29" i="94" s="1"/>
  <c r="AG32" i="10"/>
  <c r="AP32" i="10" s="1"/>
  <c r="AF32" i="10"/>
  <c r="AO32" i="10" s="1"/>
  <c r="AE32" i="10"/>
  <c r="W33" i="10"/>
  <c r="AH36" i="92"/>
  <c r="AQ36" i="92" s="1"/>
  <c r="Y37" i="20"/>
  <c r="X37" i="20"/>
  <c r="AH28" i="85"/>
  <c r="AQ28" i="85" s="1"/>
  <c r="AI30" i="102"/>
  <c r="AN30" i="102"/>
  <c r="AI40" i="52"/>
  <c r="AN40" i="52"/>
  <c r="AI40" i="93"/>
  <c r="AN40" i="93"/>
  <c r="AH28" i="90"/>
  <c r="AQ28" i="90" s="1"/>
  <c r="AI32" i="55"/>
  <c r="AN32" i="55"/>
  <c r="AR36" i="45"/>
  <c r="AE35" i="51"/>
  <c r="W36" i="51"/>
  <c r="AF35" i="51"/>
  <c r="AO35" i="51" s="1"/>
  <c r="AG35" i="51"/>
  <c r="AP35" i="51" s="1"/>
  <c r="Y39" i="104"/>
  <c r="X39" i="104"/>
  <c r="Y35" i="11"/>
  <c r="X35" i="11"/>
  <c r="AR28" i="98"/>
  <c r="Y41" i="52"/>
  <c r="Z41" i="52" s="1"/>
  <c r="X41" i="52"/>
  <c r="Z37" i="45"/>
  <c r="AH37" i="45"/>
  <c r="AQ37" i="45" s="1"/>
  <c r="AI41" i="32"/>
  <c r="AN41" i="32"/>
  <c r="AR36" i="100"/>
  <c r="Y36" i="96"/>
  <c r="X36" i="96"/>
  <c r="Y37" i="88"/>
  <c r="X37" i="88"/>
  <c r="Y34" i="41"/>
  <c r="X34" i="41"/>
  <c r="AR29" i="48"/>
  <c r="AH40" i="44"/>
  <c r="AQ40" i="44" s="1"/>
  <c r="W32" i="83"/>
  <c r="AE31" i="83"/>
  <c r="AF31" i="83"/>
  <c r="AO31" i="83" s="1"/>
  <c r="AG31" i="83"/>
  <c r="AP31" i="83" s="1"/>
  <c r="AR27" i="90"/>
  <c r="Y37" i="54"/>
  <c r="Z37" i="54" s="1"/>
  <c r="X37" i="54"/>
  <c r="AI36" i="88"/>
  <c r="AN36" i="88"/>
  <c r="AH37" i="100"/>
  <c r="AQ37" i="100" s="1"/>
  <c r="AH41" i="53"/>
  <c r="AQ41" i="53" s="1"/>
  <c r="Z36" i="92"/>
  <c r="AR29" i="42"/>
  <c r="AR39" i="44"/>
  <c r="AE29" i="50"/>
  <c r="AG29" i="50"/>
  <c r="AP29" i="50" s="1"/>
  <c r="W30" i="50"/>
  <c r="AF29" i="50"/>
  <c r="AO29" i="50" s="1"/>
  <c r="AI36" i="20"/>
  <c r="AN36" i="20"/>
  <c r="AI36" i="95"/>
  <c r="AN36" i="95"/>
  <c r="Z28" i="85"/>
  <c r="AI43" i="89"/>
  <c r="AN43" i="89"/>
  <c r="AI32" i="16"/>
  <c r="AN32" i="16"/>
  <c r="AR31" i="99"/>
  <c r="AR27" i="85"/>
  <c r="Y43" i="86"/>
  <c r="X43" i="86"/>
  <c r="Z43" i="86" s="1"/>
  <c r="AI36" i="54"/>
  <c r="AN36" i="54"/>
  <c r="AI33" i="41"/>
  <c r="AN33" i="41"/>
  <c r="AH32" i="99"/>
  <c r="AQ32" i="99" s="1"/>
  <c r="Z37" i="100"/>
  <c r="AI39" i="101"/>
  <c r="AN39" i="101"/>
  <c r="AI43" i="47"/>
  <c r="AN43" i="47"/>
  <c r="AG42" i="15"/>
  <c r="AP42" i="15" s="1"/>
  <c r="W43" i="15"/>
  <c r="AE42" i="15"/>
  <c r="AF42" i="15"/>
  <c r="AO42" i="15" s="1"/>
  <c r="AI42" i="86"/>
  <c r="AN42" i="86"/>
  <c r="AH30" i="82"/>
  <c r="AQ30" i="82" s="1"/>
  <c r="AI42" i="105"/>
  <c r="AN42" i="105"/>
  <c r="AF40" i="44"/>
  <c r="AO40" i="44" s="1"/>
  <c r="W41" i="44"/>
  <c r="AG40" i="44"/>
  <c r="AP40" i="44" s="1"/>
  <c r="AE40" i="44"/>
  <c r="Y40" i="101"/>
  <c r="X40" i="101"/>
  <c r="Z40" i="101" s="1"/>
  <c r="AE41" i="53"/>
  <c r="AF41" i="53"/>
  <c r="AO41" i="53" s="1"/>
  <c r="AG41" i="53"/>
  <c r="AP41" i="53" s="1"/>
  <c r="W42" i="53"/>
  <c r="Y33" i="55"/>
  <c r="X33" i="55"/>
  <c r="Y42" i="46"/>
  <c r="X42" i="46"/>
  <c r="AR42" i="97"/>
  <c r="AR31" i="10"/>
  <c r="AH29" i="98"/>
  <c r="AQ29" i="98" s="1"/>
  <c r="Y42" i="32"/>
  <c r="X42" i="32"/>
  <c r="AI35" i="96"/>
  <c r="AN35" i="96"/>
  <c r="AH43" i="97"/>
  <c r="AQ43" i="97" s="1"/>
  <c r="Y43" i="105"/>
  <c r="Z43" i="105"/>
  <c r="X43" i="105"/>
  <c r="AG32" i="99"/>
  <c r="AP32" i="99" s="1"/>
  <c r="AE32" i="99"/>
  <c r="AF32" i="99"/>
  <c r="AO32" i="99" s="1"/>
  <c r="W33" i="99"/>
  <c r="AI35" i="84"/>
  <c r="AN35" i="84"/>
  <c r="AI38" i="104"/>
  <c r="AN38" i="104"/>
  <c r="AR32" i="87"/>
  <c r="AR29" i="82"/>
  <c r="Z29" i="98"/>
  <c r="AR35" i="92"/>
  <c r="AR34" i="91"/>
  <c r="Z43" i="97"/>
  <c r="Y33" i="103"/>
  <c r="Z33" i="103" s="1"/>
  <c r="X33" i="103"/>
  <c r="Y44" i="47"/>
  <c r="Z44" i="47" s="1"/>
  <c r="X44" i="47"/>
  <c r="Y36" i="84"/>
  <c r="Z36" i="84" s="1"/>
  <c r="X36" i="84"/>
  <c r="AG28" i="90"/>
  <c r="AP28" i="90" s="1"/>
  <c r="AE28" i="90"/>
  <c r="W29" i="90"/>
  <c r="AF28" i="90"/>
  <c r="AO28" i="90" s="1"/>
  <c r="AH33" i="87"/>
  <c r="AQ33" i="87" s="1"/>
  <c r="Y41" i="93"/>
  <c r="X41" i="93"/>
  <c r="AH30" i="48"/>
  <c r="AQ30" i="48" s="1"/>
  <c r="Z33" i="87"/>
  <c r="AR29" i="35"/>
  <c r="AH30" i="35"/>
  <c r="AQ30" i="35" s="1"/>
  <c r="Z30" i="48"/>
  <c r="AG35" i="91"/>
  <c r="AP35" i="91" s="1"/>
  <c r="AE35" i="91"/>
  <c r="AF35" i="91"/>
  <c r="AO35" i="91" s="1"/>
  <c r="W36" i="91"/>
  <c r="Y44" i="89"/>
  <c r="X44" i="89"/>
  <c r="Y31" i="102"/>
  <c r="X31" i="102"/>
  <c r="Z31" i="102" s="1"/>
  <c r="AH30" i="42"/>
  <c r="AQ30" i="42" s="1"/>
  <c r="AI41" i="46"/>
  <c r="AN41" i="46"/>
  <c r="Z30" i="35"/>
  <c r="AI34" i="11"/>
  <c r="AN34" i="11"/>
  <c r="Y37" i="95"/>
  <c r="Z37" i="95" s="1"/>
  <c r="X37" i="95"/>
  <c r="AH35" i="91"/>
  <c r="AQ35" i="91" s="1"/>
  <c r="AF36" i="13"/>
  <c r="AO36" i="13" s="1"/>
  <c r="W37" i="13"/>
  <c r="AG36" i="13"/>
  <c r="AP36" i="13" s="1"/>
  <c r="AE36" i="13"/>
  <c r="W34" i="43"/>
  <c r="AF33" i="43"/>
  <c r="AO33" i="43" s="1"/>
  <c r="AG33" i="43"/>
  <c r="AP33" i="43" s="1"/>
  <c r="AE33" i="43"/>
  <c r="Y33" i="16"/>
  <c r="Z33" i="16" s="1"/>
  <c r="X33" i="16"/>
  <c r="AH29" i="94"/>
  <c r="AQ29" i="94" s="1"/>
  <c r="AF32" i="49"/>
  <c r="AO32" i="49" s="1"/>
  <c r="AE32" i="49"/>
  <c r="AG32" i="49"/>
  <c r="AP32" i="49" s="1"/>
  <c r="W33" i="49"/>
  <c r="AG32" i="18"/>
  <c r="AP32" i="18" s="1"/>
  <c r="W33" i="18"/>
  <c r="AF32" i="18"/>
  <c r="AO32" i="18" s="1"/>
  <c r="AE32" i="18"/>
  <c r="AR28" i="94"/>
  <c r="AI32" i="103"/>
  <c r="AN32" i="103"/>
  <c r="AH32" i="10"/>
  <c r="AQ32" i="10" s="1"/>
  <c r="W37" i="84" l="1"/>
  <c r="AG36" i="84"/>
  <c r="AP36" i="84" s="1"/>
  <c r="AF36" i="84"/>
  <c r="AO36" i="84" s="1"/>
  <c r="AE36" i="84"/>
  <c r="AG37" i="54"/>
  <c r="AP37" i="54" s="1"/>
  <c r="W38" i="54"/>
  <c r="AE37" i="54"/>
  <c r="AF37" i="54"/>
  <c r="AO37" i="54" s="1"/>
  <c r="AF37" i="95"/>
  <c r="AO37" i="95" s="1"/>
  <c r="AE37" i="95"/>
  <c r="W38" i="95"/>
  <c r="AG37" i="95"/>
  <c r="AP37" i="95" s="1"/>
  <c r="W42" i="52"/>
  <c r="AG41" i="52"/>
  <c r="AP41" i="52" s="1"/>
  <c r="AF41" i="52"/>
  <c r="AO41" i="52" s="1"/>
  <c r="AE41" i="52"/>
  <c r="AF33" i="16"/>
  <c r="AO33" i="16" s="1"/>
  <c r="AE33" i="16"/>
  <c r="W34" i="16"/>
  <c r="AG33" i="16"/>
  <c r="AP33" i="16" s="1"/>
  <c r="W34" i="103"/>
  <c r="AE33" i="103"/>
  <c r="AF33" i="103"/>
  <c r="AO33" i="103" s="1"/>
  <c r="AG33" i="103"/>
  <c r="AP33" i="103" s="1"/>
  <c r="AG44" i="47"/>
  <c r="AP44" i="47" s="1"/>
  <c r="AE44" i="47"/>
  <c r="AF44" i="47"/>
  <c r="AO44" i="47" s="1"/>
  <c r="W45" i="47"/>
  <c r="AH44" i="89"/>
  <c r="AQ44" i="89" s="1"/>
  <c r="AI35" i="91"/>
  <c r="AN35" i="91"/>
  <c r="AR35" i="96"/>
  <c r="AH40" i="101"/>
  <c r="AQ40" i="101" s="1"/>
  <c r="Y41" i="44"/>
  <c r="X41" i="44"/>
  <c r="AH43" i="86"/>
  <c r="AQ43" i="86" s="1"/>
  <c r="Y30" i="50"/>
  <c r="X30" i="50"/>
  <c r="Z30" i="50" s="1"/>
  <c r="AR40" i="52"/>
  <c r="AI32" i="10"/>
  <c r="AN32" i="10"/>
  <c r="AI29" i="94"/>
  <c r="AN29" i="94"/>
  <c r="Y31" i="42"/>
  <c r="X31" i="42"/>
  <c r="AI36" i="13"/>
  <c r="AN36" i="13"/>
  <c r="AI32" i="18"/>
  <c r="AN32" i="18"/>
  <c r="AI33" i="43"/>
  <c r="AN33" i="43"/>
  <c r="AR34" i="11"/>
  <c r="AI32" i="49"/>
  <c r="AN32" i="49"/>
  <c r="Y37" i="13"/>
  <c r="X37" i="13"/>
  <c r="AE30" i="35"/>
  <c r="W31" i="35"/>
  <c r="AG30" i="35"/>
  <c r="AP30" i="35" s="1"/>
  <c r="AF30" i="35"/>
  <c r="AO30" i="35" s="1"/>
  <c r="Z44" i="89"/>
  <c r="W30" i="98"/>
  <c r="AG29" i="98"/>
  <c r="AP29" i="98" s="1"/>
  <c r="AF29" i="98"/>
  <c r="AO29" i="98" s="1"/>
  <c r="AE29" i="98"/>
  <c r="AR38" i="104"/>
  <c r="AI32" i="99"/>
  <c r="AN32" i="99"/>
  <c r="AH42" i="32"/>
  <c r="AQ42" i="32" s="1"/>
  <c r="AH42" i="46"/>
  <c r="AQ42" i="46" s="1"/>
  <c r="AF40" i="101"/>
  <c r="AO40" i="101" s="1"/>
  <c r="AE40" i="101"/>
  <c r="AN40" i="101" s="1"/>
  <c r="W41" i="101"/>
  <c r="AG40" i="101"/>
  <c r="AI42" i="15"/>
  <c r="AN42" i="15"/>
  <c r="AR39" i="101"/>
  <c r="AE43" i="86"/>
  <c r="W44" i="86"/>
  <c r="AG43" i="86"/>
  <c r="AP43" i="86" s="1"/>
  <c r="AF43" i="86"/>
  <c r="AO43" i="86" s="1"/>
  <c r="AR36" i="95"/>
  <c r="W37" i="92"/>
  <c r="AF36" i="92"/>
  <c r="AO36" i="92" s="1"/>
  <c r="AE36" i="92"/>
  <c r="AG36" i="92"/>
  <c r="AP36" i="92" s="1"/>
  <c r="AR36" i="88"/>
  <c r="AH34" i="41"/>
  <c r="AQ34" i="41" s="1"/>
  <c r="AH36" i="96"/>
  <c r="AQ36" i="96" s="1"/>
  <c r="AR41" i="32"/>
  <c r="AG37" i="45"/>
  <c r="AP37" i="45" s="1"/>
  <c r="AE37" i="45"/>
  <c r="AF37" i="45"/>
  <c r="AO37" i="45" s="1"/>
  <c r="W38" i="45"/>
  <c r="AH35" i="11"/>
  <c r="AQ35" i="11" s="1"/>
  <c r="AR32" i="103"/>
  <c r="Y33" i="18"/>
  <c r="X33" i="18"/>
  <c r="Z33" i="18" s="1"/>
  <c r="AH33" i="16"/>
  <c r="AQ33" i="16" s="1"/>
  <c r="AH37" i="95"/>
  <c r="AQ37" i="95" s="1"/>
  <c r="AG30" i="48"/>
  <c r="AP30" i="48" s="1"/>
  <c r="AF30" i="48"/>
  <c r="AO30" i="48" s="1"/>
  <c r="AE30" i="48"/>
  <c r="W31" i="48"/>
  <c r="Y29" i="90"/>
  <c r="Z29" i="90" s="1"/>
  <c r="X29" i="90"/>
  <c r="AH44" i="47"/>
  <c r="AQ44" i="47" s="1"/>
  <c r="AG43" i="97"/>
  <c r="AP43" i="97" s="1"/>
  <c r="AE43" i="97"/>
  <c r="AF43" i="97"/>
  <c r="AO43" i="97" s="1"/>
  <c r="W44" i="97"/>
  <c r="Z42" i="32"/>
  <c r="Z42" i="46"/>
  <c r="Y42" i="53"/>
  <c r="X42" i="53"/>
  <c r="Z42" i="53" s="1"/>
  <c r="Y43" i="15"/>
  <c r="Z43" i="15" s="1"/>
  <c r="X43" i="15"/>
  <c r="AG37" i="100"/>
  <c r="AP37" i="100" s="1"/>
  <c r="W38" i="100"/>
  <c r="AF37" i="100"/>
  <c r="AO37" i="100" s="1"/>
  <c r="AE37" i="100"/>
  <c r="AR32" i="16"/>
  <c r="AI29" i="50"/>
  <c r="AN29" i="50"/>
  <c r="AH37" i="54"/>
  <c r="AQ37" i="54" s="1"/>
  <c r="Z34" i="41"/>
  <c r="Z36" i="96"/>
  <c r="AH41" i="52"/>
  <c r="AQ41" i="52" s="1"/>
  <c r="Z35" i="11"/>
  <c r="AR30" i="102"/>
  <c r="AH37" i="20"/>
  <c r="AQ37" i="20" s="1"/>
  <c r="AI30" i="82"/>
  <c r="AO30" i="82"/>
  <c r="Y34" i="43"/>
  <c r="X34" i="43"/>
  <c r="AR41" i="46"/>
  <c r="AH31" i="102"/>
  <c r="AQ31" i="102" s="1"/>
  <c r="AI28" i="90"/>
  <c r="AN28" i="90"/>
  <c r="AR35" i="84"/>
  <c r="AH43" i="105"/>
  <c r="AQ43" i="105" s="1"/>
  <c r="AR42" i="105"/>
  <c r="AR33" i="41"/>
  <c r="AR36" i="20"/>
  <c r="AR32" i="55"/>
  <c r="Z37" i="20"/>
  <c r="AI30" i="42"/>
  <c r="AN30" i="42"/>
  <c r="X31" i="82"/>
  <c r="Y31" i="82"/>
  <c r="Z31" i="82"/>
  <c r="AG31" i="102"/>
  <c r="AP31" i="102" s="1"/>
  <c r="AF31" i="102"/>
  <c r="AO31" i="102" s="1"/>
  <c r="AE31" i="102"/>
  <c r="W32" i="102"/>
  <c r="Y36" i="91"/>
  <c r="X36" i="91"/>
  <c r="W34" i="87"/>
  <c r="AG33" i="87"/>
  <c r="AP33" i="87" s="1"/>
  <c r="AF33" i="87"/>
  <c r="AO33" i="87" s="1"/>
  <c r="AE33" i="87"/>
  <c r="AH41" i="93"/>
  <c r="AQ41" i="93" s="1"/>
  <c r="AF43" i="105"/>
  <c r="AO43" i="105" s="1"/>
  <c r="AG43" i="105"/>
  <c r="AP43" i="105" s="1"/>
  <c r="W44" i="105"/>
  <c r="AE43" i="105"/>
  <c r="AH33" i="55"/>
  <c r="AQ33" i="55" s="1"/>
  <c r="AI40" i="44"/>
  <c r="AN40" i="44"/>
  <c r="AR42" i="86"/>
  <c r="AR43" i="89"/>
  <c r="AI31" i="83"/>
  <c r="AN31" i="83"/>
  <c r="AH37" i="88"/>
  <c r="AQ37" i="88" s="1"/>
  <c r="AH39" i="104"/>
  <c r="AQ39" i="104" s="1"/>
  <c r="Y36" i="51"/>
  <c r="X36" i="51"/>
  <c r="Z36" i="51" s="1"/>
  <c r="AR40" i="93"/>
  <c r="X33" i="49"/>
  <c r="Y33" i="49"/>
  <c r="Z33" i="49"/>
  <c r="Z41" i="93"/>
  <c r="AH36" i="84"/>
  <c r="AQ36" i="84" s="1"/>
  <c r="AH33" i="103"/>
  <c r="AQ33" i="103" s="1"/>
  <c r="Y33" i="99"/>
  <c r="X33" i="99"/>
  <c r="Z33" i="55"/>
  <c r="AI41" i="53"/>
  <c r="AN41" i="53"/>
  <c r="AR43" i="47"/>
  <c r="AR36" i="54"/>
  <c r="W29" i="85"/>
  <c r="AG28" i="85"/>
  <c r="AP28" i="85" s="1"/>
  <c r="AF28" i="85"/>
  <c r="AO28" i="85" s="1"/>
  <c r="AE28" i="85"/>
  <c r="Y32" i="83"/>
  <c r="X32" i="83"/>
  <c r="Z32" i="83" s="1"/>
  <c r="Z37" i="88"/>
  <c r="Z39" i="104"/>
  <c r="AI35" i="51"/>
  <c r="AN35" i="51"/>
  <c r="Y33" i="10"/>
  <c r="X33" i="10"/>
  <c r="Y30" i="94"/>
  <c r="X30" i="94"/>
  <c r="Z33" i="99" l="1"/>
  <c r="Z36" i="91"/>
  <c r="AG29" i="90"/>
  <c r="AP29" i="90" s="1"/>
  <c r="AE29" i="90"/>
  <c r="W30" i="90"/>
  <c r="AF29" i="90"/>
  <c r="AO29" i="90" s="1"/>
  <c r="W44" i="15"/>
  <c r="AG43" i="15"/>
  <c r="AP43" i="15" s="1"/>
  <c r="AF43" i="15"/>
  <c r="AO43" i="15" s="1"/>
  <c r="AE43" i="15"/>
  <c r="AG33" i="18"/>
  <c r="AP33" i="18" s="1"/>
  <c r="W34" i="18"/>
  <c r="AF33" i="18"/>
  <c r="AO33" i="18" s="1"/>
  <c r="AE33" i="18"/>
  <c r="AE33" i="99"/>
  <c r="AG33" i="99"/>
  <c r="AP33" i="99" s="1"/>
  <c r="W34" i="99"/>
  <c r="AF33" i="99"/>
  <c r="AO33" i="99" s="1"/>
  <c r="AE36" i="91"/>
  <c r="W37" i="91"/>
  <c r="AG36" i="91"/>
  <c r="AP36" i="91" s="1"/>
  <c r="AF36" i="91"/>
  <c r="AO36" i="91" s="1"/>
  <c r="AH33" i="10"/>
  <c r="AQ33" i="10" s="1"/>
  <c r="W37" i="51"/>
  <c r="AG36" i="51"/>
  <c r="AP36" i="51" s="1"/>
  <c r="AE36" i="51"/>
  <c r="AF36" i="51"/>
  <c r="AO36" i="51" s="1"/>
  <c r="AE36" i="96"/>
  <c r="W37" i="96"/>
  <c r="AG36" i="96"/>
  <c r="AP36" i="96" s="1"/>
  <c r="AF36" i="96"/>
  <c r="AO36" i="96" s="1"/>
  <c r="AI37" i="100"/>
  <c r="AN37" i="100"/>
  <c r="Y30" i="98"/>
  <c r="X30" i="98"/>
  <c r="Y34" i="16"/>
  <c r="Z34" i="16" s="1"/>
  <c r="X34" i="16"/>
  <c r="AR41" i="53"/>
  <c r="AH30" i="94"/>
  <c r="AQ30" i="94" s="1"/>
  <c r="AG33" i="55"/>
  <c r="AP33" i="55" s="1"/>
  <c r="AE33" i="55"/>
  <c r="W34" i="55"/>
  <c r="AF33" i="55"/>
  <c r="AO33" i="55" s="1"/>
  <c r="Z30" i="94"/>
  <c r="AR35" i="51"/>
  <c r="AF39" i="104"/>
  <c r="AO39" i="104" s="1"/>
  <c r="AG39" i="104"/>
  <c r="W40" i="104"/>
  <c r="AE39" i="104"/>
  <c r="AN39" i="104" s="1"/>
  <c r="AI28" i="85"/>
  <c r="AN28" i="85"/>
  <c r="AG41" i="93"/>
  <c r="AP41" i="93" s="1"/>
  <c r="AF41" i="93"/>
  <c r="AO41" i="93" s="1"/>
  <c r="AE41" i="93"/>
  <c r="W42" i="93"/>
  <c r="AH36" i="51"/>
  <c r="AQ36" i="51" s="1"/>
  <c r="AG37" i="20"/>
  <c r="AP37" i="20" s="1"/>
  <c r="AE37" i="20"/>
  <c r="AF37" i="20"/>
  <c r="AO37" i="20" s="1"/>
  <c r="W38" i="20"/>
  <c r="AE42" i="32"/>
  <c r="AF42" i="32"/>
  <c r="AO42" i="32" s="1"/>
  <c r="W43" i="32"/>
  <c r="AG42" i="32"/>
  <c r="AP42" i="32" s="1"/>
  <c r="AI37" i="45"/>
  <c r="AN37" i="45"/>
  <c r="AI36" i="92"/>
  <c r="AN36" i="92"/>
  <c r="AR32" i="99"/>
  <c r="Y31" i="35"/>
  <c r="X31" i="35"/>
  <c r="AR32" i="49"/>
  <c r="AR32" i="18"/>
  <c r="AH30" i="50"/>
  <c r="AQ30" i="50" s="1"/>
  <c r="AI37" i="95"/>
  <c r="AN37" i="95"/>
  <c r="AH34" i="43"/>
  <c r="AQ34" i="43" s="1"/>
  <c r="AR29" i="94"/>
  <c r="Z33" i="10"/>
  <c r="AH32" i="83"/>
  <c r="AQ32" i="83" s="1"/>
  <c r="AR31" i="83"/>
  <c r="AR40" i="44"/>
  <c r="Z34" i="43"/>
  <c r="AE34" i="41"/>
  <c r="AF34" i="41"/>
  <c r="AO34" i="41" s="1"/>
  <c r="W35" i="41"/>
  <c r="AG34" i="41"/>
  <c r="AP34" i="41" s="1"/>
  <c r="AH42" i="53"/>
  <c r="AQ42" i="53" s="1"/>
  <c r="X44" i="97"/>
  <c r="Z44" i="97" s="1"/>
  <c r="Y44" i="97"/>
  <c r="Y37" i="92"/>
  <c r="X37" i="92"/>
  <c r="Z37" i="92" s="1"/>
  <c r="Y44" i="86"/>
  <c r="X44" i="86"/>
  <c r="AF44" i="89"/>
  <c r="AO44" i="89" s="1"/>
  <c r="AE44" i="89"/>
  <c r="AG44" i="89"/>
  <c r="AP44" i="89" s="1"/>
  <c r="W45" i="89"/>
  <c r="AH37" i="13"/>
  <c r="AQ37" i="13" s="1"/>
  <c r="AR36" i="13"/>
  <c r="AH41" i="44"/>
  <c r="AQ41" i="44" s="1"/>
  <c r="Y45" i="47"/>
  <c r="X45" i="47"/>
  <c r="Z45" i="47" s="1"/>
  <c r="AI33" i="16"/>
  <c r="AN33" i="16"/>
  <c r="Y42" i="52"/>
  <c r="X42" i="52"/>
  <c r="AI36" i="84"/>
  <c r="AN36" i="84"/>
  <c r="AE32" i="83"/>
  <c r="W33" i="83"/>
  <c r="AG32" i="83"/>
  <c r="AP32" i="83" s="1"/>
  <c r="AF32" i="83"/>
  <c r="AO32" i="83" s="1"/>
  <c r="Y29" i="85"/>
  <c r="X29" i="85"/>
  <c r="AH33" i="49"/>
  <c r="AQ33" i="49" s="1"/>
  <c r="AI43" i="105"/>
  <c r="AN43" i="105"/>
  <c r="Y32" i="102"/>
  <c r="X32" i="102"/>
  <c r="Z32" i="102" s="1"/>
  <c r="AH31" i="82"/>
  <c r="AQ31" i="82" s="1"/>
  <c r="AR29" i="50"/>
  <c r="Y38" i="100"/>
  <c r="X38" i="100"/>
  <c r="AE42" i="53"/>
  <c r="AF42" i="53"/>
  <c r="AO42" i="53" s="1"/>
  <c r="AG42" i="53"/>
  <c r="AP42" i="53" s="1"/>
  <c r="W43" i="53"/>
  <c r="X31" i="48"/>
  <c r="Y31" i="48"/>
  <c r="AI43" i="86"/>
  <c r="AN43" i="86"/>
  <c r="AI40" i="101"/>
  <c r="AP40" i="101"/>
  <c r="Z37" i="13"/>
  <c r="AH31" i="42"/>
  <c r="AQ31" i="42" s="1"/>
  <c r="AR32" i="10"/>
  <c r="Z41" i="44"/>
  <c r="AI33" i="103"/>
  <c r="AN33" i="103"/>
  <c r="AF31" i="82"/>
  <c r="AO31" i="82" s="1"/>
  <c r="AE31" i="82"/>
  <c r="W32" i="82"/>
  <c r="AG31" i="82"/>
  <c r="AP31" i="82" s="1"/>
  <c r="AG35" i="11"/>
  <c r="AP35" i="11" s="1"/>
  <c r="W36" i="11"/>
  <c r="AF35" i="11"/>
  <c r="AO35" i="11" s="1"/>
  <c r="AE35" i="11"/>
  <c r="AR42" i="15"/>
  <c r="AR35" i="91"/>
  <c r="Y44" i="105"/>
  <c r="Z44" i="105" s="1"/>
  <c r="X44" i="105"/>
  <c r="Y34" i="87"/>
  <c r="X34" i="87"/>
  <c r="AI31" i="102"/>
  <c r="AN31" i="102"/>
  <c r="AI43" i="97"/>
  <c r="AN43" i="97"/>
  <c r="AI30" i="48"/>
  <c r="AN30" i="48"/>
  <c r="Y38" i="45"/>
  <c r="X38" i="45"/>
  <c r="X41" i="101"/>
  <c r="Y41" i="101"/>
  <c r="Z41" i="101"/>
  <c r="AI29" i="98"/>
  <c r="AN29" i="98"/>
  <c r="AR33" i="43"/>
  <c r="Z31" i="42"/>
  <c r="AI44" i="47"/>
  <c r="AN44" i="47"/>
  <c r="Y34" i="103"/>
  <c r="Z34" i="103" s="1"/>
  <c r="X34" i="103"/>
  <c r="AI37" i="54"/>
  <c r="AN37" i="54"/>
  <c r="AF37" i="88"/>
  <c r="AO37" i="88" s="1"/>
  <c r="W38" i="88"/>
  <c r="AG37" i="88"/>
  <c r="AP37" i="88" s="1"/>
  <c r="AE37" i="88"/>
  <c r="W34" i="49"/>
  <c r="AF33" i="49"/>
  <c r="AO33" i="49" s="1"/>
  <c r="AG33" i="49"/>
  <c r="AP33" i="49" s="1"/>
  <c r="AE33" i="49"/>
  <c r="AI33" i="87"/>
  <c r="AN33" i="87"/>
  <c r="AI30" i="35"/>
  <c r="AN30" i="35"/>
  <c r="AG30" i="50"/>
  <c r="AP30" i="50" s="1"/>
  <c r="AE30" i="50"/>
  <c r="AF30" i="50"/>
  <c r="AO30" i="50" s="1"/>
  <c r="W31" i="50"/>
  <c r="AH33" i="99"/>
  <c r="AQ33" i="99" s="1"/>
  <c r="AH36" i="91"/>
  <c r="AQ36" i="91" s="1"/>
  <c r="AR30" i="42"/>
  <c r="AR28" i="90"/>
  <c r="AR30" i="82"/>
  <c r="AH43" i="15"/>
  <c r="AQ43" i="15" s="1"/>
  <c r="W43" i="46"/>
  <c r="AE42" i="46"/>
  <c r="AG42" i="46"/>
  <c r="AP42" i="46" s="1"/>
  <c r="AF42" i="46"/>
  <c r="AO42" i="46" s="1"/>
  <c r="AH29" i="90"/>
  <c r="AQ29" i="90" s="1"/>
  <c r="AH33" i="18"/>
  <c r="AQ33" i="18" s="1"/>
  <c r="AI41" i="52"/>
  <c r="AN41" i="52"/>
  <c r="Y38" i="95"/>
  <c r="X38" i="95"/>
  <c r="Z38" i="95" s="1"/>
  <c r="Y38" i="54"/>
  <c r="Z38" i="54" s="1"/>
  <c r="X38" i="54"/>
  <c r="Y37" i="84"/>
  <c r="X37" i="84"/>
  <c r="Z37" i="84" s="1"/>
  <c r="Z31" i="35" l="1"/>
  <c r="Z38" i="45"/>
  <c r="Z29" i="85"/>
  <c r="AE29" i="85" s="1"/>
  <c r="AN29" i="85" s="1"/>
  <c r="Z31" i="48"/>
  <c r="AE38" i="95"/>
  <c r="AG38" i="95"/>
  <c r="AP38" i="95" s="1"/>
  <c r="AF38" i="95"/>
  <c r="AO38" i="95" s="1"/>
  <c r="W39" i="95"/>
  <c r="AE38" i="45"/>
  <c r="AG38" i="45"/>
  <c r="AP38" i="45" s="1"/>
  <c r="W39" i="45"/>
  <c r="AF38" i="45"/>
  <c r="AO38" i="45" s="1"/>
  <c r="AG29" i="85"/>
  <c r="W30" i="85"/>
  <c r="AE44" i="97"/>
  <c r="AG44" i="97"/>
  <c r="AP44" i="97" s="1"/>
  <c r="W45" i="97"/>
  <c r="AF44" i="97"/>
  <c r="AO44" i="97" s="1"/>
  <c r="AF38" i="54"/>
  <c r="AO38" i="54" s="1"/>
  <c r="AG38" i="54"/>
  <c r="AP38" i="54" s="1"/>
  <c r="W39" i="54"/>
  <c r="AE38" i="54"/>
  <c r="AE31" i="35"/>
  <c r="AF31" i="35"/>
  <c r="AO31" i="35" s="1"/>
  <c r="AG31" i="35"/>
  <c r="AP31" i="35" s="1"/>
  <c r="W32" i="35"/>
  <c r="AF44" i="105"/>
  <c r="AO44" i="105" s="1"/>
  <c r="AE44" i="105"/>
  <c r="W45" i="105"/>
  <c r="AG44" i="105"/>
  <c r="AP44" i="105" s="1"/>
  <c r="W35" i="103"/>
  <c r="AE34" i="103"/>
  <c r="AG34" i="103"/>
  <c r="AP34" i="103" s="1"/>
  <c r="AF34" i="103"/>
  <c r="AO34" i="103" s="1"/>
  <c r="W38" i="84"/>
  <c r="AG37" i="84"/>
  <c r="AP37" i="84" s="1"/>
  <c r="AF37" i="84"/>
  <c r="AO37" i="84" s="1"/>
  <c r="AE37" i="84"/>
  <c r="AE45" i="47"/>
  <c r="AG45" i="47"/>
  <c r="AP45" i="47" s="1"/>
  <c r="AF45" i="47"/>
  <c r="AO45" i="47" s="1"/>
  <c r="W46" i="47"/>
  <c r="AR36" i="84"/>
  <c r="AR41" i="52"/>
  <c r="Y38" i="88"/>
  <c r="X38" i="88"/>
  <c r="AE41" i="44"/>
  <c r="AG41" i="44"/>
  <c r="AP41" i="44" s="1"/>
  <c r="AF41" i="44"/>
  <c r="AO41" i="44" s="1"/>
  <c r="W42" i="44"/>
  <c r="AR43" i="86"/>
  <c r="AH32" i="102"/>
  <c r="AQ32" i="102" s="1"/>
  <c r="AR33" i="16"/>
  <c r="AH37" i="92"/>
  <c r="AQ37" i="92" s="1"/>
  <c r="Y38" i="20"/>
  <c r="X38" i="20"/>
  <c r="Y40" i="104"/>
  <c r="Z40" i="104"/>
  <c r="X40" i="104"/>
  <c r="AH34" i="16"/>
  <c r="AQ34" i="16" s="1"/>
  <c r="AI36" i="96"/>
  <c r="AN36" i="96"/>
  <c r="Y34" i="99"/>
  <c r="Z34" i="99"/>
  <c r="X34" i="99"/>
  <c r="Y34" i="18"/>
  <c r="X34" i="18"/>
  <c r="Y44" i="15"/>
  <c r="X44" i="15"/>
  <c r="Z44" i="15" s="1"/>
  <c r="AF31" i="48"/>
  <c r="AO31" i="48" s="1"/>
  <c r="AG31" i="48"/>
  <c r="AP31" i="48" s="1"/>
  <c r="W32" i="48"/>
  <c r="AE31" i="48"/>
  <c r="W35" i="16"/>
  <c r="AG34" i="16"/>
  <c r="AP34" i="16" s="1"/>
  <c r="AF34" i="16"/>
  <c r="AO34" i="16" s="1"/>
  <c r="AE34" i="16"/>
  <c r="AR30" i="35"/>
  <c r="AI44" i="89"/>
  <c r="AN44" i="89"/>
  <c r="AE37" i="92"/>
  <c r="AG37" i="92"/>
  <c r="AP37" i="92" s="1"/>
  <c r="W38" i="92"/>
  <c r="AF37" i="92"/>
  <c r="AO37" i="92" s="1"/>
  <c r="Y35" i="41"/>
  <c r="X35" i="41"/>
  <c r="Y31" i="50"/>
  <c r="X31" i="50"/>
  <c r="Y34" i="49"/>
  <c r="X34" i="49"/>
  <c r="AR44" i="47"/>
  <c r="AE41" i="101"/>
  <c r="AF41" i="101"/>
  <c r="AO41" i="101" s="1"/>
  <c r="AG41" i="101"/>
  <c r="AP41" i="101" s="1"/>
  <c r="W42" i="101"/>
  <c r="AH34" i="87"/>
  <c r="AQ34" i="87" s="1"/>
  <c r="AI31" i="82"/>
  <c r="AN31" i="82"/>
  <c r="AG37" i="13"/>
  <c r="AP37" i="13" s="1"/>
  <c r="W38" i="13"/>
  <c r="AE37" i="13"/>
  <c r="AF37" i="13"/>
  <c r="AO37" i="13" s="1"/>
  <c r="AH31" i="48"/>
  <c r="AQ31" i="48" s="1"/>
  <c r="AH38" i="100"/>
  <c r="AQ38" i="100" s="1"/>
  <c r="AH42" i="52"/>
  <c r="AQ42" i="52" s="1"/>
  <c r="AE33" i="10"/>
  <c r="W34" i="10"/>
  <c r="AG33" i="10"/>
  <c r="AP33" i="10" s="1"/>
  <c r="AF33" i="10"/>
  <c r="AO33" i="10" s="1"/>
  <c r="Y43" i="32"/>
  <c r="X43" i="32"/>
  <c r="AI37" i="20"/>
  <c r="AN37" i="20"/>
  <c r="Y34" i="55"/>
  <c r="Z34" i="55" s="1"/>
  <c r="X34" i="55"/>
  <c r="Y37" i="91"/>
  <c r="Z37" i="91"/>
  <c r="X37" i="91"/>
  <c r="AI33" i="99"/>
  <c r="AN33" i="99"/>
  <c r="AR31" i="102"/>
  <c r="AI35" i="11"/>
  <c r="AN35" i="11"/>
  <c r="AI42" i="53"/>
  <c r="AN42" i="53"/>
  <c r="AI42" i="46"/>
  <c r="AN42" i="46"/>
  <c r="Y43" i="46"/>
  <c r="X43" i="46"/>
  <c r="AR33" i="87"/>
  <c r="AR37" i="54"/>
  <c r="AE31" i="42"/>
  <c r="AF31" i="42"/>
  <c r="AO31" i="42" s="1"/>
  <c r="W32" i="42"/>
  <c r="AG31" i="42"/>
  <c r="AP31" i="42" s="1"/>
  <c r="AR30" i="48"/>
  <c r="Z34" i="87"/>
  <c r="Y36" i="11"/>
  <c r="X36" i="11"/>
  <c r="Z38" i="100"/>
  <c r="Z42" i="52"/>
  <c r="AH44" i="86"/>
  <c r="AQ44" i="86" s="1"/>
  <c r="AI34" i="41"/>
  <c r="AR34" i="41" s="1"/>
  <c r="AN34" i="41"/>
  <c r="AH31" i="35"/>
  <c r="AQ31" i="35" s="1"/>
  <c r="AR36" i="92"/>
  <c r="AR28" i="85"/>
  <c r="AI33" i="55"/>
  <c r="AN33" i="55"/>
  <c r="AH30" i="98"/>
  <c r="AQ30" i="98" s="1"/>
  <c r="AI36" i="51"/>
  <c r="AN36" i="51"/>
  <c r="AI36" i="91"/>
  <c r="AN36" i="91"/>
  <c r="AI43" i="15"/>
  <c r="AN43" i="15"/>
  <c r="X30" i="90"/>
  <c r="Y30" i="90"/>
  <c r="Z30" i="90" s="1"/>
  <c r="Y32" i="82"/>
  <c r="X32" i="82"/>
  <c r="W33" i="102"/>
  <c r="AG32" i="102"/>
  <c r="AP32" i="102" s="1"/>
  <c r="AF32" i="102"/>
  <c r="AO32" i="102" s="1"/>
  <c r="AE32" i="102"/>
  <c r="AH37" i="84"/>
  <c r="AQ37" i="84" s="1"/>
  <c r="AH38" i="95"/>
  <c r="AQ38" i="95" s="1"/>
  <c r="AI30" i="50"/>
  <c r="AN30" i="50"/>
  <c r="AI37" i="88"/>
  <c r="AN37" i="88"/>
  <c r="AH34" i="103"/>
  <c r="AQ34" i="103" s="1"/>
  <c r="AH41" i="101"/>
  <c r="AQ41" i="101" s="1"/>
  <c r="AR40" i="101"/>
  <c r="Y43" i="53"/>
  <c r="X43" i="53"/>
  <c r="AR43" i="105"/>
  <c r="AH29" i="85"/>
  <c r="AQ29" i="85" s="1"/>
  <c r="Y33" i="83"/>
  <c r="X33" i="83"/>
  <c r="Z44" i="86"/>
  <c r="W35" i="43"/>
  <c r="AG34" i="43"/>
  <c r="AP34" i="43" s="1"/>
  <c r="AE34" i="43"/>
  <c r="AF34" i="43"/>
  <c r="AO34" i="43" s="1"/>
  <c r="AI42" i="32"/>
  <c r="AN42" i="32"/>
  <c r="Y42" i="93"/>
  <c r="X42" i="93"/>
  <c r="Z30" i="98"/>
  <c r="AI33" i="18"/>
  <c r="AN33" i="18"/>
  <c r="AI29" i="90"/>
  <c r="AN29" i="90"/>
  <c r="AR29" i="98"/>
  <c r="AH45" i="47"/>
  <c r="AQ45" i="47" s="1"/>
  <c r="AI39" i="104"/>
  <c r="AP39" i="104"/>
  <c r="AR37" i="100"/>
  <c r="AH38" i="54"/>
  <c r="AQ38" i="54" s="1"/>
  <c r="AI33" i="49"/>
  <c r="AN33" i="49"/>
  <c r="AH38" i="45"/>
  <c r="AQ38" i="45" s="1"/>
  <c r="AR43" i="97"/>
  <c r="AH44" i="105"/>
  <c r="AQ44" i="105" s="1"/>
  <c r="AR33" i="103"/>
  <c r="AI32" i="83"/>
  <c r="AN32" i="83"/>
  <c r="Y45" i="89"/>
  <c r="X45" i="89"/>
  <c r="AH44" i="97"/>
  <c r="AQ44" i="97" s="1"/>
  <c r="AR37" i="95"/>
  <c r="AR37" i="45"/>
  <c r="AI41" i="93"/>
  <c r="AR41" i="93" s="1"/>
  <c r="AN41" i="93"/>
  <c r="AE30" i="94"/>
  <c r="W31" i="94"/>
  <c r="AF30" i="94"/>
  <c r="AO30" i="94" s="1"/>
  <c r="AG30" i="94"/>
  <c r="AP30" i="94" s="1"/>
  <c r="Y37" i="96"/>
  <c r="Z37" i="96" s="1"/>
  <c r="X37" i="96"/>
  <c r="Y37" i="51"/>
  <c r="X37" i="51"/>
  <c r="Z38" i="20" l="1"/>
  <c r="Z43" i="53"/>
  <c r="Z34" i="18"/>
  <c r="AE34" i="18" s="1"/>
  <c r="AF29" i="85"/>
  <c r="AO29" i="85" s="1"/>
  <c r="Z42" i="93"/>
  <c r="AG42" i="93" s="1"/>
  <c r="AP42" i="93" s="1"/>
  <c r="Z32" i="82"/>
  <c r="AG43" i="53"/>
  <c r="AP43" i="53" s="1"/>
  <c r="W44" i="53"/>
  <c r="AE43" i="53"/>
  <c r="AF43" i="53"/>
  <c r="AO43" i="53" s="1"/>
  <c r="AF34" i="18"/>
  <c r="AO34" i="18" s="1"/>
  <c r="AG34" i="18"/>
  <c r="AP34" i="18" s="1"/>
  <c r="AF42" i="93"/>
  <c r="AO42" i="93" s="1"/>
  <c r="W43" i="93"/>
  <c r="AE38" i="20"/>
  <c r="W39" i="20"/>
  <c r="AF38" i="20"/>
  <c r="AO38" i="20" s="1"/>
  <c r="AG38" i="20"/>
  <c r="AP38" i="20" s="1"/>
  <c r="AG34" i="55"/>
  <c r="AP34" i="55" s="1"/>
  <c r="AE34" i="55"/>
  <c r="AF34" i="55"/>
  <c r="AO34" i="55" s="1"/>
  <c r="W35" i="55"/>
  <c r="AF32" i="82"/>
  <c r="AO32" i="82" s="1"/>
  <c r="W33" i="82"/>
  <c r="AE32" i="82"/>
  <c r="AG32" i="82"/>
  <c r="AP32" i="82" s="1"/>
  <c r="W31" i="90"/>
  <c r="AG30" i="90"/>
  <c r="AP30" i="90" s="1"/>
  <c r="AF30" i="90"/>
  <c r="AO30" i="90" s="1"/>
  <c r="AE30" i="90"/>
  <c r="AR33" i="49"/>
  <c r="AR29" i="90"/>
  <c r="AR43" i="15"/>
  <c r="AH36" i="11"/>
  <c r="AQ36" i="11" s="1"/>
  <c r="AH43" i="32"/>
  <c r="AQ43" i="32" s="1"/>
  <c r="Y34" i="10"/>
  <c r="X34" i="10"/>
  <c r="Y42" i="101"/>
  <c r="X42" i="101"/>
  <c r="AH34" i="49"/>
  <c r="AQ34" i="49" s="1"/>
  <c r="AH35" i="41"/>
  <c r="AQ35" i="41" s="1"/>
  <c r="AI31" i="48"/>
  <c r="AN31" i="48"/>
  <c r="Y35" i="103"/>
  <c r="X35" i="103"/>
  <c r="AI38" i="54"/>
  <c r="AN38" i="54"/>
  <c r="Y45" i="97"/>
  <c r="X45" i="97"/>
  <c r="AI38" i="45"/>
  <c r="AN38" i="45"/>
  <c r="W38" i="96"/>
  <c r="AG37" i="96"/>
  <c r="AP37" i="96" s="1"/>
  <c r="AE37" i="96"/>
  <c r="AF37" i="96"/>
  <c r="AO37" i="96" s="1"/>
  <c r="AH37" i="51"/>
  <c r="AQ37" i="51" s="1"/>
  <c r="Z37" i="51"/>
  <c r="Y35" i="43"/>
  <c r="Z35" i="43"/>
  <c r="X35" i="43"/>
  <c r="AH43" i="53"/>
  <c r="AQ43" i="53" s="1"/>
  <c r="AR30" i="50"/>
  <c r="AI32" i="102"/>
  <c r="AN32" i="102"/>
  <c r="Z36" i="11"/>
  <c r="AR42" i="46"/>
  <c r="AH34" i="55"/>
  <c r="AQ34" i="55" s="1"/>
  <c r="Z43" i="32"/>
  <c r="AI33" i="10"/>
  <c r="AN33" i="10"/>
  <c r="AI37" i="13"/>
  <c r="AN37" i="13"/>
  <c r="Z34" i="49"/>
  <c r="Z35" i="41"/>
  <c r="AI37" i="92"/>
  <c r="AN37" i="92"/>
  <c r="AI34" i="16"/>
  <c r="AN34" i="16"/>
  <c r="Y32" i="48"/>
  <c r="Z32" i="48" s="1"/>
  <c r="X32" i="48"/>
  <c r="AH34" i="18"/>
  <c r="AQ34" i="18" s="1"/>
  <c r="Y38" i="84"/>
  <c r="X38" i="84"/>
  <c r="Y32" i="35"/>
  <c r="Z32" i="35"/>
  <c r="X32" i="35"/>
  <c r="Y39" i="54"/>
  <c r="X39" i="54"/>
  <c r="AR32" i="83"/>
  <c r="AR33" i="18"/>
  <c r="AR42" i="32"/>
  <c r="AG44" i="86"/>
  <c r="AP44" i="86" s="1"/>
  <c r="AE44" i="86"/>
  <c r="AF44" i="86"/>
  <c r="AO44" i="86" s="1"/>
  <c r="W45" i="86"/>
  <c r="AR36" i="91"/>
  <c r="Y32" i="42"/>
  <c r="Z32" i="42" s="1"/>
  <c r="X32" i="42"/>
  <c r="X38" i="13"/>
  <c r="Y38" i="13"/>
  <c r="AR36" i="96"/>
  <c r="AH40" i="104"/>
  <c r="AQ40" i="104" s="1"/>
  <c r="AI41" i="44"/>
  <c r="AN41" i="44"/>
  <c r="AI45" i="47"/>
  <c r="AR45" i="47" s="1"/>
  <c r="AN45" i="47"/>
  <c r="AI44" i="97"/>
  <c r="AN44" i="97"/>
  <c r="Y39" i="95"/>
  <c r="X39" i="95"/>
  <c r="AH37" i="96"/>
  <c r="AQ37" i="96" s="1"/>
  <c r="Y31" i="94"/>
  <c r="X31" i="94"/>
  <c r="Z31" i="94" s="1"/>
  <c r="AR39" i="104"/>
  <c r="AE30" i="98"/>
  <c r="AF30" i="98"/>
  <c r="AO30" i="98" s="1"/>
  <c r="AG30" i="98"/>
  <c r="AP30" i="98" s="1"/>
  <c r="W31" i="98"/>
  <c r="AH33" i="83"/>
  <c r="AQ33" i="83" s="1"/>
  <c r="AF34" i="87"/>
  <c r="AO34" i="87" s="1"/>
  <c r="W35" i="87"/>
  <c r="AG34" i="87"/>
  <c r="AP34" i="87" s="1"/>
  <c r="AE34" i="87"/>
  <c r="AH43" i="46"/>
  <c r="AQ43" i="46" s="1"/>
  <c r="AR42" i="53"/>
  <c r="AR33" i="99"/>
  <c r="AI41" i="101"/>
  <c r="AN41" i="101"/>
  <c r="AH31" i="50"/>
  <c r="AQ31" i="50" s="1"/>
  <c r="AR44" i="89"/>
  <c r="AF40" i="104"/>
  <c r="AO40" i="104" s="1"/>
  <c r="AG40" i="104"/>
  <c r="AP40" i="104" s="1"/>
  <c r="AE40" i="104"/>
  <c r="W41" i="104"/>
  <c r="AH38" i="88"/>
  <c r="AQ38" i="88" s="1"/>
  <c r="Y45" i="105"/>
  <c r="X45" i="105"/>
  <c r="Z45" i="105" s="1"/>
  <c r="AH42" i="93"/>
  <c r="AQ42" i="93" s="1"/>
  <c r="Z33" i="83"/>
  <c r="Y33" i="102"/>
  <c r="X33" i="102"/>
  <c r="AH30" i="90"/>
  <c r="AQ30" i="90" s="1"/>
  <c r="AR36" i="51"/>
  <c r="W43" i="52"/>
  <c r="AF42" i="52"/>
  <c r="AO42" i="52" s="1"/>
  <c r="AE42" i="52"/>
  <c r="AG42" i="52"/>
  <c r="AP42" i="52" s="1"/>
  <c r="AI31" i="42"/>
  <c r="AN31" i="42"/>
  <c r="Z43" i="46"/>
  <c r="AH37" i="91"/>
  <c r="AQ37" i="91" s="1"/>
  <c r="Z31" i="50"/>
  <c r="Y35" i="16"/>
  <c r="Z35" i="16" s="1"/>
  <c r="X35" i="16"/>
  <c r="AH44" i="15"/>
  <c r="AQ44" i="15" s="1"/>
  <c r="AH34" i="99"/>
  <c r="AQ34" i="99" s="1"/>
  <c r="Z38" i="88"/>
  <c r="AI37" i="84"/>
  <c r="AN37" i="84"/>
  <c r="AI44" i="105"/>
  <c r="AN44" i="105"/>
  <c r="AI31" i="35"/>
  <c r="AN31" i="35"/>
  <c r="Y30" i="85"/>
  <c r="X30" i="85"/>
  <c r="Y39" i="45"/>
  <c r="X39" i="45"/>
  <c r="AI30" i="94"/>
  <c r="AN30" i="94"/>
  <c r="AH45" i="89"/>
  <c r="AQ45" i="89" s="1"/>
  <c r="Z45" i="89"/>
  <c r="AI34" i="43"/>
  <c r="AN34" i="43"/>
  <c r="AR37" i="88"/>
  <c r="AH32" i="82"/>
  <c r="AQ32" i="82" s="1"/>
  <c r="AR33" i="55"/>
  <c r="AG38" i="100"/>
  <c r="AP38" i="100" s="1"/>
  <c r="AF38" i="100"/>
  <c r="AO38" i="100" s="1"/>
  <c r="W39" i="100"/>
  <c r="AE38" i="100"/>
  <c r="AR35" i="11"/>
  <c r="W38" i="91"/>
  <c r="AG37" i="91"/>
  <c r="AP37" i="91" s="1"/>
  <c r="AF37" i="91"/>
  <c r="AO37" i="91" s="1"/>
  <c r="AE37" i="91"/>
  <c r="AR37" i="20"/>
  <c r="AR31" i="82"/>
  <c r="Y38" i="92"/>
  <c r="X38" i="92"/>
  <c r="W45" i="15"/>
  <c r="AE44" i="15"/>
  <c r="AG44" i="15"/>
  <c r="AP44" i="15" s="1"/>
  <c r="AF44" i="15"/>
  <c r="AO44" i="15" s="1"/>
  <c r="AE34" i="99"/>
  <c r="W35" i="99"/>
  <c r="AG34" i="99"/>
  <c r="AP34" i="99" s="1"/>
  <c r="AF34" i="99"/>
  <c r="AO34" i="99" s="1"/>
  <c r="AH38" i="20"/>
  <c r="AQ38" i="20" s="1"/>
  <c r="Y42" i="44"/>
  <c r="X42" i="44"/>
  <c r="Y46" i="47"/>
  <c r="X46" i="47"/>
  <c r="AI34" i="103"/>
  <c r="AN34" i="103"/>
  <c r="AI29" i="85"/>
  <c r="AP29" i="85"/>
  <c r="AI38" i="95"/>
  <c r="AN38" i="95"/>
  <c r="AE42" i="93" l="1"/>
  <c r="Z46" i="47"/>
  <c r="Z39" i="45"/>
  <c r="W35" i="18"/>
  <c r="AE32" i="48"/>
  <c r="W33" i="48"/>
  <c r="AG32" i="48"/>
  <c r="AP32" i="48" s="1"/>
  <c r="AF32" i="48"/>
  <c r="AO32" i="48" s="1"/>
  <c r="AE32" i="42"/>
  <c r="W33" i="42"/>
  <c r="AF32" i="42"/>
  <c r="AO32" i="42" s="1"/>
  <c r="AG32" i="42"/>
  <c r="AP32" i="42" s="1"/>
  <c r="AG45" i="105"/>
  <c r="AP45" i="105" s="1"/>
  <c r="AE45" i="105"/>
  <c r="W46" i="105"/>
  <c r="AF45" i="105"/>
  <c r="AO45" i="105" s="1"/>
  <c r="AG46" i="47"/>
  <c r="AP46" i="47" s="1"/>
  <c r="AF46" i="47"/>
  <c r="AO46" i="47" s="1"/>
  <c r="W47" i="47"/>
  <c r="AE46" i="47"/>
  <c r="AE39" i="45"/>
  <c r="AF39" i="45"/>
  <c r="AO39" i="45" s="1"/>
  <c r="W40" i="45"/>
  <c r="AG39" i="45"/>
  <c r="AP39" i="45" s="1"/>
  <c r="AE31" i="94"/>
  <c r="W32" i="94"/>
  <c r="AF31" i="94"/>
  <c r="AO31" i="94" s="1"/>
  <c r="AG31" i="94"/>
  <c r="AP31" i="94" s="1"/>
  <c r="W36" i="16"/>
  <c r="AF35" i="16"/>
  <c r="AO35" i="16" s="1"/>
  <c r="AE35" i="16"/>
  <c r="AG35" i="16"/>
  <c r="AP35" i="16" s="1"/>
  <c r="Y45" i="15"/>
  <c r="X45" i="15"/>
  <c r="Y43" i="52"/>
  <c r="X43" i="52"/>
  <c r="AH39" i="54"/>
  <c r="AQ39" i="54" s="1"/>
  <c r="AH38" i="84"/>
  <c r="AQ38" i="84" s="1"/>
  <c r="AR34" i="16"/>
  <c r="AR37" i="13"/>
  <c r="W38" i="51"/>
  <c r="AF37" i="51"/>
  <c r="AO37" i="51" s="1"/>
  <c r="AG37" i="51"/>
  <c r="AP37" i="51" s="1"/>
  <c r="AE37" i="51"/>
  <c r="AR38" i="45"/>
  <c r="AH35" i="103"/>
  <c r="AQ35" i="103" s="1"/>
  <c r="AH34" i="10"/>
  <c r="AQ34" i="10" s="1"/>
  <c r="Y35" i="55"/>
  <c r="X35" i="55"/>
  <c r="AI42" i="93"/>
  <c r="AN42" i="93"/>
  <c r="AI38" i="100"/>
  <c r="AN38" i="100"/>
  <c r="AR38" i="95"/>
  <c r="Y39" i="100"/>
  <c r="X39" i="100"/>
  <c r="AR34" i="43"/>
  <c r="AH30" i="85"/>
  <c r="AQ30" i="85" s="1"/>
  <c r="AR44" i="105"/>
  <c r="AR29" i="85"/>
  <c r="AH42" i="44"/>
  <c r="AQ42" i="44" s="1"/>
  <c r="AI34" i="99"/>
  <c r="AN34" i="99"/>
  <c r="AG45" i="89"/>
  <c r="AP45" i="89" s="1"/>
  <c r="W46" i="89"/>
  <c r="AE45" i="89"/>
  <c r="AF45" i="89"/>
  <c r="AO45" i="89" s="1"/>
  <c r="Z30" i="85"/>
  <c r="AR31" i="42"/>
  <c r="AI34" i="87"/>
  <c r="AN34" i="87"/>
  <c r="AH39" i="95"/>
  <c r="AQ39" i="95" s="1"/>
  <c r="AH38" i="13"/>
  <c r="AQ38" i="13" s="1"/>
  <c r="Z39" i="54"/>
  <c r="Z38" i="84"/>
  <c r="AR32" i="102"/>
  <c r="AH45" i="97"/>
  <c r="AQ45" i="97" s="1"/>
  <c r="Z35" i="103"/>
  <c r="Z34" i="10"/>
  <c r="Y39" i="20"/>
  <c r="X39" i="20"/>
  <c r="AI44" i="15"/>
  <c r="AN44" i="15"/>
  <c r="AH38" i="92"/>
  <c r="AQ38" i="92" s="1"/>
  <c r="Z42" i="44"/>
  <c r="Z38" i="92"/>
  <c r="AR30" i="94"/>
  <c r="AR37" i="84"/>
  <c r="AH35" i="16"/>
  <c r="AQ35" i="16" s="1"/>
  <c r="AH33" i="102"/>
  <c r="AQ33" i="102" s="1"/>
  <c r="Y41" i="104"/>
  <c r="X41" i="104"/>
  <c r="Z41" i="104" s="1"/>
  <c r="AR41" i="101"/>
  <c r="AI30" i="98"/>
  <c r="AN30" i="98"/>
  <c r="Z39" i="95"/>
  <c r="AH32" i="42"/>
  <c r="AQ32" i="42" s="1"/>
  <c r="Y45" i="86"/>
  <c r="X45" i="86"/>
  <c r="Z45" i="86" s="1"/>
  <c r="AH32" i="48"/>
  <c r="AQ32" i="48" s="1"/>
  <c r="AR37" i="92"/>
  <c r="AR33" i="10"/>
  <c r="AI37" i="96"/>
  <c r="AN37" i="96"/>
  <c r="Z45" i="97"/>
  <c r="AI30" i="90"/>
  <c r="AN30" i="90"/>
  <c r="AI32" i="82"/>
  <c r="AN32" i="82"/>
  <c r="AI34" i="55"/>
  <c r="AN34" i="55"/>
  <c r="AI38" i="20"/>
  <c r="AN38" i="20"/>
  <c r="AH46" i="47"/>
  <c r="AQ46" i="47" s="1"/>
  <c r="Y35" i="99"/>
  <c r="X35" i="99"/>
  <c r="Y38" i="91"/>
  <c r="Z38" i="91" s="1"/>
  <c r="X38" i="91"/>
  <c r="AR34" i="103"/>
  <c r="AI37" i="91"/>
  <c r="AN37" i="91"/>
  <c r="AH39" i="45"/>
  <c r="AQ39" i="45" s="1"/>
  <c r="W39" i="88"/>
  <c r="AF38" i="88"/>
  <c r="AO38" i="88" s="1"/>
  <c r="AG38" i="88"/>
  <c r="AP38" i="88" s="1"/>
  <c r="AE38" i="88"/>
  <c r="Z33" i="102"/>
  <c r="AI40" i="104"/>
  <c r="AN40" i="104"/>
  <c r="Y35" i="87"/>
  <c r="X35" i="87"/>
  <c r="AR41" i="44"/>
  <c r="AH32" i="35"/>
  <c r="AQ32" i="35" s="1"/>
  <c r="W36" i="41"/>
  <c r="AE35" i="41"/>
  <c r="AF35" i="41"/>
  <c r="AO35" i="41" s="1"/>
  <c r="AG35" i="41"/>
  <c r="AP35" i="41" s="1"/>
  <c r="W44" i="32"/>
  <c r="AE43" i="32"/>
  <c r="AG43" i="32"/>
  <c r="AP43" i="32" s="1"/>
  <c r="AF43" i="32"/>
  <c r="AO43" i="32" s="1"/>
  <c r="AH35" i="43"/>
  <c r="AQ35" i="43" s="1"/>
  <c r="AH42" i="101"/>
  <c r="AQ42" i="101" s="1"/>
  <c r="Y33" i="82"/>
  <c r="X33" i="82"/>
  <c r="X35" i="18"/>
  <c r="Y35" i="18"/>
  <c r="AI43" i="53"/>
  <c r="AN43" i="53"/>
  <c r="AR31" i="35"/>
  <c r="AI42" i="52"/>
  <c r="AN42" i="52"/>
  <c r="AI44" i="86"/>
  <c r="AN44" i="86"/>
  <c r="W33" i="35"/>
  <c r="AE32" i="35"/>
  <c r="AF32" i="35"/>
  <c r="AO32" i="35" s="1"/>
  <c r="AG32" i="35"/>
  <c r="AP32" i="35" s="1"/>
  <c r="W35" i="49"/>
  <c r="AG34" i="49"/>
  <c r="AP34" i="49" s="1"/>
  <c r="AF34" i="49"/>
  <c r="AO34" i="49" s="1"/>
  <c r="AE34" i="49"/>
  <c r="AE35" i="43"/>
  <c r="AG35" i="43"/>
  <c r="AP35" i="43" s="1"/>
  <c r="W36" i="43"/>
  <c r="AF35" i="43"/>
  <c r="AO35" i="43" s="1"/>
  <c r="Y38" i="96"/>
  <c r="X38" i="96"/>
  <c r="Z38" i="96" s="1"/>
  <c r="AR31" i="48"/>
  <c r="Z42" i="101"/>
  <c r="Y43" i="93"/>
  <c r="Z43" i="93"/>
  <c r="X43" i="93"/>
  <c r="AI34" i="18"/>
  <c r="AN34" i="18"/>
  <c r="Y44" i="53"/>
  <c r="X44" i="53"/>
  <c r="Z44" i="53" s="1"/>
  <c r="AG31" i="50"/>
  <c r="AP31" i="50" s="1"/>
  <c r="AF31" i="50"/>
  <c r="AO31" i="50" s="1"/>
  <c r="AE31" i="50"/>
  <c r="W32" i="50"/>
  <c r="W44" i="46"/>
  <c r="AG43" i="46"/>
  <c r="AP43" i="46" s="1"/>
  <c r="AE43" i="46"/>
  <c r="AF43" i="46"/>
  <c r="AO43" i="46" s="1"/>
  <c r="AF33" i="83"/>
  <c r="AO33" i="83" s="1"/>
  <c r="AE33" i="83"/>
  <c r="W34" i="83"/>
  <c r="AG33" i="83"/>
  <c r="AP33" i="83" s="1"/>
  <c r="AH45" i="105"/>
  <c r="AQ45" i="105" s="1"/>
  <c r="Y31" i="98"/>
  <c r="X31" i="98"/>
  <c r="AH31" i="94"/>
  <c r="AQ31" i="94" s="1"/>
  <c r="AR44" i="97"/>
  <c r="Z38" i="13"/>
  <c r="W37" i="11"/>
  <c r="AE36" i="11"/>
  <c r="AF36" i="11"/>
  <c r="AO36" i="11" s="1"/>
  <c r="AG36" i="11"/>
  <c r="AP36" i="11" s="1"/>
  <c r="AR38" i="54"/>
  <c r="Y31" i="90"/>
  <c r="X31" i="90"/>
  <c r="AG38" i="91" l="1"/>
  <c r="AP38" i="91" s="1"/>
  <c r="AE38" i="91"/>
  <c r="W39" i="91"/>
  <c r="AF38" i="91"/>
  <c r="AO38" i="91" s="1"/>
  <c r="AE45" i="86"/>
  <c r="AF45" i="86"/>
  <c r="AO45" i="86" s="1"/>
  <c r="W46" i="86"/>
  <c r="AG45" i="86"/>
  <c r="AP45" i="86" s="1"/>
  <c r="AE44" i="53"/>
  <c r="AF44" i="53"/>
  <c r="AO44" i="53" s="1"/>
  <c r="AG44" i="53"/>
  <c r="AP44" i="53" s="1"/>
  <c r="W45" i="53"/>
  <c r="Z35" i="18"/>
  <c r="AI43" i="32"/>
  <c r="AN43" i="32"/>
  <c r="Y36" i="41"/>
  <c r="X36" i="41"/>
  <c r="AR40" i="104"/>
  <c r="Y39" i="88"/>
  <c r="Z39" i="88" s="1"/>
  <c r="X39" i="88"/>
  <c r="AR34" i="55"/>
  <c r="AH41" i="104"/>
  <c r="AQ41" i="104" s="1"/>
  <c r="AE42" i="44"/>
  <c r="AF42" i="44"/>
  <c r="AO42" i="44" s="1"/>
  <c r="AG42" i="44"/>
  <c r="AP42" i="44" s="1"/>
  <c r="W43" i="44"/>
  <c r="W36" i="103"/>
  <c r="AG35" i="103"/>
  <c r="AP35" i="103" s="1"/>
  <c r="AF35" i="103"/>
  <c r="AO35" i="103" s="1"/>
  <c r="AE35" i="103"/>
  <c r="W31" i="85"/>
  <c r="AG30" i="85"/>
  <c r="AP30" i="85" s="1"/>
  <c r="AE30" i="85"/>
  <c r="AF30" i="85"/>
  <c r="AO30" i="85" s="1"/>
  <c r="AH39" i="100"/>
  <c r="AQ39" i="100" s="1"/>
  <c r="AR38" i="100"/>
  <c r="Y47" i="47"/>
  <c r="X47" i="47"/>
  <c r="Z47" i="47" s="1"/>
  <c r="AI45" i="105"/>
  <c r="AN45" i="105"/>
  <c r="AI32" i="42"/>
  <c r="AN32" i="42"/>
  <c r="Y32" i="50"/>
  <c r="X32" i="50"/>
  <c r="AG42" i="101"/>
  <c r="AP42" i="101" s="1"/>
  <c r="AF42" i="101"/>
  <c r="AO42" i="101" s="1"/>
  <c r="W43" i="101"/>
  <c r="AE42" i="101"/>
  <c r="AI34" i="49"/>
  <c r="AN34" i="49"/>
  <c r="AR42" i="52"/>
  <c r="AH35" i="18"/>
  <c r="AQ35" i="18" s="1"/>
  <c r="Y44" i="32"/>
  <c r="X44" i="32"/>
  <c r="AF33" i="102"/>
  <c r="AO33" i="102" s="1"/>
  <c r="W34" i="102"/>
  <c r="AE33" i="102"/>
  <c r="AG33" i="102"/>
  <c r="AP33" i="102" s="1"/>
  <c r="AR37" i="91"/>
  <c r="AH35" i="99"/>
  <c r="AQ35" i="99" s="1"/>
  <c r="AR37" i="96"/>
  <c r="AF39" i="95"/>
  <c r="AO39" i="95" s="1"/>
  <c r="AG39" i="95"/>
  <c r="AP39" i="95" s="1"/>
  <c r="AE39" i="95"/>
  <c r="W40" i="95"/>
  <c r="AF41" i="104"/>
  <c r="AO41" i="104" s="1"/>
  <c r="AE41" i="104"/>
  <c r="W42" i="104"/>
  <c r="AG41" i="104"/>
  <c r="AP41" i="104" s="1"/>
  <c r="AR44" i="15"/>
  <c r="AR34" i="99"/>
  <c r="Z39" i="100"/>
  <c r="AI37" i="51"/>
  <c r="AN37" i="51"/>
  <c r="AH43" i="52"/>
  <c r="AQ43" i="52" s="1"/>
  <c r="Y40" i="45"/>
  <c r="X40" i="45"/>
  <c r="AI31" i="50"/>
  <c r="AN31" i="50"/>
  <c r="AI32" i="35"/>
  <c r="AN32" i="35"/>
  <c r="AH33" i="82"/>
  <c r="AQ33" i="82" s="1"/>
  <c r="AH35" i="87"/>
  <c r="AQ35" i="87" s="1"/>
  <c r="Z35" i="99"/>
  <c r="AR32" i="82"/>
  <c r="AH39" i="20"/>
  <c r="AQ39" i="20" s="1"/>
  <c r="W39" i="84"/>
  <c r="AG38" i="84"/>
  <c r="AP38" i="84" s="1"/>
  <c r="AE38" i="84"/>
  <c r="AF38" i="84"/>
  <c r="AO38" i="84" s="1"/>
  <c r="AR42" i="93"/>
  <c r="Z43" i="52"/>
  <c r="AH31" i="90"/>
  <c r="AQ31" i="90" s="1"/>
  <c r="AI43" i="46"/>
  <c r="AN43" i="46"/>
  <c r="AR34" i="18"/>
  <c r="Y36" i="43"/>
  <c r="X36" i="43"/>
  <c r="Z36" i="43" s="1"/>
  <c r="Y33" i="35"/>
  <c r="Z33" i="35"/>
  <c r="X33" i="35"/>
  <c r="Z33" i="82"/>
  <c r="Z35" i="87"/>
  <c r="AI38" i="88"/>
  <c r="AN38" i="88"/>
  <c r="AR30" i="98"/>
  <c r="Z39" i="20"/>
  <c r="W40" i="54"/>
  <c r="AE39" i="54"/>
  <c r="AF39" i="54"/>
  <c r="AO39" i="54" s="1"/>
  <c r="AG39" i="54"/>
  <c r="AP39" i="54" s="1"/>
  <c r="AR34" i="87"/>
  <c r="AI45" i="89"/>
  <c r="AN45" i="89"/>
  <c r="AH35" i="55"/>
  <c r="AQ35" i="55" s="1"/>
  <c r="AI35" i="16"/>
  <c r="AN35" i="16"/>
  <c r="X32" i="94"/>
  <c r="Z32" i="94" s="1"/>
  <c r="Y32" i="94"/>
  <c r="AI39" i="45"/>
  <c r="AN39" i="45"/>
  <c r="AI36" i="11"/>
  <c r="AR36" i="11" s="1"/>
  <c r="AN36" i="11"/>
  <c r="Y37" i="11"/>
  <c r="X37" i="11"/>
  <c r="Y34" i="83"/>
  <c r="X34" i="83"/>
  <c r="AH43" i="93"/>
  <c r="AQ43" i="93" s="1"/>
  <c r="AH38" i="96"/>
  <c r="AQ38" i="96" s="1"/>
  <c r="Y35" i="49"/>
  <c r="Z35" i="49" s="1"/>
  <c r="X35" i="49"/>
  <c r="AH38" i="91"/>
  <c r="AQ38" i="91" s="1"/>
  <c r="AR38" i="20"/>
  <c r="AR30" i="90"/>
  <c r="Y46" i="89"/>
  <c r="Z46" i="89" s="1"/>
  <c r="X46" i="89"/>
  <c r="Z35" i="55"/>
  <c r="Y38" i="51"/>
  <c r="X38" i="51"/>
  <c r="AH45" i="15"/>
  <c r="AQ45" i="15" s="1"/>
  <c r="AI31" i="94"/>
  <c r="AN31" i="94"/>
  <c r="Y33" i="48"/>
  <c r="X33" i="48"/>
  <c r="Z33" i="48" s="1"/>
  <c r="Z31" i="98"/>
  <c r="AH31" i="98"/>
  <c r="AQ31" i="98" s="1"/>
  <c r="Z31" i="90"/>
  <c r="W39" i="13"/>
  <c r="AF38" i="13"/>
  <c r="AO38" i="13" s="1"/>
  <c r="AG38" i="13"/>
  <c r="AP38" i="13" s="1"/>
  <c r="AE38" i="13"/>
  <c r="AI33" i="83"/>
  <c r="AN33" i="83"/>
  <c r="Y44" i="46"/>
  <c r="X44" i="46"/>
  <c r="AH44" i="53"/>
  <c r="AQ44" i="53" s="1"/>
  <c r="W44" i="93"/>
  <c r="AE43" i="93"/>
  <c r="AF43" i="93"/>
  <c r="AO43" i="93" s="1"/>
  <c r="AG43" i="93"/>
  <c r="AP43" i="93" s="1"/>
  <c r="W39" i="96"/>
  <c r="AG38" i="96"/>
  <c r="AP38" i="96" s="1"/>
  <c r="AE38" i="96"/>
  <c r="AF38" i="96"/>
  <c r="AO38" i="96" s="1"/>
  <c r="AI35" i="43"/>
  <c r="AN35" i="43"/>
  <c r="AR44" i="86"/>
  <c r="AR43" i="53"/>
  <c r="AI35" i="41"/>
  <c r="AN35" i="41"/>
  <c r="AG45" i="97"/>
  <c r="AP45" i="97" s="1"/>
  <c r="W46" i="97"/>
  <c r="AF45" i="97"/>
  <c r="AE45" i="97"/>
  <c r="AN45" i="97" s="1"/>
  <c r="AH45" i="86"/>
  <c r="AQ45" i="86" s="1"/>
  <c r="W39" i="92"/>
  <c r="AE38" i="92"/>
  <c r="AG38" i="92"/>
  <c r="AP38" i="92" s="1"/>
  <c r="AF38" i="92"/>
  <c r="AO38" i="92" s="1"/>
  <c r="AE34" i="10"/>
  <c r="AF34" i="10"/>
  <c r="AO34" i="10" s="1"/>
  <c r="W35" i="10"/>
  <c r="AG34" i="10"/>
  <c r="AP34" i="10" s="1"/>
  <c r="Z45" i="15"/>
  <c r="Y36" i="16"/>
  <c r="X36" i="16"/>
  <c r="Z36" i="16" s="1"/>
  <c r="AI46" i="47"/>
  <c r="AN46" i="47"/>
  <c r="X46" i="105"/>
  <c r="Y46" i="105"/>
  <c r="Z46" i="105"/>
  <c r="X33" i="42"/>
  <c r="Y33" i="42"/>
  <c r="AI32" i="48"/>
  <c r="AN32" i="48"/>
  <c r="Z37" i="11" l="1"/>
  <c r="Z40" i="45"/>
  <c r="Z44" i="46"/>
  <c r="W45" i="46" s="1"/>
  <c r="AG37" i="11"/>
  <c r="AP37" i="11" s="1"/>
  <c r="AF37" i="11"/>
  <c r="AO37" i="11" s="1"/>
  <c r="W38" i="11"/>
  <c r="AE37" i="11"/>
  <c r="W41" i="45"/>
  <c r="AE40" i="45"/>
  <c r="AF40" i="45"/>
  <c r="AO40" i="45" s="1"/>
  <c r="AG40" i="45"/>
  <c r="AP40" i="45" s="1"/>
  <c r="W37" i="43"/>
  <c r="AE36" i="43"/>
  <c r="AF36" i="43"/>
  <c r="AO36" i="43" s="1"/>
  <c r="AG36" i="43"/>
  <c r="AP36" i="43" s="1"/>
  <c r="AG32" i="94"/>
  <c r="AP32" i="94" s="1"/>
  <c r="W33" i="94"/>
  <c r="AF32" i="94"/>
  <c r="AO32" i="94" s="1"/>
  <c r="AE32" i="94"/>
  <c r="AG33" i="48"/>
  <c r="AP33" i="48" s="1"/>
  <c r="W34" i="48"/>
  <c r="AE33" i="48"/>
  <c r="AF33" i="48"/>
  <c r="AO33" i="48" s="1"/>
  <c r="AE44" i="46"/>
  <c r="AF44" i="46"/>
  <c r="AO44" i="46" s="1"/>
  <c r="AG39" i="88"/>
  <c r="AP39" i="88" s="1"/>
  <c r="AF39" i="88"/>
  <c r="AO39" i="88" s="1"/>
  <c r="W40" i="88"/>
  <c r="AE39" i="88"/>
  <c r="AR46" i="47"/>
  <c r="Y44" i="93"/>
  <c r="X44" i="93"/>
  <c r="AH44" i="46"/>
  <c r="AQ44" i="46" s="1"/>
  <c r="AI38" i="13"/>
  <c r="AN38" i="13"/>
  <c r="AG35" i="55"/>
  <c r="AP35" i="55" s="1"/>
  <c r="AE35" i="55"/>
  <c r="W36" i="55"/>
  <c r="AF35" i="55"/>
  <c r="AO35" i="55" s="1"/>
  <c r="Y40" i="54"/>
  <c r="Z40" i="54" s="1"/>
  <c r="X40" i="54"/>
  <c r="W36" i="87"/>
  <c r="AG35" i="87"/>
  <c r="AP35" i="87" s="1"/>
  <c r="AF35" i="87"/>
  <c r="AO35" i="87" s="1"/>
  <c r="AE35" i="87"/>
  <c r="Y39" i="84"/>
  <c r="X39" i="84"/>
  <c r="Y34" i="102"/>
  <c r="X34" i="102"/>
  <c r="AI35" i="103"/>
  <c r="AR35" i="103" s="1"/>
  <c r="AN35" i="103"/>
  <c r="AI45" i="86"/>
  <c r="AN45" i="86"/>
  <c r="AG46" i="105"/>
  <c r="AP46" i="105" s="1"/>
  <c r="AF46" i="105"/>
  <c r="AO46" i="105" s="1"/>
  <c r="AE46" i="105"/>
  <c r="W47" i="105"/>
  <c r="AH33" i="42"/>
  <c r="AQ33" i="42" s="1"/>
  <c r="AH36" i="16"/>
  <c r="AQ36" i="16" s="1"/>
  <c r="Y35" i="10"/>
  <c r="X35" i="10"/>
  <c r="AI38" i="92"/>
  <c r="AN38" i="92"/>
  <c r="Y39" i="96"/>
  <c r="X39" i="96"/>
  <c r="AH46" i="89"/>
  <c r="AQ46" i="89" s="1"/>
  <c r="AH35" i="49"/>
  <c r="AQ35" i="49" s="1"/>
  <c r="W40" i="20"/>
  <c r="AG39" i="20"/>
  <c r="AP39" i="20" s="1"/>
  <c r="AF39" i="20"/>
  <c r="AO39" i="20" s="1"/>
  <c r="AE39" i="20"/>
  <c r="AE33" i="82"/>
  <c r="W34" i="82"/>
  <c r="AG33" i="82"/>
  <c r="AP33" i="82" s="1"/>
  <c r="AF33" i="82"/>
  <c r="AO33" i="82" s="1"/>
  <c r="AR34" i="49"/>
  <c r="AH32" i="50"/>
  <c r="AQ32" i="50" s="1"/>
  <c r="AR45" i="105"/>
  <c r="AR43" i="32"/>
  <c r="AI44" i="53"/>
  <c r="AN44" i="53"/>
  <c r="Y39" i="92"/>
  <c r="X39" i="92"/>
  <c r="AR35" i="41"/>
  <c r="AF46" i="89"/>
  <c r="AO46" i="89" s="1"/>
  <c r="AE46" i="89"/>
  <c r="W47" i="89"/>
  <c r="AG46" i="89"/>
  <c r="AP46" i="89" s="1"/>
  <c r="W36" i="49"/>
  <c r="AG35" i="49"/>
  <c r="AP35" i="49" s="1"/>
  <c r="AF35" i="49"/>
  <c r="AO35" i="49" s="1"/>
  <c r="AE35" i="49"/>
  <c r="AH34" i="83"/>
  <c r="AQ34" i="83" s="1"/>
  <c r="AH32" i="94"/>
  <c r="AQ32" i="94" s="1"/>
  <c r="AH33" i="35"/>
  <c r="AQ33" i="35" s="1"/>
  <c r="W36" i="99"/>
  <c r="AG35" i="99"/>
  <c r="AP35" i="99" s="1"/>
  <c r="AF35" i="99"/>
  <c r="AO35" i="99" s="1"/>
  <c r="AE35" i="99"/>
  <c r="AR32" i="35"/>
  <c r="AR37" i="51"/>
  <c r="Y40" i="95"/>
  <c r="X40" i="95"/>
  <c r="Z40" i="95" s="1"/>
  <c r="AH44" i="32"/>
  <c r="AQ44" i="32" s="1"/>
  <c r="Z32" i="50"/>
  <c r="AH47" i="47"/>
  <c r="AQ47" i="47" s="1"/>
  <c r="AI30" i="85"/>
  <c r="AN30" i="85"/>
  <c r="AI42" i="44"/>
  <c r="AN42" i="44"/>
  <c r="AF35" i="18"/>
  <c r="AO35" i="18" s="1"/>
  <c r="AG35" i="18"/>
  <c r="AP35" i="18" s="1"/>
  <c r="AE35" i="18"/>
  <c r="W36" i="18"/>
  <c r="W37" i="16"/>
  <c r="AE36" i="16"/>
  <c r="AF36" i="16"/>
  <c r="AO36" i="16" s="1"/>
  <c r="AG36" i="16"/>
  <c r="AP36" i="16" s="1"/>
  <c r="Y39" i="13"/>
  <c r="X39" i="13"/>
  <c r="AR31" i="94"/>
  <c r="AH38" i="51"/>
  <c r="AQ38" i="51" s="1"/>
  <c r="Z34" i="83"/>
  <c r="W34" i="35"/>
  <c r="AG33" i="35"/>
  <c r="AP33" i="35" s="1"/>
  <c r="AF33" i="35"/>
  <c r="AO33" i="35" s="1"/>
  <c r="AE33" i="35"/>
  <c r="AE39" i="100"/>
  <c r="W40" i="100"/>
  <c r="AF39" i="100"/>
  <c r="AO39" i="100" s="1"/>
  <c r="AG39" i="100"/>
  <c r="AP39" i="100" s="1"/>
  <c r="AI39" i="95"/>
  <c r="AN39" i="95"/>
  <c r="Z44" i="32"/>
  <c r="AI42" i="101"/>
  <c r="AN42" i="101"/>
  <c r="AE47" i="47"/>
  <c r="AG47" i="47"/>
  <c r="AP47" i="47" s="1"/>
  <c r="W48" i="47"/>
  <c r="AF47" i="47"/>
  <c r="AO47" i="47" s="1"/>
  <c r="Y36" i="103"/>
  <c r="X36" i="103"/>
  <c r="AH36" i="41"/>
  <c r="AQ36" i="41" s="1"/>
  <c r="Y39" i="91"/>
  <c r="X39" i="91"/>
  <c r="AR32" i="48"/>
  <c r="AH46" i="105"/>
  <c r="AQ46" i="105" s="1"/>
  <c r="AG45" i="15"/>
  <c r="AP45" i="15" s="1"/>
  <c r="AE45" i="15"/>
  <c r="AN45" i="15" s="1"/>
  <c r="W46" i="15"/>
  <c r="AF45" i="15"/>
  <c r="AI45" i="97"/>
  <c r="AO45" i="97"/>
  <c r="AR33" i="83"/>
  <c r="AG31" i="90"/>
  <c r="AP31" i="90" s="1"/>
  <c r="W32" i="90"/>
  <c r="AE31" i="90"/>
  <c r="AF31" i="90"/>
  <c r="AO31" i="90" s="1"/>
  <c r="W32" i="98"/>
  <c r="AG31" i="98"/>
  <c r="AP31" i="98" s="1"/>
  <c r="AF31" i="98"/>
  <c r="AO31" i="98" s="1"/>
  <c r="AE31" i="98"/>
  <c r="Z38" i="51"/>
  <c r="AR35" i="16"/>
  <c r="AI38" i="84"/>
  <c r="AN38" i="84"/>
  <c r="AR31" i="50"/>
  <c r="Y42" i="104"/>
  <c r="X42" i="104"/>
  <c r="Z42" i="104" s="1"/>
  <c r="Y43" i="101"/>
  <c r="X43" i="101"/>
  <c r="Y31" i="85"/>
  <c r="X31" i="85"/>
  <c r="Z31" i="85" s="1"/>
  <c r="AH39" i="88"/>
  <c r="AQ39" i="88" s="1"/>
  <c r="Z36" i="41"/>
  <c r="Y45" i="53"/>
  <c r="X45" i="53"/>
  <c r="Y46" i="86"/>
  <c r="X46" i="86"/>
  <c r="AI38" i="91"/>
  <c r="AN38" i="91"/>
  <c r="AR35" i="43"/>
  <c r="AI34" i="10"/>
  <c r="AN34" i="10"/>
  <c r="Z33" i="42"/>
  <c r="Y46" i="97"/>
  <c r="X46" i="97"/>
  <c r="Z46" i="97" s="1"/>
  <c r="AI38" i="96"/>
  <c r="AN38" i="96"/>
  <c r="AI43" i="93"/>
  <c r="AN43" i="93"/>
  <c r="AH33" i="48"/>
  <c r="AQ33" i="48" s="1"/>
  <c r="AH37" i="11"/>
  <c r="AQ37" i="11" s="1"/>
  <c r="AR39" i="45"/>
  <c r="AR45" i="89"/>
  <c r="AI39" i="54"/>
  <c r="AN39" i="54"/>
  <c r="AR38" i="88"/>
  <c r="AH36" i="43"/>
  <c r="AQ36" i="43" s="1"/>
  <c r="AR43" i="46"/>
  <c r="AG43" i="52"/>
  <c r="AP43" i="52" s="1"/>
  <c r="AF43" i="52"/>
  <c r="AE43" i="52"/>
  <c r="AN43" i="52" s="1"/>
  <c r="W44" i="52"/>
  <c r="AH40" i="45"/>
  <c r="AQ40" i="45" s="1"/>
  <c r="AI41" i="104"/>
  <c r="AN41" i="104"/>
  <c r="AI33" i="102"/>
  <c r="AN33" i="102"/>
  <c r="AR32" i="42"/>
  <c r="Y43" i="44"/>
  <c r="X43" i="44"/>
  <c r="Z39" i="91" l="1"/>
  <c r="AG44" i="46"/>
  <c r="AP44" i="46" s="1"/>
  <c r="Z46" i="86"/>
  <c r="AG46" i="86" s="1"/>
  <c r="W40" i="91"/>
  <c r="AF39" i="91"/>
  <c r="AO39" i="91" s="1"/>
  <c r="AE39" i="91"/>
  <c r="AG39" i="91"/>
  <c r="AP39" i="91" s="1"/>
  <c r="W32" i="85"/>
  <c r="AG31" i="85"/>
  <c r="AP31" i="85" s="1"/>
  <c r="AF31" i="85"/>
  <c r="AO31" i="85" s="1"/>
  <c r="AE31" i="85"/>
  <c r="AF46" i="86"/>
  <c r="AO46" i="86" s="1"/>
  <c r="AE46" i="86"/>
  <c r="AN46" i="86" s="1"/>
  <c r="AG40" i="54"/>
  <c r="AP40" i="54" s="1"/>
  <c r="W41" i="54"/>
  <c r="AF40" i="54"/>
  <c r="AO40" i="54" s="1"/>
  <c r="AE40" i="54"/>
  <c r="AG46" i="97"/>
  <c r="AP46" i="97" s="1"/>
  <c r="W47" i="97"/>
  <c r="AE46" i="97"/>
  <c r="AF46" i="97"/>
  <c r="AO46" i="97" s="1"/>
  <c r="AF42" i="104"/>
  <c r="AO42" i="104" s="1"/>
  <c r="W43" i="104"/>
  <c r="AG42" i="104"/>
  <c r="AP42" i="104" s="1"/>
  <c r="AE42" i="104"/>
  <c r="AI43" i="52"/>
  <c r="AO43" i="52"/>
  <c r="AR39" i="54"/>
  <c r="AR38" i="96"/>
  <c r="AR34" i="10"/>
  <c r="AI45" i="15"/>
  <c r="AO45" i="15"/>
  <c r="Y48" i="47"/>
  <c r="Z48" i="47" s="1"/>
  <c r="X48" i="47"/>
  <c r="AI39" i="100"/>
  <c r="AN39" i="100"/>
  <c r="W35" i="83"/>
  <c r="AE34" i="83"/>
  <c r="AF34" i="83"/>
  <c r="AO34" i="83" s="1"/>
  <c r="AG34" i="83"/>
  <c r="AP34" i="83" s="1"/>
  <c r="AI35" i="18"/>
  <c r="AN35" i="18"/>
  <c r="AR30" i="85"/>
  <c r="AE32" i="50"/>
  <c r="W33" i="50"/>
  <c r="AF32" i="50"/>
  <c r="AO32" i="50" s="1"/>
  <c r="AG32" i="50"/>
  <c r="AP32" i="50" s="1"/>
  <c r="AH40" i="95"/>
  <c r="AQ40" i="95" s="1"/>
  <c r="AH34" i="102"/>
  <c r="AQ34" i="102" s="1"/>
  <c r="AI36" i="43"/>
  <c r="AN36" i="43"/>
  <c r="Y41" i="45"/>
  <c r="X41" i="45"/>
  <c r="X32" i="98"/>
  <c r="Y32" i="98"/>
  <c r="Y46" i="15"/>
  <c r="X46" i="15"/>
  <c r="AH36" i="103"/>
  <c r="AQ36" i="103" s="1"/>
  <c r="AR39" i="95"/>
  <c r="AF40" i="95"/>
  <c r="AO40" i="95" s="1"/>
  <c r="AG40" i="95"/>
  <c r="AP40" i="95" s="1"/>
  <c r="AE40" i="95"/>
  <c r="W41" i="95"/>
  <c r="Y36" i="49"/>
  <c r="X36" i="49"/>
  <c r="Z36" i="49" s="1"/>
  <c r="AR44" i="53"/>
  <c r="AI39" i="20"/>
  <c r="AR39" i="20" s="1"/>
  <c r="AN39" i="20"/>
  <c r="AR38" i="92"/>
  <c r="Z34" i="102"/>
  <c r="AI35" i="87"/>
  <c r="AN35" i="87"/>
  <c r="AI33" i="48"/>
  <c r="AN33" i="48"/>
  <c r="Y33" i="94"/>
  <c r="X33" i="94"/>
  <c r="Y37" i="43"/>
  <c r="X37" i="43"/>
  <c r="AH45" i="53"/>
  <c r="AQ45" i="53" s="1"/>
  <c r="AH43" i="101"/>
  <c r="AQ43" i="101" s="1"/>
  <c r="AE38" i="51"/>
  <c r="W39" i="51"/>
  <c r="AG38" i="51"/>
  <c r="AP38" i="51" s="1"/>
  <c r="AF38" i="51"/>
  <c r="AO38" i="51" s="1"/>
  <c r="Z36" i="103"/>
  <c r="AI47" i="47"/>
  <c r="AN47" i="47"/>
  <c r="AI33" i="35"/>
  <c r="AN33" i="35"/>
  <c r="AH39" i="13"/>
  <c r="AQ39" i="13" s="1"/>
  <c r="AI36" i="16"/>
  <c r="AR36" i="16" s="1"/>
  <c r="AN36" i="16"/>
  <c r="AI35" i="99"/>
  <c r="AN35" i="99"/>
  <c r="AH35" i="10"/>
  <c r="AQ35" i="10" s="1"/>
  <c r="AR38" i="13"/>
  <c r="AH44" i="93"/>
  <c r="AQ44" i="93" s="1"/>
  <c r="AI39" i="88"/>
  <c r="AN39" i="88"/>
  <c r="Y34" i="48"/>
  <c r="X34" i="48"/>
  <c r="Z34" i="48" s="1"/>
  <c r="AI37" i="11"/>
  <c r="AN37" i="11"/>
  <c r="Z45" i="53"/>
  <c r="Z43" i="101"/>
  <c r="Z39" i="13"/>
  <c r="Y37" i="16"/>
  <c r="X37" i="16"/>
  <c r="AH39" i="92"/>
  <c r="AQ39" i="92" s="1"/>
  <c r="AH39" i="96"/>
  <c r="AQ39" i="96" s="1"/>
  <c r="Z35" i="10"/>
  <c r="AR45" i="86"/>
  <c r="AH39" i="84"/>
  <c r="AQ39" i="84" s="1"/>
  <c r="Z44" i="93"/>
  <c r="Y40" i="88"/>
  <c r="X40" i="88"/>
  <c r="Y45" i="46"/>
  <c r="X45" i="46"/>
  <c r="X38" i="11"/>
  <c r="Y38" i="11"/>
  <c r="AH43" i="44"/>
  <c r="AQ43" i="44" s="1"/>
  <c r="AR33" i="102"/>
  <c r="AH46" i="97"/>
  <c r="AQ46" i="97" s="1"/>
  <c r="Z43" i="44"/>
  <c r="AR41" i="104"/>
  <c r="Y44" i="52"/>
  <c r="X44" i="52"/>
  <c r="Z44" i="52" s="1"/>
  <c r="AR43" i="93"/>
  <c r="AE33" i="42"/>
  <c r="AF33" i="42"/>
  <c r="AO33" i="42" s="1"/>
  <c r="AG33" i="42"/>
  <c r="AP33" i="42" s="1"/>
  <c r="W34" i="42"/>
  <c r="AR38" i="91"/>
  <c r="AI31" i="98"/>
  <c r="AR31" i="98" s="1"/>
  <c r="AN31" i="98"/>
  <c r="AI31" i="90"/>
  <c r="AN31" i="90"/>
  <c r="AR45" i="97"/>
  <c r="AR42" i="101"/>
  <c r="AR42" i="44"/>
  <c r="AI35" i="49"/>
  <c r="AN35" i="49"/>
  <c r="Y47" i="89"/>
  <c r="X47" i="89"/>
  <c r="Z47" i="89" s="1"/>
  <c r="Z39" i="92"/>
  <c r="Y34" i="82"/>
  <c r="X34" i="82"/>
  <c r="Y40" i="20"/>
  <c r="Z40" i="20" s="1"/>
  <c r="X40" i="20"/>
  <c r="Z39" i="96"/>
  <c r="Y47" i="105"/>
  <c r="X47" i="105"/>
  <c r="Z39" i="84"/>
  <c r="Y36" i="87"/>
  <c r="X36" i="87"/>
  <c r="Y36" i="55"/>
  <c r="Z36" i="55" s="1"/>
  <c r="X36" i="55"/>
  <c r="AI44" i="46"/>
  <c r="AN44" i="46"/>
  <c r="AH46" i="86"/>
  <c r="AQ46" i="86" s="1"/>
  <c r="AE36" i="41"/>
  <c r="AF36" i="41"/>
  <c r="AO36" i="41" s="1"/>
  <c r="AG36" i="41"/>
  <c r="AP36" i="41" s="1"/>
  <c r="W37" i="41"/>
  <c r="AH31" i="85"/>
  <c r="AQ31" i="85" s="1"/>
  <c r="AH42" i="104"/>
  <c r="AQ42" i="104" s="1"/>
  <c r="AR38" i="84"/>
  <c r="Y32" i="90"/>
  <c r="X32" i="90"/>
  <c r="AH39" i="91"/>
  <c r="AQ39" i="91" s="1"/>
  <c r="AG44" i="32"/>
  <c r="AP44" i="32" s="1"/>
  <c r="AF44" i="32"/>
  <c r="AO44" i="32" s="1"/>
  <c r="AE44" i="32"/>
  <c r="W45" i="32"/>
  <c r="Y40" i="100"/>
  <c r="X40" i="100"/>
  <c r="Z40" i="100" s="1"/>
  <c r="Y34" i="35"/>
  <c r="X34" i="35"/>
  <c r="Z34" i="35" s="1"/>
  <c r="Y36" i="18"/>
  <c r="X36" i="18"/>
  <c r="Z36" i="18" s="1"/>
  <c r="Y36" i="99"/>
  <c r="X36" i="99"/>
  <c r="Z36" i="99" s="1"/>
  <c r="AI46" i="89"/>
  <c r="AN46" i="89"/>
  <c r="AI33" i="82"/>
  <c r="AN33" i="82"/>
  <c r="AI46" i="105"/>
  <c r="AN46" i="105"/>
  <c r="AH40" i="54"/>
  <c r="AQ40" i="54" s="1"/>
  <c r="AI35" i="55"/>
  <c r="AN35" i="55"/>
  <c r="AI32" i="94"/>
  <c r="AN32" i="94"/>
  <c r="AI40" i="45"/>
  <c r="AN40" i="45"/>
  <c r="Z38" i="11" l="1"/>
  <c r="Z37" i="16"/>
  <c r="Z47" i="105"/>
  <c r="AE47" i="105" s="1"/>
  <c r="Z32" i="98"/>
  <c r="AE32" i="98" s="1"/>
  <c r="W47" i="86"/>
  <c r="Z33" i="94"/>
  <c r="AF33" i="94" s="1"/>
  <c r="AO33" i="94" s="1"/>
  <c r="AF47" i="105"/>
  <c r="AO47" i="105" s="1"/>
  <c r="AG47" i="105"/>
  <c r="AP47" i="105" s="1"/>
  <c r="AE40" i="100"/>
  <c r="W41" i="100"/>
  <c r="AF40" i="100"/>
  <c r="AO40" i="100" s="1"/>
  <c r="AG40" i="100"/>
  <c r="AP40" i="100" s="1"/>
  <c r="AF37" i="16"/>
  <c r="AO37" i="16" s="1"/>
  <c r="AG37" i="16"/>
  <c r="AP37" i="16" s="1"/>
  <c r="W38" i="16"/>
  <c r="AE37" i="16"/>
  <c r="W34" i="94"/>
  <c r="AG33" i="94"/>
  <c r="AP33" i="94" s="1"/>
  <c r="W49" i="47"/>
  <c r="AE48" i="47"/>
  <c r="AF48" i="47"/>
  <c r="AO48" i="47" s="1"/>
  <c r="AG48" i="47"/>
  <c r="AP48" i="47" s="1"/>
  <c r="AE36" i="18"/>
  <c r="W37" i="18"/>
  <c r="AG36" i="18"/>
  <c r="AP36" i="18" s="1"/>
  <c r="AF36" i="18"/>
  <c r="AO36" i="18" s="1"/>
  <c r="AF32" i="98"/>
  <c r="AO32" i="98" s="1"/>
  <c r="W33" i="98"/>
  <c r="AE40" i="20"/>
  <c r="AF40" i="20"/>
  <c r="AO40" i="20" s="1"/>
  <c r="AG40" i="20"/>
  <c r="AP40" i="20" s="1"/>
  <c r="W41" i="20"/>
  <c r="AG38" i="11"/>
  <c r="AP38" i="11" s="1"/>
  <c r="AF38" i="11"/>
  <c r="AO38" i="11" s="1"/>
  <c r="W39" i="11"/>
  <c r="AE38" i="11"/>
  <c r="AH34" i="82"/>
  <c r="AQ34" i="82" s="1"/>
  <c r="AH38" i="11"/>
  <c r="AQ38" i="11" s="1"/>
  <c r="AF43" i="101"/>
  <c r="AO43" i="101" s="1"/>
  <c r="AE43" i="101"/>
  <c r="AG43" i="101"/>
  <c r="AP43" i="101" s="1"/>
  <c r="W44" i="101"/>
  <c r="W35" i="102"/>
  <c r="AG34" i="102"/>
  <c r="AP34" i="102" s="1"/>
  <c r="AF34" i="102"/>
  <c r="AO34" i="102" s="1"/>
  <c r="AE34" i="102"/>
  <c r="AI40" i="95"/>
  <c r="AN40" i="95"/>
  <c r="AI46" i="86"/>
  <c r="AP46" i="86"/>
  <c r="Y32" i="85"/>
  <c r="Z32" i="85"/>
  <c r="X32" i="85"/>
  <c r="AE34" i="35"/>
  <c r="W35" i="35"/>
  <c r="AF34" i="35"/>
  <c r="AO34" i="35" s="1"/>
  <c r="AG34" i="35"/>
  <c r="AP34" i="35" s="1"/>
  <c r="AI44" i="32"/>
  <c r="AN44" i="32"/>
  <c r="AH32" i="90"/>
  <c r="AQ32" i="90" s="1"/>
  <c r="AH36" i="87"/>
  <c r="AQ36" i="87" s="1"/>
  <c r="Z34" i="82"/>
  <c r="AI33" i="42"/>
  <c r="AR33" i="42" s="1"/>
  <c r="AN33" i="42"/>
  <c r="AH45" i="46"/>
  <c r="AQ45" i="46" s="1"/>
  <c r="AE44" i="93"/>
  <c r="AG44" i="93"/>
  <c r="AP44" i="93" s="1"/>
  <c r="AF44" i="93"/>
  <c r="AO44" i="93" s="1"/>
  <c r="W45" i="93"/>
  <c r="AE45" i="53"/>
  <c r="AF45" i="53"/>
  <c r="AO45" i="53" s="1"/>
  <c r="AG45" i="53"/>
  <c r="AP45" i="53" s="1"/>
  <c r="W46" i="53"/>
  <c r="AR33" i="35"/>
  <c r="AH36" i="49"/>
  <c r="AQ36" i="49" s="1"/>
  <c r="AI34" i="83"/>
  <c r="AR34" i="83" s="1"/>
  <c r="AN34" i="83"/>
  <c r="AI42" i="104"/>
  <c r="AN42" i="104"/>
  <c r="AI46" i="97"/>
  <c r="AN46" i="97"/>
  <c r="Y41" i="54"/>
  <c r="X41" i="54"/>
  <c r="AF36" i="99"/>
  <c r="AO36" i="99" s="1"/>
  <c r="AE36" i="99"/>
  <c r="W37" i="99"/>
  <c r="AG36" i="99"/>
  <c r="AP36" i="99" s="1"/>
  <c r="AH36" i="18"/>
  <c r="AQ36" i="18" s="1"/>
  <c r="AR32" i="94"/>
  <c r="AR46" i="89"/>
  <c r="Z32" i="90"/>
  <c r="AI36" i="41"/>
  <c r="AN36" i="41"/>
  <c r="Z36" i="87"/>
  <c r="AF39" i="96"/>
  <c r="AO39" i="96" s="1"/>
  <c r="W40" i="96"/>
  <c r="AE39" i="96"/>
  <c r="AG39" i="96"/>
  <c r="AP39" i="96" s="1"/>
  <c r="AR35" i="49"/>
  <c r="Z45" i="46"/>
  <c r="AH37" i="16"/>
  <c r="AQ37" i="16" s="1"/>
  <c r="AR39" i="88"/>
  <c r="Y39" i="51"/>
  <c r="X39" i="51"/>
  <c r="AH37" i="43"/>
  <c r="AQ37" i="43" s="1"/>
  <c r="AE36" i="49"/>
  <c r="AF36" i="49"/>
  <c r="AO36" i="49" s="1"/>
  <c r="W37" i="49"/>
  <c r="AG36" i="49"/>
  <c r="AP36" i="49" s="1"/>
  <c r="AR36" i="43"/>
  <c r="Y35" i="83"/>
  <c r="Z35" i="83"/>
  <c r="X35" i="83"/>
  <c r="Y47" i="97"/>
  <c r="X47" i="97"/>
  <c r="AR46" i="105"/>
  <c r="Y45" i="32"/>
  <c r="X45" i="32"/>
  <c r="AR40" i="45"/>
  <c r="AR33" i="82"/>
  <c r="AH40" i="100"/>
  <c r="AQ40" i="100" s="1"/>
  <c r="AR35" i="55"/>
  <c r="AH36" i="99"/>
  <c r="AQ36" i="99" s="1"/>
  <c r="AH34" i="35"/>
  <c r="AQ34" i="35" s="1"/>
  <c r="AR44" i="46"/>
  <c r="AH40" i="20"/>
  <c r="AQ40" i="20" s="1"/>
  <c r="AG39" i="92"/>
  <c r="AP39" i="92" s="1"/>
  <c r="W40" i="92"/>
  <c r="AE39" i="92"/>
  <c r="AF39" i="92"/>
  <c r="AO39" i="92" s="1"/>
  <c r="AF43" i="44"/>
  <c r="AO43" i="44" s="1"/>
  <c r="AG43" i="44"/>
  <c r="AP43" i="44" s="1"/>
  <c r="W44" i="44"/>
  <c r="AE43" i="44"/>
  <c r="W36" i="10"/>
  <c r="AE35" i="10"/>
  <c r="AF35" i="10"/>
  <c r="AO35" i="10" s="1"/>
  <c r="AG35" i="10"/>
  <c r="AP35" i="10" s="1"/>
  <c r="AR37" i="11"/>
  <c r="AR47" i="47"/>
  <c r="AI38" i="51"/>
  <c r="AN38" i="51"/>
  <c r="Z37" i="43"/>
  <c r="AR33" i="48"/>
  <c r="AH32" i="98"/>
  <c r="AQ32" i="98" s="1"/>
  <c r="AR35" i="18"/>
  <c r="AR45" i="15"/>
  <c r="Y43" i="104"/>
  <c r="X43" i="104"/>
  <c r="Z43" i="104" s="1"/>
  <c r="AI31" i="85"/>
  <c r="AN31" i="85"/>
  <c r="AI39" i="91"/>
  <c r="AN39" i="91"/>
  <c r="AH36" i="55"/>
  <c r="AQ36" i="55" s="1"/>
  <c r="W40" i="84"/>
  <c r="AG39" i="84"/>
  <c r="AP39" i="84" s="1"/>
  <c r="AF39" i="84"/>
  <c r="AO39" i="84" s="1"/>
  <c r="AE39" i="84"/>
  <c r="AH47" i="89"/>
  <c r="AQ47" i="89" s="1"/>
  <c r="AR31" i="90"/>
  <c r="Y34" i="42"/>
  <c r="X34" i="42"/>
  <c r="Z34" i="42" s="1"/>
  <c r="AH44" i="52"/>
  <c r="AQ44" i="52" s="1"/>
  <c r="AH40" i="88"/>
  <c r="AQ40" i="88" s="1"/>
  <c r="AH34" i="48"/>
  <c r="AQ34" i="48" s="1"/>
  <c r="AR35" i="99"/>
  <c r="AF36" i="103"/>
  <c r="AO36" i="103" s="1"/>
  <c r="W37" i="103"/>
  <c r="AG36" i="103"/>
  <c r="AP36" i="103" s="1"/>
  <c r="AE36" i="103"/>
  <c r="AH46" i="15"/>
  <c r="AQ46" i="15" s="1"/>
  <c r="AH41" i="45"/>
  <c r="AQ41" i="45" s="1"/>
  <c r="Y33" i="50"/>
  <c r="X33" i="50"/>
  <c r="AR39" i="100"/>
  <c r="Y37" i="41"/>
  <c r="X37" i="41"/>
  <c r="Z37" i="41" s="1"/>
  <c r="W37" i="55"/>
  <c r="AF36" i="55"/>
  <c r="AO36" i="55" s="1"/>
  <c r="AE36" i="55"/>
  <c r="AG36" i="55"/>
  <c r="AP36" i="55" s="1"/>
  <c r="AH47" i="105"/>
  <c r="AQ47" i="105" s="1"/>
  <c r="W48" i="89"/>
  <c r="AE47" i="89"/>
  <c r="AG47" i="89"/>
  <c r="AP47" i="89" s="1"/>
  <c r="AF47" i="89"/>
  <c r="AO47" i="89" s="1"/>
  <c r="AE44" i="52"/>
  <c r="AF44" i="52"/>
  <c r="AO44" i="52" s="1"/>
  <c r="AG44" i="52"/>
  <c r="AP44" i="52" s="1"/>
  <c r="W45" i="52"/>
  <c r="Z40" i="88"/>
  <c r="W40" i="13"/>
  <c r="AG39" i="13"/>
  <c r="AP39" i="13" s="1"/>
  <c r="AF39" i="13"/>
  <c r="AO39" i="13" s="1"/>
  <c r="AE39" i="13"/>
  <c r="AG34" i="48"/>
  <c r="AP34" i="48" s="1"/>
  <c r="W35" i="48"/>
  <c r="AF34" i="48"/>
  <c r="AO34" i="48" s="1"/>
  <c r="AE34" i="48"/>
  <c r="AH33" i="94"/>
  <c r="AQ33" i="94" s="1"/>
  <c r="AR35" i="87"/>
  <c r="Y41" i="95"/>
  <c r="X41" i="95"/>
  <c r="Z46" i="15"/>
  <c r="Z41" i="45"/>
  <c r="AI32" i="50"/>
  <c r="AN32" i="50"/>
  <c r="AH48" i="47"/>
  <c r="AQ48" i="47" s="1"/>
  <c r="AR43" i="52"/>
  <c r="AI40" i="54"/>
  <c r="AN40" i="54"/>
  <c r="Y47" i="86"/>
  <c r="X47" i="86"/>
  <c r="Y40" i="91"/>
  <c r="X40" i="91"/>
  <c r="Z40" i="91" s="1"/>
  <c r="Z47" i="86" l="1"/>
  <c r="AG32" i="98"/>
  <c r="AP32" i="98" s="1"/>
  <c r="AE33" i="94"/>
  <c r="W48" i="105"/>
  <c r="AG47" i="86"/>
  <c r="AP47" i="86" s="1"/>
  <c r="AF47" i="86"/>
  <c r="AO47" i="86" s="1"/>
  <c r="AE47" i="86"/>
  <c r="W48" i="86"/>
  <c r="AH33" i="50"/>
  <c r="AQ33" i="50" s="1"/>
  <c r="W35" i="42"/>
  <c r="AF34" i="42"/>
  <c r="AO34" i="42" s="1"/>
  <c r="AE34" i="42"/>
  <c r="AG34" i="42"/>
  <c r="AP34" i="42" s="1"/>
  <c r="AR32" i="50"/>
  <c r="AH34" i="42"/>
  <c r="AQ34" i="42" s="1"/>
  <c r="AH43" i="104"/>
  <c r="AQ43" i="104" s="1"/>
  <c r="AI35" i="10"/>
  <c r="AN35" i="10"/>
  <c r="AH35" i="83"/>
  <c r="AQ35" i="83" s="1"/>
  <c r="AI39" i="96"/>
  <c r="AN39" i="96"/>
  <c r="AG32" i="90"/>
  <c r="AP32" i="90" s="1"/>
  <c r="AF32" i="90"/>
  <c r="AO32" i="90" s="1"/>
  <c r="AE32" i="90"/>
  <c r="W33" i="90"/>
  <c r="Y37" i="99"/>
  <c r="X37" i="99"/>
  <c r="Z37" i="99" s="1"/>
  <c r="AF34" i="82"/>
  <c r="AO34" i="82" s="1"/>
  <c r="W35" i="82"/>
  <c r="AE34" i="82"/>
  <c r="AG34" i="82"/>
  <c r="AP34" i="82" s="1"/>
  <c r="AR44" i="32"/>
  <c r="AH32" i="85"/>
  <c r="AQ32" i="85" s="1"/>
  <c r="AR40" i="95"/>
  <c r="AI40" i="20"/>
  <c r="AN40" i="20"/>
  <c r="Y34" i="94"/>
  <c r="X34" i="94"/>
  <c r="AI40" i="100"/>
  <c r="AN40" i="100"/>
  <c r="AE41" i="45"/>
  <c r="W42" i="45"/>
  <c r="AF41" i="45"/>
  <c r="AO41" i="45" s="1"/>
  <c r="AG41" i="45"/>
  <c r="AP41" i="45" s="1"/>
  <c r="AG35" i="83"/>
  <c r="AP35" i="83" s="1"/>
  <c r="AE35" i="83"/>
  <c r="W36" i="83"/>
  <c r="AF35" i="83"/>
  <c r="AO35" i="83" s="1"/>
  <c r="AE45" i="46"/>
  <c r="W46" i="46"/>
  <c r="AG45" i="46"/>
  <c r="AP45" i="46" s="1"/>
  <c r="AF45" i="46"/>
  <c r="AO45" i="46" s="1"/>
  <c r="Y40" i="96"/>
  <c r="Z40" i="96" s="1"/>
  <c r="X40" i="96"/>
  <c r="AI36" i="99"/>
  <c r="AN36" i="99"/>
  <c r="AR46" i="97"/>
  <c r="X45" i="93"/>
  <c r="Z45" i="93" s="1"/>
  <c r="Y45" i="93"/>
  <c r="AE32" i="85"/>
  <c r="W33" i="85"/>
  <c r="AG32" i="85"/>
  <c r="AP32" i="85" s="1"/>
  <c r="AF32" i="85"/>
  <c r="AO32" i="85" s="1"/>
  <c r="Y44" i="101"/>
  <c r="X44" i="101"/>
  <c r="AI33" i="94"/>
  <c r="AN33" i="94"/>
  <c r="AI39" i="13"/>
  <c r="AN39" i="13"/>
  <c r="Y37" i="49"/>
  <c r="Z37" i="49" s="1"/>
  <c r="X37" i="49"/>
  <c r="AH40" i="91"/>
  <c r="AQ40" i="91" s="1"/>
  <c r="W47" i="15"/>
  <c r="AE46" i="15"/>
  <c r="AG46" i="15"/>
  <c r="AP46" i="15" s="1"/>
  <c r="AF46" i="15"/>
  <c r="AO46" i="15" s="1"/>
  <c r="AI34" i="48"/>
  <c r="AN34" i="48"/>
  <c r="AI47" i="89"/>
  <c r="AN47" i="89"/>
  <c r="AH37" i="41"/>
  <c r="AQ37" i="41" s="1"/>
  <c r="Z33" i="50"/>
  <c r="Y40" i="84"/>
  <c r="X40" i="84"/>
  <c r="AF37" i="43"/>
  <c r="AO37" i="43" s="1"/>
  <c r="W38" i="43"/>
  <c r="AE37" i="43"/>
  <c r="AG37" i="43"/>
  <c r="AP37" i="43" s="1"/>
  <c r="Y46" i="53"/>
  <c r="Z46" i="53" s="1"/>
  <c r="X46" i="53"/>
  <c r="AI34" i="102"/>
  <c r="AN34" i="102"/>
  <c r="Y33" i="98"/>
  <c r="X33" i="98"/>
  <c r="AI48" i="47"/>
  <c r="AN48" i="47"/>
  <c r="AR39" i="91"/>
  <c r="AI43" i="44"/>
  <c r="AN43" i="44"/>
  <c r="AI39" i="92"/>
  <c r="AN39" i="92"/>
  <c r="AH47" i="97"/>
  <c r="AQ47" i="97" s="1"/>
  <c r="AI36" i="49"/>
  <c r="AN36" i="49"/>
  <c r="AH39" i="51"/>
  <c r="AQ39" i="51" s="1"/>
  <c r="AG36" i="87"/>
  <c r="AP36" i="87" s="1"/>
  <c r="AE36" i="87"/>
  <c r="AF36" i="87"/>
  <c r="AO36" i="87" s="1"/>
  <c r="W37" i="87"/>
  <c r="AH41" i="54"/>
  <c r="AQ41" i="54" s="1"/>
  <c r="AR42" i="104"/>
  <c r="AI43" i="101"/>
  <c r="AN43" i="101"/>
  <c r="Y41" i="20"/>
  <c r="X41" i="20"/>
  <c r="Z41" i="20" s="1"/>
  <c r="Y37" i="18"/>
  <c r="Z37" i="18" s="1"/>
  <c r="X37" i="18"/>
  <c r="Y49" i="47"/>
  <c r="X49" i="47"/>
  <c r="Z49" i="47" s="1"/>
  <c r="Y45" i="52"/>
  <c r="X45" i="52"/>
  <c r="Y37" i="55"/>
  <c r="X37" i="55"/>
  <c r="Z37" i="55" s="1"/>
  <c r="W41" i="91"/>
  <c r="AG40" i="91"/>
  <c r="AP40" i="91" s="1"/>
  <c r="AF40" i="91"/>
  <c r="AO40" i="91" s="1"/>
  <c r="AE40" i="91"/>
  <c r="AR40" i="54"/>
  <c r="AH41" i="95"/>
  <c r="AQ41" i="95" s="1"/>
  <c r="Y48" i="89"/>
  <c r="X48" i="89"/>
  <c r="Z48" i="89" s="1"/>
  <c r="Y35" i="48"/>
  <c r="X35" i="48"/>
  <c r="Z35" i="48" s="1"/>
  <c r="Y40" i="13"/>
  <c r="X40" i="13"/>
  <c r="Z40" i="13" s="1"/>
  <c r="AI44" i="52"/>
  <c r="AN44" i="52"/>
  <c r="AR38" i="51"/>
  <c r="Y44" i="44"/>
  <c r="X44" i="44"/>
  <c r="Z44" i="44" s="1"/>
  <c r="Y40" i="92"/>
  <c r="Z40" i="92" s="1"/>
  <c r="X40" i="92"/>
  <c r="AH45" i="32"/>
  <c r="AQ45" i="32" s="1"/>
  <c r="Z47" i="97"/>
  <c r="Z39" i="51"/>
  <c r="Z41" i="54"/>
  <c r="AI44" i="93"/>
  <c r="AN44" i="93"/>
  <c r="Y35" i="35"/>
  <c r="X35" i="35"/>
  <c r="AR46" i="86"/>
  <c r="AI38" i="11"/>
  <c r="AR38" i="11" s="1"/>
  <c r="AN38" i="11"/>
  <c r="AI36" i="18"/>
  <c r="AN36" i="18"/>
  <c r="AI37" i="16"/>
  <c r="AN37" i="16"/>
  <c r="Y48" i="105"/>
  <c r="X48" i="105"/>
  <c r="W44" i="104"/>
  <c r="AE43" i="104"/>
  <c r="AF43" i="104"/>
  <c r="AO43" i="104" s="1"/>
  <c r="AG43" i="104"/>
  <c r="AP43" i="104" s="1"/>
  <c r="Y36" i="10"/>
  <c r="X36" i="10"/>
  <c r="AG37" i="41"/>
  <c r="AP37" i="41" s="1"/>
  <c r="AE37" i="41"/>
  <c r="W38" i="41"/>
  <c r="AF37" i="41"/>
  <c r="AO37" i="41" s="1"/>
  <c r="AI36" i="103"/>
  <c r="AN36" i="103"/>
  <c r="Z41" i="95"/>
  <c r="AH47" i="86"/>
  <c r="AQ47" i="86" s="1"/>
  <c r="AE40" i="88"/>
  <c r="AG40" i="88"/>
  <c r="AP40" i="88" s="1"/>
  <c r="AF40" i="88"/>
  <c r="AO40" i="88" s="1"/>
  <c r="W41" i="88"/>
  <c r="AI36" i="55"/>
  <c r="AN36" i="55"/>
  <c r="Y37" i="103"/>
  <c r="X37" i="103"/>
  <c r="AI39" i="84"/>
  <c r="AN39" i="84"/>
  <c r="AR31" i="85"/>
  <c r="Z45" i="32"/>
  <c r="AR36" i="41"/>
  <c r="AI45" i="53"/>
  <c r="AN45" i="53"/>
  <c r="AI34" i="35"/>
  <c r="AN34" i="35"/>
  <c r="Y35" i="102"/>
  <c r="X35" i="102"/>
  <c r="Z35" i="102" s="1"/>
  <c r="Y39" i="11"/>
  <c r="X39" i="11"/>
  <c r="AI32" i="98"/>
  <c r="AN32" i="98"/>
  <c r="Y38" i="16"/>
  <c r="X38" i="16"/>
  <c r="Z38" i="16" s="1"/>
  <c r="Y41" i="100"/>
  <c r="X41" i="100"/>
  <c r="Z41" i="100" s="1"/>
  <c r="AI47" i="105"/>
  <c r="AN47" i="105"/>
  <c r="Z48" i="105" l="1"/>
  <c r="Z45" i="52"/>
  <c r="Z39" i="11"/>
  <c r="AE39" i="11" s="1"/>
  <c r="Z34" i="94"/>
  <c r="AE34" i="94" s="1"/>
  <c r="Z36" i="10"/>
  <c r="W37" i="10" s="1"/>
  <c r="AE44" i="44"/>
  <c r="W45" i="44"/>
  <c r="AF44" i="44"/>
  <c r="AO44" i="44" s="1"/>
  <c r="AG44" i="44"/>
  <c r="AP44" i="44" s="1"/>
  <c r="AG45" i="52"/>
  <c r="AP45" i="52" s="1"/>
  <c r="W46" i="52"/>
  <c r="AE45" i="52"/>
  <c r="AF45" i="52"/>
  <c r="AO45" i="52" s="1"/>
  <c r="W35" i="94"/>
  <c r="AF34" i="94"/>
  <c r="AO34" i="94" s="1"/>
  <c r="W40" i="11"/>
  <c r="AF39" i="11"/>
  <c r="AO39" i="11" s="1"/>
  <c r="AG39" i="11"/>
  <c r="AP39" i="11" s="1"/>
  <c r="AF35" i="102"/>
  <c r="AO35" i="102" s="1"/>
  <c r="AE35" i="102"/>
  <c r="W36" i="102"/>
  <c r="AG35" i="102"/>
  <c r="AP35" i="102" s="1"/>
  <c r="AF46" i="53"/>
  <c r="AO46" i="53" s="1"/>
  <c r="W47" i="53"/>
  <c r="AG46" i="53"/>
  <c r="AP46" i="53" s="1"/>
  <c r="AE46" i="53"/>
  <c r="AF40" i="96"/>
  <c r="AO40" i="96" s="1"/>
  <c r="AE40" i="96"/>
  <c r="W41" i="96"/>
  <c r="AG40" i="96"/>
  <c r="AP40" i="96" s="1"/>
  <c r="W49" i="105"/>
  <c r="AG48" i="105"/>
  <c r="AP48" i="105" s="1"/>
  <c r="AF48" i="105"/>
  <c r="AO48" i="105" s="1"/>
  <c r="AE48" i="105"/>
  <c r="AE41" i="100"/>
  <c r="W42" i="100"/>
  <c r="AG41" i="100"/>
  <c r="AP41" i="100" s="1"/>
  <c r="AF41" i="100"/>
  <c r="AO41" i="100" s="1"/>
  <c r="AG40" i="92"/>
  <c r="AP40" i="92" s="1"/>
  <c r="AE40" i="92"/>
  <c r="W41" i="92"/>
  <c r="AF40" i="92"/>
  <c r="AO40" i="92" s="1"/>
  <c r="AF37" i="18"/>
  <c r="AO37" i="18" s="1"/>
  <c r="AG37" i="18"/>
  <c r="AP37" i="18" s="1"/>
  <c r="AE37" i="18"/>
  <c r="W38" i="18"/>
  <c r="AG45" i="93"/>
  <c r="AP45" i="93" s="1"/>
  <c r="W46" i="93"/>
  <c r="AE45" i="93"/>
  <c r="AF45" i="93"/>
  <c r="AO45" i="93" s="1"/>
  <c r="AR36" i="55"/>
  <c r="AR39" i="84"/>
  <c r="AR36" i="103"/>
  <c r="AH36" i="10"/>
  <c r="AQ36" i="10" s="1"/>
  <c r="AI43" i="104"/>
  <c r="AN43" i="104"/>
  <c r="AR37" i="16"/>
  <c r="AF41" i="54"/>
  <c r="AO41" i="54" s="1"/>
  <c r="AG41" i="54"/>
  <c r="AP41" i="54" s="1"/>
  <c r="W42" i="54"/>
  <c r="AE41" i="54"/>
  <c r="AH40" i="13"/>
  <c r="AQ40" i="13" s="1"/>
  <c r="AH48" i="89"/>
  <c r="AQ48" i="89" s="1"/>
  <c r="AH45" i="52"/>
  <c r="AQ45" i="52" s="1"/>
  <c r="AH37" i="18"/>
  <c r="AQ37" i="18" s="1"/>
  <c r="AI36" i="87"/>
  <c r="AN36" i="87"/>
  <c r="AR36" i="99"/>
  <c r="AI35" i="83"/>
  <c r="AN35" i="83"/>
  <c r="AI41" i="45"/>
  <c r="AN41" i="45"/>
  <c r="AI40" i="88"/>
  <c r="AN40" i="88"/>
  <c r="AR45" i="53"/>
  <c r="AH37" i="103"/>
  <c r="AQ37" i="103" s="1"/>
  <c r="Y41" i="88"/>
  <c r="X41" i="88"/>
  <c r="Y44" i="104"/>
  <c r="X44" i="104"/>
  <c r="Z44" i="104" s="1"/>
  <c r="AH35" i="35"/>
  <c r="AQ35" i="35" s="1"/>
  <c r="AE39" i="51"/>
  <c r="W40" i="51"/>
  <c r="AG39" i="51"/>
  <c r="AP39" i="51" s="1"/>
  <c r="AF39" i="51"/>
  <c r="AO39" i="51" s="1"/>
  <c r="W41" i="13"/>
  <c r="AG40" i="13"/>
  <c r="AP40" i="13" s="1"/>
  <c r="AE40" i="13"/>
  <c r="AF40" i="13"/>
  <c r="AO40" i="13" s="1"/>
  <c r="W49" i="89"/>
  <c r="AF48" i="89"/>
  <c r="AO48" i="89" s="1"/>
  <c r="AE48" i="89"/>
  <c r="AN48" i="89" s="1"/>
  <c r="AG48" i="89"/>
  <c r="AR43" i="101"/>
  <c r="AR34" i="102"/>
  <c r="AI37" i="43"/>
  <c r="AN37" i="43"/>
  <c r="W34" i="50"/>
  <c r="AE33" i="50"/>
  <c r="AF33" i="50"/>
  <c r="AO33" i="50" s="1"/>
  <c r="AG33" i="50"/>
  <c r="AP33" i="50" s="1"/>
  <c r="AR39" i="13"/>
  <c r="AH40" i="96"/>
  <c r="AQ40" i="96" s="1"/>
  <c r="Y46" i="46"/>
  <c r="X46" i="46"/>
  <c r="Z46" i="46" s="1"/>
  <c r="AR40" i="20"/>
  <c r="AI34" i="82"/>
  <c r="AN34" i="82"/>
  <c r="AR39" i="96"/>
  <c r="Y35" i="42"/>
  <c r="X35" i="42"/>
  <c r="AE41" i="95"/>
  <c r="W42" i="95"/>
  <c r="AG41" i="95"/>
  <c r="AP41" i="95" s="1"/>
  <c r="AF41" i="95"/>
  <c r="AO41" i="95" s="1"/>
  <c r="AI37" i="41"/>
  <c r="AR37" i="41" s="1"/>
  <c r="AN37" i="41"/>
  <c r="AG35" i="48"/>
  <c r="AP35" i="48" s="1"/>
  <c r="AE35" i="48"/>
  <c r="W36" i="48"/>
  <c r="AF35" i="48"/>
  <c r="AO35" i="48" s="1"/>
  <c r="AR47" i="105"/>
  <c r="AH41" i="100"/>
  <c r="AQ41" i="100" s="1"/>
  <c r="AR32" i="98"/>
  <c r="AH39" i="11"/>
  <c r="AQ39" i="11" s="1"/>
  <c r="AE45" i="32"/>
  <c r="AF45" i="32"/>
  <c r="AO45" i="32" s="1"/>
  <c r="W46" i="32"/>
  <c r="AG45" i="32"/>
  <c r="AP45" i="32" s="1"/>
  <c r="Z37" i="103"/>
  <c r="AH48" i="105"/>
  <c r="AQ48" i="105" s="1"/>
  <c r="AR36" i="18"/>
  <c r="Z35" i="35"/>
  <c r="W48" i="97"/>
  <c r="AE47" i="97"/>
  <c r="AF47" i="97"/>
  <c r="AO47" i="97" s="1"/>
  <c r="AG47" i="97"/>
  <c r="AP47" i="97" s="1"/>
  <c r="AH40" i="92"/>
  <c r="AQ40" i="92" s="1"/>
  <c r="Y41" i="91"/>
  <c r="X41" i="91"/>
  <c r="AR36" i="49"/>
  <c r="AH46" i="53"/>
  <c r="AQ46" i="53" s="1"/>
  <c r="Y38" i="43"/>
  <c r="Z38" i="43" s="1"/>
  <c r="X38" i="43"/>
  <c r="AR47" i="89"/>
  <c r="AI46" i="15"/>
  <c r="AN46" i="15"/>
  <c r="AH45" i="93"/>
  <c r="AQ45" i="93" s="1"/>
  <c r="AI45" i="46"/>
  <c r="AN45" i="46"/>
  <c r="AR40" i="100"/>
  <c r="Y35" i="82"/>
  <c r="X35" i="82"/>
  <c r="Y33" i="90"/>
  <c r="Z33" i="90" s="1"/>
  <c r="X33" i="90"/>
  <c r="AR35" i="10"/>
  <c r="Y48" i="86"/>
  <c r="Z48" i="86" s="1"/>
  <c r="X48" i="86"/>
  <c r="AG38" i="16"/>
  <c r="AP38" i="16" s="1"/>
  <c r="W39" i="16"/>
  <c r="AF38" i="16"/>
  <c r="AO38" i="16" s="1"/>
  <c r="AE38" i="16"/>
  <c r="AH35" i="102"/>
  <c r="AQ35" i="102" s="1"/>
  <c r="AH38" i="16"/>
  <c r="AQ38" i="16" s="1"/>
  <c r="AR34" i="35"/>
  <c r="Y38" i="41"/>
  <c r="X38" i="41"/>
  <c r="AH35" i="48"/>
  <c r="AQ35" i="48" s="1"/>
  <c r="AH37" i="55"/>
  <c r="AQ37" i="55" s="1"/>
  <c r="AH49" i="47"/>
  <c r="AQ49" i="47" s="1"/>
  <c r="AH41" i="20"/>
  <c r="AQ41" i="20" s="1"/>
  <c r="AR39" i="92"/>
  <c r="AR48" i="47"/>
  <c r="Y47" i="15"/>
  <c r="Z47" i="15"/>
  <c r="X47" i="15"/>
  <c r="AH37" i="49"/>
  <c r="AQ37" i="49" s="1"/>
  <c r="AR33" i="94"/>
  <c r="AH34" i="94"/>
  <c r="AQ34" i="94" s="1"/>
  <c r="AI32" i="90"/>
  <c r="AN32" i="90"/>
  <c r="AI47" i="86"/>
  <c r="AN47" i="86"/>
  <c r="AE37" i="55"/>
  <c r="W38" i="55"/>
  <c r="AF37" i="55"/>
  <c r="AO37" i="55" s="1"/>
  <c r="AG37" i="55"/>
  <c r="AP37" i="55" s="1"/>
  <c r="AG49" i="47"/>
  <c r="AP49" i="47" s="1"/>
  <c r="AE49" i="47"/>
  <c r="AF49" i="47"/>
  <c r="AO49" i="47" s="1"/>
  <c r="W50" i="47"/>
  <c r="AE41" i="20"/>
  <c r="W42" i="20"/>
  <c r="AF41" i="20"/>
  <c r="AO41" i="20" s="1"/>
  <c r="AG41" i="20"/>
  <c r="AP41" i="20" s="1"/>
  <c r="Y37" i="87"/>
  <c r="X37" i="87"/>
  <c r="Z33" i="98"/>
  <c r="AH33" i="98"/>
  <c r="AQ33" i="98" s="1"/>
  <c r="AH40" i="84"/>
  <c r="AQ40" i="84" s="1"/>
  <c r="AR34" i="48"/>
  <c r="AG37" i="49"/>
  <c r="AP37" i="49" s="1"/>
  <c r="W38" i="49"/>
  <c r="AE37" i="49"/>
  <c r="AF37" i="49"/>
  <c r="AO37" i="49" s="1"/>
  <c r="AH44" i="101"/>
  <c r="AQ44" i="101" s="1"/>
  <c r="Y33" i="85"/>
  <c r="Z33" i="85"/>
  <c r="X33" i="85"/>
  <c r="AH37" i="99"/>
  <c r="AQ37" i="99" s="1"/>
  <c r="AR44" i="93"/>
  <c r="AH44" i="44"/>
  <c r="AQ44" i="44" s="1"/>
  <c r="AR44" i="52"/>
  <c r="AI40" i="91"/>
  <c r="AR40" i="91" s="1"/>
  <c r="AN40" i="91"/>
  <c r="AR43" i="44"/>
  <c r="Z40" i="84"/>
  <c r="Z44" i="101"/>
  <c r="AI32" i="85"/>
  <c r="AN32" i="85"/>
  <c r="Y36" i="83"/>
  <c r="Z36" i="83" s="1"/>
  <c r="X36" i="83"/>
  <c r="Y42" i="45"/>
  <c r="X42" i="45"/>
  <c r="W38" i="99"/>
  <c r="AG37" i="99"/>
  <c r="AP37" i="99" s="1"/>
  <c r="AF37" i="99"/>
  <c r="AO37" i="99" s="1"/>
  <c r="AE37" i="99"/>
  <c r="AI34" i="42"/>
  <c r="AN34" i="42"/>
  <c r="AE36" i="10" l="1"/>
  <c r="AF36" i="10"/>
  <c r="AO36" i="10" s="1"/>
  <c r="AG34" i="94"/>
  <c r="AP34" i="94" s="1"/>
  <c r="AG36" i="10"/>
  <c r="AP36" i="10" s="1"/>
  <c r="Z38" i="41"/>
  <c r="AG38" i="41" s="1"/>
  <c r="AP38" i="41" s="1"/>
  <c r="AF44" i="104"/>
  <c r="AO44" i="104" s="1"/>
  <c r="AG44" i="104"/>
  <c r="AP44" i="104" s="1"/>
  <c r="AE44" i="104"/>
  <c r="W45" i="104"/>
  <c r="W49" i="86"/>
  <c r="AG48" i="86"/>
  <c r="AP48" i="86" s="1"/>
  <c r="AF48" i="86"/>
  <c r="AO48" i="86" s="1"/>
  <c r="AE48" i="86"/>
  <c r="AE38" i="41"/>
  <c r="AF38" i="43"/>
  <c r="AO38" i="43" s="1"/>
  <c r="W39" i="43"/>
  <c r="AE38" i="43"/>
  <c r="AG38" i="43"/>
  <c r="AP38" i="43" s="1"/>
  <c r="AF36" i="83"/>
  <c r="AO36" i="83" s="1"/>
  <c r="AE36" i="83"/>
  <c r="AG36" i="83"/>
  <c r="AP36" i="83" s="1"/>
  <c r="W37" i="83"/>
  <c r="AF33" i="90"/>
  <c r="AO33" i="90" s="1"/>
  <c r="AE33" i="90"/>
  <c r="W34" i="90"/>
  <c r="AG33" i="90"/>
  <c r="AP33" i="90" s="1"/>
  <c r="AR34" i="42"/>
  <c r="AI37" i="49"/>
  <c r="AN37" i="49"/>
  <c r="AH33" i="90"/>
  <c r="AQ33" i="90" s="1"/>
  <c r="AH38" i="43"/>
  <c r="AQ38" i="43" s="1"/>
  <c r="AI45" i="32"/>
  <c r="AN45" i="32"/>
  <c r="AI35" i="48"/>
  <c r="AN35" i="48"/>
  <c r="AH46" i="46"/>
  <c r="AQ46" i="46" s="1"/>
  <c r="Y41" i="13"/>
  <c r="X41" i="13"/>
  <c r="AR40" i="88"/>
  <c r="AI41" i="54"/>
  <c r="AN41" i="54"/>
  <c r="AI39" i="11"/>
  <c r="AN39" i="11"/>
  <c r="Y46" i="52"/>
  <c r="X46" i="52"/>
  <c r="AI44" i="44"/>
  <c r="AN44" i="44"/>
  <c r="AR32" i="85"/>
  <c r="AI37" i="99"/>
  <c r="AN37" i="99"/>
  <c r="AF44" i="101"/>
  <c r="AO44" i="101" s="1"/>
  <c r="W45" i="101"/>
  <c r="AE44" i="101"/>
  <c r="AG44" i="101"/>
  <c r="AP44" i="101" s="1"/>
  <c r="AH36" i="83"/>
  <c r="AQ36" i="83" s="1"/>
  <c r="W41" i="84"/>
  <c r="AG40" i="84"/>
  <c r="AP40" i="84" s="1"/>
  <c r="AF40" i="84"/>
  <c r="AO40" i="84" s="1"/>
  <c r="AE40" i="84"/>
  <c r="Y38" i="49"/>
  <c r="X38" i="49"/>
  <c r="Y50" i="47"/>
  <c r="X50" i="47"/>
  <c r="AR32" i="90"/>
  <c r="AH48" i="86"/>
  <c r="AQ48" i="86" s="1"/>
  <c r="AE37" i="103"/>
  <c r="W38" i="103"/>
  <c r="AG37" i="103"/>
  <c r="AP37" i="103" s="1"/>
  <c r="AF37" i="103"/>
  <c r="AO37" i="103" s="1"/>
  <c r="Y42" i="95"/>
  <c r="X42" i="95"/>
  <c r="AF46" i="46"/>
  <c r="AO46" i="46" s="1"/>
  <c r="AE46" i="46"/>
  <c r="AN46" i="46" s="1"/>
  <c r="AG46" i="46"/>
  <c r="W47" i="46"/>
  <c r="AI33" i="50"/>
  <c r="AN33" i="50"/>
  <c r="Y49" i="89"/>
  <c r="X49" i="89"/>
  <c r="Y42" i="54"/>
  <c r="X42" i="54"/>
  <c r="AR43" i="104"/>
  <c r="Y38" i="18"/>
  <c r="X38" i="18"/>
  <c r="Y41" i="92"/>
  <c r="X41" i="92"/>
  <c r="Y42" i="100"/>
  <c r="X42" i="100"/>
  <c r="Y49" i="105"/>
  <c r="X49" i="105"/>
  <c r="AI34" i="94"/>
  <c r="AN34" i="94"/>
  <c r="Y38" i="99"/>
  <c r="X38" i="99"/>
  <c r="Z38" i="99" s="1"/>
  <c r="AH42" i="45"/>
  <c r="AQ42" i="45" s="1"/>
  <c r="AH33" i="85"/>
  <c r="AQ33" i="85" s="1"/>
  <c r="Y38" i="55"/>
  <c r="X38" i="55"/>
  <c r="AH47" i="15"/>
  <c r="AQ47" i="15" s="1"/>
  <c r="AR45" i="46"/>
  <c r="AI41" i="95"/>
  <c r="AN41" i="95"/>
  <c r="Y34" i="50"/>
  <c r="X34" i="50"/>
  <c r="Z41" i="88"/>
  <c r="AH41" i="88"/>
  <c r="AQ41" i="88" s="1"/>
  <c r="AR41" i="45"/>
  <c r="AR36" i="87"/>
  <c r="AI37" i="18"/>
  <c r="AN37" i="18"/>
  <c r="AI40" i="92"/>
  <c r="AN40" i="92"/>
  <c r="AI41" i="100"/>
  <c r="AN41" i="100"/>
  <c r="AI46" i="53"/>
  <c r="AN46" i="53"/>
  <c r="Y36" i="102"/>
  <c r="X36" i="102"/>
  <c r="Y35" i="94"/>
  <c r="X35" i="94"/>
  <c r="AE33" i="85"/>
  <c r="W34" i="85"/>
  <c r="AG33" i="85"/>
  <c r="AP33" i="85" s="1"/>
  <c r="AF33" i="85"/>
  <c r="AO33" i="85" s="1"/>
  <c r="W34" i="98"/>
  <c r="AF33" i="98"/>
  <c r="AO33" i="98" s="1"/>
  <c r="AG33" i="98"/>
  <c r="AP33" i="98" s="1"/>
  <c r="AE33" i="98"/>
  <c r="AI49" i="47"/>
  <c r="AN49" i="47"/>
  <c r="AI37" i="55"/>
  <c r="AN37" i="55"/>
  <c r="W48" i="15"/>
  <c r="AG47" i="15"/>
  <c r="AP47" i="15" s="1"/>
  <c r="AE47" i="15"/>
  <c r="AF47" i="15"/>
  <c r="AO47" i="15" s="1"/>
  <c r="AI38" i="16"/>
  <c r="AN38" i="16"/>
  <c r="Z35" i="82"/>
  <c r="AH35" i="82"/>
  <c r="AQ35" i="82" s="1"/>
  <c r="AR46" i="15"/>
  <c r="AI47" i="97"/>
  <c r="AN47" i="97"/>
  <c r="AH35" i="42"/>
  <c r="AQ35" i="42" s="1"/>
  <c r="AR34" i="82"/>
  <c r="AI45" i="93"/>
  <c r="AN45" i="93"/>
  <c r="AI35" i="102"/>
  <c r="AN35" i="102"/>
  <c r="Y40" i="11"/>
  <c r="X40" i="11"/>
  <c r="AH37" i="87"/>
  <c r="AQ37" i="87" s="1"/>
  <c r="Y42" i="20"/>
  <c r="X42" i="20"/>
  <c r="Z42" i="20" s="1"/>
  <c r="AH41" i="91"/>
  <c r="AQ41" i="91" s="1"/>
  <c r="Y48" i="97"/>
  <c r="X48" i="97"/>
  <c r="Z48" i="97" s="1"/>
  <c r="X46" i="32"/>
  <c r="Y46" i="32"/>
  <c r="Z46" i="32" s="1"/>
  <c r="Z35" i="42"/>
  <c r="AR37" i="43"/>
  <c r="AI48" i="89"/>
  <c r="AP48" i="89"/>
  <c r="AI40" i="13"/>
  <c r="AN40" i="13"/>
  <c r="Y40" i="51"/>
  <c r="X40" i="51"/>
  <c r="AR35" i="83"/>
  <c r="Y46" i="93"/>
  <c r="X46" i="93"/>
  <c r="Z46" i="93" s="1"/>
  <c r="AI48" i="105"/>
  <c r="AN48" i="105"/>
  <c r="Y41" i="96"/>
  <c r="X41" i="96"/>
  <c r="Y47" i="53"/>
  <c r="X47" i="53"/>
  <c r="Y37" i="10"/>
  <c r="X37" i="10"/>
  <c r="Z42" i="45"/>
  <c r="Z37" i="87"/>
  <c r="AI41" i="20"/>
  <c r="AN41" i="20"/>
  <c r="AR47" i="86"/>
  <c r="AH38" i="41"/>
  <c r="AQ38" i="41" s="1"/>
  <c r="Y39" i="16"/>
  <c r="X39" i="16"/>
  <c r="Z41" i="91"/>
  <c r="AE35" i="35"/>
  <c r="AN35" i="35" s="1"/>
  <c r="AF35" i="35"/>
  <c r="AO35" i="35" s="1"/>
  <c r="AG35" i="35"/>
  <c r="W36" i="35"/>
  <c r="Y36" i="48"/>
  <c r="X36" i="48"/>
  <c r="AI39" i="51"/>
  <c r="AN39" i="51"/>
  <c r="AH44" i="104"/>
  <c r="AQ44" i="104" s="1"/>
  <c r="AI40" i="96"/>
  <c r="AN40" i="96"/>
  <c r="AI45" i="52"/>
  <c r="AN45" i="52"/>
  <c r="Y45" i="44"/>
  <c r="X45" i="44"/>
  <c r="Z45" i="44" s="1"/>
  <c r="AI36" i="10"/>
  <c r="AN36" i="10"/>
  <c r="W39" i="41" l="1"/>
  <c r="AF38" i="41"/>
  <c r="AO38" i="41" s="1"/>
  <c r="Z40" i="51"/>
  <c r="W41" i="51" s="1"/>
  <c r="Z36" i="48"/>
  <c r="W37" i="48" s="1"/>
  <c r="W47" i="32"/>
  <c r="AE46" i="32"/>
  <c r="AF46" i="32"/>
  <c r="AO46" i="32" s="1"/>
  <c r="AG46" i="32"/>
  <c r="AP46" i="32" s="1"/>
  <c r="AE36" i="48"/>
  <c r="AF36" i="48"/>
  <c r="AO36" i="48" s="1"/>
  <c r="AG36" i="48"/>
  <c r="AP36" i="48" s="1"/>
  <c r="AF40" i="51"/>
  <c r="AO40" i="51" s="1"/>
  <c r="AG40" i="51"/>
  <c r="AP40" i="51" s="1"/>
  <c r="AG42" i="20"/>
  <c r="AP42" i="20" s="1"/>
  <c r="AF42" i="20"/>
  <c r="AO42" i="20" s="1"/>
  <c r="AE42" i="20"/>
  <c r="W43" i="20"/>
  <c r="AR40" i="13"/>
  <c r="AE35" i="82"/>
  <c r="W36" i="82"/>
  <c r="AG35" i="82"/>
  <c r="AP35" i="82" s="1"/>
  <c r="AF35" i="82"/>
  <c r="AO35" i="82" s="1"/>
  <c r="AG38" i="99"/>
  <c r="AP38" i="99" s="1"/>
  <c r="AF38" i="99"/>
  <c r="AO38" i="99" s="1"/>
  <c r="AE38" i="99"/>
  <c r="W39" i="99"/>
  <c r="AH42" i="54"/>
  <c r="AQ42" i="54" s="1"/>
  <c r="AR44" i="44"/>
  <c r="Y37" i="83"/>
  <c r="X37" i="83"/>
  <c r="Z37" i="83" s="1"/>
  <c r="AI38" i="43"/>
  <c r="AN38" i="43"/>
  <c r="Y49" i="86"/>
  <c r="X49" i="86"/>
  <c r="AE45" i="44"/>
  <c r="AF45" i="44"/>
  <c r="AO45" i="44" s="1"/>
  <c r="W46" i="44"/>
  <c r="AG45" i="44"/>
  <c r="AP45" i="44" s="1"/>
  <c r="AF41" i="91"/>
  <c r="AO41" i="91" s="1"/>
  <c r="AG41" i="91"/>
  <c r="AP41" i="91" s="1"/>
  <c r="W42" i="91"/>
  <c r="AE41" i="91"/>
  <c r="AR41" i="20"/>
  <c r="AH47" i="53"/>
  <c r="AQ47" i="53" s="1"/>
  <c r="AH40" i="11"/>
  <c r="AQ40" i="11" s="1"/>
  <c r="AR45" i="93"/>
  <c r="Y48" i="15"/>
  <c r="X48" i="15"/>
  <c r="Z48" i="15" s="1"/>
  <c r="AI33" i="98"/>
  <c r="AR33" i="98" s="1"/>
  <c r="AN33" i="98"/>
  <c r="AH36" i="102"/>
  <c r="AQ36" i="102" s="1"/>
  <c r="AR41" i="100"/>
  <c r="AH42" i="100"/>
  <c r="AQ42" i="100" s="1"/>
  <c r="AH38" i="18"/>
  <c r="AQ38" i="18" s="1"/>
  <c r="Z42" i="54"/>
  <c r="AR33" i="50"/>
  <c r="AH42" i="95"/>
  <c r="AQ42" i="95" s="1"/>
  <c r="Y38" i="103"/>
  <c r="X38" i="103"/>
  <c r="AH38" i="49"/>
  <c r="AQ38" i="49" s="1"/>
  <c r="AH46" i="52"/>
  <c r="AQ46" i="52" s="1"/>
  <c r="AR41" i="54"/>
  <c r="AR35" i="48"/>
  <c r="Y39" i="43"/>
  <c r="X39" i="43"/>
  <c r="Z39" i="43" s="1"/>
  <c r="AR45" i="52"/>
  <c r="AR36" i="10"/>
  <c r="AF37" i="87"/>
  <c r="AO37" i="87" s="1"/>
  <c r="W38" i="87"/>
  <c r="AG37" i="87"/>
  <c r="AP37" i="87" s="1"/>
  <c r="AE37" i="87"/>
  <c r="Z47" i="53"/>
  <c r="AR48" i="105"/>
  <c r="AH40" i="51"/>
  <c r="AQ40" i="51" s="1"/>
  <c r="AR48" i="89"/>
  <c r="AH46" i="32"/>
  <c r="AQ46" i="32" s="1"/>
  <c r="Z40" i="11"/>
  <c r="AR38" i="16"/>
  <c r="Y34" i="85"/>
  <c r="Z34" i="85" s="1"/>
  <c r="X34" i="85"/>
  <c r="Z36" i="102"/>
  <c r="AR41" i="95"/>
  <c r="Z42" i="100"/>
  <c r="Z38" i="18"/>
  <c r="Z42" i="95"/>
  <c r="AI37" i="103"/>
  <c r="AN37" i="103"/>
  <c r="Z38" i="49"/>
  <c r="Y41" i="84"/>
  <c r="Z41" i="84"/>
  <c r="X41" i="84"/>
  <c r="AR37" i="99"/>
  <c r="Z46" i="52"/>
  <c r="Y34" i="90"/>
  <c r="X34" i="90"/>
  <c r="Z34" i="90" s="1"/>
  <c r="AI36" i="83"/>
  <c r="AN36" i="83"/>
  <c r="Y45" i="104"/>
  <c r="X45" i="104"/>
  <c r="AH36" i="48"/>
  <c r="AQ36" i="48" s="1"/>
  <c r="AH39" i="16"/>
  <c r="AQ39" i="16" s="1"/>
  <c r="AH45" i="44"/>
  <c r="AQ45" i="44" s="1"/>
  <c r="AR40" i="96"/>
  <c r="Y36" i="35"/>
  <c r="X36" i="35"/>
  <c r="Z39" i="16"/>
  <c r="W43" i="45"/>
  <c r="AE42" i="45"/>
  <c r="AF42" i="45"/>
  <c r="AO42" i="45" s="1"/>
  <c r="AG42" i="45"/>
  <c r="AP42" i="45" s="1"/>
  <c r="AH46" i="93"/>
  <c r="AQ46" i="93" s="1"/>
  <c r="AH48" i="97"/>
  <c r="AQ48" i="97" s="1"/>
  <c r="AR37" i="55"/>
  <c r="AI33" i="85"/>
  <c r="AN33" i="85"/>
  <c r="AR40" i="92"/>
  <c r="AF41" i="88"/>
  <c r="AO41" i="88" s="1"/>
  <c r="AG41" i="88"/>
  <c r="AP41" i="88" s="1"/>
  <c r="W42" i="88"/>
  <c r="AE41" i="88"/>
  <c r="AR34" i="94"/>
  <c r="AH49" i="89"/>
  <c r="AQ49" i="89" s="1"/>
  <c r="Y47" i="46"/>
  <c r="X47" i="46"/>
  <c r="AR45" i="32"/>
  <c r="AR37" i="49"/>
  <c r="AI33" i="90"/>
  <c r="AN33" i="90"/>
  <c r="AI48" i="86"/>
  <c r="AN48" i="86"/>
  <c r="AI44" i="104"/>
  <c r="AN44" i="104"/>
  <c r="AR39" i="51"/>
  <c r="AI35" i="35"/>
  <c r="AP35" i="35"/>
  <c r="AH37" i="10"/>
  <c r="AQ37" i="10" s="1"/>
  <c r="AH41" i="96"/>
  <c r="AQ41" i="96" s="1"/>
  <c r="W47" i="93"/>
  <c r="AG46" i="93"/>
  <c r="AP46" i="93" s="1"/>
  <c r="AF46" i="93"/>
  <c r="AO46" i="93" s="1"/>
  <c r="AE46" i="93"/>
  <c r="W49" i="97"/>
  <c r="AE48" i="97"/>
  <c r="AF48" i="97"/>
  <c r="AO48" i="97" s="1"/>
  <c r="AG48" i="97"/>
  <c r="AP48" i="97" s="1"/>
  <c r="AR47" i="97"/>
  <c r="X34" i="98"/>
  <c r="Y34" i="98"/>
  <c r="AH35" i="94"/>
  <c r="AQ35" i="94" s="1"/>
  <c r="AH34" i="50"/>
  <c r="AQ34" i="50" s="1"/>
  <c r="AH38" i="55"/>
  <c r="AQ38" i="55" s="1"/>
  <c r="AH49" i="105"/>
  <c r="AQ49" i="105" s="1"/>
  <c r="AH41" i="92"/>
  <c r="AQ41" i="92" s="1"/>
  <c r="Z49" i="89"/>
  <c r="AI46" i="46"/>
  <c r="AR46" i="46" s="1"/>
  <c r="AP46" i="46"/>
  <c r="AH50" i="47"/>
  <c r="AQ50" i="47" s="1"/>
  <c r="AI44" i="101"/>
  <c r="AN44" i="101"/>
  <c r="AH41" i="13"/>
  <c r="AQ41" i="13" s="1"/>
  <c r="AI38" i="41"/>
  <c r="AN38" i="41"/>
  <c r="Z37" i="10"/>
  <c r="Z41" i="96"/>
  <c r="AE35" i="42"/>
  <c r="AF35" i="42"/>
  <c r="AO35" i="42" s="1"/>
  <c r="AG35" i="42"/>
  <c r="AP35" i="42" s="1"/>
  <c r="W36" i="42"/>
  <c r="AH42" i="20"/>
  <c r="AQ42" i="20" s="1"/>
  <c r="AR35" i="102"/>
  <c r="AI47" i="15"/>
  <c r="AN47" i="15"/>
  <c r="AR49" i="47"/>
  <c r="Z35" i="94"/>
  <c r="AR46" i="53"/>
  <c r="AR37" i="18"/>
  <c r="Z34" i="50"/>
  <c r="Z38" i="55"/>
  <c r="AH38" i="99"/>
  <c r="AQ38" i="99" s="1"/>
  <c r="Z49" i="105"/>
  <c r="Z41" i="92"/>
  <c r="Z50" i="47"/>
  <c r="AI40" i="84"/>
  <c r="AN40" i="84"/>
  <c r="Y45" i="101"/>
  <c r="Z45" i="101" s="1"/>
  <c r="X45" i="101"/>
  <c r="AR39" i="11"/>
  <c r="Z41" i="13"/>
  <c r="Y39" i="41"/>
  <c r="X39" i="41"/>
  <c r="Z39" i="41" l="1"/>
  <c r="AE40" i="51"/>
  <c r="AE39" i="41"/>
  <c r="AF39" i="41"/>
  <c r="AO39" i="41" s="1"/>
  <c r="W40" i="41"/>
  <c r="AG39" i="41"/>
  <c r="AP39" i="41" s="1"/>
  <c r="W40" i="43"/>
  <c r="AE39" i="43"/>
  <c r="AG39" i="43"/>
  <c r="AP39" i="43" s="1"/>
  <c r="AF39" i="43"/>
  <c r="AO39" i="43" s="1"/>
  <c r="AF45" i="101"/>
  <c r="AO45" i="101" s="1"/>
  <c r="AG45" i="101"/>
  <c r="AP45" i="101" s="1"/>
  <c r="AE45" i="101"/>
  <c r="W46" i="101"/>
  <c r="AF41" i="13"/>
  <c r="AO41" i="13" s="1"/>
  <c r="AE41" i="13"/>
  <c r="AG41" i="13"/>
  <c r="AP41" i="13" s="1"/>
  <c r="W42" i="13"/>
  <c r="AR40" i="84"/>
  <c r="AF49" i="105"/>
  <c r="AO49" i="105" s="1"/>
  <c r="AE49" i="105"/>
  <c r="W50" i="105"/>
  <c r="AG49" i="105"/>
  <c r="AP49" i="105" s="1"/>
  <c r="AE38" i="55"/>
  <c r="AF38" i="55"/>
  <c r="AO38" i="55" s="1"/>
  <c r="AG38" i="55"/>
  <c r="AP38" i="55" s="1"/>
  <c r="W39" i="55"/>
  <c r="W36" i="94"/>
  <c r="AE35" i="94"/>
  <c r="AF35" i="94"/>
  <c r="AO35" i="94" s="1"/>
  <c r="AG35" i="94"/>
  <c r="AP35" i="94" s="1"/>
  <c r="AG37" i="10"/>
  <c r="AP37" i="10" s="1"/>
  <c r="AF37" i="10"/>
  <c r="AO37" i="10" s="1"/>
  <c r="W38" i="10"/>
  <c r="AE37" i="10"/>
  <c r="AR44" i="104"/>
  <c r="AH45" i="104"/>
  <c r="AQ45" i="104" s="1"/>
  <c r="AF34" i="90"/>
  <c r="AO34" i="90" s="1"/>
  <c r="AE34" i="90"/>
  <c r="W35" i="90"/>
  <c r="AG34" i="90"/>
  <c r="AP34" i="90" s="1"/>
  <c r="W42" i="84"/>
  <c r="AF41" i="84"/>
  <c r="AO41" i="84" s="1"/>
  <c r="AG41" i="84"/>
  <c r="AP41" i="84" s="1"/>
  <c r="AE41" i="84"/>
  <c r="AF38" i="18"/>
  <c r="AO38" i="18" s="1"/>
  <c r="W39" i="18"/>
  <c r="AE38" i="18"/>
  <c r="AG38" i="18"/>
  <c r="AP38" i="18" s="1"/>
  <c r="AF34" i="85"/>
  <c r="AO34" i="85" s="1"/>
  <c r="AE34" i="85"/>
  <c r="W35" i="85"/>
  <c r="AG34" i="85"/>
  <c r="AP34" i="85" s="1"/>
  <c r="AI45" i="44"/>
  <c r="AN45" i="44"/>
  <c r="AH37" i="83"/>
  <c r="AQ37" i="83" s="1"/>
  <c r="AI38" i="99"/>
  <c r="AN38" i="99"/>
  <c r="Y36" i="82"/>
  <c r="X36" i="82"/>
  <c r="AI42" i="20"/>
  <c r="AN42" i="20"/>
  <c r="AI40" i="51"/>
  <c r="AN40" i="51"/>
  <c r="Y37" i="48"/>
  <c r="X37" i="48"/>
  <c r="AE34" i="50"/>
  <c r="AF34" i="50"/>
  <c r="AO34" i="50" s="1"/>
  <c r="W35" i="50"/>
  <c r="AG34" i="50"/>
  <c r="AP34" i="50" s="1"/>
  <c r="Y36" i="42"/>
  <c r="Z36" i="42" s="1"/>
  <c r="X36" i="42"/>
  <c r="Z34" i="98"/>
  <c r="AI42" i="45"/>
  <c r="AN42" i="45"/>
  <c r="Z45" i="104"/>
  <c r="AE42" i="100"/>
  <c r="W43" i="100"/>
  <c r="AG42" i="100"/>
  <c r="AP42" i="100" s="1"/>
  <c r="AF42" i="100"/>
  <c r="AO42" i="100" s="1"/>
  <c r="AG47" i="53"/>
  <c r="AP47" i="53" s="1"/>
  <c r="W48" i="53"/>
  <c r="AE47" i="53"/>
  <c r="AF47" i="53"/>
  <c r="AO47" i="53" s="1"/>
  <c r="AH49" i="86"/>
  <c r="AQ49" i="86" s="1"/>
  <c r="AF37" i="83"/>
  <c r="AO37" i="83" s="1"/>
  <c r="AG37" i="83"/>
  <c r="AP37" i="83" s="1"/>
  <c r="AE37" i="83"/>
  <c r="W38" i="83"/>
  <c r="AI35" i="82"/>
  <c r="AN35" i="82"/>
  <c r="Y41" i="51"/>
  <c r="X41" i="51"/>
  <c r="AR38" i="41"/>
  <c r="AH34" i="98"/>
  <c r="AQ34" i="98" s="1"/>
  <c r="AI48" i="97"/>
  <c r="AN48" i="97"/>
  <c r="Y47" i="93"/>
  <c r="X47" i="93"/>
  <c r="AR35" i="35"/>
  <c r="AR48" i="86"/>
  <c r="AI41" i="88"/>
  <c r="AN41" i="88"/>
  <c r="Y43" i="45"/>
  <c r="X43" i="45"/>
  <c r="Z43" i="45" s="1"/>
  <c r="AE46" i="52"/>
  <c r="AF46" i="52"/>
  <c r="AO46" i="52" s="1"/>
  <c r="W47" i="52"/>
  <c r="AG46" i="52"/>
  <c r="AP46" i="52" s="1"/>
  <c r="AG38" i="49"/>
  <c r="AP38" i="49" s="1"/>
  <c r="W39" i="49"/>
  <c r="AE38" i="49"/>
  <c r="AF38" i="49"/>
  <c r="AO38" i="49" s="1"/>
  <c r="AE42" i="54"/>
  <c r="W43" i="54"/>
  <c r="AF42" i="54"/>
  <c r="AO42" i="54" s="1"/>
  <c r="AG42" i="54"/>
  <c r="AP42" i="54" s="1"/>
  <c r="Z49" i="86"/>
  <c r="AR44" i="101"/>
  <c r="Y49" i="97"/>
  <c r="X49" i="97"/>
  <c r="AH47" i="46"/>
  <c r="AQ47" i="46" s="1"/>
  <c r="Y42" i="88"/>
  <c r="X42" i="88"/>
  <c r="AR33" i="85"/>
  <c r="AE39" i="16"/>
  <c r="AN39" i="16" s="1"/>
  <c r="AG39" i="16"/>
  <c r="AP39" i="16" s="1"/>
  <c r="W40" i="16"/>
  <c r="AF39" i="16"/>
  <c r="AI37" i="87"/>
  <c r="AN37" i="87"/>
  <c r="AR47" i="15"/>
  <c r="AI35" i="42"/>
  <c r="AN35" i="42"/>
  <c r="AR33" i="90"/>
  <c r="Z47" i="46"/>
  <c r="AH36" i="35"/>
  <c r="AQ36" i="35" s="1"/>
  <c r="AR36" i="83"/>
  <c r="AR37" i="103"/>
  <c r="AG36" i="102"/>
  <c r="AP36" i="102" s="1"/>
  <c r="W37" i="102"/>
  <c r="AF36" i="102"/>
  <c r="AO36" i="102" s="1"/>
  <c r="AE36" i="102"/>
  <c r="AF40" i="11"/>
  <c r="AO40" i="11" s="1"/>
  <c r="AE40" i="11"/>
  <c r="W41" i="11"/>
  <c r="AG40" i="11"/>
  <c r="AP40" i="11" s="1"/>
  <c r="AH38" i="103"/>
  <c r="AQ38" i="103" s="1"/>
  <c r="AH48" i="15"/>
  <c r="AQ48" i="15" s="1"/>
  <c r="AI41" i="91"/>
  <c r="AN41" i="91"/>
  <c r="Y46" i="44"/>
  <c r="X46" i="44"/>
  <c r="AI46" i="32"/>
  <c r="AN46" i="32"/>
  <c r="W51" i="47"/>
  <c r="AF50" i="47"/>
  <c r="AO50" i="47" s="1"/>
  <c r="AG50" i="47"/>
  <c r="AP50" i="47" s="1"/>
  <c r="AE50" i="47"/>
  <c r="AH39" i="41"/>
  <c r="AQ39" i="41" s="1"/>
  <c r="AH45" i="101"/>
  <c r="AQ45" i="101" s="1"/>
  <c r="AG41" i="92"/>
  <c r="AP41" i="92" s="1"/>
  <c r="W42" i="92"/>
  <c r="AF41" i="92"/>
  <c r="AO41" i="92" s="1"/>
  <c r="AE41" i="92"/>
  <c r="AE41" i="96"/>
  <c r="W42" i="96"/>
  <c r="AG41" i="96"/>
  <c r="AP41" i="96" s="1"/>
  <c r="AF41" i="96"/>
  <c r="AO41" i="96" s="1"/>
  <c r="AF49" i="89"/>
  <c r="AO49" i="89" s="1"/>
  <c r="AE49" i="89"/>
  <c r="W50" i="89"/>
  <c r="AG49" i="89"/>
  <c r="AP49" i="89" s="1"/>
  <c r="AI46" i="93"/>
  <c r="AN46" i="93"/>
  <c r="Z36" i="35"/>
  <c r="AH34" i="90"/>
  <c r="AQ34" i="90" s="1"/>
  <c r="AH41" i="84"/>
  <c r="AQ41" i="84" s="1"/>
  <c r="AE42" i="95"/>
  <c r="AG42" i="95"/>
  <c r="AP42" i="95" s="1"/>
  <c r="W43" i="95"/>
  <c r="AF42" i="95"/>
  <c r="AO42" i="95" s="1"/>
  <c r="AH34" i="85"/>
  <c r="AQ34" i="85" s="1"/>
  <c r="Y38" i="87"/>
  <c r="X38" i="87"/>
  <c r="AH39" i="43"/>
  <c r="AQ39" i="43" s="1"/>
  <c r="Z38" i="103"/>
  <c r="AE48" i="15"/>
  <c r="AG48" i="15"/>
  <c r="AP48" i="15" s="1"/>
  <c r="AF48" i="15"/>
  <c r="AO48" i="15" s="1"/>
  <c r="W49" i="15"/>
  <c r="Y42" i="91"/>
  <c r="X42" i="91"/>
  <c r="AR38" i="43"/>
  <c r="Y39" i="99"/>
  <c r="Z39" i="99"/>
  <c r="X39" i="99"/>
  <c r="Y43" i="20"/>
  <c r="X43" i="20"/>
  <c r="AI36" i="48"/>
  <c r="AN36" i="48"/>
  <c r="Y47" i="32"/>
  <c r="X47" i="32"/>
  <c r="Z46" i="44" l="1"/>
  <c r="Z42" i="91"/>
  <c r="Z38" i="87"/>
  <c r="AG38" i="87" s="1"/>
  <c r="AP38" i="87" s="1"/>
  <c r="AE42" i="91"/>
  <c r="W43" i="91"/>
  <c r="AG42" i="91"/>
  <c r="AP42" i="91" s="1"/>
  <c r="AF42" i="91"/>
  <c r="AO42" i="91" s="1"/>
  <c r="W39" i="87"/>
  <c r="AE38" i="87"/>
  <c r="AF38" i="87"/>
  <c r="AO38" i="87" s="1"/>
  <c r="AE46" i="44"/>
  <c r="AG46" i="44"/>
  <c r="AP46" i="44" s="1"/>
  <c r="W47" i="44"/>
  <c r="AF46" i="44"/>
  <c r="AO46" i="44" s="1"/>
  <c r="AI42" i="95"/>
  <c r="AN42" i="95"/>
  <c r="AR35" i="42"/>
  <c r="AI39" i="16"/>
  <c r="AO39" i="16"/>
  <c r="AH42" i="88"/>
  <c r="AQ42" i="88" s="1"/>
  <c r="AI42" i="54"/>
  <c r="AN42" i="54"/>
  <c r="AR36" i="48"/>
  <c r="AR46" i="93"/>
  <c r="AI41" i="92"/>
  <c r="AN41" i="92"/>
  <c r="Y51" i="47"/>
  <c r="X51" i="47"/>
  <c r="AI36" i="102"/>
  <c r="AN36" i="102"/>
  <c r="Y40" i="16"/>
  <c r="X40" i="16"/>
  <c r="Z40" i="16" s="1"/>
  <c r="Z42" i="88"/>
  <c r="AF49" i="86"/>
  <c r="AO49" i="86" s="1"/>
  <c r="AE49" i="86"/>
  <c r="W50" i="86"/>
  <c r="AG49" i="86"/>
  <c r="AP49" i="86" s="1"/>
  <c r="AI47" i="53"/>
  <c r="AN47" i="53"/>
  <c r="Y43" i="100"/>
  <c r="X43" i="100"/>
  <c r="AH36" i="42"/>
  <c r="AQ36" i="42" s="1"/>
  <c r="AR40" i="51"/>
  <c r="AI34" i="85"/>
  <c r="AN34" i="85"/>
  <c r="AI49" i="105"/>
  <c r="AN49" i="105"/>
  <c r="Y40" i="43"/>
  <c r="X40" i="43"/>
  <c r="Z40" i="43" s="1"/>
  <c r="AF38" i="103"/>
  <c r="AO38" i="103" s="1"/>
  <c r="W39" i="103"/>
  <c r="AG38" i="103"/>
  <c r="AP38" i="103" s="1"/>
  <c r="AE38" i="103"/>
  <c r="AR41" i="91"/>
  <c r="AF47" i="46"/>
  <c r="AO47" i="46" s="1"/>
  <c r="AG47" i="46"/>
  <c r="AP47" i="46" s="1"/>
  <c r="W48" i="46"/>
  <c r="AE47" i="46"/>
  <c r="AH49" i="97"/>
  <c r="AQ49" i="97" s="1"/>
  <c r="Y47" i="52"/>
  <c r="X47" i="52"/>
  <c r="AH47" i="93"/>
  <c r="AQ47" i="93" s="1"/>
  <c r="AH41" i="51"/>
  <c r="AQ41" i="51" s="1"/>
  <c r="Y38" i="83"/>
  <c r="X38" i="83"/>
  <c r="Y48" i="53"/>
  <c r="X48" i="53"/>
  <c r="AI42" i="100"/>
  <c r="AN42" i="100"/>
  <c r="AE36" i="42"/>
  <c r="AF36" i="42"/>
  <c r="AO36" i="42" s="1"/>
  <c r="W37" i="42"/>
  <c r="AG36" i="42"/>
  <c r="AP36" i="42" s="1"/>
  <c r="AI34" i="50"/>
  <c r="AN34" i="50"/>
  <c r="AR38" i="99"/>
  <c r="AI37" i="10"/>
  <c r="AR37" i="10" s="1"/>
  <c r="AN37" i="10"/>
  <c r="AI41" i="13"/>
  <c r="AN41" i="13"/>
  <c r="AH43" i="20"/>
  <c r="AQ43" i="20" s="1"/>
  <c r="Y49" i="15"/>
  <c r="X49" i="15"/>
  <c r="AH47" i="32"/>
  <c r="AQ47" i="32" s="1"/>
  <c r="Y42" i="92"/>
  <c r="Z42" i="92" s="1"/>
  <c r="X42" i="92"/>
  <c r="AR46" i="32"/>
  <c r="Y41" i="11"/>
  <c r="Z41" i="11" s="1"/>
  <c r="X41" i="11"/>
  <c r="X37" i="102"/>
  <c r="Y37" i="102"/>
  <c r="Z49" i="97"/>
  <c r="AI38" i="49"/>
  <c r="AN38" i="49"/>
  <c r="AR41" i="88"/>
  <c r="Z47" i="93"/>
  <c r="Z41" i="51"/>
  <c r="AI37" i="83"/>
  <c r="AR37" i="83" s="1"/>
  <c r="AN37" i="83"/>
  <c r="AG45" i="104"/>
  <c r="AP45" i="104" s="1"/>
  <c r="AE45" i="104"/>
  <c r="W46" i="104"/>
  <c r="AF45" i="104"/>
  <c r="AO45" i="104" s="1"/>
  <c r="AH37" i="48"/>
  <c r="AQ37" i="48" s="1"/>
  <c r="AR42" i="20"/>
  <c r="AR45" i="44"/>
  <c r="AI41" i="84"/>
  <c r="AN41" i="84"/>
  <c r="Y35" i="90"/>
  <c r="X35" i="90"/>
  <c r="Y38" i="10"/>
  <c r="X38" i="10"/>
  <c r="AI35" i="94"/>
  <c r="AN35" i="94"/>
  <c r="AI38" i="55"/>
  <c r="AR38" i="55" s="1"/>
  <c r="AN38" i="55"/>
  <c r="Z43" i="20"/>
  <c r="Z47" i="32"/>
  <c r="AH42" i="91"/>
  <c r="AQ42" i="91" s="1"/>
  <c r="Y43" i="95"/>
  <c r="X43" i="95"/>
  <c r="Y50" i="89"/>
  <c r="Z50" i="89" s="1"/>
  <c r="X50" i="89"/>
  <c r="Y42" i="96"/>
  <c r="X42" i="96"/>
  <c r="AI50" i="47"/>
  <c r="AN50" i="47"/>
  <c r="AH46" i="44"/>
  <c r="AQ46" i="44" s="1"/>
  <c r="AI40" i="11"/>
  <c r="AN40" i="11"/>
  <c r="AR37" i="87"/>
  <c r="Y39" i="49"/>
  <c r="X39" i="49"/>
  <c r="Z39" i="49" s="1"/>
  <c r="AI46" i="52"/>
  <c r="AN46" i="52"/>
  <c r="Z37" i="48"/>
  <c r="AH36" i="82"/>
  <c r="AQ36" i="82" s="1"/>
  <c r="AI34" i="90"/>
  <c r="AN34" i="90"/>
  <c r="Y36" i="94"/>
  <c r="X36" i="94"/>
  <c r="Y40" i="41"/>
  <c r="X40" i="41"/>
  <c r="AG39" i="99"/>
  <c r="AP39" i="99" s="1"/>
  <c r="AF39" i="99"/>
  <c r="AO39" i="99" s="1"/>
  <c r="AE39" i="99"/>
  <c r="W40" i="99"/>
  <c r="AH38" i="87"/>
  <c r="AQ38" i="87" s="1"/>
  <c r="AH39" i="99"/>
  <c r="AQ39" i="99" s="1"/>
  <c r="AI48" i="15"/>
  <c r="AN48" i="15"/>
  <c r="W37" i="35"/>
  <c r="AG36" i="35"/>
  <c r="AP36" i="35" s="1"/>
  <c r="AF36" i="35"/>
  <c r="AE36" i="35"/>
  <c r="AN36" i="35" s="1"/>
  <c r="AI49" i="89"/>
  <c r="AN49" i="89"/>
  <c r="AI41" i="96"/>
  <c r="AN41" i="96"/>
  <c r="Y43" i="54"/>
  <c r="X43" i="54"/>
  <c r="Z43" i="54" s="1"/>
  <c r="AH43" i="45"/>
  <c r="AQ43" i="45" s="1"/>
  <c r="AR42" i="45"/>
  <c r="Z36" i="82"/>
  <c r="AI38" i="18"/>
  <c r="AN38" i="18"/>
  <c r="Y46" i="101"/>
  <c r="X46" i="101"/>
  <c r="AE43" i="45"/>
  <c r="W44" i="45"/>
  <c r="AG43" i="45"/>
  <c r="AP43" i="45" s="1"/>
  <c r="AF43" i="45"/>
  <c r="AO43" i="45" s="1"/>
  <c r="AR48" i="97"/>
  <c r="AR35" i="82"/>
  <c r="W35" i="98"/>
  <c r="AG34" i="98"/>
  <c r="AP34" i="98" s="1"/>
  <c r="AE34" i="98"/>
  <c r="AF34" i="98"/>
  <c r="AO34" i="98" s="1"/>
  <c r="Y35" i="50"/>
  <c r="X35" i="50"/>
  <c r="Y35" i="85"/>
  <c r="X35" i="85"/>
  <c r="Z35" i="85" s="1"/>
  <c r="Y39" i="18"/>
  <c r="X39" i="18"/>
  <c r="Y42" i="84"/>
  <c r="X42" i="84"/>
  <c r="Y39" i="55"/>
  <c r="Z39" i="55"/>
  <c r="X39" i="55"/>
  <c r="Y50" i="105"/>
  <c r="X50" i="105"/>
  <c r="Z50" i="105" s="1"/>
  <c r="Y42" i="13"/>
  <c r="X42" i="13"/>
  <c r="AI45" i="101"/>
  <c r="AN45" i="101"/>
  <c r="AI39" i="43"/>
  <c r="AN39" i="43"/>
  <c r="AI39" i="41"/>
  <c r="AN39" i="41"/>
  <c r="Z36" i="94" l="1"/>
  <c r="Z42" i="13"/>
  <c r="Z51" i="47"/>
  <c r="Z48" i="53"/>
  <c r="Z35" i="50"/>
  <c r="AE35" i="50" s="1"/>
  <c r="Z39" i="18"/>
  <c r="AE42" i="92"/>
  <c r="AF42" i="92"/>
  <c r="AO42" i="92" s="1"/>
  <c r="AG42" i="92"/>
  <c r="AP42" i="92" s="1"/>
  <c r="W43" i="92"/>
  <c r="AG40" i="43"/>
  <c r="AP40" i="43" s="1"/>
  <c r="W41" i="43"/>
  <c r="AE40" i="43"/>
  <c r="AF40" i="43"/>
  <c r="AO40" i="43" s="1"/>
  <c r="AF48" i="53"/>
  <c r="AO48" i="53" s="1"/>
  <c r="AE48" i="53"/>
  <c r="AG48" i="53"/>
  <c r="AP48" i="53" s="1"/>
  <c r="W49" i="53"/>
  <c r="AF50" i="105"/>
  <c r="AO50" i="105" s="1"/>
  <c r="AE50" i="105"/>
  <c r="W51" i="105"/>
  <c r="AG50" i="105"/>
  <c r="AP50" i="105" s="1"/>
  <c r="W36" i="85"/>
  <c r="AE35" i="85"/>
  <c r="AG35" i="85"/>
  <c r="AP35" i="85" s="1"/>
  <c r="AF35" i="85"/>
  <c r="AO35" i="85" s="1"/>
  <c r="AF41" i="11"/>
  <c r="AO41" i="11" s="1"/>
  <c r="AE41" i="11"/>
  <c r="AG41" i="11"/>
  <c r="AP41" i="11" s="1"/>
  <c r="W42" i="11"/>
  <c r="W37" i="94"/>
  <c r="AE36" i="94"/>
  <c r="AG36" i="94"/>
  <c r="AP36" i="94" s="1"/>
  <c r="AF36" i="94"/>
  <c r="AO36" i="94" s="1"/>
  <c r="AG35" i="50"/>
  <c r="AP35" i="50" s="1"/>
  <c r="AF35" i="50"/>
  <c r="AO35" i="50" s="1"/>
  <c r="W40" i="18"/>
  <c r="AF39" i="18"/>
  <c r="AO39" i="18" s="1"/>
  <c r="AG39" i="18"/>
  <c r="AP39" i="18" s="1"/>
  <c r="AE39" i="18"/>
  <c r="AE42" i="13"/>
  <c r="AG42" i="13"/>
  <c r="AP42" i="13" s="1"/>
  <c r="AF42" i="13"/>
  <c r="AO42" i="13" s="1"/>
  <c r="W43" i="13"/>
  <c r="AF50" i="89"/>
  <c r="AO50" i="89" s="1"/>
  <c r="AE50" i="89"/>
  <c r="AG50" i="89"/>
  <c r="AP50" i="89" s="1"/>
  <c r="W51" i="89"/>
  <c r="AF51" i="47"/>
  <c r="AO51" i="47" s="1"/>
  <c r="AG51" i="47"/>
  <c r="AP51" i="47" s="1"/>
  <c r="W52" i="47"/>
  <c r="AE51" i="47"/>
  <c r="W40" i="55"/>
  <c r="AF39" i="55"/>
  <c r="AO39" i="55" s="1"/>
  <c r="AG39" i="55"/>
  <c r="AP39" i="55" s="1"/>
  <c r="AE39" i="55"/>
  <c r="AR39" i="43"/>
  <c r="AH42" i="84"/>
  <c r="AQ42" i="84" s="1"/>
  <c r="AI43" i="45"/>
  <c r="AN43" i="45"/>
  <c r="AE36" i="82"/>
  <c r="W37" i="82"/>
  <c r="AG36" i="82"/>
  <c r="AP36" i="82" s="1"/>
  <c r="AF36" i="82"/>
  <c r="AO36" i="82" s="1"/>
  <c r="AR41" i="96"/>
  <c r="AF39" i="49"/>
  <c r="AO39" i="49" s="1"/>
  <c r="AG39" i="49"/>
  <c r="AP39" i="49" s="1"/>
  <c r="AE39" i="49"/>
  <c r="W40" i="49"/>
  <c r="AR50" i="47"/>
  <c r="AH35" i="90"/>
  <c r="AQ35" i="90" s="1"/>
  <c r="AH41" i="11"/>
  <c r="AQ41" i="11" s="1"/>
  <c r="AH48" i="53"/>
  <c r="AQ48" i="53" s="1"/>
  <c r="AI47" i="46"/>
  <c r="AN47" i="46"/>
  <c r="AH40" i="16"/>
  <c r="AQ40" i="16" s="1"/>
  <c r="AR45" i="101"/>
  <c r="AI34" i="98"/>
  <c r="AN34" i="98"/>
  <c r="AH46" i="101"/>
  <c r="AQ46" i="101" s="1"/>
  <c r="Y37" i="35"/>
  <c r="X37" i="35"/>
  <c r="AH40" i="41"/>
  <c r="AQ40" i="41" s="1"/>
  <c r="AH42" i="96"/>
  <c r="AQ42" i="96" s="1"/>
  <c r="AH43" i="95"/>
  <c r="AQ43" i="95" s="1"/>
  <c r="Z35" i="90"/>
  <c r="AH49" i="15"/>
  <c r="AQ49" i="15" s="1"/>
  <c r="Y37" i="42"/>
  <c r="X37" i="42"/>
  <c r="Y48" i="46"/>
  <c r="X48" i="46"/>
  <c r="AI38" i="103"/>
  <c r="AN38" i="103"/>
  <c r="AH43" i="100"/>
  <c r="AQ43" i="100" s="1"/>
  <c r="AG40" i="16"/>
  <c r="AP40" i="16" s="1"/>
  <c r="W41" i="16"/>
  <c r="AE40" i="16"/>
  <c r="AF40" i="16"/>
  <c r="AO40" i="16" s="1"/>
  <c r="AI46" i="44"/>
  <c r="AN46" i="44"/>
  <c r="AH50" i="105"/>
  <c r="AQ50" i="105" s="1"/>
  <c r="Y44" i="45"/>
  <c r="X44" i="45"/>
  <c r="Z42" i="84"/>
  <c r="AH42" i="13"/>
  <c r="AQ42" i="13" s="1"/>
  <c r="AH39" i="55"/>
  <c r="AQ39" i="55" s="1"/>
  <c r="AH39" i="18"/>
  <c r="AQ39" i="18" s="1"/>
  <c r="AH35" i="50"/>
  <c r="AQ35" i="50" s="1"/>
  <c r="Z46" i="101"/>
  <c r="AH43" i="54"/>
  <c r="AQ43" i="54" s="1"/>
  <c r="AR49" i="89"/>
  <c r="Z40" i="41"/>
  <c r="AR34" i="90"/>
  <c r="W38" i="48"/>
  <c r="AE37" i="48"/>
  <c r="AF37" i="48"/>
  <c r="AO37" i="48" s="1"/>
  <c r="AG37" i="48"/>
  <c r="AP37" i="48" s="1"/>
  <c r="Z42" i="96"/>
  <c r="Z43" i="95"/>
  <c r="AR35" i="94"/>
  <c r="AR38" i="49"/>
  <c r="Z49" i="15"/>
  <c r="Z43" i="100"/>
  <c r="Y50" i="86"/>
  <c r="X50" i="86"/>
  <c r="AR42" i="95"/>
  <c r="AR39" i="41"/>
  <c r="Y35" i="98"/>
  <c r="X35" i="98"/>
  <c r="AE43" i="54"/>
  <c r="W44" i="54"/>
  <c r="AG43" i="54"/>
  <c r="AP43" i="54" s="1"/>
  <c r="AF43" i="54"/>
  <c r="AO43" i="54" s="1"/>
  <c r="AR48" i="15"/>
  <c r="Y40" i="99"/>
  <c r="Z40" i="99" s="1"/>
  <c r="X40" i="99"/>
  <c r="W48" i="32"/>
  <c r="AE47" i="32"/>
  <c r="AN47" i="32" s="1"/>
  <c r="AF47" i="32"/>
  <c r="AG47" i="32"/>
  <c r="AP47" i="32" s="1"/>
  <c r="AH38" i="10"/>
  <c r="AQ38" i="10" s="1"/>
  <c r="AE41" i="51"/>
  <c r="AF41" i="51"/>
  <c r="AO41" i="51" s="1"/>
  <c r="AG41" i="51"/>
  <c r="AP41" i="51" s="1"/>
  <c r="W42" i="51"/>
  <c r="AF49" i="97"/>
  <c r="AO49" i="97" s="1"/>
  <c r="AG49" i="97"/>
  <c r="AP49" i="97" s="1"/>
  <c r="AE49" i="97"/>
  <c r="W50" i="97"/>
  <c r="AI36" i="42"/>
  <c r="AR36" i="42" s="1"/>
  <c r="AN36" i="42"/>
  <c r="AH38" i="83"/>
  <c r="AQ38" i="83" s="1"/>
  <c r="Y39" i="103"/>
  <c r="Z39" i="103" s="1"/>
  <c r="X39" i="103"/>
  <c r="AR49" i="105"/>
  <c r="AI49" i="86"/>
  <c r="AN49" i="86"/>
  <c r="AR41" i="92"/>
  <c r="AR42" i="54"/>
  <c r="AI39" i="99"/>
  <c r="AN39" i="99"/>
  <c r="AH36" i="94"/>
  <c r="AQ36" i="94" s="1"/>
  <c r="AR46" i="52"/>
  <c r="AH50" i="89"/>
  <c r="AQ50" i="89" s="1"/>
  <c r="AE43" i="20"/>
  <c r="AG43" i="20"/>
  <c r="AP43" i="20" s="1"/>
  <c r="AF43" i="20"/>
  <c r="AO43" i="20" s="1"/>
  <c r="W44" i="20"/>
  <c r="Z38" i="10"/>
  <c r="AR41" i="84"/>
  <c r="Y46" i="104"/>
  <c r="X46" i="104"/>
  <c r="W48" i="93"/>
  <c r="AG47" i="93"/>
  <c r="AP47" i="93" s="1"/>
  <c r="AF47" i="93"/>
  <c r="AO47" i="93" s="1"/>
  <c r="AE47" i="93"/>
  <c r="Z37" i="102"/>
  <c r="AR41" i="13"/>
  <c r="AR34" i="50"/>
  <c r="Z38" i="83"/>
  <c r="Z47" i="52"/>
  <c r="AH47" i="52"/>
  <c r="AQ47" i="52" s="1"/>
  <c r="AR36" i="102"/>
  <c r="AR39" i="16"/>
  <c r="AI38" i="87"/>
  <c r="AN38" i="87"/>
  <c r="Y43" i="91"/>
  <c r="X43" i="91"/>
  <c r="AH35" i="85"/>
  <c r="AQ35" i="85" s="1"/>
  <c r="AR38" i="18"/>
  <c r="AI36" i="35"/>
  <c r="AO36" i="35"/>
  <c r="AH39" i="49"/>
  <c r="AQ39" i="49" s="1"/>
  <c r="AR40" i="11"/>
  <c r="AI45" i="104"/>
  <c r="AN45" i="104"/>
  <c r="AH37" i="102"/>
  <c r="AQ37" i="102" s="1"/>
  <c r="AH42" i="92"/>
  <c r="AQ42" i="92" s="1"/>
  <c r="AR42" i="100"/>
  <c r="AH40" i="43"/>
  <c r="AQ40" i="43" s="1"/>
  <c r="AR34" i="85"/>
  <c r="AR47" i="53"/>
  <c r="W43" i="88"/>
  <c r="AE42" i="88"/>
  <c r="AG42" i="88"/>
  <c r="AP42" i="88" s="1"/>
  <c r="AF42" i="88"/>
  <c r="AO42" i="88" s="1"/>
  <c r="AH51" i="47"/>
  <c r="AQ51" i="47" s="1"/>
  <c r="Y47" i="44"/>
  <c r="X47" i="44"/>
  <c r="Y39" i="87"/>
  <c r="X39" i="87"/>
  <c r="AI42" i="91"/>
  <c r="AN42" i="91"/>
  <c r="Z43" i="91" l="1"/>
  <c r="W36" i="50"/>
  <c r="Z47" i="44"/>
  <c r="AG47" i="44" s="1"/>
  <c r="AP47" i="44" s="1"/>
  <c r="AE39" i="103"/>
  <c r="W40" i="103"/>
  <c r="AG39" i="103"/>
  <c r="AP39" i="103" s="1"/>
  <c r="AF39" i="103"/>
  <c r="AO39" i="103" s="1"/>
  <c r="W41" i="99"/>
  <c r="AG40" i="99"/>
  <c r="AP40" i="99" s="1"/>
  <c r="AF40" i="99"/>
  <c r="AO40" i="99" s="1"/>
  <c r="AE40" i="99"/>
  <c r="AE43" i="91"/>
  <c r="W44" i="91"/>
  <c r="AG43" i="91"/>
  <c r="AP43" i="91" s="1"/>
  <c r="AF43" i="91"/>
  <c r="AO43" i="91" s="1"/>
  <c r="W48" i="44"/>
  <c r="AE47" i="44"/>
  <c r="AF47" i="44"/>
  <c r="AO47" i="44" s="1"/>
  <c r="Y43" i="88"/>
  <c r="Z43" i="88"/>
  <c r="X43" i="88"/>
  <c r="AH39" i="87"/>
  <c r="AQ39" i="87" s="1"/>
  <c r="Z39" i="87"/>
  <c r="AH43" i="91"/>
  <c r="AQ43" i="91" s="1"/>
  <c r="AI43" i="20"/>
  <c r="AN43" i="20"/>
  <c r="AI41" i="51"/>
  <c r="AN41" i="51"/>
  <c r="AG43" i="100"/>
  <c r="AP43" i="100" s="1"/>
  <c r="AE43" i="100"/>
  <c r="AF43" i="100"/>
  <c r="AO43" i="100" s="1"/>
  <c r="W44" i="100"/>
  <c r="AE43" i="95"/>
  <c r="AG43" i="95"/>
  <c r="AP43" i="95" s="1"/>
  <c r="W44" i="95"/>
  <c r="AF43" i="95"/>
  <c r="AO43" i="95" s="1"/>
  <c r="Y38" i="48"/>
  <c r="X38" i="48"/>
  <c r="AR46" i="44"/>
  <c r="AR38" i="103"/>
  <c r="AG35" i="90"/>
  <c r="AP35" i="90" s="1"/>
  <c r="AF35" i="90"/>
  <c r="AO35" i="90" s="1"/>
  <c r="AE35" i="90"/>
  <c r="W36" i="90"/>
  <c r="AI39" i="49"/>
  <c r="AN39" i="49"/>
  <c r="Y51" i="89"/>
  <c r="Z51" i="89" s="1"/>
  <c r="X51" i="89"/>
  <c r="Y51" i="105"/>
  <c r="Z51" i="105" s="1"/>
  <c r="X51" i="105"/>
  <c r="AI48" i="53"/>
  <c r="AN48" i="53"/>
  <c r="AR45" i="104"/>
  <c r="Y48" i="93"/>
  <c r="X48" i="93"/>
  <c r="AE38" i="10"/>
  <c r="AG38" i="10"/>
  <c r="AP38" i="10" s="1"/>
  <c r="AF38" i="10"/>
  <c r="AO38" i="10" s="1"/>
  <c r="W39" i="10"/>
  <c r="Y44" i="54"/>
  <c r="Z44" i="54"/>
  <c r="X44" i="54"/>
  <c r="AG49" i="15"/>
  <c r="AP49" i="15" s="1"/>
  <c r="AF49" i="15"/>
  <c r="AO49" i="15" s="1"/>
  <c r="AE49" i="15"/>
  <c r="W50" i="15"/>
  <c r="AE42" i="96"/>
  <c r="W43" i="96"/>
  <c r="AG42" i="96"/>
  <c r="AP42" i="96" s="1"/>
  <c r="AF42" i="96"/>
  <c r="AO42" i="96" s="1"/>
  <c r="AH48" i="46"/>
  <c r="AQ48" i="46" s="1"/>
  <c r="AR34" i="98"/>
  <c r="AI51" i="47"/>
  <c r="AN51" i="47"/>
  <c r="Y40" i="18"/>
  <c r="X40" i="18"/>
  <c r="Y42" i="11"/>
  <c r="X42" i="11"/>
  <c r="AI50" i="105"/>
  <c r="AN50" i="105"/>
  <c r="W48" i="52"/>
  <c r="AE47" i="52"/>
  <c r="AG47" i="52"/>
  <c r="AP47" i="52" s="1"/>
  <c r="AF47" i="52"/>
  <c r="AO47" i="52" s="1"/>
  <c r="AF37" i="102"/>
  <c r="AO37" i="102" s="1"/>
  <c r="W38" i="102"/>
  <c r="AG37" i="102"/>
  <c r="AP37" i="102" s="1"/>
  <c r="AE37" i="102"/>
  <c r="AH46" i="104"/>
  <c r="AQ46" i="104" s="1"/>
  <c r="AR39" i="99"/>
  <c r="AR49" i="86"/>
  <c r="AI47" i="32"/>
  <c r="AO47" i="32"/>
  <c r="AI43" i="54"/>
  <c r="AN43" i="54"/>
  <c r="AG42" i="84"/>
  <c r="AP42" i="84" s="1"/>
  <c r="AF42" i="84"/>
  <c r="AO42" i="84" s="1"/>
  <c r="AE42" i="84"/>
  <c r="W43" i="84"/>
  <c r="Z48" i="46"/>
  <c r="Y37" i="82"/>
  <c r="Z37" i="82" s="1"/>
  <c r="X37" i="82"/>
  <c r="AI39" i="55"/>
  <c r="AR39" i="55" s="1"/>
  <c r="AN39" i="55"/>
  <c r="Y52" i="47"/>
  <c r="X52" i="47"/>
  <c r="AI50" i="89"/>
  <c r="AN50" i="89"/>
  <c r="AI42" i="13"/>
  <c r="AN42" i="13"/>
  <c r="AI35" i="85"/>
  <c r="AN35" i="85"/>
  <c r="Y43" i="92"/>
  <c r="X43" i="92"/>
  <c r="AI42" i="88"/>
  <c r="AN42" i="88"/>
  <c r="AF38" i="83"/>
  <c r="AO38" i="83" s="1"/>
  <c r="W39" i="83"/>
  <c r="AG38" i="83"/>
  <c r="AP38" i="83" s="1"/>
  <c r="AE38" i="83"/>
  <c r="Z46" i="104"/>
  <c r="Y44" i="20"/>
  <c r="X44" i="20"/>
  <c r="Y42" i="51"/>
  <c r="Z42" i="51" s="1"/>
  <c r="X42" i="51"/>
  <c r="AH35" i="98"/>
  <c r="AQ35" i="98" s="1"/>
  <c r="W41" i="41"/>
  <c r="AF40" i="41"/>
  <c r="AO40" i="41" s="1"/>
  <c r="AG40" i="41"/>
  <c r="AP40" i="41" s="1"/>
  <c r="AE40" i="41"/>
  <c r="AH44" i="45"/>
  <c r="AQ44" i="45" s="1"/>
  <c r="AI40" i="16"/>
  <c r="AN40" i="16"/>
  <c r="AI36" i="82"/>
  <c r="AN36" i="82"/>
  <c r="Y36" i="50"/>
  <c r="X36" i="50"/>
  <c r="AI41" i="11"/>
  <c r="AN41" i="11"/>
  <c r="Y36" i="85"/>
  <c r="X36" i="85"/>
  <c r="AH47" i="44"/>
  <c r="AQ47" i="44" s="1"/>
  <c r="AR42" i="91"/>
  <c r="AR36" i="35"/>
  <c r="AR38" i="87"/>
  <c r="AI47" i="93"/>
  <c r="AN47" i="93"/>
  <c r="Y50" i="97"/>
  <c r="Z50" i="97" s="1"/>
  <c r="X50" i="97"/>
  <c r="Y48" i="32"/>
  <c r="X48" i="32"/>
  <c r="Z35" i="98"/>
  <c r="Z50" i="86"/>
  <c r="AH50" i="86"/>
  <c r="AQ50" i="86" s="1"/>
  <c r="Z44" i="45"/>
  <c r="Y41" i="16"/>
  <c r="X41" i="16"/>
  <c r="AH37" i="42"/>
  <c r="AQ37" i="42" s="1"/>
  <c r="AH37" i="35"/>
  <c r="AQ37" i="35" s="1"/>
  <c r="AR47" i="46"/>
  <c r="AI39" i="18"/>
  <c r="AN39" i="18"/>
  <c r="AI35" i="50"/>
  <c r="AN35" i="50"/>
  <c r="AI36" i="94"/>
  <c r="AN36" i="94"/>
  <c r="Y49" i="53"/>
  <c r="X49" i="53"/>
  <c r="AI40" i="43"/>
  <c r="AN40" i="43"/>
  <c r="AH39" i="103"/>
  <c r="AQ39" i="103" s="1"/>
  <c r="AI49" i="97"/>
  <c r="AN49" i="97"/>
  <c r="AH40" i="99"/>
  <c r="AQ40" i="99" s="1"/>
  <c r="AI37" i="48"/>
  <c r="AN37" i="48"/>
  <c r="AE46" i="101"/>
  <c r="W47" i="101"/>
  <c r="AG46" i="101"/>
  <c r="AP46" i="101" s="1"/>
  <c r="AF46" i="101"/>
  <c r="AO46" i="101" s="1"/>
  <c r="Z37" i="42"/>
  <c r="Z37" i="35"/>
  <c r="Y40" i="49"/>
  <c r="X40" i="49"/>
  <c r="Z40" i="49" s="1"/>
  <c r="AR43" i="45"/>
  <c r="Y40" i="55"/>
  <c r="X40" i="55"/>
  <c r="Y43" i="13"/>
  <c r="X43" i="13"/>
  <c r="Y37" i="94"/>
  <c r="X37" i="94"/>
  <c r="Z37" i="94" s="1"/>
  <c r="Y41" i="43"/>
  <c r="X41" i="43"/>
  <c r="AI42" i="92"/>
  <c r="AN42" i="92"/>
  <c r="Z49" i="53" l="1"/>
  <c r="AE37" i="94"/>
  <c r="W38" i="94"/>
  <c r="AF37" i="94"/>
  <c r="AO37" i="94" s="1"/>
  <c r="AG37" i="94"/>
  <c r="AP37" i="94" s="1"/>
  <c r="AG51" i="105"/>
  <c r="AP51" i="105" s="1"/>
  <c r="W52" i="105"/>
  <c r="AE51" i="105"/>
  <c r="AF51" i="105"/>
  <c r="AO51" i="105" s="1"/>
  <c r="AF37" i="82"/>
  <c r="AO37" i="82" s="1"/>
  <c r="W38" i="82"/>
  <c r="AG37" i="82"/>
  <c r="AP37" i="82" s="1"/>
  <c r="AE37" i="82"/>
  <c r="W50" i="53"/>
  <c r="AF49" i="53"/>
  <c r="AO49" i="53" s="1"/>
  <c r="AG49" i="53"/>
  <c r="AP49" i="53" s="1"/>
  <c r="AE49" i="53"/>
  <c r="W51" i="97"/>
  <c r="AF50" i="97"/>
  <c r="AO50" i="97" s="1"/>
  <c r="AG50" i="97"/>
  <c r="AP50" i="97" s="1"/>
  <c r="AE50" i="97"/>
  <c r="AE35" i="98"/>
  <c r="W36" i="98"/>
  <c r="AG35" i="98"/>
  <c r="AP35" i="98" s="1"/>
  <c r="AF35" i="98"/>
  <c r="AO35" i="98" s="1"/>
  <c r="AR41" i="11"/>
  <c r="AG42" i="51"/>
  <c r="AP42" i="51" s="1"/>
  <c r="W43" i="51"/>
  <c r="AF42" i="51"/>
  <c r="AO42" i="51" s="1"/>
  <c r="AE42" i="51"/>
  <c r="AR42" i="88"/>
  <c r="AF48" i="46"/>
  <c r="AO48" i="46" s="1"/>
  <c r="AG48" i="46"/>
  <c r="AP48" i="46" s="1"/>
  <c r="AE48" i="46"/>
  <c r="W49" i="46"/>
  <c r="AR50" i="105"/>
  <c r="Y43" i="96"/>
  <c r="Z43" i="96" s="1"/>
  <c r="X43" i="96"/>
  <c r="Y44" i="100"/>
  <c r="X44" i="100"/>
  <c r="Y44" i="91"/>
  <c r="X44" i="91"/>
  <c r="Y41" i="99"/>
  <c r="X41" i="99"/>
  <c r="AH40" i="55"/>
  <c r="AQ40" i="55" s="1"/>
  <c r="AR42" i="92"/>
  <c r="AG37" i="35"/>
  <c r="AP37" i="35" s="1"/>
  <c r="W38" i="35"/>
  <c r="AE37" i="35"/>
  <c r="AF37" i="35"/>
  <c r="AO37" i="35" s="1"/>
  <c r="AI46" i="101"/>
  <c r="AN46" i="101"/>
  <c r="AH43" i="13"/>
  <c r="AQ43" i="13" s="1"/>
  <c r="AE37" i="42"/>
  <c r="AF37" i="42"/>
  <c r="AO37" i="42" s="1"/>
  <c r="W38" i="42"/>
  <c r="AG37" i="42"/>
  <c r="AP37" i="42" s="1"/>
  <c r="AH48" i="32"/>
  <c r="AQ48" i="32" s="1"/>
  <c r="AH36" i="50"/>
  <c r="AQ36" i="50" s="1"/>
  <c r="AR40" i="16"/>
  <c r="AI38" i="83"/>
  <c r="AN38" i="83"/>
  <c r="AH43" i="92"/>
  <c r="AQ43" i="92" s="1"/>
  <c r="AR42" i="13"/>
  <c r="AR43" i="54"/>
  <c r="Z42" i="11"/>
  <c r="AH42" i="11"/>
  <c r="AQ42" i="11" s="1"/>
  <c r="AR51" i="47"/>
  <c r="AI42" i="96"/>
  <c r="AN42" i="96"/>
  <c r="AH44" i="54"/>
  <c r="AQ44" i="54" s="1"/>
  <c r="AH51" i="89"/>
  <c r="AQ51" i="89" s="1"/>
  <c r="Y36" i="90"/>
  <c r="X36" i="90"/>
  <c r="AR43" i="20"/>
  <c r="AF39" i="87"/>
  <c r="AO39" i="87" s="1"/>
  <c r="AE39" i="87"/>
  <c r="W40" i="87"/>
  <c r="AG39" i="87"/>
  <c r="AP39" i="87" s="1"/>
  <c r="AH43" i="88"/>
  <c r="AQ43" i="88" s="1"/>
  <c r="AI47" i="44"/>
  <c r="AN47" i="44"/>
  <c r="AI43" i="91"/>
  <c r="AN43" i="91"/>
  <c r="AH37" i="94"/>
  <c r="AQ37" i="94" s="1"/>
  <c r="Z40" i="55"/>
  <c r="Y47" i="101"/>
  <c r="X47" i="101"/>
  <c r="AH41" i="43"/>
  <c r="AQ41" i="43" s="1"/>
  <c r="AR39" i="18"/>
  <c r="Z41" i="43"/>
  <c r="Z43" i="13"/>
  <c r="AR37" i="48"/>
  <c r="AH41" i="16"/>
  <c r="AQ41" i="16" s="1"/>
  <c r="Z48" i="32"/>
  <c r="AR47" i="93"/>
  <c r="AH36" i="85"/>
  <c r="AQ36" i="85" s="1"/>
  <c r="Z36" i="50"/>
  <c r="AI40" i="41"/>
  <c r="AR40" i="41" s="1"/>
  <c r="AN40" i="41"/>
  <c r="AH44" i="20"/>
  <c r="AQ44" i="20" s="1"/>
  <c r="Z43" i="92"/>
  <c r="Y43" i="84"/>
  <c r="X43" i="84"/>
  <c r="Z43" i="84" s="1"/>
  <c r="AI37" i="102"/>
  <c r="AN37" i="102"/>
  <c r="W45" i="54"/>
  <c r="AE44" i="54"/>
  <c r="AF44" i="54"/>
  <c r="AO44" i="54" s="1"/>
  <c r="AG44" i="54"/>
  <c r="AP44" i="54" s="1"/>
  <c r="AI38" i="10"/>
  <c r="AN38" i="10"/>
  <c r="AF51" i="89"/>
  <c r="AO51" i="89" s="1"/>
  <c r="AG51" i="89"/>
  <c r="AP51" i="89" s="1"/>
  <c r="AE51" i="89"/>
  <c r="W52" i="89"/>
  <c r="AI35" i="90"/>
  <c r="AN35" i="90"/>
  <c r="Y44" i="95"/>
  <c r="X44" i="95"/>
  <c r="AI43" i="100"/>
  <c r="AN43" i="100"/>
  <c r="W44" i="88"/>
  <c r="AF43" i="88"/>
  <c r="AO43" i="88" s="1"/>
  <c r="AG43" i="88"/>
  <c r="AP43" i="88" s="1"/>
  <c r="AE43" i="88"/>
  <c r="Y48" i="44"/>
  <c r="X48" i="44"/>
  <c r="W41" i="49"/>
  <c r="AE40" i="49"/>
  <c r="AF40" i="49"/>
  <c r="AO40" i="49" s="1"/>
  <c r="AG40" i="49"/>
  <c r="AP40" i="49" s="1"/>
  <c r="AH40" i="49"/>
  <c r="AQ40" i="49" s="1"/>
  <c r="AR49" i="97"/>
  <c r="AR36" i="94"/>
  <c r="Z41" i="16"/>
  <c r="Z36" i="85"/>
  <c r="Z44" i="20"/>
  <c r="Y39" i="83"/>
  <c r="X39" i="83"/>
  <c r="AR50" i="89"/>
  <c r="AH37" i="82"/>
  <c r="AQ37" i="82" s="1"/>
  <c r="AI42" i="84"/>
  <c r="AN42" i="84"/>
  <c r="AR47" i="32"/>
  <c r="AI47" i="52"/>
  <c r="AN47" i="52"/>
  <c r="AH40" i="18"/>
  <c r="AQ40" i="18" s="1"/>
  <c r="Y50" i="15"/>
  <c r="X50" i="15"/>
  <c r="AH48" i="93"/>
  <c r="AQ48" i="93" s="1"/>
  <c r="AR48" i="53"/>
  <c r="AH38" i="48"/>
  <c r="AQ38" i="48" s="1"/>
  <c r="AI40" i="99"/>
  <c r="AN40" i="99"/>
  <c r="AR40" i="43"/>
  <c r="AH50" i="97"/>
  <c r="AQ50" i="97" s="1"/>
  <c r="AH52" i="47"/>
  <c r="AQ52" i="47" s="1"/>
  <c r="Y38" i="102"/>
  <c r="X38" i="102"/>
  <c r="Y48" i="52"/>
  <c r="X48" i="52"/>
  <c r="Z40" i="18"/>
  <c r="AI49" i="15"/>
  <c r="AN49" i="15"/>
  <c r="Z48" i="93"/>
  <c r="AH51" i="105"/>
  <c r="AQ51" i="105" s="1"/>
  <c r="Z38" i="48"/>
  <c r="AI43" i="95"/>
  <c r="AN43" i="95"/>
  <c r="Y40" i="103"/>
  <c r="X40" i="103"/>
  <c r="AH49" i="53"/>
  <c r="AQ49" i="53" s="1"/>
  <c r="AR35" i="50"/>
  <c r="AE44" i="45"/>
  <c r="AF44" i="45"/>
  <c r="AO44" i="45" s="1"/>
  <c r="W45" i="45"/>
  <c r="AG44" i="45"/>
  <c r="AP44" i="45" s="1"/>
  <c r="AF50" i="86"/>
  <c r="AO50" i="86" s="1"/>
  <c r="AG50" i="86"/>
  <c r="AP50" i="86" s="1"/>
  <c r="AE50" i="86"/>
  <c r="W51" i="86"/>
  <c r="AR36" i="82"/>
  <c r="Y41" i="41"/>
  <c r="X41" i="41"/>
  <c r="Z41" i="41" s="1"/>
  <c r="AH42" i="51"/>
  <c r="AQ42" i="51" s="1"/>
  <c r="AF46" i="104"/>
  <c r="AO46" i="104" s="1"/>
  <c r="AG46" i="104"/>
  <c r="AP46" i="104" s="1"/>
  <c r="AE46" i="104"/>
  <c r="W47" i="104"/>
  <c r="AR35" i="85"/>
  <c r="Z52" i="47"/>
  <c r="Y39" i="10"/>
  <c r="X39" i="10"/>
  <c r="Z39" i="10" s="1"/>
  <c r="AR39" i="49"/>
  <c r="AR41" i="51"/>
  <c r="AI39" i="103"/>
  <c r="AN39" i="103"/>
  <c r="Z44" i="91" l="1"/>
  <c r="AF44" i="91" s="1"/>
  <c r="AO44" i="91" s="1"/>
  <c r="W44" i="96"/>
  <c r="AF43" i="96"/>
  <c r="AO43" i="96" s="1"/>
  <c r="AG43" i="96"/>
  <c r="AP43" i="96" s="1"/>
  <c r="AE43" i="96"/>
  <c r="W45" i="91"/>
  <c r="AG44" i="91"/>
  <c r="AP44" i="91" s="1"/>
  <c r="AE44" i="91"/>
  <c r="AG39" i="10"/>
  <c r="AP39" i="10" s="1"/>
  <c r="AF39" i="10"/>
  <c r="AO39" i="10" s="1"/>
  <c r="AE39" i="10"/>
  <c r="W40" i="10"/>
  <c r="W42" i="41"/>
  <c r="AG41" i="41"/>
  <c r="AP41" i="41" s="1"/>
  <c r="AF41" i="41"/>
  <c r="AO41" i="41" s="1"/>
  <c r="AE41" i="41"/>
  <c r="AI46" i="104"/>
  <c r="AN46" i="104"/>
  <c r="AE52" i="47"/>
  <c r="AG52" i="47"/>
  <c r="AP52" i="47" s="1"/>
  <c r="AF52" i="47"/>
  <c r="AO52" i="47" s="1"/>
  <c r="W53" i="47"/>
  <c r="AR39" i="103"/>
  <c r="Y47" i="104"/>
  <c r="X47" i="104"/>
  <c r="AE38" i="48"/>
  <c r="W39" i="48"/>
  <c r="AF38" i="48"/>
  <c r="AO38" i="48" s="1"/>
  <c r="AG38" i="48"/>
  <c r="AP38" i="48" s="1"/>
  <c r="W49" i="93"/>
  <c r="AF48" i="93"/>
  <c r="AO48" i="93" s="1"/>
  <c r="AE48" i="93"/>
  <c r="AG48" i="93"/>
  <c r="AP48" i="93" s="1"/>
  <c r="Z50" i="15"/>
  <c r="AH50" i="15"/>
  <c r="AQ50" i="15" s="1"/>
  <c r="AR42" i="84"/>
  <c r="AG36" i="85"/>
  <c r="AP36" i="85" s="1"/>
  <c r="W37" i="85"/>
  <c r="AE36" i="85"/>
  <c r="AF36" i="85"/>
  <c r="AO36" i="85" s="1"/>
  <c r="AR35" i="90"/>
  <c r="Y45" i="54"/>
  <c r="X45" i="54"/>
  <c r="Z45" i="54" s="1"/>
  <c r="AF43" i="92"/>
  <c r="AO43" i="92" s="1"/>
  <c r="AE43" i="92"/>
  <c r="AG43" i="92"/>
  <c r="AP43" i="92" s="1"/>
  <c r="W44" i="92"/>
  <c r="W44" i="13"/>
  <c r="AG43" i="13"/>
  <c r="AP43" i="13" s="1"/>
  <c r="AF43" i="13"/>
  <c r="AO43" i="13" s="1"/>
  <c r="AE43" i="13"/>
  <c r="AE40" i="55"/>
  <c r="AF40" i="55"/>
  <c r="AO40" i="55" s="1"/>
  <c r="W41" i="55"/>
  <c r="AG40" i="55"/>
  <c r="AP40" i="55" s="1"/>
  <c r="AI39" i="87"/>
  <c r="AN39" i="87"/>
  <c r="AR42" i="96"/>
  <c r="AI37" i="42"/>
  <c r="AN37" i="42"/>
  <c r="AI48" i="46"/>
  <c r="AN48" i="46"/>
  <c r="AI42" i="51"/>
  <c r="AN42" i="51"/>
  <c r="AI50" i="97"/>
  <c r="AN50" i="97"/>
  <c r="Y38" i="82"/>
  <c r="Z38" i="82" s="1"/>
  <c r="X38" i="82"/>
  <c r="AH40" i="103"/>
  <c r="AQ40" i="103" s="1"/>
  <c r="AH38" i="102"/>
  <c r="AQ38" i="102" s="1"/>
  <c r="AE41" i="16"/>
  <c r="W42" i="16"/>
  <c r="AF41" i="16"/>
  <c r="AO41" i="16" s="1"/>
  <c r="AG41" i="16"/>
  <c r="AP41" i="16" s="1"/>
  <c r="AR43" i="100"/>
  <c r="AR38" i="10"/>
  <c r="W42" i="43"/>
  <c r="AE41" i="43"/>
  <c r="AG41" i="43"/>
  <c r="AP41" i="43" s="1"/>
  <c r="AF41" i="43"/>
  <c r="AO41" i="43" s="1"/>
  <c r="AR43" i="91"/>
  <c r="AR38" i="83"/>
  <c r="AR46" i="101"/>
  <c r="Z40" i="103"/>
  <c r="AR49" i="15"/>
  <c r="Z38" i="102"/>
  <c r="AR47" i="52"/>
  <c r="AH39" i="83"/>
  <c r="AQ39" i="83" s="1"/>
  <c r="AI40" i="49"/>
  <c r="AN40" i="49"/>
  <c r="AI43" i="88"/>
  <c r="AN43" i="88"/>
  <c r="AH44" i="95"/>
  <c r="AQ44" i="95" s="1"/>
  <c r="Y52" i="89"/>
  <c r="X52" i="89"/>
  <c r="AR37" i="102"/>
  <c r="AE36" i="50"/>
  <c r="AF36" i="50"/>
  <c r="AO36" i="50" s="1"/>
  <c r="AG36" i="50"/>
  <c r="AP36" i="50" s="1"/>
  <c r="W37" i="50"/>
  <c r="W43" i="11"/>
  <c r="AG42" i="11"/>
  <c r="AP42" i="11" s="1"/>
  <c r="AF42" i="11"/>
  <c r="AO42" i="11" s="1"/>
  <c r="AE42" i="11"/>
  <c r="AH41" i="99"/>
  <c r="AQ41" i="99" s="1"/>
  <c r="AH44" i="100"/>
  <c r="AQ44" i="100" s="1"/>
  <c r="Y43" i="51"/>
  <c r="Z43" i="51" s="1"/>
  <c r="X43" i="51"/>
  <c r="Y50" i="53"/>
  <c r="X50" i="53"/>
  <c r="Z50" i="53" s="1"/>
  <c r="W41" i="18"/>
  <c r="AE40" i="18"/>
  <c r="AG40" i="18"/>
  <c r="AP40" i="18" s="1"/>
  <c r="AF40" i="18"/>
  <c r="AO40" i="18" s="1"/>
  <c r="Z39" i="83"/>
  <c r="Y41" i="49"/>
  <c r="Z41" i="49" s="1"/>
  <c r="X41" i="49"/>
  <c r="Z44" i="95"/>
  <c r="AI51" i="89"/>
  <c r="AN51" i="89"/>
  <c r="AH43" i="84"/>
  <c r="AQ43" i="84" s="1"/>
  <c r="AH47" i="101"/>
  <c r="AQ47" i="101" s="1"/>
  <c r="AR47" i="44"/>
  <c r="Z41" i="99"/>
  <c r="Z44" i="100"/>
  <c r="Y36" i="98"/>
  <c r="X36" i="98"/>
  <c r="Y51" i="97"/>
  <c r="X51" i="97"/>
  <c r="AI50" i="86"/>
  <c r="AN50" i="86"/>
  <c r="AH48" i="52"/>
  <c r="AQ48" i="52" s="1"/>
  <c r="AH48" i="44"/>
  <c r="AQ48" i="44" s="1"/>
  <c r="W44" i="84"/>
  <c r="AE43" i="84"/>
  <c r="AF43" i="84"/>
  <c r="AO43" i="84" s="1"/>
  <c r="AG43" i="84"/>
  <c r="AP43" i="84" s="1"/>
  <c r="AG48" i="32"/>
  <c r="AP48" i="32" s="1"/>
  <c r="W49" i="32"/>
  <c r="AF48" i="32"/>
  <c r="AO48" i="32" s="1"/>
  <c r="AE48" i="32"/>
  <c r="Z47" i="101"/>
  <c r="AH36" i="90"/>
  <c r="AQ36" i="90" s="1"/>
  <c r="Y38" i="42"/>
  <c r="X38" i="42"/>
  <c r="Z38" i="42" s="1"/>
  <c r="AI37" i="35"/>
  <c r="AN37" i="35"/>
  <c r="AI35" i="98"/>
  <c r="AN35" i="98"/>
  <c r="AI37" i="82"/>
  <c r="AN37" i="82"/>
  <c r="AI51" i="105"/>
  <c r="AN51" i="105"/>
  <c r="Y38" i="94"/>
  <c r="X38" i="94"/>
  <c r="AH41" i="41"/>
  <c r="AQ41" i="41" s="1"/>
  <c r="Y51" i="86"/>
  <c r="X51" i="86"/>
  <c r="Y45" i="45"/>
  <c r="X45" i="45"/>
  <c r="AH39" i="10"/>
  <c r="AQ39" i="10" s="1"/>
  <c r="AI44" i="45"/>
  <c r="AN44" i="45"/>
  <c r="AR43" i="95"/>
  <c r="Z48" i="52"/>
  <c r="AR40" i="99"/>
  <c r="AE44" i="20"/>
  <c r="W45" i="20"/>
  <c r="AF44" i="20"/>
  <c r="AO44" i="20" s="1"/>
  <c r="AG44" i="20"/>
  <c r="AP44" i="20" s="1"/>
  <c r="Z48" i="44"/>
  <c r="Y44" i="88"/>
  <c r="X44" i="88"/>
  <c r="Z44" i="88" s="1"/>
  <c r="AI44" i="54"/>
  <c r="AN44" i="54"/>
  <c r="Y40" i="87"/>
  <c r="Z40" i="87" s="1"/>
  <c r="X40" i="87"/>
  <c r="Z36" i="90"/>
  <c r="Y38" i="35"/>
  <c r="X38" i="35"/>
  <c r="AH44" i="91"/>
  <c r="AQ44" i="91" s="1"/>
  <c r="AH43" i="96"/>
  <c r="AQ43" i="96" s="1"/>
  <c r="Y49" i="46"/>
  <c r="Z49" i="46" s="1"/>
  <c r="X49" i="46"/>
  <c r="AI49" i="53"/>
  <c r="AN49" i="53"/>
  <c r="Y52" i="105"/>
  <c r="X52" i="105"/>
  <c r="AI37" i="94"/>
  <c r="AN37" i="94"/>
  <c r="Z51" i="86" l="1"/>
  <c r="AG51" i="86" s="1"/>
  <c r="AP51" i="86" s="1"/>
  <c r="W41" i="87"/>
  <c r="AE40" i="87"/>
  <c r="AF40" i="87"/>
  <c r="AO40" i="87" s="1"/>
  <c r="AG40" i="87"/>
  <c r="AP40" i="87" s="1"/>
  <c r="AF51" i="86"/>
  <c r="AO51" i="86" s="1"/>
  <c r="AE51" i="86"/>
  <c r="W52" i="86"/>
  <c r="AF49" i="46"/>
  <c r="AO49" i="46" s="1"/>
  <c r="AE49" i="46"/>
  <c r="W50" i="46"/>
  <c r="AG49" i="46"/>
  <c r="AP49" i="46" s="1"/>
  <c r="AF43" i="51"/>
  <c r="AO43" i="51" s="1"/>
  <c r="AG43" i="51"/>
  <c r="AP43" i="51" s="1"/>
  <c r="W44" i="51"/>
  <c r="AE43" i="51"/>
  <c r="AG41" i="49"/>
  <c r="AP41" i="49" s="1"/>
  <c r="AE41" i="49"/>
  <c r="W42" i="49"/>
  <c r="AF41" i="49"/>
  <c r="AO41" i="49" s="1"/>
  <c r="AF44" i="88"/>
  <c r="AO44" i="88" s="1"/>
  <c r="AE44" i="88"/>
  <c r="W45" i="88"/>
  <c r="AG44" i="88"/>
  <c r="AP44" i="88" s="1"/>
  <c r="AE38" i="82"/>
  <c r="W39" i="82"/>
  <c r="AG38" i="82"/>
  <c r="AP38" i="82" s="1"/>
  <c r="AF38" i="82"/>
  <c r="AO38" i="82" s="1"/>
  <c r="AR49" i="53"/>
  <c r="AH40" i="87"/>
  <c r="AQ40" i="87" s="1"/>
  <c r="Y45" i="20"/>
  <c r="X45" i="20"/>
  <c r="AH38" i="42"/>
  <c r="AQ38" i="42" s="1"/>
  <c r="Y49" i="32"/>
  <c r="X49" i="32"/>
  <c r="Y44" i="84"/>
  <c r="X44" i="84"/>
  <c r="AR50" i="86"/>
  <c r="AH41" i="49"/>
  <c r="AQ41" i="49" s="1"/>
  <c r="AH43" i="51"/>
  <c r="AQ43" i="51" s="1"/>
  <c r="AR40" i="49"/>
  <c r="Y42" i="16"/>
  <c r="X42" i="16"/>
  <c r="AH38" i="82"/>
  <c r="AQ38" i="82" s="1"/>
  <c r="AR42" i="51"/>
  <c r="Y44" i="13"/>
  <c r="X44" i="13"/>
  <c r="AH45" i="54"/>
  <c r="AQ45" i="54" s="1"/>
  <c r="Y45" i="91"/>
  <c r="X45" i="91"/>
  <c r="Z45" i="91" s="1"/>
  <c r="AI48" i="32"/>
  <c r="AN48" i="32"/>
  <c r="AR51" i="89"/>
  <c r="AR37" i="94"/>
  <c r="AH49" i="46"/>
  <c r="AQ49" i="46" s="1"/>
  <c r="AI44" i="20"/>
  <c r="AN44" i="20"/>
  <c r="AH38" i="94"/>
  <c r="AQ38" i="94" s="1"/>
  <c r="AR37" i="82"/>
  <c r="AG38" i="42"/>
  <c r="AP38" i="42" s="1"/>
  <c r="AF38" i="42"/>
  <c r="AO38" i="42" s="1"/>
  <c r="W39" i="42"/>
  <c r="AE38" i="42"/>
  <c r="AH51" i="97"/>
  <c r="AQ51" i="97" s="1"/>
  <c r="W45" i="100"/>
  <c r="AF44" i="100"/>
  <c r="AO44" i="100" s="1"/>
  <c r="AE44" i="100"/>
  <c r="AG44" i="100"/>
  <c r="AP44" i="100" s="1"/>
  <c r="AI40" i="18"/>
  <c r="AN40" i="18"/>
  <c r="Y37" i="50"/>
  <c r="X37" i="50"/>
  <c r="AH52" i="89"/>
  <c r="AQ52" i="89" s="1"/>
  <c r="AI41" i="16"/>
  <c r="AN41" i="16"/>
  <c r="AI40" i="55"/>
  <c r="AN40" i="55"/>
  <c r="AE45" i="54"/>
  <c r="AF45" i="54"/>
  <c r="AO45" i="54" s="1"/>
  <c r="AG45" i="54"/>
  <c r="AP45" i="54" s="1"/>
  <c r="W46" i="54"/>
  <c r="AI36" i="85"/>
  <c r="AN36" i="85"/>
  <c r="AI52" i="47"/>
  <c r="AN52" i="47"/>
  <c r="AH52" i="105"/>
  <c r="AQ52" i="105" s="1"/>
  <c r="AH38" i="35"/>
  <c r="AQ38" i="35" s="1"/>
  <c r="AE48" i="44"/>
  <c r="AN48" i="44" s="1"/>
  <c r="AG48" i="44"/>
  <c r="AF48" i="44"/>
  <c r="AO48" i="44" s="1"/>
  <c r="W49" i="44"/>
  <c r="AR44" i="45"/>
  <c r="AH45" i="45"/>
  <c r="AQ45" i="45" s="1"/>
  <c r="Z38" i="94"/>
  <c r="AG47" i="101"/>
  <c r="AP47" i="101" s="1"/>
  <c r="AF47" i="101"/>
  <c r="AO47" i="101" s="1"/>
  <c r="AE47" i="101"/>
  <c r="W48" i="101"/>
  <c r="Z51" i="97"/>
  <c r="AF41" i="99"/>
  <c r="AO41" i="99" s="1"/>
  <c r="AE41" i="99"/>
  <c r="AG41" i="99"/>
  <c r="AP41" i="99" s="1"/>
  <c r="W42" i="99"/>
  <c r="Y41" i="18"/>
  <c r="X41" i="18"/>
  <c r="AI42" i="11"/>
  <c r="AN42" i="11"/>
  <c r="Z52" i="89"/>
  <c r="W39" i="102"/>
  <c r="AF38" i="102"/>
  <c r="AO38" i="102" s="1"/>
  <c r="AE38" i="102"/>
  <c r="AG38" i="102"/>
  <c r="AP38" i="102" s="1"/>
  <c r="AR48" i="46"/>
  <c r="AR39" i="87"/>
  <c r="Y44" i="92"/>
  <c r="X44" i="92"/>
  <c r="Z44" i="92" s="1"/>
  <c r="Y37" i="85"/>
  <c r="X37" i="85"/>
  <c r="AI48" i="93"/>
  <c r="AN48" i="93"/>
  <c r="Y39" i="48"/>
  <c r="X39" i="48"/>
  <c r="Y42" i="41"/>
  <c r="X42" i="41"/>
  <c r="AI43" i="96"/>
  <c r="AN43" i="96"/>
  <c r="Z52" i="105"/>
  <c r="Z38" i="35"/>
  <c r="Z45" i="45"/>
  <c r="AR35" i="98"/>
  <c r="W40" i="83"/>
  <c r="AF39" i="83"/>
  <c r="AO39" i="83" s="1"/>
  <c r="AE39" i="83"/>
  <c r="AG39" i="83"/>
  <c r="AP39" i="83" s="1"/>
  <c r="AH50" i="53"/>
  <c r="AQ50" i="53" s="1"/>
  <c r="AI41" i="43"/>
  <c r="AN41" i="43"/>
  <c r="AI43" i="13"/>
  <c r="AN43" i="13"/>
  <c r="AI38" i="48"/>
  <c r="AN38" i="48"/>
  <c r="AR46" i="104"/>
  <c r="AI44" i="91"/>
  <c r="AN44" i="91"/>
  <c r="AI36" i="50"/>
  <c r="AN36" i="50"/>
  <c r="AR43" i="88"/>
  <c r="Y42" i="43"/>
  <c r="X42" i="43"/>
  <c r="AR50" i="97"/>
  <c r="AR37" i="42"/>
  <c r="AI43" i="92"/>
  <c r="AN43" i="92"/>
  <c r="Y49" i="93"/>
  <c r="Z49" i="93"/>
  <c r="X49" i="93"/>
  <c r="AH47" i="104"/>
  <c r="AQ47" i="104" s="1"/>
  <c r="Y53" i="47"/>
  <c r="X53" i="47"/>
  <c r="Y40" i="10"/>
  <c r="X40" i="10"/>
  <c r="AR44" i="54"/>
  <c r="AE48" i="52"/>
  <c r="W49" i="52"/>
  <c r="AG48" i="52"/>
  <c r="AP48" i="52" s="1"/>
  <c r="AF48" i="52"/>
  <c r="AO48" i="52" s="1"/>
  <c r="AH36" i="98"/>
  <c r="AQ36" i="98" s="1"/>
  <c r="AF50" i="53"/>
  <c r="AO50" i="53" s="1"/>
  <c r="W51" i="53"/>
  <c r="AE50" i="53"/>
  <c r="AG50" i="53"/>
  <c r="AP50" i="53" s="1"/>
  <c r="AG36" i="90"/>
  <c r="AP36" i="90" s="1"/>
  <c r="AE36" i="90"/>
  <c r="AF36" i="90"/>
  <c r="AO36" i="90" s="1"/>
  <c r="W37" i="90"/>
  <c r="AH44" i="88"/>
  <c r="AQ44" i="88" s="1"/>
  <c r="AH51" i="86"/>
  <c r="AQ51" i="86" s="1"/>
  <c r="AR51" i="105"/>
  <c r="AR37" i="35"/>
  <c r="AI43" i="84"/>
  <c r="AN43" i="84"/>
  <c r="Z36" i="98"/>
  <c r="AF44" i="95"/>
  <c r="AO44" i="95" s="1"/>
  <c r="W45" i="95"/>
  <c r="AG44" i="95"/>
  <c r="AP44" i="95" s="1"/>
  <c r="AE44" i="95"/>
  <c r="Y43" i="11"/>
  <c r="X43" i="11"/>
  <c r="AE40" i="103"/>
  <c r="W41" i="103"/>
  <c r="AG40" i="103"/>
  <c r="AP40" i="103" s="1"/>
  <c r="AF40" i="103"/>
  <c r="AO40" i="103" s="1"/>
  <c r="Y41" i="55"/>
  <c r="X41" i="55"/>
  <c r="Z41" i="55" s="1"/>
  <c r="AE50" i="15"/>
  <c r="W51" i="15"/>
  <c r="AG50" i="15"/>
  <c r="AP50" i="15" s="1"/>
  <c r="AF50" i="15"/>
  <c r="AO50" i="15" s="1"/>
  <c r="Z47" i="104"/>
  <c r="AI41" i="41"/>
  <c r="AN41" i="41"/>
  <c r="AI39" i="10"/>
  <c r="AN39" i="10"/>
  <c r="Y44" i="96"/>
  <c r="X44" i="96"/>
  <c r="Z44" i="96" s="1"/>
  <c r="Z42" i="16" l="1"/>
  <c r="AE45" i="91"/>
  <c r="W46" i="91"/>
  <c r="AF45" i="91"/>
  <c r="AO45" i="91" s="1"/>
  <c r="AG45" i="91"/>
  <c r="AP45" i="91" s="1"/>
  <c r="W42" i="55"/>
  <c r="AE41" i="55"/>
  <c r="AF41" i="55"/>
  <c r="AO41" i="55" s="1"/>
  <c r="AG41" i="55"/>
  <c r="AP41" i="55" s="1"/>
  <c r="AF42" i="16"/>
  <c r="AO42" i="16" s="1"/>
  <c r="AE42" i="16"/>
  <c r="AN42" i="16" s="1"/>
  <c r="W43" i="16"/>
  <c r="AG42" i="16"/>
  <c r="W48" i="104"/>
  <c r="AF47" i="104"/>
  <c r="AO47" i="104" s="1"/>
  <c r="AE47" i="104"/>
  <c r="AG47" i="104"/>
  <c r="AP47" i="104" s="1"/>
  <c r="Y41" i="103"/>
  <c r="X41" i="103"/>
  <c r="Y49" i="52"/>
  <c r="X49" i="52"/>
  <c r="AH42" i="43"/>
  <c r="AQ42" i="43" s="1"/>
  <c r="AR36" i="50"/>
  <c r="AR38" i="48"/>
  <c r="AI39" i="83"/>
  <c r="AN39" i="83"/>
  <c r="AE38" i="35"/>
  <c r="W39" i="35"/>
  <c r="AF38" i="35"/>
  <c r="AO38" i="35" s="1"/>
  <c r="AG38" i="35"/>
  <c r="AP38" i="35" s="1"/>
  <c r="AH37" i="85"/>
  <c r="AQ37" i="85" s="1"/>
  <c r="AI38" i="102"/>
  <c r="AN38" i="102"/>
  <c r="AH41" i="18"/>
  <c r="AQ41" i="18" s="1"/>
  <c r="AI41" i="99"/>
  <c r="AN41" i="99"/>
  <c r="Y46" i="54"/>
  <c r="X46" i="54"/>
  <c r="Y39" i="42"/>
  <c r="X39" i="42"/>
  <c r="Y44" i="51"/>
  <c r="X44" i="51"/>
  <c r="AI49" i="46"/>
  <c r="AN49" i="46"/>
  <c r="AI40" i="103"/>
  <c r="AN40" i="103"/>
  <c r="Y45" i="95"/>
  <c r="Z45" i="95" s="1"/>
  <c r="X45" i="95"/>
  <c r="AI50" i="53"/>
  <c r="AN50" i="53"/>
  <c r="AI48" i="52"/>
  <c r="AN48" i="52"/>
  <c r="AH53" i="47"/>
  <c r="AQ53" i="47" s="1"/>
  <c r="AR43" i="92"/>
  <c r="Z42" i="43"/>
  <c r="AE52" i="105"/>
  <c r="W53" i="105"/>
  <c r="AG52" i="105"/>
  <c r="AP52" i="105" s="1"/>
  <c r="AF52" i="105"/>
  <c r="AO52" i="105" s="1"/>
  <c r="AH39" i="48"/>
  <c r="AQ39" i="48" s="1"/>
  <c r="Z37" i="85"/>
  <c r="Z41" i="18"/>
  <c r="AI48" i="44"/>
  <c r="AP48" i="44"/>
  <c r="AR41" i="16"/>
  <c r="AH37" i="50"/>
  <c r="AQ37" i="50" s="1"/>
  <c r="AH44" i="13"/>
  <c r="AQ44" i="13" s="1"/>
  <c r="AH49" i="32"/>
  <c r="AQ49" i="32" s="1"/>
  <c r="Y42" i="49"/>
  <c r="X42" i="49"/>
  <c r="Z42" i="49" s="1"/>
  <c r="Z43" i="11"/>
  <c r="AH43" i="11"/>
  <c r="AQ43" i="11" s="1"/>
  <c r="AF36" i="98"/>
  <c r="AO36" i="98" s="1"/>
  <c r="AE36" i="98"/>
  <c r="AG36" i="98"/>
  <c r="AP36" i="98" s="1"/>
  <c r="W37" i="98"/>
  <c r="X37" i="90"/>
  <c r="Z37" i="90" s="1"/>
  <c r="Y37" i="90"/>
  <c r="Y51" i="15"/>
  <c r="X51" i="15"/>
  <c r="Y51" i="53"/>
  <c r="X51" i="53"/>
  <c r="Z53" i="47"/>
  <c r="AR44" i="91"/>
  <c r="AR43" i="13"/>
  <c r="Y40" i="83"/>
  <c r="X40" i="83"/>
  <c r="Z40" i="83" s="1"/>
  <c r="Z39" i="48"/>
  <c r="Y39" i="102"/>
  <c r="X39" i="102"/>
  <c r="AE51" i="97"/>
  <c r="AF51" i="97"/>
  <c r="AO51" i="97" s="1"/>
  <c r="W52" i="97"/>
  <c r="AG51" i="97"/>
  <c r="AP51" i="97" s="1"/>
  <c r="AF38" i="94"/>
  <c r="AO38" i="94" s="1"/>
  <c r="W39" i="94"/>
  <c r="AE38" i="94"/>
  <c r="AG38" i="94"/>
  <c r="AP38" i="94" s="1"/>
  <c r="AR52" i="47"/>
  <c r="Z37" i="50"/>
  <c r="AI44" i="100"/>
  <c r="AN44" i="100"/>
  <c r="Z44" i="13"/>
  <c r="Z49" i="32"/>
  <c r="Y45" i="88"/>
  <c r="Z45" i="88" s="1"/>
  <c r="X45" i="88"/>
  <c r="AI41" i="49"/>
  <c r="AN41" i="49"/>
  <c r="AR39" i="10"/>
  <c r="AH44" i="96"/>
  <c r="AQ44" i="96" s="1"/>
  <c r="AR41" i="41"/>
  <c r="AI50" i="15"/>
  <c r="AN50" i="15"/>
  <c r="AI44" i="95"/>
  <c r="AN44" i="95"/>
  <c r="AR43" i="84"/>
  <c r="AI36" i="90"/>
  <c r="AN36" i="90"/>
  <c r="AH49" i="93"/>
  <c r="AQ49" i="93" s="1"/>
  <c r="AR43" i="96"/>
  <c r="AH44" i="92"/>
  <c r="AQ44" i="92" s="1"/>
  <c r="AF52" i="89"/>
  <c r="AO52" i="89" s="1"/>
  <c r="AE52" i="89"/>
  <c r="AG52" i="89"/>
  <c r="AP52" i="89" s="1"/>
  <c r="W53" i="89"/>
  <c r="AI45" i="54"/>
  <c r="AN45" i="54"/>
  <c r="AH45" i="20"/>
  <c r="AQ45" i="20" s="1"/>
  <c r="AI44" i="88"/>
  <c r="AN44" i="88"/>
  <c r="Y52" i="86"/>
  <c r="X52" i="86"/>
  <c r="AE44" i="96"/>
  <c r="W45" i="96"/>
  <c r="AG44" i="96"/>
  <c r="AP44" i="96" s="1"/>
  <c r="AF44" i="96"/>
  <c r="AO44" i="96" s="1"/>
  <c r="AH40" i="10"/>
  <c r="AQ40" i="10" s="1"/>
  <c r="W50" i="93"/>
  <c r="AG49" i="93"/>
  <c r="AP49" i="93" s="1"/>
  <c r="AE49" i="93"/>
  <c r="AF49" i="93"/>
  <c r="AO49" i="93" s="1"/>
  <c r="AR41" i="43"/>
  <c r="AH42" i="41"/>
  <c r="AQ42" i="41" s="1"/>
  <c r="AF44" i="92"/>
  <c r="AO44" i="92" s="1"/>
  <c r="W45" i="92"/>
  <c r="AG44" i="92"/>
  <c r="AP44" i="92" s="1"/>
  <c r="AE44" i="92"/>
  <c r="Y42" i="99"/>
  <c r="X42" i="99"/>
  <c r="Y48" i="101"/>
  <c r="X48" i="101"/>
  <c r="AR36" i="85"/>
  <c r="Y45" i="100"/>
  <c r="X45" i="100"/>
  <c r="Z45" i="100" s="1"/>
  <c r="AR48" i="32"/>
  <c r="AH44" i="84"/>
  <c r="AQ44" i="84" s="1"/>
  <c r="Z45" i="20"/>
  <c r="Y39" i="82"/>
  <c r="X39" i="82"/>
  <c r="AI40" i="87"/>
  <c r="AN40" i="87"/>
  <c r="AH41" i="55"/>
  <c r="AQ41" i="55" s="1"/>
  <c r="Z40" i="10"/>
  <c r="AE45" i="45"/>
  <c r="AF45" i="45"/>
  <c r="AO45" i="45" s="1"/>
  <c r="AG45" i="45"/>
  <c r="AP45" i="45" s="1"/>
  <c r="W46" i="45"/>
  <c r="Z42" i="41"/>
  <c r="AR48" i="93"/>
  <c r="AR42" i="11"/>
  <c r="AI47" i="101"/>
  <c r="AN47" i="101"/>
  <c r="Y49" i="44"/>
  <c r="X49" i="44"/>
  <c r="AR40" i="55"/>
  <c r="AR40" i="18"/>
  <c r="AI38" i="42"/>
  <c r="AN38" i="42"/>
  <c r="AR44" i="20"/>
  <c r="AH45" i="91"/>
  <c r="AQ45" i="91" s="1"/>
  <c r="AH42" i="16"/>
  <c r="AQ42" i="16" s="1"/>
  <c r="Z44" i="84"/>
  <c r="AI38" i="82"/>
  <c r="AN38" i="82"/>
  <c r="AI43" i="51"/>
  <c r="AN43" i="51"/>
  <c r="Y50" i="46"/>
  <c r="X50" i="46"/>
  <c r="AI51" i="86"/>
  <c r="AN51" i="86"/>
  <c r="Y41" i="87"/>
  <c r="X41" i="87"/>
  <c r="Z51" i="53" l="1"/>
  <c r="Z42" i="99"/>
  <c r="Z39" i="102"/>
  <c r="Z50" i="46"/>
  <c r="AE50" i="46" s="1"/>
  <c r="AF37" i="90"/>
  <c r="AO37" i="90" s="1"/>
  <c r="AE37" i="90"/>
  <c r="W38" i="90"/>
  <c r="AG37" i="90"/>
  <c r="AP37" i="90" s="1"/>
  <c r="AE51" i="53"/>
  <c r="W52" i="53"/>
  <c r="AG51" i="53"/>
  <c r="AP51" i="53" s="1"/>
  <c r="AF51" i="53"/>
  <c r="AO51" i="53" s="1"/>
  <c r="W51" i="46"/>
  <c r="AG50" i="46"/>
  <c r="AP50" i="46" s="1"/>
  <c r="AG42" i="99"/>
  <c r="AP42" i="99" s="1"/>
  <c r="W43" i="99"/>
  <c r="AE42" i="99"/>
  <c r="AF42" i="99"/>
  <c r="AO42" i="99" s="1"/>
  <c r="W40" i="102"/>
  <c r="AG39" i="102"/>
  <c r="AP39" i="102" s="1"/>
  <c r="AF39" i="102"/>
  <c r="AO39" i="102" s="1"/>
  <c r="AE39" i="102"/>
  <c r="AH41" i="87"/>
  <c r="AQ41" i="87" s="1"/>
  <c r="AR43" i="51"/>
  <c r="AI45" i="45"/>
  <c r="AN45" i="45"/>
  <c r="AF45" i="20"/>
  <c r="AO45" i="20" s="1"/>
  <c r="AE45" i="20"/>
  <c r="W46" i="20"/>
  <c r="AG45" i="20"/>
  <c r="AP45" i="20" s="1"/>
  <c r="AH39" i="102"/>
  <c r="AQ39" i="102" s="1"/>
  <c r="AH51" i="53"/>
  <c r="AQ51" i="53" s="1"/>
  <c r="AI36" i="98"/>
  <c r="AN36" i="98"/>
  <c r="AG41" i="18"/>
  <c r="AP41" i="18" s="1"/>
  <c r="AF41" i="18"/>
  <c r="AO41" i="18" s="1"/>
  <c r="W42" i="18"/>
  <c r="AE41" i="18"/>
  <c r="AE42" i="43"/>
  <c r="AF42" i="43"/>
  <c r="AO42" i="43" s="1"/>
  <c r="AG42" i="43"/>
  <c r="AP42" i="43" s="1"/>
  <c r="W43" i="43"/>
  <c r="AH45" i="95"/>
  <c r="AQ45" i="95" s="1"/>
  <c r="AR49" i="46"/>
  <c r="AR38" i="102"/>
  <c r="AR39" i="83"/>
  <c r="AI47" i="104"/>
  <c r="AN47" i="104"/>
  <c r="Y42" i="55"/>
  <c r="X42" i="55"/>
  <c r="AF42" i="41"/>
  <c r="AO42" i="41" s="1"/>
  <c r="W43" i="41"/>
  <c r="AG42" i="41"/>
  <c r="AP42" i="41" s="1"/>
  <c r="AE42" i="41"/>
  <c r="AG40" i="10"/>
  <c r="AP40" i="10" s="1"/>
  <c r="AE40" i="10"/>
  <c r="AF40" i="10"/>
  <c r="AO40" i="10" s="1"/>
  <c r="W41" i="10"/>
  <c r="AH48" i="101"/>
  <c r="AQ48" i="101" s="1"/>
  <c r="AI52" i="89"/>
  <c r="AN52" i="89"/>
  <c r="AG49" i="32"/>
  <c r="AP49" i="32" s="1"/>
  <c r="W50" i="32"/>
  <c r="AE49" i="32"/>
  <c r="AF49" i="32"/>
  <c r="AO49" i="32" s="1"/>
  <c r="AG43" i="11"/>
  <c r="AP43" i="11" s="1"/>
  <c r="W44" i="11"/>
  <c r="AE43" i="11"/>
  <c r="AF43" i="11"/>
  <c r="AO43" i="11" s="1"/>
  <c r="AG37" i="85"/>
  <c r="AP37" i="85" s="1"/>
  <c r="AE37" i="85"/>
  <c r="AN37" i="85" s="1"/>
  <c r="AF37" i="85"/>
  <c r="W38" i="85"/>
  <c r="AG45" i="95"/>
  <c r="AP45" i="95" s="1"/>
  <c r="AE45" i="95"/>
  <c r="AN45" i="95" s="1"/>
  <c r="W46" i="95"/>
  <c r="AF45" i="95"/>
  <c r="AH44" i="51"/>
  <c r="AQ44" i="51" s="1"/>
  <c r="AH46" i="54"/>
  <c r="AQ46" i="54" s="1"/>
  <c r="AH41" i="103"/>
  <c r="AQ41" i="103" s="1"/>
  <c r="AR38" i="82"/>
  <c r="AR40" i="87"/>
  <c r="AH45" i="100"/>
  <c r="AQ45" i="100" s="1"/>
  <c r="Z48" i="101"/>
  <c r="AI44" i="92"/>
  <c r="AN44" i="92"/>
  <c r="Y45" i="96"/>
  <c r="Z45" i="96" s="1"/>
  <c r="X45" i="96"/>
  <c r="AR44" i="88"/>
  <c r="AR44" i="95"/>
  <c r="AE44" i="13"/>
  <c r="AN44" i="13" s="1"/>
  <c r="AF44" i="13"/>
  <c r="AO44" i="13" s="1"/>
  <c r="W45" i="13"/>
  <c r="AG44" i="13"/>
  <c r="AH37" i="90"/>
  <c r="AQ37" i="90" s="1"/>
  <c r="AH42" i="49"/>
  <c r="AQ42" i="49" s="1"/>
  <c r="Z44" i="51"/>
  <c r="Z46" i="54"/>
  <c r="Z41" i="103"/>
  <c r="Y48" i="104"/>
  <c r="Z48" i="104" s="1"/>
  <c r="X48" i="104"/>
  <c r="AF44" i="84"/>
  <c r="AO44" i="84" s="1"/>
  <c r="AG44" i="84"/>
  <c r="AP44" i="84" s="1"/>
  <c r="AE44" i="84"/>
  <c r="W45" i="84"/>
  <c r="AF45" i="100"/>
  <c r="AO45" i="100" s="1"/>
  <c r="AG45" i="100"/>
  <c r="AP45" i="100" s="1"/>
  <c r="W46" i="100"/>
  <c r="AE45" i="100"/>
  <c r="AI49" i="93"/>
  <c r="AN49" i="93"/>
  <c r="AI44" i="96"/>
  <c r="AN44" i="96"/>
  <c r="AR45" i="54"/>
  <c r="AR41" i="49"/>
  <c r="Y52" i="97"/>
  <c r="Z52" i="97" s="1"/>
  <c r="X52" i="97"/>
  <c r="W40" i="48"/>
  <c r="AF39" i="48"/>
  <c r="AO39" i="48" s="1"/>
  <c r="AG39" i="48"/>
  <c r="AP39" i="48" s="1"/>
  <c r="AE39" i="48"/>
  <c r="AH51" i="15"/>
  <c r="AQ51" i="15" s="1"/>
  <c r="AE42" i="49"/>
  <c r="W43" i="49"/>
  <c r="AG42" i="49"/>
  <c r="AP42" i="49" s="1"/>
  <c r="AF42" i="49"/>
  <c r="AO42" i="49" s="1"/>
  <c r="AR48" i="52"/>
  <c r="Y39" i="35"/>
  <c r="Z39" i="35" s="1"/>
  <c r="X39" i="35"/>
  <c r="AR51" i="86"/>
  <c r="Y46" i="45"/>
  <c r="X46" i="45"/>
  <c r="AH39" i="82"/>
  <c r="AQ39" i="82" s="1"/>
  <c r="Z41" i="87"/>
  <c r="AH49" i="44"/>
  <c r="AQ49" i="44" s="1"/>
  <c r="Z39" i="82"/>
  <c r="AH42" i="99"/>
  <c r="AQ42" i="99" s="1"/>
  <c r="Y45" i="92"/>
  <c r="X45" i="92"/>
  <c r="AH52" i="86"/>
  <c r="AQ52" i="86" s="1"/>
  <c r="AR36" i="90"/>
  <c r="AR50" i="15"/>
  <c r="AH45" i="88"/>
  <c r="AQ45" i="88" s="1"/>
  <c r="AR44" i="100"/>
  <c r="AI38" i="94"/>
  <c r="AN38" i="94"/>
  <c r="AH40" i="83"/>
  <c r="AQ40" i="83" s="1"/>
  <c r="Z51" i="15"/>
  <c r="Y37" i="98"/>
  <c r="Z37" i="98"/>
  <c r="X37" i="98"/>
  <c r="Y53" i="105"/>
  <c r="Z53" i="105" s="1"/>
  <c r="X53" i="105"/>
  <c r="AR40" i="103"/>
  <c r="AH39" i="42"/>
  <c r="AQ39" i="42" s="1"/>
  <c r="AI38" i="35"/>
  <c r="AN38" i="35"/>
  <c r="AH49" i="52"/>
  <c r="AQ49" i="52" s="1"/>
  <c r="AI42" i="16"/>
  <c r="AP42" i="16"/>
  <c r="Y46" i="91"/>
  <c r="Z46" i="91"/>
  <c r="X46" i="91"/>
  <c r="AH50" i="46"/>
  <c r="AQ50" i="46" s="1"/>
  <c r="AR47" i="101"/>
  <c r="AR38" i="42"/>
  <c r="Z49" i="44"/>
  <c r="Y50" i="93"/>
  <c r="X50" i="93"/>
  <c r="Z52" i="86"/>
  <c r="Y53" i="89"/>
  <c r="X53" i="89"/>
  <c r="AE45" i="88"/>
  <c r="W46" i="88"/>
  <c r="AG45" i="88"/>
  <c r="AP45" i="88" s="1"/>
  <c r="AF45" i="88"/>
  <c r="AO45" i="88" s="1"/>
  <c r="AE37" i="50"/>
  <c r="AG37" i="50"/>
  <c r="AP37" i="50" s="1"/>
  <c r="AF37" i="50"/>
  <c r="AO37" i="50" s="1"/>
  <c r="W38" i="50"/>
  <c r="Y39" i="94"/>
  <c r="Z39" i="94" s="1"/>
  <c r="X39" i="94"/>
  <c r="AI51" i="97"/>
  <c r="AN51" i="97"/>
  <c r="AG40" i="83"/>
  <c r="AP40" i="83" s="1"/>
  <c r="AE40" i="83"/>
  <c r="AF40" i="83"/>
  <c r="AO40" i="83" s="1"/>
  <c r="W41" i="83"/>
  <c r="AE53" i="47"/>
  <c r="W54" i="47"/>
  <c r="AG53" i="47"/>
  <c r="AP53" i="47" s="1"/>
  <c r="AF53" i="47"/>
  <c r="AO53" i="47" s="1"/>
  <c r="AR48" i="44"/>
  <c r="AI52" i="105"/>
  <c r="AN52" i="105"/>
  <c r="AR50" i="53"/>
  <c r="Z39" i="42"/>
  <c r="AR41" i="99"/>
  <c r="Z49" i="52"/>
  <c r="Y43" i="16"/>
  <c r="X43" i="16"/>
  <c r="AI41" i="55"/>
  <c r="AN41" i="55"/>
  <c r="AI45" i="91"/>
  <c r="AN45" i="91"/>
  <c r="Z45" i="92" l="1"/>
  <c r="Z53" i="89"/>
  <c r="AF50" i="46"/>
  <c r="AO50" i="46" s="1"/>
  <c r="AE48" i="104"/>
  <c r="W49" i="104"/>
  <c r="AG48" i="104"/>
  <c r="AP48" i="104" s="1"/>
  <c r="AF48" i="104"/>
  <c r="AO48" i="104" s="1"/>
  <c r="AE45" i="92"/>
  <c r="AN45" i="92" s="1"/>
  <c r="W46" i="92"/>
  <c r="AG45" i="92"/>
  <c r="AF45" i="92"/>
  <c r="AO45" i="92" s="1"/>
  <c r="AF53" i="89"/>
  <c r="AO53" i="89" s="1"/>
  <c r="AE53" i="89"/>
  <c r="AN53" i="89" s="1"/>
  <c r="W54" i="89"/>
  <c r="AG53" i="89"/>
  <c r="W54" i="105"/>
  <c r="AG53" i="105"/>
  <c r="AP53" i="105" s="1"/>
  <c r="AF53" i="105"/>
  <c r="AO53" i="105" s="1"/>
  <c r="AE53" i="105"/>
  <c r="W40" i="94"/>
  <c r="AF39" i="94"/>
  <c r="AO39" i="94" s="1"/>
  <c r="AG39" i="94"/>
  <c r="AP39" i="94" s="1"/>
  <c r="AE39" i="94"/>
  <c r="AE49" i="44"/>
  <c r="AF49" i="44"/>
  <c r="AO49" i="44" s="1"/>
  <c r="AG49" i="44"/>
  <c r="AP49" i="44" s="1"/>
  <c r="W50" i="44"/>
  <c r="AR38" i="94"/>
  <c r="AH39" i="35"/>
  <c r="AQ39" i="35" s="1"/>
  <c r="AR49" i="93"/>
  <c r="AH45" i="96"/>
  <c r="AQ45" i="96" s="1"/>
  <c r="Y38" i="85"/>
  <c r="X38" i="85"/>
  <c r="AI43" i="11"/>
  <c r="AN43" i="11"/>
  <c r="Y50" i="32"/>
  <c r="X50" i="32"/>
  <c r="AI40" i="10"/>
  <c r="AN40" i="10"/>
  <c r="Y43" i="43"/>
  <c r="X43" i="43"/>
  <c r="X42" i="18"/>
  <c r="Z42" i="18" s="1"/>
  <c r="Y42" i="18"/>
  <c r="AI45" i="20"/>
  <c r="AN45" i="20"/>
  <c r="AI39" i="102"/>
  <c r="AN39" i="102"/>
  <c r="AI42" i="99"/>
  <c r="AN42" i="99"/>
  <c r="AI51" i="53"/>
  <c r="AN51" i="53"/>
  <c r="AG39" i="82"/>
  <c r="AP39" i="82" s="1"/>
  <c r="AF39" i="82"/>
  <c r="AO39" i="82" s="1"/>
  <c r="AE39" i="82"/>
  <c r="W40" i="82"/>
  <c r="W42" i="87"/>
  <c r="AG41" i="87"/>
  <c r="AP41" i="87" s="1"/>
  <c r="AF41" i="87"/>
  <c r="AO41" i="87" s="1"/>
  <c r="AE41" i="87"/>
  <c r="AH46" i="45"/>
  <c r="AQ46" i="45" s="1"/>
  <c r="W40" i="35"/>
  <c r="AF39" i="35"/>
  <c r="AO39" i="35" s="1"/>
  <c r="AG39" i="35"/>
  <c r="AP39" i="35" s="1"/>
  <c r="AE39" i="35"/>
  <c r="Y40" i="48"/>
  <c r="X40" i="48"/>
  <c r="Y45" i="84"/>
  <c r="X45" i="84"/>
  <c r="AE45" i="96"/>
  <c r="AG45" i="96"/>
  <c r="AP45" i="96" s="1"/>
  <c r="W46" i="96"/>
  <c r="AF45" i="96"/>
  <c r="AO45" i="96" s="1"/>
  <c r="AI45" i="95"/>
  <c r="AO45" i="95"/>
  <c r="AI37" i="85"/>
  <c r="AO37" i="85"/>
  <c r="Y44" i="11"/>
  <c r="X44" i="11"/>
  <c r="AH42" i="55"/>
  <c r="AQ42" i="55" s="1"/>
  <c r="Y43" i="99"/>
  <c r="X43" i="99"/>
  <c r="AI50" i="46"/>
  <c r="AN50" i="46"/>
  <c r="AR41" i="55"/>
  <c r="AI53" i="47"/>
  <c r="AN53" i="47"/>
  <c r="Y38" i="50"/>
  <c r="X38" i="50"/>
  <c r="AF52" i="86"/>
  <c r="AO52" i="86" s="1"/>
  <c r="AE52" i="86"/>
  <c r="AG52" i="86"/>
  <c r="AP52" i="86" s="1"/>
  <c r="W53" i="86"/>
  <c r="AR42" i="16"/>
  <c r="AH37" i="98"/>
  <c r="AQ37" i="98" s="1"/>
  <c r="Z46" i="45"/>
  <c r="Y43" i="49"/>
  <c r="X43" i="49"/>
  <c r="AH52" i="97"/>
  <c r="AQ52" i="97" s="1"/>
  <c r="AI45" i="100"/>
  <c r="AN45" i="100"/>
  <c r="AI44" i="84"/>
  <c r="AN44" i="84"/>
  <c r="AE41" i="103"/>
  <c r="AF41" i="103"/>
  <c r="AO41" i="103" s="1"/>
  <c r="AG41" i="103"/>
  <c r="AP41" i="103" s="1"/>
  <c r="W42" i="103"/>
  <c r="Y46" i="95"/>
  <c r="X46" i="95"/>
  <c r="Z42" i="55"/>
  <c r="W50" i="52"/>
  <c r="AF49" i="52"/>
  <c r="AO49" i="52" s="1"/>
  <c r="AG49" i="52"/>
  <c r="AE49" i="52"/>
  <c r="AN49" i="52" s="1"/>
  <c r="AI40" i="83"/>
  <c r="AN40" i="83"/>
  <c r="AR52" i="105"/>
  <c r="X54" i="47"/>
  <c r="Y54" i="47"/>
  <c r="Z54" i="47" s="1"/>
  <c r="AH43" i="16"/>
  <c r="AQ43" i="16" s="1"/>
  <c r="W40" i="42"/>
  <c r="AG39" i="42"/>
  <c r="AP39" i="42" s="1"/>
  <c r="AF39" i="42"/>
  <c r="AO39" i="42" s="1"/>
  <c r="AE39" i="42"/>
  <c r="AR51" i="97"/>
  <c r="Y46" i="88"/>
  <c r="Z46" i="88" s="1"/>
  <c r="X46" i="88"/>
  <c r="AH50" i="93"/>
  <c r="AQ50" i="93" s="1"/>
  <c r="AR38" i="35"/>
  <c r="AF37" i="98"/>
  <c r="AO37" i="98" s="1"/>
  <c r="AE37" i="98"/>
  <c r="W38" i="98"/>
  <c r="AG37" i="98"/>
  <c r="AP37" i="98" s="1"/>
  <c r="AI42" i="49"/>
  <c r="AN42" i="49"/>
  <c r="W53" i="97"/>
  <c r="AE52" i="97"/>
  <c r="AG52" i="97"/>
  <c r="AP52" i="97" s="1"/>
  <c r="AF52" i="97"/>
  <c r="AO52" i="97" s="1"/>
  <c r="X46" i="100"/>
  <c r="Y46" i="100"/>
  <c r="W47" i="54"/>
  <c r="AF46" i="54"/>
  <c r="AO46" i="54" s="1"/>
  <c r="AE46" i="54"/>
  <c r="AG46" i="54"/>
  <c r="AP46" i="54" s="1"/>
  <c r="AR52" i="89"/>
  <c r="AI42" i="41"/>
  <c r="AR42" i="41" s="1"/>
  <c r="AN42" i="41"/>
  <c r="AI42" i="43"/>
  <c r="AN42" i="43"/>
  <c r="AR45" i="45"/>
  <c r="Y40" i="102"/>
  <c r="X40" i="102"/>
  <c r="Y38" i="90"/>
  <c r="X38" i="90"/>
  <c r="AR45" i="91"/>
  <c r="Z43" i="16"/>
  <c r="Y41" i="83"/>
  <c r="X41" i="83"/>
  <c r="AH39" i="94"/>
  <c r="AQ39" i="94" s="1"/>
  <c r="AI45" i="88"/>
  <c r="AN45" i="88"/>
  <c r="Z50" i="93"/>
  <c r="AH46" i="91"/>
  <c r="AQ46" i="91" s="1"/>
  <c r="AI39" i="48"/>
  <c r="AN39" i="48"/>
  <c r="AR44" i="96"/>
  <c r="W45" i="51"/>
  <c r="AE44" i="51"/>
  <c r="AN44" i="51" s="1"/>
  <c r="AF44" i="51"/>
  <c r="AO44" i="51" s="1"/>
  <c r="AG44" i="51"/>
  <c r="AI44" i="13"/>
  <c r="AP44" i="13"/>
  <c r="AR44" i="92"/>
  <c r="Y41" i="10"/>
  <c r="X41" i="10"/>
  <c r="Z41" i="10" s="1"/>
  <c r="AR36" i="98"/>
  <c r="AI37" i="90"/>
  <c r="AN37" i="90"/>
  <c r="AI37" i="50"/>
  <c r="AN37" i="50"/>
  <c r="AH53" i="89"/>
  <c r="AQ53" i="89" s="1"/>
  <c r="AG46" i="91"/>
  <c r="AP46" i="91" s="1"/>
  <c r="AE46" i="91"/>
  <c r="W47" i="91"/>
  <c r="AF46" i="91"/>
  <c r="AO46" i="91" s="1"/>
  <c r="AH53" i="105"/>
  <c r="AQ53" i="105" s="1"/>
  <c r="W52" i="15"/>
  <c r="AG51" i="15"/>
  <c r="AP51" i="15" s="1"/>
  <c r="AF51" i="15"/>
  <c r="AO51" i="15" s="1"/>
  <c r="AE51" i="15"/>
  <c r="AH45" i="92"/>
  <c r="AQ45" i="92" s="1"/>
  <c r="AH48" i="104"/>
  <c r="AQ48" i="104" s="1"/>
  <c r="Y45" i="13"/>
  <c r="X45" i="13"/>
  <c r="AF48" i="101"/>
  <c r="AO48" i="101" s="1"/>
  <c r="AE48" i="101"/>
  <c r="W49" i="101"/>
  <c r="AG48" i="101"/>
  <c r="AP48" i="101" s="1"/>
  <c r="AI49" i="32"/>
  <c r="AN49" i="32"/>
  <c r="Y43" i="41"/>
  <c r="X43" i="41"/>
  <c r="AR47" i="104"/>
  <c r="AI41" i="18"/>
  <c r="AN41" i="18"/>
  <c r="Y46" i="20"/>
  <c r="X46" i="20"/>
  <c r="Y51" i="46"/>
  <c r="X51" i="46"/>
  <c r="Y52" i="53"/>
  <c r="X52" i="53"/>
  <c r="Z40" i="48" l="1"/>
  <c r="Z43" i="49"/>
  <c r="AG43" i="49"/>
  <c r="AP43" i="49" s="1"/>
  <c r="AF43" i="49"/>
  <c r="AO43" i="49" s="1"/>
  <c r="AE43" i="49"/>
  <c r="W44" i="49"/>
  <c r="AG40" i="48"/>
  <c r="AP40" i="48" s="1"/>
  <c r="AF40" i="48"/>
  <c r="AO40" i="48" s="1"/>
  <c r="W41" i="48"/>
  <c r="AE40" i="48"/>
  <c r="AG42" i="18"/>
  <c r="AP42" i="18" s="1"/>
  <c r="AE42" i="18"/>
  <c r="W43" i="18"/>
  <c r="AF42" i="18"/>
  <c r="AO42" i="18" s="1"/>
  <c r="AF54" i="47"/>
  <c r="AO54" i="47" s="1"/>
  <c r="AE54" i="47"/>
  <c r="AG54" i="47"/>
  <c r="AP54" i="47" s="1"/>
  <c r="W55" i="47"/>
  <c r="Y52" i="15"/>
  <c r="X52" i="15"/>
  <c r="AI44" i="51"/>
  <c r="AP44" i="51"/>
  <c r="AE43" i="16"/>
  <c r="AF43" i="16"/>
  <c r="AO43" i="16" s="1"/>
  <c r="W44" i="16"/>
  <c r="AG43" i="16"/>
  <c r="AP43" i="16" s="1"/>
  <c r="AH40" i="102"/>
  <c r="AQ40" i="102" s="1"/>
  <c r="AR42" i="43"/>
  <c r="AH46" i="100"/>
  <c r="AQ46" i="100" s="1"/>
  <c r="AH46" i="95"/>
  <c r="AQ46" i="95" s="1"/>
  <c r="AH43" i="99"/>
  <c r="AQ43" i="99" s="1"/>
  <c r="AR37" i="85"/>
  <c r="Y40" i="35"/>
  <c r="X40" i="35"/>
  <c r="Y40" i="82"/>
  <c r="Z40" i="82" s="1"/>
  <c r="X40" i="82"/>
  <c r="AR43" i="11"/>
  <c r="AI39" i="94"/>
  <c r="AN39" i="94"/>
  <c r="AH51" i="46"/>
  <c r="AQ51" i="46" s="1"/>
  <c r="AI48" i="101"/>
  <c r="AN48" i="101"/>
  <c r="AR41" i="18"/>
  <c r="AR49" i="32"/>
  <c r="AH45" i="13"/>
  <c r="AQ45" i="13" s="1"/>
  <c r="AR37" i="90"/>
  <c r="AR39" i="48"/>
  <c r="AF50" i="93"/>
  <c r="AO50" i="93" s="1"/>
  <c r="AE50" i="93"/>
  <c r="AG50" i="93"/>
  <c r="AP50" i="93" s="1"/>
  <c r="W51" i="93"/>
  <c r="Z40" i="102"/>
  <c r="AI46" i="54"/>
  <c r="AN46" i="54"/>
  <c r="AR42" i="49"/>
  <c r="AH54" i="47"/>
  <c r="AQ54" i="47" s="1"/>
  <c r="Z46" i="95"/>
  <c r="AI41" i="103"/>
  <c r="AN41" i="103"/>
  <c r="AI52" i="86"/>
  <c r="AN52" i="86"/>
  <c r="AR53" i="47"/>
  <c r="Z43" i="99"/>
  <c r="AI45" i="96"/>
  <c r="AN45" i="96"/>
  <c r="AI41" i="87"/>
  <c r="AN41" i="87"/>
  <c r="AI39" i="82"/>
  <c r="AN39" i="82"/>
  <c r="AR42" i="99"/>
  <c r="AR40" i="10"/>
  <c r="AH38" i="85"/>
  <c r="AQ38" i="85" s="1"/>
  <c r="Y50" i="44"/>
  <c r="X50" i="44"/>
  <c r="Z51" i="46"/>
  <c r="AH46" i="20"/>
  <c r="AQ46" i="20" s="1"/>
  <c r="Z45" i="13"/>
  <c r="Y47" i="91"/>
  <c r="X47" i="91"/>
  <c r="AH46" i="88"/>
  <c r="AQ46" i="88" s="1"/>
  <c r="AI39" i="42"/>
  <c r="AN39" i="42"/>
  <c r="AI49" i="52"/>
  <c r="AP49" i="52"/>
  <c r="AE46" i="45"/>
  <c r="AF46" i="45"/>
  <c r="AO46" i="45" s="1"/>
  <c r="W47" i="45"/>
  <c r="AG46" i="45"/>
  <c r="AP46" i="45" s="1"/>
  <c r="AH44" i="11"/>
  <c r="AQ44" i="11" s="1"/>
  <c r="AR45" i="95"/>
  <c r="AH45" i="84"/>
  <c r="AQ45" i="84" s="1"/>
  <c r="AH42" i="18"/>
  <c r="AQ42" i="18" s="1"/>
  <c r="AH50" i="32"/>
  <c r="AQ50" i="32" s="1"/>
  <c r="Z38" i="85"/>
  <c r="Y54" i="105"/>
  <c r="X54" i="105"/>
  <c r="AH52" i="53"/>
  <c r="AQ52" i="53" s="1"/>
  <c r="AI51" i="15"/>
  <c r="AN51" i="15"/>
  <c r="AI46" i="91"/>
  <c r="AN46" i="91"/>
  <c r="Y45" i="51"/>
  <c r="X45" i="51"/>
  <c r="AR45" i="88"/>
  <c r="AH41" i="83"/>
  <c r="AQ41" i="83" s="1"/>
  <c r="AH38" i="90"/>
  <c r="AQ38" i="90" s="1"/>
  <c r="Y47" i="54"/>
  <c r="X47" i="54"/>
  <c r="W47" i="88"/>
  <c r="AF46" i="88"/>
  <c r="AO46" i="88" s="1"/>
  <c r="AE46" i="88"/>
  <c r="AG46" i="88"/>
  <c r="AP46" i="88" s="1"/>
  <c r="AR44" i="84"/>
  <c r="AH38" i="50"/>
  <c r="AQ38" i="50" s="1"/>
  <c r="Z44" i="11"/>
  <c r="Z45" i="84"/>
  <c r="AI39" i="35"/>
  <c r="AN39" i="35"/>
  <c r="AR39" i="102"/>
  <c r="AH43" i="43"/>
  <c r="AQ43" i="43" s="1"/>
  <c r="Z50" i="32"/>
  <c r="Y40" i="94"/>
  <c r="X40" i="94"/>
  <c r="Z40" i="94" s="1"/>
  <c r="Z52" i="53"/>
  <c r="Z46" i="20"/>
  <c r="AH43" i="41"/>
  <c r="AQ43" i="41" s="1"/>
  <c r="Z43" i="41"/>
  <c r="Y49" i="101"/>
  <c r="X49" i="101"/>
  <c r="Z49" i="101" s="1"/>
  <c r="AH41" i="10"/>
  <c r="AQ41" i="10" s="1"/>
  <c r="AR44" i="13"/>
  <c r="Z41" i="83"/>
  <c r="Z38" i="90"/>
  <c r="Z46" i="100"/>
  <c r="AI52" i="97"/>
  <c r="AN52" i="97"/>
  <c r="Y38" i="98"/>
  <c r="Z38" i="98" s="1"/>
  <c r="X38" i="98"/>
  <c r="Y50" i="52"/>
  <c r="X50" i="52"/>
  <c r="Z50" i="52" s="1"/>
  <c r="Y42" i="103"/>
  <c r="Z42" i="103" s="1"/>
  <c r="X42" i="103"/>
  <c r="Z38" i="50"/>
  <c r="Y42" i="87"/>
  <c r="X42" i="87"/>
  <c r="Z42" i="87" s="1"/>
  <c r="Z43" i="43"/>
  <c r="AI49" i="44"/>
  <c r="AN49" i="44"/>
  <c r="AI53" i="89"/>
  <c r="AP53" i="89"/>
  <c r="AI45" i="92"/>
  <c r="AP45" i="92"/>
  <c r="Y49" i="104"/>
  <c r="X49" i="104"/>
  <c r="AR37" i="50"/>
  <c r="AF41" i="10"/>
  <c r="AO41" i="10" s="1"/>
  <c r="AG41" i="10"/>
  <c r="AP41" i="10" s="1"/>
  <c r="AE41" i="10"/>
  <c r="W42" i="10"/>
  <c r="Y53" i="97"/>
  <c r="X53" i="97"/>
  <c r="Z53" i="97" s="1"/>
  <c r="AI37" i="98"/>
  <c r="AN37" i="98"/>
  <c r="Y40" i="42"/>
  <c r="Z40" i="42" s="1"/>
  <c r="X40" i="42"/>
  <c r="AR40" i="83"/>
  <c r="AF42" i="55"/>
  <c r="AO42" i="55" s="1"/>
  <c r="AG42" i="55"/>
  <c r="AP42" i="55" s="1"/>
  <c r="W43" i="55"/>
  <c r="AE42" i="55"/>
  <c r="AR45" i="100"/>
  <c r="AH43" i="49"/>
  <c r="AQ43" i="49" s="1"/>
  <c r="Y53" i="86"/>
  <c r="X53" i="86"/>
  <c r="AR50" i="46"/>
  <c r="Y46" i="96"/>
  <c r="X46" i="96"/>
  <c r="AH40" i="48"/>
  <c r="AQ40" i="48" s="1"/>
  <c r="AR51" i="53"/>
  <c r="AR45" i="20"/>
  <c r="AI53" i="105"/>
  <c r="AN53" i="105"/>
  <c r="X54" i="89"/>
  <c r="Y54" i="89"/>
  <c r="Z54" i="89"/>
  <c r="Y46" i="92"/>
  <c r="Z46" i="92"/>
  <c r="X46" i="92"/>
  <c r="AI48" i="104"/>
  <c r="AN48" i="104"/>
  <c r="Z54" i="105" l="1"/>
  <c r="Z45" i="51"/>
  <c r="Z52" i="15"/>
  <c r="W53" i="15" s="1"/>
  <c r="AE45" i="51"/>
  <c r="AF45" i="51"/>
  <c r="AO45" i="51" s="1"/>
  <c r="AG45" i="51"/>
  <c r="AP45" i="51" s="1"/>
  <c r="W46" i="51"/>
  <c r="AG52" i="15"/>
  <c r="AP52" i="15" s="1"/>
  <c r="AF52" i="15"/>
  <c r="AO52" i="15" s="1"/>
  <c r="AE52" i="15"/>
  <c r="W43" i="87"/>
  <c r="AG42" i="87"/>
  <c r="AP42" i="87" s="1"/>
  <c r="AF42" i="87"/>
  <c r="AO42" i="87" s="1"/>
  <c r="AE42" i="87"/>
  <c r="AF54" i="105"/>
  <c r="AO54" i="105" s="1"/>
  <c r="AE54" i="105"/>
  <c r="W55" i="105"/>
  <c r="AG54" i="105"/>
  <c r="AP54" i="105" s="1"/>
  <c r="AG40" i="82"/>
  <c r="AP40" i="82" s="1"/>
  <c r="AF40" i="82"/>
  <c r="AO40" i="82" s="1"/>
  <c r="AE40" i="82"/>
  <c r="W41" i="82"/>
  <c r="AE40" i="94"/>
  <c r="AF40" i="94"/>
  <c r="AO40" i="94" s="1"/>
  <c r="W41" i="94"/>
  <c r="AG40" i="94"/>
  <c r="AP40" i="94" s="1"/>
  <c r="AH53" i="86"/>
  <c r="AQ53" i="86" s="1"/>
  <c r="Y43" i="55"/>
  <c r="X43" i="55"/>
  <c r="AE40" i="42"/>
  <c r="AF40" i="42"/>
  <c r="AO40" i="42" s="1"/>
  <c r="AG40" i="42"/>
  <c r="AP40" i="42" s="1"/>
  <c r="W41" i="42"/>
  <c r="AH50" i="52"/>
  <c r="AQ50" i="52" s="1"/>
  <c r="AH49" i="101"/>
  <c r="AQ49" i="101" s="1"/>
  <c r="AG45" i="84"/>
  <c r="AP45" i="84" s="1"/>
  <c r="AF45" i="84"/>
  <c r="AO45" i="84" s="1"/>
  <c r="W46" i="84"/>
  <c r="AE45" i="84"/>
  <c r="AE45" i="13"/>
  <c r="AF45" i="13"/>
  <c r="AO45" i="13" s="1"/>
  <c r="W46" i="13"/>
  <c r="AG45" i="13"/>
  <c r="AP45" i="13" s="1"/>
  <c r="AG51" i="46"/>
  <c r="AP51" i="46" s="1"/>
  <c r="W52" i="46"/>
  <c r="AE51" i="46"/>
  <c r="AN51" i="46" s="1"/>
  <c r="AF51" i="46"/>
  <c r="AR45" i="96"/>
  <c r="AG40" i="102"/>
  <c r="AP40" i="102" s="1"/>
  <c r="AF40" i="102"/>
  <c r="AO40" i="102" s="1"/>
  <c r="AE40" i="102"/>
  <c r="W41" i="102"/>
  <c r="AH40" i="82"/>
  <c r="AQ40" i="82" s="1"/>
  <c r="AR44" i="51"/>
  <c r="AI42" i="18"/>
  <c r="AN42" i="18"/>
  <c r="W47" i="92"/>
  <c r="AF46" i="92"/>
  <c r="AO46" i="92" s="1"/>
  <c r="AE46" i="92"/>
  <c r="AG46" i="92"/>
  <c r="AP46" i="92" s="1"/>
  <c r="AR53" i="105"/>
  <c r="AF54" i="89"/>
  <c r="AO54" i="89" s="1"/>
  <c r="W55" i="89"/>
  <c r="AG54" i="89"/>
  <c r="AP54" i="89" s="1"/>
  <c r="AE54" i="89"/>
  <c r="AR48" i="104"/>
  <c r="AH54" i="89"/>
  <c r="AQ54" i="89" s="1"/>
  <c r="AH46" i="96"/>
  <c r="AQ46" i="96" s="1"/>
  <c r="Z53" i="86"/>
  <c r="Y42" i="10"/>
  <c r="Z42" i="10" s="1"/>
  <c r="X42" i="10"/>
  <c r="AH49" i="104"/>
  <c r="AQ49" i="104" s="1"/>
  <c r="AR53" i="89"/>
  <c r="AE50" i="52"/>
  <c r="AF50" i="52"/>
  <c r="AO50" i="52" s="1"/>
  <c r="AG50" i="52"/>
  <c r="AP50" i="52" s="1"/>
  <c r="W51" i="52"/>
  <c r="AR52" i="97"/>
  <c r="AE49" i="101"/>
  <c r="AG49" i="101"/>
  <c r="AP49" i="101" s="1"/>
  <c r="AF49" i="101"/>
  <c r="AO49" i="101" s="1"/>
  <c r="W50" i="101"/>
  <c r="AE44" i="11"/>
  <c r="W45" i="11"/>
  <c r="AF44" i="11"/>
  <c r="AO44" i="11" s="1"/>
  <c r="AG44" i="11"/>
  <c r="AP44" i="11" s="1"/>
  <c r="Y47" i="88"/>
  <c r="X47" i="88"/>
  <c r="AR49" i="52"/>
  <c r="AH50" i="44"/>
  <c r="AQ50" i="44" s="1"/>
  <c r="W44" i="99"/>
  <c r="AG43" i="99"/>
  <c r="AP43" i="99" s="1"/>
  <c r="AF43" i="99"/>
  <c r="AO43" i="99" s="1"/>
  <c r="AE43" i="99"/>
  <c r="AR41" i="103"/>
  <c r="AH52" i="15"/>
  <c r="AQ52" i="15" s="1"/>
  <c r="AI54" i="47"/>
  <c r="AN54" i="47"/>
  <c r="AH46" i="92"/>
  <c r="AQ46" i="92" s="1"/>
  <c r="Z46" i="96"/>
  <c r="AR37" i="98"/>
  <c r="AI41" i="10"/>
  <c r="AN41" i="10"/>
  <c r="Z49" i="104"/>
  <c r="AG38" i="50"/>
  <c r="AP38" i="50" s="1"/>
  <c r="AE38" i="50"/>
  <c r="W39" i="50"/>
  <c r="AF38" i="50"/>
  <c r="AO38" i="50" s="1"/>
  <c r="AG46" i="100"/>
  <c r="AP46" i="100" s="1"/>
  <c r="AF46" i="100"/>
  <c r="AO46" i="100" s="1"/>
  <c r="AE46" i="100"/>
  <c r="W47" i="100"/>
  <c r="AF50" i="32"/>
  <c r="AO50" i="32" s="1"/>
  <c r="AE50" i="32"/>
  <c r="AG50" i="32"/>
  <c r="AP50" i="32" s="1"/>
  <c r="W51" i="32"/>
  <c r="AH47" i="54"/>
  <c r="AQ47" i="54" s="1"/>
  <c r="AE38" i="85"/>
  <c r="AF38" i="85"/>
  <c r="AO38" i="85" s="1"/>
  <c r="W39" i="85"/>
  <c r="AG38" i="85"/>
  <c r="AP38" i="85" s="1"/>
  <c r="Z50" i="44"/>
  <c r="AR39" i="82"/>
  <c r="AF46" i="95"/>
  <c r="AO46" i="95" s="1"/>
  <c r="AE46" i="95"/>
  <c r="AG46" i="95"/>
  <c r="AP46" i="95" s="1"/>
  <c r="W47" i="95"/>
  <c r="Y51" i="93"/>
  <c r="X51" i="93"/>
  <c r="AR48" i="101"/>
  <c r="Y44" i="16"/>
  <c r="X44" i="16"/>
  <c r="Z44" i="16" s="1"/>
  <c r="Y44" i="49"/>
  <c r="X44" i="49"/>
  <c r="AH53" i="97"/>
  <c r="AQ53" i="97" s="1"/>
  <c r="AR49" i="44"/>
  <c r="AH42" i="103"/>
  <c r="AQ42" i="103" s="1"/>
  <c r="AH38" i="98"/>
  <c r="AQ38" i="98" s="1"/>
  <c r="AF38" i="90"/>
  <c r="AO38" i="90" s="1"/>
  <c r="AG38" i="90"/>
  <c r="AP38" i="90" s="1"/>
  <c r="W39" i="90"/>
  <c r="AE38" i="90"/>
  <c r="AG43" i="41"/>
  <c r="AP43" i="41" s="1"/>
  <c r="AE43" i="41"/>
  <c r="AF43" i="41"/>
  <c r="AO43" i="41" s="1"/>
  <c r="W44" i="41"/>
  <c r="AE46" i="20"/>
  <c r="AF46" i="20"/>
  <c r="AO46" i="20" s="1"/>
  <c r="W47" i="20"/>
  <c r="AG46" i="20"/>
  <c r="AP46" i="20" s="1"/>
  <c r="Z47" i="54"/>
  <c r="AR46" i="91"/>
  <c r="Y47" i="45"/>
  <c r="X47" i="45"/>
  <c r="AR39" i="42"/>
  <c r="AH47" i="91"/>
  <c r="AQ47" i="91" s="1"/>
  <c r="AR39" i="94"/>
  <c r="AH40" i="35"/>
  <c r="AQ40" i="35" s="1"/>
  <c r="AI40" i="48"/>
  <c r="AN40" i="48"/>
  <c r="AI43" i="49"/>
  <c r="AR43" i="49" s="1"/>
  <c r="AN43" i="49"/>
  <c r="AE53" i="97"/>
  <c r="W54" i="97"/>
  <c r="AG53" i="97"/>
  <c r="AP53" i="97" s="1"/>
  <c r="AF53" i="97"/>
  <c r="AO53" i="97" s="1"/>
  <c r="AF43" i="43"/>
  <c r="AO43" i="43" s="1"/>
  <c r="AG43" i="43"/>
  <c r="AP43" i="43" s="1"/>
  <c r="W44" i="43"/>
  <c r="AE43" i="43"/>
  <c r="W43" i="103"/>
  <c r="AE42" i="103"/>
  <c r="AG42" i="103"/>
  <c r="AP42" i="103" s="1"/>
  <c r="AF42" i="103"/>
  <c r="AO42" i="103" s="1"/>
  <c r="AE38" i="98"/>
  <c r="AN38" i="98" s="1"/>
  <c r="AG38" i="98"/>
  <c r="AF38" i="98"/>
  <c r="AO38" i="98" s="1"/>
  <c r="W39" i="98"/>
  <c r="AF41" i="83"/>
  <c r="AO41" i="83" s="1"/>
  <c r="AE41" i="83"/>
  <c r="AG41" i="83"/>
  <c r="AP41" i="83" s="1"/>
  <c r="W42" i="83"/>
  <c r="AF52" i="53"/>
  <c r="AO52" i="53" s="1"/>
  <c r="W53" i="53"/>
  <c r="AG52" i="53"/>
  <c r="AP52" i="53" s="1"/>
  <c r="AE52" i="53"/>
  <c r="Z47" i="91"/>
  <c r="AR41" i="87"/>
  <c r="AI50" i="93"/>
  <c r="AN50" i="93"/>
  <c r="Z40" i="35"/>
  <c r="AI43" i="16"/>
  <c r="AN43" i="16"/>
  <c r="Y41" i="48"/>
  <c r="Z41" i="48" s="1"/>
  <c r="X41" i="48"/>
  <c r="AI42" i="55"/>
  <c r="AN42" i="55"/>
  <c r="AH40" i="42"/>
  <c r="AQ40" i="42" s="1"/>
  <c r="AR45" i="92"/>
  <c r="AH42" i="87"/>
  <c r="AQ42" i="87" s="1"/>
  <c r="AH40" i="94"/>
  <c r="AQ40" i="94" s="1"/>
  <c r="AR39" i="35"/>
  <c r="AI46" i="88"/>
  <c r="AN46" i="88"/>
  <c r="AH45" i="51"/>
  <c r="AQ45" i="51" s="1"/>
  <c r="AR51" i="15"/>
  <c r="AH54" i="105"/>
  <c r="AQ54" i="105" s="1"/>
  <c r="AI46" i="45"/>
  <c r="AN46" i="45"/>
  <c r="AR52" i="86"/>
  <c r="AR46" i="54"/>
  <c r="Y55" i="47"/>
  <c r="X55" i="47"/>
  <c r="Y43" i="18"/>
  <c r="X43" i="18"/>
  <c r="Z43" i="18" s="1"/>
  <c r="Z47" i="88" l="1"/>
  <c r="Z44" i="49"/>
  <c r="Z47" i="45"/>
  <c r="AE47" i="45" s="1"/>
  <c r="AF43" i="18"/>
  <c r="AO43" i="18" s="1"/>
  <c r="AE43" i="18"/>
  <c r="AG43" i="18"/>
  <c r="AP43" i="18" s="1"/>
  <c r="W44" i="18"/>
  <c r="W48" i="45"/>
  <c r="AG47" i="45"/>
  <c r="AP47" i="45" s="1"/>
  <c r="AF47" i="45"/>
  <c r="AO47" i="45" s="1"/>
  <c r="AE47" i="88"/>
  <c r="AG47" i="88"/>
  <c r="AP47" i="88" s="1"/>
  <c r="AF47" i="88"/>
  <c r="AO47" i="88" s="1"/>
  <c r="W48" i="88"/>
  <c r="AE44" i="49"/>
  <c r="AF44" i="49"/>
  <c r="AO44" i="49" s="1"/>
  <c r="AG44" i="49"/>
  <c r="AP44" i="49" s="1"/>
  <c r="W45" i="49"/>
  <c r="Y44" i="43"/>
  <c r="X44" i="43"/>
  <c r="Y54" i="97"/>
  <c r="X54" i="97"/>
  <c r="AI46" i="20"/>
  <c r="AN46" i="20"/>
  <c r="AH55" i="47"/>
  <c r="AQ55" i="47" s="1"/>
  <c r="W48" i="91"/>
  <c r="AG47" i="91"/>
  <c r="AP47" i="91" s="1"/>
  <c r="AE47" i="91"/>
  <c r="AF47" i="91"/>
  <c r="AO47" i="91" s="1"/>
  <c r="Z55" i="47"/>
  <c r="AR42" i="55"/>
  <c r="AF40" i="35"/>
  <c r="AO40" i="35" s="1"/>
  <c r="AE40" i="35"/>
  <c r="AG40" i="35"/>
  <c r="AP40" i="35" s="1"/>
  <c r="W41" i="35"/>
  <c r="AR46" i="45"/>
  <c r="AH41" i="48"/>
  <c r="AQ41" i="48" s="1"/>
  <c r="AI52" i="53"/>
  <c r="AN52" i="53"/>
  <c r="AI38" i="98"/>
  <c r="AP38" i="98"/>
  <c r="Y43" i="103"/>
  <c r="X43" i="103"/>
  <c r="Z43" i="103" s="1"/>
  <c r="AI38" i="85"/>
  <c r="AN38" i="85"/>
  <c r="Y47" i="100"/>
  <c r="X47" i="100"/>
  <c r="Y39" i="50"/>
  <c r="X39" i="50"/>
  <c r="AI43" i="99"/>
  <c r="AN43" i="99"/>
  <c r="AI44" i="11"/>
  <c r="AN44" i="11"/>
  <c r="AI50" i="52"/>
  <c r="AN50" i="52"/>
  <c r="Y41" i="42"/>
  <c r="X41" i="42"/>
  <c r="Y41" i="82"/>
  <c r="X41" i="82"/>
  <c r="Y55" i="105"/>
  <c r="X55" i="105"/>
  <c r="Y53" i="15"/>
  <c r="X53" i="15"/>
  <c r="Y47" i="95"/>
  <c r="X47" i="95"/>
  <c r="AI46" i="100"/>
  <c r="AN46" i="100"/>
  <c r="AI54" i="89"/>
  <c r="AN54" i="89"/>
  <c r="AR42" i="18"/>
  <c r="Y52" i="46"/>
  <c r="X52" i="46"/>
  <c r="AI45" i="13"/>
  <c r="AN45" i="13"/>
  <c r="AI40" i="82"/>
  <c r="AN40" i="82"/>
  <c r="AI54" i="105"/>
  <c r="AN54" i="105"/>
  <c r="Y43" i="87"/>
  <c r="X43" i="87"/>
  <c r="AI38" i="50"/>
  <c r="AN38" i="50"/>
  <c r="AR46" i="88"/>
  <c r="Y53" i="53"/>
  <c r="X53" i="53"/>
  <c r="AI43" i="43"/>
  <c r="AN43" i="43"/>
  <c r="AR40" i="48"/>
  <c r="AE46" i="96"/>
  <c r="W47" i="96"/>
  <c r="AF46" i="96"/>
  <c r="AO46" i="96" s="1"/>
  <c r="AG46" i="96"/>
  <c r="AP46" i="96" s="1"/>
  <c r="Y50" i="101"/>
  <c r="Z50" i="101" s="1"/>
  <c r="X50" i="101"/>
  <c r="AH42" i="10"/>
  <c r="AQ42" i="10" s="1"/>
  <c r="Y41" i="94"/>
  <c r="X41" i="94"/>
  <c r="Y46" i="51"/>
  <c r="X46" i="51"/>
  <c r="AG41" i="48"/>
  <c r="AP41" i="48" s="1"/>
  <c r="W42" i="48"/>
  <c r="AE41" i="48"/>
  <c r="AF41" i="48"/>
  <c r="AO41" i="48" s="1"/>
  <c r="AI41" i="83"/>
  <c r="AN41" i="83"/>
  <c r="Y47" i="20"/>
  <c r="X47" i="20"/>
  <c r="AG50" i="44"/>
  <c r="AP50" i="44" s="1"/>
  <c r="AE50" i="44"/>
  <c r="W51" i="44"/>
  <c r="AF50" i="44"/>
  <c r="AO50" i="44" s="1"/>
  <c r="AH51" i="93"/>
  <c r="AQ51" i="93" s="1"/>
  <c r="AI46" i="95"/>
  <c r="AR46" i="95" s="1"/>
  <c r="AN46" i="95"/>
  <c r="AI50" i="32"/>
  <c r="AN50" i="32"/>
  <c r="W50" i="104"/>
  <c r="AG49" i="104"/>
  <c r="AP49" i="104" s="1"/>
  <c r="AF49" i="104"/>
  <c r="AO49" i="104" s="1"/>
  <c r="AE49" i="104"/>
  <c r="AR54" i="47"/>
  <c r="Y44" i="99"/>
  <c r="X44" i="99"/>
  <c r="Y51" i="52"/>
  <c r="Z51" i="52" s="1"/>
  <c r="X51" i="52"/>
  <c r="AF42" i="10"/>
  <c r="AO42" i="10" s="1"/>
  <c r="AG42" i="10"/>
  <c r="AP42" i="10" s="1"/>
  <c r="AE42" i="10"/>
  <c r="W43" i="10"/>
  <c r="Y55" i="89"/>
  <c r="X55" i="89"/>
  <c r="AI46" i="92"/>
  <c r="AN46" i="92"/>
  <c r="AI45" i="84"/>
  <c r="AN45" i="84"/>
  <c r="AI40" i="42"/>
  <c r="AN40" i="42"/>
  <c r="AI52" i="15"/>
  <c r="AN52" i="15"/>
  <c r="AR50" i="93"/>
  <c r="AI43" i="41"/>
  <c r="AN43" i="41"/>
  <c r="AR43" i="16"/>
  <c r="Y39" i="98"/>
  <c r="Z39" i="98" s="1"/>
  <c r="X39" i="98"/>
  <c r="AI53" i="97"/>
  <c r="AN53" i="97"/>
  <c r="AE47" i="54"/>
  <c r="AF47" i="54"/>
  <c r="AO47" i="54" s="1"/>
  <c r="AG47" i="54"/>
  <c r="AP47" i="54" s="1"/>
  <c r="W48" i="54"/>
  <c r="AI38" i="90"/>
  <c r="AN38" i="90"/>
  <c r="AH44" i="16"/>
  <c r="AQ44" i="16" s="1"/>
  <c r="Z51" i="93"/>
  <c r="Y39" i="85"/>
  <c r="Z39" i="85" s="1"/>
  <c r="X39" i="85"/>
  <c r="Y41" i="102"/>
  <c r="Z41" i="102" s="1"/>
  <c r="X41" i="102"/>
  <c r="Y46" i="84"/>
  <c r="X46" i="84"/>
  <c r="AH43" i="55"/>
  <c r="AQ43" i="55" s="1"/>
  <c r="AI40" i="94"/>
  <c r="AN40" i="94"/>
  <c r="AI42" i="87"/>
  <c r="AN42" i="87"/>
  <c r="AH43" i="18"/>
  <c r="AQ43" i="18" s="1"/>
  <c r="AH44" i="49"/>
  <c r="AQ44" i="49" s="1"/>
  <c r="Y51" i="32"/>
  <c r="X51" i="32"/>
  <c r="Y42" i="83"/>
  <c r="X42" i="83"/>
  <c r="AI42" i="103"/>
  <c r="AN42" i="103"/>
  <c r="AH47" i="45"/>
  <c r="AQ47" i="45" s="1"/>
  <c r="Y44" i="41"/>
  <c r="X44" i="41"/>
  <c r="Z44" i="41" s="1"/>
  <c r="Y39" i="90"/>
  <c r="X39" i="90"/>
  <c r="AF44" i="16"/>
  <c r="AO44" i="16" s="1"/>
  <c r="AG44" i="16"/>
  <c r="AP44" i="16" s="1"/>
  <c r="W45" i="16"/>
  <c r="AE44" i="16"/>
  <c r="AR41" i="10"/>
  <c r="AH47" i="88"/>
  <c r="AQ47" i="88" s="1"/>
  <c r="Y45" i="11"/>
  <c r="Z45" i="11" s="1"/>
  <c r="X45" i="11"/>
  <c r="AI49" i="101"/>
  <c r="AN49" i="101"/>
  <c r="AE53" i="86"/>
  <c r="AG53" i="86"/>
  <c r="AP53" i="86" s="1"/>
  <c r="W54" i="86"/>
  <c r="AF53" i="86"/>
  <c r="AO53" i="86" s="1"/>
  <c r="Y47" i="92"/>
  <c r="X47" i="92"/>
  <c r="Z47" i="92" s="1"/>
  <c r="AI40" i="102"/>
  <c r="AN40" i="102"/>
  <c r="AI51" i="46"/>
  <c r="AR51" i="46" s="1"/>
  <c r="AO51" i="46"/>
  <c r="Y46" i="13"/>
  <c r="X46" i="13"/>
  <c r="Z43" i="55"/>
  <c r="AI45" i="51"/>
  <c r="AN45" i="51"/>
  <c r="Z46" i="84" l="1"/>
  <c r="Z53" i="53"/>
  <c r="AE39" i="85"/>
  <c r="W40" i="85"/>
  <c r="AF39" i="85"/>
  <c r="AO39" i="85" s="1"/>
  <c r="AG39" i="85"/>
  <c r="AP39" i="85" s="1"/>
  <c r="AF39" i="98"/>
  <c r="AO39" i="98" s="1"/>
  <c r="W40" i="98"/>
  <c r="AE39" i="98"/>
  <c r="AG39" i="98"/>
  <c r="AP39" i="98" s="1"/>
  <c r="AF51" i="52"/>
  <c r="AO51" i="52" s="1"/>
  <c r="AG51" i="52"/>
  <c r="AP51" i="52" s="1"/>
  <c r="W52" i="52"/>
  <c r="AE51" i="52"/>
  <c r="AF46" i="84"/>
  <c r="AO46" i="84" s="1"/>
  <c r="W47" i="84"/>
  <c r="AE46" i="84"/>
  <c r="AG46" i="84"/>
  <c r="AP46" i="84" s="1"/>
  <c r="AF53" i="53"/>
  <c r="AO53" i="53" s="1"/>
  <c r="W54" i="53"/>
  <c r="AE53" i="53"/>
  <c r="AG53" i="53"/>
  <c r="AP53" i="53" s="1"/>
  <c r="AH42" i="83"/>
  <c r="AQ42" i="83" s="1"/>
  <c r="AR45" i="51"/>
  <c r="AF43" i="55"/>
  <c r="AO43" i="55" s="1"/>
  <c r="AG43" i="55"/>
  <c r="AP43" i="55" s="1"/>
  <c r="W44" i="55"/>
  <c r="AE43" i="55"/>
  <c r="AH45" i="11"/>
  <c r="AQ45" i="11" s="1"/>
  <c r="Y45" i="16"/>
  <c r="X45" i="16"/>
  <c r="AH44" i="41"/>
  <c r="AQ44" i="41" s="1"/>
  <c r="AH51" i="52"/>
  <c r="AQ51" i="52" s="1"/>
  <c r="Y50" i="104"/>
  <c r="X50" i="104"/>
  <c r="Y51" i="44"/>
  <c r="Z51" i="44" s="1"/>
  <c r="X51" i="44"/>
  <c r="AH50" i="101"/>
  <c r="AQ50" i="101" s="1"/>
  <c r="Y47" i="96"/>
  <c r="X47" i="96"/>
  <c r="AH53" i="53"/>
  <c r="AQ53" i="53" s="1"/>
  <c r="AR38" i="50"/>
  <c r="AR46" i="100"/>
  <c r="AH43" i="103"/>
  <c r="AQ43" i="103" s="1"/>
  <c r="AR52" i="53"/>
  <c r="AI47" i="91"/>
  <c r="AN47" i="91"/>
  <c r="AI47" i="45"/>
  <c r="AN47" i="45"/>
  <c r="AR40" i="102"/>
  <c r="AF45" i="11"/>
  <c r="AO45" i="11" s="1"/>
  <c r="AG45" i="11"/>
  <c r="AP45" i="11" s="1"/>
  <c r="AE45" i="11"/>
  <c r="W46" i="11"/>
  <c r="W45" i="41"/>
  <c r="AE44" i="41"/>
  <c r="AF44" i="41"/>
  <c r="AO44" i="41" s="1"/>
  <c r="AG44" i="41"/>
  <c r="AP44" i="41" s="1"/>
  <c r="AH51" i="32"/>
  <c r="AQ51" i="32" s="1"/>
  <c r="AR45" i="84"/>
  <c r="AI50" i="44"/>
  <c r="AN50" i="44"/>
  <c r="AR41" i="83"/>
  <c r="AH46" i="51"/>
  <c r="AQ46" i="51" s="1"/>
  <c r="AE50" i="101"/>
  <c r="W51" i="101"/>
  <c r="AG50" i="101"/>
  <c r="AP50" i="101" s="1"/>
  <c r="AF50" i="101"/>
  <c r="AO50" i="101" s="1"/>
  <c r="AI46" i="96"/>
  <c r="AN46" i="96"/>
  <c r="AH43" i="87"/>
  <c r="AQ43" i="87" s="1"/>
  <c r="AR40" i="82"/>
  <c r="AH47" i="95"/>
  <c r="AQ47" i="95" s="1"/>
  <c r="AH55" i="105"/>
  <c r="AQ55" i="105" s="1"/>
  <c r="AH41" i="42"/>
  <c r="AQ41" i="42" s="1"/>
  <c r="AR44" i="11"/>
  <c r="AH47" i="100"/>
  <c r="AQ47" i="100" s="1"/>
  <c r="AE43" i="103"/>
  <c r="W44" i="103"/>
  <c r="AG43" i="103"/>
  <c r="AP43" i="103" s="1"/>
  <c r="AF43" i="103"/>
  <c r="AO43" i="103" s="1"/>
  <c r="AH44" i="43"/>
  <c r="AQ44" i="43" s="1"/>
  <c r="AI47" i="88"/>
  <c r="AN47" i="88"/>
  <c r="AH46" i="13"/>
  <c r="AQ46" i="13" s="1"/>
  <c r="Y54" i="86"/>
  <c r="X54" i="86"/>
  <c r="Z46" i="13"/>
  <c r="AH47" i="92"/>
  <c r="AQ47" i="92" s="1"/>
  <c r="Z51" i="32"/>
  <c r="AH41" i="102"/>
  <c r="AQ41" i="102" s="1"/>
  <c r="AG51" i="93"/>
  <c r="AP51" i="93" s="1"/>
  <c r="AF51" i="93"/>
  <c r="AO51" i="93" s="1"/>
  <c r="AE51" i="93"/>
  <c r="W52" i="93"/>
  <c r="AI47" i="54"/>
  <c r="AN47" i="54"/>
  <c r="Y43" i="10"/>
  <c r="X43" i="10"/>
  <c r="Z43" i="10" s="1"/>
  <c r="AR50" i="32"/>
  <c r="Z46" i="51"/>
  <c r="Z43" i="87"/>
  <c r="Z47" i="95"/>
  <c r="Z55" i="105"/>
  <c r="Z41" i="42"/>
  <c r="Z47" i="100"/>
  <c r="Y48" i="91"/>
  <c r="X48" i="91"/>
  <c r="Z44" i="43"/>
  <c r="AI44" i="49"/>
  <c r="AN44" i="49"/>
  <c r="Y44" i="18"/>
  <c r="X44" i="18"/>
  <c r="AE47" i="92"/>
  <c r="AG47" i="92"/>
  <c r="AP47" i="92" s="1"/>
  <c r="W48" i="92"/>
  <c r="AF47" i="92"/>
  <c r="AO47" i="92" s="1"/>
  <c r="AH39" i="90"/>
  <c r="AQ39" i="90" s="1"/>
  <c r="AR42" i="103"/>
  <c r="AR42" i="87"/>
  <c r="W42" i="102"/>
  <c r="AF41" i="102"/>
  <c r="AO41" i="102" s="1"/>
  <c r="AG41" i="102"/>
  <c r="AP41" i="102" s="1"/>
  <c r="AE41" i="102"/>
  <c r="AR38" i="90"/>
  <c r="AR52" i="15"/>
  <c r="AR46" i="92"/>
  <c r="AI42" i="10"/>
  <c r="AN42" i="10"/>
  <c r="AH44" i="99"/>
  <c r="AQ44" i="99" s="1"/>
  <c r="AI49" i="104"/>
  <c r="AN49" i="104"/>
  <c r="AH47" i="20"/>
  <c r="AQ47" i="20" s="1"/>
  <c r="AR45" i="13"/>
  <c r="AR43" i="99"/>
  <c r="X41" i="35"/>
  <c r="Z41" i="35" s="1"/>
  <c r="Y41" i="35"/>
  <c r="AF55" i="47"/>
  <c r="AO55" i="47" s="1"/>
  <c r="AE55" i="47"/>
  <c r="AG55" i="47"/>
  <c r="AP55" i="47" s="1"/>
  <c r="W56" i="47"/>
  <c r="AR46" i="20"/>
  <c r="Z39" i="90"/>
  <c r="AR53" i="97"/>
  <c r="AH55" i="89"/>
  <c r="AQ55" i="89" s="1"/>
  <c r="Z44" i="99"/>
  <c r="Z47" i="20"/>
  <c r="AI41" i="48"/>
  <c r="AN41" i="48"/>
  <c r="AH41" i="94"/>
  <c r="AQ41" i="94" s="1"/>
  <c r="AH52" i="46"/>
  <c r="AQ52" i="46" s="1"/>
  <c r="AR54" i="89"/>
  <c r="AH53" i="15"/>
  <c r="AQ53" i="15" s="1"/>
  <c r="AH41" i="82"/>
  <c r="AQ41" i="82" s="1"/>
  <c r="AH39" i="50"/>
  <c r="AQ39" i="50" s="1"/>
  <c r="AR38" i="98"/>
  <c r="AH54" i="97"/>
  <c r="AQ54" i="97" s="1"/>
  <c r="X48" i="88"/>
  <c r="Z48" i="88" s="1"/>
  <c r="Y48" i="88"/>
  <c r="AI43" i="18"/>
  <c r="AN43" i="18"/>
  <c r="AI53" i="86"/>
  <c r="AN53" i="86"/>
  <c r="AR49" i="101"/>
  <c r="AI44" i="16"/>
  <c r="AN44" i="16"/>
  <c r="Z42" i="83"/>
  <c r="AR40" i="94"/>
  <c r="AH46" i="84"/>
  <c r="AQ46" i="84" s="1"/>
  <c r="AH39" i="85"/>
  <c r="AQ39" i="85" s="1"/>
  <c r="Y48" i="54"/>
  <c r="X48" i="54"/>
  <c r="AH39" i="98"/>
  <c r="AQ39" i="98" s="1"/>
  <c r="AR43" i="41"/>
  <c r="AR40" i="42"/>
  <c r="Z55" i="89"/>
  <c r="Y42" i="48"/>
  <c r="X42" i="48"/>
  <c r="Z41" i="94"/>
  <c r="AR43" i="43"/>
  <c r="AR54" i="105"/>
  <c r="Z52" i="46"/>
  <c r="Z53" i="15"/>
  <c r="Z41" i="82"/>
  <c r="AR50" i="52"/>
  <c r="Z39" i="50"/>
  <c r="AR38" i="85"/>
  <c r="AI40" i="35"/>
  <c r="AN40" i="35"/>
  <c r="Z54" i="97"/>
  <c r="Y45" i="49"/>
  <c r="X45" i="49"/>
  <c r="Y48" i="45"/>
  <c r="X48" i="45"/>
  <c r="Z48" i="45" s="1"/>
  <c r="Z44" i="18" l="1"/>
  <c r="Z48" i="91"/>
  <c r="AG51" i="44"/>
  <c r="AP51" i="44" s="1"/>
  <c r="AE51" i="44"/>
  <c r="W52" i="44"/>
  <c r="AF51" i="44"/>
  <c r="AO51" i="44" s="1"/>
  <c r="AF48" i="91"/>
  <c r="AO48" i="91" s="1"/>
  <c r="AG48" i="91"/>
  <c r="AP48" i="91" s="1"/>
  <c r="W49" i="91"/>
  <c r="AE48" i="91"/>
  <c r="AF44" i="18"/>
  <c r="AO44" i="18" s="1"/>
  <c r="AG44" i="18"/>
  <c r="AP44" i="18" s="1"/>
  <c r="AE44" i="18"/>
  <c r="W45" i="18"/>
  <c r="AR40" i="35"/>
  <c r="AH45" i="49"/>
  <c r="AQ45" i="49" s="1"/>
  <c r="AG41" i="94"/>
  <c r="AP41" i="94" s="1"/>
  <c r="W42" i="94"/>
  <c r="AF41" i="94"/>
  <c r="AO41" i="94" s="1"/>
  <c r="AE41" i="94"/>
  <c r="Z45" i="49"/>
  <c r="AF52" i="46"/>
  <c r="AO52" i="46" s="1"/>
  <c r="AE52" i="46"/>
  <c r="AG52" i="46"/>
  <c r="AP52" i="46" s="1"/>
  <c r="W53" i="46"/>
  <c r="AH42" i="48"/>
  <c r="AQ42" i="48" s="1"/>
  <c r="AE39" i="50"/>
  <c r="AG39" i="50"/>
  <c r="AP39" i="50" s="1"/>
  <c r="W40" i="50"/>
  <c r="AF39" i="50"/>
  <c r="AO39" i="50" s="1"/>
  <c r="Z42" i="48"/>
  <c r="AH48" i="54"/>
  <c r="AQ48" i="54" s="1"/>
  <c r="AH48" i="45"/>
  <c r="AQ48" i="45" s="1"/>
  <c r="AF54" i="97"/>
  <c r="AO54" i="97" s="1"/>
  <c r="AE54" i="97"/>
  <c r="W55" i="97"/>
  <c r="AG54" i="97"/>
  <c r="AP54" i="97" s="1"/>
  <c r="Z48" i="54"/>
  <c r="W44" i="87"/>
  <c r="AF43" i="87"/>
  <c r="AO43" i="87" s="1"/>
  <c r="AG43" i="87"/>
  <c r="AP43" i="87" s="1"/>
  <c r="AE43" i="87"/>
  <c r="AR50" i="44"/>
  <c r="Y45" i="41"/>
  <c r="X45" i="41"/>
  <c r="AI43" i="55"/>
  <c r="AN43" i="55"/>
  <c r="AI46" i="84"/>
  <c r="AN46" i="84"/>
  <c r="AG48" i="45"/>
  <c r="AP48" i="45" s="1"/>
  <c r="AE48" i="45"/>
  <c r="AF48" i="45"/>
  <c r="AO48" i="45" s="1"/>
  <c r="W49" i="45"/>
  <c r="AF55" i="89"/>
  <c r="AO55" i="89" s="1"/>
  <c r="AE55" i="89"/>
  <c r="AN55" i="89" s="1"/>
  <c r="W56" i="89"/>
  <c r="AG55" i="89"/>
  <c r="AH48" i="88"/>
  <c r="AQ48" i="88" s="1"/>
  <c r="AR41" i="48"/>
  <c r="AG41" i="35"/>
  <c r="AP41" i="35" s="1"/>
  <c r="AE41" i="35"/>
  <c r="W42" i="35"/>
  <c r="AF41" i="35"/>
  <c r="AO41" i="35" s="1"/>
  <c r="AE46" i="51"/>
  <c r="AF46" i="51"/>
  <c r="AO46" i="51" s="1"/>
  <c r="AG46" i="51"/>
  <c r="AP46" i="51" s="1"/>
  <c r="W47" i="51"/>
  <c r="AF51" i="32"/>
  <c r="AO51" i="32" s="1"/>
  <c r="AE51" i="32"/>
  <c r="W52" i="32"/>
  <c r="AG51" i="32"/>
  <c r="AP51" i="32" s="1"/>
  <c r="AE46" i="13"/>
  <c r="AN46" i="13" s="1"/>
  <c r="W47" i="13"/>
  <c r="AG46" i="13"/>
  <c r="AF46" i="13"/>
  <c r="AO46" i="13" s="1"/>
  <c r="Y44" i="55"/>
  <c r="X44" i="55"/>
  <c r="Z44" i="55" s="1"/>
  <c r="AI53" i="53"/>
  <c r="AN53" i="53"/>
  <c r="Y47" i="84"/>
  <c r="X47" i="84"/>
  <c r="W43" i="83"/>
  <c r="AF42" i="83"/>
  <c r="AO42" i="83" s="1"/>
  <c r="AE42" i="83"/>
  <c r="AG42" i="83"/>
  <c r="AP42" i="83" s="1"/>
  <c r="AR53" i="86"/>
  <c r="AG47" i="20"/>
  <c r="AP47" i="20" s="1"/>
  <c r="W48" i="20"/>
  <c r="AF47" i="20"/>
  <c r="AO47" i="20" s="1"/>
  <c r="AE47" i="20"/>
  <c r="AR49" i="104"/>
  <c r="Y42" i="102"/>
  <c r="X42" i="102"/>
  <c r="Y48" i="92"/>
  <c r="X48" i="92"/>
  <c r="W48" i="100"/>
  <c r="AE47" i="100"/>
  <c r="AG47" i="100"/>
  <c r="AP47" i="100" s="1"/>
  <c r="AF47" i="100"/>
  <c r="AO47" i="100" s="1"/>
  <c r="AR47" i="54"/>
  <c r="AH54" i="86"/>
  <c r="AQ54" i="86" s="1"/>
  <c r="Y44" i="103"/>
  <c r="X44" i="103"/>
  <c r="Y51" i="101"/>
  <c r="X51" i="101"/>
  <c r="Y46" i="11"/>
  <c r="X46" i="11"/>
  <c r="AH50" i="104"/>
  <c r="AQ50" i="104" s="1"/>
  <c r="Y54" i="53"/>
  <c r="Z54" i="53"/>
  <c r="X54" i="53"/>
  <c r="W45" i="99"/>
  <c r="AE44" i="99"/>
  <c r="AF44" i="99"/>
  <c r="AO44" i="99" s="1"/>
  <c r="AG44" i="99"/>
  <c r="AP44" i="99" s="1"/>
  <c r="Y56" i="47"/>
  <c r="Z56" i="47" s="1"/>
  <c r="X56" i="47"/>
  <c r="AH41" i="35"/>
  <c r="AQ41" i="35" s="1"/>
  <c r="AR42" i="10"/>
  <c r="AR44" i="49"/>
  <c r="AF41" i="42"/>
  <c r="AO41" i="42" s="1"/>
  <c r="AG41" i="42"/>
  <c r="AP41" i="42" s="1"/>
  <c r="AE41" i="42"/>
  <c r="W42" i="42"/>
  <c r="Z54" i="86"/>
  <c r="AI43" i="103"/>
  <c r="AN43" i="103"/>
  <c r="AI50" i="101"/>
  <c r="AN50" i="101"/>
  <c r="AI45" i="11"/>
  <c r="AN45" i="11"/>
  <c r="AR47" i="45"/>
  <c r="Z50" i="104"/>
  <c r="AH45" i="16"/>
  <c r="AQ45" i="16" s="1"/>
  <c r="W42" i="82"/>
  <c r="AG41" i="82"/>
  <c r="AP41" i="82" s="1"/>
  <c r="AE41" i="82"/>
  <c r="AF41" i="82"/>
  <c r="AO41" i="82" s="1"/>
  <c r="AR44" i="16"/>
  <c r="AR43" i="18"/>
  <c r="AI47" i="92"/>
  <c r="AN47" i="92"/>
  <c r="AF44" i="43"/>
  <c r="AO44" i="43" s="1"/>
  <c r="AE44" i="43"/>
  <c r="AG44" i="43"/>
  <c r="AP44" i="43" s="1"/>
  <c r="W45" i="43"/>
  <c r="AF55" i="105"/>
  <c r="AO55" i="105" s="1"/>
  <c r="W56" i="105"/>
  <c r="AE55" i="105"/>
  <c r="AG55" i="105"/>
  <c r="AP55" i="105" s="1"/>
  <c r="AH43" i="10"/>
  <c r="AQ43" i="10" s="1"/>
  <c r="Y52" i="93"/>
  <c r="Z52" i="93"/>
  <c r="X52" i="93"/>
  <c r="AR46" i="96"/>
  <c r="Z47" i="96"/>
  <c r="AH47" i="96"/>
  <c r="Z45" i="16"/>
  <c r="AI51" i="52"/>
  <c r="AN51" i="52"/>
  <c r="AI39" i="98"/>
  <c r="AN39" i="98"/>
  <c r="Y40" i="85"/>
  <c r="X40" i="85"/>
  <c r="Z40" i="85" s="1"/>
  <c r="AE53" i="15"/>
  <c r="W54" i="15"/>
  <c r="AG53" i="15"/>
  <c r="AP53" i="15" s="1"/>
  <c r="AF53" i="15"/>
  <c r="AO53" i="15" s="1"/>
  <c r="W49" i="88"/>
  <c r="AF48" i="88"/>
  <c r="AO48" i="88" s="1"/>
  <c r="AE48" i="88"/>
  <c r="AG48" i="88"/>
  <c r="AP48" i="88" s="1"/>
  <c r="AF39" i="90"/>
  <c r="AO39" i="90" s="1"/>
  <c r="W40" i="90"/>
  <c r="AE39" i="90"/>
  <c r="AG39" i="90"/>
  <c r="AP39" i="90" s="1"/>
  <c r="AI55" i="47"/>
  <c r="AN55" i="47"/>
  <c r="AI41" i="102"/>
  <c r="AN41" i="102"/>
  <c r="AH44" i="18"/>
  <c r="AQ44" i="18" s="1"/>
  <c r="AH48" i="91"/>
  <c r="AQ48" i="91" s="1"/>
  <c r="W48" i="95"/>
  <c r="AF47" i="95"/>
  <c r="AO47" i="95" s="1"/>
  <c r="AE47" i="95"/>
  <c r="AG47" i="95"/>
  <c r="AP47" i="95" s="1"/>
  <c r="W44" i="10"/>
  <c r="AE43" i="10"/>
  <c r="AF43" i="10"/>
  <c r="AO43" i="10" s="1"/>
  <c r="AG43" i="10"/>
  <c r="AP43" i="10" s="1"/>
  <c r="AI51" i="93"/>
  <c r="AN51" i="93"/>
  <c r="AR47" i="88"/>
  <c r="AI44" i="41"/>
  <c r="AN44" i="41"/>
  <c r="AR47" i="91"/>
  <c r="AH51" i="44"/>
  <c r="AQ51" i="44" s="1"/>
  <c r="Y52" i="52"/>
  <c r="X52" i="52"/>
  <c r="Y40" i="98"/>
  <c r="X40" i="98"/>
  <c r="Z40" i="98" s="1"/>
  <c r="AI39" i="85"/>
  <c r="AN39" i="85"/>
  <c r="Z48" i="92" l="1"/>
  <c r="Z51" i="101"/>
  <c r="AG48" i="92"/>
  <c r="AP48" i="92" s="1"/>
  <c r="W49" i="92"/>
  <c r="AF48" i="92"/>
  <c r="AO48" i="92" s="1"/>
  <c r="AE48" i="92"/>
  <c r="AE40" i="85"/>
  <c r="AF40" i="85"/>
  <c r="AO40" i="85" s="1"/>
  <c r="W41" i="85"/>
  <c r="AG40" i="85"/>
  <c r="AP40" i="85" s="1"/>
  <c r="W57" i="47"/>
  <c r="AF56" i="47"/>
  <c r="AO56" i="47" s="1"/>
  <c r="AE56" i="47"/>
  <c r="AG56" i="47"/>
  <c r="AP56" i="47" s="1"/>
  <c r="AF51" i="101"/>
  <c r="AO51" i="101" s="1"/>
  <c r="AG51" i="101"/>
  <c r="AP51" i="101" s="1"/>
  <c r="AE51" i="101"/>
  <c r="W52" i="101"/>
  <c r="AR44" i="41"/>
  <c r="AI47" i="95"/>
  <c r="AN47" i="95"/>
  <c r="AI48" i="88"/>
  <c r="AN48" i="88"/>
  <c r="Y54" i="15"/>
  <c r="X54" i="15"/>
  <c r="Z54" i="15" s="1"/>
  <c r="AR39" i="98"/>
  <c r="AH52" i="93"/>
  <c r="AQ52" i="93" s="1"/>
  <c r="AR43" i="103"/>
  <c r="AH54" i="53"/>
  <c r="AQ54" i="53" s="1"/>
  <c r="Y43" i="83"/>
  <c r="X43" i="83"/>
  <c r="AH44" i="55"/>
  <c r="AQ44" i="55" s="1"/>
  <c r="X47" i="13"/>
  <c r="Y47" i="13"/>
  <c r="Y49" i="45"/>
  <c r="X49" i="45"/>
  <c r="AE48" i="54"/>
  <c r="AF48" i="54"/>
  <c r="AO48" i="54" s="1"/>
  <c r="AG48" i="54"/>
  <c r="AP48" i="54" s="1"/>
  <c r="W49" i="54"/>
  <c r="AI52" i="46"/>
  <c r="AN52" i="46"/>
  <c r="Y42" i="94"/>
  <c r="X42" i="94"/>
  <c r="AH52" i="52"/>
  <c r="AQ52" i="52" s="1"/>
  <c r="AI53" i="15"/>
  <c r="AN53" i="15"/>
  <c r="AR47" i="92"/>
  <c r="AE54" i="86"/>
  <c r="AN54" i="86" s="1"/>
  <c r="AF54" i="86"/>
  <c r="AO54" i="86" s="1"/>
  <c r="W55" i="86"/>
  <c r="AG54" i="86"/>
  <c r="AE54" i="53"/>
  <c r="AG54" i="53"/>
  <c r="AP54" i="53" s="1"/>
  <c r="AF54" i="53"/>
  <c r="AO54" i="53" s="1"/>
  <c r="W55" i="53"/>
  <c r="AH47" i="84"/>
  <c r="AQ47" i="84" s="1"/>
  <c r="AF44" i="55"/>
  <c r="AO44" i="55" s="1"/>
  <c r="W45" i="55"/>
  <c r="AE44" i="55"/>
  <c r="AG44" i="55"/>
  <c r="AP44" i="55" s="1"/>
  <c r="AI55" i="89"/>
  <c r="AP55" i="89"/>
  <c r="AR43" i="55"/>
  <c r="Y40" i="50"/>
  <c r="Z40" i="50" s="1"/>
  <c r="X40" i="50"/>
  <c r="AF40" i="98"/>
  <c r="AO40" i="98" s="1"/>
  <c r="AE40" i="98"/>
  <c r="W41" i="98"/>
  <c r="AG40" i="98"/>
  <c r="AP40" i="98" s="1"/>
  <c r="Z52" i="52"/>
  <c r="Y49" i="88"/>
  <c r="X49" i="88"/>
  <c r="Y45" i="43"/>
  <c r="X45" i="43"/>
  <c r="Z45" i="43" s="1"/>
  <c r="AI41" i="82"/>
  <c r="AN41" i="82"/>
  <c r="AR45" i="11"/>
  <c r="AH46" i="11"/>
  <c r="AQ46" i="11" s="1"/>
  <c r="AH44" i="103"/>
  <c r="AQ44" i="103" s="1"/>
  <c r="AH42" i="102"/>
  <c r="AQ42" i="102" s="1"/>
  <c r="AI47" i="20"/>
  <c r="AR47" i="20" s="1"/>
  <c r="AN47" i="20"/>
  <c r="Z47" i="84"/>
  <c r="Y47" i="51"/>
  <c r="Z47" i="51" s="1"/>
  <c r="X47" i="51"/>
  <c r="Y42" i="35"/>
  <c r="X42" i="35"/>
  <c r="Y56" i="89"/>
  <c r="X56" i="89"/>
  <c r="AI48" i="45"/>
  <c r="AN48" i="45"/>
  <c r="AH45" i="41"/>
  <c r="AQ45" i="41" s="1"/>
  <c r="AI43" i="87"/>
  <c r="AN43" i="87"/>
  <c r="AF45" i="49"/>
  <c r="AO45" i="49" s="1"/>
  <c r="W46" i="49"/>
  <c r="AG45" i="49"/>
  <c r="AP45" i="49" s="1"/>
  <c r="AE45" i="49"/>
  <c r="W53" i="93"/>
  <c r="AG52" i="93"/>
  <c r="AP52" i="93" s="1"/>
  <c r="AF52" i="93"/>
  <c r="AO52" i="93" s="1"/>
  <c r="AE52" i="93"/>
  <c r="AI43" i="10"/>
  <c r="AN43" i="10"/>
  <c r="Y48" i="95"/>
  <c r="Z48" i="95" s="1"/>
  <c r="X48" i="95"/>
  <c r="Y40" i="90"/>
  <c r="X40" i="90"/>
  <c r="AE45" i="16"/>
  <c r="W46" i="16"/>
  <c r="AF45" i="16"/>
  <c r="AO45" i="16" s="1"/>
  <c r="AG45" i="16"/>
  <c r="AP45" i="16" s="1"/>
  <c r="AG47" i="96"/>
  <c r="AP47" i="96" s="1"/>
  <c r="AE47" i="96"/>
  <c r="AN47" i="96" s="1"/>
  <c r="W48" i="96"/>
  <c r="AF47" i="96"/>
  <c r="AO47" i="96" s="1"/>
  <c r="Y42" i="42"/>
  <c r="X42" i="42"/>
  <c r="Z46" i="11"/>
  <c r="Z44" i="103"/>
  <c r="AI47" i="100"/>
  <c r="AN47" i="100"/>
  <c r="Z42" i="102"/>
  <c r="AI41" i="35"/>
  <c r="AN41" i="35"/>
  <c r="Z45" i="41"/>
  <c r="Y55" i="97"/>
  <c r="Z55" i="97" s="1"/>
  <c r="X55" i="97"/>
  <c r="AI39" i="50"/>
  <c r="AN39" i="50"/>
  <c r="AI48" i="91"/>
  <c r="AN48" i="91"/>
  <c r="Y52" i="44"/>
  <c r="X52" i="44"/>
  <c r="AI39" i="90"/>
  <c r="AN39" i="90"/>
  <c r="AR41" i="102"/>
  <c r="AH40" i="85"/>
  <c r="AQ40" i="85" s="1"/>
  <c r="AR51" i="52"/>
  <c r="AI47" i="96"/>
  <c r="AQ47" i="96"/>
  <c r="AR39" i="85"/>
  <c r="Y44" i="10"/>
  <c r="X44" i="10"/>
  <c r="AH40" i="98"/>
  <c r="AQ40" i="98" s="1"/>
  <c r="AR51" i="93"/>
  <c r="AR55" i="47"/>
  <c r="AI55" i="105"/>
  <c r="AN55" i="105"/>
  <c r="AI44" i="43"/>
  <c r="AN44" i="43"/>
  <c r="Y42" i="82"/>
  <c r="Z42" i="82"/>
  <c r="X42" i="82"/>
  <c r="AF50" i="104"/>
  <c r="AO50" i="104" s="1"/>
  <c r="AE50" i="104"/>
  <c r="AG50" i="104"/>
  <c r="AP50" i="104" s="1"/>
  <c r="W51" i="104"/>
  <c r="AR50" i="101"/>
  <c r="AI41" i="42"/>
  <c r="AN41" i="42"/>
  <c r="AH56" i="47"/>
  <c r="AQ56" i="47" s="1"/>
  <c r="AI44" i="99"/>
  <c r="AN44" i="99"/>
  <c r="Y48" i="100"/>
  <c r="X48" i="100"/>
  <c r="Y48" i="20"/>
  <c r="X48" i="20"/>
  <c r="AI42" i="83"/>
  <c r="AR42" i="83" s="1"/>
  <c r="AN42" i="83"/>
  <c r="Y52" i="32"/>
  <c r="X52" i="32"/>
  <c r="AI54" i="97"/>
  <c r="AN54" i="97"/>
  <c r="AE42" i="48"/>
  <c r="AF42" i="48"/>
  <c r="AO42" i="48" s="1"/>
  <c r="AG42" i="48"/>
  <c r="AP42" i="48" s="1"/>
  <c r="W43" i="48"/>
  <c r="Y53" i="46"/>
  <c r="X53" i="46"/>
  <c r="Z53" i="46" s="1"/>
  <c r="AI41" i="94"/>
  <c r="AN41" i="94"/>
  <c r="Y45" i="18"/>
  <c r="X45" i="18"/>
  <c r="Y49" i="91"/>
  <c r="X49" i="91"/>
  <c r="AI51" i="44"/>
  <c r="AN51" i="44"/>
  <c r="Y56" i="105"/>
  <c r="X56" i="105"/>
  <c r="Y45" i="99"/>
  <c r="X45" i="99"/>
  <c r="Z45" i="99" s="1"/>
  <c r="AH51" i="101"/>
  <c r="AQ51" i="101" s="1"/>
  <c r="AH48" i="92"/>
  <c r="AQ48" i="92" s="1"/>
  <c r="AR53" i="53"/>
  <c r="AI46" i="13"/>
  <c r="AP46" i="13"/>
  <c r="AI51" i="32"/>
  <c r="AN51" i="32"/>
  <c r="AI46" i="51"/>
  <c r="AN46" i="51"/>
  <c r="AR46" i="84"/>
  <c r="Y44" i="87"/>
  <c r="X44" i="87"/>
  <c r="Z44" i="87" s="1"/>
  <c r="AI44" i="18"/>
  <c r="AN44" i="18"/>
  <c r="Z47" i="13" l="1"/>
  <c r="Z42" i="94"/>
  <c r="Z56" i="89"/>
  <c r="AE56" i="89" s="1"/>
  <c r="AG42" i="94"/>
  <c r="AP42" i="94" s="1"/>
  <c r="AE42" i="94"/>
  <c r="AF42" i="94"/>
  <c r="AO42" i="94" s="1"/>
  <c r="W43" i="94"/>
  <c r="AF40" i="50"/>
  <c r="AO40" i="50" s="1"/>
  <c r="AG40" i="50"/>
  <c r="AP40" i="50" s="1"/>
  <c r="W41" i="50"/>
  <c r="AE40" i="50"/>
  <c r="AF56" i="89"/>
  <c r="AO56" i="89" s="1"/>
  <c r="W57" i="89"/>
  <c r="AF44" i="87"/>
  <c r="AO44" i="87" s="1"/>
  <c r="AE44" i="87"/>
  <c r="AG44" i="87"/>
  <c r="AP44" i="87" s="1"/>
  <c r="W45" i="87"/>
  <c r="AE55" i="97"/>
  <c r="W56" i="97"/>
  <c r="AG55" i="97"/>
  <c r="AP55" i="97" s="1"/>
  <c r="AF55" i="97"/>
  <c r="AO55" i="97" s="1"/>
  <c r="AE47" i="13"/>
  <c r="AN47" i="13" s="1"/>
  <c r="W48" i="13"/>
  <c r="AF47" i="13"/>
  <c r="AO47" i="13" s="1"/>
  <c r="AG47" i="13"/>
  <c r="AF48" i="95"/>
  <c r="AO48" i="95" s="1"/>
  <c r="AG48" i="95"/>
  <c r="AP48" i="95" s="1"/>
  <c r="AE48" i="95"/>
  <c r="W49" i="95"/>
  <c r="AE47" i="51"/>
  <c r="W48" i="51"/>
  <c r="AF47" i="51"/>
  <c r="AO47" i="51" s="1"/>
  <c r="AG47" i="51"/>
  <c r="AP47" i="51" s="1"/>
  <c r="AE45" i="99"/>
  <c r="W46" i="99"/>
  <c r="AG45" i="99"/>
  <c r="AP45" i="99" s="1"/>
  <c r="AF45" i="99"/>
  <c r="AO45" i="99" s="1"/>
  <c r="AH49" i="91"/>
  <c r="AQ49" i="91" s="1"/>
  <c r="Y43" i="48"/>
  <c r="X43" i="48"/>
  <c r="Z52" i="32"/>
  <c r="AH52" i="32"/>
  <c r="AQ52" i="32" s="1"/>
  <c r="AR41" i="42"/>
  <c r="AI50" i="104"/>
  <c r="AN50" i="104"/>
  <c r="AR44" i="43"/>
  <c r="AH44" i="10"/>
  <c r="AQ44" i="10" s="1"/>
  <c r="AR47" i="96"/>
  <c r="AH52" i="44"/>
  <c r="AQ52" i="44" s="1"/>
  <c r="AR39" i="50"/>
  <c r="AR41" i="35"/>
  <c r="AH42" i="42"/>
  <c r="AQ42" i="42" s="1"/>
  <c r="AI45" i="16"/>
  <c r="AN45" i="16"/>
  <c r="W46" i="43"/>
  <c r="AF45" i="43"/>
  <c r="AO45" i="43" s="1"/>
  <c r="AG45" i="43"/>
  <c r="AP45" i="43" s="1"/>
  <c r="AE45" i="43"/>
  <c r="AI51" i="101"/>
  <c r="AN51" i="101"/>
  <c r="AI40" i="85"/>
  <c r="AN40" i="85"/>
  <c r="AG53" i="46"/>
  <c r="AP53" i="46" s="1"/>
  <c r="AE53" i="46"/>
  <c r="AN53" i="46" s="1"/>
  <c r="AF53" i="46"/>
  <c r="W54" i="46"/>
  <c r="Z49" i="91"/>
  <c r="AR41" i="94"/>
  <c r="AH48" i="100"/>
  <c r="AQ48" i="100" s="1"/>
  <c r="Z44" i="10"/>
  <c r="Z52" i="44"/>
  <c r="AH55" i="97"/>
  <c r="AQ55" i="97" s="1"/>
  <c r="W43" i="102"/>
  <c r="AE42" i="102"/>
  <c r="AF42" i="102"/>
  <c r="AO42" i="102" s="1"/>
  <c r="AG42" i="102"/>
  <c r="AP42" i="102" s="1"/>
  <c r="Z42" i="42"/>
  <c r="AH40" i="90"/>
  <c r="AQ40" i="90" s="1"/>
  <c r="Y53" i="93"/>
  <c r="X53" i="93"/>
  <c r="AH42" i="35"/>
  <c r="AQ42" i="35" s="1"/>
  <c r="W48" i="84"/>
  <c r="AG47" i="84"/>
  <c r="AP47" i="84" s="1"/>
  <c r="AF47" i="84"/>
  <c r="AO47" i="84" s="1"/>
  <c r="AE47" i="84"/>
  <c r="AH54" i="15"/>
  <c r="AQ54" i="15" s="1"/>
  <c r="AR47" i="95"/>
  <c r="Y57" i="47"/>
  <c r="X57" i="47"/>
  <c r="AI42" i="48"/>
  <c r="AN42" i="48"/>
  <c r="AH44" i="87"/>
  <c r="AQ44" i="87" s="1"/>
  <c r="AR46" i="51"/>
  <c r="AR51" i="32"/>
  <c r="Z56" i="105"/>
  <c r="AH56" i="105"/>
  <c r="AQ56" i="105" s="1"/>
  <c r="AH53" i="46"/>
  <c r="AQ53" i="46" s="1"/>
  <c r="Z48" i="100"/>
  <c r="AH42" i="82"/>
  <c r="AQ42" i="82" s="1"/>
  <c r="AR55" i="105"/>
  <c r="Z40" i="90"/>
  <c r="AR43" i="10"/>
  <c r="AR43" i="87"/>
  <c r="Z42" i="35"/>
  <c r="AH49" i="88"/>
  <c r="AQ49" i="88" s="1"/>
  <c r="Y41" i="98"/>
  <c r="X41" i="98"/>
  <c r="AI44" i="55"/>
  <c r="AN44" i="55"/>
  <c r="AI54" i="53"/>
  <c r="AN54" i="53"/>
  <c r="AI48" i="54"/>
  <c r="AN48" i="54"/>
  <c r="AH47" i="13"/>
  <c r="AQ47" i="13" s="1"/>
  <c r="AH43" i="83"/>
  <c r="AQ43" i="83" s="1"/>
  <c r="AG54" i="15"/>
  <c r="AP54" i="15" s="1"/>
  <c r="W55" i="15"/>
  <c r="AF54" i="15"/>
  <c r="AO54" i="15" s="1"/>
  <c r="AE54" i="15"/>
  <c r="AI48" i="92"/>
  <c r="AN48" i="92"/>
  <c r="AH45" i="18"/>
  <c r="AQ45" i="18" s="1"/>
  <c r="AF42" i="82"/>
  <c r="AO42" i="82" s="1"/>
  <c r="AE42" i="82"/>
  <c r="AG42" i="82"/>
  <c r="AP42" i="82" s="1"/>
  <c r="W43" i="82"/>
  <c r="AR47" i="100"/>
  <c r="AI45" i="49"/>
  <c r="AN45" i="49"/>
  <c r="AR48" i="45"/>
  <c r="Z49" i="88"/>
  <c r="AI40" i="98"/>
  <c r="AN40" i="98"/>
  <c r="Y45" i="55"/>
  <c r="X45" i="55"/>
  <c r="Z45" i="55" s="1"/>
  <c r="AR52" i="46"/>
  <c r="AH49" i="45"/>
  <c r="AQ49" i="45" s="1"/>
  <c r="Z43" i="83"/>
  <c r="AR46" i="13"/>
  <c r="Z45" i="18"/>
  <c r="AH48" i="20"/>
  <c r="AQ48" i="20" s="1"/>
  <c r="Y51" i="104"/>
  <c r="X51" i="104"/>
  <c r="AR48" i="91"/>
  <c r="AF45" i="41"/>
  <c r="AO45" i="41" s="1"/>
  <c r="AG45" i="41"/>
  <c r="AP45" i="41" s="1"/>
  <c r="AE45" i="41"/>
  <c r="W46" i="41"/>
  <c r="AF44" i="103"/>
  <c r="AO44" i="103" s="1"/>
  <c r="AE44" i="103"/>
  <c r="W45" i="103"/>
  <c r="AG44" i="103"/>
  <c r="AP44" i="103" s="1"/>
  <c r="AH48" i="95"/>
  <c r="AQ48" i="95" s="1"/>
  <c r="AI52" i="93"/>
  <c r="AN52" i="93"/>
  <c r="AH56" i="89"/>
  <c r="AQ56" i="89" s="1"/>
  <c r="AH47" i="51"/>
  <c r="AQ47" i="51" s="1"/>
  <c r="AR41" i="82"/>
  <c r="AI54" i="86"/>
  <c r="AP54" i="86"/>
  <c r="Z49" i="45"/>
  <c r="Y41" i="85"/>
  <c r="X41" i="85"/>
  <c r="Y49" i="92"/>
  <c r="X49" i="92"/>
  <c r="AR44" i="18"/>
  <c r="AH45" i="99"/>
  <c r="AQ45" i="99" s="1"/>
  <c r="AR51" i="44"/>
  <c r="AR54" i="97"/>
  <c r="Z48" i="20"/>
  <c r="AR44" i="99"/>
  <c r="AR39" i="90"/>
  <c r="AG46" i="11"/>
  <c r="AP46" i="11" s="1"/>
  <c r="W47" i="11"/>
  <c r="AF46" i="11"/>
  <c r="AO46" i="11" s="1"/>
  <c r="AE46" i="11"/>
  <c r="Y48" i="96"/>
  <c r="X48" i="96"/>
  <c r="Y46" i="16"/>
  <c r="X46" i="16"/>
  <c r="Y46" i="49"/>
  <c r="X46" i="49"/>
  <c r="AH45" i="43"/>
  <c r="AQ45" i="43" s="1"/>
  <c r="AE52" i="52"/>
  <c r="W53" i="52"/>
  <c r="AF52" i="52"/>
  <c r="AO52" i="52" s="1"/>
  <c r="AG52" i="52"/>
  <c r="AP52" i="52" s="1"/>
  <c r="AH40" i="50"/>
  <c r="AQ40" i="50" s="1"/>
  <c r="AR55" i="89"/>
  <c r="Y55" i="53"/>
  <c r="X55" i="53"/>
  <c r="Z55" i="53" s="1"/>
  <c r="Y55" i="86"/>
  <c r="X55" i="86"/>
  <c r="AR53" i="15"/>
  <c r="AH42" i="94"/>
  <c r="AQ42" i="94" s="1"/>
  <c r="Y49" i="54"/>
  <c r="X49" i="54"/>
  <c r="AR48" i="88"/>
  <c r="Y52" i="101"/>
  <c r="Z52" i="101"/>
  <c r="X52" i="101"/>
  <c r="AI56" i="47"/>
  <c r="AN56" i="47"/>
  <c r="Z41" i="85" l="1"/>
  <c r="Z46" i="16"/>
  <c r="Z51" i="104"/>
  <c r="AF51" i="104" s="1"/>
  <c r="AO51" i="104" s="1"/>
  <c r="AG56" i="89"/>
  <c r="AP56" i="89" s="1"/>
  <c r="Z57" i="47"/>
  <c r="AF57" i="47" s="1"/>
  <c r="AO57" i="47" s="1"/>
  <c r="W42" i="85"/>
  <c r="AG41" i="85"/>
  <c r="AP41" i="85" s="1"/>
  <c r="AE41" i="85"/>
  <c r="AF41" i="85"/>
  <c r="AO41" i="85" s="1"/>
  <c r="AE51" i="104"/>
  <c r="AG51" i="104"/>
  <c r="AP51" i="104" s="1"/>
  <c r="W52" i="104"/>
  <c r="AE46" i="16"/>
  <c r="AF46" i="16"/>
  <c r="AO46" i="16" s="1"/>
  <c r="AG46" i="16"/>
  <c r="AP46" i="16" s="1"/>
  <c r="W47" i="16"/>
  <c r="AG57" i="47"/>
  <c r="AP57" i="47" s="1"/>
  <c r="Y53" i="52"/>
  <c r="X53" i="52"/>
  <c r="AI45" i="41"/>
  <c r="AN45" i="41"/>
  <c r="AH45" i="55"/>
  <c r="AQ45" i="55" s="1"/>
  <c r="AR54" i="53"/>
  <c r="AG48" i="100"/>
  <c r="AP48" i="100" s="1"/>
  <c r="W49" i="100"/>
  <c r="AF48" i="100"/>
  <c r="AO48" i="100" s="1"/>
  <c r="AE48" i="100"/>
  <c r="AR40" i="85"/>
  <c r="AE52" i="32"/>
  <c r="AG52" i="32"/>
  <c r="AP52" i="32" s="1"/>
  <c r="W53" i="32"/>
  <c r="AF52" i="32"/>
  <c r="AO52" i="32" s="1"/>
  <c r="Y46" i="99"/>
  <c r="X46" i="99"/>
  <c r="AI47" i="51"/>
  <c r="AN47" i="51"/>
  <c r="AI56" i="89"/>
  <c r="AN56" i="89"/>
  <c r="AR56" i="47"/>
  <c r="AI52" i="52"/>
  <c r="AN52" i="52"/>
  <c r="AH46" i="49"/>
  <c r="AQ46" i="49" s="1"/>
  <c r="AH48" i="96"/>
  <c r="AQ48" i="96" s="1"/>
  <c r="Y47" i="11"/>
  <c r="X47" i="11"/>
  <c r="AF48" i="20"/>
  <c r="AO48" i="20" s="1"/>
  <c r="AE48" i="20"/>
  <c r="W49" i="20"/>
  <c r="AG48" i="20"/>
  <c r="AP48" i="20" s="1"/>
  <c r="AH49" i="92"/>
  <c r="AQ49" i="92" s="1"/>
  <c r="AF49" i="45"/>
  <c r="AO49" i="45" s="1"/>
  <c r="AG49" i="45"/>
  <c r="AP49" i="45" s="1"/>
  <c r="AE49" i="45"/>
  <c r="W50" i="45"/>
  <c r="Y45" i="103"/>
  <c r="X45" i="103"/>
  <c r="W46" i="18"/>
  <c r="AF45" i="18"/>
  <c r="AO45" i="18" s="1"/>
  <c r="AE45" i="18"/>
  <c r="AG45" i="18"/>
  <c r="AP45" i="18" s="1"/>
  <c r="AF45" i="55"/>
  <c r="AO45" i="55" s="1"/>
  <c r="AG45" i="55"/>
  <c r="AP45" i="55" s="1"/>
  <c r="W46" i="55"/>
  <c r="AE45" i="55"/>
  <c r="Y43" i="82"/>
  <c r="X43" i="82"/>
  <c r="AI54" i="15"/>
  <c r="AN54" i="15"/>
  <c r="Y48" i="84"/>
  <c r="X48" i="84"/>
  <c r="AH53" i="93"/>
  <c r="AQ53" i="93" s="1"/>
  <c r="AI42" i="102"/>
  <c r="AN42" i="102"/>
  <c r="Y54" i="46"/>
  <c r="X54" i="46"/>
  <c r="Z54" i="46" s="1"/>
  <c r="Y46" i="43"/>
  <c r="X46" i="43"/>
  <c r="AH43" i="48"/>
  <c r="AQ43" i="48" s="1"/>
  <c r="AI45" i="99"/>
  <c r="AN45" i="99"/>
  <c r="AI47" i="13"/>
  <c r="AP47" i="13"/>
  <c r="AI44" i="87"/>
  <c r="AN44" i="87"/>
  <c r="Z48" i="96"/>
  <c r="Z49" i="92"/>
  <c r="AI44" i="103"/>
  <c r="AN44" i="103"/>
  <c r="AR44" i="55"/>
  <c r="Z53" i="93"/>
  <c r="Y43" i="102"/>
  <c r="Z43" i="102" s="1"/>
  <c r="X43" i="102"/>
  <c r="AF52" i="44"/>
  <c r="AO52" i="44" s="1"/>
  <c r="W53" i="44"/>
  <c r="AE52" i="44"/>
  <c r="AG52" i="44"/>
  <c r="AP52" i="44" s="1"/>
  <c r="AI53" i="46"/>
  <c r="AO53" i="46"/>
  <c r="AR51" i="101"/>
  <c r="Z43" i="48"/>
  <c r="Y49" i="95"/>
  <c r="Z49" i="95" s="1"/>
  <c r="X49" i="95"/>
  <c r="Y56" i="97"/>
  <c r="X56" i="97"/>
  <c r="Y43" i="94"/>
  <c r="X43" i="94"/>
  <c r="W53" i="101"/>
  <c r="AG52" i="101"/>
  <c r="AP52" i="101" s="1"/>
  <c r="AE52" i="101"/>
  <c r="AF52" i="101"/>
  <c r="AO52" i="101" s="1"/>
  <c r="W56" i="53"/>
  <c r="AE55" i="53"/>
  <c r="AG55" i="53"/>
  <c r="AP55" i="53" s="1"/>
  <c r="AF55" i="53"/>
  <c r="AO55" i="53" s="1"/>
  <c r="AH55" i="86"/>
  <c r="AQ55" i="86" s="1"/>
  <c r="Z46" i="49"/>
  <c r="Z55" i="86"/>
  <c r="AR54" i="86"/>
  <c r="AR45" i="49"/>
  <c r="AI42" i="82"/>
  <c r="AN42" i="82"/>
  <c r="Y55" i="15"/>
  <c r="X55" i="15"/>
  <c r="AH41" i="98"/>
  <c r="AQ41" i="98" s="1"/>
  <c r="W43" i="42"/>
  <c r="AF42" i="42"/>
  <c r="AO42" i="42" s="1"/>
  <c r="AG42" i="42"/>
  <c r="AP42" i="42" s="1"/>
  <c r="AE42" i="42"/>
  <c r="AF44" i="10"/>
  <c r="AO44" i="10" s="1"/>
  <c r="AE44" i="10"/>
  <c r="W45" i="10"/>
  <c r="AG44" i="10"/>
  <c r="AP44" i="10" s="1"/>
  <c r="AR45" i="16"/>
  <c r="AI48" i="95"/>
  <c r="AN48" i="95"/>
  <c r="Y48" i="13"/>
  <c r="Z48" i="13" s="1"/>
  <c r="X48" i="13"/>
  <c r="AI55" i="97"/>
  <c r="AN55" i="97"/>
  <c r="AI40" i="50"/>
  <c r="AN40" i="50"/>
  <c r="AH46" i="16"/>
  <c r="AQ46" i="16" s="1"/>
  <c r="AH41" i="85"/>
  <c r="AQ41" i="85" s="1"/>
  <c r="AG43" i="83"/>
  <c r="AP43" i="83" s="1"/>
  <c r="AE43" i="83"/>
  <c r="AF43" i="83"/>
  <c r="AO43" i="83" s="1"/>
  <c r="W44" i="83"/>
  <c r="AR40" i="98"/>
  <c r="AR48" i="54"/>
  <c r="Z41" i="98"/>
  <c r="W41" i="90"/>
  <c r="AF40" i="90"/>
  <c r="AO40" i="90" s="1"/>
  <c r="AG40" i="90"/>
  <c r="AP40" i="90" s="1"/>
  <c r="AE40" i="90"/>
  <c r="AR42" i="48"/>
  <c r="AI47" i="84"/>
  <c r="AN47" i="84"/>
  <c r="AI45" i="43"/>
  <c r="AN45" i="43"/>
  <c r="AR50" i="104"/>
  <c r="Y57" i="89"/>
  <c r="X57" i="89"/>
  <c r="Y41" i="50"/>
  <c r="X41" i="50"/>
  <c r="AI42" i="94"/>
  <c r="AN42" i="94"/>
  <c r="AH49" i="54"/>
  <c r="AQ49" i="54" s="1"/>
  <c r="AH52" i="101"/>
  <c r="AQ52" i="101" s="1"/>
  <c r="Z49" i="54"/>
  <c r="AH55" i="53"/>
  <c r="AQ55" i="53" s="1"/>
  <c r="AI46" i="11"/>
  <c r="AN46" i="11"/>
  <c r="AR52" i="93"/>
  <c r="Y46" i="41"/>
  <c r="X46" i="41"/>
  <c r="Z46" i="41" s="1"/>
  <c r="AH51" i="104"/>
  <c r="AQ51" i="104" s="1"/>
  <c r="AE49" i="88"/>
  <c r="W50" i="88"/>
  <c r="AG49" i="88"/>
  <c r="AP49" i="88" s="1"/>
  <c r="AF49" i="88"/>
  <c r="AO49" i="88" s="1"/>
  <c r="AR48" i="92"/>
  <c r="AG42" i="35"/>
  <c r="AP42" i="35" s="1"/>
  <c r="AF42" i="35"/>
  <c r="AO42" i="35" s="1"/>
  <c r="W43" i="35"/>
  <c r="AE42" i="35"/>
  <c r="W57" i="105"/>
  <c r="AE56" i="105"/>
  <c r="AG56" i="105"/>
  <c r="AP56" i="105" s="1"/>
  <c r="AF56" i="105"/>
  <c r="AO56" i="105" s="1"/>
  <c r="AH57" i="47"/>
  <c r="AQ57" i="47" s="1"/>
  <c r="W50" i="91"/>
  <c r="AF49" i="91"/>
  <c r="AO49" i="91" s="1"/>
  <c r="AE49" i="91"/>
  <c r="AG49" i="91"/>
  <c r="AP49" i="91" s="1"/>
  <c r="Y48" i="51"/>
  <c r="X48" i="51"/>
  <c r="Y45" i="87"/>
  <c r="X45" i="87"/>
  <c r="AE57" i="47" l="1"/>
  <c r="Z43" i="94"/>
  <c r="W58" i="47"/>
  <c r="AF49" i="95"/>
  <c r="AO49" i="95" s="1"/>
  <c r="W50" i="95"/>
  <c r="AE49" i="95"/>
  <c r="AG49" i="95"/>
  <c r="AP49" i="95" s="1"/>
  <c r="AE43" i="94"/>
  <c r="W44" i="94"/>
  <c r="AG43" i="94"/>
  <c r="AP43" i="94" s="1"/>
  <c r="AF43" i="94"/>
  <c r="AO43" i="94" s="1"/>
  <c r="W49" i="13"/>
  <c r="AE48" i="13"/>
  <c r="AN48" i="13" s="1"/>
  <c r="AG48" i="13"/>
  <c r="AP48" i="13" s="1"/>
  <c r="AF48" i="13"/>
  <c r="AH45" i="87"/>
  <c r="AQ45" i="87" s="1"/>
  <c r="AH48" i="51"/>
  <c r="AQ48" i="51" s="1"/>
  <c r="Z48" i="51"/>
  <c r="Y50" i="91"/>
  <c r="X50" i="91"/>
  <c r="Y43" i="35"/>
  <c r="X43" i="35"/>
  <c r="AI42" i="42"/>
  <c r="AN42" i="42"/>
  <c r="W56" i="86"/>
  <c r="AF55" i="86"/>
  <c r="AO55" i="86" s="1"/>
  <c r="AG55" i="86"/>
  <c r="AP55" i="86" s="1"/>
  <c r="AE55" i="86"/>
  <c r="AR53" i="46"/>
  <c r="AH43" i="102"/>
  <c r="AQ43" i="102" s="1"/>
  <c r="AH54" i="46"/>
  <c r="AQ54" i="46" s="1"/>
  <c r="AR52" i="52"/>
  <c r="AR47" i="51"/>
  <c r="Y53" i="32"/>
  <c r="X53" i="32"/>
  <c r="Z53" i="32" s="1"/>
  <c r="AI48" i="100"/>
  <c r="AN48" i="100"/>
  <c r="AR45" i="41"/>
  <c r="Y58" i="47"/>
  <c r="X58" i="47"/>
  <c r="AI51" i="104"/>
  <c r="AN51" i="104"/>
  <c r="AR44" i="103"/>
  <c r="AR47" i="13"/>
  <c r="W55" i="46"/>
  <c r="AE54" i="46"/>
  <c r="AF54" i="46"/>
  <c r="AO54" i="46" s="1"/>
  <c r="AG54" i="46"/>
  <c r="AP54" i="46" s="1"/>
  <c r="AH53" i="52"/>
  <c r="AQ53" i="52" s="1"/>
  <c r="AI46" i="16"/>
  <c r="AN46" i="16"/>
  <c r="AH57" i="89"/>
  <c r="AQ57" i="89" s="1"/>
  <c r="AR45" i="43"/>
  <c r="AI40" i="90"/>
  <c r="AN40" i="90"/>
  <c r="AI43" i="83"/>
  <c r="AN43" i="83"/>
  <c r="AR42" i="82"/>
  <c r="AI45" i="55"/>
  <c r="AN45" i="55"/>
  <c r="AI45" i="18"/>
  <c r="AN45" i="18"/>
  <c r="Y49" i="20"/>
  <c r="X49" i="20"/>
  <c r="Z49" i="20" s="1"/>
  <c r="AH46" i="99"/>
  <c r="AQ46" i="99" s="1"/>
  <c r="Z45" i="87"/>
  <c r="AI56" i="105"/>
  <c r="AN56" i="105"/>
  <c r="Y50" i="88"/>
  <c r="X50" i="88"/>
  <c r="Z57" i="89"/>
  <c r="AR40" i="50"/>
  <c r="Y45" i="10"/>
  <c r="X45" i="10"/>
  <c r="AI52" i="101"/>
  <c r="AN52" i="101"/>
  <c r="AH56" i="97"/>
  <c r="AQ56" i="97" s="1"/>
  <c r="AE43" i="48"/>
  <c r="AF43" i="48"/>
  <c r="AO43" i="48" s="1"/>
  <c r="AG43" i="48"/>
  <c r="AP43" i="48" s="1"/>
  <c r="W44" i="48"/>
  <c r="AG49" i="92"/>
  <c r="AP49" i="92" s="1"/>
  <c r="AF49" i="92"/>
  <c r="AO49" i="92" s="1"/>
  <c r="AE49" i="92"/>
  <c r="W50" i="92"/>
  <c r="AR54" i="15"/>
  <c r="Y46" i="55"/>
  <c r="X46" i="55"/>
  <c r="Z46" i="55" s="1"/>
  <c r="Y50" i="45"/>
  <c r="X50" i="45"/>
  <c r="Z50" i="45" s="1"/>
  <c r="AI48" i="20"/>
  <c r="AN48" i="20"/>
  <c r="Z46" i="99"/>
  <c r="AI52" i="32"/>
  <c r="AN52" i="32"/>
  <c r="Y49" i="100"/>
  <c r="X49" i="100"/>
  <c r="Z53" i="52"/>
  <c r="AI57" i="47"/>
  <c r="AN57" i="47"/>
  <c r="W47" i="49"/>
  <c r="AE46" i="49"/>
  <c r="AF46" i="49"/>
  <c r="AO46" i="49" s="1"/>
  <c r="AG46" i="49"/>
  <c r="AP46" i="49" s="1"/>
  <c r="AE43" i="102"/>
  <c r="AF43" i="102"/>
  <c r="AO43" i="102" s="1"/>
  <c r="AG43" i="102"/>
  <c r="AP43" i="102" s="1"/>
  <c r="W44" i="102"/>
  <c r="AI49" i="91"/>
  <c r="AN49" i="91"/>
  <c r="Y57" i="105"/>
  <c r="X57" i="105"/>
  <c r="AI49" i="88"/>
  <c r="AN49" i="88"/>
  <c r="AH46" i="41"/>
  <c r="AQ46" i="41" s="1"/>
  <c r="AR46" i="11"/>
  <c r="AF49" i="54"/>
  <c r="AO49" i="54" s="1"/>
  <c r="W50" i="54"/>
  <c r="AG49" i="54"/>
  <c r="AP49" i="54" s="1"/>
  <c r="AE49" i="54"/>
  <c r="AR42" i="94"/>
  <c r="AR47" i="84"/>
  <c r="AR48" i="95"/>
  <c r="AI44" i="10"/>
  <c r="AN44" i="10"/>
  <c r="Y43" i="42"/>
  <c r="X43" i="42"/>
  <c r="Z43" i="42" s="1"/>
  <c r="AH55" i="15"/>
  <c r="AQ55" i="15" s="1"/>
  <c r="Z56" i="97"/>
  <c r="AI52" i="44"/>
  <c r="AN52" i="44"/>
  <c r="AF53" i="93"/>
  <c r="AO53" i="93" s="1"/>
  <c r="W54" i="93"/>
  <c r="AE53" i="93"/>
  <c r="AG53" i="93"/>
  <c r="AP53" i="93" s="1"/>
  <c r="AF48" i="96"/>
  <c r="AO48" i="96" s="1"/>
  <c r="AE48" i="96"/>
  <c r="W49" i="96"/>
  <c r="AG48" i="96"/>
  <c r="AP48" i="96" s="1"/>
  <c r="AR45" i="99"/>
  <c r="AH46" i="43"/>
  <c r="AQ46" i="43" s="1"/>
  <c r="AH43" i="82"/>
  <c r="AQ43" i="82" s="1"/>
  <c r="Y46" i="18"/>
  <c r="X46" i="18"/>
  <c r="Z46" i="18" s="1"/>
  <c r="AI49" i="45"/>
  <c r="AN49" i="45"/>
  <c r="AI41" i="85"/>
  <c r="AN41" i="85"/>
  <c r="AH41" i="50"/>
  <c r="AQ41" i="50" s="1"/>
  <c r="Y41" i="90"/>
  <c r="X41" i="90"/>
  <c r="AR55" i="97"/>
  <c r="Z55" i="15"/>
  <c r="AI55" i="53"/>
  <c r="AN55" i="53"/>
  <c r="Y53" i="101"/>
  <c r="X53" i="101"/>
  <c r="X53" i="44"/>
  <c r="Y53" i="44"/>
  <c r="Z46" i="43"/>
  <c r="AR42" i="102"/>
  <c r="AH48" i="84"/>
  <c r="AQ48" i="84" s="1"/>
  <c r="Z43" i="82"/>
  <c r="AH45" i="103"/>
  <c r="AQ45" i="103" s="1"/>
  <c r="AH47" i="11"/>
  <c r="AQ47" i="11" s="1"/>
  <c r="AR56" i="89"/>
  <c r="Y47" i="16"/>
  <c r="Z47" i="16"/>
  <c r="X47" i="16"/>
  <c r="Y52" i="104"/>
  <c r="X52" i="104"/>
  <c r="Z52" i="104" s="1"/>
  <c r="W47" i="41"/>
  <c r="AF46" i="41"/>
  <c r="AO46" i="41" s="1"/>
  <c r="AE46" i="41"/>
  <c r="AG46" i="41"/>
  <c r="AP46" i="41" s="1"/>
  <c r="AI42" i="35"/>
  <c r="AN42" i="35"/>
  <c r="Z41" i="50"/>
  <c r="AF41" i="98"/>
  <c r="AO41" i="98" s="1"/>
  <c r="W42" i="98"/>
  <c r="AE41" i="98"/>
  <c r="AG41" i="98"/>
  <c r="AP41" i="98" s="1"/>
  <c r="Y44" i="83"/>
  <c r="X44" i="83"/>
  <c r="AH48" i="13"/>
  <c r="AQ48" i="13" s="1"/>
  <c r="Y56" i="53"/>
  <c r="Z56" i="53"/>
  <c r="X56" i="53"/>
  <c r="AH43" i="94"/>
  <c r="AQ43" i="94" s="1"/>
  <c r="AH49" i="95"/>
  <c r="AQ49" i="95" s="1"/>
  <c r="AR44" i="87"/>
  <c r="Z48" i="84"/>
  <c r="Z45" i="103"/>
  <c r="Z47" i="11"/>
  <c r="Y42" i="85"/>
  <c r="X42" i="85"/>
  <c r="Z42" i="85" s="1"/>
  <c r="Z41" i="90" l="1"/>
  <c r="Z43" i="35"/>
  <c r="Z44" i="83"/>
  <c r="AE44" i="83" s="1"/>
  <c r="AE43" i="35"/>
  <c r="AG43" i="35"/>
  <c r="AP43" i="35" s="1"/>
  <c r="AF43" i="35"/>
  <c r="AO43" i="35" s="1"/>
  <c r="W44" i="35"/>
  <c r="AF44" i="83"/>
  <c r="AO44" i="83" s="1"/>
  <c r="AG44" i="83"/>
  <c r="AP44" i="83" s="1"/>
  <c r="W45" i="83"/>
  <c r="W42" i="90"/>
  <c r="AF41" i="90"/>
  <c r="AO41" i="90" s="1"/>
  <c r="AE41" i="90"/>
  <c r="AG41" i="90"/>
  <c r="AP41" i="90" s="1"/>
  <c r="W50" i="20"/>
  <c r="AG49" i="20"/>
  <c r="AP49" i="20" s="1"/>
  <c r="AE49" i="20"/>
  <c r="AF49" i="20"/>
  <c r="AO49" i="20" s="1"/>
  <c r="W47" i="18"/>
  <c r="AF46" i="18"/>
  <c r="AO46" i="18" s="1"/>
  <c r="AG46" i="18"/>
  <c r="AP46" i="18" s="1"/>
  <c r="AE46" i="18"/>
  <c r="AE42" i="85"/>
  <c r="W43" i="85"/>
  <c r="AG42" i="85"/>
  <c r="AP42" i="85" s="1"/>
  <c r="AF42" i="85"/>
  <c r="AO42" i="85" s="1"/>
  <c r="AH44" i="83"/>
  <c r="AQ44" i="83" s="1"/>
  <c r="Y42" i="98"/>
  <c r="X42" i="98"/>
  <c r="AE46" i="43"/>
  <c r="AG46" i="43"/>
  <c r="AP46" i="43" s="1"/>
  <c r="AF46" i="43"/>
  <c r="AO46" i="43" s="1"/>
  <c r="W47" i="43"/>
  <c r="AR44" i="10"/>
  <c r="AI43" i="102"/>
  <c r="AN43" i="102"/>
  <c r="W51" i="45"/>
  <c r="AG50" i="45"/>
  <c r="AP50" i="45" s="1"/>
  <c r="AE50" i="45"/>
  <c r="AF50" i="45"/>
  <c r="AO50" i="45" s="1"/>
  <c r="AH45" i="10"/>
  <c r="AQ45" i="10" s="1"/>
  <c r="AH50" i="88"/>
  <c r="AQ50" i="88" s="1"/>
  <c r="Y55" i="46"/>
  <c r="X55" i="46"/>
  <c r="AR51" i="104"/>
  <c r="AI43" i="94"/>
  <c r="AN43" i="94"/>
  <c r="AI46" i="41"/>
  <c r="AN46" i="41"/>
  <c r="AH47" i="16"/>
  <c r="AQ47" i="16" s="1"/>
  <c r="Z53" i="44"/>
  <c r="AR55" i="53"/>
  <c r="AR52" i="44"/>
  <c r="AR49" i="91"/>
  <c r="AR57" i="47"/>
  <c r="AR52" i="32"/>
  <c r="Y44" i="48"/>
  <c r="X44" i="48"/>
  <c r="Z45" i="10"/>
  <c r="Z50" i="88"/>
  <c r="AH58" i="47"/>
  <c r="AQ58" i="47" s="1"/>
  <c r="AR48" i="100"/>
  <c r="Y56" i="86"/>
  <c r="X56" i="86"/>
  <c r="AH50" i="91"/>
  <c r="AQ50" i="91" s="1"/>
  <c r="Y49" i="13"/>
  <c r="X49" i="13"/>
  <c r="Z49" i="13" s="1"/>
  <c r="AF47" i="11"/>
  <c r="AO47" i="11" s="1"/>
  <c r="AG47" i="11"/>
  <c r="AP47" i="11" s="1"/>
  <c r="AE47" i="11"/>
  <c r="W48" i="11"/>
  <c r="W46" i="103"/>
  <c r="AG45" i="103"/>
  <c r="AP45" i="103" s="1"/>
  <c r="AF45" i="103"/>
  <c r="AO45" i="103" s="1"/>
  <c r="AE45" i="103"/>
  <c r="AH53" i="44"/>
  <c r="AQ53" i="44" s="1"/>
  <c r="W56" i="15"/>
  <c r="AG55" i="15"/>
  <c r="AP55" i="15" s="1"/>
  <c r="AF55" i="15"/>
  <c r="AO55" i="15" s="1"/>
  <c r="AE55" i="15"/>
  <c r="AR41" i="85"/>
  <c r="W57" i="97"/>
  <c r="AE56" i="97"/>
  <c r="AG56" i="97"/>
  <c r="AP56" i="97" s="1"/>
  <c r="AF56" i="97"/>
  <c r="AO56" i="97" s="1"/>
  <c r="AH43" i="42"/>
  <c r="AQ43" i="42" s="1"/>
  <c r="AI49" i="54"/>
  <c r="AN49" i="54"/>
  <c r="AR49" i="88"/>
  <c r="AG53" i="52"/>
  <c r="AP53" i="52" s="1"/>
  <c r="AF53" i="52"/>
  <c r="AO53" i="52" s="1"/>
  <c r="W54" i="52"/>
  <c r="AE53" i="52"/>
  <c r="AE46" i="99"/>
  <c r="W47" i="99"/>
  <c r="AG46" i="99"/>
  <c r="AP46" i="99" s="1"/>
  <c r="AF46" i="99"/>
  <c r="AO46" i="99" s="1"/>
  <c r="AH46" i="55"/>
  <c r="AQ46" i="55" s="1"/>
  <c r="Y50" i="92"/>
  <c r="Z50" i="92"/>
  <c r="X50" i="92"/>
  <c r="AR46" i="16"/>
  <c r="Z58" i="47"/>
  <c r="AH53" i="32"/>
  <c r="AQ53" i="32" s="1"/>
  <c r="Z50" i="91"/>
  <c r="Y47" i="41"/>
  <c r="X47" i="41"/>
  <c r="Z47" i="41" s="1"/>
  <c r="AI53" i="93"/>
  <c r="AN53" i="93"/>
  <c r="AE43" i="42"/>
  <c r="AG43" i="42"/>
  <c r="AP43" i="42" s="1"/>
  <c r="W44" i="42"/>
  <c r="AF43" i="42"/>
  <c r="AO43" i="42" s="1"/>
  <c r="AH57" i="105"/>
  <c r="AQ57" i="105" s="1"/>
  <c r="Y44" i="102"/>
  <c r="X44" i="102"/>
  <c r="Z44" i="102" s="1"/>
  <c r="AH49" i="100"/>
  <c r="AQ49" i="100" s="1"/>
  <c r="W47" i="55"/>
  <c r="AE46" i="55"/>
  <c r="AF46" i="55"/>
  <c r="AO46" i="55" s="1"/>
  <c r="AG46" i="55"/>
  <c r="AP46" i="55" s="1"/>
  <c r="AI49" i="92"/>
  <c r="AN49" i="92"/>
  <c r="AR45" i="18"/>
  <c r="AR43" i="83"/>
  <c r="AE53" i="32"/>
  <c r="AG53" i="32"/>
  <c r="AP53" i="32" s="1"/>
  <c r="W54" i="32"/>
  <c r="AF53" i="32"/>
  <c r="AO53" i="32" s="1"/>
  <c r="AR42" i="42"/>
  <c r="AI49" i="95"/>
  <c r="AR49" i="95" s="1"/>
  <c r="AN49" i="95"/>
  <c r="AH53" i="101"/>
  <c r="AQ53" i="101" s="1"/>
  <c r="AH42" i="85"/>
  <c r="AQ42" i="85" s="1"/>
  <c r="AH56" i="53"/>
  <c r="AQ56" i="53" s="1"/>
  <c r="AR42" i="35"/>
  <c r="AH52" i="104"/>
  <c r="AQ52" i="104" s="1"/>
  <c r="AG43" i="82"/>
  <c r="AP43" i="82" s="1"/>
  <c r="AE43" i="82"/>
  <c r="AF43" i="82"/>
  <c r="AO43" i="82" s="1"/>
  <c r="W44" i="82"/>
  <c r="Z53" i="101"/>
  <c r="AR49" i="45"/>
  <c r="Y49" i="96"/>
  <c r="X49" i="96"/>
  <c r="Y54" i="93"/>
  <c r="X54" i="93"/>
  <c r="Y50" i="54"/>
  <c r="X50" i="54"/>
  <c r="Z57" i="105"/>
  <c r="AI46" i="49"/>
  <c r="AN46" i="49"/>
  <c r="Z49" i="100"/>
  <c r="AR48" i="20"/>
  <c r="AI43" i="48"/>
  <c r="AN43" i="48"/>
  <c r="AR56" i="105"/>
  <c r="AI55" i="86"/>
  <c r="AN55" i="86"/>
  <c r="AH43" i="35"/>
  <c r="AQ43" i="35" s="1"/>
  <c r="W49" i="51"/>
  <c r="AG48" i="51"/>
  <c r="AF48" i="51"/>
  <c r="AO48" i="51" s="1"/>
  <c r="AE48" i="51"/>
  <c r="AN48" i="51" s="1"/>
  <c r="AI48" i="13"/>
  <c r="AO48" i="13"/>
  <c r="Y50" i="95"/>
  <c r="X50" i="95"/>
  <c r="W42" i="50"/>
  <c r="AE41" i="50"/>
  <c r="AF41" i="50"/>
  <c r="AO41" i="50" s="1"/>
  <c r="AG41" i="50"/>
  <c r="AP41" i="50" s="1"/>
  <c r="AE47" i="16"/>
  <c r="W48" i="16"/>
  <c r="AF47" i="16"/>
  <c r="AO47" i="16" s="1"/>
  <c r="AG47" i="16"/>
  <c r="AP47" i="16" s="1"/>
  <c r="AF48" i="84"/>
  <c r="AO48" i="84" s="1"/>
  <c r="W49" i="84"/>
  <c r="AE48" i="84"/>
  <c r="AG48" i="84"/>
  <c r="AP48" i="84" s="1"/>
  <c r="AF56" i="53"/>
  <c r="AO56" i="53" s="1"/>
  <c r="AE56" i="53"/>
  <c r="AN56" i="53" s="1"/>
  <c r="W57" i="53"/>
  <c r="AG56" i="53"/>
  <c r="AI41" i="98"/>
  <c r="AN41" i="98"/>
  <c r="AG52" i="104"/>
  <c r="AP52" i="104" s="1"/>
  <c r="W53" i="104"/>
  <c r="AF52" i="104"/>
  <c r="AO52" i="104" s="1"/>
  <c r="AE52" i="104"/>
  <c r="AH41" i="90"/>
  <c r="AQ41" i="90" s="1"/>
  <c r="AH46" i="18"/>
  <c r="AQ46" i="18" s="1"/>
  <c r="AI48" i="96"/>
  <c r="AN48" i="96"/>
  <c r="Y47" i="49"/>
  <c r="X47" i="49"/>
  <c r="AH50" i="45"/>
  <c r="AQ50" i="45" s="1"/>
  <c r="AR52" i="101"/>
  <c r="W58" i="89"/>
  <c r="AE57" i="89"/>
  <c r="AF57" i="89"/>
  <c r="AO57" i="89" s="1"/>
  <c r="AG57" i="89"/>
  <c r="AP57" i="89" s="1"/>
  <c r="W46" i="87"/>
  <c r="AG45" i="87"/>
  <c r="AP45" i="87" s="1"/>
  <c r="AE45" i="87"/>
  <c r="AF45" i="87"/>
  <c r="AO45" i="87" s="1"/>
  <c r="AH49" i="20"/>
  <c r="AQ49" i="20" s="1"/>
  <c r="AR45" i="55"/>
  <c r="AR40" i="90"/>
  <c r="AI54" i="46"/>
  <c r="AN54" i="46"/>
  <c r="Y44" i="94"/>
  <c r="X44" i="94"/>
  <c r="AI56" i="53" l="1"/>
  <c r="AP56" i="53"/>
  <c r="AI48" i="84"/>
  <c r="AN48" i="84"/>
  <c r="Y48" i="16"/>
  <c r="Z48" i="16" s="1"/>
  <c r="X48" i="16"/>
  <c r="Y42" i="50"/>
  <c r="X42" i="50"/>
  <c r="AG49" i="100"/>
  <c r="AP49" i="100" s="1"/>
  <c r="AF49" i="100"/>
  <c r="AO49" i="100" s="1"/>
  <c r="AE49" i="100"/>
  <c r="W50" i="100"/>
  <c r="Y44" i="42"/>
  <c r="X44" i="42"/>
  <c r="AG47" i="41"/>
  <c r="AP47" i="41" s="1"/>
  <c r="AE47" i="41"/>
  <c r="W48" i="41"/>
  <c r="AF47" i="41"/>
  <c r="AO47" i="41" s="1"/>
  <c r="AF50" i="92"/>
  <c r="AO50" i="92" s="1"/>
  <c r="AG50" i="92"/>
  <c r="AP50" i="92" s="1"/>
  <c r="W51" i="92"/>
  <c r="AE50" i="92"/>
  <c r="Y57" i="97"/>
  <c r="X57" i="97"/>
  <c r="W50" i="13"/>
  <c r="AF49" i="13"/>
  <c r="AO49" i="13" s="1"/>
  <c r="AG49" i="13"/>
  <c r="AP49" i="13" s="1"/>
  <c r="AE49" i="13"/>
  <c r="AE45" i="10"/>
  <c r="W46" i="10"/>
  <c r="AF45" i="10"/>
  <c r="AO45" i="10" s="1"/>
  <c r="AG45" i="10"/>
  <c r="AP45" i="10" s="1"/>
  <c r="AI46" i="18"/>
  <c r="AN46" i="18"/>
  <c r="AI49" i="20"/>
  <c r="AN49" i="20"/>
  <c r="AI44" i="83"/>
  <c r="AN44" i="83"/>
  <c r="AR54" i="46"/>
  <c r="Y58" i="89"/>
  <c r="X58" i="89"/>
  <c r="AH44" i="94"/>
  <c r="AQ44" i="94" s="1"/>
  <c r="Z44" i="94"/>
  <c r="AH47" i="49"/>
  <c r="AQ47" i="49" s="1"/>
  <c r="Y53" i="104"/>
  <c r="X53" i="104"/>
  <c r="Y57" i="53"/>
  <c r="X57" i="53"/>
  <c r="Y49" i="84"/>
  <c r="X49" i="84"/>
  <c r="AI47" i="16"/>
  <c r="AN47" i="16"/>
  <c r="AH50" i="95"/>
  <c r="AQ50" i="95" s="1"/>
  <c r="AH54" i="93"/>
  <c r="AQ54" i="93" s="1"/>
  <c r="AI43" i="82"/>
  <c r="AN43" i="82"/>
  <c r="Y54" i="32"/>
  <c r="X54" i="32"/>
  <c r="AI46" i="55"/>
  <c r="AR46" i="55" s="1"/>
  <c r="AN46" i="55"/>
  <c r="AI53" i="52"/>
  <c r="AN53" i="52"/>
  <c r="Y56" i="15"/>
  <c r="X56" i="15"/>
  <c r="Y48" i="11"/>
  <c r="X48" i="11"/>
  <c r="AH56" i="86"/>
  <c r="AQ56" i="86" s="1"/>
  <c r="AH44" i="48"/>
  <c r="AQ44" i="48" s="1"/>
  <c r="Y51" i="45"/>
  <c r="X51" i="45"/>
  <c r="Y47" i="43"/>
  <c r="Z47" i="43" s="1"/>
  <c r="X47" i="43"/>
  <c r="Y42" i="90"/>
  <c r="X42" i="90"/>
  <c r="Y46" i="87"/>
  <c r="Z46" i="87"/>
  <c r="X46" i="87"/>
  <c r="Z47" i="49"/>
  <c r="Z50" i="95"/>
  <c r="AR46" i="49"/>
  <c r="Z54" i="93"/>
  <c r="Y47" i="55"/>
  <c r="Z47" i="55" s="1"/>
  <c r="X47" i="55"/>
  <c r="AH44" i="102"/>
  <c r="AQ44" i="102" s="1"/>
  <c r="AI43" i="42"/>
  <c r="AN43" i="42"/>
  <c r="AE50" i="91"/>
  <c r="AG50" i="91"/>
  <c r="AP50" i="91" s="1"/>
  <c r="AF50" i="91"/>
  <c r="AO50" i="91" s="1"/>
  <c r="W51" i="91"/>
  <c r="W59" i="47"/>
  <c r="AF58" i="47"/>
  <c r="AO58" i="47" s="1"/>
  <c r="AG58" i="47"/>
  <c r="AP58" i="47" s="1"/>
  <c r="AE58" i="47"/>
  <c r="X54" i="52"/>
  <c r="Z54" i="52" s="1"/>
  <c r="Y54" i="52"/>
  <c r="AR49" i="54"/>
  <c r="AI45" i="103"/>
  <c r="AN45" i="103"/>
  <c r="AI47" i="11"/>
  <c r="AN47" i="11"/>
  <c r="Z56" i="86"/>
  <c r="Z44" i="48"/>
  <c r="AF53" i="44"/>
  <c r="AO53" i="44" s="1"/>
  <c r="W54" i="44"/>
  <c r="AG53" i="44"/>
  <c r="AP53" i="44" s="1"/>
  <c r="AE53" i="44"/>
  <c r="AH55" i="46"/>
  <c r="AQ55" i="46" s="1"/>
  <c r="Y50" i="20"/>
  <c r="Z50" i="20" s="1"/>
  <c r="X50" i="20"/>
  <c r="Y44" i="35"/>
  <c r="X44" i="35"/>
  <c r="AI48" i="51"/>
  <c r="AP48" i="51"/>
  <c r="AR43" i="48"/>
  <c r="W58" i="105"/>
  <c r="AE57" i="105"/>
  <c r="AF57" i="105"/>
  <c r="AO57" i="105" s="1"/>
  <c r="AG57" i="105"/>
  <c r="AP57" i="105" s="1"/>
  <c r="AG53" i="101"/>
  <c r="AP53" i="101" s="1"/>
  <c r="AF53" i="101"/>
  <c r="AO53" i="101" s="1"/>
  <c r="AE53" i="101"/>
  <c r="W54" i="101"/>
  <c r="AI53" i="32"/>
  <c r="AN53" i="32"/>
  <c r="AR49" i="92"/>
  <c r="W45" i="102"/>
  <c r="AG44" i="102"/>
  <c r="AP44" i="102" s="1"/>
  <c r="AF44" i="102"/>
  <c r="AO44" i="102" s="1"/>
  <c r="AE44" i="102"/>
  <c r="AR46" i="41"/>
  <c r="Z55" i="46"/>
  <c r="AR43" i="102"/>
  <c r="Y43" i="85"/>
  <c r="X43" i="85"/>
  <c r="Y47" i="18"/>
  <c r="Z47" i="18" s="1"/>
  <c r="X47" i="18"/>
  <c r="Y45" i="83"/>
  <c r="X45" i="83"/>
  <c r="AI45" i="87"/>
  <c r="AN45" i="87"/>
  <c r="AI57" i="89"/>
  <c r="AN57" i="89"/>
  <c r="AR41" i="98"/>
  <c r="Y49" i="51"/>
  <c r="X49" i="51"/>
  <c r="AH50" i="54"/>
  <c r="AQ50" i="54" s="1"/>
  <c r="AH49" i="96"/>
  <c r="AQ49" i="96" s="1"/>
  <c r="AR53" i="93"/>
  <c r="Y47" i="99"/>
  <c r="X47" i="99"/>
  <c r="AI55" i="15"/>
  <c r="AN55" i="15"/>
  <c r="AI46" i="43"/>
  <c r="AN46" i="43"/>
  <c r="AI42" i="85"/>
  <c r="AN42" i="85"/>
  <c r="AR48" i="96"/>
  <c r="AI52" i="104"/>
  <c r="AN52" i="104"/>
  <c r="AI41" i="50"/>
  <c r="AR41" i="50" s="1"/>
  <c r="AN41" i="50"/>
  <c r="AR48" i="13"/>
  <c r="AR55" i="86"/>
  <c r="Z50" i="54"/>
  <c r="Z49" i="96"/>
  <c r="X44" i="82"/>
  <c r="Y44" i="82"/>
  <c r="AH47" i="41"/>
  <c r="AQ47" i="41" s="1"/>
  <c r="AH50" i="92"/>
  <c r="AQ50" i="92" s="1"/>
  <c r="AI46" i="99"/>
  <c r="AR46" i="99" s="1"/>
  <c r="AN46" i="99"/>
  <c r="AI56" i="97"/>
  <c r="AN56" i="97"/>
  <c r="Y46" i="103"/>
  <c r="X46" i="103"/>
  <c r="AH49" i="13"/>
  <c r="AQ49" i="13" s="1"/>
  <c r="W51" i="88"/>
  <c r="AG50" i="88"/>
  <c r="AP50" i="88" s="1"/>
  <c r="AE50" i="88"/>
  <c r="AF50" i="88"/>
  <c r="AO50" i="88" s="1"/>
  <c r="AR43" i="94"/>
  <c r="AI50" i="45"/>
  <c r="AN50" i="45"/>
  <c r="Z42" i="98"/>
  <c r="AH42" i="98"/>
  <c r="AQ42" i="98" s="1"/>
  <c r="AI41" i="90"/>
  <c r="AN41" i="90"/>
  <c r="AI43" i="35"/>
  <c r="AN43" i="35"/>
  <c r="Z49" i="51" l="1"/>
  <c r="Z46" i="103"/>
  <c r="W48" i="18"/>
  <c r="AE47" i="18"/>
  <c r="AF47" i="18"/>
  <c r="AO47" i="18" s="1"/>
  <c r="AG47" i="18"/>
  <c r="AP47" i="18" s="1"/>
  <c r="AE47" i="55"/>
  <c r="AN47" i="55" s="1"/>
  <c r="AG47" i="55"/>
  <c r="AP47" i="55" s="1"/>
  <c r="W48" i="55"/>
  <c r="AF47" i="55"/>
  <c r="AF48" i="16"/>
  <c r="AO48" i="16" s="1"/>
  <c r="W49" i="16"/>
  <c r="AG48" i="16"/>
  <c r="AP48" i="16" s="1"/>
  <c r="AE48" i="16"/>
  <c r="AG46" i="103"/>
  <c r="AP46" i="103" s="1"/>
  <c r="AE46" i="103"/>
  <c r="AF46" i="103"/>
  <c r="AO46" i="103" s="1"/>
  <c r="W47" i="103"/>
  <c r="W51" i="20"/>
  <c r="AF50" i="20"/>
  <c r="AO50" i="20" s="1"/>
  <c r="AG50" i="20"/>
  <c r="AP50" i="20" s="1"/>
  <c r="AE50" i="20"/>
  <c r="AF49" i="51"/>
  <c r="AO49" i="51" s="1"/>
  <c r="AG49" i="51"/>
  <c r="AP49" i="51" s="1"/>
  <c r="AE49" i="51"/>
  <c r="W50" i="51"/>
  <c r="AH44" i="82"/>
  <c r="AQ44" i="82" s="1"/>
  <c r="AR55" i="15"/>
  <c r="AR45" i="87"/>
  <c r="AG55" i="46"/>
  <c r="AP55" i="46" s="1"/>
  <c r="W56" i="46"/>
  <c r="AE55" i="46"/>
  <c r="AF55" i="46"/>
  <c r="AO55" i="46" s="1"/>
  <c r="AE44" i="48"/>
  <c r="AG44" i="48"/>
  <c r="AP44" i="48" s="1"/>
  <c r="W45" i="48"/>
  <c r="AF44" i="48"/>
  <c r="AO44" i="48" s="1"/>
  <c r="AI58" i="47"/>
  <c r="AN58" i="47"/>
  <c r="AH46" i="87"/>
  <c r="AQ46" i="87" s="1"/>
  <c r="AH47" i="43"/>
  <c r="AQ47" i="43" s="1"/>
  <c r="AR43" i="82"/>
  <c r="AR47" i="16"/>
  <c r="AI45" i="10"/>
  <c r="AN45" i="10"/>
  <c r="AH57" i="97"/>
  <c r="AQ57" i="97" s="1"/>
  <c r="W50" i="96"/>
  <c r="AF49" i="96"/>
  <c r="AO49" i="96" s="1"/>
  <c r="AG49" i="96"/>
  <c r="AP49" i="96" s="1"/>
  <c r="AE49" i="96"/>
  <c r="AH47" i="99"/>
  <c r="AQ47" i="99" s="1"/>
  <c r="AH45" i="83"/>
  <c r="AQ45" i="83" s="1"/>
  <c r="AH43" i="85"/>
  <c r="AQ43" i="85" s="1"/>
  <c r="Y45" i="102"/>
  <c r="X45" i="102"/>
  <c r="Y54" i="101"/>
  <c r="X54" i="101"/>
  <c r="Z54" i="101" s="1"/>
  <c r="AR48" i="51"/>
  <c r="W57" i="86"/>
  <c r="AG56" i="86"/>
  <c r="AP56" i="86" s="1"/>
  <c r="AE56" i="86"/>
  <c r="AF56" i="86"/>
  <c r="AO56" i="86" s="1"/>
  <c r="AF54" i="93"/>
  <c r="AO54" i="93" s="1"/>
  <c r="AG54" i="93"/>
  <c r="AE54" i="93"/>
  <c r="AN54" i="93" s="1"/>
  <c r="W55" i="93"/>
  <c r="AE46" i="87"/>
  <c r="W47" i="87"/>
  <c r="AG46" i="87"/>
  <c r="AP46" i="87" s="1"/>
  <c r="AF46" i="87"/>
  <c r="AO46" i="87" s="1"/>
  <c r="W48" i="43"/>
  <c r="AE47" i="43"/>
  <c r="AF47" i="43"/>
  <c r="AO47" i="43" s="1"/>
  <c r="AG47" i="43"/>
  <c r="AP47" i="43" s="1"/>
  <c r="AH56" i="15"/>
  <c r="AQ56" i="15" s="1"/>
  <c r="AH49" i="84"/>
  <c r="AQ49" i="84" s="1"/>
  <c r="AH53" i="104"/>
  <c r="AQ53" i="104" s="1"/>
  <c r="AR46" i="18"/>
  <c r="Z57" i="97"/>
  <c r="Z44" i="42"/>
  <c r="AH44" i="42"/>
  <c r="AQ44" i="42" s="1"/>
  <c r="W51" i="54"/>
  <c r="AE50" i="54"/>
  <c r="AF50" i="54"/>
  <c r="AO50" i="54" s="1"/>
  <c r="AG50" i="54"/>
  <c r="AP50" i="54" s="1"/>
  <c r="AR42" i="85"/>
  <c r="Z45" i="83"/>
  <c r="Z43" i="85"/>
  <c r="AI53" i="101"/>
  <c r="AN53" i="101"/>
  <c r="AI57" i="105"/>
  <c r="AN57" i="105"/>
  <c r="AH44" i="35"/>
  <c r="AQ44" i="35" s="1"/>
  <c r="AI53" i="44"/>
  <c r="AN53" i="44"/>
  <c r="AE54" i="52"/>
  <c r="W55" i="52"/>
  <c r="AF54" i="52"/>
  <c r="AO54" i="52" s="1"/>
  <c r="AG54" i="52"/>
  <c r="AP54" i="52" s="1"/>
  <c r="AI50" i="91"/>
  <c r="AN50" i="91"/>
  <c r="Z56" i="15"/>
  <c r="AH54" i="32"/>
  <c r="AQ54" i="32" s="1"/>
  <c r="Z49" i="84"/>
  <c r="Z53" i="104"/>
  <c r="AI49" i="13"/>
  <c r="AN49" i="13"/>
  <c r="AH42" i="50"/>
  <c r="AQ42" i="50" s="1"/>
  <c r="Z47" i="99"/>
  <c r="AR56" i="97"/>
  <c r="Y58" i="105"/>
  <c r="X58" i="105"/>
  <c r="Z44" i="35"/>
  <c r="AR47" i="11"/>
  <c r="Y59" i="47"/>
  <c r="X59" i="47"/>
  <c r="AH42" i="90"/>
  <c r="AQ42" i="90" s="1"/>
  <c r="AH51" i="45"/>
  <c r="AQ51" i="45" s="1"/>
  <c r="Z54" i="32"/>
  <c r="AG44" i="94"/>
  <c r="AP44" i="94" s="1"/>
  <c r="AE44" i="94"/>
  <c r="W45" i="94"/>
  <c r="AF44" i="94"/>
  <c r="AO44" i="94" s="1"/>
  <c r="AH58" i="89"/>
  <c r="AQ58" i="89" s="1"/>
  <c r="AR44" i="83"/>
  <c r="Z42" i="50"/>
  <c r="AR48" i="84"/>
  <c r="AR43" i="35"/>
  <c r="AI50" i="88"/>
  <c r="AN50" i="88"/>
  <c r="AR50" i="45"/>
  <c r="Z44" i="82"/>
  <c r="AR52" i="104"/>
  <c r="AR46" i="43"/>
  <c r="AH49" i="51"/>
  <c r="AQ49" i="51" s="1"/>
  <c r="AR57" i="89"/>
  <c r="AH47" i="18"/>
  <c r="AQ47" i="18" s="1"/>
  <c r="AI44" i="102"/>
  <c r="AN44" i="102"/>
  <c r="X54" i="44"/>
  <c r="Y54" i="44"/>
  <c r="AH54" i="52"/>
  <c r="AQ54" i="52" s="1"/>
  <c r="AR43" i="42"/>
  <c r="AH47" i="55"/>
  <c r="AQ47" i="55" s="1"/>
  <c r="AF50" i="95"/>
  <c r="AO50" i="95" s="1"/>
  <c r="AE50" i="95"/>
  <c r="W51" i="95"/>
  <c r="AG50" i="95"/>
  <c r="AP50" i="95" s="1"/>
  <c r="Z42" i="90"/>
  <c r="Z51" i="45"/>
  <c r="AH48" i="11"/>
  <c r="AQ48" i="11" s="1"/>
  <c r="AH57" i="53"/>
  <c r="AQ57" i="53" s="1"/>
  <c r="Z58" i="89"/>
  <c r="AI50" i="92"/>
  <c r="AN50" i="92"/>
  <c r="Y48" i="41"/>
  <c r="X48" i="41"/>
  <c r="Y50" i="100"/>
  <c r="X50" i="100"/>
  <c r="AR41" i="90"/>
  <c r="AF42" i="98"/>
  <c r="AO42" i="98" s="1"/>
  <c r="W43" i="98"/>
  <c r="AG42" i="98"/>
  <c r="AP42" i="98" s="1"/>
  <c r="AE42" i="98"/>
  <c r="Y51" i="88"/>
  <c r="X51" i="88"/>
  <c r="Z51" i="88" s="1"/>
  <c r="AH46" i="103"/>
  <c r="AQ46" i="103" s="1"/>
  <c r="AR53" i="32"/>
  <c r="AH50" i="20"/>
  <c r="AQ50" i="20" s="1"/>
  <c r="AR45" i="103"/>
  <c r="X51" i="91"/>
  <c r="Y51" i="91"/>
  <c r="Z51" i="91" s="1"/>
  <c r="AG47" i="49"/>
  <c r="AP47" i="49" s="1"/>
  <c r="AE47" i="49"/>
  <c r="W48" i="49"/>
  <c r="AF47" i="49"/>
  <c r="AO47" i="49" s="1"/>
  <c r="Z48" i="11"/>
  <c r="AR53" i="52"/>
  <c r="Z57" i="53"/>
  <c r="AR49" i="20"/>
  <c r="Y46" i="10"/>
  <c r="X46" i="10"/>
  <c r="Y50" i="13"/>
  <c r="X50" i="13"/>
  <c r="Z50" i="13" s="1"/>
  <c r="X51" i="92"/>
  <c r="Z51" i="92" s="1"/>
  <c r="Y51" i="92"/>
  <c r="AI47" i="41"/>
  <c r="AN47" i="41"/>
  <c r="AI49" i="100"/>
  <c r="AN49" i="100"/>
  <c r="AH48" i="16"/>
  <c r="AQ48" i="16" s="1"/>
  <c r="AR56" i="53"/>
  <c r="Z46" i="10" l="1"/>
  <c r="AE46" i="10" s="1"/>
  <c r="W47" i="10"/>
  <c r="AG46" i="10"/>
  <c r="AP46" i="10" s="1"/>
  <c r="AF46" i="10"/>
  <c r="AO46" i="10" s="1"/>
  <c r="AE50" i="13"/>
  <c r="AF50" i="13"/>
  <c r="AO50" i="13" s="1"/>
  <c r="W51" i="13"/>
  <c r="AG50" i="13"/>
  <c r="AP50" i="13" s="1"/>
  <c r="AG51" i="92"/>
  <c r="AP51" i="92" s="1"/>
  <c r="W52" i="92"/>
  <c r="AF51" i="92"/>
  <c r="AO51" i="92" s="1"/>
  <c r="AE51" i="92"/>
  <c r="W52" i="91"/>
  <c r="AG51" i="91"/>
  <c r="AP51" i="91" s="1"/>
  <c r="AE51" i="91"/>
  <c r="AF51" i="91"/>
  <c r="AO51" i="91" s="1"/>
  <c r="W55" i="101"/>
  <c r="AE54" i="101"/>
  <c r="AN54" i="101" s="1"/>
  <c r="AG54" i="101"/>
  <c r="AF54" i="101"/>
  <c r="AO54" i="101" s="1"/>
  <c r="AR47" i="41"/>
  <c r="AF57" i="53"/>
  <c r="AO57" i="53" s="1"/>
  <c r="W58" i="53"/>
  <c r="AE57" i="53"/>
  <c r="AG57" i="53"/>
  <c r="AP57" i="53" s="1"/>
  <c r="Y48" i="49"/>
  <c r="X48" i="49"/>
  <c r="AI42" i="98"/>
  <c r="AN42" i="98"/>
  <c r="AH50" i="100"/>
  <c r="AQ50" i="100" s="1"/>
  <c r="AI50" i="95"/>
  <c r="AN50" i="95"/>
  <c r="AI44" i="94"/>
  <c r="AN44" i="94"/>
  <c r="AG44" i="35"/>
  <c r="AP44" i="35" s="1"/>
  <c r="AE44" i="35"/>
  <c r="W45" i="35"/>
  <c r="AF44" i="35"/>
  <c r="AO44" i="35" s="1"/>
  <c r="AF47" i="99"/>
  <c r="AO47" i="99" s="1"/>
  <c r="W48" i="99"/>
  <c r="AG47" i="99"/>
  <c r="AP47" i="99" s="1"/>
  <c r="AE47" i="99"/>
  <c r="AR53" i="44"/>
  <c r="Y51" i="54"/>
  <c r="Z51" i="54" s="1"/>
  <c r="X51" i="54"/>
  <c r="AF44" i="42"/>
  <c r="AO44" i="42" s="1"/>
  <c r="W45" i="42"/>
  <c r="AG44" i="42"/>
  <c r="AP44" i="42" s="1"/>
  <c r="AE44" i="42"/>
  <c r="Y55" i="93"/>
  <c r="X55" i="93"/>
  <c r="AI56" i="86"/>
  <c r="AR56" i="86" s="1"/>
  <c r="AN56" i="86"/>
  <c r="AR45" i="10"/>
  <c r="AI55" i="46"/>
  <c r="AN55" i="46"/>
  <c r="AI50" i="20"/>
  <c r="AN50" i="20"/>
  <c r="Y49" i="16"/>
  <c r="X49" i="16"/>
  <c r="AH46" i="10"/>
  <c r="AQ46" i="10" s="1"/>
  <c r="AI47" i="49"/>
  <c r="AR47" i="49" s="1"/>
  <c r="AN47" i="49"/>
  <c r="Z50" i="100"/>
  <c r="AR50" i="92"/>
  <c r="AG51" i="45"/>
  <c r="AP51" i="45" s="1"/>
  <c r="AE51" i="45"/>
  <c r="W52" i="45"/>
  <c r="AF51" i="45"/>
  <c r="AO51" i="45" s="1"/>
  <c r="AF42" i="50"/>
  <c r="AO42" i="50" s="1"/>
  <c r="AG42" i="50"/>
  <c r="AP42" i="50" s="1"/>
  <c r="W43" i="50"/>
  <c r="AE42" i="50"/>
  <c r="AH59" i="47"/>
  <c r="AQ59" i="47" s="1"/>
  <c r="AH58" i="105"/>
  <c r="AQ58" i="105" s="1"/>
  <c r="AR49" i="13"/>
  <c r="AR57" i="105"/>
  <c r="W58" i="97"/>
  <c r="AE57" i="97"/>
  <c r="AG57" i="97"/>
  <c r="AP57" i="97" s="1"/>
  <c r="AF57" i="97"/>
  <c r="AO57" i="97" s="1"/>
  <c r="Y45" i="48"/>
  <c r="Z45" i="48" s="1"/>
  <c r="X45" i="48"/>
  <c r="Y56" i="46"/>
  <c r="X56" i="46"/>
  <c r="Y50" i="51"/>
  <c r="Z50" i="51" s="1"/>
  <c r="X50" i="51"/>
  <c r="AI46" i="103"/>
  <c r="AN46" i="103"/>
  <c r="AH51" i="92"/>
  <c r="AQ51" i="92" s="1"/>
  <c r="AH51" i="91"/>
  <c r="AQ51" i="91" s="1"/>
  <c r="AH51" i="88"/>
  <c r="AQ51" i="88" s="1"/>
  <c r="X43" i="98"/>
  <c r="Y43" i="98"/>
  <c r="Z43" i="98" s="1"/>
  <c r="AG58" i="89"/>
  <c r="AP58" i="89" s="1"/>
  <c r="W59" i="89"/>
  <c r="AF58" i="89"/>
  <c r="AO58" i="89" s="1"/>
  <c r="AE58" i="89"/>
  <c r="AG42" i="90"/>
  <c r="AP42" i="90" s="1"/>
  <c r="AF42" i="90"/>
  <c r="AO42" i="90" s="1"/>
  <c r="W43" i="90"/>
  <c r="AE42" i="90"/>
  <c r="Z54" i="44"/>
  <c r="AR50" i="88"/>
  <c r="AF54" i="32"/>
  <c r="AO54" i="32" s="1"/>
  <c r="AE54" i="32"/>
  <c r="AG54" i="32"/>
  <c r="AP54" i="32" s="1"/>
  <c r="W55" i="32"/>
  <c r="Z59" i="47"/>
  <c r="Z58" i="105"/>
  <c r="W54" i="104"/>
  <c r="AF53" i="104"/>
  <c r="AO53" i="104" s="1"/>
  <c r="AE53" i="104"/>
  <c r="AG53" i="104"/>
  <c r="AP53" i="104" s="1"/>
  <c r="AI54" i="93"/>
  <c r="AP54" i="93"/>
  <c r="Y57" i="86"/>
  <c r="X57" i="86"/>
  <c r="Z45" i="102"/>
  <c r="AH45" i="102"/>
  <c r="AQ45" i="102" s="1"/>
  <c r="AI49" i="96"/>
  <c r="AN49" i="96"/>
  <c r="AI49" i="51"/>
  <c r="AN49" i="51"/>
  <c r="W52" i="88"/>
  <c r="AF51" i="88"/>
  <c r="AO51" i="88" s="1"/>
  <c r="AE51" i="88"/>
  <c r="AG51" i="88"/>
  <c r="AP51" i="88" s="1"/>
  <c r="AH48" i="41"/>
  <c r="AQ48" i="41" s="1"/>
  <c r="AH54" i="44"/>
  <c r="AQ54" i="44" s="1"/>
  <c r="W50" i="84"/>
  <c r="AG49" i="84"/>
  <c r="AP49" i="84" s="1"/>
  <c r="AF49" i="84"/>
  <c r="AO49" i="84" s="1"/>
  <c r="AE49" i="84"/>
  <c r="AG56" i="15"/>
  <c r="AP56" i="15" s="1"/>
  <c r="AE56" i="15"/>
  <c r="AF56" i="15"/>
  <c r="AO56" i="15" s="1"/>
  <c r="W57" i="15"/>
  <c r="Y55" i="52"/>
  <c r="X55" i="52"/>
  <c r="AR53" i="101"/>
  <c r="Y47" i="87"/>
  <c r="Z47" i="87" s="1"/>
  <c r="X47" i="87"/>
  <c r="AI44" i="48"/>
  <c r="AR44" i="48" s="1"/>
  <c r="AN44" i="48"/>
  <c r="Y51" i="20"/>
  <c r="X51" i="20"/>
  <c r="Z51" i="20" s="1"/>
  <c r="AI47" i="55"/>
  <c r="AO47" i="55"/>
  <c r="W49" i="11"/>
  <c r="AG48" i="11"/>
  <c r="AP48" i="11" s="1"/>
  <c r="AE48" i="11"/>
  <c r="AF48" i="11"/>
  <c r="AO48" i="11" s="1"/>
  <c r="AH50" i="13"/>
  <c r="AQ50" i="13" s="1"/>
  <c r="Z48" i="41"/>
  <c r="AE44" i="82"/>
  <c r="W45" i="82"/>
  <c r="AF44" i="82"/>
  <c r="AO44" i="82" s="1"/>
  <c r="AG44" i="82"/>
  <c r="AP44" i="82" s="1"/>
  <c r="AI54" i="52"/>
  <c r="AN54" i="52"/>
  <c r="W44" i="85"/>
  <c r="AG43" i="85"/>
  <c r="AP43" i="85" s="1"/>
  <c r="AF43" i="85"/>
  <c r="AO43" i="85" s="1"/>
  <c r="AE43" i="85"/>
  <c r="AI47" i="43"/>
  <c r="AN47" i="43"/>
  <c r="AI46" i="87"/>
  <c r="AN46" i="87"/>
  <c r="AR58" i="47"/>
  <c r="AI48" i="16"/>
  <c r="AN48" i="16"/>
  <c r="Y48" i="55"/>
  <c r="X48" i="55"/>
  <c r="Z48" i="55" s="1"/>
  <c r="AI47" i="18"/>
  <c r="AN47" i="18"/>
  <c r="AR49" i="100"/>
  <c r="Y51" i="95"/>
  <c r="X51" i="95"/>
  <c r="AR44" i="102"/>
  <c r="Y45" i="94"/>
  <c r="Z45" i="94"/>
  <c r="X45" i="94"/>
  <c r="AR50" i="91"/>
  <c r="AF45" i="83"/>
  <c r="AO45" i="83" s="1"/>
  <c r="W46" i="83"/>
  <c r="AE45" i="83"/>
  <c r="AG45" i="83"/>
  <c r="AP45" i="83" s="1"/>
  <c r="AI50" i="54"/>
  <c r="AN50" i="54"/>
  <c r="Y48" i="43"/>
  <c r="X48" i="43"/>
  <c r="Z48" i="43" s="1"/>
  <c r="AH54" i="101"/>
  <c r="AQ54" i="101" s="1"/>
  <c r="Y50" i="96"/>
  <c r="X50" i="96"/>
  <c r="Z50" i="96" s="1"/>
  <c r="Y47" i="103"/>
  <c r="X47" i="103"/>
  <c r="Z47" i="103" s="1"/>
  <c r="Y48" i="18"/>
  <c r="Z48" i="18" s="1"/>
  <c r="X48" i="18"/>
  <c r="Z55" i="52" l="1"/>
  <c r="W48" i="87"/>
  <c r="AG47" i="87"/>
  <c r="AP47" i="87" s="1"/>
  <c r="AF47" i="87"/>
  <c r="AO47" i="87" s="1"/>
  <c r="AE47" i="87"/>
  <c r="AG45" i="48"/>
  <c r="AP45" i="48" s="1"/>
  <c r="AF45" i="48"/>
  <c r="AO45" i="48" s="1"/>
  <c r="AE45" i="48"/>
  <c r="W46" i="48"/>
  <c r="AG51" i="54"/>
  <c r="AP51" i="54" s="1"/>
  <c r="W52" i="54"/>
  <c r="AE51" i="54"/>
  <c r="AF51" i="54"/>
  <c r="AO51" i="54" s="1"/>
  <c r="AE47" i="103"/>
  <c r="AF47" i="103"/>
  <c r="AO47" i="103" s="1"/>
  <c r="AG47" i="103"/>
  <c r="AP47" i="103" s="1"/>
  <c r="W48" i="103"/>
  <c r="AE50" i="51"/>
  <c r="AF50" i="51"/>
  <c r="AO50" i="51" s="1"/>
  <c r="AG50" i="51"/>
  <c r="AP50" i="51" s="1"/>
  <c r="W51" i="51"/>
  <c r="AE55" i="52"/>
  <c r="AF55" i="52"/>
  <c r="AO55" i="52" s="1"/>
  <c r="AG55" i="52"/>
  <c r="AP55" i="52" s="1"/>
  <c r="W56" i="52"/>
  <c r="AI45" i="83"/>
  <c r="AN45" i="83"/>
  <c r="W52" i="20"/>
  <c r="AG51" i="20"/>
  <c r="AP51" i="20" s="1"/>
  <c r="AF51" i="20"/>
  <c r="AO51" i="20" s="1"/>
  <c r="AE51" i="20"/>
  <c r="AI49" i="84"/>
  <c r="AN49" i="84"/>
  <c r="Y44" i="85"/>
  <c r="X44" i="85"/>
  <c r="Z44" i="85" s="1"/>
  <c r="Y45" i="82"/>
  <c r="X45" i="82"/>
  <c r="Y49" i="11"/>
  <c r="X49" i="11"/>
  <c r="Z49" i="11" s="1"/>
  <c r="AR49" i="51"/>
  <c r="Y54" i="104"/>
  <c r="X54" i="104"/>
  <c r="AI54" i="32"/>
  <c r="AN54" i="32"/>
  <c r="AI42" i="90"/>
  <c r="AN42" i="90"/>
  <c r="AI44" i="35"/>
  <c r="AN44" i="35"/>
  <c r="AR42" i="98"/>
  <c r="AI57" i="53"/>
  <c r="AN57" i="53"/>
  <c r="AI51" i="91"/>
  <c r="AN51" i="91"/>
  <c r="Y52" i="92"/>
  <c r="X52" i="92"/>
  <c r="AI50" i="13"/>
  <c r="AN50" i="13"/>
  <c r="AE48" i="43"/>
  <c r="AF48" i="43"/>
  <c r="AO48" i="43" s="1"/>
  <c r="AG48" i="43"/>
  <c r="AP48" i="43" s="1"/>
  <c r="W49" i="43"/>
  <c r="AI48" i="11"/>
  <c r="AN48" i="11"/>
  <c r="AH48" i="18"/>
  <c r="AQ48" i="18" s="1"/>
  <c r="AH50" i="96"/>
  <c r="AQ50" i="96" s="1"/>
  <c r="AR50" i="54"/>
  <c r="AR48" i="16"/>
  <c r="AR47" i="43"/>
  <c r="AI44" i="82"/>
  <c r="AN44" i="82"/>
  <c r="AH55" i="52"/>
  <c r="AQ55" i="52" s="1"/>
  <c r="AI56" i="15"/>
  <c r="AN56" i="15"/>
  <c r="Y50" i="84"/>
  <c r="X50" i="84"/>
  <c r="AR54" i="93"/>
  <c r="W59" i="105"/>
  <c r="AE58" i="105"/>
  <c r="AG58" i="105"/>
  <c r="AP58" i="105" s="1"/>
  <c r="AF58" i="105"/>
  <c r="AO58" i="105" s="1"/>
  <c r="Y43" i="90"/>
  <c r="X43" i="90"/>
  <c r="Z43" i="90" s="1"/>
  <c r="Y59" i="89"/>
  <c r="X59" i="89"/>
  <c r="Z59" i="89" s="1"/>
  <c r="AH56" i="46"/>
  <c r="AQ56" i="46" s="1"/>
  <c r="AI44" i="42"/>
  <c r="AN44" i="42"/>
  <c r="Y48" i="99"/>
  <c r="X48" i="99"/>
  <c r="Z48" i="99" s="1"/>
  <c r="AH48" i="49"/>
  <c r="AQ48" i="49" s="1"/>
  <c r="Y58" i="53"/>
  <c r="Z58" i="53"/>
  <c r="X58" i="53"/>
  <c r="AI54" i="101"/>
  <c r="AP54" i="101"/>
  <c r="AH51" i="95"/>
  <c r="AQ51" i="95" s="1"/>
  <c r="AR47" i="18"/>
  <c r="AR54" i="52"/>
  <c r="W49" i="41"/>
  <c r="AG48" i="41"/>
  <c r="AP48" i="41" s="1"/>
  <c r="AF48" i="41"/>
  <c r="AO48" i="41" s="1"/>
  <c r="AE48" i="41"/>
  <c r="AR47" i="55"/>
  <c r="AH47" i="87"/>
  <c r="AQ47" i="87" s="1"/>
  <c r="AI51" i="88"/>
  <c r="AN51" i="88"/>
  <c r="AR49" i="96"/>
  <c r="AF45" i="102"/>
  <c r="AO45" i="102" s="1"/>
  <c r="AE45" i="102"/>
  <c r="W46" i="102"/>
  <c r="AG45" i="102"/>
  <c r="AP45" i="102" s="1"/>
  <c r="AG59" i="47"/>
  <c r="AP59" i="47" s="1"/>
  <c r="AE59" i="47"/>
  <c r="AF59" i="47"/>
  <c r="AO59" i="47" s="1"/>
  <c r="W60" i="47"/>
  <c r="Z56" i="46"/>
  <c r="W51" i="100"/>
  <c r="AF50" i="100"/>
  <c r="AO50" i="100" s="1"/>
  <c r="AE50" i="100"/>
  <c r="AG50" i="100"/>
  <c r="AP50" i="100" s="1"/>
  <c r="AR50" i="20"/>
  <c r="Z48" i="49"/>
  <c r="Y52" i="91"/>
  <c r="X52" i="91"/>
  <c r="W46" i="94"/>
  <c r="AE45" i="94"/>
  <c r="AF45" i="94"/>
  <c r="AO45" i="94" s="1"/>
  <c r="AG45" i="94"/>
  <c r="AP45" i="94" s="1"/>
  <c r="AE48" i="18"/>
  <c r="W49" i="18"/>
  <c r="AF48" i="18"/>
  <c r="AO48" i="18" s="1"/>
  <c r="AG48" i="18"/>
  <c r="AP48" i="18" s="1"/>
  <c r="AG50" i="96"/>
  <c r="AP50" i="96" s="1"/>
  <c r="AF50" i="96"/>
  <c r="AO50" i="96" s="1"/>
  <c r="W51" i="96"/>
  <c r="AE50" i="96"/>
  <c r="AH48" i="43"/>
  <c r="AQ48" i="43" s="1"/>
  <c r="AH45" i="94"/>
  <c r="AQ45" i="94" s="1"/>
  <c r="Z51" i="95"/>
  <c r="AH48" i="55"/>
  <c r="AQ48" i="55" s="1"/>
  <c r="AI43" i="85"/>
  <c r="AN43" i="85"/>
  <c r="AH51" i="20"/>
  <c r="AQ51" i="20" s="1"/>
  <c r="AH57" i="86"/>
  <c r="AQ57" i="86" s="1"/>
  <c r="AF43" i="98"/>
  <c r="AO43" i="98" s="1"/>
  <c r="W44" i="98"/>
  <c r="AG43" i="98"/>
  <c r="AP43" i="98" s="1"/>
  <c r="AE43" i="98"/>
  <c r="AR46" i="103"/>
  <c r="AI42" i="50"/>
  <c r="AN42" i="50"/>
  <c r="Y52" i="45"/>
  <c r="X52" i="45"/>
  <c r="Z52" i="45" s="1"/>
  <c r="AH55" i="93"/>
  <c r="AQ55" i="93" s="1"/>
  <c r="Y45" i="42"/>
  <c r="X45" i="42"/>
  <c r="Z45" i="42" s="1"/>
  <c r="AR44" i="94"/>
  <c r="Y55" i="101"/>
  <c r="X55" i="101"/>
  <c r="Z55" i="101" s="1"/>
  <c r="Y52" i="88"/>
  <c r="X52" i="88"/>
  <c r="Z52" i="88" s="1"/>
  <c r="Z57" i="86"/>
  <c r="AI53" i="104"/>
  <c r="AN53" i="104"/>
  <c r="Y55" i="32"/>
  <c r="X55" i="32"/>
  <c r="Z55" i="32" s="1"/>
  <c r="W55" i="44"/>
  <c r="AF54" i="44"/>
  <c r="AO54" i="44" s="1"/>
  <c r="AG54" i="44"/>
  <c r="AP54" i="44" s="1"/>
  <c r="AE54" i="44"/>
  <c r="AH43" i="98"/>
  <c r="AQ43" i="98" s="1"/>
  <c r="AH50" i="51"/>
  <c r="AQ50" i="51" s="1"/>
  <c r="AH45" i="48"/>
  <c r="AQ45" i="48" s="1"/>
  <c r="AI57" i="97"/>
  <c r="AN57" i="97"/>
  <c r="Y43" i="50"/>
  <c r="X43" i="50"/>
  <c r="Z43" i="50" s="1"/>
  <c r="AI51" i="45"/>
  <c r="AN51" i="45"/>
  <c r="AH49" i="16"/>
  <c r="AQ49" i="16" s="1"/>
  <c r="AR55" i="46"/>
  <c r="Z55" i="93"/>
  <c r="AI51" i="92"/>
  <c r="AN51" i="92"/>
  <c r="X51" i="13"/>
  <c r="Y51" i="13"/>
  <c r="Y47" i="10"/>
  <c r="X47" i="10"/>
  <c r="Z47" i="10" s="1"/>
  <c r="AH47" i="103"/>
  <c r="AQ47" i="103" s="1"/>
  <c r="AF48" i="55"/>
  <c r="AO48" i="55" s="1"/>
  <c r="W49" i="55"/>
  <c r="AE48" i="55"/>
  <c r="AG48" i="55"/>
  <c r="AP48" i="55" s="1"/>
  <c r="Y46" i="83"/>
  <c r="X46" i="83"/>
  <c r="Z46" i="83" s="1"/>
  <c r="AR46" i="87"/>
  <c r="X57" i="15"/>
  <c r="Y57" i="15"/>
  <c r="Z57" i="15" s="1"/>
  <c r="AI58" i="89"/>
  <c r="AN58" i="89"/>
  <c r="Y58" i="97"/>
  <c r="X58" i="97"/>
  <c r="Z49" i="16"/>
  <c r="AH51" i="54"/>
  <c r="AQ51" i="54" s="1"/>
  <c r="AI47" i="99"/>
  <c r="AN47" i="99"/>
  <c r="Y45" i="35"/>
  <c r="X45" i="35"/>
  <c r="AR50" i="95"/>
  <c r="AI46" i="10"/>
  <c r="AN46" i="10"/>
  <c r="W44" i="90" l="1"/>
  <c r="AG43" i="90"/>
  <c r="AP43" i="90" s="1"/>
  <c r="AE43" i="90"/>
  <c r="AF43" i="90"/>
  <c r="AO43" i="90" s="1"/>
  <c r="AE47" i="10"/>
  <c r="AG47" i="10"/>
  <c r="AP47" i="10" s="1"/>
  <c r="AF47" i="10"/>
  <c r="AO47" i="10" s="1"/>
  <c r="W48" i="10"/>
  <c r="AG57" i="15"/>
  <c r="AP57" i="15" s="1"/>
  <c r="AF57" i="15"/>
  <c r="AO57" i="15" s="1"/>
  <c r="AE57" i="15"/>
  <c r="W58" i="15"/>
  <c r="W44" i="50"/>
  <c r="AG43" i="50"/>
  <c r="AP43" i="50" s="1"/>
  <c r="AF43" i="50"/>
  <c r="AO43" i="50" s="1"/>
  <c r="AE43" i="50"/>
  <c r="W56" i="101"/>
  <c r="AG55" i="101"/>
  <c r="AP55" i="101" s="1"/>
  <c r="AE55" i="101"/>
  <c r="AF55" i="101"/>
  <c r="AO55" i="101" s="1"/>
  <c r="AI48" i="55"/>
  <c r="AN48" i="55"/>
  <c r="AR46" i="10"/>
  <c r="AR58" i="89"/>
  <c r="AH46" i="83"/>
  <c r="AQ46" i="83" s="1"/>
  <c r="X49" i="55"/>
  <c r="Y49" i="55"/>
  <c r="Z49" i="55"/>
  <c r="AH51" i="13"/>
  <c r="AQ51" i="13" s="1"/>
  <c r="AR51" i="45"/>
  <c r="AR53" i="104"/>
  <c r="AH52" i="45"/>
  <c r="AQ52" i="45" s="1"/>
  <c r="Y51" i="96"/>
  <c r="X51" i="96"/>
  <c r="Y49" i="18"/>
  <c r="X49" i="18"/>
  <c r="Y46" i="94"/>
  <c r="X46" i="94"/>
  <c r="W57" i="46"/>
  <c r="AE56" i="46"/>
  <c r="AG56" i="46"/>
  <c r="AP56" i="46" s="1"/>
  <c r="AF56" i="46"/>
  <c r="AO56" i="46" s="1"/>
  <c r="Y59" i="105"/>
  <c r="X59" i="105"/>
  <c r="AR54" i="32"/>
  <c r="AH49" i="11"/>
  <c r="AQ49" i="11" s="1"/>
  <c r="AH44" i="85"/>
  <c r="AQ44" i="85" s="1"/>
  <c r="AI51" i="20"/>
  <c r="AN51" i="20"/>
  <c r="Y51" i="51"/>
  <c r="X51" i="51"/>
  <c r="Y52" i="54"/>
  <c r="Z52" i="54"/>
  <c r="X52" i="54"/>
  <c r="Y55" i="44"/>
  <c r="X55" i="44"/>
  <c r="AF57" i="86"/>
  <c r="AO57" i="86" s="1"/>
  <c r="AG57" i="86"/>
  <c r="AP57" i="86" s="1"/>
  <c r="AE57" i="86"/>
  <c r="W58" i="86"/>
  <c r="W53" i="45"/>
  <c r="AE52" i="45"/>
  <c r="AF52" i="45"/>
  <c r="AO52" i="45" s="1"/>
  <c r="AG52" i="45"/>
  <c r="AP52" i="45" s="1"/>
  <c r="AI48" i="18"/>
  <c r="AN48" i="18"/>
  <c r="AH52" i="91"/>
  <c r="AQ52" i="91" s="1"/>
  <c r="AR54" i="101"/>
  <c r="AR56" i="15"/>
  <c r="AI48" i="43"/>
  <c r="AN48" i="43"/>
  <c r="AH54" i="104"/>
  <c r="AQ54" i="104" s="1"/>
  <c r="AE49" i="11"/>
  <c r="AF49" i="11"/>
  <c r="AO49" i="11" s="1"/>
  <c r="W50" i="11"/>
  <c r="AG49" i="11"/>
  <c r="AP49" i="11" s="1"/>
  <c r="AF44" i="85"/>
  <c r="AO44" i="85" s="1"/>
  <c r="W45" i="85"/>
  <c r="AG44" i="85"/>
  <c r="AP44" i="85" s="1"/>
  <c r="AE44" i="85"/>
  <c r="Y56" i="52"/>
  <c r="X56" i="52"/>
  <c r="Z56" i="52" s="1"/>
  <c r="W50" i="16"/>
  <c r="AE49" i="16"/>
  <c r="AF49" i="16"/>
  <c r="AO49" i="16" s="1"/>
  <c r="AG49" i="16"/>
  <c r="AP49" i="16" s="1"/>
  <c r="AR51" i="92"/>
  <c r="AH55" i="32"/>
  <c r="AQ55" i="32" s="1"/>
  <c r="AH52" i="88"/>
  <c r="AQ52" i="88" s="1"/>
  <c r="AI43" i="98"/>
  <c r="AN43" i="98"/>
  <c r="Z52" i="91"/>
  <c r="Y60" i="47"/>
  <c r="X60" i="47"/>
  <c r="Z60" i="47" s="1"/>
  <c r="Y46" i="102"/>
  <c r="X46" i="102"/>
  <c r="AR51" i="88"/>
  <c r="Y49" i="41"/>
  <c r="X49" i="41"/>
  <c r="AH58" i="53"/>
  <c r="AQ58" i="53" s="1"/>
  <c r="AR44" i="42"/>
  <c r="AH59" i="89"/>
  <c r="AQ59" i="89" s="1"/>
  <c r="AR44" i="82"/>
  <c r="AR48" i="11"/>
  <c r="AR51" i="91"/>
  <c r="AR44" i="35"/>
  <c r="Z54" i="104"/>
  <c r="AI47" i="103"/>
  <c r="AN47" i="103"/>
  <c r="AI47" i="87"/>
  <c r="AN47" i="87"/>
  <c r="AH45" i="35"/>
  <c r="AQ45" i="35" s="1"/>
  <c r="AG55" i="93"/>
  <c r="AP55" i="93" s="1"/>
  <c r="AF55" i="93"/>
  <c r="AO55" i="93" s="1"/>
  <c r="AE55" i="93"/>
  <c r="W56" i="93"/>
  <c r="AG55" i="32"/>
  <c r="AP55" i="32" s="1"/>
  <c r="AE55" i="32"/>
  <c r="AF55" i="32"/>
  <c r="AO55" i="32" s="1"/>
  <c r="W56" i="32"/>
  <c r="AE52" i="88"/>
  <c r="AG52" i="88"/>
  <c r="AP52" i="88" s="1"/>
  <c r="AF52" i="88"/>
  <c r="AO52" i="88" s="1"/>
  <c r="W53" i="88"/>
  <c r="AI50" i="100"/>
  <c r="AN50" i="100"/>
  <c r="AI45" i="102"/>
  <c r="AN45" i="102"/>
  <c r="W59" i="53"/>
  <c r="AG58" i="53"/>
  <c r="AP58" i="53" s="1"/>
  <c r="AF58" i="53"/>
  <c r="AO58" i="53" s="1"/>
  <c r="AE58" i="53"/>
  <c r="AF59" i="89"/>
  <c r="AO59" i="89" s="1"/>
  <c r="W60" i="89"/>
  <c r="AE59" i="89"/>
  <c r="AN59" i="89" s="1"/>
  <c r="AG59" i="89"/>
  <c r="AH50" i="84"/>
  <c r="AQ50" i="84" s="1"/>
  <c r="AR50" i="13"/>
  <c r="AH45" i="82"/>
  <c r="AQ45" i="82" s="1"/>
  <c r="Y52" i="20"/>
  <c r="X52" i="20"/>
  <c r="AI50" i="51"/>
  <c r="AN50" i="51"/>
  <c r="X46" i="48"/>
  <c r="Y46" i="48"/>
  <c r="AH43" i="50"/>
  <c r="AQ43" i="50" s="1"/>
  <c r="AH58" i="97"/>
  <c r="AQ58" i="97" s="1"/>
  <c r="Z58" i="97"/>
  <c r="AH57" i="15"/>
  <c r="AQ57" i="15" s="1"/>
  <c r="Z45" i="35"/>
  <c r="Z51" i="13"/>
  <c r="AI54" i="44"/>
  <c r="AN54" i="44"/>
  <c r="AH45" i="42"/>
  <c r="AQ45" i="42" s="1"/>
  <c r="AR42" i="50"/>
  <c r="Y44" i="98"/>
  <c r="X44" i="98"/>
  <c r="AF48" i="49"/>
  <c r="AO48" i="49" s="1"/>
  <c r="AG48" i="49"/>
  <c r="AP48" i="49" s="1"/>
  <c r="W49" i="49"/>
  <c r="AE48" i="49"/>
  <c r="AI59" i="47"/>
  <c r="AN59" i="47"/>
  <c r="AH48" i="99"/>
  <c r="AQ48" i="99" s="1"/>
  <c r="Z50" i="84"/>
  <c r="Y49" i="43"/>
  <c r="X49" i="43"/>
  <c r="Z49" i="43" s="1"/>
  <c r="AH52" i="92"/>
  <c r="AQ52" i="92" s="1"/>
  <c r="AR57" i="53"/>
  <c r="AR42" i="90"/>
  <c r="Z45" i="82"/>
  <c r="AR49" i="84"/>
  <c r="AI55" i="52"/>
  <c r="AN55" i="52"/>
  <c r="AI45" i="48"/>
  <c r="AN45" i="48"/>
  <c r="AR47" i="99"/>
  <c r="AE46" i="83"/>
  <c r="AN46" i="83" s="1"/>
  <c r="AF46" i="83"/>
  <c r="AO46" i="83" s="1"/>
  <c r="W47" i="83"/>
  <c r="AG46" i="83"/>
  <c r="AH47" i="10"/>
  <c r="AQ47" i="10" s="1"/>
  <c r="AR57" i="97"/>
  <c r="AH55" i="101"/>
  <c r="AQ55" i="101" s="1"/>
  <c r="AG45" i="42"/>
  <c r="AP45" i="42" s="1"/>
  <c r="AE45" i="42"/>
  <c r="AF45" i="42"/>
  <c r="AO45" i="42" s="1"/>
  <c r="W46" i="42"/>
  <c r="AR43" i="85"/>
  <c r="AF51" i="95"/>
  <c r="AO51" i="95" s="1"/>
  <c r="W52" i="95"/>
  <c r="AG51" i="95"/>
  <c r="AP51" i="95" s="1"/>
  <c r="AE51" i="95"/>
  <c r="AI50" i="96"/>
  <c r="AN50" i="96"/>
  <c r="AI45" i="94"/>
  <c r="AN45" i="94"/>
  <c r="Y51" i="100"/>
  <c r="X51" i="100"/>
  <c r="Z51" i="100" s="1"/>
  <c r="AI48" i="41"/>
  <c r="AN48" i="41"/>
  <c r="AE48" i="99"/>
  <c r="W49" i="99"/>
  <c r="AG48" i="99"/>
  <c r="AP48" i="99" s="1"/>
  <c r="AF48" i="99"/>
  <c r="AO48" i="99" s="1"/>
  <c r="AH43" i="90"/>
  <c r="AQ43" i="90" s="1"/>
  <c r="AI58" i="105"/>
  <c r="AN58" i="105"/>
  <c r="Z52" i="92"/>
  <c r="AR45" i="83"/>
  <c r="Y48" i="103"/>
  <c r="X48" i="103"/>
  <c r="Z48" i="103" s="1"/>
  <c r="AI51" i="54"/>
  <c r="AN51" i="54"/>
  <c r="Y48" i="87"/>
  <c r="X48" i="87"/>
  <c r="Z48" i="87" s="1"/>
  <c r="Z46" i="48" l="1"/>
  <c r="AF49" i="43"/>
  <c r="AO49" i="43" s="1"/>
  <c r="AG49" i="43"/>
  <c r="AP49" i="43" s="1"/>
  <c r="AE49" i="43"/>
  <c r="W50" i="43"/>
  <c r="W61" i="47"/>
  <c r="AE60" i="47"/>
  <c r="AF60" i="47"/>
  <c r="AO60" i="47" s="1"/>
  <c r="AG60" i="47"/>
  <c r="AP60" i="47" s="1"/>
  <c r="AG48" i="87"/>
  <c r="AP48" i="87" s="1"/>
  <c r="W49" i="87"/>
  <c r="AF48" i="87"/>
  <c r="AO48" i="87" s="1"/>
  <c r="AE48" i="87"/>
  <c r="W47" i="48"/>
  <c r="AE46" i="48"/>
  <c r="AF46" i="48"/>
  <c r="AO46" i="48" s="1"/>
  <c r="AG46" i="48"/>
  <c r="AP46" i="48" s="1"/>
  <c r="W49" i="103"/>
  <c r="AG48" i="103"/>
  <c r="AP48" i="103" s="1"/>
  <c r="AE48" i="103"/>
  <c r="AF48" i="103"/>
  <c r="AO48" i="103" s="1"/>
  <c r="AE51" i="100"/>
  <c r="AF51" i="100"/>
  <c r="AO51" i="100" s="1"/>
  <c r="AG51" i="100"/>
  <c r="AP51" i="100" s="1"/>
  <c r="W52" i="100"/>
  <c r="Y49" i="49"/>
  <c r="X49" i="49"/>
  <c r="AR50" i="51"/>
  <c r="Y56" i="32"/>
  <c r="X56" i="32"/>
  <c r="AI55" i="93"/>
  <c r="AN55" i="93"/>
  <c r="AF54" i="104"/>
  <c r="AO54" i="104" s="1"/>
  <c r="AE54" i="104"/>
  <c r="AG54" i="104"/>
  <c r="AP54" i="104" s="1"/>
  <c r="W55" i="104"/>
  <c r="AI57" i="86"/>
  <c r="AN57" i="86"/>
  <c r="AH52" i="54"/>
  <c r="AQ52" i="54" s="1"/>
  <c r="AI47" i="10"/>
  <c r="AN47" i="10"/>
  <c r="Y49" i="99"/>
  <c r="X49" i="99"/>
  <c r="AI46" i="83"/>
  <c r="AP46" i="83"/>
  <c r="W46" i="82"/>
  <c r="AE45" i="82"/>
  <c r="AG45" i="82"/>
  <c r="AP45" i="82" s="1"/>
  <c r="AF45" i="82"/>
  <c r="AO45" i="82" s="1"/>
  <c r="AR54" i="44"/>
  <c r="AH52" i="20"/>
  <c r="AQ52" i="20" s="1"/>
  <c r="Y60" i="89"/>
  <c r="X60" i="89"/>
  <c r="Y59" i="53"/>
  <c r="X59" i="53"/>
  <c r="Z59" i="53" s="1"/>
  <c r="Y53" i="88"/>
  <c r="X53" i="88"/>
  <c r="W53" i="54"/>
  <c r="AE52" i="54"/>
  <c r="AG52" i="54"/>
  <c r="AP52" i="54" s="1"/>
  <c r="AF52" i="54"/>
  <c r="AO52" i="54" s="1"/>
  <c r="AR51" i="20"/>
  <c r="AH49" i="18"/>
  <c r="AQ49" i="18" s="1"/>
  <c r="AI55" i="101"/>
  <c r="AN55" i="101"/>
  <c r="AI45" i="42"/>
  <c r="AN45" i="42"/>
  <c r="AI48" i="99"/>
  <c r="AN48" i="99"/>
  <c r="Y46" i="42"/>
  <c r="X46" i="42"/>
  <c r="Y47" i="83"/>
  <c r="X47" i="83"/>
  <c r="Z47" i="83" s="1"/>
  <c r="AR45" i="48"/>
  <c r="W51" i="84"/>
  <c r="AG50" i="84"/>
  <c r="AP50" i="84" s="1"/>
  <c r="AF50" i="84"/>
  <c r="AO50" i="84" s="1"/>
  <c r="AE50" i="84"/>
  <c r="AF51" i="13"/>
  <c r="AO51" i="13" s="1"/>
  <c r="AE51" i="13"/>
  <c r="AG51" i="13"/>
  <c r="AP51" i="13" s="1"/>
  <c r="W52" i="13"/>
  <c r="Z52" i="20"/>
  <c r="AI55" i="32"/>
  <c r="AN55" i="32"/>
  <c r="AH46" i="102"/>
  <c r="AQ46" i="102" s="1"/>
  <c r="AG52" i="91"/>
  <c r="AP52" i="91" s="1"/>
  <c r="AF52" i="91"/>
  <c r="AO52" i="91" s="1"/>
  <c r="AE52" i="91"/>
  <c r="W53" i="91"/>
  <c r="AI49" i="16"/>
  <c r="AN49" i="16"/>
  <c r="AI44" i="85"/>
  <c r="AN44" i="85"/>
  <c r="Y50" i="11"/>
  <c r="X50" i="11"/>
  <c r="Z50" i="11" s="1"/>
  <c r="AI52" i="45"/>
  <c r="AN52" i="45"/>
  <c r="AH59" i="105"/>
  <c r="AQ59" i="105" s="1"/>
  <c r="AI56" i="46"/>
  <c r="AN56" i="46"/>
  <c r="Z49" i="18"/>
  <c r="Y44" i="50"/>
  <c r="X44" i="50"/>
  <c r="AR58" i="105"/>
  <c r="AR48" i="41"/>
  <c r="AI51" i="95"/>
  <c r="AN51" i="95"/>
  <c r="AR51" i="54"/>
  <c r="AE52" i="92"/>
  <c r="AF52" i="92"/>
  <c r="AO52" i="92" s="1"/>
  <c r="AG52" i="92"/>
  <c r="AP52" i="92" s="1"/>
  <c r="W53" i="92"/>
  <c r="AH48" i="103"/>
  <c r="AQ48" i="103" s="1"/>
  <c r="AR45" i="94"/>
  <c r="X52" i="95"/>
  <c r="Y52" i="95"/>
  <c r="AR59" i="47"/>
  <c r="Z44" i="98"/>
  <c r="AH44" i="98"/>
  <c r="AQ44" i="98" s="1"/>
  <c r="AE45" i="35"/>
  <c r="AG45" i="35"/>
  <c r="AP45" i="35" s="1"/>
  <c r="AF45" i="35"/>
  <c r="AO45" i="35" s="1"/>
  <c r="W46" i="35"/>
  <c r="AG58" i="97"/>
  <c r="AP58" i="97" s="1"/>
  <c r="AF58" i="97"/>
  <c r="AO58" i="97" s="1"/>
  <c r="W59" i="97"/>
  <c r="AE58" i="97"/>
  <c r="AR45" i="102"/>
  <c r="AR47" i="87"/>
  <c r="AH49" i="41"/>
  <c r="AQ49" i="41" s="1"/>
  <c r="Z46" i="102"/>
  <c r="Y50" i="16"/>
  <c r="X50" i="16"/>
  <c r="Z50" i="16" s="1"/>
  <c r="Y53" i="45"/>
  <c r="Z53" i="45" s="1"/>
  <c r="X53" i="45"/>
  <c r="AH55" i="44"/>
  <c r="AQ55" i="44" s="1"/>
  <c r="AH51" i="51"/>
  <c r="AQ51" i="51" s="1"/>
  <c r="Z59" i="105"/>
  <c r="Y57" i="46"/>
  <c r="X57" i="46"/>
  <c r="AE49" i="55"/>
  <c r="W50" i="55"/>
  <c r="AF49" i="55"/>
  <c r="AO49" i="55" s="1"/>
  <c r="AG49" i="55"/>
  <c r="AP49" i="55" s="1"/>
  <c r="Y56" i="101"/>
  <c r="Z56" i="101" s="1"/>
  <c r="X56" i="101"/>
  <c r="Y48" i="10"/>
  <c r="X48" i="10"/>
  <c r="AI43" i="90"/>
  <c r="AN43" i="90"/>
  <c r="AH48" i="87"/>
  <c r="AQ48" i="87" s="1"/>
  <c r="AR55" i="52"/>
  <c r="AH46" i="48"/>
  <c r="AQ46" i="48" s="1"/>
  <c r="AI58" i="53"/>
  <c r="AN58" i="53"/>
  <c r="AI52" i="88"/>
  <c r="AN52" i="88"/>
  <c r="Z49" i="41"/>
  <c r="AR43" i="98"/>
  <c r="AH56" i="52"/>
  <c r="AQ56" i="52" s="1"/>
  <c r="Y45" i="85"/>
  <c r="X45" i="85"/>
  <c r="AI49" i="11"/>
  <c r="AN49" i="11"/>
  <c r="AR48" i="18"/>
  <c r="Z55" i="44"/>
  <c r="Z51" i="51"/>
  <c r="AH46" i="94"/>
  <c r="AQ46" i="94" s="1"/>
  <c r="AH51" i="96"/>
  <c r="AQ51" i="96" s="1"/>
  <c r="AR48" i="55"/>
  <c r="Y58" i="15"/>
  <c r="X58" i="15"/>
  <c r="AH51" i="100"/>
  <c r="AQ51" i="100" s="1"/>
  <c r="AR50" i="96"/>
  <c r="AH49" i="43"/>
  <c r="AQ49" i="43" s="1"/>
  <c r="AI48" i="49"/>
  <c r="AN48" i="49"/>
  <c r="AI59" i="89"/>
  <c r="AP59" i="89"/>
  <c r="AR50" i="100"/>
  <c r="Y56" i="93"/>
  <c r="Z56" i="93" s="1"/>
  <c r="X56" i="93"/>
  <c r="AR47" i="103"/>
  <c r="AH60" i="47"/>
  <c r="AQ60" i="47" s="1"/>
  <c r="AF56" i="52"/>
  <c r="AO56" i="52" s="1"/>
  <c r="AG56" i="52"/>
  <c r="AP56" i="52" s="1"/>
  <c r="AE56" i="52"/>
  <c r="W57" i="52"/>
  <c r="AR48" i="43"/>
  <c r="Y58" i="86"/>
  <c r="X58" i="86"/>
  <c r="Z58" i="86" s="1"/>
  <c r="Z46" i="94"/>
  <c r="Z51" i="96"/>
  <c r="AH49" i="55"/>
  <c r="AQ49" i="55" s="1"/>
  <c r="AI43" i="50"/>
  <c r="AN43" i="50"/>
  <c r="AI57" i="15"/>
  <c r="AN57" i="15"/>
  <c r="Y44" i="90"/>
  <c r="X44" i="90"/>
  <c r="Z44" i="90" s="1"/>
  <c r="Z45" i="85" l="1"/>
  <c r="AG56" i="93"/>
  <c r="AP56" i="93" s="1"/>
  <c r="AF56" i="93"/>
  <c r="AO56" i="93" s="1"/>
  <c r="AE56" i="93"/>
  <c r="W57" i="93"/>
  <c r="AE53" i="45"/>
  <c r="AG53" i="45"/>
  <c r="AP53" i="45" s="1"/>
  <c r="AF53" i="45"/>
  <c r="AO53" i="45" s="1"/>
  <c r="W54" i="45"/>
  <c r="W46" i="85"/>
  <c r="AF45" i="85"/>
  <c r="AO45" i="85" s="1"/>
  <c r="AG45" i="85"/>
  <c r="AP45" i="85" s="1"/>
  <c r="AE45" i="85"/>
  <c r="AG44" i="90"/>
  <c r="AP44" i="90" s="1"/>
  <c r="AF44" i="90"/>
  <c r="AO44" i="90" s="1"/>
  <c r="AE44" i="90"/>
  <c r="W45" i="90"/>
  <c r="AH58" i="86"/>
  <c r="AQ58" i="86" s="1"/>
  <c r="Y57" i="52"/>
  <c r="X57" i="52"/>
  <c r="AF55" i="44"/>
  <c r="AO55" i="44" s="1"/>
  <c r="AG55" i="44"/>
  <c r="AP55" i="44" s="1"/>
  <c r="AE55" i="44"/>
  <c r="W56" i="44"/>
  <c r="W60" i="105"/>
  <c r="AG59" i="105"/>
  <c r="AP59" i="105" s="1"/>
  <c r="AE59" i="105"/>
  <c r="AF59" i="105"/>
  <c r="AO59" i="105" s="1"/>
  <c r="AI45" i="35"/>
  <c r="AN45" i="35"/>
  <c r="AF44" i="98"/>
  <c r="AO44" i="98" s="1"/>
  <c r="AE44" i="98"/>
  <c r="AN44" i="98" s="1"/>
  <c r="W45" i="98"/>
  <c r="AG44" i="98"/>
  <c r="AR56" i="46"/>
  <c r="AR44" i="85"/>
  <c r="Y46" i="82"/>
  <c r="X46" i="82"/>
  <c r="Z46" i="82" s="1"/>
  <c r="AI54" i="104"/>
  <c r="AN54" i="104"/>
  <c r="Y49" i="87"/>
  <c r="X49" i="87"/>
  <c r="Y61" i="47"/>
  <c r="X61" i="47"/>
  <c r="Z61" i="47" s="1"/>
  <c r="AR48" i="49"/>
  <c r="AR58" i="53"/>
  <c r="AH56" i="101"/>
  <c r="AQ56" i="101" s="1"/>
  <c r="Y50" i="55"/>
  <c r="Z50" i="55"/>
  <c r="X50" i="55"/>
  <c r="Y53" i="92"/>
  <c r="X53" i="92"/>
  <c r="AH44" i="50"/>
  <c r="AQ44" i="50" s="1"/>
  <c r="AR52" i="45"/>
  <c r="AI51" i="13"/>
  <c r="AN51" i="13"/>
  <c r="Y51" i="84"/>
  <c r="X51" i="84"/>
  <c r="AH46" i="42"/>
  <c r="AQ46" i="42" s="1"/>
  <c r="AR45" i="42"/>
  <c r="AH59" i="53"/>
  <c r="AQ59" i="53" s="1"/>
  <c r="AR47" i="10"/>
  <c r="Y52" i="100"/>
  <c r="Z52" i="100" s="1"/>
  <c r="X52" i="100"/>
  <c r="AI48" i="103"/>
  <c r="AN48" i="103"/>
  <c r="AI46" i="48"/>
  <c r="AN46" i="48"/>
  <c r="AH58" i="15"/>
  <c r="AQ58" i="15" s="1"/>
  <c r="AF56" i="101"/>
  <c r="AO56" i="101" s="1"/>
  <c r="AE56" i="101"/>
  <c r="AG56" i="101"/>
  <c r="AP56" i="101" s="1"/>
  <c r="W57" i="101"/>
  <c r="AI49" i="55"/>
  <c r="AN49" i="55"/>
  <c r="AH50" i="16"/>
  <c r="AQ50" i="16" s="1"/>
  <c r="AR51" i="95"/>
  <c r="Z44" i="50"/>
  <c r="AH50" i="11"/>
  <c r="AQ50" i="11" s="1"/>
  <c r="AR49" i="16"/>
  <c r="AR55" i="32"/>
  <c r="Z46" i="42"/>
  <c r="AI52" i="54"/>
  <c r="AN52" i="54"/>
  <c r="AE59" i="53"/>
  <c r="AF59" i="53"/>
  <c r="AO59" i="53" s="1"/>
  <c r="AG59" i="53"/>
  <c r="AP59" i="53" s="1"/>
  <c r="W60" i="53"/>
  <c r="AR46" i="83"/>
  <c r="AR57" i="86"/>
  <c r="Y47" i="48"/>
  <c r="X47" i="48"/>
  <c r="X50" i="43"/>
  <c r="Z50" i="43" s="1"/>
  <c r="Y50" i="43"/>
  <c r="Z58" i="15"/>
  <c r="AG49" i="41"/>
  <c r="AP49" i="41" s="1"/>
  <c r="AF49" i="41"/>
  <c r="AO49" i="41" s="1"/>
  <c r="W50" i="41"/>
  <c r="AE49" i="41"/>
  <c r="AR43" i="90"/>
  <c r="AH57" i="46"/>
  <c r="AQ57" i="46" s="1"/>
  <c r="AF50" i="16"/>
  <c r="AO50" i="16" s="1"/>
  <c r="AE50" i="16"/>
  <c r="AG50" i="16"/>
  <c r="AP50" i="16" s="1"/>
  <c r="W51" i="16"/>
  <c r="Y46" i="35"/>
  <c r="X46" i="35"/>
  <c r="Z52" i="95"/>
  <c r="AE50" i="11"/>
  <c r="W51" i="11"/>
  <c r="AG50" i="11"/>
  <c r="AP50" i="11" s="1"/>
  <c r="AF50" i="11"/>
  <c r="AO50" i="11" s="1"/>
  <c r="AG52" i="20"/>
  <c r="AP52" i="20" s="1"/>
  <c r="AE52" i="20"/>
  <c r="AF52" i="20"/>
  <c r="AO52" i="20" s="1"/>
  <c r="W53" i="20"/>
  <c r="AR55" i="101"/>
  <c r="Y53" i="54"/>
  <c r="X53" i="54"/>
  <c r="Z53" i="54" s="1"/>
  <c r="AH49" i="99"/>
  <c r="AQ49" i="99" s="1"/>
  <c r="AR55" i="93"/>
  <c r="AH49" i="49"/>
  <c r="AQ49" i="49" s="1"/>
  <c r="Y49" i="103"/>
  <c r="X49" i="103"/>
  <c r="AI49" i="43"/>
  <c r="AN49" i="43"/>
  <c r="AR43" i="50"/>
  <c r="AR49" i="11"/>
  <c r="AH48" i="10"/>
  <c r="AQ48" i="10" s="1"/>
  <c r="Z57" i="46"/>
  <c r="AI58" i="97"/>
  <c r="AN58" i="97"/>
  <c r="AH52" i="95"/>
  <c r="AQ52" i="95" s="1"/>
  <c r="AI52" i="92"/>
  <c r="AN52" i="92"/>
  <c r="AG49" i="18"/>
  <c r="AP49" i="18" s="1"/>
  <c r="AF49" i="18"/>
  <c r="AO49" i="18" s="1"/>
  <c r="AE49" i="18"/>
  <c r="W50" i="18"/>
  <c r="Y53" i="91"/>
  <c r="X53" i="91"/>
  <c r="AI50" i="84"/>
  <c r="AN50" i="84"/>
  <c r="AH47" i="83"/>
  <c r="AQ47" i="83" s="1"/>
  <c r="AH53" i="88"/>
  <c r="AQ53" i="88" s="1"/>
  <c r="AH60" i="89"/>
  <c r="AQ60" i="89" s="1"/>
  <c r="Z49" i="99"/>
  <c r="Y55" i="104"/>
  <c r="X55" i="104"/>
  <c r="AH56" i="32"/>
  <c r="AQ56" i="32" s="1"/>
  <c r="Z49" i="49"/>
  <c r="AI51" i="100"/>
  <c r="AN51" i="100"/>
  <c r="AI48" i="87"/>
  <c r="AN48" i="87"/>
  <c r="AE58" i="86"/>
  <c r="W59" i="86"/>
  <c r="AF58" i="86"/>
  <c r="AO58" i="86" s="1"/>
  <c r="AG58" i="86"/>
  <c r="AP58" i="86" s="1"/>
  <c r="AI56" i="52"/>
  <c r="AN56" i="52"/>
  <c r="AR57" i="15"/>
  <c r="AH44" i="90"/>
  <c r="AQ44" i="90" s="1"/>
  <c r="AE51" i="96"/>
  <c r="W52" i="96"/>
  <c r="AG51" i="96"/>
  <c r="AP51" i="96" s="1"/>
  <c r="AF51" i="96"/>
  <c r="AO51" i="96" s="1"/>
  <c r="AF46" i="94"/>
  <c r="AO46" i="94" s="1"/>
  <c r="AG46" i="94"/>
  <c r="AP46" i="94" s="1"/>
  <c r="AE46" i="94"/>
  <c r="W47" i="94"/>
  <c r="AH56" i="93"/>
  <c r="AQ56" i="93" s="1"/>
  <c r="AR59" i="89"/>
  <c r="AE51" i="51"/>
  <c r="AF51" i="51"/>
  <c r="AO51" i="51" s="1"/>
  <c r="AG51" i="51"/>
  <c r="AP51" i="51" s="1"/>
  <c r="W52" i="51"/>
  <c r="AH45" i="85"/>
  <c r="AQ45" i="85" s="1"/>
  <c r="AR52" i="88"/>
  <c r="Z48" i="10"/>
  <c r="AH53" i="45"/>
  <c r="AQ53" i="45" s="1"/>
  <c r="AG46" i="102"/>
  <c r="AP46" i="102" s="1"/>
  <c r="AF46" i="102"/>
  <c r="AO46" i="102" s="1"/>
  <c r="AE46" i="102"/>
  <c r="W47" i="102"/>
  <c r="Y59" i="97"/>
  <c r="X59" i="97"/>
  <c r="Z59" i="97" s="1"/>
  <c r="AI52" i="91"/>
  <c r="AN52" i="91"/>
  <c r="Y52" i="13"/>
  <c r="X52" i="13"/>
  <c r="AF47" i="83"/>
  <c r="AO47" i="83" s="1"/>
  <c r="AG47" i="83"/>
  <c r="AP47" i="83" s="1"/>
  <c r="W48" i="83"/>
  <c r="AE47" i="83"/>
  <c r="AR48" i="99"/>
  <c r="Z53" i="88"/>
  <c r="Z60" i="89"/>
  <c r="AI45" i="82"/>
  <c r="AR45" i="82" s="1"/>
  <c r="AN45" i="82"/>
  <c r="Z56" i="32"/>
  <c r="AI60" i="47"/>
  <c r="AN60" i="47"/>
  <c r="W53" i="100" l="1"/>
  <c r="AG52" i="100"/>
  <c r="AP52" i="100" s="1"/>
  <c r="AF52" i="100"/>
  <c r="AO52" i="100" s="1"/>
  <c r="AE52" i="100"/>
  <c r="AF60" i="89"/>
  <c r="AO60" i="89" s="1"/>
  <c r="AG60" i="89"/>
  <c r="AP60" i="89" s="1"/>
  <c r="AE60" i="89"/>
  <c r="W61" i="89"/>
  <c r="X48" i="83"/>
  <c r="Y48" i="83"/>
  <c r="Y47" i="102"/>
  <c r="X47" i="102"/>
  <c r="AR52" i="91"/>
  <c r="AI46" i="102"/>
  <c r="AN46" i="102"/>
  <c r="AR60" i="47"/>
  <c r="AH59" i="97"/>
  <c r="AQ59" i="97" s="1"/>
  <c r="AI51" i="96"/>
  <c r="AN51" i="96"/>
  <c r="AR51" i="100"/>
  <c r="AH53" i="54"/>
  <c r="AQ53" i="54" s="1"/>
  <c r="Y53" i="20"/>
  <c r="X53" i="20"/>
  <c r="W59" i="15"/>
  <c r="AG58" i="15"/>
  <c r="AP58" i="15" s="1"/>
  <c r="AF58" i="15"/>
  <c r="AO58" i="15" s="1"/>
  <c r="AE58" i="15"/>
  <c r="Y60" i="53"/>
  <c r="X60" i="53"/>
  <c r="AF46" i="42"/>
  <c r="AO46" i="42" s="1"/>
  <c r="W47" i="42"/>
  <c r="AG46" i="42"/>
  <c r="AP46" i="42" s="1"/>
  <c r="AE46" i="42"/>
  <c r="AH50" i="55"/>
  <c r="AQ50" i="55" s="1"/>
  <c r="AH61" i="47"/>
  <c r="AQ61" i="47" s="1"/>
  <c r="AI59" i="105"/>
  <c r="AN59" i="105"/>
  <c r="AI44" i="90"/>
  <c r="AN44" i="90"/>
  <c r="AI53" i="45"/>
  <c r="AN53" i="45"/>
  <c r="AH52" i="13"/>
  <c r="AQ52" i="13" s="1"/>
  <c r="Y59" i="86"/>
  <c r="X59" i="86"/>
  <c r="AF49" i="49"/>
  <c r="AO49" i="49" s="1"/>
  <c r="W50" i="49"/>
  <c r="AE49" i="49"/>
  <c r="AG49" i="49"/>
  <c r="AP49" i="49" s="1"/>
  <c r="AH55" i="104"/>
  <c r="AQ55" i="104" s="1"/>
  <c r="AR52" i="92"/>
  <c r="AE53" i="54"/>
  <c r="W54" i="54"/>
  <c r="AF53" i="54"/>
  <c r="AO53" i="54" s="1"/>
  <c r="AG53" i="54"/>
  <c r="AP53" i="54" s="1"/>
  <c r="Y51" i="11"/>
  <c r="X51" i="11"/>
  <c r="AG50" i="43"/>
  <c r="AP50" i="43" s="1"/>
  <c r="W51" i="43"/>
  <c r="AE50" i="43"/>
  <c r="AF50" i="43"/>
  <c r="AO50" i="43" s="1"/>
  <c r="AR49" i="55"/>
  <c r="AR46" i="48"/>
  <c r="AR51" i="13"/>
  <c r="AE50" i="55"/>
  <c r="AF50" i="55"/>
  <c r="AO50" i="55" s="1"/>
  <c r="AG50" i="55"/>
  <c r="AP50" i="55" s="1"/>
  <c r="W51" i="55"/>
  <c r="AG61" i="47"/>
  <c r="AP61" i="47" s="1"/>
  <c r="AE61" i="47"/>
  <c r="W62" i="47"/>
  <c r="AF61" i="47"/>
  <c r="AO61" i="47" s="1"/>
  <c r="AR54" i="104"/>
  <c r="Y46" i="85"/>
  <c r="X46" i="85"/>
  <c r="AI58" i="86"/>
  <c r="AN58" i="86"/>
  <c r="Z55" i="104"/>
  <c r="Y50" i="18"/>
  <c r="X50" i="18"/>
  <c r="AR58" i="97"/>
  <c r="AR49" i="43"/>
  <c r="AI52" i="20"/>
  <c r="AN52" i="20"/>
  <c r="AI50" i="11"/>
  <c r="AN50" i="11"/>
  <c r="Y51" i="16"/>
  <c r="X51" i="16"/>
  <c r="Z51" i="16" s="1"/>
  <c r="AI49" i="41"/>
  <c r="AN49" i="41"/>
  <c r="AH46" i="82"/>
  <c r="AQ46" i="82" s="1"/>
  <c r="Y60" i="105"/>
  <c r="X60" i="105"/>
  <c r="AH57" i="52"/>
  <c r="AQ57" i="52" s="1"/>
  <c r="Y57" i="93"/>
  <c r="Z57" i="93"/>
  <c r="X57" i="93"/>
  <c r="AE59" i="97"/>
  <c r="AF59" i="97"/>
  <c r="AO59" i="97" s="1"/>
  <c r="W60" i="97"/>
  <c r="AG59" i="97"/>
  <c r="AP59" i="97" s="1"/>
  <c r="AI51" i="51"/>
  <c r="AN51" i="51"/>
  <c r="AR56" i="52"/>
  <c r="AR50" i="84"/>
  <c r="AI49" i="18"/>
  <c r="AR49" i="18" s="1"/>
  <c r="AN49" i="18"/>
  <c r="AG57" i="46"/>
  <c r="AP57" i="46" s="1"/>
  <c r="AE57" i="46"/>
  <c r="W58" i="46"/>
  <c r="AF57" i="46"/>
  <c r="AO57" i="46" s="1"/>
  <c r="AH49" i="103"/>
  <c r="AQ49" i="103" s="1"/>
  <c r="W53" i="95"/>
  <c r="AF52" i="95"/>
  <c r="AO52" i="95" s="1"/>
  <c r="AG52" i="95"/>
  <c r="AP52" i="95" s="1"/>
  <c r="AE52" i="95"/>
  <c r="Y50" i="41"/>
  <c r="X50" i="41"/>
  <c r="AH50" i="43"/>
  <c r="AQ50" i="43" s="1"/>
  <c r="AI59" i="53"/>
  <c r="AN59" i="53"/>
  <c r="Y57" i="101"/>
  <c r="X57" i="101"/>
  <c r="AR48" i="103"/>
  <c r="AH51" i="84"/>
  <c r="AQ51" i="84" s="1"/>
  <c r="AH53" i="92"/>
  <c r="AQ53" i="92" s="1"/>
  <c r="AH49" i="87"/>
  <c r="AQ49" i="87" s="1"/>
  <c r="AG46" i="82"/>
  <c r="AP46" i="82" s="1"/>
  <c r="W47" i="82"/>
  <c r="AF46" i="82"/>
  <c r="AO46" i="82" s="1"/>
  <c r="AE46" i="82"/>
  <c r="AR45" i="35"/>
  <c r="Z57" i="52"/>
  <c r="Y54" i="45"/>
  <c r="X54" i="45"/>
  <c r="AI56" i="93"/>
  <c r="AR56" i="93" s="1"/>
  <c r="AN56" i="93"/>
  <c r="AE48" i="10"/>
  <c r="AF48" i="10"/>
  <c r="AO48" i="10" s="1"/>
  <c r="AG48" i="10"/>
  <c r="AP48" i="10" s="1"/>
  <c r="W49" i="10"/>
  <c r="Z52" i="13"/>
  <c r="AI47" i="83"/>
  <c r="AN47" i="83"/>
  <c r="Y52" i="51"/>
  <c r="X52" i="51"/>
  <c r="Y47" i="94"/>
  <c r="X47" i="94"/>
  <c r="AR48" i="87"/>
  <c r="W50" i="99"/>
  <c r="AG49" i="99"/>
  <c r="AP49" i="99" s="1"/>
  <c r="AF49" i="99"/>
  <c r="AO49" i="99" s="1"/>
  <c r="AE49" i="99"/>
  <c r="AH53" i="91"/>
  <c r="AQ53" i="91" s="1"/>
  <c r="Z49" i="103"/>
  <c r="AH46" i="35"/>
  <c r="AQ46" i="35" s="1"/>
  <c r="AI50" i="16"/>
  <c r="AN50" i="16"/>
  <c r="AH47" i="48"/>
  <c r="AQ47" i="48" s="1"/>
  <c r="W45" i="50"/>
  <c r="AE44" i="50"/>
  <c r="AG44" i="50"/>
  <c r="AP44" i="50" s="1"/>
  <c r="AF44" i="50"/>
  <c r="AO44" i="50" s="1"/>
  <c r="AH52" i="100"/>
  <c r="AQ52" i="100" s="1"/>
  <c r="Z51" i="84"/>
  <c r="Z53" i="92"/>
  <c r="Z49" i="87"/>
  <c r="AI44" i="98"/>
  <c r="AR44" i="98" s="1"/>
  <c r="AP44" i="98"/>
  <c r="X56" i="44"/>
  <c r="Y56" i="44"/>
  <c r="AI45" i="85"/>
  <c r="AN45" i="85"/>
  <c r="AF56" i="32"/>
  <c r="AO56" i="32" s="1"/>
  <c r="W57" i="32"/>
  <c r="AG56" i="32"/>
  <c r="AP56" i="32" s="1"/>
  <c r="AE56" i="32"/>
  <c r="W54" i="88"/>
  <c r="AG53" i="88"/>
  <c r="AP53" i="88" s="1"/>
  <c r="AE53" i="88"/>
  <c r="AF53" i="88"/>
  <c r="AO53" i="88" s="1"/>
  <c r="AI46" i="94"/>
  <c r="AN46" i="94"/>
  <c r="Y52" i="96"/>
  <c r="X52" i="96"/>
  <c r="Z52" i="96" s="1"/>
  <c r="Z53" i="91"/>
  <c r="Z46" i="35"/>
  <c r="Z47" i="48"/>
  <c r="AR52" i="54"/>
  <c r="AI56" i="101"/>
  <c r="AN56" i="101"/>
  <c r="Y45" i="98"/>
  <c r="X45" i="98"/>
  <c r="AI55" i="44"/>
  <c r="AN55" i="44"/>
  <c r="Y45" i="90"/>
  <c r="X45" i="90"/>
  <c r="Z47" i="94" l="1"/>
  <c r="Z50" i="41"/>
  <c r="Z46" i="85"/>
  <c r="AE46" i="85" s="1"/>
  <c r="W48" i="94"/>
  <c r="AG47" i="94"/>
  <c r="AP47" i="94" s="1"/>
  <c r="AE47" i="94"/>
  <c r="AF47" i="94"/>
  <c r="AO47" i="94" s="1"/>
  <c r="AG50" i="41"/>
  <c r="AP50" i="41" s="1"/>
  <c r="AE50" i="41"/>
  <c r="AF50" i="41"/>
  <c r="AO50" i="41" s="1"/>
  <c r="W51" i="41"/>
  <c r="W47" i="85"/>
  <c r="AF46" i="85"/>
  <c r="AO46" i="85" s="1"/>
  <c r="AG52" i="96"/>
  <c r="AP52" i="96" s="1"/>
  <c r="AE52" i="96"/>
  <c r="W53" i="96"/>
  <c r="AF52" i="96"/>
  <c r="AO52" i="96" s="1"/>
  <c r="AI53" i="88"/>
  <c r="AN53" i="88"/>
  <c r="Y57" i="32"/>
  <c r="X57" i="32"/>
  <c r="AH56" i="44"/>
  <c r="AQ56" i="44" s="1"/>
  <c r="AR47" i="83"/>
  <c r="AI48" i="10"/>
  <c r="AN48" i="10"/>
  <c r="AF57" i="52"/>
  <c r="AO57" i="52" s="1"/>
  <c r="W58" i="52"/>
  <c r="AG57" i="52"/>
  <c r="AP57" i="52" s="1"/>
  <c r="AE57" i="52"/>
  <c r="Y47" i="82"/>
  <c r="X47" i="82"/>
  <c r="Y53" i="95"/>
  <c r="X53" i="95"/>
  <c r="AR51" i="51"/>
  <c r="AH57" i="93"/>
  <c r="AQ57" i="93" s="1"/>
  <c r="AH51" i="16"/>
  <c r="AQ51" i="16" s="1"/>
  <c r="AR52" i="20"/>
  <c r="AI61" i="47"/>
  <c r="AN61" i="47"/>
  <c r="AI50" i="55"/>
  <c r="AN50" i="55"/>
  <c r="AH51" i="11"/>
  <c r="AQ51" i="11" s="1"/>
  <c r="Y54" i="54"/>
  <c r="X54" i="54"/>
  <c r="Y50" i="49"/>
  <c r="Z50" i="49" s="1"/>
  <c r="X50" i="49"/>
  <c r="W53" i="13"/>
  <c r="AE52" i="13"/>
  <c r="AG52" i="13"/>
  <c r="AP52" i="13" s="1"/>
  <c r="AF52" i="13"/>
  <c r="AO52" i="13" s="1"/>
  <c r="AH57" i="101"/>
  <c r="AQ57" i="101" s="1"/>
  <c r="W58" i="93"/>
  <c r="AG57" i="93"/>
  <c r="AP57" i="93" s="1"/>
  <c r="AF57" i="93"/>
  <c r="AO57" i="93" s="1"/>
  <c r="AE57" i="93"/>
  <c r="AE51" i="16"/>
  <c r="AF51" i="16"/>
  <c r="AO51" i="16" s="1"/>
  <c r="AG51" i="16"/>
  <c r="AP51" i="16" s="1"/>
  <c r="W52" i="16"/>
  <c r="AF55" i="104"/>
  <c r="AO55" i="104" s="1"/>
  <c r="AE55" i="104"/>
  <c r="AG55" i="104"/>
  <c r="AP55" i="104" s="1"/>
  <c r="W56" i="104"/>
  <c r="Z51" i="11"/>
  <c r="AI53" i="54"/>
  <c r="AN53" i="54"/>
  <c r="AR44" i="90"/>
  <c r="AH60" i="53"/>
  <c r="AQ60" i="53" s="1"/>
  <c r="AH48" i="83"/>
  <c r="AQ48" i="83" s="1"/>
  <c r="Y50" i="99"/>
  <c r="X50" i="99"/>
  <c r="AH52" i="51"/>
  <c r="AQ52" i="51" s="1"/>
  <c r="Z57" i="101"/>
  <c r="Y58" i="46"/>
  <c r="Z58" i="46"/>
  <c r="X58" i="46"/>
  <c r="AH60" i="105"/>
  <c r="AQ60" i="105" s="1"/>
  <c r="AH59" i="86"/>
  <c r="AQ59" i="86" s="1"/>
  <c r="Z60" i="53"/>
  <c r="Y59" i="15"/>
  <c r="Z59" i="15"/>
  <c r="X59" i="15"/>
  <c r="AR51" i="96"/>
  <c r="AH47" i="102"/>
  <c r="AQ47" i="102" s="1"/>
  <c r="AI52" i="100"/>
  <c r="AN52" i="100"/>
  <c r="AH45" i="98"/>
  <c r="AQ45" i="98" s="1"/>
  <c r="AH45" i="90"/>
  <c r="AQ45" i="90" s="1"/>
  <c r="Z45" i="98"/>
  <c r="Z52" i="51"/>
  <c r="Y49" i="10"/>
  <c r="X49" i="10"/>
  <c r="AH54" i="45"/>
  <c r="AQ54" i="45" s="1"/>
  <c r="AI52" i="95"/>
  <c r="AN52" i="95"/>
  <c r="AI57" i="46"/>
  <c r="AN57" i="46"/>
  <c r="Y60" i="97"/>
  <c r="X60" i="97"/>
  <c r="Z60" i="105"/>
  <c r="AR58" i="86"/>
  <c r="Y51" i="55"/>
  <c r="X51" i="55"/>
  <c r="AI50" i="43"/>
  <c r="AN50" i="43"/>
  <c r="Z59" i="86"/>
  <c r="AR59" i="105"/>
  <c r="AI46" i="42"/>
  <c r="AN46" i="42"/>
  <c r="AH53" i="20"/>
  <c r="AQ53" i="20" s="1"/>
  <c r="Z47" i="102"/>
  <c r="Y61" i="89"/>
  <c r="Z61" i="89" s="1"/>
  <c r="X61" i="89"/>
  <c r="AR46" i="94"/>
  <c r="AR45" i="85"/>
  <c r="W50" i="87"/>
  <c r="AG49" i="87"/>
  <c r="AP49" i="87" s="1"/>
  <c r="AF49" i="87"/>
  <c r="AO49" i="87" s="1"/>
  <c r="AE49" i="87"/>
  <c r="Y45" i="50"/>
  <c r="X45" i="50"/>
  <c r="AG53" i="91"/>
  <c r="AP53" i="91" s="1"/>
  <c r="W54" i="91"/>
  <c r="AF53" i="91"/>
  <c r="AO53" i="91" s="1"/>
  <c r="AE53" i="91"/>
  <c r="AI56" i="32"/>
  <c r="AN56" i="32"/>
  <c r="Z56" i="44"/>
  <c r="AE53" i="92"/>
  <c r="W54" i="92"/>
  <c r="AG53" i="92"/>
  <c r="AP53" i="92" s="1"/>
  <c r="AF53" i="92"/>
  <c r="AO53" i="92" s="1"/>
  <c r="AR50" i="16"/>
  <c r="AF49" i="103"/>
  <c r="AO49" i="103" s="1"/>
  <c r="AE49" i="103"/>
  <c r="W50" i="103"/>
  <c r="AG49" i="103"/>
  <c r="AP49" i="103" s="1"/>
  <c r="Z54" i="45"/>
  <c r="AI46" i="82"/>
  <c r="AN46" i="82"/>
  <c r="AR50" i="11"/>
  <c r="AH46" i="85"/>
  <c r="AQ46" i="85" s="1"/>
  <c r="Y51" i="43"/>
  <c r="X51" i="43"/>
  <c r="Z51" i="43" s="1"/>
  <c r="Z53" i="20"/>
  <c r="AI60" i="89"/>
  <c r="AN60" i="89"/>
  <c r="AR55" i="44"/>
  <c r="AG47" i="48"/>
  <c r="AP47" i="48" s="1"/>
  <c r="W48" i="48"/>
  <c r="AF47" i="48"/>
  <c r="AO47" i="48" s="1"/>
  <c r="AE47" i="48"/>
  <c r="Y54" i="88"/>
  <c r="X54" i="88"/>
  <c r="AI44" i="50"/>
  <c r="AN44" i="50"/>
  <c r="Z45" i="90"/>
  <c r="W47" i="35"/>
  <c r="AE46" i="35"/>
  <c r="AF46" i="35"/>
  <c r="AO46" i="35" s="1"/>
  <c r="AG46" i="35"/>
  <c r="AP46" i="35" s="1"/>
  <c r="AR56" i="101"/>
  <c r="AH52" i="96"/>
  <c r="AQ52" i="96" s="1"/>
  <c r="AG51" i="84"/>
  <c r="AP51" i="84" s="1"/>
  <c r="AF51" i="84"/>
  <c r="AO51" i="84" s="1"/>
  <c r="W52" i="84"/>
  <c r="AE51" i="84"/>
  <c r="AI49" i="99"/>
  <c r="AN49" i="99"/>
  <c r="AH47" i="94"/>
  <c r="AQ47" i="94" s="1"/>
  <c r="AR59" i="53"/>
  <c r="AH50" i="41"/>
  <c r="AQ50" i="41" s="1"/>
  <c r="AI59" i="97"/>
  <c r="AN59" i="97"/>
  <c r="AR49" i="41"/>
  <c r="Z50" i="18"/>
  <c r="AH50" i="18"/>
  <c r="AQ50" i="18" s="1"/>
  <c r="Y62" i="47"/>
  <c r="X62" i="47"/>
  <c r="Z62" i="47" s="1"/>
  <c r="AI49" i="49"/>
  <c r="AN49" i="49"/>
  <c r="AR53" i="45"/>
  <c r="Y47" i="42"/>
  <c r="X47" i="42"/>
  <c r="AI58" i="15"/>
  <c r="AN58" i="15"/>
  <c r="AR46" i="102"/>
  <c r="Z48" i="83"/>
  <c r="Y53" i="100"/>
  <c r="X53" i="100"/>
  <c r="Z57" i="32" l="1"/>
  <c r="Z45" i="50"/>
  <c r="Z47" i="82"/>
  <c r="W48" i="82" s="1"/>
  <c r="AG46" i="85"/>
  <c r="AP46" i="85" s="1"/>
  <c r="AF47" i="82"/>
  <c r="AO47" i="82" s="1"/>
  <c r="AG47" i="82"/>
  <c r="AP47" i="82" s="1"/>
  <c r="AE45" i="50"/>
  <c r="AG45" i="50"/>
  <c r="AP45" i="50" s="1"/>
  <c r="W46" i="50"/>
  <c r="AF45" i="50"/>
  <c r="AO45" i="50" s="1"/>
  <c r="AG50" i="49"/>
  <c r="AP50" i="49" s="1"/>
  <c r="AE50" i="49"/>
  <c r="AF50" i="49"/>
  <c r="AO50" i="49" s="1"/>
  <c r="W51" i="49"/>
  <c r="AG61" i="89"/>
  <c r="AP61" i="89" s="1"/>
  <c r="AF61" i="89"/>
  <c r="AO61" i="89" s="1"/>
  <c r="AE61" i="89"/>
  <c r="W62" i="89"/>
  <c r="AF57" i="32"/>
  <c r="AO57" i="32" s="1"/>
  <c r="AG57" i="32"/>
  <c r="AP57" i="32" s="1"/>
  <c r="W58" i="32"/>
  <c r="AE57" i="32"/>
  <c r="AI47" i="48"/>
  <c r="AN47" i="48"/>
  <c r="Y50" i="103"/>
  <c r="Z50" i="103" s="1"/>
  <c r="X50" i="103"/>
  <c r="AR56" i="32"/>
  <c r="AH45" i="50"/>
  <c r="AQ45" i="50" s="1"/>
  <c r="AH61" i="89"/>
  <c r="AQ61" i="89" s="1"/>
  <c r="AH58" i="46"/>
  <c r="AQ58" i="46" s="1"/>
  <c r="AI55" i="104"/>
  <c r="AN55" i="104"/>
  <c r="AI51" i="16"/>
  <c r="AN51" i="16"/>
  <c r="AR61" i="47"/>
  <c r="AH47" i="82"/>
  <c r="AQ47" i="82" s="1"/>
  <c r="Y58" i="52"/>
  <c r="Z58" i="52" s="1"/>
  <c r="X58" i="52"/>
  <c r="Y53" i="96"/>
  <c r="X53" i="96"/>
  <c r="AI46" i="85"/>
  <c r="AN46" i="85"/>
  <c r="AH53" i="100"/>
  <c r="AQ53" i="100" s="1"/>
  <c r="Z53" i="100"/>
  <c r="AR58" i="15"/>
  <c r="AI51" i="84"/>
  <c r="AN51" i="84"/>
  <c r="AR44" i="50"/>
  <c r="AR60" i="89"/>
  <c r="AI49" i="103"/>
  <c r="AN49" i="103"/>
  <c r="Y50" i="87"/>
  <c r="Z50" i="87" s="1"/>
  <c r="X50" i="87"/>
  <c r="AF59" i="86"/>
  <c r="AO59" i="86" s="1"/>
  <c r="AE59" i="86"/>
  <c r="AG59" i="86"/>
  <c r="AP59" i="86" s="1"/>
  <c r="W60" i="86"/>
  <c r="AF52" i="51"/>
  <c r="AO52" i="51" s="1"/>
  <c r="AG52" i="51"/>
  <c r="AP52" i="51" s="1"/>
  <c r="W53" i="51"/>
  <c r="AE52" i="51"/>
  <c r="AE60" i="53"/>
  <c r="AF60" i="53"/>
  <c r="AO60" i="53" s="1"/>
  <c r="AG60" i="53"/>
  <c r="AP60" i="53" s="1"/>
  <c r="W61" i="53"/>
  <c r="AE58" i="46"/>
  <c r="AG58" i="46"/>
  <c r="AP58" i="46" s="1"/>
  <c r="W59" i="46"/>
  <c r="AF58" i="46"/>
  <c r="AO58" i="46" s="1"/>
  <c r="AR53" i="54"/>
  <c r="AH54" i="54"/>
  <c r="AQ54" i="54" s="1"/>
  <c r="AI52" i="96"/>
  <c r="AN52" i="96"/>
  <c r="Y47" i="85"/>
  <c r="X47" i="85"/>
  <c r="W52" i="43"/>
  <c r="AE51" i="43"/>
  <c r="AF51" i="43"/>
  <c r="AO51" i="43" s="1"/>
  <c r="AG51" i="43"/>
  <c r="AP51" i="43" s="1"/>
  <c r="AF56" i="44"/>
  <c r="AO56" i="44" s="1"/>
  <c r="W57" i="44"/>
  <c r="AE56" i="44"/>
  <c r="AG56" i="44"/>
  <c r="AP56" i="44" s="1"/>
  <c r="Y54" i="91"/>
  <c r="X54" i="91"/>
  <c r="AI49" i="87"/>
  <c r="AN49" i="87"/>
  <c r="Y52" i="84"/>
  <c r="X52" i="84"/>
  <c r="AH54" i="88"/>
  <c r="AQ54" i="88" s="1"/>
  <c r="Y48" i="48"/>
  <c r="X48" i="48"/>
  <c r="W54" i="20"/>
  <c r="AF53" i="20"/>
  <c r="AO53" i="20" s="1"/>
  <c r="AG53" i="20"/>
  <c r="AP53" i="20" s="1"/>
  <c r="AE53" i="20"/>
  <c r="AR46" i="82"/>
  <c r="Y54" i="92"/>
  <c r="X54" i="92"/>
  <c r="AI53" i="91"/>
  <c r="AN53" i="91"/>
  <c r="AR57" i="46"/>
  <c r="AG45" i="98"/>
  <c r="AP45" i="98" s="1"/>
  <c r="AE45" i="98"/>
  <c r="AF45" i="98"/>
  <c r="AO45" i="98" s="1"/>
  <c r="W46" i="98"/>
  <c r="AR52" i="100"/>
  <c r="W52" i="11"/>
  <c r="AE51" i="11"/>
  <c r="AF51" i="11"/>
  <c r="AO51" i="11" s="1"/>
  <c r="AG51" i="11"/>
  <c r="AP51" i="11" s="1"/>
  <c r="AI57" i="93"/>
  <c r="AN57" i="93"/>
  <c r="AI52" i="13"/>
  <c r="AN52" i="13"/>
  <c r="Z54" i="54"/>
  <c r="AF62" i="47"/>
  <c r="AO62" i="47" s="1"/>
  <c r="AG62" i="47"/>
  <c r="AP62" i="47" s="1"/>
  <c r="AE62" i="47"/>
  <c r="W63" i="47"/>
  <c r="Y47" i="35"/>
  <c r="Z47" i="35"/>
  <c r="X47" i="35"/>
  <c r="AR46" i="42"/>
  <c r="AH51" i="55"/>
  <c r="AQ51" i="55" s="1"/>
  <c r="AH60" i="97"/>
  <c r="AQ60" i="97" s="1"/>
  <c r="AR52" i="95"/>
  <c r="AH49" i="10"/>
  <c r="AQ49" i="10" s="1"/>
  <c r="AH47" i="42"/>
  <c r="AQ47" i="42" s="1"/>
  <c r="AR49" i="49"/>
  <c r="AE48" i="83"/>
  <c r="AF48" i="83"/>
  <c r="AO48" i="83" s="1"/>
  <c r="AG48" i="83"/>
  <c r="AP48" i="83" s="1"/>
  <c r="W49" i="83"/>
  <c r="Z47" i="42"/>
  <c r="AH62" i="47"/>
  <c r="AQ62" i="47" s="1"/>
  <c r="AR59" i="97"/>
  <c r="AI46" i="35"/>
  <c r="AN46" i="35"/>
  <c r="Z54" i="88"/>
  <c r="AH51" i="43"/>
  <c r="AQ51" i="43" s="1"/>
  <c r="AG54" i="45"/>
  <c r="AP54" i="45" s="1"/>
  <c r="AE54" i="45"/>
  <c r="W55" i="45"/>
  <c r="AF54" i="45"/>
  <c r="AO54" i="45" s="1"/>
  <c r="AI53" i="92"/>
  <c r="AN53" i="92"/>
  <c r="W48" i="102"/>
  <c r="AF47" i="102"/>
  <c r="AO47" i="102" s="1"/>
  <c r="AG47" i="102"/>
  <c r="AP47" i="102" s="1"/>
  <c r="AE47" i="102"/>
  <c r="AR50" i="43"/>
  <c r="W61" i="105"/>
  <c r="AF60" i="105"/>
  <c r="AO60" i="105" s="1"/>
  <c r="AG60" i="105"/>
  <c r="AP60" i="105" s="1"/>
  <c r="AE60" i="105"/>
  <c r="W58" i="101"/>
  <c r="AF57" i="101"/>
  <c r="AO57" i="101" s="1"/>
  <c r="AE57" i="101"/>
  <c r="AG57" i="101"/>
  <c r="AP57" i="101" s="1"/>
  <c r="AH50" i="99"/>
  <c r="AQ50" i="99" s="1"/>
  <c r="Y52" i="16"/>
  <c r="X52" i="16"/>
  <c r="Y53" i="13"/>
  <c r="X53" i="13"/>
  <c r="AH53" i="95"/>
  <c r="AQ53" i="95" s="1"/>
  <c r="AR48" i="10"/>
  <c r="AR53" i="88"/>
  <c r="Y51" i="41"/>
  <c r="X51" i="41"/>
  <c r="AI47" i="94"/>
  <c r="AN47" i="94"/>
  <c r="AH59" i="15"/>
  <c r="AQ59" i="15" s="1"/>
  <c r="Z50" i="99"/>
  <c r="Y56" i="104"/>
  <c r="X56" i="104"/>
  <c r="AH50" i="49"/>
  <c r="AQ50" i="49" s="1"/>
  <c r="AR50" i="55"/>
  <c r="Z53" i="95"/>
  <c r="AI57" i="52"/>
  <c r="AN57" i="52"/>
  <c r="AE50" i="18"/>
  <c r="AG50" i="18"/>
  <c r="AP50" i="18" s="1"/>
  <c r="AF50" i="18"/>
  <c r="AO50" i="18" s="1"/>
  <c r="W51" i="18"/>
  <c r="AR49" i="99"/>
  <c r="W46" i="90"/>
  <c r="AG45" i="90"/>
  <c r="AP45" i="90" s="1"/>
  <c r="AF45" i="90"/>
  <c r="AO45" i="90" s="1"/>
  <c r="AE45" i="90"/>
  <c r="Z51" i="55"/>
  <c r="Z60" i="97"/>
  <c r="Z49" i="10"/>
  <c r="W60" i="15"/>
  <c r="AF59" i="15"/>
  <c r="AO59" i="15" s="1"/>
  <c r="AE59" i="15"/>
  <c r="AG59" i="15"/>
  <c r="AP59" i="15" s="1"/>
  <c r="Y58" i="93"/>
  <c r="X58" i="93"/>
  <c r="AH57" i="32"/>
  <c r="AQ57" i="32" s="1"/>
  <c r="AI50" i="41"/>
  <c r="AN50" i="41"/>
  <c r="Y48" i="94"/>
  <c r="X48" i="94"/>
  <c r="Z52" i="16" l="1"/>
  <c r="AE47" i="82"/>
  <c r="AG58" i="52"/>
  <c r="AP58" i="52" s="1"/>
  <c r="AF58" i="52"/>
  <c r="AO58" i="52" s="1"/>
  <c r="AE58" i="52"/>
  <c r="W59" i="52"/>
  <c r="AG50" i="103"/>
  <c r="AP50" i="103" s="1"/>
  <c r="W51" i="103"/>
  <c r="AE50" i="103"/>
  <c r="AF50" i="103"/>
  <c r="AO50" i="103" s="1"/>
  <c r="AG52" i="16"/>
  <c r="AP52" i="16" s="1"/>
  <c r="W53" i="16"/>
  <c r="AE52" i="16"/>
  <c r="AF52" i="16"/>
  <c r="AO52" i="16" s="1"/>
  <c r="AG50" i="87"/>
  <c r="AP50" i="87" s="1"/>
  <c r="AF50" i="87"/>
  <c r="AO50" i="87" s="1"/>
  <c r="AE50" i="87"/>
  <c r="W51" i="87"/>
  <c r="AH51" i="41"/>
  <c r="AQ51" i="41" s="1"/>
  <c r="AH53" i="13"/>
  <c r="AQ53" i="13" s="1"/>
  <c r="AI47" i="102"/>
  <c r="AN47" i="102"/>
  <c r="AR46" i="35"/>
  <c r="AG54" i="54"/>
  <c r="AP54" i="54" s="1"/>
  <c r="W55" i="54"/>
  <c r="AE54" i="54"/>
  <c r="AF54" i="54"/>
  <c r="AO54" i="54" s="1"/>
  <c r="Y54" i="20"/>
  <c r="Z54" i="20"/>
  <c r="X54" i="20"/>
  <c r="AI60" i="53"/>
  <c r="AR60" i="53" s="1"/>
  <c r="AN60" i="53"/>
  <c r="W54" i="100"/>
  <c r="AG53" i="100"/>
  <c r="AP53" i="100" s="1"/>
  <c r="AF53" i="100"/>
  <c r="AO53" i="100" s="1"/>
  <c r="AE53" i="100"/>
  <c r="AR55" i="104"/>
  <c r="AH50" i="103"/>
  <c r="AQ50" i="103" s="1"/>
  <c r="AI57" i="32"/>
  <c r="AN57" i="32"/>
  <c r="AI61" i="89"/>
  <c r="AN61" i="89"/>
  <c r="AI50" i="49"/>
  <c r="AN50" i="49"/>
  <c r="AI45" i="50"/>
  <c r="AN45" i="50"/>
  <c r="AH48" i="94"/>
  <c r="AQ48" i="94" s="1"/>
  <c r="AF60" i="97"/>
  <c r="AO60" i="97" s="1"/>
  <c r="AG60" i="97"/>
  <c r="AP60" i="97" s="1"/>
  <c r="W61" i="97"/>
  <c r="AE60" i="97"/>
  <c r="Y46" i="90"/>
  <c r="X46" i="90"/>
  <c r="AH56" i="104"/>
  <c r="AQ56" i="104" s="1"/>
  <c r="Z51" i="41"/>
  <c r="Z53" i="13"/>
  <c r="AI57" i="101"/>
  <c r="AN57" i="101"/>
  <c r="AI48" i="83"/>
  <c r="AN48" i="83"/>
  <c r="Y46" i="98"/>
  <c r="X46" i="98"/>
  <c r="Z46" i="98" s="1"/>
  <c r="AH48" i="48"/>
  <c r="AQ48" i="48" s="1"/>
  <c r="AR49" i="87"/>
  <c r="AI56" i="44"/>
  <c r="AN56" i="44"/>
  <c r="AI51" i="43"/>
  <c r="AN51" i="43"/>
  <c r="AR52" i="96"/>
  <c r="AI58" i="46"/>
  <c r="AR58" i="46" s="1"/>
  <c r="AN58" i="46"/>
  <c r="Y60" i="86"/>
  <c r="X60" i="86"/>
  <c r="Z60" i="86" s="1"/>
  <c r="AR46" i="85"/>
  <c r="Y58" i="32"/>
  <c r="X58" i="32"/>
  <c r="AH58" i="93"/>
  <c r="AQ58" i="93" s="1"/>
  <c r="W50" i="10"/>
  <c r="AG49" i="10"/>
  <c r="AP49" i="10" s="1"/>
  <c r="AF49" i="10"/>
  <c r="AO49" i="10" s="1"/>
  <c r="AE49" i="10"/>
  <c r="Z48" i="94"/>
  <c r="AG51" i="55"/>
  <c r="AP51" i="55" s="1"/>
  <c r="W52" i="55"/>
  <c r="AF51" i="55"/>
  <c r="AO51" i="55" s="1"/>
  <c r="AE51" i="55"/>
  <c r="AI50" i="18"/>
  <c r="AN50" i="18"/>
  <c r="Z56" i="104"/>
  <c r="Y61" i="105"/>
  <c r="X61" i="105"/>
  <c r="X55" i="45"/>
  <c r="Y55" i="45"/>
  <c r="AG47" i="42"/>
  <c r="AP47" i="42" s="1"/>
  <c r="W48" i="42"/>
  <c r="AF47" i="42"/>
  <c r="AO47" i="42" s="1"/>
  <c r="AE47" i="42"/>
  <c r="Y63" i="47"/>
  <c r="X63" i="47"/>
  <c r="AR52" i="13"/>
  <c r="AI51" i="11"/>
  <c r="AN51" i="11"/>
  <c r="AR53" i="91"/>
  <c r="Z48" i="48"/>
  <c r="AH54" i="91"/>
  <c r="AQ54" i="91" s="1"/>
  <c r="X57" i="44"/>
  <c r="Z57" i="44" s="1"/>
  <c r="Y57" i="44"/>
  <c r="Y52" i="43"/>
  <c r="X52" i="43"/>
  <c r="AI52" i="51"/>
  <c r="AN52" i="51"/>
  <c r="AH53" i="96"/>
  <c r="AQ53" i="96" s="1"/>
  <c r="AI47" i="82"/>
  <c r="AN47" i="82"/>
  <c r="AI59" i="15"/>
  <c r="AN59" i="15"/>
  <c r="AH52" i="16"/>
  <c r="AQ52" i="16" s="1"/>
  <c r="Y58" i="101"/>
  <c r="X58" i="101"/>
  <c r="Y48" i="102"/>
  <c r="X48" i="102"/>
  <c r="Z48" i="102" s="1"/>
  <c r="AI54" i="45"/>
  <c r="AN54" i="45"/>
  <c r="AI62" i="47"/>
  <c r="AN62" i="47"/>
  <c r="Y52" i="11"/>
  <c r="X52" i="11"/>
  <c r="AI45" i="98"/>
  <c r="AN45" i="98"/>
  <c r="AH54" i="92"/>
  <c r="AQ54" i="92" s="1"/>
  <c r="AI53" i="20"/>
  <c r="AN53" i="20"/>
  <c r="AH52" i="84"/>
  <c r="AQ52" i="84" s="1"/>
  <c r="Z54" i="91"/>
  <c r="AH47" i="85"/>
  <c r="AQ47" i="85" s="1"/>
  <c r="Y61" i="53"/>
  <c r="X61" i="53"/>
  <c r="Z61" i="53" s="1"/>
  <c r="Y53" i="51"/>
  <c r="X53" i="51"/>
  <c r="AI59" i="86"/>
  <c r="AR59" i="86" s="1"/>
  <c r="AN59" i="86"/>
  <c r="AR49" i="103"/>
  <c r="AR51" i="84"/>
  <c r="Z53" i="96"/>
  <c r="Y48" i="82"/>
  <c r="X48" i="82"/>
  <c r="AR50" i="41"/>
  <c r="AI45" i="90"/>
  <c r="AN45" i="90"/>
  <c r="AR57" i="52"/>
  <c r="W51" i="99"/>
  <c r="AG50" i="99"/>
  <c r="AP50" i="99" s="1"/>
  <c r="AF50" i="99"/>
  <c r="AO50" i="99" s="1"/>
  <c r="AE50" i="99"/>
  <c r="W55" i="88"/>
  <c r="AE54" i="88"/>
  <c r="AF54" i="88"/>
  <c r="AO54" i="88" s="1"/>
  <c r="AG54" i="88"/>
  <c r="AP54" i="88" s="1"/>
  <c r="Y49" i="83"/>
  <c r="X49" i="83"/>
  <c r="AH47" i="35"/>
  <c r="AQ47" i="35" s="1"/>
  <c r="AR57" i="93"/>
  <c r="Z54" i="92"/>
  <c r="Z52" i="84"/>
  <c r="Z47" i="85"/>
  <c r="AR51" i="16"/>
  <c r="AR47" i="48"/>
  <c r="Y51" i="49"/>
  <c r="X51" i="49"/>
  <c r="Z51" i="49" s="1"/>
  <c r="Y46" i="50"/>
  <c r="X46" i="50"/>
  <c r="Z58" i="93"/>
  <c r="Y60" i="15"/>
  <c r="X60" i="15"/>
  <c r="Z60" i="15" s="1"/>
  <c r="X51" i="18"/>
  <c r="Z51" i="18" s="1"/>
  <c r="Y51" i="18"/>
  <c r="AF53" i="95"/>
  <c r="AO53" i="95" s="1"/>
  <c r="AE53" i="95"/>
  <c r="AG53" i="95"/>
  <c r="AP53" i="95" s="1"/>
  <c r="W54" i="95"/>
  <c r="AR47" i="94"/>
  <c r="AI60" i="105"/>
  <c r="AN60" i="105"/>
  <c r="AR53" i="92"/>
  <c r="AE47" i="35"/>
  <c r="W48" i="35"/>
  <c r="AF47" i="35"/>
  <c r="AO47" i="35" s="1"/>
  <c r="AG47" i="35"/>
  <c r="AP47" i="35" s="1"/>
  <c r="Y59" i="46"/>
  <c r="X59" i="46"/>
  <c r="AH50" i="87"/>
  <c r="AQ50" i="87" s="1"/>
  <c r="AH58" i="52"/>
  <c r="AQ58" i="52" s="1"/>
  <c r="Y62" i="89"/>
  <c r="X62" i="89"/>
  <c r="Z48" i="82" l="1"/>
  <c r="Z55" i="45"/>
  <c r="Z52" i="11"/>
  <c r="AG52" i="11" s="1"/>
  <c r="AP52" i="11" s="1"/>
  <c r="Z62" i="89"/>
  <c r="AE62" i="89" s="1"/>
  <c r="AG62" i="89"/>
  <c r="AP62" i="89" s="1"/>
  <c r="AE51" i="18"/>
  <c r="W52" i="18"/>
  <c r="AG51" i="18"/>
  <c r="AP51" i="18" s="1"/>
  <c r="AF51" i="18"/>
  <c r="AO51" i="18" s="1"/>
  <c r="AG48" i="82"/>
  <c r="AP48" i="82" s="1"/>
  <c r="AE48" i="82"/>
  <c r="W49" i="82"/>
  <c r="AF48" i="82"/>
  <c r="AO48" i="82" s="1"/>
  <c r="AG55" i="45"/>
  <c r="AP55" i="45" s="1"/>
  <c r="AF55" i="45"/>
  <c r="AO55" i="45" s="1"/>
  <c r="W56" i="45"/>
  <c r="AE55" i="45"/>
  <c r="AE57" i="44"/>
  <c r="AF57" i="44"/>
  <c r="AO57" i="44" s="1"/>
  <c r="W58" i="44"/>
  <c r="AG57" i="44"/>
  <c r="AP57" i="44" s="1"/>
  <c r="AE52" i="11"/>
  <c r="W53" i="11"/>
  <c r="AR60" i="105"/>
  <c r="AI53" i="95"/>
  <c r="AN53" i="95"/>
  <c r="AH59" i="46"/>
  <c r="AQ59" i="46" s="1"/>
  <c r="Y48" i="35"/>
  <c r="X48" i="35"/>
  <c r="AG52" i="84"/>
  <c r="AP52" i="84" s="1"/>
  <c r="W53" i="84"/>
  <c r="AE52" i="84"/>
  <c r="AN52" i="84" s="1"/>
  <c r="AF52" i="84"/>
  <c r="AI50" i="99"/>
  <c r="AN50" i="99"/>
  <c r="W62" i="53"/>
  <c r="AG61" i="53"/>
  <c r="AP61" i="53" s="1"/>
  <c r="AE61" i="53"/>
  <c r="AF61" i="53"/>
  <c r="AO61" i="53" s="1"/>
  <c r="AF48" i="102"/>
  <c r="AO48" i="102" s="1"/>
  <c r="AE48" i="102"/>
  <c r="W49" i="102"/>
  <c r="AG48" i="102"/>
  <c r="AP48" i="102" s="1"/>
  <c r="AR51" i="11"/>
  <c r="Y50" i="10"/>
  <c r="X50" i="10"/>
  <c r="Z50" i="10" s="1"/>
  <c r="AH58" i="32"/>
  <c r="AQ58" i="32" s="1"/>
  <c r="W61" i="86"/>
  <c r="AG60" i="86"/>
  <c r="AP60" i="86" s="1"/>
  <c r="AE60" i="86"/>
  <c r="AF60" i="86"/>
  <c r="AO60" i="86" s="1"/>
  <c r="AF46" i="98"/>
  <c r="AO46" i="98" s="1"/>
  <c r="W47" i="98"/>
  <c r="AG46" i="98"/>
  <c r="AP46" i="98" s="1"/>
  <c r="AE46" i="98"/>
  <c r="AG53" i="13"/>
  <c r="AP53" i="13" s="1"/>
  <c r="W54" i="13"/>
  <c r="AE53" i="13"/>
  <c r="AF53" i="13"/>
  <c r="AO53" i="13" s="1"/>
  <c r="Y61" i="97"/>
  <c r="X61" i="97"/>
  <c r="AI53" i="100"/>
  <c r="AN53" i="100"/>
  <c r="AH54" i="20"/>
  <c r="AQ54" i="20" s="1"/>
  <c r="Y55" i="54"/>
  <c r="Z55" i="54"/>
  <c r="X55" i="54"/>
  <c r="AI50" i="87"/>
  <c r="AN50" i="87"/>
  <c r="Y53" i="16"/>
  <c r="X53" i="16"/>
  <c r="Z59" i="46"/>
  <c r="AI47" i="35"/>
  <c r="AN47" i="35"/>
  <c r="W59" i="93"/>
  <c r="AE58" i="93"/>
  <c r="AG58" i="93"/>
  <c r="AP58" i="93" s="1"/>
  <c r="AF58" i="93"/>
  <c r="AO58" i="93" s="1"/>
  <c r="AF54" i="92"/>
  <c r="AO54" i="92" s="1"/>
  <c r="AE54" i="92"/>
  <c r="AG54" i="92"/>
  <c r="AP54" i="92" s="1"/>
  <c r="W55" i="92"/>
  <c r="AR45" i="90"/>
  <c r="W54" i="96"/>
  <c r="AG53" i="96"/>
  <c r="AP53" i="96" s="1"/>
  <c r="AF53" i="96"/>
  <c r="AO53" i="96" s="1"/>
  <c r="AE53" i="96"/>
  <c r="AF54" i="91"/>
  <c r="AO54" i="91" s="1"/>
  <c r="W55" i="91"/>
  <c r="AG54" i="91"/>
  <c r="AP54" i="91" s="1"/>
  <c r="AE54" i="91"/>
  <c r="AR47" i="82"/>
  <c r="AI47" i="42"/>
  <c r="AN47" i="42"/>
  <c r="AH55" i="45"/>
  <c r="AQ55" i="45" s="1"/>
  <c r="AR50" i="18"/>
  <c r="W49" i="94"/>
  <c r="AG48" i="94"/>
  <c r="AP48" i="94" s="1"/>
  <c r="AF48" i="94"/>
  <c r="AO48" i="94" s="1"/>
  <c r="AE48" i="94"/>
  <c r="Z58" i="32"/>
  <c r="AR51" i="43"/>
  <c r="AG51" i="41"/>
  <c r="AP51" i="41" s="1"/>
  <c r="W52" i="41"/>
  <c r="AF51" i="41"/>
  <c r="AO51" i="41" s="1"/>
  <c r="AE51" i="41"/>
  <c r="AH46" i="90"/>
  <c r="AQ46" i="90" s="1"/>
  <c r="AR61" i="89"/>
  <c r="AG54" i="20"/>
  <c r="AP54" i="20" s="1"/>
  <c r="AF54" i="20"/>
  <c r="AO54" i="20" s="1"/>
  <c r="AE54" i="20"/>
  <c r="W55" i="20"/>
  <c r="Z46" i="50"/>
  <c r="AH46" i="50"/>
  <c r="AQ46" i="50" s="1"/>
  <c r="AH53" i="51"/>
  <c r="AQ53" i="51" s="1"/>
  <c r="AR53" i="20"/>
  <c r="AR62" i="47"/>
  <c r="AH58" i="101"/>
  <c r="AQ58" i="101" s="1"/>
  <c r="AR52" i="51"/>
  <c r="AH57" i="44"/>
  <c r="AQ57" i="44" s="1"/>
  <c r="AE48" i="48"/>
  <c r="AF48" i="48"/>
  <c r="AO48" i="48" s="1"/>
  <c r="AG48" i="48"/>
  <c r="AP48" i="48" s="1"/>
  <c r="W49" i="48"/>
  <c r="AH61" i="105"/>
  <c r="AQ61" i="105" s="1"/>
  <c r="Z46" i="90"/>
  <c r="Y59" i="52"/>
  <c r="X59" i="52"/>
  <c r="Y54" i="95"/>
  <c r="X54" i="95"/>
  <c r="AH51" i="18"/>
  <c r="AQ51" i="18" s="1"/>
  <c r="AH49" i="83"/>
  <c r="AQ49" i="83" s="1"/>
  <c r="AI54" i="88"/>
  <c r="AN54" i="88"/>
  <c r="Y51" i="99"/>
  <c r="X51" i="99"/>
  <c r="Z53" i="51"/>
  <c r="AR45" i="98"/>
  <c r="Z58" i="101"/>
  <c r="AH52" i="43"/>
  <c r="AQ52" i="43" s="1"/>
  <c r="AH63" i="47"/>
  <c r="AQ63" i="47" s="1"/>
  <c r="Y48" i="42"/>
  <c r="X48" i="42"/>
  <c r="Z61" i="105"/>
  <c r="AI51" i="55"/>
  <c r="AN51" i="55"/>
  <c r="AI49" i="10"/>
  <c r="AN49" i="10"/>
  <c r="AR56" i="44"/>
  <c r="AR48" i="83"/>
  <c r="AR45" i="50"/>
  <c r="AR57" i="32"/>
  <c r="Y54" i="100"/>
  <c r="X54" i="100"/>
  <c r="AI58" i="52"/>
  <c r="AN58" i="52"/>
  <c r="AH60" i="15"/>
  <c r="AQ60" i="15" s="1"/>
  <c r="AH51" i="49"/>
  <c r="AQ51" i="49" s="1"/>
  <c r="Z49" i="83"/>
  <c r="Y55" i="88"/>
  <c r="X55" i="88"/>
  <c r="Z55" i="88" s="1"/>
  <c r="AH48" i="82"/>
  <c r="AQ48" i="82" s="1"/>
  <c r="AH52" i="11"/>
  <c r="AQ52" i="11" s="1"/>
  <c r="AR54" i="45"/>
  <c r="Z52" i="43"/>
  <c r="Z63" i="47"/>
  <c r="AI50" i="103"/>
  <c r="AN50" i="103"/>
  <c r="AH62" i="89"/>
  <c r="AQ62" i="89" s="1"/>
  <c r="AF60" i="15"/>
  <c r="AO60" i="15" s="1"/>
  <c r="AG60" i="15"/>
  <c r="AE60" i="15"/>
  <c r="AN60" i="15" s="1"/>
  <c r="W61" i="15"/>
  <c r="AF51" i="49"/>
  <c r="AO51" i="49" s="1"/>
  <c r="AG51" i="49"/>
  <c r="AP51" i="49" s="1"/>
  <c r="W52" i="49"/>
  <c r="AE51" i="49"/>
  <c r="AG47" i="85"/>
  <c r="AP47" i="85" s="1"/>
  <c r="W48" i="85"/>
  <c r="AF47" i="85"/>
  <c r="AO47" i="85" s="1"/>
  <c r="AE47" i="85"/>
  <c r="AH61" i="53"/>
  <c r="AQ61" i="53" s="1"/>
  <c r="AH48" i="102"/>
  <c r="AQ48" i="102" s="1"/>
  <c r="AR59" i="15"/>
  <c r="AE56" i="104"/>
  <c r="AG56" i="104"/>
  <c r="AP56" i="104" s="1"/>
  <c r="AF56" i="104"/>
  <c r="AO56" i="104" s="1"/>
  <c r="W57" i="104"/>
  <c r="Y52" i="55"/>
  <c r="X52" i="55"/>
  <c r="AH60" i="86"/>
  <c r="AQ60" i="86" s="1"/>
  <c r="AH46" i="98"/>
  <c r="AQ46" i="98" s="1"/>
  <c r="AR57" i="101"/>
  <c r="AI60" i="97"/>
  <c r="AN60" i="97"/>
  <c r="AR50" i="49"/>
  <c r="AI54" i="54"/>
  <c r="AN54" i="54"/>
  <c r="AR47" i="102"/>
  <c r="Y51" i="87"/>
  <c r="Z51" i="87"/>
  <c r="X51" i="87"/>
  <c r="AI52" i="16"/>
  <c r="AN52" i="16"/>
  <c r="Y51" i="103"/>
  <c r="X51" i="103"/>
  <c r="AF62" i="89" l="1"/>
  <c r="AO62" i="89" s="1"/>
  <c r="AF52" i="11"/>
  <c r="AO52" i="11" s="1"/>
  <c r="W63" i="89"/>
  <c r="W56" i="88"/>
  <c r="AF55" i="88"/>
  <c r="AO55" i="88" s="1"/>
  <c r="AE55" i="88"/>
  <c r="AG55" i="88"/>
  <c r="AP55" i="88" s="1"/>
  <c r="AH51" i="103"/>
  <c r="AQ51" i="103" s="1"/>
  <c r="AI47" i="85"/>
  <c r="AN47" i="85"/>
  <c r="Y52" i="49"/>
  <c r="X52" i="49"/>
  <c r="AI60" i="15"/>
  <c r="AP60" i="15"/>
  <c r="W62" i="105"/>
  <c r="AG61" i="105"/>
  <c r="AP61" i="105" s="1"/>
  <c r="AF61" i="105"/>
  <c r="AO61" i="105" s="1"/>
  <c r="AE61" i="105"/>
  <c r="AH51" i="99"/>
  <c r="AQ51" i="99" s="1"/>
  <c r="AH59" i="52"/>
  <c r="AQ59" i="52" s="1"/>
  <c r="Y55" i="20"/>
  <c r="X55" i="20"/>
  <c r="AI51" i="41"/>
  <c r="AN51" i="41"/>
  <c r="AE58" i="32"/>
  <c r="AF58" i="32"/>
  <c r="AO58" i="32" s="1"/>
  <c r="AG58" i="32"/>
  <c r="AP58" i="32" s="1"/>
  <c r="W59" i="32"/>
  <c r="AI54" i="91"/>
  <c r="AN54" i="91"/>
  <c r="Y55" i="92"/>
  <c r="X55" i="92"/>
  <c r="AH53" i="16"/>
  <c r="AQ53" i="16" s="1"/>
  <c r="AE55" i="54"/>
  <c r="AF55" i="54"/>
  <c r="AO55" i="54" s="1"/>
  <c r="W56" i="54"/>
  <c r="AG55" i="54"/>
  <c r="AP55" i="54" s="1"/>
  <c r="AI46" i="98"/>
  <c r="AR46" i="98" s="1"/>
  <c r="AN46" i="98"/>
  <c r="AI60" i="86"/>
  <c r="AN60" i="86"/>
  <c r="AR50" i="99"/>
  <c r="AH48" i="35"/>
  <c r="AQ48" i="35" s="1"/>
  <c r="Y56" i="45"/>
  <c r="X56" i="45"/>
  <c r="AI48" i="82"/>
  <c r="AN48" i="82"/>
  <c r="AI51" i="18"/>
  <c r="AN51" i="18"/>
  <c r="Y57" i="104"/>
  <c r="X57" i="104"/>
  <c r="AH48" i="42"/>
  <c r="AQ48" i="42" s="1"/>
  <c r="Z51" i="99"/>
  <c r="Z59" i="52"/>
  <c r="AI48" i="48"/>
  <c r="AN48" i="48"/>
  <c r="AI54" i="20"/>
  <c r="AN54" i="20"/>
  <c r="AI58" i="93"/>
  <c r="AN58" i="93"/>
  <c r="Z53" i="16"/>
  <c r="Z48" i="35"/>
  <c r="Y53" i="11"/>
  <c r="Z53" i="11" s="1"/>
  <c r="X53" i="11"/>
  <c r="Y58" i="44"/>
  <c r="X58" i="44"/>
  <c r="Z51" i="103"/>
  <c r="AR60" i="97"/>
  <c r="Y48" i="85"/>
  <c r="X48" i="85"/>
  <c r="AR50" i="103"/>
  <c r="AF49" i="83"/>
  <c r="AO49" i="83" s="1"/>
  <c r="W50" i="83"/>
  <c r="AG49" i="83"/>
  <c r="AP49" i="83" s="1"/>
  <c r="AE49" i="83"/>
  <c r="AR58" i="52"/>
  <c r="Z48" i="42"/>
  <c r="AG58" i="101"/>
  <c r="AP58" i="101" s="1"/>
  <c r="AF58" i="101"/>
  <c r="AO58" i="101" s="1"/>
  <c r="W59" i="101"/>
  <c r="AE58" i="101"/>
  <c r="Y52" i="41"/>
  <c r="X52" i="41"/>
  <c r="Z52" i="41" s="1"/>
  <c r="AI48" i="94"/>
  <c r="AN48" i="94"/>
  <c r="AR47" i="42"/>
  <c r="Y55" i="91"/>
  <c r="X55" i="91"/>
  <c r="Y54" i="96"/>
  <c r="X54" i="96"/>
  <c r="AI54" i="92"/>
  <c r="AN54" i="92"/>
  <c r="Y59" i="93"/>
  <c r="Z59" i="93" s="1"/>
  <c r="X59" i="93"/>
  <c r="AR53" i="100"/>
  <c r="AI53" i="13"/>
  <c r="AN53" i="13"/>
  <c r="Y47" i="98"/>
  <c r="X47" i="98"/>
  <c r="Y61" i="86"/>
  <c r="X61" i="86"/>
  <c r="AH50" i="10"/>
  <c r="AQ50" i="10" s="1"/>
  <c r="AI61" i="53"/>
  <c r="AN61" i="53"/>
  <c r="AI52" i="84"/>
  <c r="AO52" i="84"/>
  <c r="AI52" i="11"/>
  <c r="AN52" i="11"/>
  <c r="Y63" i="89"/>
  <c r="X63" i="89"/>
  <c r="AF51" i="87"/>
  <c r="AO51" i="87" s="1"/>
  <c r="W52" i="87"/>
  <c r="AG51" i="87"/>
  <c r="AP51" i="87" s="1"/>
  <c r="AE51" i="87"/>
  <c r="AE63" i="47"/>
  <c r="AF63" i="47"/>
  <c r="AO63" i="47" s="1"/>
  <c r="AG63" i="47"/>
  <c r="AP63" i="47" s="1"/>
  <c r="W64" i="47"/>
  <c r="AH54" i="100"/>
  <c r="AQ54" i="100" s="1"/>
  <c r="AR49" i="10"/>
  <c r="AH54" i="95"/>
  <c r="AQ54" i="95" s="1"/>
  <c r="AG46" i="90"/>
  <c r="AP46" i="90" s="1"/>
  <c r="AF46" i="90"/>
  <c r="AO46" i="90" s="1"/>
  <c r="AE46" i="90"/>
  <c r="W47" i="90"/>
  <c r="AH61" i="97"/>
  <c r="AQ61" i="97" s="1"/>
  <c r="Y54" i="13"/>
  <c r="Z54" i="13" s="1"/>
  <c r="X54" i="13"/>
  <c r="AF50" i="10"/>
  <c r="AO50" i="10" s="1"/>
  <c r="AE50" i="10"/>
  <c r="W51" i="10"/>
  <c r="AG50" i="10"/>
  <c r="AP50" i="10" s="1"/>
  <c r="Y49" i="102"/>
  <c r="X49" i="102"/>
  <c r="AR53" i="95"/>
  <c r="AI57" i="44"/>
  <c r="AN57" i="44"/>
  <c r="AI62" i="89"/>
  <c r="AN62" i="89"/>
  <c r="AR52" i="16"/>
  <c r="AH52" i="55"/>
  <c r="AQ52" i="55" s="1"/>
  <c r="AH51" i="87"/>
  <c r="AQ51" i="87" s="1"/>
  <c r="AR54" i="54"/>
  <c r="Z52" i="55"/>
  <c r="AI56" i="104"/>
  <c r="AN56" i="104"/>
  <c r="X61" i="15"/>
  <c r="Y61" i="15"/>
  <c r="Z61" i="15"/>
  <c r="AE52" i="43"/>
  <c r="AG52" i="43"/>
  <c r="AP52" i="43" s="1"/>
  <c r="W53" i="43"/>
  <c r="AF52" i="43"/>
  <c r="AO52" i="43" s="1"/>
  <c r="Z54" i="100"/>
  <c r="AR54" i="88"/>
  <c r="Z54" i="95"/>
  <c r="Y49" i="48"/>
  <c r="X49" i="48"/>
  <c r="AE46" i="50"/>
  <c r="AF46" i="50"/>
  <c r="AO46" i="50" s="1"/>
  <c r="AG46" i="50"/>
  <c r="AP46" i="50" s="1"/>
  <c r="W47" i="50"/>
  <c r="AR47" i="35"/>
  <c r="AR50" i="87"/>
  <c r="Z61" i="97"/>
  <c r="AI48" i="102"/>
  <c r="AN48" i="102"/>
  <c r="Y62" i="53"/>
  <c r="X62" i="53"/>
  <c r="Y53" i="84"/>
  <c r="X53" i="84"/>
  <c r="Z53" i="84" s="1"/>
  <c r="AI51" i="49"/>
  <c r="AN51" i="49"/>
  <c r="AH55" i="88"/>
  <c r="AQ55" i="88" s="1"/>
  <c r="AR51" i="55"/>
  <c r="AE53" i="51"/>
  <c r="AN53" i="51" s="1"/>
  <c r="AG53" i="51"/>
  <c r="AP53" i="51" s="1"/>
  <c r="W54" i="51"/>
  <c r="AF53" i="51"/>
  <c r="Y49" i="94"/>
  <c r="X49" i="94"/>
  <c r="AI53" i="96"/>
  <c r="AN53" i="96"/>
  <c r="AG59" i="46"/>
  <c r="AP59" i="46" s="1"/>
  <c r="AE59" i="46"/>
  <c r="AF59" i="46"/>
  <c r="AO59" i="46" s="1"/>
  <c r="W60" i="46"/>
  <c r="AH55" i="54"/>
  <c r="AQ55" i="54" s="1"/>
  <c r="AI55" i="45"/>
  <c r="AN55" i="45"/>
  <c r="Y49" i="82"/>
  <c r="X49" i="82"/>
  <c r="Z49" i="82" s="1"/>
  <c r="X52" i="18"/>
  <c r="Y52" i="18"/>
  <c r="Z52" i="18"/>
  <c r="Z58" i="44" l="1"/>
  <c r="Z48" i="85"/>
  <c r="Z49" i="48"/>
  <c r="Z56" i="45"/>
  <c r="AG56" i="45" s="1"/>
  <c r="AP56" i="45" s="1"/>
  <c r="W54" i="84"/>
  <c r="AG53" i="84"/>
  <c r="AP53" i="84" s="1"/>
  <c r="AF53" i="84"/>
  <c r="AO53" i="84" s="1"/>
  <c r="AE53" i="84"/>
  <c r="W60" i="93"/>
  <c r="AG59" i="93"/>
  <c r="AP59" i="93" s="1"/>
  <c r="AF59" i="93"/>
  <c r="AO59" i="93" s="1"/>
  <c r="AE59" i="93"/>
  <c r="AG53" i="11"/>
  <c r="AP53" i="11" s="1"/>
  <c r="AE53" i="11"/>
  <c r="W54" i="11"/>
  <c r="AF53" i="11"/>
  <c r="AO53" i="11" s="1"/>
  <c r="W57" i="45"/>
  <c r="AE56" i="45"/>
  <c r="W59" i="44"/>
  <c r="AG58" i="44"/>
  <c r="AP58" i="44" s="1"/>
  <c r="AE58" i="44"/>
  <c r="AF58" i="44"/>
  <c r="AO58" i="44" s="1"/>
  <c r="AG54" i="13"/>
  <c r="AP54" i="13" s="1"/>
  <c r="AE54" i="13"/>
  <c r="AF54" i="13"/>
  <c r="AO54" i="13" s="1"/>
  <c r="W55" i="13"/>
  <c r="AG52" i="41"/>
  <c r="AP52" i="41" s="1"/>
  <c r="AE52" i="41"/>
  <c r="AF52" i="41"/>
  <c r="AO52" i="41" s="1"/>
  <c r="W53" i="41"/>
  <c r="AF49" i="48"/>
  <c r="AO49" i="48" s="1"/>
  <c r="AG49" i="48"/>
  <c r="AP49" i="48" s="1"/>
  <c r="AE49" i="48"/>
  <c r="W50" i="48"/>
  <c r="AG49" i="82"/>
  <c r="AP49" i="82" s="1"/>
  <c r="AE49" i="82"/>
  <c r="AF49" i="82"/>
  <c r="AO49" i="82" s="1"/>
  <c r="W50" i="82"/>
  <c r="W49" i="85"/>
  <c r="AG48" i="85"/>
  <c r="AP48" i="85" s="1"/>
  <c r="AF48" i="85"/>
  <c r="AO48" i="85" s="1"/>
  <c r="AE48" i="85"/>
  <c r="AH52" i="18"/>
  <c r="AQ52" i="18" s="1"/>
  <c r="Y51" i="10"/>
  <c r="X51" i="10"/>
  <c r="Y47" i="90"/>
  <c r="Z47" i="90" s="1"/>
  <c r="X47" i="90"/>
  <c r="Y52" i="87"/>
  <c r="X52" i="87"/>
  <c r="AR52" i="11"/>
  <c r="AR54" i="92"/>
  <c r="AF53" i="16"/>
  <c r="AO53" i="16" s="1"/>
  <c r="W54" i="16"/>
  <c r="AG53" i="16"/>
  <c r="AP53" i="16" s="1"/>
  <c r="AE53" i="16"/>
  <c r="AR48" i="48"/>
  <c r="Y56" i="54"/>
  <c r="Z56" i="54"/>
  <c r="X56" i="54"/>
  <c r="AR54" i="91"/>
  <c r="W62" i="97"/>
  <c r="AG61" i="97"/>
  <c r="AP61" i="97" s="1"/>
  <c r="AF61" i="97"/>
  <c r="AO61" i="97" s="1"/>
  <c r="AE61" i="97"/>
  <c r="Y47" i="50"/>
  <c r="X47" i="50"/>
  <c r="AH61" i="15"/>
  <c r="AQ61" i="15" s="1"/>
  <c r="AH49" i="102"/>
  <c r="AQ49" i="102" s="1"/>
  <c r="AI50" i="10"/>
  <c r="AN50" i="10"/>
  <c r="AI46" i="90"/>
  <c r="AN46" i="90"/>
  <c r="AH47" i="98"/>
  <c r="AQ47" i="98" s="1"/>
  <c r="AH54" i="96"/>
  <c r="AQ54" i="96" s="1"/>
  <c r="W49" i="42"/>
  <c r="AE48" i="42"/>
  <c r="AF48" i="42"/>
  <c r="AO48" i="42" s="1"/>
  <c r="AG48" i="42"/>
  <c r="AP48" i="42" s="1"/>
  <c r="Y50" i="83"/>
  <c r="Z50" i="83"/>
  <c r="X50" i="83"/>
  <c r="AE59" i="52"/>
  <c r="AN59" i="52" s="1"/>
  <c r="AF59" i="52"/>
  <c r="AO59" i="52" s="1"/>
  <c r="W60" i="52"/>
  <c r="AG59" i="52"/>
  <c r="AR48" i="82"/>
  <c r="AR60" i="86"/>
  <c r="AR51" i="41"/>
  <c r="Y62" i="105"/>
  <c r="X62" i="105"/>
  <c r="Z62" i="105" s="1"/>
  <c r="AR47" i="85"/>
  <c r="Y60" i="46"/>
  <c r="X60" i="46"/>
  <c r="Z60" i="46" s="1"/>
  <c r="AH49" i="94"/>
  <c r="AQ49" i="94" s="1"/>
  <c r="AI59" i="46"/>
  <c r="AN59" i="46"/>
  <c r="AH62" i="53"/>
  <c r="AQ62" i="53" s="1"/>
  <c r="W55" i="95"/>
  <c r="AG54" i="95"/>
  <c r="AP54" i="95" s="1"/>
  <c r="AF54" i="95"/>
  <c r="AO54" i="95" s="1"/>
  <c r="AE54" i="95"/>
  <c r="Y53" i="43"/>
  <c r="X53" i="43"/>
  <c r="AR62" i="89"/>
  <c r="Z49" i="102"/>
  <c r="AI63" i="47"/>
  <c r="AN63" i="47"/>
  <c r="AH63" i="89"/>
  <c r="AQ63" i="89" s="1"/>
  <c r="AR52" i="84"/>
  <c r="Z47" i="98"/>
  <c r="AH59" i="93"/>
  <c r="AQ59" i="93" s="1"/>
  <c r="Z54" i="96"/>
  <c r="AH53" i="11"/>
  <c r="AQ53" i="11" s="1"/>
  <c r="AR58" i="93"/>
  <c r="W52" i="99"/>
  <c r="AG51" i="99"/>
  <c r="AP51" i="99" s="1"/>
  <c r="AF51" i="99"/>
  <c r="AO51" i="99" s="1"/>
  <c r="AE51" i="99"/>
  <c r="Z57" i="104"/>
  <c r="AH57" i="104"/>
  <c r="AQ57" i="104" s="1"/>
  <c r="AH56" i="45"/>
  <c r="AQ56" i="45" s="1"/>
  <c r="AI55" i="54"/>
  <c r="AN55" i="54"/>
  <c r="AH55" i="92"/>
  <c r="AQ55" i="92" s="1"/>
  <c r="Y59" i="32"/>
  <c r="X59" i="32"/>
  <c r="Z59" i="32" s="1"/>
  <c r="AH55" i="20"/>
  <c r="AQ55" i="20" s="1"/>
  <c r="AR48" i="102"/>
  <c r="AH49" i="82"/>
  <c r="AQ49" i="82" s="1"/>
  <c r="Z49" i="94"/>
  <c r="Z62" i="53"/>
  <c r="AR56" i="104"/>
  <c r="AH54" i="13"/>
  <c r="AQ54" i="13" s="1"/>
  <c r="Z63" i="89"/>
  <c r="AI58" i="101"/>
  <c r="AN58" i="101"/>
  <c r="Z55" i="92"/>
  <c r="Z55" i="20"/>
  <c r="AR60" i="15"/>
  <c r="AI55" i="88"/>
  <c r="AN55" i="88"/>
  <c r="AI53" i="51"/>
  <c r="AO53" i="51"/>
  <c r="AR51" i="49"/>
  <c r="AI46" i="50"/>
  <c r="AN46" i="50"/>
  <c r="AI52" i="43"/>
  <c r="AN52" i="43"/>
  <c r="AF52" i="55"/>
  <c r="AO52" i="55" s="1"/>
  <c r="AG52" i="55"/>
  <c r="AP52" i="55" s="1"/>
  <c r="AE52" i="55"/>
  <c r="W53" i="55"/>
  <c r="AR57" i="44"/>
  <c r="AI51" i="87"/>
  <c r="AN51" i="87"/>
  <c r="AR61" i="53"/>
  <c r="AH61" i="86"/>
  <c r="AQ61" i="86" s="1"/>
  <c r="AH55" i="91"/>
  <c r="AQ55" i="91" s="1"/>
  <c r="AR48" i="94"/>
  <c r="Y59" i="101"/>
  <c r="X59" i="101"/>
  <c r="AF51" i="103"/>
  <c r="AO51" i="103" s="1"/>
  <c r="AE51" i="103"/>
  <c r="W52" i="103"/>
  <c r="AG51" i="103"/>
  <c r="AP51" i="103" s="1"/>
  <c r="AR54" i="20"/>
  <c r="AI61" i="105"/>
  <c r="AN61" i="105"/>
  <c r="Z52" i="49"/>
  <c r="AH52" i="49"/>
  <c r="AQ52" i="49" s="1"/>
  <c r="W53" i="18"/>
  <c r="AE52" i="18"/>
  <c r="AN52" i="18" s="1"/>
  <c r="AF52" i="18"/>
  <c r="AO52" i="18" s="1"/>
  <c r="AG52" i="18"/>
  <c r="AR55" i="45"/>
  <c r="AR53" i="96"/>
  <c r="Y54" i="51"/>
  <c r="X54" i="51"/>
  <c r="Z54" i="51" s="1"/>
  <c r="AH53" i="84"/>
  <c r="AQ53" i="84" s="1"/>
  <c r="AH49" i="48"/>
  <c r="AQ49" i="48" s="1"/>
  <c r="W55" i="100"/>
  <c r="AG54" i="100"/>
  <c r="AP54" i="100" s="1"/>
  <c r="AF54" i="100"/>
  <c r="AO54" i="100" s="1"/>
  <c r="AE54" i="100"/>
  <c r="AG61" i="15"/>
  <c r="AP61" i="15" s="1"/>
  <c r="W62" i="15"/>
  <c r="AF61" i="15"/>
  <c r="AO61" i="15" s="1"/>
  <c r="AE61" i="15"/>
  <c r="Y64" i="47"/>
  <c r="Z64" i="47" s="1"/>
  <c r="X64" i="47"/>
  <c r="Z61" i="86"/>
  <c r="AR53" i="13"/>
  <c r="Z55" i="91"/>
  <c r="AH52" i="41"/>
  <c r="AQ52" i="41" s="1"/>
  <c r="AI49" i="83"/>
  <c r="AN49" i="83"/>
  <c r="AH48" i="85"/>
  <c r="AQ48" i="85" s="1"/>
  <c r="AH58" i="44"/>
  <c r="AQ58" i="44" s="1"/>
  <c r="AF48" i="35"/>
  <c r="AO48" i="35" s="1"/>
  <c r="W49" i="35"/>
  <c r="AE48" i="35"/>
  <c r="AG48" i="35"/>
  <c r="AP48" i="35" s="1"/>
  <c r="AR51" i="18"/>
  <c r="AI58" i="32"/>
  <c r="AR58" i="32" s="1"/>
  <c r="AN58" i="32"/>
  <c r="Y56" i="88"/>
  <c r="X56" i="88"/>
  <c r="AF56" i="45" l="1"/>
  <c r="AO56" i="45" s="1"/>
  <c r="W61" i="46"/>
  <c r="AG60" i="46"/>
  <c r="AP60" i="46" s="1"/>
  <c r="AE60" i="46"/>
  <c r="AF60" i="46"/>
  <c r="AO60" i="46" s="1"/>
  <c r="W48" i="90"/>
  <c r="AG47" i="90"/>
  <c r="AP47" i="90" s="1"/>
  <c r="AF47" i="90"/>
  <c r="AO47" i="90" s="1"/>
  <c r="AE47" i="90"/>
  <c r="W60" i="32"/>
  <c r="AG59" i="32"/>
  <c r="AP59" i="32" s="1"/>
  <c r="AE59" i="32"/>
  <c r="AN59" i="32" s="1"/>
  <c r="AF59" i="32"/>
  <c r="AF64" i="47"/>
  <c r="AO64" i="47" s="1"/>
  <c r="AG64" i="47"/>
  <c r="AP64" i="47" s="1"/>
  <c r="AE64" i="47"/>
  <c r="W65" i="47"/>
  <c r="AH56" i="88"/>
  <c r="AQ56" i="88" s="1"/>
  <c r="AI48" i="35"/>
  <c r="AN48" i="35"/>
  <c r="Y49" i="35"/>
  <c r="Z49" i="35" s="1"/>
  <c r="X49" i="35"/>
  <c r="AI52" i="18"/>
  <c r="AP52" i="18"/>
  <c r="AI52" i="55"/>
  <c r="AR52" i="55" s="1"/>
  <c r="AN52" i="55"/>
  <c r="AR46" i="50"/>
  <c r="AR55" i="88"/>
  <c r="AR58" i="101"/>
  <c r="Y52" i="99"/>
  <c r="Z52" i="99" s="1"/>
  <c r="X52" i="99"/>
  <c r="AF49" i="102"/>
  <c r="AO49" i="102" s="1"/>
  <c r="W50" i="102"/>
  <c r="AE49" i="102"/>
  <c r="AN49" i="102" s="1"/>
  <c r="AG49" i="102"/>
  <c r="AH50" i="83"/>
  <c r="AQ50" i="83" s="1"/>
  <c r="AI48" i="42"/>
  <c r="AN48" i="42"/>
  <c r="AI61" i="97"/>
  <c r="AN61" i="97"/>
  <c r="AH56" i="54"/>
  <c r="AQ56" i="54" s="1"/>
  <c r="AI53" i="16"/>
  <c r="AN53" i="16"/>
  <c r="AI49" i="82"/>
  <c r="AN49" i="82"/>
  <c r="AI53" i="11"/>
  <c r="AN53" i="11"/>
  <c r="Y60" i="93"/>
  <c r="X60" i="93"/>
  <c r="AR49" i="83"/>
  <c r="AF55" i="91"/>
  <c r="AO55" i="91" s="1"/>
  <c r="W56" i="91"/>
  <c r="AG55" i="91"/>
  <c r="AP55" i="91" s="1"/>
  <c r="AE55" i="91"/>
  <c r="AH59" i="101"/>
  <c r="AQ59" i="101" s="1"/>
  <c r="AR51" i="87"/>
  <c r="AF63" i="89"/>
  <c r="AO63" i="89" s="1"/>
  <c r="W64" i="89"/>
  <c r="AG63" i="89"/>
  <c r="AP63" i="89" s="1"/>
  <c r="AE63" i="89"/>
  <c r="AG57" i="104"/>
  <c r="AP57" i="104" s="1"/>
  <c r="AF57" i="104"/>
  <c r="AO57" i="104" s="1"/>
  <c r="AE57" i="104"/>
  <c r="W58" i="104"/>
  <c r="AI54" i="95"/>
  <c r="AN54" i="95"/>
  <c r="W51" i="83"/>
  <c r="AG50" i="83"/>
  <c r="AP50" i="83" s="1"/>
  <c r="AE50" i="83"/>
  <c r="AF50" i="83"/>
  <c r="AO50" i="83" s="1"/>
  <c r="Y49" i="42"/>
  <c r="X49" i="42"/>
  <c r="AR46" i="90"/>
  <c r="AE56" i="54"/>
  <c r="AF56" i="54"/>
  <c r="AO56" i="54" s="1"/>
  <c r="AG56" i="54"/>
  <c r="AP56" i="54" s="1"/>
  <c r="W57" i="54"/>
  <c r="Y55" i="13"/>
  <c r="X55" i="13"/>
  <c r="Z55" i="13" s="1"/>
  <c r="AI58" i="44"/>
  <c r="AN58" i="44"/>
  <c r="AI56" i="45"/>
  <c r="AN56" i="45"/>
  <c r="AI54" i="100"/>
  <c r="AN54" i="100"/>
  <c r="Z59" i="101"/>
  <c r="AR55" i="54"/>
  <c r="AE54" i="96"/>
  <c r="AG54" i="96"/>
  <c r="AP54" i="96" s="1"/>
  <c r="AF54" i="96"/>
  <c r="AO54" i="96" s="1"/>
  <c r="W55" i="96"/>
  <c r="W48" i="98"/>
  <c r="AF47" i="98"/>
  <c r="AO47" i="98" s="1"/>
  <c r="AE47" i="98"/>
  <c r="AG47" i="98"/>
  <c r="AP47" i="98" s="1"/>
  <c r="AI59" i="52"/>
  <c r="AP59" i="52"/>
  <c r="AH47" i="50"/>
  <c r="AQ47" i="50" s="1"/>
  <c r="Y54" i="16"/>
  <c r="X54" i="16"/>
  <c r="AH52" i="87"/>
  <c r="AQ52" i="87" s="1"/>
  <c r="AH51" i="10"/>
  <c r="AQ51" i="10" s="1"/>
  <c r="Y49" i="85"/>
  <c r="Z49" i="85"/>
  <c r="X49" i="85"/>
  <c r="Y53" i="41"/>
  <c r="X53" i="41"/>
  <c r="Y57" i="45"/>
  <c r="X57" i="45"/>
  <c r="Z57" i="45" s="1"/>
  <c r="AI53" i="84"/>
  <c r="AN53" i="84"/>
  <c r="AI61" i="15"/>
  <c r="AN61" i="15"/>
  <c r="Y53" i="18"/>
  <c r="X53" i="18"/>
  <c r="AE52" i="49"/>
  <c r="AG52" i="49"/>
  <c r="AP52" i="49" s="1"/>
  <c r="W53" i="49"/>
  <c r="AF52" i="49"/>
  <c r="AO52" i="49" s="1"/>
  <c r="AE55" i="20"/>
  <c r="AF55" i="20"/>
  <c r="AO55" i="20" s="1"/>
  <c r="W56" i="20"/>
  <c r="AG55" i="20"/>
  <c r="AP55" i="20" s="1"/>
  <c r="AF62" i="53"/>
  <c r="AO62" i="53" s="1"/>
  <c r="W63" i="53"/>
  <c r="AE62" i="53"/>
  <c r="AG62" i="53"/>
  <c r="AP62" i="53" s="1"/>
  <c r="AI51" i="99"/>
  <c r="AN51" i="99"/>
  <c r="AH53" i="43"/>
  <c r="AQ53" i="43" s="1"/>
  <c r="Y60" i="52"/>
  <c r="X60" i="52"/>
  <c r="Z60" i="52" s="1"/>
  <c r="AR50" i="10"/>
  <c r="Z47" i="50"/>
  <c r="Y62" i="97"/>
  <c r="Z62" i="97" s="1"/>
  <c r="X62" i="97"/>
  <c r="Z52" i="87"/>
  <c r="Z51" i="10"/>
  <c r="Y50" i="48"/>
  <c r="X50" i="48"/>
  <c r="AI54" i="13"/>
  <c r="AN54" i="13"/>
  <c r="Y59" i="44"/>
  <c r="X59" i="44"/>
  <c r="Z59" i="44" s="1"/>
  <c r="AI59" i="93"/>
  <c r="AN59" i="93"/>
  <c r="AF61" i="86"/>
  <c r="AO61" i="86" s="1"/>
  <c r="AE61" i="86"/>
  <c r="W62" i="86"/>
  <c r="AG61" i="86"/>
  <c r="AP61" i="86" s="1"/>
  <c r="AH54" i="51"/>
  <c r="AQ54" i="51" s="1"/>
  <c r="Y52" i="103"/>
  <c r="X52" i="103"/>
  <c r="AR52" i="43"/>
  <c r="AR53" i="51"/>
  <c r="AF55" i="92"/>
  <c r="AO55" i="92" s="1"/>
  <c r="W56" i="92"/>
  <c r="AG55" i="92"/>
  <c r="AP55" i="92" s="1"/>
  <c r="AE55" i="92"/>
  <c r="W50" i="94"/>
  <c r="AF49" i="94"/>
  <c r="AO49" i="94" s="1"/>
  <c r="AE49" i="94"/>
  <c r="AG49" i="94"/>
  <c r="AP49" i="94" s="1"/>
  <c r="Z53" i="43"/>
  <c r="Y55" i="95"/>
  <c r="X55" i="95"/>
  <c r="Z55" i="95" s="1"/>
  <c r="AH62" i="105"/>
  <c r="AQ62" i="105" s="1"/>
  <c r="Y50" i="82"/>
  <c r="X50" i="82"/>
  <c r="AI49" i="48"/>
  <c r="AN49" i="48"/>
  <c r="AI52" i="41"/>
  <c r="AR52" i="41" s="1"/>
  <c r="AN52" i="41"/>
  <c r="Z56" i="88"/>
  <c r="AH64" i="47"/>
  <c r="AQ64" i="47" s="1"/>
  <c r="Y62" i="15"/>
  <c r="X62" i="15"/>
  <c r="Z62" i="15" s="1"/>
  <c r="Y55" i="100"/>
  <c r="Z55" i="100"/>
  <c r="X55" i="100"/>
  <c r="AE54" i="51"/>
  <c r="W55" i="51"/>
  <c r="AF54" i="51"/>
  <c r="AO54" i="51" s="1"/>
  <c r="AG54" i="51"/>
  <c r="AP54" i="51" s="1"/>
  <c r="AR61" i="105"/>
  <c r="AI51" i="103"/>
  <c r="AR51" i="103" s="1"/>
  <c r="AN51" i="103"/>
  <c r="Y53" i="55"/>
  <c r="X53" i="55"/>
  <c r="Z53" i="55" s="1"/>
  <c r="AH59" i="32"/>
  <c r="AQ59" i="32" s="1"/>
  <c r="AR63" i="47"/>
  <c r="AR59" i="46"/>
  <c r="AH60" i="46"/>
  <c r="AQ60" i="46" s="1"/>
  <c r="W63" i="105"/>
  <c r="AF62" i="105"/>
  <c r="AO62" i="105" s="1"/>
  <c r="AG62" i="105"/>
  <c r="AP62" i="105" s="1"/>
  <c r="AE62" i="105"/>
  <c r="AH47" i="90"/>
  <c r="AQ47" i="90" s="1"/>
  <c r="AI48" i="85"/>
  <c r="AN48" i="85"/>
  <c r="Y54" i="11"/>
  <c r="X54" i="11"/>
  <c r="Y54" i="84"/>
  <c r="X54" i="84"/>
  <c r="AG52" i="99" l="1"/>
  <c r="AP52" i="99" s="1"/>
  <c r="W53" i="99"/>
  <c r="AF52" i="99"/>
  <c r="AO52" i="99" s="1"/>
  <c r="AE52" i="99"/>
  <c r="AF49" i="35"/>
  <c r="AO49" i="35" s="1"/>
  <c r="AG49" i="35"/>
  <c r="AP49" i="35" s="1"/>
  <c r="W50" i="35"/>
  <c r="AE49" i="35"/>
  <c r="Y63" i="105"/>
  <c r="Z63" i="105" s="1"/>
  <c r="X63" i="105"/>
  <c r="AH62" i="15"/>
  <c r="AQ62" i="15" s="1"/>
  <c r="AR49" i="48"/>
  <c r="AE53" i="43"/>
  <c r="AG53" i="43"/>
  <c r="AP53" i="43" s="1"/>
  <c r="W54" i="43"/>
  <c r="AF53" i="43"/>
  <c r="AO53" i="43" s="1"/>
  <c r="Y62" i="86"/>
  <c r="X62" i="86"/>
  <c r="W60" i="44"/>
  <c r="AE59" i="44"/>
  <c r="AF59" i="44"/>
  <c r="AO59" i="44" s="1"/>
  <c r="AG59" i="44"/>
  <c r="AP59" i="44" s="1"/>
  <c r="AE47" i="50"/>
  <c r="AF47" i="50"/>
  <c r="AO47" i="50" s="1"/>
  <c r="AG47" i="50"/>
  <c r="AP47" i="50" s="1"/>
  <c r="W48" i="50"/>
  <c r="AR51" i="99"/>
  <c r="AF57" i="45"/>
  <c r="AO57" i="45" s="1"/>
  <c r="AG57" i="45"/>
  <c r="AP57" i="45" s="1"/>
  <c r="W58" i="45"/>
  <c r="AE57" i="45"/>
  <c r="AF49" i="85"/>
  <c r="AO49" i="85" s="1"/>
  <c r="AE49" i="85"/>
  <c r="W50" i="85"/>
  <c r="AG49" i="85"/>
  <c r="AP49" i="85" s="1"/>
  <c r="AH54" i="16"/>
  <c r="AQ54" i="16" s="1"/>
  <c r="AI47" i="98"/>
  <c r="AN47" i="98"/>
  <c r="AR54" i="100"/>
  <c r="W56" i="13"/>
  <c r="AG55" i="13"/>
  <c r="AP55" i="13" s="1"/>
  <c r="AF55" i="13"/>
  <c r="AO55" i="13" s="1"/>
  <c r="AE55" i="13"/>
  <c r="AI56" i="54"/>
  <c r="AN56" i="54"/>
  <c r="AR54" i="95"/>
  <c r="AR48" i="42"/>
  <c r="AH49" i="35"/>
  <c r="AQ49" i="35" s="1"/>
  <c r="AI64" i="47"/>
  <c r="AN64" i="47"/>
  <c r="Y48" i="90"/>
  <c r="Z48" i="90" s="1"/>
  <c r="X48" i="90"/>
  <c r="AH54" i="11"/>
  <c r="AQ54" i="11" s="1"/>
  <c r="AG55" i="100"/>
  <c r="AP55" i="100" s="1"/>
  <c r="AF55" i="100"/>
  <c r="AO55" i="100" s="1"/>
  <c r="AE55" i="100"/>
  <c r="W56" i="100"/>
  <c r="Y55" i="51"/>
  <c r="X55" i="51"/>
  <c r="AG62" i="15"/>
  <c r="AP62" i="15" s="1"/>
  <c r="AE62" i="15"/>
  <c r="W63" i="15"/>
  <c r="AF62" i="15"/>
  <c r="AO62" i="15" s="1"/>
  <c r="AH50" i="82"/>
  <c r="AQ50" i="82" s="1"/>
  <c r="AI55" i="92"/>
  <c r="AN55" i="92"/>
  <c r="AI61" i="86"/>
  <c r="AN61" i="86"/>
  <c r="AF51" i="10"/>
  <c r="AO51" i="10" s="1"/>
  <c r="AE51" i="10"/>
  <c r="W52" i="10"/>
  <c r="AG51" i="10"/>
  <c r="AP51" i="10" s="1"/>
  <c r="Y53" i="49"/>
  <c r="Z53" i="49" s="1"/>
  <c r="X53" i="49"/>
  <c r="Z54" i="16"/>
  <c r="AI54" i="96"/>
  <c r="AN54" i="96"/>
  <c r="AI63" i="89"/>
  <c r="AN63" i="89"/>
  <c r="AI55" i="91"/>
  <c r="AN55" i="91"/>
  <c r="AH60" i="93"/>
  <c r="AQ60" i="93" s="1"/>
  <c r="AR49" i="82"/>
  <c r="AI49" i="102"/>
  <c r="AP49" i="102"/>
  <c r="Y60" i="32"/>
  <c r="X60" i="32"/>
  <c r="Z60" i="32" s="1"/>
  <c r="AH54" i="84"/>
  <c r="AQ54" i="84" s="1"/>
  <c r="Z54" i="84"/>
  <c r="AR48" i="85"/>
  <c r="AI54" i="51"/>
  <c r="AN54" i="51"/>
  <c r="W57" i="88"/>
  <c r="AF56" i="88"/>
  <c r="AO56" i="88" s="1"/>
  <c r="AE56" i="88"/>
  <c r="AG56" i="88"/>
  <c r="AP56" i="88" s="1"/>
  <c r="Z50" i="82"/>
  <c r="W53" i="87"/>
  <c r="AF52" i="87"/>
  <c r="AO52" i="87" s="1"/>
  <c r="AE52" i="87"/>
  <c r="AG52" i="87"/>
  <c r="AP52" i="87" s="1"/>
  <c r="Y56" i="20"/>
  <c r="Z56" i="20" s="1"/>
  <c r="X56" i="20"/>
  <c r="AR61" i="15"/>
  <c r="AH53" i="41"/>
  <c r="AQ53" i="41" s="1"/>
  <c r="Y48" i="98"/>
  <c r="X48" i="98"/>
  <c r="AR56" i="45"/>
  <c r="AI50" i="83"/>
  <c r="AN50" i="83"/>
  <c r="X58" i="104"/>
  <c r="Y58" i="104"/>
  <c r="Z60" i="93"/>
  <c r="AE53" i="55"/>
  <c r="AF53" i="55"/>
  <c r="AO53" i="55" s="1"/>
  <c r="W54" i="55"/>
  <c r="AG53" i="55"/>
  <c r="AP53" i="55" s="1"/>
  <c r="AI62" i="105"/>
  <c r="AN62" i="105"/>
  <c r="AH53" i="55"/>
  <c r="AQ53" i="55" s="1"/>
  <c r="AH55" i="100"/>
  <c r="AQ55" i="100" s="1"/>
  <c r="AH55" i="95"/>
  <c r="AQ55" i="95" s="1"/>
  <c r="AI49" i="94"/>
  <c r="AN49" i="94"/>
  <c r="Y56" i="92"/>
  <c r="X56" i="92"/>
  <c r="Z52" i="103"/>
  <c r="AH52" i="103"/>
  <c r="AQ52" i="103" s="1"/>
  <c r="AR54" i="13"/>
  <c r="AH62" i="97"/>
  <c r="AQ62" i="97" s="1"/>
  <c r="AH60" i="52"/>
  <c r="AQ60" i="52" s="1"/>
  <c r="AI62" i="53"/>
  <c r="AN62" i="53"/>
  <c r="AI52" i="49"/>
  <c r="AN52" i="49"/>
  <c r="Z53" i="41"/>
  <c r="AR59" i="52"/>
  <c r="Y57" i="54"/>
  <c r="X57" i="54"/>
  <c r="AH49" i="42"/>
  <c r="AQ49" i="42" s="1"/>
  <c r="AI57" i="104"/>
  <c r="AN57" i="104"/>
  <c r="X64" i="89"/>
  <c r="Y64" i="89"/>
  <c r="Y56" i="91"/>
  <c r="X56" i="91"/>
  <c r="AR53" i="16"/>
  <c r="X50" i="102"/>
  <c r="Y50" i="102"/>
  <c r="AI47" i="90"/>
  <c r="AN47" i="90"/>
  <c r="AI60" i="46"/>
  <c r="AN60" i="46"/>
  <c r="Y63" i="53"/>
  <c r="X63" i="53"/>
  <c r="AI55" i="20"/>
  <c r="AN55" i="20"/>
  <c r="AH53" i="18"/>
  <c r="AQ53" i="18" s="1"/>
  <c r="AR53" i="84"/>
  <c r="Y55" i="96"/>
  <c r="X55" i="96"/>
  <c r="AE59" i="101"/>
  <c r="AG59" i="101"/>
  <c r="AP59" i="101" s="1"/>
  <c r="W60" i="101"/>
  <c r="AF59" i="101"/>
  <c r="AO59" i="101" s="1"/>
  <c r="AR58" i="44"/>
  <c r="Z49" i="42"/>
  <c r="Y51" i="83"/>
  <c r="X51" i="83"/>
  <c r="Z51" i="83" s="1"/>
  <c r="AR61" i="97"/>
  <c r="AR48" i="35"/>
  <c r="AI59" i="32"/>
  <c r="AO59" i="32"/>
  <c r="W56" i="95"/>
  <c r="AE55" i="95"/>
  <c r="AG55" i="95"/>
  <c r="AP55" i="95" s="1"/>
  <c r="AF55" i="95"/>
  <c r="AO55" i="95" s="1"/>
  <c r="AR59" i="93"/>
  <c r="AH50" i="48"/>
  <c r="AQ50" i="48" s="1"/>
  <c r="AF62" i="97"/>
  <c r="AO62" i="97" s="1"/>
  <c r="AE62" i="97"/>
  <c r="W63" i="97"/>
  <c r="AG62" i="97"/>
  <c r="AP62" i="97" s="1"/>
  <c r="AG60" i="52"/>
  <c r="AP60" i="52" s="1"/>
  <c r="AE60" i="52"/>
  <c r="W61" i="52"/>
  <c r="AF60" i="52"/>
  <c r="AO60" i="52" s="1"/>
  <c r="Z54" i="11"/>
  <c r="Y50" i="94"/>
  <c r="X50" i="94"/>
  <c r="AH59" i="44"/>
  <c r="AQ59" i="44" s="1"/>
  <c r="Z50" i="48"/>
  <c r="Z53" i="18"/>
  <c r="AH57" i="45"/>
  <c r="AQ57" i="45" s="1"/>
  <c r="AH49" i="85"/>
  <c r="AQ49" i="85" s="1"/>
  <c r="AH55" i="13"/>
  <c r="AQ55" i="13" s="1"/>
  <c r="AR53" i="11"/>
  <c r="AH52" i="99"/>
  <c r="AQ52" i="99" s="1"/>
  <c r="AR52" i="18"/>
  <c r="Y65" i="47"/>
  <c r="X65" i="47"/>
  <c r="Z65" i="47" s="1"/>
  <c r="Y61" i="46"/>
  <c r="X61" i="46"/>
  <c r="Z50" i="102" l="1"/>
  <c r="Z55" i="51"/>
  <c r="Z55" i="96"/>
  <c r="AG55" i="96" s="1"/>
  <c r="AP55" i="96" s="1"/>
  <c r="AE55" i="96"/>
  <c r="AF55" i="96"/>
  <c r="AO55" i="96" s="1"/>
  <c r="AE55" i="51"/>
  <c r="AF55" i="51"/>
  <c r="AO55" i="51" s="1"/>
  <c r="AG55" i="51"/>
  <c r="AP55" i="51" s="1"/>
  <c r="W56" i="51"/>
  <c r="W64" i="105"/>
  <c r="AG63" i="105"/>
  <c r="AP63" i="105" s="1"/>
  <c r="AF63" i="105"/>
  <c r="AO63" i="105" s="1"/>
  <c r="AE63" i="105"/>
  <c r="AE48" i="90"/>
  <c r="W49" i="90"/>
  <c r="AF48" i="90"/>
  <c r="AO48" i="90" s="1"/>
  <c r="AG48" i="90"/>
  <c r="AP48" i="90" s="1"/>
  <c r="W51" i="102"/>
  <c r="AG50" i="102"/>
  <c r="AP50" i="102" s="1"/>
  <c r="AF50" i="102"/>
  <c r="AO50" i="102" s="1"/>
  <c r="AE50" i="102"/>
  <c r="AG56" i="20"/>
  <c r="AP56" i="20" s="1"/>
  <c r="AE56" i="20"/>
  <c r="W57" i="20"/>
  <c r="AF56" i="20"/>
  <c r="AO56" i="20" s="1"/>
  <c r="AE53" i="49"/>
  <c r="AG53" i="49"/>
  <c r="AP53" i="49" s="1"/>
  <c r="AF53" i="49"/>
  <c r="AO53" i="49" s="1"/>
  <c r="W54" i="49"/>
  <c r="Y60" i="101"/>
  <c r="X60" i="101"/>
  <c r="AR60" i="46"/>
  <c r="AR62" i="53"/>
  <c r="W53" i="103"/>
  <c r="AG52" i="103"/>
  <c r="AP52" i="103" s="1"/>
  <c r="AE52" i="103"/>
  <c r="AF52" i="103"/>
  <c r="AO52" i="103" s="1"/>
  <c r="AH48" i="98"/>
  <c r="AQ48" i="98" s="1"/>
  <c r="AE50" i="82"/>
  <c r="AG50" i="82"/>
  <c r="AP50" i="82" s="1"/>
  <c r="W51" i="82"/>
  <c r="AF50" i="82"/>
  <c r="AO50" i="82" s="1"/>
  <c r="Y63" i="15"/>
  <c r="X63" i="15"/>
  <c r="Z63" i="15" s="1"/>
  <c r="Y56" i="13"/>
  <c r="X56" i="13"/>
  <c r="Y50" i="85"/>
  <c r="X50" i="85"/>
  <c r="Z50" i="85" s="1"/>
  <c r="AI59" i="44"/>
  <c r="AN59" i="44"/>
  <c r="AH56" i="92"/>
  <c r="AQ56" i="92" s="1"/>
  <c r="Y54" i="55"/>
  <c r="X54" i="55"/>
  <c r="AH58" i="104"/>
  <c r="AQ58" i="104" s="1"/>
  <c r="Z48" i="98"/>
  <c r="AR54" i="51"/>
  <c r="AR63" i="89"/>
  <c r="AI62" i="15"/>
  <c r="AN62" i="15"/>
  <c r="Y56" i="100"/>
  <c r="Z56" i="100" s="1"/>
  <c r="X56" i="100"/>
  <c r="AR56" i="54"/>
  <c r="AI49" i="85"/>
  <c r="AN49" i="85"/>
  <c r="Y60" i="44"/>
  <c r="X60" i="44"/>
  <c r="Y54" i="43"/>
  <c r="X54" i="43"/>
  <c r="AH61" i="46"/>
  <c r="AQ61" i="46" s="1"/>
  <c r="AH64" i="89"/>
  <c r="AQ64" i="89" s="1"/>
  <c r="Z61" i="46"/>
  <c r="W51" i="48"/>
  <c r="AE50" i="48"/>
  <c r="AG50" i="48"/>
  <c r="AP50" i="48" s="1"/>
  <c r="AF50" i="48"/>
  <c r="AO50" i="48" s="1"/>
  <c r="AH50" i="94"/>
  <c r="AQ50" i="94" s="1"/>
  <c r="Y61" i="52"/>
  <c r="X61" i="52"/>
  <c r="AI62" i="97"/>
  <c r="AN62" i="97"/>
  <c r="AI55" i="95"/>
  <c r="AN55" i="95"/>
  <c r="AI59" i="101"/>
  <c r="AN59" i="101"/>
  <c r="AR55" i="20"/>
  <c r="AR47" i="90"/>
  <c r="AH56" i="91"/>
  <c r="AQ56" i="91" s="1"/>
  <c r="AG53" i="41"/>
  <c r="AP53" i="41" s="1"/>
  <c r="W54" i="41"/>
  <c r="AE53" i="41"/>
  <c r="AF53" i="41"/>
  <c r="AO53" i="41" s="1"/>
  <c r="Z56" i="92"/>
  <c r="AR49" i="102"/>
  <c r="AR61" i="86"/>
  <c r="AI55" i="100"/>
  <c r="AN55" i="100"/>
  <c r="AR64" i="47"/>
  <c r="AI47" i="50"/>
  <c r="AN47" i="50"/>
  <c r="AH62" i="86"/>
  <c r="AQ62" i="86" s="1"/>
  <c r="AI52" i="99"/>
  <c r="AN52" i="99"/>
  <c r="AF54" i="11"/>
  <c r="AO54" i="11" s="1"/>
  <c r="W55" i="11"/>
  <c r="AE54" i="11"/>
  <c r="AG54" i="11"/>
  <c r="AP54" i="11" s="1"/>
  <c r="AG53" i="18"/>
  <c r="AP53" i="18" s="1"/>
  <c r="AE53" i="18"/>
  <c r="W54" i="18"/>
  <c r="AF53" i="18"/>
  <c r="AO53" i="18" s="1"/>
  <c r="Y63" i="97"/>
  <c r="X63" i="97"/>
  <c r="W50" i="42"/>
  <c r="AF49" i="42"/>
  <c r="AO49" i="42" s="1"/>
  <c r="AG49" i="42"/>
  <c r="AP49" i="42" s="1"/>
  <c r="AE49" i="42"/>
  <c r="Z50" i="94"/>
  <c r="AI60" i="52"/>
  <c r="AR60" i="52" s="1"/>
  <c r="AN60" i="52"/>
  <c r="Y56" i="95"/>
  <c r="X56" i="95"/>
  <c r="Z56" i="95" s="1"/>
  <c r="AH55" i="96"/>
  <c r="AQ55" i="96" s="1"/>
  <c r="Z63" i="53"/>
  <c r="AH63" i="53"/>
  <c r="AQ63" i="53" s="1"/>
  <c r="Z56" i="91"/>
  <c r="AR57" i="104"/>
  <c r="AH57" i="54"/>
  <c r="AQ57" i="54" s="1"/>
  <c r="AI53" i="55"/>
  <c r="AR53" i="55" s="1"/>
  <c r="AN53" i="55"/>
  <c r="AR50" i="83"/>
  <c r="AI52" i="87"/>
  <c r="AN52" i="87"/>
  <c r="AI56" i="88"/>
  <c r="AN56" i="88"/>
  <c r="AR54" i="96"/>
  <c r="AH55" i="51"/>
  <c r="AQ55" i="51" s="1"/>
  <c r="AI55" i="13"/>
  <c r="AN55" i="13"/>
  <c r="Z62" i="86"/>
  <c r="AI53" i="43"/>
  <c r="AN53" i="43"/>
  <c r="AI49" i="35"/>
  <c r="AN49" i="35"/>
  <c r="AE65" i="47"/>
  <c r="AG65" i="47"/>
  <c r="AP65" i="47" s="1"/>
  <c r="AF65" i="47"/>
  <c r="AO65" i="47" s="1"/>
  <c r="W66" i="47"/>
  <c r="AH65" i="47"/>
  <c r="AQ65" i="47" s="1"/>
  <c r="AH51" i="83"/>
  <c r="AQ51" i="83" s="1"/>
  <c r="Z57" i="54"/>
  <c r="AR52" i="49"/>
  <c r="AR62" i="105"/>
  <c r="AF60" i="93"/>
  <c r="AO60" i="93" s="1"/>
  <c r="AG60" i="93"/>
  <c r="AP60" i="93" s="1"/>
  <c r="W61" i="93"/>
  <c r="AE60" i="93"/>
  <c r="AH56" i="20"/>
  <c r="AQ56" i="20" s="1"/>
  <c r="AG54" i="84"/>
  <c r="AP54" i="84" s="1"/>
  <c r="AF54" i="84"/>
  <c r="AO54" i="84" s="1"/>
  <c r="AE54" i="84"/>
  <c r="W55" i="84"/>
  <c r="AH60" i="32"/>
  <c r="AQ60" i="32" s="1"/>
  <c r="AG54" i="16"/>
  <c r="AP54" i="16" s="1"/>
  <c r="AE54" i="16"/>
  <c r="AF54" i="16"/>
  <c r="AO54" i="16" s="1"/>
  <c r="W55" i="16"/>
  <c r="Y52" i="10"/>
  <c r="X52" i="10"/>
  <c r="Z52" i="10" s="1"/>
  <c r="AR55" i="92"/>
  <c r="AH48" i="90"/>
  <c r="AQ48" i="90" s="1"/>
  <c r="AR47" i="98"/>
  <c r="AI57" i="45"/>
  <c r="AN57" i="45"/>
  <c r="X50" i="35"/>
  <c r="Y50" i="35"/>
  <c r="Y53" i="99"/>
  <c r="X53" i="99"/>
  <c r="AR59" i="32"/>
  <c r="AF51" i="83"/>
  <c r="AO51" i="83" s="1"/>
  <c r="AG51" i="83"/>
  <c r="AP51" i="83" s="1"/>
  <c r="AE51" i="83"/>
  <c r="W52" i="83"/>
  <c r="AH50" i="102"/>
  <c r="AQ50" i="102" s="1"/>
  <c r="Z64" i="89"/>
  <c r="AR49" i="94"/>
  <c r="Z58" i="104"/>
  <c r="Y53" i="87"/>
  <c r="Z53" i="87" s="1"/>
  <c r="X53" i="87"/>
  <c r="Y57" i="88"/>
  <c r="X57" i="88"/>
  <c r="W61" i="32"/>
  <c r="AG60" i="32"/>
  <c r="AP60" i="32" s="1"/>
  <c r="AF60" i="32"/>
  <c r="AO60" i="32" s="1"/>
  <c r="AE60" i="32"/>
  <c r="AR55" i="91"/>
  <c r="AH53" i="49"/>
  <c r="AQ53" i="49" s="1"/>
  <c r="AI51" i="10"/>
  <c r="AN51" i="10"/>
  <c r="Y58" i="45"/>
  <c r="X58" i="45"/>
  <c r="Y48" i="50"/>
  <c r="X48" i="50"/>
  <c r="AH63" i="105"/>
  <c r="AQ63" i="105" s="1"/>
  <c r="W56" i="96" l="1"/>
  <c r="Z60" i="44"/>
  <c r="AE60" i="44"/>
  <c r="AF60" i="44"/>
  <c r="AO60" i="44" s="1"/>
  <c r="W61" i="44"/>
  <c r="AG60" i="44"/>
  <c r="AP60" i="44" s="1"/>
  <c r="AE56" i="95"/>
  <c r="W57" i="95"/>
  <c r="AG56" i="95"/>
  <c r="AP56" i="95" s="1"/>
  <c r="AF56" i="95"/>
  <c r="AO56" i="95" s="1"/>
  <c r="AE56" i="100"/>
  <c r="W57" i="100"/>
  <c r="AG56" i="100"/>
  <c r="AP56" i="100" s="1"/>
  <c r="AF56" i="100"/>
  <c r="AO56" i="100" s="1"/>
  <c r="AH53" i="87"/>
  <c r="AQ53" i="87" s="1"/>
  <c r="W65" i="89"/>
  <c r="AF64" i="89"/>
  <c r="AO64" i="89" s="1"/>
  <c r="AE64" i="89"/>
  <c r="AG64" i="89"/>
  <c r="AP64" i="89" s="1"/>
  <c r="AH50" i="35"/>
  <c r="AQ50" i="35" s="1"/>
  <c r="AH52" i="10"/>
  <c r="AQ52" i="10" s="1"/>
  <c r="AI54" i="16"/>
  <c r="AN54" i="16"/>
  <c r="AI60" i="93"/>
  <c r="AN60" i="93"/>
  <c r="AR55" i="13"/>
  <c r="AI49" i="42"/>
  <c r="AN49" i="42"/>
  <c r="AR52" i="99"/>
  <c r="AR62" i="97"/>
  <c r="AI50" i="48"/>
  <c r="AN50" i="48"/>
  <c r="AH50" i="85"/>
  <c r="AQ50" i="85" s="1"/>
  <c r="AH63" i="15"/>
  <c r="AQ63" i="15" s="1"/>
  <c r="AI50" i="102"/>
  <c r="AR50" i="102" s="1"/>
  <c r="AN50" i="102"/>
  <c r="AI55" i="51"/>
  <c r="AN55" i="51"/>
  <c r="Y52" i="83"/>
  <c r="Z52" i="83" s="1"/>
  <c r="X52" i="83"/>
  <c r="AH53" i="99"/>
  <c r="AQ53" i="99" s="1"/>
  <c r="AG52" i="10"/>
  <c r="AP52" i="10" s="1"/>
  <c r="AE52" i="10"/>
  <c r="W53" i="10"/>
  <c r="AF52" i="10"/>
  <c r="AO52" i="10" s="1"/>
  <c r="Y61" i="93"/>
  <c r="X61" i="93"/>
  <c r="AR49" i="35"/>
  <c r="AR47" i="50"/>
  <c r="AI53" i="41"/>
  <c r="AR53" i="41" s="1"/>
  <c r="AN53" i="41"/>
  <c r="AH61" i="52"/>
  <c r="AQ61" i="52" s="1"/>
  <c r="Y51" i="48"/>
  <c r="X51" i="48"/>
  <c r="AH54" i="43"/>
  <c r="AQ54" i="43" s="1"/>
  <c r="W51" i="85"/>
  <c r="AG50" i="85"/>
  <c r="AP50" i="85" s="1"/>
  <c r="AF50" i="85"/>
  <c r="AO50" i="85" s="1"/>
  <c r="AE50" i="85"/>
  <c r="AE63" i="15"/>
  <c r="W64" i="15"/>
  <c r="AF63" i="15"/>
  <c r="AO63" i="15" s="1"/>
  <c r="AG63" i="15"/>
  <c r="AP63" i="15" s="1"/>
  <c r="AI50" i="82"/>
  <c r="AN50" i="82"/>
  <c r="Y49" i="90"/>
  <c r="X49" i="90"/>
  <c r="Y64" i="105"/>
  <c r="X64" i="105"/>
  <c r="AH48" i="50"/>
  <c r="AQ48" i="50" s="1"/>
  <c r="W54" i="87"/>
  <c r="AE53" i="87"/>
  <c r="AF53" i="87"/>
  <c r="AO53" i="87" s="1"/>
  <c r="AG53" i="87"/>
  <c r="AP53" i="87" s="1"/>
  <c r="Z48" i="50"/>
  <c r="AR51" i="10"/>
  <c r="Y61" i="32"/>
  <c r="Z61" i="32" s="1"/>
  <c r="X61" i="32"/>
  <c r="AI51" i="83"/>
  <c r="AN51" i="83"/>
  <c r="Z53" i="99"/>
  <c r="AR57" i="45"/>
  <c r="Y55" i="84"/>
  <c r="Z55" i="84" s="1"/>
  <c r="X55" i="84"/>
  <c r="AG57" i="54"/>
  <c r="AP57" i="54" s="1"/>
  <c r="W58" i="54"/>
  <c r="AE57" i="54"/>
  <c r="AF57" i="54"/>
  <c r="AO57" i="54" s="1"/>
  <c r="Y66" i="47"/>
  <c r="X66" i="47"/>
  <c r="AI54" i="11"/>
  <c r="AN54" i="11"/>
  <c r="Y54" i="41"/>
  <c r="X54" i="41"/>
  <c r="AR59" i="101"/>
  <c r="Z61" i="52"/>
  <c r="W62" i="46"/>
  <c r="AE61" i="46"/>
  <c r="AF61" i="46"/>
  <c r="AO61" i="46" s="1"/>
  <c r="AG61" i="46"/>
  <c r="AP61" i="46" s="1"/>
  <c r="Z54" i="43"/>
  <c r="AR49" i="85"/>
  <c r="AE48" i="98"/>
  <c r="AF48" i="98"/>
  <c r="AO48" i="98" s="1"/>
  <c r="W49" i="98"/>
  <c r="AG48" i="98"/>
  <c r="AP48" i="98" s="1"/>
  <c r="AH54" i="55"/>
  <c r="AQ54" i="55" s="1"/>
  <c r="Y54" i="49"/>
  <c r="X54" i="49"/>
  <c r="Y57" i="20"/>
  <c r="X57" i="20"/>
  <c r="Z57" i="20" s="1"/>
  <c r="AI48" i="90"/>
  <c r="AN48" i="90"/>
  <c r="AH57" i="88"/>
  <c r="AQ57" i="88" s="1"/>
  <c r="AG58" i="104"/>
  <c r="AP58" i="104" s="1"/>
  <c r="AE58" i="104"/>
  <c r="W59" i="104"/>
  <c r="AF58" i="104"/>
  <c r="AO58" i="104" s="1"/>
  <c r="AI54" i="84"/>
  <c r="AN54" i="84"/>
  <c r="AR53" i="43"/>
  <c r="AR56" i="88"/>
  <c r="Y50" i="42"/>
  <c r="X50" i="42"/>
  <c r="Y54" i="18"/>
  <c r="X54" i="18"/>
  <c r="Z54" i="18" s="1"/>
  <c r="Y55" i="11"/>
  <c r="X55" i="11"/>
  <c r="AR62" i="15"/>
  <c r="Z54" i="55"/>
  <c r="AH56" i="13"/>
  <c r="AQ56" i="13" s="1"/>
  <c r="AI52" i="103"/>
  <c r="AN52" i="103"/>
  <c r="AI56" i="20"/>
  <c r="AN56" i="20"/>
  <c r="Y51" i="102"/>
  <c r="X51" i="102"/>
  <c r="Z51" i="102" s="1"/>
  <c r="Y56" i="51"/>
  <c r="X56" i="51"/>
  <c r="AH58" i="45"/>
  <c r="AQ58" i="45" s="1"/>
  <c r="Z57" i="88"/>
  <c r="Z50" i="35"/>
  <c r="Y55" i="16"/>
  <c r="Z55" i="16" s="1"/>
  <c r="X55" i="16"/>
  <c r="AF62" i="86"/>
  <c r="AO62" i="86" s="1"/>
  <c r="AG62" i="86"/>
  <c r="AP62" i="86" s="1"/>
  <c r="W63" i="86"/>
  <c r="AE62" i="86"/>
  <c r="AE50" i="94"/>
  <c r="W51" i="94"/>
  <c r="AG50" i="94"/>
  <c r="AP50" i="94" s="1"/>
  <c r="AF50" i="94"/>
  <c r="AO50" i="94" s="1"/>
  <c r="AH63" i="97"/>
  <c r="AQ63" i="97" s="1"/>
  <c r="AI53" i="18"/>
  <c r="AR53" i="18" s="1"/>
  <c r="AN53" i="18"/>
  <c r="AF56" i="92"/>
  <c r="AO56" i="92" s="1"/>
  <c r="AE56" i="92"/>
  <c r="W57" i="92"/>
  <c r="AG56" i="92"/>
  <c r="AP56" i="92" s="1"/>
  <c r="AR55" i="95"/>
  <c r="AH60" i="44"/>
  <c r="AQ60" i="44" s="1"/>
  <c r="Z56" i="13"/>
  <c r="AH60" i="101"/>
  <c r="AQ60" i="101" s="1"/>
  <c r="AI63" i="105"/>
  <c r="AN63" i="105"/>
  <c r="AI55" i="96"/>
  <c r="AN55" i="96"/>
  <c r="Z58" i="45"/>
  <c r="AI60" i="32"/>
  <c r="AN60" i="32"/>
  <c r="AI65" i="47"/>
  <c r="AN65" i="47"/>
  <c r="AR52" i="87"/>
  <c r="AF56" i="91"/>
  <c r="AO56" i="91" s="1"/>
  <c r="AE56" i="91"/>
  <c r="AG56" i="91"/>
  <c r="AP56" i="91" s="1"/>
  <c r="W57" i="91"/>
  <c r="AE63" i="53"/>
  <c r="AF63" i="53"/>
  <c r="AO63" i="53" s="1"/>
  <c r="AG63" i="53"/>
  <c r="AP63" i="53" s="1"/>
  <c r="W64" i="53"/>
  <c r="AH56" i="95"/>
  <c r="AQ56" i="95" s="1"/>
  <c r="Z63" i="97"/>
  <c r="AR55" i="100"/>
  <c r="AH56" i="100"/>
  <c r="AQ56" i="100" s="1"/>
  <c r="AR59" i="44"/>
  <c r="Y51" i="82"/>
  <c r="X51" i="82"/>
  <c r="Z51" i="82" s="1"/>
  <c r="Y53" i="103"/>
  <c r="X53" i="103"/>
  <c r="Z53" i="103" s="1"/>
  <c r="Z60" i="101"/>
  <c r="AI53" i="49"/>
  <c r="AN53" i="49"/>
  <c r="Y56" i="96"/>
  <c r="X56" i="96"/>
  <c r="Z56" i="96" s="1"/>
  <c r="Z61" i="93" l="1"/>
  <c r="AG51" i="82"/>
  <c r="AP51" i="82" s="1"/>
  <c r="AE51" i="82"/>
  <c r="AF51" i="82"/>
  <c r="AO51" i="82" s="1"/>
  <c r="W52" i="82"/>
  <c r="W56" i="84"/>
  <c r="AF55" i="84"/>
  <c r="AO55" i="84" s="1"/>
  <c r="AE55" i="84"/>
  <c r="AG55" i="84"/>
  <c r="AP55" i="84" s="1"/>
  <c r="W62" i="93"/>
  <c r="AE61" i="93"/>
  <c r="AG61" i="93"/>
  <c r="AP61" i="93" s="1"/>
  <c r="AF61" i="93"/>
  <c r="AO61" i="93" s="1"/>
  <c r="AE55" i="16"/>
  <c r="AF55" i="16"/>
  <c r="AO55" i="16" s="1"/>
  <c r="W56" i="16"/>
  <c r="AG55" i="16"/>
  <c r="AP55" i="16" s="1"/>
  <c r="AG52" i="83"/>
  <c r="AP52" i="83" s="1"/>
  <c r="AF52" i="83"/>
  <c r="AO52" i="83" s="1"/>
  <c r="AE52" i="83"/>
  <c r="W53" i="83"/>
  <c r="AG53" i="103"/>
  <c r="AP53" i="103" s="1"/>
  <c r="AE53" i="103"/>
  <c r="AF53" i="103"/>
  <c r="AO53" i="103" s="1"/>
  <c r="W54" i="103"/>
  <c r="AH56" i="96"/>
  <c r="AQ56" i="96" s="1"/>
  <c r="AH53" i="103"/>
  <c r="AQ53" i="103" s="1"/>
  <c r="AR60" i="32"/>
  <c r="AH51" i="102"/>
  <c r="AQ51" i="102" s="1"/>
  <c r="AR52" i="103"/>
  <c r="W55" i="55"/>
  <c r="AF54" i="55"/>
  <c r="AO54" i="55" s="1"/>
  <c r="AE54" i="55"/>
  <c r="AG54" i="55"/>
  <c r="AP54" i="55" s="1"/>
  <c r="AH54" i="18"/>
  <c r="AQ54" i="18" s="1"/>
  <c r="AH57" i="20"/>
  <c r="AQ57" i="20" s="1"/>
  <c r="AE54" i="43"/>
  <c r="AF54" i="43"/>
  <c r="AO54" i="43" s="1"/>
  <c r="W55" i="43"/>
  <c r="AG54" i="43"/>
  <c r="AP54" i="43" s="1"/>
  <c r="W62" i="52"/>
  <c r="AG61" i="52"/>
  <c r="AP61" i="52" s="1"/>
  <c r="AE61" i="52"/>
  <c r="AN61" i="52" s="1"/>
  <c r="AF61" i="52"/>
  <c r="AH61" i="32"/>
  <c r="AQ61" i="32" s="1"/>
  <c r="AI50" i="85"/>
  <c r="AN50" i="85"/>
  <c r="AH52" i="83"/>
  <c r="AQ52" i="83" s="1"/>
  <c r="AR50" i="48"/>
  <c r="AR49" i="42"/>
  <c r="AR54" i="16"/>
  <c r="Y57" i="100"/>
  <c r="X57" i="100"/>
  <c r="AI56" i="95"/>
  <c r="AN56" i="95"/>
  <c r="AF51" i="102"/>
  <c r="AO51" i="102" s="1"/>
  <c r="AE51" i="102"/>
  <c r="W52" i="102"/>
  <c r="AG51" i="102"/>
  <c r="AP51" i="102" s="1"/>
  <c r="AE54" i="18"/>
  <c r="AG54" i="18"/>
  <c r="AP54" i="18" s="1"/>
  <c r="W55" i="18"/>
  <c r="AF54" i="18"/>
  <c r="AO54" i="18" s="1"/>
  <c r="AG57" i="20"/>
  <c r="AP57" i="20" s="1"/>
  <c r="AE57" i="20"/>
  <c r="W58" i="20"/>
  <c r="AF57" i="20"/>
  <c r="AO57" i="20" s="1"/>
  <c r="Y49" i="98"/>
  <c r="X49" i="98"/>
  <c r="AR54" i="11"/>
  <c r="AI57" i="54"/>
  <c r="AN57" i="54"/>
  <c r="AF61" i="32"/>
  <c r="AO61" i="32" s="1"/>
  <c r="AE61" i="32"/>
  <c r="W62" i="32"/>
  <c r="AG61" i="32"/>
  <c r="AP61" i="32" s="1"/>
  <c r="AH49" i="90"/>
  <c r="AQ49" i="90" s="1"/>
  <c r="AI64" i="89"/>
  <c r="AN64" i="89"/>
  <c r="AI56" i="100"/>
  <c r="AN56" i="100"/>
  <c r="X63" i="86"/>
  <c r="Y63" i="86"/>
  <c r="AE50" i="35"/>
  <c r="W51" i="35"/>
  <c r="AF50" i="35"/>
  <c r="AO50" i="35" s="1"/>
  <c r="AG50" i="35"/>
  <c r="AP50" i="35" s="1"/>
  <c r="Y59" i="104"/>
  <c r="X59" i="104"/>
  <c r="AH66" i="47"/>
  <c r="AQ66" i="47" s="1"/>
  <c r="Y58" i="54"/>
  <c r="X58" i="54"/>
  <c r="Z58" i="54" s="1"/>
  <c r="Z49" i="90"/>
  <c r="AF56" i="96"/>
  <c r="AO56" i="96" s="1"/>
  <c r="W57" i="96"/>
  <c r="AG56" i="96"/>
  <c r="AP56" i="96" s="1"/>
  <c r="AE56" i="96"/>
  <c r="AI63" i="53"/>
  <c r="AN63" i="53"/>
  <c r="AG58" i="45"/>
  <c r="AP58" i="45" s="1"/>
  <c r="W59" i="45"/>
  <c r="AE58" i="45"/>
  <c r="AF58" i="45"/>
  <c r="AO58" i="45" s="1"/>
  <c r="AR55" i="96"/>
  <c r="Y57" i="92"/>
  <c r="X57" i="92"/>
  <c r="Z57" i="92" s="1"/>
  <c r="AH55" i="11"/>
  <c r="AQ55" i="11" s="1"/>
  <c r="AH50" i="42"/>
  <c r="AQ50" i="42" s="1"/>
  <c r="AI58" i="104"/>
  <c r="AN58" i="104"/>
  <c r="AH54" i="49"/>
  <c r="AQ54" i="49" s="1"/>
  <c r="AI48" i="98"/>
  <c r="AN48" i="98"/>
  <c r="AH54" i="41"/>
  <c r="AQ54" i="41" s="1"/>
  <c r="Z66" i="47"/>
  <c r="AG53" i="99"/>
  <c r="AP53" i="99" s="1"/>
  <c r="AF53" i="99"/>
  <c r="AO53" i="99" s="1"/>
  <c r="AE53" i="99"/>
  <c r="W54" i="99"/>
  <c r="AI53" i="87"/>
  <c r="AN53" i="87"/>
  <c r="Y64" i="15"/>
  <c r="X64" i="15"/>
  <c r="Y51" i="85"/>
  <c r="X51" i="85"/>
  <c r="Z51" i="85" s="1"/>
  <c r="AH51" i="48"/>
  <c r="AQ51" i="48" s="1"/>
  <c r="Y65" i="89"/>
  <c r="X65" i="89"/>
  <c r="Y61" i="44"/>
  <c r="X61" i="44"/>
  <c r="Y57" i="91"/>
  <c r="X57" i="91"/>
  <c r="AF57" i="88"/>
  <c r="AO57" i="88" s="1"/>
  <c r="AE57" i="88"/>
  <c r="W58" i="88"/>
  <c r="AG57" i="88"/>
  <c r="AP57" i="88" s="1"/>
  <c r="AH56" i="51"/>
  <c r="AQ56" i="51" s="1"/>
  <c r="AR53" i="49"/>
  <c r="Y64" i="53"/>
  <c r="X64" i="53"/>
  <c r="AR65" i="47"/>
  <c r="AI56" i="92"/>
  <c r="AN56" i="92"/>
  <c r="Y51" i="94"/>
  <c r="X51" i="94"/>
  <c r="Z51" i="94" s="1"/>
  <c r="Z56" i="51"/>
  <c r="AR56" i="20"/>
  <c r="Z55" i="11"/>
  <c r="Z50" i="42"/>
  <c r="Z54" i="49"/>
  <c r="AI61" i="46"/>
  <c r="AN61" i="46"/>
  <c r="Z54" i="41"/>
  <c r="AH55" i="84"/>
  <c r="AQ55" i="84" s="1"/>
  <c r="Y54" i="87"/>
  <c r="X54" i="87"/>
  <c r="AH64" i="105"/>
  <c r="AQ64" i="105" s="1"/>
  <c r="AI63" i="15"/>
  <c r="AN63" i="15"/>
  <c r="Z51" i="48"/>
  <c r="Y53" i="10"/>
  <c r="X53" i="10"/>
  <c r="AR55" i="51"/>
  <c r="AR60" i="93"/>
  <c r="AI62" i="86"/>
  <c r="AN62" i="86"/>
  <c r="AH51" i="82"/>
  <c r="AQ51" i="82" s="1"/>
  <c r="AF63" i="97"/>
  <c r="AO63" i="97" s="1"/>
  <c r="AE63" i="97"/>
  <c r="W64" i="97"/>
  <c r="AG63" i="97"/>
  <c r="AP63" i="97" s="1"/>
  <c r="W61" i="101"/>
  <c r="AE60" i="101"/>
  <c r="AG60" i="101"/>
  <c r="AP60" i="101" s="1"/>
  <c r="AF60" i="101"/>
  <c r="AO60" i="101" s="1"/>
  <c r="AI56" i="91"/>
  <c r="AN56" i="91"/>
  <c r="AR63" i="105"/>
  <c r="AF56" i="13"/>
  <c r="AO56" i="13" s="1"/>
  <c r="AE56" i="13"/>
  <c r="W57" i="13"/>
  <c r="AG56" i="13"/>
  <c r="AP56" i="13" s="1"/>
  <c r="AI50" i="94"/>
  <c r="AN50" i="94"/>
  <c r="AH55" i="16"/>
  <c r="AQ55" i="16" s="1"/>
  <c r="AR54" i="84"/>
  <c r="AR48" i="90"/>
  <c r="Y62" i="46"/>
  <c r="X62" i="46"/>
  <c r="AR51" i="83"/>
  <c r="AG48" i="50"/>
  <c r="AP48" i="50" s="1"/>
  <c r="W49" i="50"/>
  <c r="AF48" i="50"/>
  <c r="AO48" i="50" s="1"/>
  <c r="AE48" i="50"/>
  <c r="Z64" i="105"/>
  <c r="AR50" i="82"/>
  <c r="AH61" i="93"/>
  <c r="AQ61" i="93" s="1"/>
  <c r="AI52" i="10"/>
  <c r="AN52" i="10"/>
  <c r="Y57" i="95"/>
  <c r="X57" i="95"/>
  <c r="AI60" i="44"/>
  <c r="AN60" i="44"/>
  <c r="Z64" i="15" l="1"/>
  <c r="Z49" i="98"/>
  <c r="AG57" i="92"/>
  <c r="AP57" i="92" s="1"/>
  <c r="W58" i="92"/>
  <c r="AF57" i="92"/>
  <c r="AO57" i="92" s="1"/>
  <c r="AE57" i="92"/>
  <c r="AF64" i="15"/>
  <c r="AO64" i="15" s="1"/>
  <c r="AG64" i="15"/>
  <c r="AP64" i="15" s="1"/>
  <c r="W65" i="15"/>
  <c r="AE64" i="15"/>
  <c r="W59" i="54"/>
  <c r="AG58" i="54"/>
  <c r="AP58" i="54" s="1"/>
  <c r="AE58" i="54"/>
  <c r="AF58" i="54"/>
  <c r="AO58" i="54" s="1"/>
  <c r="AF49" i="98"/>
  <c r="AO49" i="98" s="1"/>
  <c r="AG49" i="98"/>
  <c r="AP49" i="98" s="1"/>
  <c r="AE49" i="98"/>
  <c r="W50" i="98"/>
  <c r="AI48" i="50"/>
  <c r="AN48" i="50"/>
  <c r="AH62" i="46"/>
  <c r="AQ62" i="46" s="1"/>
  <c r="Y64" i="97"/>
  <c r="Z64" i="97"/>
  <c r="X64" i="97"/>
  <c r="AR52" i="10"/>
  <c r="Y49" i="50"/>
  <c r="X49" i="50"/>
  <c r="AI60" i="101"/>
  <c r="AN60" i="101"/>
  <c r="Z53" i="10"/>
  <c r="AH53" i="10"/>
  <c r="AQ53" i="10" s="1"/>
  <c r="AE54" i="41"/>
  <c r="AN54" i="41" s="1"/>
  <c r="AF54" i="41"/>
  <c r="AO54" i="41" s="1"/>
  <c r="AG54" i="41"/>
  <c r="W55" i="41"/>
  <c r="AH64" i="15"/>
  <c r="AQ64" i="15" s="1"/>
  <c r="Y54" i="99"/>
  <c r="X54" i="99"/>
  <c r="AR58" i="104"/>
  <c r="AI58" i="45"/>
  <c r="AN58" i="45"/>
  <c r="AI56" i="96"/>
  <c r="AN56" i="96"/>
  <c r="AR56" i="100"/>
  <c r="AR56" i="95"/>
  <c r="Y53" i="83"/>
  <c r="X53" i="83"/>
  <c r="Y56" i="16"/>
  <c r="X56" i="16"/>
  <c r="AI61" i="93"/>
  <c r="AN61" i="93"/>
  <c r="Y56" i="84"/>
  <c r="X56" i="84"/>
  <c r="Y61" i="101"/>
  <c r="X61" i="101"/>
  <c r="AR62" i="86"/>
  <c r="AR56" i="92"/>
  <c r="AH57" i="91"/>
  <c r="AQ57" i="91" s="1"/>
  <c r="AH65" i="89"/>
  <c r="AQ65" i="89" s="1"/>
  <c r="AI53" i="99"/>
  <c r="AN53" i="99"/>
  <c r="Y59" i="45"/>
  <c r="X59" i="45"/>
  <c r="AH59" i="104"/>
  <c r="AQ59" i="104" s="1"/>
  <c r="Y51" i="35"/>
  <c r="X51" i="35"/>
  <c r="AH57" i="100"/>
  <c r="AQ57" i="100" s="1"/>
  <c r="AI54" i="43"/>
  <c r="AN54" i="43"/>
  <c r="Y54" i="103"/>
  <c r="X54" i="103"/>
  <c r="AI52" i="83"/>
  <c r="AN52" i="83"/>
  <c r="Y62" i="93"/>
  <c r="X62" i="93"/>
  <c r="Y57" i="13"/>
  <c r="X57" i="13"/>
  <c r="AR56" i="91"/>
  <c r="AG51" i="48"/>
  <c r="AP51" i="48" s="1"/>
  <c r="AE51" i="48"/>
  <c r="AF51" i="48"/>
  <c r="AO51" i="48" s="1"/>
  <c r="W52" i="48"/>
  <c r="AR61" i="46"/>
  <c r="W57" i="51"/>
  <c r="AG56" i="51"/>
  <c r="AP56" i="51" s="1"/>
  <c r="AE56" i="51"/>
  <c r="AF56" i="51"/>
  <c r="AO56" i="51" s="1"/>
  <c r="Z57" i="91"/>
  <c r="Z65" i="89"/>
  <c r="Y57" i="96"/>
  <c r="Z57" i="96" s="1"/>
  <c r="X57" i="96"/>
  <c r="Z59" i="104"/>
  <c r="AI50" i="35"/>
  <c r="AN50" i="35"/>
  <c r="AR64" i="89"/>
  <c r="AR57" i="54"/>
  <c r="Y52" i="102"/>
  <c r="X52" i="102"/>
  <c r="Z57" i="100"/>
  <c r="Y62" i="52"/>
  <c r="X62" i="52"/>
  <c r="Z62" i="52" s="1"/>
  <c r="AI54" i="55"/>
  <c r="AN54" i="55"/>
  <c r="AI55" i="16"/>
  <c r="AN55" i="16"/>
  <c r="Y52" i="82"/>
  <c r="X52" i="82"/>
  <c r="AI56" i="13"/>
  <c r="AN56" i="13"/>
  <c r="AE54" i="49"/>
  <c r="W55" i="49"/>
  <c r="AF54" i="49"/>
  <c r="AO54" i="49" s="1"/>
  <c r="AG54" i="49"/>
  <c r="AP54" i="49" s="1"/>
  <c r="AH51" i="94"/>
  <c r="AQ51" i="94" s="1"/>
  <c r="AH51" i="85"/>
  <c r="AQ51" i="85" s="1"/>
  <c r="Z63" i="86"/>
  <c r="Y55" i="18"/>
  <c r="X55" i="18"/>
  <c r="AI51" i="102"/>
  <c r="AN51" i="102"/>
  <c r="AI53" i="103"/>
  <c r="AN53" i="103"/>
  <c r="AR60" i="44"/>
  <c r="AE50" i="42"/>
  <c r="AG50" i="42"/>
  <c r="AP50" i="42" s="1"/>
  <c r="W51" i="42"/>
  <c r="AF50" i="42"/>
  <c r="AO50" i="42" s="1"/>
  <c r="AH64" i="53"/>
  <c r="AQ64" i="53" s="1"/>
  <c r="Y58" i="88"/>
  <c r="X58" i="88"/>
  <c r="Z58" i="88" s="1"/>
  <c r="AH61" i="44"/>
  <c r="AQ61" i="44" s="1"/>
  <c r="AG51" i="85"/>
  <c r="AP51" i="85" s="1"/>
  <c r="AF51" i="85"/>
  <c r="AO51" i="85" s="1"/>
  <c r="W52" i="85"/>
  <c r="AE51" i="85"/>
  <c r="AR53" i="87"/>
  <c r="AE66" i="47"/>
  <c r="AG66" i="47"/>
  <c r="AP66" i="47" s="1"/>
  <c r="AF66" i="47"/>
  <c r="AO66" i="47" s="1"/>
  <c r="W67" i="47"/>
  <c r="AR63" i="53"/>
  <c r="W50" i="90"/>
  <c r="AG49" i="90"/>
  <c r="AP49" i="90" s="1"/>
  <c r="AF49" i="90"/>
  <c r="AO49" i="90" s="1"/>
  <c r="AE49" i="90"/>
  <c r="AH63" i="86"/>
  <c r="AQ63" i="86" s="1"/>
  <c r="Y62" i="32"/>
  <c r="Z62" i="32" s="1"/>
  <c r="X62" i="32"/>
  <c r="Y58" i="20"/>
  <c r="Z58" i="20" s="1"/>
  <c r="X58" i="20"/>
  <c r="AR50" i="85"/>
  <c r="Y55" i="55"/>
  <c r="X55" i="55"/>
  <c r="AI55" i="84"/>
  <c r="AN55" i="84"/>
  <c r="AI51" i="82"/>
  <c r="AN51" i="82"/>
  <c r="AH57" i="95"/>
  <c r="AQ57" i="95" s="1"/>
  <c r="W65" i="105"/>
  <c r="AG64" i="105"/>
  <c r="AP64" i="105" s="1"/>
  <c r="AF64" i="105"/>
  <c r="AO64" i="105" s="1"/>
  <c r="AE64" i="105"/>
  <c r="Z57" i="95"/>
  <c r="AR63" i="15"/>
  <c r="AH54" i="87"/>
  <c r="AQ54" i="87" s="1"/>
  <c r="W52" i="94"/>
  <c r="AE51" i="94"/>
  <c r="AG51" i="94"/>
  <c r="AP51" i="94" s="1"/>
  <c r="AF51" i="94"/>
  <c r="AO51" i="94" s="1"/>
  <c r="Z62" i="46"/>
  <c r="AR50" i="94"/>
  <c r="AI63" i="97"/>
  <c r="AN63" i="97"/>
  <c r="Z54" i="87"/>
  <c r="W56" i="11"/>
  <c r="AE55" i="11"/>
  <c r="AF55" i="11"/>
  <c r="AO55" i="11" s="1"/>
  <c r="AG55" i="11"/>
  <c r="AP55" i="11" s="1"/>
  <c r="Z64" i="53"/>
  <c r="AI57" i="88"/>
  <c r="AN57" i="88"/>
  <c r="Z61" i="44"/>
  <c r="AR48" i="98"/>
  <c r="AH57" i="92"/>
  <c r="AQ57" i="92" s="1"/>
  <c r="AH58" i="54"/>
  <c r="AQ58" i="54" s="1"/>
  <c r="AI61" i="32"/>
  <c r="AN61" i="32"/>
  <c r="AH49" i="98"/>
  <c r="AQ49" i="98" s="1"/>
  <c r="AI57" i="20"/>
  <c r="AN57" i="20"/>
  <c r="AI54" i="18"/>
  <c r="AN54" i="18"/>
  <c r="AI61" i="52"/>
  <c r="AO61" i="52"/>
  <c r="Y55" i="43"/>
  <c r="X55" i="43"/>
  <c r="Z55" i="43" l="1"/>
  <c r="AG55" i="43" s="1"/>
  <c r="AP55" i="43" s="1"/>
  <c r="AE57" i="96"/>
  <c r="AN57" i="96" s="1"/>
  <c r="AF57" i="96"/>
  <c r="AO57" i="96" s="1"/>
  <c r="W58" i="96"/>
  <c r="AG57" i="96"/>
  <c r="W56" i="43"/>
  <c r="AE55" i="43"/>
  <c r="AF55" i="43"/>
  <c r="AO55" i="43" s="1"/>
  <c r="AF62" i="32"/>
  <c r="AO62" i="32" s="1"/>
  <c r="AG62" i="32"/>
  <c r="AP62" i="32" s="1"/>
  <c r="AE62" i="32"/>
  <c r="W63" i="32"/>
  <c r="AE58" i="88"/>
  <c r="AG58" i="88"/>
  <c r="AP58" i="88" s="1"/>
  <c r="W59" i="88"/>
  <c r="AF58" i="88"/>
  <c r="AO58" i="88" s="1"/>
  <c r="AR61" i="32"/>
  <c r="AR63" i="97"/>
  <c r="AI64" i="105"/>
  <c r="AN64" i="105"/>
  <c r="AR55" i="84"/>
  <c r="AH58" i="20"/>
  <c r="AQ58" i="20" s="1"/>
  <c r="AI49" i="90"/>
  <c r="AN49" i="90"/>
  <c r="AH55" i="18"/>
  <c r="AQ55" i="18" s="1"/>
  <c r="AI54" i="49"/>
  <c r="AN54" i="49"/>
  <c r="AH57" i="96"/>
  <c r="AQ57" i="96" s="1"/>
  <c r="AH56" i="16"/>
  <c r="AQ56" i="16" s="1"/>
  <c r="AR60" i="101"/>
  <c r="AH64" i="97"/>
  <c r="AQ64" i="97" s="1"/>
  <c r="AI49" i="98"/>
  <c r="AN49" i="98"/>
  <c r="W62" i="44"/>
  <c r="AG61" i="44"/>
  <c r="AP61" i="44" s="1"/>
  <c r="AE61" i="44"/>
  <c r="AF61" i="44"/>
  <c r="AO61" i="44" s="1"/>
  <c r="AI51" i="94"/>
  <c r="AN51" i="94"/>
  <c r="AH55" i="55"/>
  <c r="AQ55" i="55" s="1"/>
  <c r="W59" i="20"/>
  <c r="AG58" i="20"/>
  <c r="AP58" i="20" s="1"/>
  <c r="AE58" i="20"/>
  <c r="AF58" i="20"/>
  <c r="AO58" i="20" s="1"/>
  <c r="Y67" i="47"/>
  <c r="X67" i="47"/>
  <c r="Z55" i="18"/>
  <c r="AR55" i="16"/>
  <c r="W58" i="100"/>
  <c r="AE57" i="100"/>
  <c r="AG57" i="100"/>
  <c r="AP57" i="100" s="1"/>
  <c r="AF57" i="100"/>
  <c r="AO57" i="100" s="1"/>
  <c r="AI56" i="51"/>
  <c r="AN56" i="51"/>
  <c r="Y52" i="48"/>
  <c r="X52" i="48"/>
  <c r="AH57" i="13"/>
  <c r="AQ57" i="13" s="1"/>
  <c r="AR54" i="43"/>
  <c r="AH51" i="35"/>
  <c r="AQ51" i="35" s="1"/>
  <c r="AR53" i="99"/>
  <c r="AH56" i="84"/>
  <c r="AQ56" i="84" s="1"/>
  <c r="Z56" i="16"/>
  <c r="AR58" i="45"/>
  <c r="Y55" i="41"/>
  <c r="Z55" i="41" s="1"/>
  <c r="X55" i="41"/>
  <c r="AH49" i="50"/>
  <c r="AQ49" i="50" s="1"/>
  <c r="W65" i="97"/>
  <c r="AF64" i="97"/>
  <c r="AO64" i="97" s="1"/>
  <c r="AG64" i="97"/>
  <c r="AP64" i="97" s="1"/>
  <c r="AE64" i="97"/>
  <c r="Y59" i="54"/>
  <c r="Z59" i="54" s="1"/>
  <c r="X59" i="54"/>
  <c r="AI55" i="11"/>
  <c r="AN55" i="11"/>
  <c r="Y52" i="94"/>
  <c r="X52" i="94"/>
  <c r="Z55" i="55"/>
  <c r="AI51" i="85"/>
  <c r="AN51" i="85"/>
  <c r="AR56" i="13"/>
  <c r="AH52" i="102"/>
  <c r="AQ52" i="102" s="1"/>
  <c r="Z57" i="13"/>
  <c r="AR52" i="83"/>
  <c r="Z51" i="35"/>
  <c r="Z56" i="84"/>
  <c r="AI54" i="41"/>
  <c r="AP54" i="41"/>
  <c r="Z49" i="50"/>
  <c r="AI57" i="92"/>
  <c r="AN57" i="92"/>
  <c r="AR57" i="20"/>
  <c r="AR61" i="52"/>
  <c r="AH55" i="43"/>
  <c r="AQ55" i="43" s="1"/>
  <c r="AR54" i="18"/>
  <c r="AR57" i="88"/>
  <c r="Y56" i="11"/>
  <c r="Z56" i="11" s="1"/>
  <c r="X56" i="11"/>
  <c r="AE62" i="46"/>
  <c r="AF62" i="46"/>
  <c r="AO62" i="46" s="1"/>
  <c r="W63" i="46"/>
  <c r="AG62" i="46"/>
  <c r="AP62" i="46" s="1"/>
  <c r="Y65" i="105"/>
  <c r="X65" i="105"/>
  <c r="AH62" i="32"/>
  <c r="AQ62" i="32" s="1"/>
  <c r="Y50" i="90"/>
  <c r="X50" i="90"/>
  <c r="Y52" i="85"/>
  <c r="Z52" i="85" s="1"/>
  <c r="X52" i="85"/>
  <c r="Y51" i="42"/>
  <c r="X51" i="42"/>
  <c r="AR53" i="103"/>
  <c r="W64" i="86"/>
  <c r="AF63" i="86"/>
  <c r="AO63" i="86" s="1"/>
  <c r="AG63" i="86"/>
  <c r="AP63" i="86" s="1"/>
  <c r="AE63" i="86"/>
  <c r="AH52" i="82"/>
  <c r="AQ52" i="82" s="1"/>
  <c r="AR54" i="55"/>
  <c r="Z52" i="102"/>
  <c r="AF65" i="89"/>
  <c r="AO65" i="89" s="1"/>
  <c r="AG65" i="89"/>
  <c r="AP65" i="89" s="1"/>
  <c r="AE65" i="89"/>
  <c r="W66" i="89"/>
  <c r="Y57" i="51"/>
  <c r="X57" i="51"/>
  <c r="AI51" i="48"/>
  <c r="AN51" i="48"/>
  <c r="AH54" i="103"/>
  <c r="AQ54" i="103" s="1"/>
  <c r="AH59" i="45"/>
  <c r="AQ59" i="45" s="1"/>
  <c r="AH53" i="83"/>
  <c r="AQ53" i="83" s="1"/>
  <c r="AR48" i="50"/>
  <c r="AI64" i="15"/>
  <c r="AN64" i="15"/>
  <c r="W65" i="53"/>
  <c r="AE64" i="53"/>
  <c r="AF64" i="53"/>
  <c r="AO64" i="53" s="1"/>
  <c r="AG64" i="53"/>
  <c r="AP64" i="53" s="1"/>
  <c r="AE54" i="87"/>
  <c r="AN54" i="87" s="1"/>
  <c r="W55" i="87"/>
  <c r="AF54" i="87"/>
  <c r="AO54" i="87" s="1"/>
  <c r="AG54" i="87"/>
  <c r="AF57" i="95"/>
  <c r="AO57" i="95" s="1"/>
  <c r="AG57" i="95"/>
  <c r="AP57" i="95" s="1"/>
  <c r="AE57" i="95"/>
  <c r="W58" i="95"/>
  <c r="AR51" i="82"/>
  <c r="AI66" i="47"/>
  <c r="AN66" i="47"/>
  <c r="Z52" i="82"/>
  <c r="AH62" i="52"/>
  <c r="AQ62" i="52" s="1"/>
  <c r="AR50" i="35"/>
  <c r="AG57" i="91"/>
  <c r="AP57" i="91" s="1"/>
  <c r="AF57" i="91"/>
  <c r="AO57" i="91" s="1"/>
  <c r="AE57" i="91"/>
  <c r="W58" i="91"/>
  <c r="AH62" i="93"/>
  <c r="AQ62" i="93" s="1"/>
  <c r="Z54" i="103"/>
  <c r="Z59" i="45"/>
  <c r="AH61" i="101"/>
  <c r="AQ61" i="101" s="1"/>
  <c r="Z53" i="83"/>
  <c r="AH54" i="99"/>
  <c r="AQ54" i="99" s="1"/>
  <c r="AF53" i="10"/>
  <c r="AO53" i="10" s="1"/>
  <c r="AE53" i="10"/>
  <c r="W54" i="10"/>
  <c r="AG53" i="10"/>
  <c r="AP53" i="10" s="1"/>
  <c r="Y65" i="15"/>
  <c r="X65" i="15"/>
  <c r="Y58" i="92"/>
  <c r="X58" i="92"/>
  <c r="Z58" i="92" s="1"/>
  <c r="AH58" i="88"/>
  <c r="AQ58" i="88" s="1"/>
  <c r="AI50" i="42"/>
  <c r="AN50" i="42"/>
  <c r="AR51" i="102"/>
  <c r="Y55" i="49"/>
  <c r="Z55" i="49" s="1"/>
  <c r="X55" i="49"/>
  <c r="AE62" i="52"/>
  <c r="AF62" i="52"/>
  <c r="AO62" i="52" s="1"/>
  <c r="AG62" i="52"/>
  <c r="AP62" i="52" s="1"/>
  <c r="W63" i="52"/>
  <c r="AF59" i="104"/>
  <c r="AO59" i="104" s="1"/>
  <c r="AE59" i="104"/>
  <c r="AG59" i="104"/>
  <c r="AP59" i="104" s="1"/>
  <c r="W60" i="104"/>
  <c r="Z62" i="93"/>
  <c r="Z61" i="101"/>
  <c r="AR61" i="93"/>
  <c r="AR56" i="96"/>
  <c r="Z54" i="99"/>
  <c r="Y50" i="98"/>
  <c r="X50" i="98"/>
  <c r="Z50" i="98" s="1"/>
  <c r="AI58" i="54"/>
  <c r="AN58" i="54"/>
  <c r="Z52" i="94" l="1"/>
  <c r="Z65" i="105"/>
  <c r="AG55" i="49"/>
  <c r="AP55" i="49" s="1"/>
  <c r="W56" i="49"/>
  <c r="AE55" i="49"/>
  <c r="AF55" i="49"/>
  <c r="AO55" i="49" s="1"/>
  <c r="AF56" i="11"/>
  <c r="AO56" i="11" s="1"/>
  <c r="AE56" i="11"/>
  <c r="W57" i="11"/>
  <c r="AG56" i="11"/>
  <c r="AP56" i="11" s="1"/>
  <c r="AE59" i="54"/>
  <c r="W60" i="54"/>
  <c r="AG59" i="54"/>
  <c r="AP59" i="54" s="1"/>
  <c r="AF59" i="54"/>
  <c r="AO59" i="54" s="1"/>
  <c r="W56" i="41"/>
  <c r="AF55" i="41"/>
  <c r="AO55" i="41" s="1"/>
  <c r="AG55" i="41"/>
  <c r="AP55" i="41" s="1"/>
  <c r="AE55" i="41"/>
  <c r="AE52" i="85"/>
  <c r="AF52" i="85"/>
  <c r="AO52" i="85" s="1"/>
  <c r="W53" i="85"/>
  <c r="AG52" i="85"/>
  <c r="AP52" i="85" s="1"/>
  <c r="AG52" i="94"/>
  <c r="AP52" i="94" s="1"/>
  <c r="W53" i="94"/>
  <c r="AE52" i="94"/>
  <c r="AN52" i="94" s="1"/>
  <c r="AF52" i="94"/>
  <c r="AG65" i="105"/>
  <c r="AP65" i="105" s="1"/>
  <c r="AE65" i="105"/>
  <c r="W66" i="105"/>
  <c r="AF65" i="105"/>
  <c r="AO65" i="105" s="1"/>
  <c r="AI59" i="104"/>
  <c r="AN59" i="104"/>
  <c r="AI62" i="52"/>
  <c r="AN62" i="52"/>
  <c r="W62" i="101"/>
  <c r="AF61" i="101"/>
  <c r="AO61" i="101" s="1"/>
  <c r="AE61" i="101"/>
  <c r="AG61" i="101"/>
  <c r="AP61" i="101" s="1"/>
  <c r="AH55" i="49"/>
  <c r="AQ55" i="49" s="1"/>
  <c r="AR50" i="42"/>
  <c r="AH58" i="92"/>
  <c r="AQ58" i="92" s="1"/>
  <c r="Y58" i="91"/>
  <c r="X58" i="91"/>
  <c r="AI57" i="95"/>
  <c r="AN57" i="95"/>
  <c r="Y55" i="87"/>
  <c r="X55" i="87"/>
  <c r="Y65" i="53"/>
  <c r="X65" i="53"/>
  <c r="Z65" i="53" s="1"/>
  <c r="AF52" i="102"/>
  <c r="AO52" i="102" s="1"/>
  <c r="AG52" i="102"/>
  <c r="AP52" i="102" s="1"/>
  <c r="W53" i="102"/>
  <c r="AE52" i="102"/>
  <c r="Y64" i="86"/>
  <c r="Z64" i="86" s="1"/>
  <c r="X64" i="86"/>
  <c r="AH52" i="85"/>
  <c r="AQ52" i="85" s="1"/>
  <c r="AI62" i="46"/>
  <c r="AN62" i="46"/>
  <c r="AR57" i="92"/>
  <c r="W56" i="55"/>
  <c r="AE55" i="55"/>
  <c r="AF55" i="55"/>
  <c r="AO55" i="55" s="1"/>
  <c r="AG55" i="55"/>
  <c r="AP55" i="55" s="1"/>
  <c r="AH59" i="54"/>
  <c r="AQ59" i="54" s="1"/>
  <c r="W57" i="16"/>
  <c r="AE56" i="16"/>
  <c r="AG56" i="16"/>
  <c r="AP56" i="16" s="1"/>
  <c r="AF56" i="16"/>
  <c r="AO56" i="16" s="1"/>
  <c r="AR56" i="51"/>
  <c r="AR49" i="98"/>
  <c r="Y59" i="88"/>
  <c r="X59" i="88"/>
  <c r="Y56" i="43"/>
  <c r="X56" i="43"/>
  <c r="Z56" i="43" s="1"/>
  <c r="AF58" i="92"/>
  <c r="AO58" i="92" s="1"/>
  <c r="W59" i="92"/>
  <c r="AG58" i="92"/>
  <c r="AP58" i="92" s="1"/>
  <c r="AE58" i="92"/>
  <c r="AI57" i="91"/>
  <c r="AN57" i="91"/>
  <c r="AR66" i="47"/>
  <c r="AH56" i="11"/>
  <c r="AQ56" i="11" s="1"/>
  <c r="AE49" i="50"/>
  <c r="W50" i="50"/>
  <c r="AF49" i="50"/>
  <c r="AO49" i="50" s="1"/>
  <c r="AG49" i="50"/>
  <c r="AP49" i="50" s="1"/>
  <c r="AH52" i="94"/>
  <c r="AQ52" i="94" s="1"/>
  <c r="Y65" i="97"/>
  <c r="X65" i="97"/>
  <c r="AH55" i="41"/>
  <c r="AQ55" i="41" s="1"/>
  <c r="AR54" i="49"/>
  <c r="AF54" i="99"/>
  <c r="AO54" i="99" s="1"/>
  <c r="AE54" i="99"/>
  <c r="W55" i="99"/>
  <c r="AG54" i="99"/>
  <c r="AP54" i="99" s="1"/>
  <c r="Y63" i="52"/>
  <c r="X63" i="52"/>
  <c r="Z63" i="52" s="1"/>
  <c r="Y54" i="10"/>
  <c r="Z54" i="10" s="1"/>
  <c r="X54" i="10"/>
  <c r="AR64" i="15"/>
  <c r="Y66" i="89"/>
  <c r="X66" i="89"/>
  <c r="W58" i="13"/>
  <c r="AF57" i="13"/>
  <c r="AO57" i="13" s="1"/>
  <c r="AG57" i="13"/>
  <c r="AP57" i="13" s="1"/>
  <c r="AE57" i="13"/>
  <c r="AH52" i="48"/>
  <c r="AQ52" i="48" s="1"/>
  <c r="AE55" i="18"/>
  <c r="AG55" i="18"/>
  <c r="AP55" i="18" s="1"/>
  <c r="W56" i="18"/>
  <c r="AF55" i="18"/>
  <c r="AO55" i="18" s="1"/>
  <c r="AI58" i="20"/>
  <c r="AN58" i="20"/>
  <c r="AI61" i="44"/>
  <c r="AN61" i="44"/>
  <c r="AR49" i="90"/>
  <c r="AI58" i="88"/>
  <c r="AN58" i="88"/>
  <c r="AI57" i="96"/>
  <c r="AP57" i="96"/>
  <c r="AI53" i="10"/>
  <c r="AN53" i="10"/>
  <c r="AR51" i="48"/>
  <c r="AI65" i="89"/>
  <c r="AN65" i="89"/>
  <c r="AI63" i="86"/>
  <c r="AN63" i="86"/>
  <c r="AH51" i="42"/>
  <c r="AQ51" i="42" s="1"/>
  <c r="AH50" i="90"/>
  <c r="AQ50" i="90" s="1"/>
  <c r="AR54" i="41"/>
  <c r="Z52" i="48"/>
  <c r="AH67" i="47"/>
  <c r="AQ67" i="47" s="1"/>
  <c r="Y58" i="96"/>
  <c r="X58" i="96"/>
  <c r="W63" i="93"/>
  <c r="AG62" i="93"/>
  <c r="AP62" i="93" s="1"/>
  <c r="AF62" i="93"/>
  <c r="AO62" i="93" s="1"/>
  <c r="AE62" i="93"/>
  <c r="AR58" i="54"/>
  <c r="Y60" i="104"/>
  <c r="Z60" i="104" s="1"/>
  <c r="X60" i="104"/>
  <c r="AH65" i="15"/>
  <c r="AQ65" i="15" s="1"/>
  <c r="AH50" i="98"/>
  <c r="AQ50" i="98" s="1"/>
  <c r="Z65" i="15"/>
  <c r="AE53" i="83"/>
  <c r="W54" i="83"/>
  <c r="AG53" i="83"/>
  <c r="AP53" i="83" s="1"/>
  <c r="AF53" i="83"/>
  <c r="AO53" i="83" s="1"/>
  <c r="AF59" i="45"/>
  <c r="AO59" i="45" s="1"/>
  <c r="W60" i="45"/>
  <c r="AE59" i="45"/>
  <c r="AG59" i="45"/>
  <c r="AP59" i="45" s="1"/>
  <c r="AI54" i="87"/>
  <c r="AP54" i="87"/>
  <c r="AH57" i="51"/>
  <c r="AQ57" i="51" s="1"/>
  <c r="Z51" i="42"/>
  <c r="Z50" i="90"/>
  <c r="Y63" i="46"/>
  <c r="X63" i="46"/>
  <c r="W57" i="84"/>
  <c r="AG56" i="84"/>
  <c r="AP56" i="84" s="1"/>
  <c r="AE56" i="84"/>
  <c r="AF56" i="84"/>
  <c r="AO56" i="84" s="1"/>
  <c r="AI64" i="97"/>
  <c r="AN64" i="97"/>
  <c r="AI57" i="100"/>
  <c r="AN57" i="100"/>
  <c r="Z67" i="47"/>
  <c r="Y59" i="20"/>
  <c r="Z59" i="20" s="1"/>
  <c r="X59" i="20"/>
  <c r="Y62" i="44"/>
  <c r="X62" i="44"/>
  <c r="Z62" i="44" s="1"/>
  <c r="Y63" i="32"/>
  <c r="X63" i="32"/>
  <c r="AG50" i="98"/>
  <c r="AP50" i="98" s="1"/>
  <c r="AF50" i="98"/>
  <c r="AO50" i="98" s="1"/>
  <c r="AE50" i="98"/>
  <c r="W51" i="98"/>
  <c r="AG54" i="103"/>
  <c r="AP54" i="103" s="1"/>
  <c r="AE54" i="103"/>
  <c r="AN54" i="103" s="1"/>
  <c r="W55" i="103"/>
  <c r="AF54" i="103"/>
  <c r="W53" i="82"/>
  <c r="AE52" i="82"/>
  <c r="AG52" i="82"/>
  <c r="AP52" i="82" s="1"/>
  <c r="AF52" i="82"/>
  <c r="AO52" i="82" s="1"/>
  <c r="Y58" i="95"/>
  <c r="X58" i="95"/>
  <c r="AI64" i="53"/>
  <c r="AR64" i="53" s="1"/>
  <c r="AN64" i="53"/>
  <c r="Z57" i="51"/>
  <c r="AH65" i="105"/>
  <c r="AQ65" i="105" s="1"/>
  <c r="AF51" i="35"/>
  <c r="AO51" i="35" s="1"/>
  <c r="W52" i="35"/>
  <c r="AE51" i="35"/>
  <c r="AG51" i="35"/>
  <c r="AP51" i="35" s="1"/>
  <c r="AR51" i="85"/>
  <c r="AR55" i="11"/>
  <c r="Y58" i="100"/>
  <c r="X58" i="100"/>
  <c r="Z58" i="100" s="1"/>
  <c r="AR51" i="94"/>
  <c r="AR64" i="105"/>
  <c r="AI62" i="32"/>
  <c r="AN62" i="32"/>
  <c r="AI55" i="43"/>
  <c r="AN55" i="43"/>
  <c r="W65" i="86" l="1"/>
  <c r="AF64" i="86"/>
  <c r="AO64" i="86" s="1"/>
  <c r="AG64" i="86"/>
  <c r="AP64" i="86" s="1"/>
  <c r="AE64" i="86"/>
  <c r="W63" i="44"/>
  <c r="AE62" i="44"/>
  <c r="AF62" i="44"/>
  <c r="AO62" i="44" s="1"/>
  <c r="AG62" i="44"/>
  <c r="AP62" i="44" s="1"/>
  <c r="AR57" i="100"/>
  <c r="W61" i="104"/>
  <c r="AF60" i="104"/>
  <c r="AO60" i="104" s="1"/>
  <c r="AG60" i="104"/>
  <c r="AP60" i="104" s="1"/>
  <c r="AE60" i="104"/>
  <c r="AE63" i="52"/>
  <c r="AF63" i="52"/>
  <c r="AO63" i="52" s="1"/>
  <c r="AG63" i="52"/>
  <c r="AP63" i="52" s="1"/>
  <c r="W64" i="52"/>
  <c r="AR64" i="97"/>
  <c r="Y52" i="35"/>
  <c r="X52" i="35"/>
  <c r="Y51" i="98"/>
  <c r="X51" i="98"/>
  <c r="Z51" i="98" s="1"/>
  <c r="AI59" i="45"/>
  <c r="AN59" i="45"/>
  <c r="Y54" i="83"/>
  <c r="X54" i="83"/>
  <c r="AH58" i="100"/>
  <c r="AQ58" i="100" s="1"/>
  <c r="Y55" i="103"/>
  <c r="X55" i="103"/>
  <c r="AI56" i="84"/>
  <c r="AN56" i="84"/>
  <c r="AG50" i="90"/>
  <c r="AP50" i="90" s="1"/>
  <c r="AF50" i="90"/>
  <c r="AO50" i="90" s="1"/>
  <c r="AE50" i="90"/>
  <c r="W51" i="90"/>
  <c r="Y60" i="45"/>
  <c r="X60" i="45"/>
  <c r="AI53" i="83"/>
  <c r="AN53" i="83"/>
  <c r="AH60" i="104"/>
  <c r="AQ60" i="104" s="1"/>
  <c r="AI62" i="93"/>
  <c r="AN62" i="93"/>
  <c r="AF52" i="48"/>
  <c r="AO52" i="48" s="1"/>
  <c r="AG52" i="48"/>
  <c r="AP52" i="48" s="1"/>
  <c r="W53" i="48"/>
  <c r="AE52" i="48"/>
  <c r="AR58" i="88"/>
  <c r="AR58" i="20"/>
  <c r="AI57" i="13"/>
  <c r="AN57" i="13"/>
  <c r="AH63" i="52"/>
  <c r="AQ63" i="52" s="1"/>
  <c r="AI54" i="99"/>
  <c r="AN54" i="99"/>
  <c r="AR57" i="91"/>
  <c r="AH56" i="43"/>
  <c r="AQ56" i="43" s="1"/>
  <c r="Y56" i="55"/>
  <c r="X56" i="55"/>
  <c r="Z56" i="55" s="1"/>
  <c r="AH65" i="53"/>
  <c r="AQ65" i="53" s="1"/>
  <c r="AI61" i="101"/>
  <c r="AN61" i="101"/>
  <c r="AR59" i="104"/>
  <c r="Y60" i="54"/>
  <c r="X60" i="54"/>
  <c r="Z60" i="54" s="1"/>
  <c r="AR62" i="32"/>
  <c r="AE56" i="43"/>
  <c r="AF56" i="43"/>
  <c r="AO56" i="43" s="1"/>
  <c r="AG56" i="43"/>
  <c r="AP56" i="43" s="1"/>
  <c r="W57" i="43"/>
  <c r="AI56" i="16"/>
  <c r="AN56" i="16"/>
  <c r="AG65" i="53"/>
  <c r="AP65" i="53" s="1"/>
  <c r="AE65" i="53"/>
  <c r="AF65" i="53"/>
  <c r="AO65" i="53" s="1"/>
  <c r="W66" i="53"/>
  <c r="AR57" i="95"/>
  <c r="AI52" i="94"/>
  <c r="AO52" i="94"/>
  <c r="Y53" i="85"/>
  <c r="X53" i="85"/>
  <c r="AI59" i="54"/>
  <c r="AN59" i="54"/>
  <c r="W66" i="15"/>
  <c r="AG65" i="15"/>
  <c r="AF65" i="15"/>
  <c r="AO65" i="15" s="1"/>
  <c r="AE65" i="15"/>
  <c r="AN65" i="15" s="1"/>
  <c r="AH58" i="95"/>
  <c r="AQ58" i="95" s="1"/>
  <c r="AI52" i="82"/>
  <c r="AN52" i="82"/>
  <c r="AH63" i="32"/>
  <c r="AQ63" i="32" s="1"/>
  <c r="AH59" i="20"/>
  <c r="AQ59" i="20" s="1"/>
  <c r="Y57" i="84"/>
  <c r="Z57" i="84" s="1"/>
  <c r="X57" i="84"/>
  <c r="AR54" i="87"/>
  <c r="AR63" i="86"/>
  <c r="AR53" i="10"/>
  <c r="Y50" i="50"/>
  <c r="X50" i="50"/>
  <c r="AI58" i="92"/>
  <c r="AN58" i="92"/>
  <c r="Y57" i="16"/>
  <c r="X57" i="16"/>
  <c r="AI52" i="102"/>
  <c r="AN52" i="102"/>
  <c r="AH58" i="91"/>
  <c r="AQ58" i="91" s="1"/>
  <c r="Y62" i="101"/>
  <c r="X62" i="101"/>
  <c r="Y56" i="41"/>
  <c r="X56" i="41"/>
  <c r="AF58" i="100"/>
  <c r="AO58" i="100" s="1"/>
  <c r="AE58" i="100"/>
  <c r="W59" i="100"/>
  <c r="AG58" i="100"/>
  <c r="AP58" i="100" s="1"/>
  <c r="W52" i="42"/>
  <c r="AG51" i="42"/>
  <c r="AP51" i="42" s="1"/>
  <c r="AF51" i="42"/>
  <c r="AO51" i="42" s="1"/>
  <c r="AE51" i="42"/>
  <c r="Z58" i="95"/>
  <c r="W60" i="20"/>
  <c r="AG59" i="20"/>
  <c r="AP59" i="20" s="1"/>
  <c r="AF59" i="20"/>
  <c r="AO59" i="20" s="1"/>
  <c r="AE59" i="20"/>
  <c r="AH63" i="46"/>
  <c r="AQ63" i="46" s="1"/>
  <c r="Y63" i="93"/>
  <c r="X63" i="93"/>
  <c r="Y56" i="18"/>
  <c r="X56" i="18"/>
  <c r="Y58" i="13"/>
  <c r="X58" i="13"/>
  <c r="AH54" i="10"/>
  <c r="AQ54" i="10" s="1"/>
  <c r="AH65" i="97"/>
  <c r="AQ65" i="97" s="1"/>
  <c r="AI49" i="50"/>
  <c r="AN49" i="50"/>
  <c r="AH59" i="88"/>
  <c r="AQ59" i="88" s="1"/>
  <c r="Y53" i="102"/>
  <c r="X53" i="102"/>
  <c r="AH55" i="87"/>
  <c r="AQ55" i="87" s="1"/>
  <c r="Z58" i="91"/>
  <c r="Y66" i="105"/>
  <c r="Z66" i="105"/>
  <c r="X66" i="105"/>
  <c r="X53" i="94"/>
  <c r="Z53" i="94" s="1"/>
  <c r="Y53" i="94"/>
  <c r="AI52" i="85"/>
  <c r="AN52" i="85"/>
  <c r="AI55" i="49"/>
  <c r="AN55" i="49"/>
  <c r="Y53" i="82"/>
  <c r="X53" i="82"/>
  <c r="Z63" i="32"/>
  <c r="Z63" i="46"/>
  <c r="AH58" i="96"/>
  <c r="AQ58" i="96" s="1"/>
  <c r="AR65" i="89"/>
  <c r="AR57" i="96"/>
  <c r="AR61" i="44"/>
  <c r="AH66" i="89"/>
  <c r="AQ66" i="89" s="1"/>
  <c r="AE54" i="10"/>
  <c r="AF54" i="10"/>
  <c r="AO54" i="10" s="1"/>
  <c r="AG54" i="10"/>
  <c r="AP54" i="10" s="1"/>
  <c r="W55" i="10"/>
  <c r="Z65" i="97"/>
  <c r="Y59" i="92"/>
  <c r="X59" i="92"/>
  <c r="Z59" i="88"/>
  <c r="AR62" i="46"/>
  <c r="AH64" i="86"/>
  <c r="AQ64" i="86" s="1"/>
  <c r="Z55" i="87"/>
  <c r="AR62" i="52"/>
  <c r="AI65" i="105"/>
  <c r="AN65" i="105"/>
  <c r="Y57" i="11"/>
  <c r="X57" i="11"/>
  <c r="Y56" i="49"/>
  <c r="X56" i="49"/>
  <c r="AI51" i="35"/>
  <c r="AN51" i="35"/>
  <c r="AR55" i="43"/>
  <c r="W58" i="51"/>
  <c r="AE57" i="51"/>
  <c r="AF57" i="51"/>
  <c r="AO57" i="51" s="1"/>
  <c r="AG57" i="51"/>
  <c r="AP57" i="51" s="1"/>
  <c r="AI54" i="103"/>
  <c r="AR54" i="103" s="1"/>
  <c r="AO54" i="103"/>
  <c r="AI50" i="98"/>
  <c r="AN50" i="98"/>
  <c r="AH62" i="44"/>
  <c r="AQ62" i="44" s="1"/>
  <c r="W68" i="47"/>
  <c r="AF67" i="47"/>
  <c r="AO67" i="47" s="1"/>
  <c r="AG67" i="47"/>
  <c r="AP67" i="47" s="1"/>
  <c r="AE67" i="47"/>
  <c r="Z58" i="96"/>
  <c r="AI55" i="18"/>
  <c r="AN55" i="18"/>
  <c r="Z66" i="89"/>
  <c r="Y55" i="99"/>
  <c r="Z55" i="99" s="1"/>
  <c r="X55" i="99"/>
  <c r="AI55" i="55"/>
  <c r="AN55" i="55"/>
  <c r="AI55" i="41"/>
  <c r="AN55" i="41"/>
  <c r="AI56" i="11"/>
  <c r="AR56" i="11" s="1"/>
  <c r="AN56" i="11"/>
  <c r="Z55" i="103" l="1"/>
  <c r="Z59" i="92"/>
  <c r="Z57" i="11"/>
  <c r="AE57" i="11" s="1"/>
  <c r="W56" i="103"/>
  <c r="AE55" i="103"/>
  <c r="AF55" i="103"/>
  <c r="AO55" i="103" s="1"/>
  <c r="AG55" i="103"/>
  <c r="AP55" i="103" s="1"/>
  <c r="AF59" i="92"/>
  <c r="AO59" i="92" s="1"/>
  <c r="AE59" i="92"/>
  <c r="AG59" i="92"/>
  <c r="AP59" i="92" s="1"/>
  <c r="W60" i="92"/>
  <c r="W56" i="99"/>
  <c r="AG55" i="99"/>
  <c r="AP55" i="99" s="1"/>
  <c r="AF55" i="99"/>
  <c r="AO55" i="99" s="1"/>
  <c r="AE55" i="99"/>
  <c r="W58" i="84"/>
  <c r="AF57" i="84"/>
  <c r="AO57" i="84" s="1"/>
  <c r="AE57" i="84"/>
  <c r="AG57" i="84"/>
  <c r="AP57" i="84" s="1"/>
  <c r="AG57" i="11"/>
  <c r="AP57" i="11" s="1"/>
  <c r="W58" i="11"/>
  <c r="AF57" i="11"/>
  <c r="AO57" i="11" s="1"/>
  <c r="AI67" i="47"/>
  <c r="AN67" i="47"/>
  <c r="AR55" i="41"/>
  <c r="W56" i="87"/>
  <c r="AE55" i="87"/>
  <c r="AF55" i="87"/>
  <c r="AO55" i="87" s="1"/>
  <c r="AG55" i="87"/>
  <c r="AP55" i="87" s="1"/>
  <c r="W66" i="97"/>
  <c r="AG65" i="97"/>
  <c r="AP65" i="97" s="1"/>
  <c r="AE65" i="97"/>
  <c r="AF65" i="97"/>
  <c r="AO65" i="97" s="1"/>
  <c r="AH53" i="82"/>
  <c r="AQ53" i="82" s="1"/>
  <c r="AR52" i="85"/>
  <c r="AH56" i="18"/>
  <c r="AQ56" i="18" s="1"/>
  <c r="AI59" i="20"/>
  <c r="AN59" i="20"/>
  <c r="AI51" i="42"/>
  <c r="AN51" i="42"/>
  <c r="Y59" i="100"/>
  <c r="X59" i="100"/>
  <c r="Z59" i="100" s="1"/>
  <c r="AH62" i="101"/>
  <c r="AQ62" i="101" s="1"/>
  <c r="AH57" i="84"/>
  <c r="AQ57" i="84" s="1"/>
  <c r="Y66" i="15"/>
  <c r="Z66" i="15" s="1"/>
  <c r="X66" i="15"/>
  <c r="Y57" i="43"/>
  <c r="X57" i="43"/>
  <c r="AH60" i="54"/>
  <c r="AQ60" i="54" s="1"/>
  <c r="AR61" i="101"/>
  <c r="AH56" i="55"/>
  <c r="AQ56" i="55" s="1"/>
  <c r="AR57" i="13"/>
  <c r="AI52" i="48"/>
  <c r="AR52" i="48" s="1"/>
  <c r="AN52" i="48"/>
  <c r="AR53" i="83"/>
  <c r="AI50" i="90"/>
  <c r="AN50" i="90"/>
  <c r="AH51" i="98"/>
  <c r="AQ51" i="98" s="1"/>
  <c r="AI63" i="52"/>
  <c r="AN63" i="52"/>
  <c r="Y63" i="44"/>
  <c r="X63" i="44"/>
  <c r="Z63" i="44" s="1"/>
  <c r="Y68" i="47"/>
  <c r="X68" i="47"/>
  <c r="Z53" i="82"/>
  <c r="W54" i="94"/>
  <c r="AE53" i="94"/>
  <c r="AG53" i="94"/>
  <c r="AP53" i="94" s="1"/>
  <c r="AF53" i="94"/>
  <c r="AO53" i="94" s="1"/>
  <c r="W59" i="91"/>
  <c r="AG58" i="91"/>
  <c r="AP58" i="91" s="1"/>
  <c r="AF58" i="91"/>
  <c r="AO58" i="91" s="1"/>
  <c r="AE58" i="91"/>
  <c r="AH53" i="102"/>
  <c r="AQ53" i="102" s="1"/>
  <c r="Z56" i="18"/>
  <c r="AI58" i="100"/>
  <c r="AN58" i="100"/>
  <c r="Z62" i="101"/>
  <c r="AR52" i="94"/>
  <c r="AI65" i="53"/>
  <c r="AN65" i="53"/>
  <c r="W61" i="54"/>
  <c r="AG60" i="54"/>
  <c r="AP60" i="54" s="1"/>
  <c r="AE60" i="54"/>
  <c r="AF60" i="54"/>
  <c r="AO60" i="54" s="1"/>
  <c r="AG56" i="55"/>
  <c r="AP56" i="55" s="1"/>
  <c r="AE56" i="55"/>
  <c r="AF56" i="55"/>
  <c r="AO56" i="55" s="1"/>
  <c r="W57" i="55"/>
  <c r="Y53" i="48"/>
  <c r="X53" i="48"/>
  <c r="AH60" i="45"/>
  <c r="AQ60" i="45" s="1"/>
  <c r="AH54" i="83"/>
  <c r="AQ54" i="83" s="1"/>
  <c r="AE51" i="98"/>
  <c r="AN51" i="98" s="1"/>
  <c r="AF51" i="98"/>
  <c r="AO51" i="98" s="1"/>
  <c r="W52" i="98"/>
  <c r="AG51" i="98"/>
  <c r="AE66" i="89"/>
  <c r="W67" i="89"/>
  <c r="AG66" i="89"/>
  <c r="AP66" i="89" s="1"/>
  <c r="AF66" i="89"/>
  <c r="AO66" i="89" s="1"/>
  <c r="AR55" i="18"/>
  <c r="AR51" i="35"/>
  <c r="AH55" i="99"/>
  <c r="AQ55" i="99" s="1"/>
  <c r="AF58" i="96"/>
  <c r="AO58" i="96" s="1"/>
  <c r="AE58" i="96"/>
  <c r="W59" i="96"/>
  <c r="AG58" i="96"/>
  <c r="AP58" i="96" s="1"/>
  <c r="AR50" i="98"/>
  <c r="AI57" i="51"/>
  <c r="AN57" i="51"/>
  <c r="AH56" i="49"/>
  <c r="AQ56" i="49" s="1"/>
  <c r="W60" i="88"/>
  <c r="AG59" i="88"/>
  <c r="AP59" i="88" s="1"/>
  <c r="AE59" i="88"/>
  <c r="AF59" i="88"/>
  <c r="AO59" i="88" s="1"/>
  <c r="X55" i="10"/>
  <c r="Y55" i="10"/>
  <c r="Z55" i="10"/>
  <c r="Z53" i="102"/>
  <c r="AR58" i="92"/>
  <c r="AR52" i="82"/>
  <c r="AR59" i="54"/>
  <c r="Z60" i="45"/>
  <c r="Z54" i="83"/>
  <c r="AI60" i="104"/>
  <c r="AN60" i="104"/>
  <c r="AI64" i="86"/>
  <c r="AN64" i="86"/>
  <c r="AR55" i="55"/>
  <c r="Y58" i="51"/>
  <c r="X58" i="51"/>
  <c r="Z56" i="49"/>
  <c r="AR65" i="105"/>
  <c r="AH59" i="92"/>
  <c r="AQ59" i="92" s="1"/>
  <c r="AH53" i="94"/>
  <c r="AQ53" i="94" s="1"/>
  <c r="AH58" i="13"/>
  <c r="AQ58" i="13" s="1"/>
  <c r="AH63" i="93"/>
  <c r="AQ63" i="93" s="1"/>
  <c r="Y60" i="20"/>
  <c r="X60" i="20"/>
  <c r="Y52" i="42"/>
  <c r="X52" i="42"/>
  <c r="Z52" i="42" s="1"/>
  <c r="AH56" i="41"/>
  <c r="AQ56" i="41" s="1"/>
  <c r="AR52" i="102"/>
  <c r="AH50" i="50"/>
  <c r="AQ50" i="50" s="1"/>
  <c r="AH53" i="85"/>
  <c r="AQ53" i="85" s="1"/>
  <c r="AI56" i="43"/>
  <c r="AN56" i="43"/>
  <c r="AH52" i="35"/>
  <c r="AQ52" i="35" s="1"/>
  <c r="Y64" i="52"/>
  <c r="X64" i="52"/>
  <c r="AF63" i="46"/>
  <c r="AO63" i="46" s="1"/>
  <c r="AE63" i="46"/>
  <c r="AN63" i="46" s="1"/>
  <c r="AG63" i="46"/>
  <c r="W64" i="46"/>
  <c r="AR55" i="49"/>
  <c r="AH66" i="105"/>
  <c r="AQ66" i="105" s="1"/>
  <c r="AR49" i="50"/>
  <c r="Z58" i="13"/>
  <c r="Z63" i="93"/>
  <c r="AF58" i="95"/>
  <c r="AO58" i="95" s="1"/>
  <c r="AE58" i="95"/>
  <c r="AG58" i="95"/>
  <c r="AP58" i="95" s="1"/>
  <c r="W59" i="95"/>
  <c r="Z56" i="41"/>
  <c r="AH57" i="16"/>
  <c r="AQ57" i="16" s="1"/>
  <c r="Z50" i="50"/>
  <c r="Z53" i="85"/>
  <c r="AR56" i="16"/>
  <c r="AR56" i="84"/>
  <c r="Z52" i="35"/>
  <c r="AH57" i="11"/>
  <c r="AQ57" i="11" s="1"/>
  <c r="AI54" i="10"/>
  <c r="AN54" i="10"/>
  <c r="W64" i="32"/>
  <c r="AG63" i="32"/>
  <c r="AP63" i="32" s="1"/>
  <c r="AE63" i="32"/>
  <c r="AF63" i="32"/>
  <c r="AO63" i="32" s="1"/>
  <c r="W67" i="105"/>
  <c r="AE66" i="105"/>
  <c r="AG66" i="105"/>
  <c r="AP66" i="105" s="1"/>
  <c r="AF66" i="105"/>
  <c r="AO66" i="105" s="1"/>
  <c r="Z57" i="16"/>
  <c r="AI65" i="15"/>
  <c r="AP65" i="15"/>
  <c r="Y66" i="53"/>
  <c r="X66" i="53"/>
  <c r="AR54" i="99"/>
  <c r="AR62" i="93"/>
  <c r="Y51" i="90"/>
  <c r="X51" i="90"/>
  <c r="Z51" i="90" s="1"/>
  <c r="AH55" i="103"/>
  <c r="AQ55" i="103" s="1"/>
  <c r="AR59" i="45"/>
  <c r="Y61" i="104"/>
  <c r="X61" i="104"/>
  <c r="AI62" i="44"/>
  <c r="AN62" i="44"/>
  <c r="Y65" i="86"/>
  <c r="X65" i="86"/>
  <c r="Z60" i="20" l="1"/>
  <c r="Z57" i="43"/>
  <c r="W52" i="90"/>
  <c r="AF51" i="90"/>
  <c r="AO51" i="90" s="1"/>
  <c r="AG51" i="90"/>
  <c r="AP51" i="90" s="1"/>
  <c r="AE51" i="90"/>
  <c r="AE57" i="43"/>
  <c r="AG57" i="43"/>
  <c r="AP57" i="43" s="1"/>
  <c r="W58" i="43"/>
  <c r="AF57" i="43"/>
  <c r="AO57" i="43" s="1"/>
  <c r="AG60" i="20"/>
  <c r="AP60" i="20" s="1"/>
  <c r="AE60" i="20"/>
  <c r="AF60" i="20"/>
  <c r="AO60" i="20" s="1"/>
  <c r="W61" i="20"/>
  <c r="AE52" i="42"/>
  <c r="AG52" i="42"/>
  <c r="AP52" i="42" s="1"/>
  <c r="AF52" i="42"/>
  <c r="AO52" i="42" s="1"/>
  <c r="W53" i="42"/>
  <c r="AE55" i="10"/>
  <c r="AF55" i="10"/>
  <c r="AO55" i="10" s="1"/>
  <c r="AG55" i="10"/>
  <c r="AP55" i="10" s="1"/>
  <c r="W56" i="10"/>
  <c r="AR60" i="104"/>
  <c r="AH55" i="10"/>
  <c r="AQ55" i="10" s="1"/>
  <c r="AR57" i="51"/>
  <c r="AI58" i="96"/>
  <c r="AN58" i="96"/>
  <c r="X52" i="98"/>
  <c r="Y52" i="98"/>
  <c r="W63" i="101"/>
  <c r="AG62" i="101"/>
  <c r="AP62" i="101" s="1"/>
  <c r="AE62" i="101"/>
  <c r="AF62" i="101"/>
  <c r="AO62" i="101" s="1"/>
  <c r="Y54" i="94"/>
  <c r="X54" i="94"/>
  <c r="AG63" i="44"/>
  <c r="AP63" i="44" s="1"/>
  <c r="AE63" i="44"/>
  <c r="W64" i="44"/>
  <c r="AF63" i="44"/>
  <c r="AO63" i="44" s="1"/>
  <c r="AR51" i="42"/>
  <c r="Y56" i="87"/>
  <c r="X56" i="87"/>
  <c r="AI57" i="84"/>
  <c r="AN57" i="84"/>
  <c r="AE56" i="41"/>
  <c r="W57" i="41"/>
  <c r="AF56" i="41"/>
  <c r="AO56" i="41" s="1"/>
  <c r="AG56" i="41"/>
  <c r="AP56" i="41" s="1"/>
  <c r="AR62" i="44"/>
  <c r="AH66" i="53"/>
  <c r="AQ66" i="53" s="1"/>
  <c r="AF54" i="83"/>
  <c r="AO54" i="83" s="1"/>
  <c r="AG54" i="83"/>
  <c r="AP54" i="83" s="1"/>
  <c r="AE54" i="83"/>
  <c r="W55" i="83"/>
  <c r="AH53" i="48"/>
  <c r="AQ53" i="48" s="1"/>
  <c r="AI56" i="55"/>
  <c r="AR56" i="55" s="1"/>
  <c r="AN56" i="55"/>
  <c r="Y61" i="54"/>
  <c r="X61" i="54"/>
  <c r="Y59" i="91"/>
  <c r="X59" i="91"/>
  <c r="W54" i="82"/>
  <c r="AF53" i="82"/>
  <c r="AO53" i="82" s="1"/>
  <c r="AG53" i="82"/>
  <c r="AP53" i="82" s="1"/>
  <c r="AE53" i="82"/>
  <c r="Y66" i="97"/>
  <c r="X66" i="97"/>
  <c r="Y58" i="11"/>
  <c r="X58" i="11"/>
  <c r="Y56" i="99"/>
  <c r="X56" i="99"/>
  <c r="Z56" i="99" s="1"/>
  <c r="AH51" i="90"/>
  <c r="AQ51" i="90" s="1"/>
  <c r="W53" i="35"/>
  <c r="AE52" i="35"/>
  <c r="AF52" i="35"/>
  <c r="AO52" i="35" s="1"/>
  <c r="AG52" i="35"/>
  <c r="AP52" i="35" s="1"/>
  <c r="W64" i="93"/>
  <c r="AG63" i="93"/>
  <c r="AP63" i="93" s="1"/>
  <c r="AF63" i="93"/>
  <c r="AO63" i="93" s="1"/>
  <c r="AE63" i="93"/>
  <c r="AH61" i="104"/>
  <c r="AQ61" i="104" s="1"/>
  <c r="Z66" i="53"/>
  <c r="AI63" i="32"/>
  <c r="AN63" i="32"/>
  <c r="AH65" i="86"/>
  <c r="AQ65" i="86" s="1"/>
  <c r="Z65" i="86"/>
  <c r="AI58" i="95"/>
  <c r="AN58" i="95"/>
  <c r="AH64" i="52"/>
  <c r="AQ64" i="52" s="1"/>
  <c r="AH60" i="20"/>
  <c r="AQ60" i="20" s="1"/>
  <c r="AE60" i="45"/>
  <c r="AF60" i="45"/>
  <c r="AO60" i="45" s="1"/>
  <c r="AG60" i="45"/>
  <c r="AP60" i="45" s="1"/>
  <c r="W61" i="45"/>
  <c r="Y67" i="89"/>
  <c r="X67" i="89"/>
  <c r="Z53" i="48"/>
  <c r="AR58" i="100"/>
  <c r="AH68" i="47"/>
  <c r="AQ68" i="47" s="1"/>
  <c r="AH66" i="15"/>
  <c r="AQ66" i="15" s="1"/>
  <c r="AH59" i="100"/>
  <c r="AQ59" i="100" s="1"/>
  <c r="AR59" i="20"/>
  <c r="Y58" i="84"/>
  <c r="Z58" i="84" s="1"/>
  <c r="X58" i="84"/>
  <c r="AE57" i="16"/>
  <c r="AN57" i="16" s="1"/>
  <c r="AG57" i="16"/>
  <c r="W58" i="16"/>
  <c r="AF57" i="16"/>
  <c r="AO57" i="16" s="1"/>
  <c r="AF50" i="50"/>
  <c r="AO50" i="50" s="1"/>
  <c r="AE50" i="50"/>
  <c r="AN50" i="50" s="1"/>
  <c r="AG50" i="50"/>
  <c r="W51" i="50"/>
  <c r="AR64" i="86"/>
  <c r="Y59" i="95"/>
  <c r="X59" i="95"/>
  <c r="Z61" i="104"/>
  <c r="AI66" i="105"/>
  <c r="AN66" i="105"/>
  <c r="Y64" i="32"/>
  <c r="X64" i="32"/>
  <c r="AR65" i="15"/>
  <c r="Y67" i="105"/>
  <c r="X67" i="105"/>
  <c r="AF53" i="85"/>
  <c r="AO53" i="85" s="1"/>
  <c r="AE53" i="85"/>
  <c r="W54" i="85"/>
  <c r="AG53" i="85"/>
  <c r="AP53" i="85" s="1"/>
  <c r="Z64" i="52"/>
  <c r="W57" i="49"/>
  <c r="AE56" i="49"/>
  <c r="AF56" i="49"/>
  <c r="AO56" i="49" s="1"/>
  <c r="AG56" i="49"/>
  <c r="AP56" i="49" s="1"/>
  <c r="AF53" i="102"/>
  <c r="AO53" i="102" s="1"/>
  <c r="W54" i="102"/>
  <c r="AG53" i="102"/>
  <c r="AP53" i="102" s="1"/>
  <c r="AE53" i="102"/>
  <c r="AI59" i="88"/>
  <c r="AN59" i="88"/>
  <c r="AI66" i="89"/>
  <c r="AN66" i="89"/>
  <c r="AR65" i="53"/>
  <c r="AF56" i="18"/>
  <c r="AO56" i="18" s="1"/>
  <c r="AG56" i="18"/>
  <c r="AP56" i="18" s="1"/>
  <c r="AE56" i="18"/>
  <c r="W57" i="18"/>
  <c r="Z68" i="47"/>
  <c r="AR63" i="52"/>
  <c r="AG66" i="15"/>
  <c r="AP66" i="15" s="1"/>
  <c r="AE66" i="15"/>
  <c r="W67" i="15"/>
  <c r="AF66" i="15"/>
  <c r="AO66" i="15" s="1"/>
  <c r="W60" i="100"/>
  <c r="AF59" i="100"/>
  <c r="AO59" i="100" s="1"/>
  <c r="AG59" i="100"/>
  <c r="AP59" i="100" s="1"/>
  <c r="AE59" i="100"/>
  <c r="AI57" i="11"/>
  <c r="AN57" i="11"/>
  <c r="Y60" i="92"/>
  <c r="X60" i="92"/>
  <c r="Z60" i="92" s="1"/>
  <c r="AI58" i="91"/>
  <c r="AN58" i="91"/>
  <c r="AR50" i="90"/>
  <c r="AR67" i="47"/>
  <c r="AI55" i="99"/>
  <c r="AN55" i="99"/>
  <c r="AI55" i="103"/>
  <c r="AN55" i="103"/>
  <c r="AR54" i="10"/>
  <c r="Y64" i="46"/>
  <c r="X64" i="46"/>
  <c r="AH58" i="51"/>
  <c r="AQ58" i="51" s="1"/>
  <c r="AE58" i="13"/>
  <c r="AF58" i="13"/>
  <c r="AO58" i="13" s="1"/>
  <c r="AG58" i="13"/>
  <c r="AP58" i="13" s="1"/>
  <c r="W59" i="13"/>
  <c r="AI63" i="46"/>
  <c r="AP63" i="46"/>
  <c r="AR56" i="43"/>
  <c r="AH52" i="42"/>
  <c r="AQ52" i="42" s="1"/>
  <c r="Z58" i="51"/>
  <c r="Y60" i="88"/>
  <c r="X60" i="88"/>
  <c r="Z60" i="88" s="1"/>
  <c r="Y59" i="96"/>
  <c r="X59" i="96"/>
  <c r="AI51" i="98"/>
  <c r="AP51" i="98"/>
  <c r="Y57" i="55"/>
  <c r="X57" i="55"/>
  <c r="AI60" i="54"/>
  <c r="AN60" i="54"/>
  <c r="AI53" i="94"/>
  <c r="AN53" i="94"/>
  <c r="AH63" i="44"/>
  <c r="AQ63" i="44" s="1"/>
  <c r="AH57" i="43"/>
  <c r="AQ57" i="43" s="1"/>
  <c r="AI65" i="97"/>
  <c r="AN65" i="97"/>
  <c r="AI55" i="87"/>
  <c r="AN55" i="87"/>
  <c r="AI59" i="92"/>
  <c r="AN59" i="92"/>
  <c r="Y56" i="103"/>
  <c r="X56" i="103"/>
  <c r="Z56" i="87" l="1"/>
  <c r="Z52" i="98"/>
  <c r="Z66" i="97"/>
  <c r="AF66" i="97" s="1"/>
  <c r="AO66" i="97" s="1"/>
  <c r="AG66" i="97"/>
  <c r="AP66" i="97" s="1"/>
  <c r="AE66" i="97"/>
  <c r="AE56" i="87"/>
  <c r="W57" i="87"/>
  <c r="AG56" i="87"/>
  <c r="AP56" i="87" s="1"/>
  <c r="AF56" i="87"/>
  <c r="AO56" i="87" s="1"/>
  <c r="AE52" i="98"/>
  <c r="AF52" i="98"/>
  <c r="AO52" i="98" s="1"/>
  <c r="AG52" i="98"/>
  <c r="AP52" i="98" s="1"/>
  <c r="W53" i="98"/>
  <c r="W59" i="84"/>
  <c r="AG58" i="84"/>
  <c r="AP58" i="84" s="1"/>
  <c r="AF58" i="84"/>
  <c r="AO58" i="84" s="1"/>
  <c r="AE58" i="84"/>
  <c r="W57" i="99"/>
  <c r="AG56" i="99"/>
  <c r="AP56" i="99" s="1"/>
  <c r="AF56" i="99"/>
  <c r="AO56" i="99" s="1"/>
  <c r="AE56" i="99"/>
  <c r="AR51" i="98"/>
  <c r="Y59" i="13"/>
  <c r="Z59" i="13" s="1"/>
  <c r="X59" i="13"/>
  <c r="AH60" i="92"/>
  <c r="AQ60" i="92" s="1"/>
  <c r="AI59" i="100"/>
  <c r="AN59" i="100"/>
  <c r="Y67" i="15"/>
  <c r="X67" i="15"/>
  <c r="AI53" i="102"/>
  <c r="AN53" i="102"/>
  <c r="Y54" i="85"/>
  <c r="X54" i="85"/>
  <c r="AR66" i="105"/>
  <c r="AE65" i="86"/>
  <c r="AG65" i="86"/>
  <c r="AP65" i="86" s="1"/>
  <c r="AF65" i="86"/>
  <c r="AO65" i="86" s="1"/>
  <c r="W66" i="86"/>
  <c r="Y64" i="93"/>
  <c r="X64" i="93"/>
  <c r="Y54" i="82"/>
  <c r="X54" i="82"/>
  <c r="AI56" i="41"/>
  <c r="AN56" i="41"/>
  <c r="AI62" i="101"/>
  <c r="AN62" i="101"/>
  <c r="Y56" i="10"/>
  <c r="X56" i="10"/>
  <c r="AI60" i="20"/>
  <c r="AN60" i="20"/>
  <c r="AI57" i="43"/>
  <c r="AN57" i="43"/>
  <c r="AH59" i="96"/>
  <c r="AQ59" i="96" s="1"/>
  <c r="AG60" i="92"/>
  <c r="AP60" i="92" s="1"/>
  <c r="W61" i="92"/>
  <c r="AF60" i="92"/>
  <c r="AO60" i="92" s="1"/>
  <c r="AE60" i="92"/>
  <c r="AI66" i="15"/>
  <c r="AN66" i="15"/>
  <c r="Y57" i="18"/>
  <c r="X57" i="18"/>
  <c r="AI56" i="49"/>
  <c r="AN56" i="49"/>
  <c r="AI53" i="85"/>
  <c r="AN53" i="85"/>
  <c r="AE61" i="104"/>
  <c r="W62" i="104"/>
  <c r="AF61" i="104"/>
  <c r="AO61" i="104" s="1"/>
  <c r="AG61" i="104"/>
  <c r="AP61" i="104" s="1"/>
  <c r="AR63" i="32"/>
  <c r="AH59" i="91"/>
  <c r="AQ59" i="91" s="1"/>
  <c r="AH54" i="94"/>
  <c r="AQ54" i="94" s="1"/>
  <c r="AR58" i="96"/>
  <c r="AH57" i="55"/>
  <c r="AQ57" i="55" s="1"/>
  <c r="Z59" i="96"/>
  <c r="AI56" i="18"/>
  <c r="AN56" i="18"/>
  <c r="AR66" i="89"/>
  <c r="Y54" i="102"/>
  <c r="X54" i="102"/>
  <c r="Y57" i="49"/>
  <c r="Z57" i="49" s="1"/>
  <c r="X57" i="49"/>
  <c r="AH64" i="32"/>
  <c r="AQ64" i="32" s="1"/>
  <c r="AH59" i="95"/>
  <c r="AQ59" i="95" s="1"/>
  <c r="Y51" i="50"/>
  <c r="X51" i="50"/>
  <c r="Y58" i="16"/>
  <c r="X58" i="16"/>
  <c r="Z58" i="16" s="1"/>
  <c r="Y61" i="45"/>
  <c r="X61" i="45"/>
  <c r="AE66" i="53"/>
  <c r="W67" i="53"/>
  <c r="AF66" i="53"/>
  <c r="AO66" i="53" s="1"/>
  <c r="AG66" i="53"/>
  <c r="AP66" i="53" s="1"/>
  <c r="AH58" i="11"/>
  <c r="AQ58" i="11" s="1"/>
  <c r="Z59" i="91"/>
  <c r="AR57" i="84"/>
  <c r="Z54" i="94"/>
  <c r="Y63" i="101"/>
  <c r="Z63" i="101" s="1"/>
  <c r="X63" i="101"/>
  <c r="AI52" i="42"/>
  <c r="AN52" i="42"/>
  <c r="AI51" i="90"/>
  <c r="AN51" i="90"/>
  <c r="AR65" i="97"/>
  <c r="AR59" i="92"/>
  <c r="AR60" i="54"/>
  <c r="AE58" i="51"/>
  <c r="AF58" i="51"/>
  <c r="AO58" i="51" s="1"/>
  <c r="AG58" i="51"/>
  <c r="AP58" i="51" s="1"/>
  <c r="W59" i="51"/>
  <c r="AH56" i="103"/>
  <c r="AQ56" i="103" s="1"/>
  <c r="AR55" i="87"/>
  <c r="Z57" i="55"/>
  <c r="AI58" i="13"/>
  <c r="AN58" i="13"/>
  <c r="AH64" i="46"/>
  <c r="AQ64" i="46" s="1"/>
  <c r="AR55" i="103"/>
  <c r="Y60" i="100"/>
  <c r="X60" i="100"/>
  <c r="Z60" i="100" s="1"/>
  <c r="AE64" i="52"/>
  <c r="AF64" i="52"/>
  <c r="AO64" i="52" s="1"/>
  <c r="W65" i="52"/>
  <c r="AG64" i="52"/>
  <c r="AP64" i="52" s="1"/>
  <c r="AH67" i="105"/>
  <c r="AQ67" i="105" s="1"/>
  <c r="Z64" i="32"/>
  <c r="Z59" i="95"/>
  <c r="AI50" i="50"/>
  <c r="AR50" i="50" s="1"/>
  <c r="AP50" i="50"/>
  <c r="AI57" i="16"/>
  <c r="AP57" i="16"/>
  <c r="AG53" i="48"/>
  <c r="AP53" i="48" s="1"/>
  <c r="AE53" i="48"/>
  <c r="W54" i="48"/>
  <c r="AF53" i="48"/>
  <c r="AO53" i="48" s="1"/>
  <c r="AI63" i="93"/>
  <c r="AN63" i="93"/>
  <c r="Z58" i="11"/>
  <c r="AI53" i="82"/>
  <c r="AN53" i="82"/>
  <c r="Y55" i="83"/>
  <c r="X55" i="83"/>
  <c r="Z55" i="83" s="1"/>
  <c r="AH56" i="87"/>
  <c r="AQ56" i="87" s="1"/>
  <c r="AI55" i="10"/>
  <c r="AN55" i="10"/>
  <c r="Z56" i="103"/>
  <c r="AH60" i="88"/>
  <c r="AQ60" i="88" s="1"/>
  <c r="AR63" i="46"/>
  <c r="Z64" i="46"/>
  <c r="AR57" i="11"/>
  <c r="AR59" i="88"/>
  <c r="Z67" i="105"/>
  <c r="AH67" i="89"/>
  <c r="AQ67" i="89" s="1"/>
  <c r="AI52" i="35"/>
  <c r="AN52" i="35"/>
  <c r="AH61" i="54"/>
  <c r="AQ61" i="54" s="1"/>
  <c r="AI54" i="83"/>
  <c r="AN54" i="83"/>
  <c r="Y64" i="44"/>
  <c r="X64" i="44"/>
  <c r="Y61" i="20"/>
  <c r="X61" i="20"/>
  <c r="Y58" i="43"/>
  <c r="X58" i="43"/>
  <c r="AR53" i="94"/>
  <c r="AG60" i="88"/>
  <c r="AP60" i="88" s="1"/>
  <c r="AE60" i="88"/>
  <c r="AF60" i="88"/>
  <c r="AO60" i="88" s="1"/>
  <c r="W61" i="88"/>
  <c r="AR55" i="99"/>
  <c r="AR58" i="91"/>
  <c r="W69" i="47"/>
  <c r="AF68" i="47"/>
  <c r="AO68" i="47" s="1"/>
  <c r="AE68" i="47"/>
  <c r="AG68" i="47"/>
  <c r="AP68" i="47" s="1"/>
  <c r="AH58" i="84"/>
  <c r="AQ58" i="84" s="1"/>
  <c r="Z67" i="89"/>
  <c r="AI60" i="45"/>
  <c r="AN60" i="45"/>
  <c r="AR58" i="95"/>
  <c r="Y53" i="35"/>
  <c r="Z53" i="35" s="1"/>
  <c r="X53" i="35"/>
  <c r="AH56" i="99"/>
  <c r="AQ56" i="99" s="1"/>
  <c r="AH66" i="97"/>
  <c r="AQ66" i="97" s="1"/>
  <c r="Z61" i="54"/>
  <c r="Y57" i="41"/>
  <c r="X57" i="41"/>
  <c r="AI63" i="44"/>
  <c r="AN63" i="44"/>
  <c r="AH52" i="98"/>
  <c r="AQ52" i="98" s="1"/>
  <c r="Y53" i="42"/>
  <c r="X53" i="42"/>
  <c r="Y52" i="90"/>
  <c r="X52" i="90"/>
  <c r="Z64" i="93" l="1"/>
  <c r="AG64" i="93" s="1"/>
  <c r="AP64" i="93" s="1"/>
  <c r="W67" i="97"/>
  <c r="AG59" i="13"/>
  <c r="AP59" i="13" s="1"/>
  <c r="W60" i="13"/>
  <c r="AE59" i="13"/>
  <c r="AF59" i="13"/>
  <c r="AO59" i="13" s="1"/>
  <c r="AE64" i="93"/>
  <c r="AF64" i="93"/>
  <c r="AO64" i="93" s="1"/>
  <c r="W65" i="93"/>
  <c r="AF63" i="101"/>
  <c r="AO63" i="101" s="1"/>
  <c r="W64" i="101"/>
  <c r="AE63" i="101"/>
  <c r="AG63" i="101"/>
  <c r="AP63" i="101" s="1"/>
  <c r="W54" i="35"/>
  <c r="AE53" i="35"/>
  <c r="AG53" i="35"/>
  <c r="AP53" i="35" s="1"/>
  <c r="AF53" i="35"/>
  <c r="AO53" i="35" s="1"/>
  <c r="AG60" i="100"/>
  <c r="AP60" i="100" s="1"/>
  <c r="W61" i="100"/>
  <c r="AE60" i="100"/>
  <c r="AF60" i="100"/>
  <c r="AO60" i="100" s="1"/>
  <c r="AH53" i="42"/>
  <c r="AQ53" i="42" s="1"/>
  <c r="Z53" i="42"/>
  <c r="W62" i="54"/>
  <c r="AE61" i="54"/>
  <c r="AG61" i="54"/>
  <c r="AP61" i="54" s="1"/>
  <c r="AF61" i="54"/>
  <c r="AO61" i="54" s="1"/>
  <c r="W68" i="89"/>
  <c r="AF67" i="89"/>
  <c r="AO67" i="89" s="1"/>
  <c r="AE67" i="89"/>
  <c r="AG67" i="89"/>
  <c r="AP67" i="89" s="1"/>
  <c r="AI60" i="88"/>
  <c r="AN60" i="88"/>
  <c r="AR55" i="10"/>
  <c r="AH55" i="83"/>
  <c r="AQ55" i="83" s="1"/>
  <c r="W65" i="32"/>
  <c r="AG64" i="32"/>
  <c r="AP64" i="32" s="1"/>
  <c r="AE64" i="32"/>
  <c r="AF64" i="32"/>
  <c r="AO64" i="32" s="1"/>
  <c r="AH58" i="16"/>
  <c r="AQ58" i="16" s="1"/>
  <c r="AR56" i="49"/>
  <c r="AI65" i="86"/>
  <c r="AN65" i="86"/>
  <c r="AR59" i="100"/>
  <c r="AH59" i="13"/>
  <c r="AQ59" i="13" s="1"/>
  <c r="AI56" i="99"/>
  <c r="AN56" i="99"/>
  <c r="AI56" i="87"/>
  <c r="AN56" i="87"/>
  <c r="AH61" i="20"/>
  <c r="AQ61" i="20" s="1"/>
  <c r="AF55" i="83"/>
  <c r="AO55" i="83" s="1"/>
  <c r="W56" i="83"/>
  <c r="AE55" i="83"/>
  <c r="AG55" i="83"/>
  <c r="AP55" i="83" s="1"/>
  <c r="AR63" i="93"/>
  <c r="AR51" i="90"/>
  <c r="AG54" i="94"/>
  <c r="AP54" i="94" s="1"/>
  <c r="AF54" i="94"/>
  <c r="AO54" i="94" s="1"/>
  <c r="AE54" i="94"/>
  <c r="W55" i="94"/>
  <c r="Y67" i="53"/>
  <c r="X67" i="53"/>
  <c r="W59" i="16"/>
  <c r="AE58" i="16"/>
  <c r="AG58" i="16"/>
  <c r="AP58" i="16" s="1"/>
  <c r="AF58" i="16"/>
  <c r="AO58" i="16" s="1"/>
  <c r="AH54" i="102"/>
  <c r="AQ54" i="102" s="1"/>
  <c r="AR56" i="18"/>
  <c r="Y62" i="104"/>
  <c r="X62" i="104"/>
  <c r="AH57" i="18"/>
  <c r="AQ57" i="18" s="1"/>
  <c r="AI60" i="92"/>
  <c r="AN60" i="92"/>
  <c r="AR60" i="20"/>
  <c r="AR56" i="41"/>
  <c r="AR53" i="102"/>
  <c r="AI52" i="98"/>
  <c r="AN52" i="98"/>
  <c r="AR63" i="44"/>
  <c r="AI68" i="47"/>
  <c r="AN68" i="47"/>
  <c r="Z61" i="20"/>
  <c r="AR54" i="83"/>
  <c r="AG64" i="46"/>
  <c r="AP64" i="46" s="1"/>
  <c r="AE64" i="46"/>
  <c r="AF64" i="46"/>
  <c r="AO64" i="46" s="1"/>
  <c r="W65" i="46"/>
  <c r="AR57" i="16"/>
  <c r="Y65" i="52"/>
  <c r="X65" i="52"/>
  <c r="Y59" i="51"/>
  <c r="X59" i="51"/>
  <c r="AI66" i="53"/>
  <c r="AN66" i="53"/>
  <c r="Z54" i="102"/>
  <c r="AG59" i="96"/>
  <c r="AP59" i="96" s="1"/>
  <c r="AF59" i="96"/>
  <c r="AO59" i="96" s="1"/>
  <c r="AE59" i="96"/>
  <c r="W60" i="96"/>
  <c r="AI61" i="104"/>
  <c r="AN61" i="104"/>
  <c r="Z57" i="18"/>
  <c r="Z56" i="10"/>
  <c r="AH56" i="10"/>
  <c r="AQ56" i="10" s="1"/>
  <c r="AH54" i="82"/>
  <c r="AQ54" i="82" s="1"/>
  <c r="AH67" i="15"/>
  <c r="AQ67" i="15" s="1"/>
  <c r="Y59" i="84"/>
  <c r="Z59" i="84" s="1"/>
  <c r="X59" i="84"/>
  <c r="AR52" i="35"/>
  <c r="AF67" i="105"/>
  <c r="AO67" i="105" s="1"/>
  <c r="AE67" i="105"/>
  <c r="W68" i="105"/>
  <c r="AG67" i="105"/>
  <c r="AP67" i="105" s="1"/>
  <c r="AR52" i="42"/>
  <c r="AH61" i="45"/>
  <c r="AQ61" i="45" s="1"/>
  <c r="AH51" i="50"/>
  <c r="AQ51" i="50" s="1"/>
  <c r="Y61" i="92"/>
  <c r="X61" i="92"/>
  <c r="Z61" i="92" s="1"/>
  <c r="Z54" i="82"/>
  <c r="Y66" i="86"/>
  <c r="X66" i="86"/>
  <c r="AH54" i="85"/>
  <c r="AQ54" i="85" s="1"/>
  <c r="Z67" i="15"/>
  <c r="Y57" i="99"/>
  <c r="Z57" i="99" s="1"/>
  <c r="X57" i="99"/>
  <c r="AI66" i="97"/>
  <c r="AN66" i="97"/>
  <c r="AH52" i="90"/>
  <c r="AQ52" i="90" s="1"/>
  <c r="AH57" i="41"/>
  <c r="AQ57" i="41" s="1"/>
  <c r="Z57" i="41"/>
  <c r="Y69" i="47"/>
  <c r="X69" i="47"/>
  <c r="Y61" i="88"/>
  <c r="X61" i="88"/>
  <c r="AH58" i="43"/>
  <c r="AQ58" i="43" s="1"/>
  <c r="AH64" i="44"/>
  <c r="AQ64" i="44" s="1"/>
  <c r="W57" i="103"/>
  <c r="AG56" i="103"/>
  <c r="AP56" i="103" s="1"/>
  <c r="AE56" i="103"/>
  <c r="AF56" i="103"/>
  <c r="AO56" i="103" s="1"/>
  <c r="AR53" i="82"/>
  <c r="Y54" i="48"/>
  <c r="X54" i="48"/>
  <c r="AI64" i="52"/>
  <c r="AN64" i="52"/>
  <c r="AR58" i="13"/>
  <c r="AH63" i="101"/>
  <c r="AQ63" i="101" s="1"/>
  <c r="W60" i="91"/>
  <c r="AG59" i="91"/>
  <c r="AP59" i="91" s="1"/>
  <c r="AE59" i="91"/>
  <c r="AF59" i="91"/>
  <c r="AO59" i="91" s="1"/>
  <c r="Z61" i="45"/>
  <c r="Z51" i="50"/>
  <c r="AH57" i="49"/>
  <c r="AQ57" i="49" s="1"/>
  <c r="AR53" i="85"/>
  <c r="Z54" i="85"/>
  <c r="Y53" i="98"/>
  <c r="X53" i="98"/>
  <c r="Z53" i="98" s="1"/>
  <c r="Z52" i="90"/>
  <c r="AH53" i="35"/>
  <c r="AQ53" i="35" s="1"/>
  <c r="AR60" i="45"/>
  <c r="Z58" i="43"/>
  <c r="Z64" i="44"/>
  <c r="AF58" i="11"/>
  <c r="AO58" i="11" s="1"/>
  <c r="AE58" i="11"/>
  <c r="W59" i="11"/>
  <c r="AG58" i="11"/>
  <c r="AP58" i="11" s="1"/>
  <c r="AI53" i="48"/>
  <c r="AN53" i="48"/>
  <c r="AF59" i="95"/>
  <c r="AO59" i="95" s="1"/>
  <c r="AE59" i="95"/>
  <c r="AG59" i="95"/>
  <c r="AP59" i="95" s="1"/>
  <c r="W60" i="95"/>
  <c r="AH60" i="100"/>
  <c r="AQ60" i="100" s="1"/>
  <c r="W58" i="55"/>
  <c r="AE57" i="55"/>
  <c r="AF57" i="55"/>
  <c r="AO57" i="55" s="1"/>
  <c r="AG57" i="55"/>
  <c r="AP57" i="55" s="1"/>
  <c r="AI58" i="51"/>
  <c r="AN58" i="51"/>
  <c r="AE57" i="49"/>
  <c r="AF57" i="49"/>
  <c r="AO57" i="49" s="1"/>
  <c r="AG57" i="49"/>
  <c r="AP57" i="49" s="1"/>
  <c r="W58" i="49"/>
  <c r="AR66" i="15"/>
  <c r="AR57" i="43"/>
  <c r="AR62" i="101"/>
  <c r="AH64" i="93"/>
  <c r="AQ64" i="93" s="1"/>
  <c r="AI58" i="84"/>
  <c r="AN58" i="84"/>
  <c r="Y57" i="87"/>
  <c r="X57" i="87"/>
  <c r="Z57" i="87" s="1"/>
  <c r="Y67" i="97"/>
  <c r="X67" i="97"/>
  <c r="Z67" i="97" s="1"/>
  <c r="Z67" i="53" l="1"/>
  <c r="Z61" i="88"/>
  <c r="AF67" i="97"/>
  <c r="AO67" i="97" s="1"/>
  <c r="AG67" i="97"/>
  <c r="AP67" i="97" s="1"/>
  <c r="AE67" i="97"/>
  <c r="W68" i="97"/>
  <c r="AG67" i="53"/>
  <c r="AP67" i="53" s="1"/>
  <c r="AE67" i="53"/>
  <c r="AF67" i="53"/>
  <c r="AO67" i="53" s="1"/>
  <c r="W68" i="53"/>
  <c r="W58" i="99"/>
  <c r="AG57" i="99"/>
  <c r="AP57" i="99" s="1"/>
  <c r="AF57" i="99"/>
  <c r="AO57" i="99" s="1"/>
  <c r="AE57" i="99"/>
  <c r="AG59" i="84"/>
  <c r="AP59" i="84" s="1"/>
  <c r="AF59" i="84"/>
  <c r="AO59" i="84" s="1"/>
  <c r="AE59" i="84"/>
  <c r="W60" i="84"/>
  <c r="W62" i="88"/>
  <c r="AG61" i="88"/>
  <c r="AP61" i="88" s="1"/>
  <c r="AF61" i="88"/>
  <c r="AO61" i="88" s="1"/>
  <c r="AE61" i="88"/>
  <c r="AI58" i="11"/>
  <c r="AR58" i="11" s="1"/>
  <c r="AN58" i="11"/>
  <c r="AH53" i="98"/>
  <c r="AQ53" i="98" s="1"/>
  <c r="W62" i="45"/>
  <c r="AF61" i="45"/>
  <c r="AO61" i="45" s="1"/>
  <c r="AG61" i="45"/>
  <c r="AP61" i="45" s="1"/>
  <c r="AE61" i="45"/>
  <c r="AH61" i="92"/>
  <c r="AQ61" i="92" s="1"/>
  <c r="AI67" i="105"/>
  <c r="AN67" i="105"/>
  <c r="AR56" i="99"/>
  <c r="AR60" i="88"/>
  <c r="Y64" i="101"/>
  <c r="Z64" i="101" s="1"/>
  <c r="X64" i="101"/>
  <c r="AI64" i="93"/>
  <c r="AN64" i="93"/>
  <c r="AR64" i="52"/>
  <c r="AH69" i="47"/>
  <c r="AQ69" i="47" s="1"/>
  <c r="AQ71" i="47" s="1"/>
  <c r="AZ3" i="47"/>
  <c r="AX12" i="47" s="1"/>
  <c r="S12" i="47" s="1"/>
  <c r="AC12" i="47" s="1"/>
  <c r="AB13" i="47" s="1"/>
  <c r="AX41" i="47"/>
  <c r="S41" i="47" s="1"/>
  <c r="AC41" i="47" s="1"/>
  <c r="AB42" i="47" s="1"/>
  <c r="W62" i="92"/>
  <c r="AG61" i="92"/>
  <c r="AP61" i="92" s="1"/>
  <c r="AF61" i="92"/>
  <c r="AO61" i="92" s="1"/>
  <c r="AE61" i="92"/>
  <c r="AR61" i="104"/>
  <c r="W55" i="102"/>
  <c r="AF54" i="102"/>
  <c r="AO54" i="102" s="1"/>
  <c r="AE54" i="102"/>
  <c r="AN54" i="102" s="1"/>
  <c r="AG54" i="102"/>
  <c r="AH65" i="52"/>
  <c r="AQ65" i="52" s="1"/>
  <c r="Y65" i="46"/>
  <c r="Z65" i="46" s="1"/>
  <c r="X65" i="46"/>
  <c r="W62" i="20"/>
  <c r="AG61" i="20"/>
  <c r="AP61" i="20" s="1"/>
  <c r="AE61" i="20"/>
  <c r="AF61" i="20"/>
  <c r="AO61" i="20" s="1"/>
  <c r="AR52" i="98"/>
  <c r="AI55" i="83"/>
  <c r="AN55" i="83"/>
  <c r="AI64" i="32"/>
  <c r="AN64" i="32"/>
  <c r="AI60" i="100"/>
  <c r="AN60" i="100"/>
  <c r="AI53" i="35"/>
  <c r="AN53" i="35"/>
  <c r="W58" i="87"/>
  <c r="AE57" i="87"/>
  <c r="AF57" i="87"/>
  <c r="AO57" i="87" s="1"/>
  <c r="AG57" i="87"/>
  <c r="AP57" i="87" s="1"/>
  <c r="AI57" i="49"/>
  <c r="AN57" i="49"/>
  <c r="Y58" i="55"/>
  <c r="X58" i="55"/>
  <c r="AH54" i="48"/>
  <c r="AQ54" i="48" s="1"/>
  <c r="Z69" i="47"/>
  <c r="W68" i="15"/>
  <c r="AE67" i="15"/>
  <c r="AG67" i="15"/>
  <c r="AP67" i="15" s="1"/>
  <c r="AF67" i="15"/>
  <c r="AO67" i="15" s="1"/>
  <c r="AH66" i="86"/>
  <c r="AQ66" i="86" s="1"/>
  <c r="Z65" i="52"/>
  <c r="Y56" i="83"/>
  <c r="X56" i="83"/>
  <c r="Y61" i="100"/>
  <c r="X61" i="100"/>
  <c r="Z61" i="100" s="1"/>
  <c r="Y54" i="35"/>
  <c r="Z54" i="35" s="1"/>
  <c r="X54" i="35"/>
  <c r="AI57" i="55"/>
  <c r="AN57" i="55"/>
  <c r="AR58" i="84"/>
  <c r="W59" i="43"/>
  <c r="AG58" i="43"/>
  <c r="AP58" i="43" s="1"/>
  <c r="AF58" i="43"/>
  <c r="AO58" i="43" s="1"/>
  <c r="AE58" i="43"/>
  <c r="AG54" i="85"/>
  <c r="AP54" i="85" s="1"/>
  <c r="AE54" i="85"/>
  <c r="AF54" i="85"/>
  <c r="AO54" i="85" s="1"/>
  <c r="W55" i="85"/>
  <c r="AI59" i="91"/>
  <c r="AN59" i="91"/>
  <c r="Z54" i="48"/>
  <c r="AI56" i="103"/>
  <c r="AN56" i="103"/>
  <c r="Z66" i="86"/>
  <c r="Y60" i="96"/>
  <c r="Z60" i="96"/>
  <c r="X60" i="96"/>
  <c r="AR66" i="53"/>
  <c r="AI64" i="46"/>
  <c r="AN64" i="46"/>
  <c r="AR68" i="47"/>
  <c r="AR60" i="92"/>
  <c r="Z62" i="104"/>
  <c r="AH62" i="104"/>
  <c r="AQ62" i="104" s="1"/>
  <c r="AI58" i="16"/>
  <c r="AN58" i="16"/>
  <c r="Y55" i="94"/>
  <c r="X55" i="94"/>
  <c r="Z55" i="94" s="1"/>
  <c r="AR65" i="86"/>
  <c r="Y65" i="32"/>
  <c r="X65" i="32"/>
  <c r="Z65" i="32" s="1"/>
  <c r="AI67" i="89"/>
  <c r="AN67" i="89"/>
  <c r="AI61" i="54"/>
  <c r="AN61" i="54"/>
  <c r="X65" i="93"/>
  <c r="Y65" i="93"/>
  <c r="AI59" i="13"/>
  <c r="AN59" i="13"/>
  <c r="AR53" i="48"/>
  <c r="AF64" i="44"/>
  <c r="AO64" i="44" s="1"/>
  <c r="AG64" i="44"/>
  <c r="AP64" i="44" s="1"/>
  <c r="AE64" i="44"/>
  <c r="W65" i="44"/>
  <c r="AR58" i="51"/>
  <c r="Y60" i="95"/>
  <c r="Z60" i="95" s="1"/>
  <c r="X60" i="95"/>
  <c r="Y58" i="49"/>
  <c r="X58" i="49"/>
  <c r="AH61" i="88"/>
  <c r="AQ61" i="88" s="1"/>
  <c r="AE57" i="41"/>
  <c r="AN57" i="41" s="1"/>
  <c r="AF57" i="41"/>
  <c r="AO57" i="41" s="1"/>
  <c r="AG57" i="41"/>
  <c r="W58" i="41"/>
  <c r="AR66" i="97"/>
  <c r="AH59" i="84"/>
  <c r="AQ59" i="84" s="1"/>
  <c r="W57" i="10"/>
  <c r="AG56" i="10"/>
  <c r="AP56" i="10" s="1"/>
  <c r="AE56" i="10"/>
  <c r="AF56" i="10"/>
  <c r="AO56" i="10" s="1"/>
  <c r="AI59" i="96"/>
  <c r="AN59" i="96"/>
  <c r="AH59" i="51"/>
  <c r="AQ59" i="51" s="1"/>
  <c r="Y59" i="16"/>
  <c r="X59" i="16"/>
  <c r="AI54" i="94"/>
  <c r="AN54" i="94"/>
  <c r="AR56" i="87"/>
  <c r="Y62" i="54"/>
  <c r="Z62" i="54" s="1"/>
  <c r="X62" i="54"/>
  <c r="Y60" i="13"/>
  <c r="X60" i="13"/>
  <c r="Z60" i="13" s="1"/>
  <c r="AF53" i="98"/>
  <c r="AO53" i="98" s="1"/>
  <c r="AE53" i="98"/>
  <c r="AG53" i="98"/>
  <c r="AP53" i="98" s="1"/>
  <c r="W54" i="98"/>
  <c r="AH67" i="97"/>
  <c r="AQ67" i="97" s="1"/>
  <c r="AH57" i="87"/>
  <c r="AQ57" i="87" s="1"/>
  <c r="AI59" i="95"/>
  <c r="AN59" i="95"/>
  <c r="Y59" i="11"/>
  <c r="X59" i="11"/>
  <c r="AG52" i="90"/>
  <c r="AP52" i="90" s="1"/>
  <c r="AE52" i="90"/>
  <c r="AF52" i="90"/>
  <c r="AO52" i="90" s="1"/>
  <c r="W53" i="90"/>
  <c r="AE51" i="50"/>
  <c r="AF51" i="50"/>
  <c r="AO51" i="50" s="1"/>
  <c r="AG51" i="50"/>
  <c r="AP51" i="50" s="1"/>
  <c r="W52" i="50"/>
  <c r="Y60" i="91"/>
  <c r="Z60" i="91"/>
  <c r="X60" i="91"/>
  <c r="Y57" i="103"/>
  <c r="X57" i="103"/>
  <c r="AH57" i="99"/>
  <c r="AQ57" i="99" s="1"/>
  <c r="W55" i="82"/>
  <c r="AE54" i="82"/>
  <c r="AF54" i="82"/>
  <c r="AO54" i="82" s="1"/>
  <c r="AG54" i="82"/>
  <c r="AP54" i="82" s="1"/>
  <c r="Y68" i="105"/>
  <c r="X68" i="105"/>
  <c r="Z68" i="105" s="1"/>
  <c r="AE57" i="18"/>
  <c r="AG57" i="18"/>
  <c r="AP57" i="18" s="1"/>
  <c r="W58" i="18"/>
  <c r="AF57" i="18"/>
  <c r="AO57" i="18" s="1"/>
  <c r="Z59" i="51"/>
  <c r="AH67" i="53"/>
  <c r="AQ67" i="53" s="1"/>
  <c r="Y68" i="89"/>
  <c r="X68" i="89"/>
  <c r="Z68" i="89" s="1"/>
  <c r="AG53" i="42"/>
  <c r="AP53" i="42" s="1"/>
  <c r="AF53" i="42"/>
  <c r="W54" i="42"/>
  <c r="AE53" i="42"/>
  <c r="AN53" i="42" s="1"/>
  <c r="AI63" i="101"/>
  <c r="AN63" i="101"/>
  <c r="Z56" i="83" l="1"/>
  <c r="AX35" i="47"/>
  <c r="S35" i="47" s="1"/>
  <c r="AC35" i="47" s="1"/>
  <c r="AB36" i="47" s="1"/>
  <c r="AX66" i="47"/>
  <c r="S66" i="47" s="1"/>
  <c r="AC66" i="47" s="1"/>
  <c r="AB67" i="47" s="1"/>
  <c r="AX29" i="47"/>
  <c r="S29" i="47" s="1"/>
  <c r="AC29" i="47" s="1"/>
  <c r="AB30" i="47" s="1"/>
  <c r="AX59" i="47"/>
  <c r="S59" i="47" s="1"/>
  <c r="AC59" i="47" s="1"/>
  <c r="AB60" i="47" s="1"/>
  <c r="AX23" i="47"/>
  <c r="S23" i="47" s="1"/>
  <c r="AC23" i="47" s="1"/>
  <c r="AB24" i="47" s="1"/>
  <c r="Z59" i="11"/>
  <c r="Z59" i="16"/>
  <c r="Z58" i="55"/>
  <c r="AX53" i="47"/>
  <c r="S53" i="47" s="1"/>
  <c r="AC53" i="47" s="1"/>
  <c r="AB54" i="47" s="1"/>
  <c r="AX17" i="47"/>
  <c r="S17" i="47" s="1"/>
  <c r="AC17" i="47" s="1"/>
  <c r="AB18" i="47" s="1"/>
  <c r="AX47" i="47"/>
  <c r="S47" i="47" s="1"/>
  <c r="AC47" i="47" s="1"/>
  <c r="AB48" i="47" s="1"/>
  <c r="AX10" i="47"/>
  <c r="S10" i="47" s="1"/>
  <c r="AC10" i="47" s="1"/>
  <c r="AB11" i="47" s="1"/>
  <c r="AF59" i="11"/>
  <c r="AO59" i="11" s="1"/>
  <c r="AG59" i="11"/>
  <c r="AP59" i="11" s="1"/>
  <c r="AE59" i="11"/>
  <c r="W60" i="11"/>
  <c r="AE59" i="16"/>
  <c r="AF59" i="16"/>
  <c r="AO59" i="16" s="1"/>
  <c r="AG59" i="16"/>
  <c r="AP59" i="16" s="1"/>
  <c r="W60" i="16"/>
  <c r="AE58" i="55"/>
  <c r="W59" i="55"/>
  <c r="AF58" i="55"/>
  <c r="AO58" i="55" s="1"/>
  <c r="AG58" i="55"/>
  <c r="AP58" i="55" s="1"/>
  <c r="W56" i="94"/>
  <c r="AF55" i="94"/>
  <c r="AO55" i="94" s="1"/>
  <c r="AE55" i="94"/>
  <c r="AG55" i="94"/>
  <c r="AP55" i="94" s="1"/>
  <c r="AF54" i="35"/>
  <c r="AO54" i="35" s="1"/>
  <c r="W55" i="35"/>
  <c r="AE54" i="35"/>
  <c r="AN54" i="35" s="1"/>
  <c r="AG54" i="35"/>
  <c r="AG60" i="95"/>
  <c r="AP60" i="95" s="1"/>
  <c r="W61" i="95"/>
  <c r="AE60" i="95"/>
  <c r="AF60" i="95"/>
  <c r="AO60" i="95" s="1"/>
  <c r="AE56" i="83"/>
  <c r="W57" i="83"/>
  <c r="AF56" i="83"/>
  <c r="AO56" i="83" s="1"/>
  <c r="AG56" i="83"/>
  <c r="AP56" i="83" s="1"/>
  <c r="AF60" i="13"/>
  <c r="AO60" i="13" s="1"/>
  <c r="AE60" i="13"/>
  <c r="W61" i="13"/>
  <c r="AG60" i="13"/>
  <c r="AP60" i="13" s="1"/>
  <c r="Y57" i="10"/>
  <c r="X57" i="10"/>
  <c r="AH58" i="49"/>
  <c r="AQ58" i="49" s="1"/>
  <c r="AH65" i="93"/>
  <c r="AQ65" i="93" s="1"/>
  <c r="Y58" i="18"/>
  <c r="X58" i="18"/>
  <c r="Z58" i="18" s="1"/>
  <c r="AI57" i="18"/>
  <c r="AN57" i="18"/>
  <c r="AF59" i="51"/>
  <c r="AO59" i="51" s="1"/>
  <c r="AG59" i="51"/>
  <c r="AP59" i="51" s="1"/>
  <c r="AE59" i="51"/>
  <c r="W60" i="51"/>
  <c r="AH68" i="105"/>
  <c r="AQ68" i="105" s="1"/>
  <c r="AI54" i="82"/>
  <c r="AN54" i="82"/>
  <c r="Z65" i="93"/>
  <c r="AH65" i="32"/>
  <c r="AQ65" i="32" s="1"/>
  <c r="AH60" i="96"/>
  <c r="AQ60" i="96" s="1"/>
  <c r="W55" i="48"/>
  <c r="AF54" i="48"/>
  <c r="AO54" i="48" s="1"/>
  <c r="AG54" i="48"/>
  <c r="AP54" i="48" s="1"/>
  <c r="AE54" i="48"/>
  <c r="AI54" i="85"/>
  <c r="AN54" i="85"/>
  <c r="Y59" i="43"/>
  <c r="X59" i="43"/>
  <c r="Y68" i="15"/>
  <c r="X68" i="15"/>
  <c r="AR53" i="35"/>
  <c r="AR55" i="83"/>
  <c r="AI61" i="92"/>
  <c r="AN61" i="92"/>
  <c r="AX65" i="47"/>
  <c r="S65" i="47" s="1"/>
  <c r="AC65" i="47" s="1"/>
  <c r="AB66" i="47" s="1"/>
  <c r="AX60" i="47"/>
  <c r="S60" i="47" s="1"/>
  <c r="AC60" i="47" s="1"/>
  <c r="AB61" i="47" s="1"/>
  <c r="AX54" i="47"/>
  <c r="S54" i="47" s="1"/>
  <c r="AC54" i="47" s="1"/>
  <c r="AB5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8" i="47"/>
  <c r="S18" i="47" s="1"/>
  <c r="AC18" i="47" s="1"/>
  <c r="AB19" i="47" s="1"/>
  <c r="AX11" i="47"/>
  <c r="S11" i="47" s="1"/>
  <c r="AC11" i="47" s="1"/>
  <c r="AB12" i="47" s="1"/>
  <c r="AX3" i="47"/>
  <c r="S3" i="47" s="1"/>
  <c r="AC3" i="47" s="1"/>
  <c r="AI61" i="45"/>
  <c r="AN61" i="45"/>
  <c r="AI61" i="88"/>
  <c r="AN61" i="88"/>
  <c r="AI59" i="84"/>
  <c r="AN59" i="84"/>
  <c r="W69" i="105"/>
  <c r="AE68" i="105"/>
  <c r="AG68" i="105"/>
  <c r="AP68" i="105" s="1"/>
  <c r="AF68" i="105"/>
  <c r="AO68" i="105" s="1"/>
  <c r="AK67" i="47"/>
  <c r="AT67" i="47" s="1"/>
  <c r="AJ60" i="47"/>
  <c r="AK60" i="47"/>
  <c r="AT60" i="47" s="1"/>
  <c r="AK54" i="47"/>
  <c r="AT54" i="47" s="1"/>
  <c r="AJ54" i="47"/>
  <c r="AK48" i="47"/>
  <c r="AT48" i="47" s="1"/>
  <c r="AJ48" i="47"/>
  <c r="AK36" i="47"/>
  <c r="AT36" i="47" s="1"/>
  <c r="AJ36" i="47"/>
  <c r="AK30" i="47"/>
  <c r="AT30" i="47" s="1"/>
  <c r="AK24" i="47"/>
  <c r="AT24" i="47" s="1"/>
  <c r="AJ18" i="47"/>
  <c r="AK18" i="47"/>
  <c r="AT18" i="47" s="1"/>
  <c r="AK11" i="47"/>
  <c r="AT11" i="47" s="1"/>
  <c r="AJ11" i="47"/>
  <c r="AK13" i="47"/>
  <c r="AT13" i="47" s="1"/>
  <c r="Y58" i="99"/>
  <c r="X58" i="99"/>
  <c r="Z58" i="99" s="1"/>
  <c r="X54" i="42"/>
  <c r="Y54" i="42"/>
  <c r="AH57" i="103"/>
  <c r="AQ57" i="103" s="1"/>
  <c r="Y62" i="20"/>
  <c r="X62" i="20"/>
  <c r="AJ42" i="47"/>
  <c r="AK42" i="47"/>
  <c r="AT42" i="47" s="1"/>
  <c r="AI53" i="42"/>
  <c r="AO53" i="42"/>
  <c r="Z57" i="103"/>
  <c r="Y52" i="50"/>
  <c r="X52" i="50"/>
  <c r="Z52" i="50" s="1"/>
  <c r="AR59" i="96"/>
  <c r="Z58" i="49"/>
  <c r="AR59" i="91"/>
  <c r="AH61" i="100"/>
  <c r="AQ61" i="100" s="1"/>
  <c r="AG65" i="52"/>
  <c r="AP65" i="52" s="1"/>
  <c r="W66" i="52"/>
  <c r="AE65" i="52"/>
  <c r="AF65" i="52"/>
  <c r="AO65" i="52" s="1"/>
  <c r="AR60" i="100"/>
  <c r="AH65" i="46"/>
  <c r="AQ65" i="46" s="1"/>
  <c r="Y55" i="102"/>
  <c r="X55" i="102"/>
  <c r="AX64" i="47"/>
  <c r="S64" i="47" s="1"/>
  <c r="AC64" i="47" s="1"/>
  <c r="AB65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6" i="47"/>
  <c r="S16" i="47" s="1"/>
  <c r="AC16" i="47" s="1"/>
  <c r="AB17" i="47" s="1"/>
  <c r="AX9" i="47"/>
  <c r="S9" i="47" s="1"/>
  <c r="AC9" i="47" s="1"/>
  <c r="AB10" i="47" s="1"/>
  <c r="AX4" i="47"/>
  <c r="S4" i="47" s="1"/>
  <c r="AC4" i="47" s="1"/>
  <c r="AB5" i="47" s="1"/>
  <c r="AR64" i="93"/>
  <c r="Y68" i="97"/>
  <c r="Z68" i="97"/>
  <c r="X68" i="97"/>
  <c r="Y53" i="90"/>
  <c r="X53" i="90"/>
  <c r="AE65" i="32"/>
  <c r="AF65" i="32"/>
  <c r="AO65" i="32" s="1"/>
  <c r="AG65" i="32"/>
  <c r="AP65" i="32" s="1"/>
  <c r="W66" i="32"/>
  <c r="AX69" i="47"/>
  <c r="S69" i="47" s="1"/>
  <c r="AC69" i="47" s="1"/>
  <c r="AG69" i="47"/>
  <c r="AP69" i="47" s="1"/>
  <c r="AP71" i="47" s="1"/>
  <c r="AF69" i="47"/>
  <c r="AO69" i="47" s="1"/>
  <c r="AO71" i="47" s="1"/>
  <c r="AE69" i="47"/>
  <c r="Y54" i="98"/>
  <c r="Z54" i="98" s="1"/>
  <c r="X54" i="98"/>
  <c r="AR61" i="54"/>
  <c r="AR58" i="16"/>
  <c r="AG62" i="104"/>
  <c r="AP62" i="104" s="1"/>
  <c r="AE62" i="104"/>
  <c r="AF62" i="104"/>
  <c r="AO62" i="104" s="1"/>
  <c r="W63" i="104"/>
  <c r="AR64" i="46"/>
  <c r="W67" i="86"/>
  <c r="AF66" i="86"/>
  <c r="AO66" i="86" s="1"/>
  <c r="AE66" i="86"/>
  <c r="AN66" i="86" s="1"/>
  <c r="AG66" i="86"/>
  <c r="AI58" i="43"/>
  <c r="AN58" i="43"/>
  <c r="AE61" i="100"/>
  <c r="W62" i="100"/>
  <c r="AG61" i="100"/>
  <c r="AP61" i="100" s="1"/>
  <c r="AF61" i="100"/>
  <c r="AO61" i="100" s="1"/>
  <c r="AI57" i="87"/>
  <c r="AN57" i="87"/>
  <c r="AG65" i="46"/>
  <c r="AP65" i="46" s="1"/>
  <c r="W66" i="46"/>
  <c r="AF65" i="46"/>
  <c r="AO65" i="46" s="1"/>
  <c r="AE65" i="46"/>
  <c r="Y62" i="92"/>
  <c r="Z62" i="92" s="1"/>
  <c r="X62" i="92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X21" i="47"/>
  <c r="S21" i="47" s="1"/>
  <c r="AC21" i="47" s="1"/>
  <c r="AB22" i="47" s="1"/>
  <c r="AX15" i="47"/>
  <c r="S15" i="47" s="1"/>
  <c r="AC15" i="47" s="1"/>
  <c r="AB16" i="47" s="1"/>
  <c r="AX8" i="47"/>
  <c r="S8" i="47" s="1"/>
  <c r="AC8" i="47" s="1"/>
  <c r="AB9" i="47" s="1"/>
  <c r="AX5" i="47"/>
  <c r="S5" i="47" s="1"/>
  <c r="AC5" i="47" s="1"/>
  <c r="AB6" i="47" s="1"/>
  <c r="AH64" i="101"/>
  <c r="AQ64" i="101" s="1"/>
  <c r="Y62" i="45"/>
  <c r="X62" i="45"/>
  <c r="Z62" i="45" s="1"/>
  <c r="Y62" i="88"/>
  <c r="X62" i="88"/>
  <c r="Y68" i="53"/>
  <c r="Z68" i="53"/>
  <c r="X68" i="53"/>
  <c r="AI67" i="97"/>
  <c r="AN67" i="97"/>
  <c r="Y55" i="82"/>
  <c r="X55" i="82"/>
  <c r="W61" i="96"/>
  <c r="AF60" i="96"/>
  <c r="AO60" i="96" s="1"/>
  <c r="AG60" i="96"/>
  <c r="AP60" i="96" s="1"/>
  <c r="AE60" i="96"/>
  <c r="AR59" i="95"/>
  <c r="AR63" i="101"/>
  <c r="AH68" i="89"/>
  <c r="AQ68" i="89" s="1"/>
  <c r="AH60" i="91"/>
  <c r="AQ60" i="91" s="1"/>
  <c r="AH62" i="54"/>
  <c r="AQ62" i="54" s="1"/>
  <c r="AR54" i="94"/>
  <c r="X58" i="41"/>
  <c r="Y58" i="41"/>
  <c r="AH60" i="95"/>
  <c r="AQ60" i="95" s="1"/>
  <c r="Y65" i="44"/>
  <c r="X65" i="44"/>
  <c r="Y55" i="85"/>
  <c r="X55" i="85"/>
  <c r="AR57" i="55"/>
  <c r="Y58" i="87"/>
  <c r="X58" i="87"/>
  <c r="AR64" i="32"/>
  <c r="AX68" i="47"/>
  <c r="S68" i="47" s="1"/>
  <c r="AC68" i="47" s="1"/>
  <c r="AB69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F64" i="101"/>
  <c r="AO64" i="101" s="1"/>
  <c r="AE64" i="101"/>
  <c r="AG64" i="101"/>
  <c r="AP64" i="101" s="1"/>
  <c r="W65" i="101"/>
  <c r="AI57" i="99"/>
  <c r="AN57" i="99"/>
  <c r="AH60" i="13"/>
  <c r="AQ60" i="13" s="1"/>
  <c r="AH58" i="55"/>
  <c r="AQ58" i="55" s="1"/>
  <c r="AI52" i="90"/>
  <c r="AN52" i="90"/>
  <c r="AG68" i="89"/>
  <c r="AP68" i="89" s="1"/>
  <c r="W69" i="89"/>
  <c r="AF68" i="89"/>
  <c r="AO68" i="89" s="1"/>
  <c r="AE68" i="89"/>
  <c r="AG60" i="91"/>
  <c r="AP60" i="91" s="1"/>
  <c r="W61" i="91"/>
  <c r="AE60" i="91"/>
  <c r="AF60" i="91"/>
  <c r="AO60" i="91" s="1"/>
  <c r="AI51" i="50"/>
  <c r="AN51" i="50"/>
  <c r="AH59" i="11"/>
  <c r="AQ59" i="11" s="1"/>
  <c r="AI53" i="98"/>
  <c r="AN53" i="98"/>
  <c r="W63" i="54"/>
  <c r="AE62" i="54"/>
  <c r="AF62" i="54"/>
  <c r="AO62" i="54" s="1"/>
  <c r="AG62" i="54"/>
  <c r="AP62" i="54" s="1"/>
  <c r="AH59" i="16"/>
  <c r="AQ59" i="16" s="1"/>
  <c r="AI56" i="10"/>
  <c r="AN56" i="10"/>
  <c r="AI57" i="41"/>
  <c r="AP57" i="41"/>
  <c r="AI64" i="44"/>
  <c r="AN64" i="44"/>
  <c r="AR59" i="13"/>
  <c r="AR67" i="89"/>
  <c r="AH55" i="94"/>
  <c r="AQ55" i="94" s="1"/>
  <c r="AR56" i="103"/>
  <c r="AH54" i="35"/>
  <c r="AQ54" i="35" s="1"/>
  <c r="AH56" i="83"/>
  <c r="AQ56" i="83" s="1"/>
  <c r="AI67" i="15"/>
  <c r="AN67" i="15"/>
  <c r="AR57" i="49"/>
  <c r="AI61" i="20"/>
  <c r="AN61" i="20"/>
  <c r="AI54" i="102"/>
  <c r="AP54" i="102"/>
  <c r="AX67" i="47"/>
  <c r="S67" i="47" s="1"/>
  <c r="AC67" i="47" s="1"/>
  <c r="AB68" i="47" s="1"/>
  <c r="AX61" i="47"/>
  <c r="S61" i="47" s="1"/>
  <c r="AC61" i="47" s="1"/>
  <c r="AB62" i="47" s="1"/>
  <c r="AX55" i="47"/>
  <c r="S55" i="47" s="1"/>
  <c r="AC55" i="47" s="1"/>
  <c r="AB56" i="47" s="1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R67" i="105"/>
  <c r="Y60" i="84"/>
  <c r="X60" i="84"/>
  <c r="AI67" i="53"/>
  <c r="AN67" i="53"/>
  <c r="Z54" i="42" l="1"/>
  <c r="Z58" i="87"/>
  <c r="Z59" i="43"/>
  <c r="AG59" i="43" s="1"/>
  <c r="AP59" i="43" s="1"/>
  <c r="Z58" i="41"/>
  <c r="AJ30" i="47"/>
  <c r="AE62" i="92"/>
  <c r="AG62" i="92"/>
  <c r="AP62" i="92" s="1"/>
  <c r="W63" i="92"/>
  <c r="AF62" i="92"/>
  <c r="AO62" i="92" s="1"/>
  <c r="AE54" i="98"/>
  <c r="AF54" i="98"/>
  <c r="AO54" i="98" s="1"/>
  <c r="AG54" i="98"/>
  <c r="AP54" i="98" s="1"/>
  <c r="W55" i="98"/>
  <c r="AE54" i="42"/>
  <c r="AF54" i="42"/>
  <c r="AO54" i="42" s="1"/>
  <c r="W55" i="42"/>
  <c r="AG54" i="42"/>
  <c r="AP54" i="42" s="1"/>
  <c r="AG52" i="50"/>
  <c r="AP52" i="50" s="1"/>
  <c r="AE52" i="50"/>
  <c r="AF52" i="50"/>
  <c r="AO52" i="50" s="1"/>
  <c r="W53" i="50"/>
  <c r="AE59" i="43"/>
  <c r="AF59" i="43"/>
  <c r="AO59" i="43" s="1"/>
  <c r="W60" i="43"/>
  <c r="AF58" i="18"/>
  <c r="AO58" i="18" s="1"/>
  <c r="W59" i="18"/>
  <c r="AG58" i="18"/>
  <c r="AP58" i="18" s="1"/>
  <c r="AE58" i="18"/>
  <c r="AE58" i="87"/>
  <c r="W59" i="87"/>
  <c r="AG58" i="87"/>
  <c r="AP58" i="87" s="1"/>
  <c r="AF58" i="87"/>
  <c r="AO58" i="87" s="1"/>
  <c r="AR67" i="53"/>
  <c r="AK7" i="47"/>
  <c r="AT7" i="47" s="1"/>
  <c r="AJ7" i="47"/>
  <c r="AJ44" i="47"/>
  <c r="AK44" i="47"/>
  <c r="AT44" i="47" s="1"/>
  <c r="AR54" i="102"/>
  <c r="AR67" i="15"/>
  <c r="AI62" i="54"/>
  <c r="AN62" i="54"/>
  <c r="Y65" i="101"/>
  <c r="X65" i="101"/>
  <c r="AK21" i="47"/>
  <c r="AT21" i="47" s="1"/>
  <c r="AJ21" i="47"/>
  <c r="AK57" i="47"/>
  <c r="AT57" i="47" s="1"/>
  <c r="AJ57" i="47"/>
  <c r="Y61" i="96"/>
  <c r="X61" i="96"/>
  <c r="AH68" i="53"/>
  <c r="AQ68" i="53" s="1"/>
  <c r="AH62" i="45"/>
  <c r="AQ62" i="45" s="1"/>
  <c r="AJ34" i="47"/>
  <c r="AK34" i="47"/>
  <c r="AT34" i="47" s="1"/>
  <c r="AH62" i="92"/>
  <c r="AQ62" i="92" s="1"/>
  <c r="Y66" i="46"/>
  <c r="X66" i="46"/>
  <c r="AI66" i="86"/>
  <c r="AP66" i="86"/>
  <c r="AI69" i="47"/>
  <c r="AN69" i="47"/>
  <c r="AN71" i="47" s="1"/>
  <c r="AH68" i="97"/>
  <c r="AQ68" i="97" s="1"/>
  <c r="AK10" i="47"/>
  <c r="AT10" i="47" s="1"/>
  <c r="AJ10" i="47"/>
  <c r="AJ47" i="47"/>
  <c r="AK47" i="47"/>
  <c r="AT47" i="47" s="1"/>
  <c r="AS42" i="47"/>
  <c r="AL42" i="47"/>
  <c r="AU42" i="47" s="1"/>
  <c r="AH58" i="99"/>
  <c r="AQ58" i="99" s="1"/>
  <c r="AK19" i="47"/>
  <c r="AT19" i="47" s="1"/>
  <c r="AJ19" i="47"/>
  <c r="AK55" i="47"/>
  <c r="AT55" i="47" s="1"/>
  <c r="AJ55" i="47"/>
  <c r="AH59" i="43"/>
  <c r="AQ59" i="43" s="1"/>
  <c r="AI54" i="48"/>
  <c r="AN54" i="48"/>
  <c r="AI59" i="51"/>
  <c r="AN59" i="51"/>
  <c r="Z57" i="10"/>
  <c r="AH57" i="10"/>
  <c r="AQ57" i="10" s="1"/>
  <c r="AI54" i="35"/>
  <c r="AP54" i="35"/>
  <c r="AI55" i="94"/>
  <c r="AN55" i="94"/>
  <c r="Y59" i="55"/>
  <c r="Z59" i="55" s="1"/>
  <c r="X59" i="55"/>
  <c r="AI59" i="16"/>
  <c r="AN59" i="16"/>
  <c r="AR57" i="41"/>
  <c r="Y63" i="54"/>
  <c r="X63" i="54"/>
  <c r="AI60" i="91"/>
  <c r="AN60" i="91"/>
  <c r="Y69" i="89"/>
  <c r="X69" i="89"/>
  <c r="AK27" i="47"/>
  <c r="AT27" i="47" s="1"/>
  <c r="AJ27" i="47"/>
  <c r="AK63" i="47"/>
  <c r="AT63" i="47" s="1"/>
  <c r="AJ63" i="47"/>
  <c r="AH65" i="44"/>
  <c r="AQ65" i="44" s="1"/>
  <c r="AH55" i="82"/>
  <c r="AQ55" i="82" s="1"/>
  <c r="AG68" i="53"/>
  <c r="AP68" i="53" s="1"/>
  <c r="AE68" i="53"/>
  <c r="W69" i="53"/>
  <c r="AF68" i="53"/>
  <c r="AO68" i="53" s="1"/>
  <c r="AE62" i="45"/>
  <c r="W63" i="45"/>
  <c r="AG62" i="45"/>
  <c r="AP62" i="45" s="1"/>
  <c r="AF62" i="45"/>
  <c r="AO62" i="45" s="1"/>
  <c r="AK6" i="47"/>
  <c r="AT6" i="47" s="1"/>
  <c r="AJ6" i="47"/>
  <c r="AK40" i="47"/>
  <c r="AT40" i="47" s="1"/>
  <c r="AJ40" i="47"/>
  <c r="Y62" i="100"/>
  <c r="X62" i="100"/>
  <c r="Y63" i="104"/>
  <c r="X63" i="104"/>
  <c r="Z63" i="104" s="1"/>
  <c r="AF68" i="97"/>
  <c r="AO68" i="97" s="1"/>
  <c r="AG68" i="97"/>
  <c r="AP68" i="97" s="1"/>
  <c r="AE68" i="97"/>
  <c r="W69" i="97"/>
  <c r="AK17" i="47"/>
  <c r="AT17" i="47" s="1"/>
  <c r="AJ17" i="47"/>
  <c r="AJ53" i="47"/>
  <c r="AK53" i="47"/>
  <c r="AT53" i="47" s="1"/>
  <c r="AH62" i="20"/>
  <c r="AQ62" i="20" s="1"/>
  <c r="AG58" i="99"/>
  <c r="AP58" i="99" s="1"/>
  <c r="W59" i="99"/>
  <c r="AE58" i="99"/>
  <c r="AF58" i="99"/>
  <c r="AO58" i="99" s="1"/>
  <c r="AS36" i="47"/>
  <c r="AL36" i="47"/>
  <c r="AU36" i="47" s="1"/>
  <c r="AR61" i="88"/>
  <c r="AK25" i="47"/>
  <c r="AT25" i="47" s="1"/>
  <c r="AJ25" i="47"/>
  <c r="AK61" i="47"/>
  <c r="AT61" i="47" s="1"/>
  <c r="AJ61" i="47"/>
  <c r="AI58" i="55"/>
  <c r="AN58" i="55"/>
  <c r="AJ50" i="47"/>
  <c r="AK50" i="47"/>
  <c r="AT50" i="47" s="1"/>
  <c r="AJ20" i="47"/>
  <c r="AK20" i="47"/>
  <c r="AT20" i="47" s="1"/>
  <c r="AJ56" i="47"/>
  <c r="AK56" i="47"/>
  <c r="AT56" i="47" s="1"/>
  <c r="AR61" i="20"/>
  <c r="Y61" i="91"/>
  <c r="X61" i="91"/>
  <c r="Z61" i="91" s="1"/>
  <c r="AI64" i="101"/>
  <c r="AN64" i="101"/>
  <c r="AK33" i="47"/>
  <c r="AT33" i="47" s="1"/>
  <c r="AJ33" i="47"/>
  <c r="AJ69" i="47"/>
  <c r="AS69" i="47" s="1"/>
  <c r="AK69" i="47"/>
  <c r="AT69" i="47" s="1"/>
  <c r="Z65" i="44"/>
  <c r="Z55" i="82"/>
  <c r="AK9" i="47"/>
  <c r="AT9" i="47" s="1"/>
  <c r="AJ9" i="47"/>
  <c r="AJ46" i="47"/>
  <c r="AK46" i="47"/>
  <c r="AT46" i="47" s="1"/>
  <c r="AI61" i="100"/>
  <c r="AN61" i="100"/>
  <c r="AI65" i="32"/>
  <c r="AN65" i="32"/>
  <c r="AJ23" i="47"/>
  <c r="AK23" i="47"/>
  <c r="AT23" i="47" s="1"/>
  <c r="AJ59" i="47"/>
  <c r="AK59" i="47"/>
  <c r="AT59" i="47" s="1"/>
  <c r="AG58" i="49"/>
  <c r="AP58" i="49" s="1"/>
  <c r="AF58" i="49"/>
  <c r="AE58" i="49"/>
  <c r="AN58" i="49" s="1"/>
  <c r="W59" i="49"/>
  <c r="AG57" i="103"/>
  <c r="AP57" i="103" s="1"/>
  <c r="AE57" i="103"/>
  <c r="AF57" i="103"/>
  <c r="AO57" i="103" s="1"/>
  <c r="W58" i="103"/>
  <c r="Z62" i="20"/>
  <c r="AS18" i="47"/>
  <c r="AL18" i="47"/>
  <c r="AU18" i="47" s="1"/>
  <c r="AS60" i="47"/>
  <c r="AL60" i="47"/>
  <c r="AU60" i="47" s="1"/>
  <c r="AI68" i="105"/>
  <c r="AN68" i="105"/>
  <c r="AK31" i="47"/>
  <c r="AT31" i="47" s="1"/>
  <c r="AJ31" i="47"/>
  <c r="AK66" i="47"/>
  <c r="AT66" i="47" s="1"/>
  <c r="AJ66" i="47"/>
  <c r="AE65" i="93"/>
  <c r="W66" i="93"/>
  <c r="AG65" i="93"/>
  <c r="AP65" i="93" s="1"/>
  <c r="AF65" i="93"/>
  <c r="AO65" i="93" s="1"/>
  <c r="AI60" i="95"/>
  <c r="AN60" i="95"/>
  <c r="Y55" i="35"/>
  <c r="X55" i="35"/>
  <c r="Z55" i="35" s="1"/>
  <c r="Y56" i="94"/>
  <c r="X56" i="94"/>
  <c r="Y60" i="11"/>
  <c r="X60" i="11"/>
  <c r="Z60" i="11" s="1"/>
  <c r="AK26" i="47"/>
  <c r="AT26" i="47" s="1"/>
  <c r="AJ26" i="47"/>
  <c r="AK62" i="47"/>
  <c r="AT62" i="47" s="1"/>
  <c r="AJ62" i="47"/>
  <c r="AR56" i="10"/>
  <c r="AR53" i="98"/>
  <c r="AJ39" i="47"/>
  <c r="AK39" i="47"/>
  <c r="AT39" i="47" s="1"/>
  <c r="W59" i="41"/>
  <c r="AF58" i="41"/>
  <c r="AO58" i="41" s="1"/>
  <c r="AG58" i="41"/>
  <c r="AP58" i="41" s="1"/>
  <c r="AE58" i="41"/>
  <c r="AI60" i="96"/>
  <c r="AN60" i="96"/>
  <c r="AH62" i="88"/>
  <c r="AQ62" i="88" s="1"/>
  <c r="AK16" i="47"/>
  <c r="AT16" i="47" s="1"/>
  <c r="AJ16" i="47"/>
  <c r="AJ52" i="47"/>
  <c r="AK52" i="47"/>
  <c r="AT52" i="47" s="1"/>
  <c r="AR57" i="87"/>
  <c r="Y67" i="86"/>
  <c r="Z67" i="86" s="1"/>
  <c r="X67" i="86"/>
  <c r="AI62" i="104"/>
  <c r="AN62" i="104"/>
  <c r="AH54" i="98"/>
  <c r="AQ54" i="98" s="1"/>
  <c r="AH53" i="90"/>
  <c r="AQ53" i="90" s="1"/>
  <c r="AK29" i="47"/>
  <c r="AT29" i="47" s="1"/>
  <c r="AJ29" i="47"/>
  <c r="AJ65" i="47"/>
  <c r="AK65" i="47"/>
  <c r="AT65" i="47" s="1"/>
  <c r="AJ13" i="47"/>
  <c r="AS48" i="47"/>
  <c r="AL48" i="47"/>
  <c r="AU48" i="47" s="1"/>
  <c r="Y69" i="105"/>
  <c r="X69" i="105"/>
  <c r="Z69" i="105" s="1"/>
  <c r="AR61" i="45"/>
  <c r="AJ37" i="47"/>
  <c r="AK37" i="47"/>
  <c r="AT37" i="47" s="1"/>
  <c r="AH68" i="15"/>
  <c r="AQ68" i="15" s="1"/>
  <c r="Y55" i="48"/>
  <c r="X55" i="48"/>
  <c r="Z55" i="48" s="1"/>
  <c r="Y61" i="95"/>
  <c r="Z61" i="95" s="1"/>
  <c r="X61" i="95"/>
  <c r="Y60" i="16"/>
  <c r="X60" i="16"/>
  <c r="Z60" i="16" s="1"/>
  <c r="AI59" i="11"/>
  <c r="AN59" i="11"/>
  <c r="AH60" i="84"/>
  <c r="AQ60" i="84" s="1"/>
  <c r="AJ32" i="47"/>
  <c r="AK32" i="47"/>
  <c r="AT32" i="47" s="1"/>
  <c r="AR51" i="50"/>
  <c r="AR52" i="90"/>
  <c r="AR57" i="99"/>
  <c r="AK8" i="47"/>
  <c r="AT8" i="47" s="1"/>
  <c r="AJ8" i="47"/>
  <c r="AK45" i="47"/>
  <c r="AT45" i="47" s="1"/>
  <c r="AJ45" i="47"/>
  <c r="AH55" i="85"/>
  <c r="AQ55" i="85" s="1"/>
  <c r="AH58" i="41"/>
  <c r="AQ58" i="41" s="1"/>
  <c r="Z62" i="88"/>
  <c r="AK22" i="47"/>
  <c r="AT22" i="47" s="1"/>
  <c r="AJ22" i="47"/>
  <c r="AK58" i="47"/>
  <c r="AT58" i="47" s="1"/>
  <c r="AJ58" i="47"/>
  <c r="AI65" i="46"/>
  <c r="AN65" i="46"/>
  <c r="AR58" i="43"/>
  <c r="Z53" i="90"/>
  <c r="AJ35" i="47"/>
  <c r="AK35" i="47"/>
  <c r="AT35" i="47" s="1"/>
  <c r="AH55" i="102"/>
  <c r="AQ55" i="102" s="1"/>
  <c r="AI65" i="52"/>
  <c r="AN65" i="52"/>
  <c r="AR53" i="42"/>
  <c r="AJ24" i="47"/>
  <c r="AJ67" i="47"/>
  <c r="AJ3" i="47"/>
  <c r="AB4" i="47"/>
  <c r="AJ43" i="47"/>
  <c r="AK43" i="47"/>
  <c r="AT43" i="47" s="1"/>
  <c r="AR61" i="92"/>
  <c r="Z68" i="15"/>
  <c r="AR54" i="85"/>
  <c r="AR54" i="82"/>
  <c r="AR57" i="18"/>
  <c r="Y61" i="13"/>
  <c r="X61" i="13"/>
  <c r="Y57" i="83"/>
  <c r="X57" i="83"/>
  <c r="AK14" i="47"/>
  <c r="AT14" i="47" s="1"/>
  <c r="AJ14" i="47"/>
  <c r="Z60" i="84"/>
  <c r="AK68" i="47"/>
  <c r="AT68" i="47" s="1"/>
  <c r="AJ68" i="47"/>
  <c r="AK38" i="47"/>
  <c r="AT38" i="47" s="1"/>
  <c r="AJ38" i="47"/>
  <c r="AR64" i="44"/>
  <c r="AI68" i="89"/>
  <c r="AN68" i="89"/>
  <c r="AJ15" i="47"/>
  <c r="AK15" i="47"/>
  <c r="AT15" i="47" s="1"/>
  <c r="AK51" i="47"/>
  <c r="AT51" i="47" s="1"/>
  <c r="AJ51" i="47"/>
  <c r="AH58" i="87"/>
  <c r="AQ58" i="87" s="1"/>
  <c r="Z55" i="85"/>
  <c r="AR67" i="97"/>
  <c r="AJ28" i="47"/>
  <c r="AK28" i="47"/>
  <c r="AT28" i="47" s="1"/>
  <c r="AJ64" i="47"/>
  <c r="AK64" i="47"/>
  <c r="AT64" i="47" s="1"/>
  <c r="Y66" i="32"/>
  <c r="X66" i="32"/>
  <c r="AK5" i="47"/>
  <c r="AT5" i="47" s="1"/>
  <c r="AJ5" i="47"/>
  <c r="AJ41" i="47"/>
  <c r="AK41" i="47"/>
  <c r="AT41" i="47" s="1"/>
  <c r="Z55" i="102"/>
  <c r="Y66" i="52"/>
  <c r="X66" i="52"/>
  <c r="AH52" i="50"/>
  <c r="AQ52" i="50" s="1"/>
  <c r="AH54" i="42"/>
  <c r="AQ54" i="42" s="1"/>
  <c r="AS11" i="47"/>
  <c r="AL11" i="47"/>
  <c r="AU11" i="47" s="1"/>
  <c r="AS30" i="47"/>
  <c r="AL30" i="47"/>
  <c r="AU30" i="47" s="1"/>
  <c r="AS54" i="47"/>
  <c r="AL54" i="47"/>
  <c r="AU54" i="47" s="1"/>
  <c r="AR59" i="84"/>
  <c r="AJ12" i="47"/>
  <c r="AK12" i="47"/>
  <c r="AT12" i="47" s="1"/>
  <c r="AJ49" i="47"/>
  <c r="AK49" i="47"/>
  <c r="AT49" i="47" s="1"/>
  <c r="Y60" i="51"/>
  <c r="X60" i="51"/>
  <c r="AH58" i="18"/>
  <c r="AQ58" i="18" s="1"/>
  <c r="AI60" i="13"/>
  <c r="AN60" i="13"/>
  <c r="AI56" i="83"/>
  <c r="AN56" i="83"/>
  <c r="Z66" i="52" l="1"/>
  <c r="Z69" i="89"/>
  <c r="AE66" i="52"/>
  <c r="W67" i="52"/>
  <c r="AF66" i="52"/>
  <c r="AO66" i="52" s="1"/>
  <c r="AG66" i="52"/>
  <c r="AP66" i="52" s="1"/>
  <c r="AF55" i="35"/>
  <c r="AO55" i="35" s="1"/>
  <c r="W56" i="35"/>
  <c r="AG55" i="35"/>
  <c r="AP55" i="35" s="1"/>
  <c r="AE55" i="35"/>
  <c r="AX69" i="89"/>
  <c r="S69" i="89" s="1"/>
  <c r="AC69" i="89" s="1"/>
  <c r="AE69" i="89"/>
  <c r="AF69" i="89"/>
  <c r="AO69" i="89" s="1"/>
  <c r="AO71" i="89" s="1"/>
  <c r="AG69" i="89"/>
  <c r="AP69" i="89" s="1"/>
  <c r="AP71" i="89" s="1"/>
  <c r="W61" i="11"/>
  <c r="AF60" i="11"/>
  <c r="AO60" i="11" s="1"/>
  <c r="AE60" i="11"/>
  <c r="AG60" i="11"/>
  <c r="AP60" i="11" s="1"/>
  <c r="W60" i="55"/>
  <c r="AE59" i="55"/>
  <c r="AF59" i="55"/>
  <c r="AO59" i="55" s="1"/>
  <c r="AG59" i="55"/>
  <c r="AP59" i="55" s="1"/>
  <c r="AG61" i="95"/>
  <c r="AP61" i="95" s="1"/>
  <c r="AF61" i="95"/>
  <c r="AO61" i="95" s="1"/>
  <c r="W62" i="95"/>
  <c r="AE61" i="95"/>
  <c r="AR56" i="83"/>
  <c r="AS38" i="47"/>
  <c r="AL38" i="47"/>
  <c r="AU38" i="47" s="1"/>
  <c r="AK4" i="47"/>
  <c r="AT4" i="47" s="1"/>
  <c r="AT71" i="47" s="1"/>
  <c r="AJ4" i="47"/>
  <c r="AF62" i="88"/>
  <c r="AO62" i="88" s="1"/>
  <c r="AG62" i="88"/>
  <c r="AP62" i="88" s="1"/>
  <c r="AE62" i="88"/>
  <c r="W63" i="88"/>
  <c r="AH60" i="16"/>
  <c r="AQ60" i="16" s="1"/>
  <c r="AH55" i="48"/>
  <c r="AQ55" i="48" s="1"/>
  <c r="AH69" i="105"/>
  <c r="AQ69" i="105" s="1"/>
  <c r="AQ71" i="105" s="1"/>
  <c r="AZ3" i="105"/>
  <c r="AX12" i="105" s="1"/>
  <c r="S12" i="105" s="1"/>
  <c r="AC12" i="105" s="1"/>
  <c r="AB13" i="105" s="1"/>
  <c r="AX5" i="105"/>
  <c r="S5" i="105" s="1"/>
  <c r="AC5" i="105" s="1"/>
  <c r="AB6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4" i="105"/>
  <c r="S14" i="105" s="1"/>
  <c r="AC14" i="105" s="1"/>
  <c r="AB15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7" i="105"/>
  <c r="S67" i="105" s="1"/>
  <c r="AC67" i="105" s="1"/>
  <c r="AB68" i="105" s="1"/>
  <c r="AX68" i="105"/>
  <c r="S68" i="105" s="1"/>
  <c r="AC68" i="105" s="1"/>
  <c r="AB69" i="105" s="1"/>
  <c r="AX65" i="105"/>
  <c r="S65" i="105" s="1"/>
  <c r="AC65" i="105" s="1"/>
  <c r="AB66" i="105" s="1"/>
  <c r="AX66" i="105"/>
  <c r="S66" i="105" s="1"/>
  <c r="AC66" i="105" s="1"/>
  <c r="AB67" i="105" s="1"/>
  <c r="AX64" i="105"/>
  <c r="S64" i="105" s="1"/>
  <c r="AC64" i="105" s="1"/>
  <c r="AB65" i="105" s="1"/>
  <c r="Y59" i="41"/>
  <c r="X59" i="41"/>
  <c r="Z59" i="41" s="1"/>
  <c r="W56" i="82"/>
  <c r="AE55" i="82"/>
  <c r="AG55" i="82"/>
  <c r="AP55" i="82" s="1"/>
  <c r="AF55" i="82"/>
  <c r="AO55" i="82" s="1"/>
  <c r="AS50" i="47"/>
  <c r="AL50" i="47"/>
  <c r="AU50" i="47" s="1"/>
  <c r="AH63" i="104"/>
  <c r="AQ63" i="104" s="1"/>
  <c r="AS40" i="47"/>
  <c r="AL40" i="47"/>
  <c r="AU40" i="47" s="1"/>
  <c r="AR66" i="86"/>
  <c r="AS57" i="47"/>
  <c r="AL57" i="47"/>
  <c r="AU57" i="47" s="1"/>
  <c r="AI54" i="98"/>
  <c r="AN54" i="98"/>
  <c r="AH66" i="32"/>
  <c r="AQ66" i="32" s="1"/>
  <c r="AS28" i="47"/>
  <c r="AL28" i="47"/>
  <c r="AU28" i="47" s="1"/>
  <c r="AS15" i="47"/>
  <c r="AL15" i="47"/>
  <c r="AU15" i="47" s="1"/>
  <c r="AH57" i="83"/>
  <c r="AQ57" i="83" s="1"/>
  <c r="AF68" i="15"/>
  <c r="AO68" i="15" s="1"/>
  <c r="W69" i="15"/>
  <c r="AE68" i="15"/>
  <c r="AG68" i="15"/>
  <c r="AP68" i="15" s="1"/>
  <c r="AL3" i="47"/>
  <c r="AU3" i="47" s="1"/>
  <c r="AS3" i="47"/>
  <c r="AR65" i="52"/>
  <c r="AR65" i="46"/>
  <c r="AS8" i="47"/>
  <c r="AL8" i="47"/>
  <c r="AU8" i="47" s="1"/>
  <c r="AG60" i="16"/>
  <c r="AP60" i="16" s="1"/>
  <c r="AE60" i="16"/>
  <c r="AF60" i="16"/>
  <c r="AO60" i="16" s="1"/>
  <c r="W61" i="16"/>
  <c r="AE55" i="48"/>
  <c r="AF55" i="48"/>
  <c r="AO55" i="48" s="1"/>
  <c r="AG55" i="48"/>
  <c r="AP55" i="48" s="1"/>
  <c r="W56" i="48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S65" i="47"/>
  <c r="AL65" i="47"/>
  <c r="AU65" i="47" s="1"/>
  <c r="AR60" i="96"/>
  <c r="AS62" i="47"/>
  <c r="AL62" i="47"/>
  <c r="AU62" i="47" s="1"/>
  <c r="Y66" i="93"/>
  <c r="Z66" i="93"/>
  <c r="X66" i="93"/>
  <c r="AE62" i="20"/>
  <c r="W63" i="20"/>
  <c r="AF62" i="20"/>
  <c r="AO62" i="20" s="1"/>
  <c r="AG62" i="20"/>
  <c r="AP62" i="20" s="1"/>
  <c r="AS59" i="47"/>
  <c r="AL59" i="47"/>
  <c r="AU59" i="47" s="1"/>
  <c r="AR61" i="100"/>
  <c r="AE65" i="44"/>
  <c r="AG65" i="44"/>
  <c r="AP65" i="44" s="1"/>
  <c r="W66" i="44"/>
  <c r="AF65" i="44"/>
  <c r="AO65" i="44" s="1"/>
  <c r="AR64" i="101"/>
  <c r="AI58" i="99"/>
  <c r="AN58" i="99"/>
  <c r="W64" i="104"/>
  <c r="AF63" i="104"/>
  <c r="AO63" i="104" s="1"/>
  <c r="AE63" i="104"/>
  <c r="AG63" i="104"/>
  <c r="AP63" i="104" s="1"/>
  <c r="Y63" i="45"/>
  <c r="Z63" i="45"/>
  <c r="X63" i="45"/>
  <c r="AS27" i="47"/>
  <c r="AL27" i="47"/>
  <c r="AU27" i="47" s="1"/>
  <c r="AR60" i="91"/>
  <c r="AR55" i="94"/>
  <c r="AR54" i="48"/>
  <c r="AS55" i="47"/>
  <c r="AL55" i="47"/>
  <c r="AU55" i="47" s="1"/>
  <c r="AS47" i="47"/>
  <c r="AL47" i="47"/>
  <c r="AU47" i="47" s="1"/>
  <c r="AH66" i="46"/>
  <c r="AQ66" i="46" s="1"/>
  <c r="AI58" i="18"/>
  <c r="AN58" i="18"/>
  <c r="Y60" i="43"/>
  <c r="Z60" i="43"/>
  <c r="X60" i="43"/>
  <c r="AI52" i="50"/>
  <c r="AN52" i="50"/>
  <c r="AI54" i="42"/>
  <c r="AN54" i="42"/>
  <c r="AE55" i="102"/>
  <c r="AG55" i="102"/>
  <c r="AP55" i="102" s="1"/>
  <c r="W56" i="102"/>
  <c r="AF55" i="102"/>
  <c r="AO55" i="102" s="1"/>
  <c r="Z66" i="32"/>
  <c r="AS68" i="47"/>
  <c r="AL68" i="47"/>
  <c r="AU68" i="47" s="1"/>
  <c r="Z57" i="83"/>
  <c r="AS67" i="47"/>
  <c r="AL67" i="47"/>
  <c r="AU67" i="47" s="1"/>
  <c r="AS35" i="47"/>
  <c r="AL35" i="47"/>
  <c r="AU35" i="47" s="1"/>
  <c r="AS58" i="47"/>
  <c r="AL58" i="47"/>
  <c r="AU58" i="47" s="1"/>
  <c r="AS29" i="47"/>
  <c r="AL29" i="47"/>
  <c r="AU29" i="47" s="1"/>
  <c r="AS39" i="47"/>
  <c r="AL39" i="47"/>
  <c r="AU39" i="47" s="1"/>
  <c r="AH56" i="94"/>
  <c r="AQ56" i="94" s="1"/>
  <c r="AI65" i="93"/>
  <c r="AN65" i="93"/>
  <c r="AR68" i="105"/>
  <c r="Y59" i="49"/>
  <c r="X59" i="49"/>
  <c r="AH61" i="91"/>
  <c r="AQ61" i="91" s="1"/>
  <c r="AS56" i="47"/>
  <c r="AL56" i="47"/>
  <c r="AU56" i="47" s="1"/>
  <c r="AR58" i="55"/>
  <c r="Y59" i="99"/>
  <c r="X59" i="99"/>
  <c r="Z59" i="99" s="1"/>
  <c r="Y69" i="97"/>
  <c r="X69" i="97"/>
  <c r="AS6" i="47"/>
  <c r="AL6" i="47"/>
  <c r="AU6" i="47" s="1"/>
  <c r="AI62" i="45"/>
  <c r="AN62" i="45"/>
  <c r="AH63" i="54"/>
  <c r="AQ63" i="54" s="1"/>
  <c r="AR59" i="16"/>
  <c r="AS10" i="47"/>
  <c r="AL10" i="47"/>
  <c r="AU10" i="47" s="1"/>
  <c r="Z66" i="46"/>
  <c r="AS21" i="47"/>
  <c r="AL21" i="47"/>
  <c r="AU21" i="47" s="1"/>
  <c r="AR62" i="54"/>
  <c r="AS44" i="47"/>
  <c r="AL44" i="47"/>
  <c r="AU44" i="47" s="1"/>
  <c r="AR68" i="89"/>
  <c r="AS24" i="47"/>
  <c r="AL24" i="47"/>
  <c r="AU24" i="47" s="1"/>
  <c r="AE53" i="90"/>
  <c r="W54" i="90"/>
  <c r="AF53" i="90"/>
  <c r="AO53" i="90" s="1"/>
  <c r="AG53" i="90"/>
  <c r="AP53" i="90" s="1"/>
  <c r="AH61" i="95"/>
  <c r="AQ61" i="95" s="1"/>
  <c r="AS37" i="47"/>
  <c r="AL37" i="47"/>
  <c r="AU37" i="47" s="1"/>
  <c r="AR62" i="104"/>
  <c r="AI58" i="41"/>
  <c r="AN58" i="41"/>
  <c r="AS26" i="47"/>
  <c r="AL26" i="47"/>
  <c r="AU26" i="47" s="1"/>
  <c r="Z56" i="94"/>
  <c r="AR60" i="95"/>
  <c r="AS66" i="47"/>
  <c r="AL66" i="47"/>
  <c r="AU66" i="47" s="1"/>
  <c r="Y58" i="103"/>
  <c r="X58" i="103"/>
  <c r="AS23" i="47"/>
  <c r="AL23" i="47"/>
  <c r="AU23" i="47" s="1"/>
  <c r="AS46" i="47"/>
  <c r="AL46" i="47"/>
  <c r="AU46" i="47" s="1"/>
  <c r="AG61" i="91"/>
  <c r="AP61" i="91" s="1"/>
  <c r="AF61" i="91"/>
  <c r="AO61" i="91" s="1"/>
  <c r="AE61" i="91"/>
  <c r="W62" i="91"/>
  <c r="AS61" i="47"/>
  <c r="AL61" i="47"/>
  <c r="AU61" i="47" s="1"/>
  <c r="AI68" i="97"/>
  <c r="AN68" i="97"/>
  <c r="AH62" i="100"/>
  <c r="AQ62" i="100" s="1"/>
  <c r="AH69" i="89"/>
  <c r="AQ69" i="89" s="1"/>
  <c r="AQ71" i="89" s="1"/>
  <c r="AZ3" i="89"/>
  <c r="AX10" i="89" s="1"/>
  <c r="S10" i="89" s="1"/>
  <c r="AC10" i="89" s="1"/>
  <c r="AB11" i="89" s="1"/>
  <c r="AX13" i="89"/>
  <c r="S13" i="89" s="1"/>
  <c r="AC13" i="89" s="1"/>
  <c r="AB14" i="89" s="1"/>
  <c r="AX19" i="89"/>
  <c r="S19" i="89" s="1"/>
  <c r="AC19" i="89" s="1"/>
  <c r="AB20" i="89" s="1"/>
  <c r="AX25" i="89"/>
  <c r="S25" i="89" s="1"/>
  <c r="AC25" i="89" s="1"/>
  <c r="AB26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7" i="89"/>
  <c r="S67" i="89" s="1"/>
  <c r="AC67" i="89" s="1"/>
  <c r="AB68" i="89" s="1"/>
  <c r="AX68" i="89"/>
  <c r="S68" i="89" s="1"/>
  <c r="AC68" i="89" s="1"/>
  <c r="AB69" i="89" s="1"/>
  <c r="AX65" i="89"/>
  <c r="S65" i="89" s="1"/>
  <c r="AC65" i="89" s="1"/>
  <c r="AB66" i="89" s="1"/>
  <c r="AX66" i="89"/>
  <c r="S66" i="89" s="1"/>
  <c r="AC66" i="89" s="1"/>
  <c r="AB67" i="89" s="1"/>
  <c r="AX64" i="89"/>
  <c r="S64" i="89" s="1"/>
  <c r="AC64" i="89" s="1"/>
  <c r="AB65" i="89" s="1"/>
  <c r="Z63" i="54"/>
  <c r="AH59" i="55"/>
  <c r="AQ59" i="55" s="1"/>
  <c r="AR54" i="35"/>
  <c r="AF57" i="10"/>
  <c r="AO57" i="10" s="1"/>
  <c r="AE57" i="10"/>
  <c r="AG57" i="10"/>
  <c r="AP57" i="10" s="1"/>
  <c r="W58" i="10"/>
  <c r="AS19" i="47"/>
  <c r="AL19" i="47"/>
  <c r="AU19" i="47" s="1"/>
  <c r="AH61" i="96"/>
  <c r="AQ61" i="96" s="1"/>
  <c r="AS7" i="47"/>
  <c r="AL7" i="47"/>
  <c r="AU7" i="47" s="1"/>
  <c r="Y59" i="18"/>
  <c r="X59" i="18"/>
  <c r="AI59" i="43"/>
  <c r="AN59" i="43"/>
  <c r="Y55" i="98"/>
  <c r="Z55" i="98" s="1"/>
  <c r="X55" i="98"/>
  <c r="Y63" i="92"/>
  <c r="X63" i="92"/>
  <c r="AH60" i="51"/>
  <c r="AQ60" i="51" s="1"/>
  <c r="AS12" i="47"/>
  <c r="AL12" i="47"/>
  <c r="AU12" i="47" s="1"/>
  <c r="AS41" i="47"/>
  <c r="AL41" i="47"/>
  <c r="AU41" i="47" s="1"/>
  <c r="AE55" i="85"/>
  <c r="AF55" i="85"/>
  <c r="AO55" i="85" s="1"/>
  <c r="AG55" i="85"/>
  <c r="AP55" i="85" s="1"/>
  <c r="W56" i="85"/>
  <c r="AS51" i="47"/>
  <c r="AL51" i="47"/>
  <c r="AU51" i="47" s="1"/>
  <c r="AE60" i="84"/>
  <c r="AF60" i="84"/>
  <c r="AO60" i="84" s="1"/>
  <c r="AG60" i="84"/>
  <c r="AP60" i="84" s="1"/>
  <c r="W61" i="84"/>
  <c r="AH61" i="13"/>
  <c r="AQ61" i="13" s="1"/>
  <c r="AS22" i="47"/>
  <c r="AL22" i="47"/>
  <c r="AU22" i="47" s="1"/>
  <c r="AS32" i="47"/>
  <c r="AL32" i="47"/>
  <c r="AU32" i="47" s="1"/>
  <c r="AH67" i="86"/>
  <c r="AQ67" i="86" s="1"/>
  <c r="AS52" i="47"/>
  <c r="AL52" i="47"/>
  <c r="AU52" i="47" s="1"/>
  <c r="AI58" i="49"/>
  <c r="AO58" i="49"/>
  <c r="AS9" i="47"/>
  <c r="AL9" i="47"/>
  <c r="AU9" i="47" s="1"/>
  <c r="AS33" i="47"/>
  <c r="AL33" i="47"/>
  <c r="AU33" i="47" s="1"/>
  <c r="AS20" i="47"/>
  <c r="AL20" i="47"/>
  <c r="AU20" i="47" s="1"/>
  <c r="AS53" i="47"/>
  <c r="AL53" i="47"/>
  <c r="AU53" i="47" s="1"/>
  <c r="Z62" i="100"/>
  <c r="Y69" i="53"/>
  <c r="X69" i="53"/>
  <c r="Z69" i="53" s="1"/>
  <c r="AR69" i="47"/>
  <c r="AR71" i="47" s="1"/>
  <c r="AL69" i="47"/>
  <c r="AU69" i="47" s="1"/>
  <c r="AS34" i="47"/>
  <c r="AL34" i="47"/>
  <c r="AU34" i="47" s="1"/>
  <c r="Z61" i="96"/>
  <c r="AH65" i="101"/>
  <c r="AQ65" i="101" s="1"/>
  <c r="Y59" i="87"/>
  <c r="Z59" i="87" s="1"/>
  <c r="X59" i="87"/>
  <c r="AS49" i="47"/>
  <c r="AL49" i="47"/>
  <c r="AU49" i="47" s="1"/>
  <c r="AR60" i="13"/>
  <c r="Z60" i="51"/>
  <c r="AH66" i="52"/>
  <c r="AQ66" i="52" s="1"/>
  <c r="AS5" i="47"/>
  <c r="AL5" i="47"/>
  <c r="AU5" i="47" s="1"/>
  <c r="AS64" i="47"/>
  <c r="AL64" i="47"/>
  <c r="AU64" i="47" s="1"/>
  <c r="AS14" i="47"/>
  <c r="AL14" i="47"/>
  <c r="AU14" i="47" s="1"/>
  <c r="Z61" i="13"/>
  <c r="AS43" i="47"/>
  <c r="AL43" i="47"/>
  <c r="AU43" i="47" s="1"/>
  <c r="AL45" i="47"/>
  <c r="AU45" i="47" s="1"/>
  <c r="AS45" i="47"/>
  <c r="AR59" i="11"/>
  <c r="AL13" i="47"/>
  <c r="AU13" i="47" s="1"/>
  <c r="AS13" i="47"/>
  <c r="W68" i="86"/>
  <c r="AG67" i="86"/>
  <c r="AP67" i="86" s="1"/>
  <c r="AE67" i="86"/>
  <c r="AF67" i="86"/>
  <c r="AO67" i="86" s="1"/>
  <c r="AS16" i="47"/>
  <c r="AL16" i="47"/>
  <c r="AU16" i="47" s="1"/>
  <c r="AH60" i="11"/>
  <c r="AQ60" i="11" s="1"/>
  <c r="AH55" i="35"/>
  <c r="AQ55" i="35" s="1"/>
  <c r="AS31" i="47"/>
  <c r="AL31" i="47"/>
  <c r="AU31" i="47" s="1"/>
  <c r="AI57" i="103"/>
  <c r="AN57" i="103"/>
  <c r="AR65" i="32"/>
  <c r="AS25" i="47"/>
  <c r="AL25" i="47"/>
  <c r="AU25" i="47" s="1"/>
  <c r="AS17" i="47"/>
  <c r="AL17" i="47"/>
  <c r="AU17" i="47" s="1"/>
  <c r="AI68" i="53"/>
  <c r="AN68" i="53"/>
  <c r="AS63" i="47"/>
  <c r="AL63" i="47"/>
  <c r="AU63" i="47" s="1"/>
  <c r="AR59" i="51"/>
  <c r="Z65" i="101"/>
  <c r="AI58" i="87"/>
  <c r="AN58" i="87"/>
  <c r="Y53" i="50"/>
  <c r="X53" i="50"/>
  <c r="Y55" i="42"/>
  <c r="Z55" i="42" s="1"/>
  <c r="X55" i="42"/>
  <c r="AI62" i="92"/>
  <c r="AN62" i="92"/>
  <c r="AX24" i="89" l="1"/>
  <c r="S24" i="89" s="1"/>
  <c r="AC24" i="89" s="1"/>
  <c r="AB25" i="89" s="1"/>
  <c r="AX18" i="89"/>
  <c r="S18" i="89" s="1"/>
  <c r="AC18" i="89" s="1"/>
  <c r="AB19" i="89" s="1"/>
  <c r="AX12" i="89"/>
  <c r="S12" i="89" s="1"/>
  <c r="AC12" i="89" s="1"/>
  <c r="AB13" i="89" s="1"/>
  <c r="AX3" i="89"/>
  <c r="S3" i="89" s="1"/>
  <c r="AC3" i="89" s="1"/>
  <c r="AX4" i="105"/>
  <c r="S4" i="105" s="1"/>
  <c r="AC4" i="105" s="1"/>
  <c r="AB5" i="105" s="1"/>
  <c r="AX23" i="89"/>
  <c r="S23" i="89" s="1"/>
  <c r="AC23" i="89" s="1"/>
  <c r="AB24" i="89" s="1"/>
  <c r="AX17" i="89"/>
  <c r="S17" i="89" s="1"/>
  <c r="AC17" i="89" s="1"/>
  <c r="AB18" i="89" s="1"/>
  <c r="AX11" i="89"/>
  <c r="S11" i="89" s="1"/>
  <c r="AC11" i="89" s="1"/>
  <c r="AB12" i="89" s="1"/>
  <c r="AX4" i="89"/>
  <c r="S4" i="89" s="1"/>
  <c r="AC4" i="89" s="1"/>
  <c r="AB5" i="89" s="1"/>
  <c r="AX3" i="105"/>
  <c r="S3" i="105" s="1"/>
  <c r="AC3" i="105" s="1"/>
  <c r="AX22" i="89"/>
  <c r="S22" i="89" s="1"/>
  <c r="AC22" i="89" s="1"/>
  <c r="AB23" i="89" s="1"/>
  <c r="AX16" i="89"/>
  <c r="S16" i="89" s="1"/>
  <c r="AC16" i="89" s="1"/>
  <c r="AB17" i="89" s="1"/>
  <c r="AX9" i="89"/>
  <c r="S9" i="89" s="1"/>
  <c r="AC9" i="89" s="1"/>
  <c r="AB10" i="89" s="1"/>
  <c r="AX51" i="89"/>
  <c r="S51" i="89" s="1"/>
  <c r="AC51" i="89" s="1"/>
  <c r="AB52" i="89" s="1"/>
  <c r="AX45" i="89"/>
  <c r="S45" i="89" s="1"/>
  <c r="AC45" i="89" s="1"/>
  <c r="AB46" i="89" s="1"/>
  <c r="AX39" i="89"/>
  <c r="S39" i="89" s="1"/>
  <c r="AC39" i="89" s="1"/>
  <c r="AB40" i="89" s="1"/>
  <c r="AX33" i="89"/>
  <c r="S33" i="89" s="1"/>
  <c r="AC33" i="89" s="1"/>
  <c r="AB34" i="89" s="1"/>
  <c r="AX27" i="89"/>
  <c r="S27" i="89" s="1"/>
  <c r="AC27" i="89" s="1"/>
  <c r="AB28" i="89" s="1"/>
  <c r="AX21" i="89"/>
  <c r="S21" i="89" s="1"/>
  <c r="AC21" i="89" s="1"/>
  <c r="AB22" i="89" s="1"/>
  <c r="AX15" i="89"/>
  <c r="S15" i="89" s="1"/>
  <c r="AC15" i="89" s="1"/>
  <c r="AB16" i="89" s="1"/>
  <c r="AX8" i="89"/>
  <c r="S8" i="89" s="1"/>
  <c r="AC8" i="89" s="1"/>
  <c r="AB9" i="89" s="1"/>
  <c r="AX7" i="105"/>
  <c r="S7" i="105" s="1"/>
  <c r="AC7" i="105" s="1"/>
  <c r="AB8" i="105" s="1"/>
  <c r="AX50" i="89"/>
  <c r="S50" i="89" s="1"/>
  <c r="AC50" i="89" s="1"/>
  <c r="AB51" i="89" s="1"/>
  <c r="AX44" i="89"/>
  <c r="S44" i="89" s="1"/>
  <c r="AC44" i="89" s="1"/>
  <c r="AB45" i="89" s="1"/>
  <c r="AX38" i="89"/>
  <c r="S38" i="89" s="1"/>
  <c r="AC38" i="89" s="1"/>
  <c r="AB39" i="89" s="1"/>
  <c r="AX32" i="89"/>
  <c r="S32" i="89" s="1"/>
  <c r="AC32" i="89" s="1"/>
  <c r="AB33" i="89" s="1"/>
  <c r="AX26" i="89"/>
  <c r="S26" i="89" s="1"/>
  <c r="AC26" i="89" s="1"/>
  <c r="AB27" i="89" s="1"/>
  <c r="AX20" i="89"/>
  <c r="S20" i="89" s="1"/>
  <c r="AC20" i="89" s="1"/>
  <c r="AB21" i="89" s="1"/>
  <c r="AX14" i="89"/>
  <c r="S14" i="89" s="1"/>
  <c r="AC14" i="89" s="1"/>
  <c r="AB15" i="89" s="1"/>
  <c r="AX6" i="89"/>
  <c r="S6" i="89" s="1"/>
  <c r="AC6" i="89" s="1"/>
  <c r="AB7" i="89" s="1"/>
  <c r="Z58" i="103"/>
  <c r="AX6" i="105"/>
  <c r="S6" i="105" s="1"/>
  <c r="AC6" i="105" s="1"/>
  <c r="AB7" i="105" s="1"/>
  <c r="AF58" i="103"/>
  <c r="AO58" i="103" s="1"/>
  <c r="W59" i="103"/>
  <c r="AE58" i="103"/>
  <c r="AG58" i="103"/>
  <c r="AP58" i="103" s="1"/>
  <c r="AF55" i="42"/>
  <c r="AO55" i="42" s="1"/>
  <c r="AG55" i="42"/>
  <c r="AP55" i="42" s="1"/>
  <c r="W56" i="42"/>
  <c r="AE55" i="42"/>
  <c r="AX69" i="53"/>
  <c r="S69" i="53" s="1"/>
  <c r="AC69" i="53" s="1"/>
  <c r="AG69" i="53"/>
  <c r="AP69" i="53" s="1"/>
  <c r="AP71" i="53" s="1"/>
  <c r="AF69" i="53"/>
  <c r="AO69" i="53" s="1"/>
  <c r="AO71" i="53" s="1"/>
  <c r="AE69" i="53"/>
  <c r="AI67" i="86"/>
  <c r="AN67" i="86"/>
  <c r="Y56" i="85"/>
  <c r="Z56" i="85" s="1"/>
  <c r="X56" i="85"/>
  <c r="AI57" i="10"/>
  <c r="AN57" i="10"/>
  <c r="AJ66" i="89"/>
  <c r="AK66" i="89"/>
  <c r="AT66" i="89" s="1"/>
  <c r="AK61" i="89"/>
  <c r="AT61" i="89" s="1"/>
  <c r="AJ61" i="89"/>
  <c r="AJ55" i="89"/>
  <c r="AK55" i="89"/>
  <c r="AT55" i="89" s="1"/>
  <c r="AJ49" i="89"/>
  <c r="AK49" i="89"/>
  <c r="AT49" i="89" s="1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K13" i="89"/>
  <c r="AT13" i="89" s="1"/>
  <c r="AJ13" i="89"/>
  <c r="AK11" i="89"/>
  <c r="AT11" i="89" s="1"/>
  <c r="AJ11" i="89"/>
  <c r="AF56" i="94"/>
  <c r="AO56" i="94" s="1"/>
  <c r="AE56" i="94"/>
  <c r="AN56" i="94" s="1"/>
  <c r="W57" i="94"/>
  <c r="AG56" i="94"/>
  <c r="AI53" i="90"/>
  <c r="AN53" i="90"/>
  <c r="AR58" i="18"/>
  <c r="AH63" i="45"/>
  <c r="AQ63" i="45" s="1"/>
  <c r="Y63" i="20"/>
  <c r="X63" i="20"/>
  <c r="Y69" i="15"/>
  <c r="X69" i="15"/>
  <c r="AH59" i="41"/>
  <c r="AQ59" i="41" s="1"/>
  <c r="AJ69" i="105"/>
  <c r="AS69" i="105" s="1"/>
  <c r="AK69" i="105"/>
  <c r="AT69" i="105" s="1"/>
  <c r="AK60" i="105"/>
  <c r="AT60" i="105" s="1"/>
  <c r="AJ60" i="105"/>
  <c r="AJ54" i="105"/>
  <c r="AK54" i="105"/>
  <c r="AT54" i="105" s="1"/>
  <c r="AJ48" i="105"/>
  <c r="AK48" i="105"/>
  <c r="AT48" i="105" s="1"/>
  <c r="AJ42" i="105"/>
  <c r="AK42" i="105"/>
  <c r="AT42" i="105" s="1"/>
  <c r="AJ36" i="105"/>
  <c r="AK36" i="105"/>
  <c r="AT36" i="105" s="1"/>
  <c r="AJ30" i="105"/>
  <c r="AK30" i="105"/>
  <c r="AT30" i="105" s="1"/>
  <c r="AK24" i="105"/>
  <c r="AT24" i="105" s="1"/>
  <c r="AJ24" i="105"/>
  <c r="AJ18" i="105"/>
  <c r="AK18" i="105"/>
  <c r="AT18" i="105" s="1"/>
  <c r="AJ11" i="105"/>
  <c r="AK11" i="105"/>
  <c r="AT11" i="105" s="1"/>
  <c r="AK5" i="105"/>
  <c r="AT5" i="105" s="1"/>
  <c r="AJ5" i="105"/>
  <c r="AI69" i="89"/>
  <c r="AN69" i="89"/>
  <c r="AN71" i="89" s="1"/>
  <c r="AG61" i="13"/>
  <c r="AP61" i="13" s="1"/>
  <c r="W62" i="13"/>
  <c r="AF61" i="13"/>
  <c r="AO61" i="13" s="1"/>
  <c r="AE61" i="13"/>
  <c r="AE62" i="100"/>
  <c r="W63" i="100"/>
  <c r="AG62" i="100"/>
  <c r="AP62" i="100" s="1"/>
  <c r="AF62" i="100"/>
  <c r="AO62" i="100" s="1"/>
  <c r="AH63" i="92"/>
  <c r="AQ63" i="92" s="1"/>
  <c r="AJ69" i="89"/>
  <c r="AS69" i="89" s="1"/>
  <c r="AK69" i="89"/>
  <c r="AT69" i="89" s="1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B4" i="89"/>
  <c r="AJ3" i="89"/>
  <c r="AH69" i="97"/>
  <c r="AQ69" i="97" s="1"/>
  <c r="AQ71" i="97" s="1"/>
  <c r="AX3" i="97"/>
  <c r="S3" i="97" s="1"/>
  <c r="AC3" i="97" s="1"/>
  <c r="AX4" i="97"/>
  <c r="S4" i="97" s="1"/>
  <c r="AC4" i="97" s="1"/>
  <c r="AB5" i="97" s="1"/>
  <c r="AZ3" i="97"/>
  <c r="AX7" i="97" s="1"/>
  <c r="S7" i="97" s="1"/>
  <c r="AC7" i="97" s="1"/>
  <c r="AB8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7" i="97"/>
  <c r="S67" i="97" s="1"/>
  <c r="AC67" i="97" s="1"/>
  <c r="AB68" i="97" s="1"/>
  <c r="AX66" i="97"/>
  <c r="S66" i="97" s="1"/>
  <c r="AC66" i="97" s="1"/>
  <c r="AB67" i="97" s="1"/>
  <c r="AX65" i="97"/>
  <c r="S65" i="97" s="1"/>
  <c r="AC65" i="97" s="1"/>
  <c r="AB66" i="97" s="1"/>
  <c r="AX68" i="97"/>
  <c r="S68" i="97" s="1"/>
  <c r="AC68" i="97" s="1"/>
  <c r="AB69" i="97" s="1"/>
  <c r="AX64" i="97"/>
  <c r="S64" i="97" s="1"/>
  <c r="AC64" i="97" s="1"/>
  <c r="AB65" i="97" s="1"/>
  <c r="AF57" i="83"/>
  <c r="AO57" i="83" s="1"/>
  <c r="AG57" i="83"/>
  <c r="AP57" i="83" s="1"/>
  <c r="AE57" i="83"/>
  <c r="W58" i="83"/>
  <c r="Y56" i="102"/>
  <c r="Z56" i="102"/>
  <c r="X56" i="102"/>
  <c r="AR52" i="50"/>
  <c r="AF63" i="45"/>
  <c r="AO63" i="45" s="1"/>
  <c r="AE63" i="45"/>
  <c r="AG63" i="45"/>
  <c r="AP63" i="45" s="1"/>
  <c r="W64" i="45"/>
  <c r="Y64" i="104"/>
  <c r="Z64" i="104" s="1"/>
  <c r="X64" i="104"/>
  <c r="AI62" i="20"/>
  <c r="AN62" i="20"/>
  <c r="AI69" i="105"/>
  <c r="AN69" i="105"/>
  <c r="AN71" i="105" s="1"/>
  <c r="AI55" i="48"/>
  <c r="AN55" i="48"/>
  <c r="AE59" i="41"/>
  <c r="AF59" i="41"/>
  <c r="AO59" i="41" s="1"/>
  <c r="W60" i="41"/>
  <c r="AG59" i="41"/>
  <c r="AP59" i="41" s="1"/>
  <c r="AK68" i="105"/>
  <c r="AT68" i="105" s="1"/>
  <c r="AJ68" i="105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J3" i="105"/>
  <c r="AB4" i="105"/>
  <c r="AS4" i="47"/>
  <c r="AS71" i="47" s="1"/>
  <c r="AL4" i="47"/>
  <c r="AU4" i="47" s="1"/>
  <c r="AI60" i="11"/>
  <c r="AN60" i="11"/>
  <c r="AR58" i="49"/>
  <c r="AR57" i="103"/>
  <c r="AR62" i="92"/>
  <c r="Y68" i="86"/>
  <c r="Z68" i="86" s="1"/>
  <c r="X68" i="86"/>
  <c r="AI60" i="84"/>
  <c r="AN60" i="84"/>
  <c r="Z63" i="92"/>
  <c r="AR59" i="43"/>
  <c r="AK68" i="89"/>
  <c r="AT68" i="89" s="1"/>
  <c r="AJ68" i="89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J10" i="89"/>
  <c r="AK10" i="89"/>
  <c r="AT10" i="89" s="1"/>
  <c r="AK5" i="89"/>
  <c r="AT5" i="89" s="1"/>
  <c r="Z69" i="97"/>
  <c r="AH60" i="43"/>
  <c r="AQ60" i="43" s="1"/>
  <c r="Y66" i="44"/>
  <c r="Z66" i="44" s="1"/>
  <c r="X66" i="44"/>
  <c r="AH66" i="93"/>
  <c r="AQ66" i="93" s="1"/>
  <c r="AU71" i="47"/>
  <c r="C11" i="47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J40" i="105"/>
  <c r="AK40" i="105"/>
  <c r="AT40" i="105" s="1"/>
  <c r="AJ34" i="105"/>
  <c r="AK34" i="105"/>
  <c r="AT34" i="105" s="1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K13" i="105"/>
  <c r="AT13" i="105" s="1"/>
  <c r="AJ13" i="105"/>
  <c r="AI61" i="95"/>
  <c r="AN61" i="95"/>
  <c r="AG65" i="101"/>
  <c r="AP65" i="101" s="1"/>
  <c r="AE65" i="101"/>
  <c r="W66" i="101"/>
  <c r="AF65" i="101"/>
  <c r="AO65" i="101" s="1"/>
  <c r="AR68" i="53"/>
  <c r="W62" i="96"/>
  <c r="AG61" i="96"/>
  <c r="AP61" i="96" s="1"/>
  <c r="AF61" i="96"/>
  <c r="AO61" i="96" s="1"/>
  <c r="AE61" i="96"/>
  <c r="AH53" i="50"/>
  <c r="AQ53" i="50" s="1"/>
  <c r="Z53" i="50"/>
  <c r="AH55" i="42"/>
  <c r="AQ55" i="42" s="1"/>
  <c r="AI55" i="85"/>
  <c r="AN55" i="85"/>
  <c r="AH59" i="18"/>
  <c r="AQ59" i="18" s="1"/>
  <c r="AE63" i="54"/>
  <c r="W64" i="54"/>
  <c r="AG63" i="54"/>
  <c r="AP63" i="54" s="1"/>
  <c r="AF63" i="54"/>
  <c r="AO63" i="54" s="1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K16" i="89"/>
  <c r="AT16" i="89" s="1"/>
  <c r="AJ16" i="89"/>
  <c r="AJ9" i="89"/>
  <c r="AK9" i="89"/>
  <c r="AT9" i="89" s="1"/>
  <c r="AX5" i="89"/>
  <c r="S5" i="89" s="1"/>
  <c r="AC5" i="89" s="1"/>
  <c r="AB6" i="89" s="1"/>
  <c r="Y62" i="91"/>
  <c r="X62" i="91"/>
  <c r="AR65" i="93"/>
  <c r="AI55" i="102"/>
  <c r="AN55" i="102"/>
  <c r="AE60" i="43"/>
  <c r="W61" i="43"/>
  <c r="AF60" i="43"/>
  <c r="AO60" i="43" s="1"/>
  <c r="AG60" i="43"/>
  <c r="AP60" i="43" s="1"/>
  <c r="AR58" i="99"/>
  <c r="W67" i="93"/>
  <c r="AG66" i="93"/>
  <c r="AP66" i="93" s="1"/>
  <c r="AF66" i="93"/>
  <c r="AO66" i="93" s="1"/>
  <c r="AE66" i="93"/>
  <c r="X61" i="16"/>
  <c r="Z61" i="16"/>
  <c r="Y61" i="16"/>
  <c r="AJ65" i="105"/>
  <c r="AK65" i="105"/>
  <c r="AT65" i="105" s="1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J8" i="105"/>
  <c r="Y63" i="88"/>
  <c r="X63" i="88"/>
  <c r="X62" i="95"/>
  <c r="Y62" i="95"/>
  <c r="AI59" i="55"/>
  <c r="AN59" i="55"/>
  <c r="Y61" i="11"/>
  <c r="X61" i="11"/>
  <c r="AI55" i="35"/>
  <c r="AN55" i="35"/>
  <c r="W61" i="51"/>
  <c r="AF60" i="51"/>
  <c r="AO60" i="51" s="1"/>
  <c r="AG60" i="51"/>
  <c r="AP60" i="51" s="1"/>
  <c r="AE60" i="51"/>
  <c r="AR58" i="87"/>
  <c r="AH59" i="87"/>
  <c r="AQ59" i="87" s="1"/>
  <c r="AH69" i="53"/>
  <c r="AQ69" i="53" s="1"/>
  <c r="AQ71" i="53" s="1"/>
  <c r="AZ3" i="53"/>
  <c r="AX68" i="53" s="1"/>
  <c r="S68" i="53" s="1"/>
  <c r="AC68" i="53" s="1"/>
  <c r="AB69" i="53" s="1"/>
  <c r="AX4" i="53"/>
  <c r="S4" i="53" s="1"/>
  <c r="AC4" i="53" s="1"/>
  <c r="AB5" i="53" s="1"/>
  <c r="AX8" i="53"/>
  <c r="S8" i="53" s="1"/>
  <c r="AC8" i="53" s="1"/>
  <c r="AB9" i="53" s="1"/>
  <c r="AX9" i="53"/>
  <c r="S9" i="53" s="1"/>
  <c r="AC9" i="53" s="1"/>
  <c r="AB10" i="53" s="1"/>
  <c r="AX14" i="53"/>
  <c r="S14" i="53" s="1"/>
  <c r="AC14" i="53" s="1"/>
  <c r="AB15" i="53" s="1"/>
  <c r="AX15" i="53"/>
  <c r="S15" i="53" s="1"/>
  <c r="AC15" i="53" s="1"/>
  <c r="AB16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7" i="53"/>
  <c r="S67" i="53" s="1"/>
  <c r="AC67" i="53" s="1"/>
  <c r="AB68" i="53" s="1"/>
  <c r="AX64" i="53"/>
  <c r="S64" i="53" s="1"/>
  <c r="AC64" i="53" s="1"/>
  <c r="AB65" i="53" s="1"/>
  <c r="AX65" i="53"/>
  <c r="S65" i="53" s="1"/>
  <c r="AC65" i="53" s="1"/>
  <c r="AB66" i="53" s="1"/>
  <c r="AX66" i="53"/>
  <c r="S66" i="53" s="1"/>
  <c r="AC66" i="53" s="1"/>
  <c r="AB67" i="53" s="1"/>
  <c r="AH55" i="98"/>
  <c r="AQ55" i="98" s="1"/>
  <c r="Z59" i="18"/>
  <c r="Y58" i="10"/>
  <c r="X58" i="10"/>
  <c r="AJ65" i="89"/>
  <c r="AK65" i="89"/>
  <c r="AT65" i="89" s="1"/>
  <c r="AJ63" i="89"/>
  <c r="AK63" i="89"/>
  <c r="AT63" i="89" s="1"/>
  <c r="AK57" i="89"/>
  <c r="AT57" i="89" s="1"/>
  <c r="AJ57" i="89"/>
  <c r="AJ51" i="89"/>
  <c r="AK51" i="89"/>
  <c r="AT51" i="89" s="1"/>
  <c r="AJ45" i="89"/>
  <c r="AK45" i="89"/>
  <c r="AT45" i="89" s="1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J15" i="89"/>
  <c r="AK15" i="89"/>
  <c r="AT15" i="89" s="1"/>
  <c r="AX7" i="89"/>
  <c r="S7" i="89" s="1"/>
  <c r="AC7" i="89" s="1"/>
  <c r="AB8" i="89" s="1"/>
  <c r="AI61" i="91"/>
  <c r="AN61" i="91"/>
  <c r="AR58" i="41"/>
  <c r="AR62" i="45"/>
  <c r="AH59" i="99"/>
  <c r="AQ59" i="99" s="1"/>
  <c r="Z59" i="49"/>
  <c r="AH59" i="49"/>
  <c r="AQ59" i="49" s="1"/>
  <c r="AG66" i="32"/>
  <c r="AP66" i="32" s="1"/>
  <c r="W67" i="32"/>
  <c r="AF66" i="32"/>
  <c r="AO66" i="32" s="1"/>
  <c r="AE66" i="32"/>
  <c r="AI65" i="44"/>
  <c r="AN65" i="44"/>
  <c r="Y56" i="48"/>
  <c r="X56" i="48"/>
  <c r="AI55" i="82"/>
  <c r="AN55" i="82"/>
  <c r="AJ67" i="105"/>
  <c r="AK67" i="105"/>
  <c r="AT67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J14" i="105"/>
  <c r="AK14" i="105"/>
  <c r="AT14" i="105" s="1"/>
  <c r="AK7" i="105"/>
  <c r="AT7" i="105" s="1"/>
  <c r="AJ7" i="105"/>
  <c r="AI62" i="88"/>
  <c r="AN62" i="88"/>
  <c r="Y60" i="55"/>
  <c r="X60" i="55"/>
  <c r="Y67" i="52"/>
  <c r="X67" i="52"/>
  <c r="AG59" i="87"/>
  <c r="AP59" i="87" s="1"/>
  <c r="AF59" i="87"/>
  <c r="AO59" i="87" s="1"/>
  <c r="W60" i="87"/>
  <c r="AE59" i="87"/>
  <c r="Y61" i="84"/>
  <c r="X61" i="84"/>
  <c r="AG55" i="98"/>
  <c r="AP55" i="98" s="1"/>
  <c r="AF55" i="98"/>
  <c r="AO55" i="98" s="1"/>
  <c r="W56" i="98"/>
  <c r="AE55" i="98"/>
  <c r="AK67" i="89"/>
  <c r="AT67" i="89" s="1"/>
  <c r="AJ67" i="89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K26" i="89"/>
  <c r="AT26" i="89" s="1"/>
  <c r="AJ26" i="89"/>
  <c r="AJ20" i="89"/>
  <c r="AK20" i="89"/>
  <c r="AT20" i="89" s="1"/>
  <c r="AK14" i="89"/>
  <c r="AT14" i="89" s="1"/>
  <c r="AJ14" i="89"/>
  <c r="AK7" i="89"/>
  <c r="AT7" i="89" s="1"/>
  <c r="AR68" i="97"/>
  <c r="AH58" i="103"/>
  <c r="AQ58" i="103" s="1"/>
  <c r="Y54" i="90"/>
  <c r="X54" i="90"/>
  <c r="AF66" i="46"/>
  <c r="AO66" i="46" s="1"/>
  <c r="AG66" i="46"/>
  <c r="AP66" i="46" s="1"/>
  <c r="AE66" i="46"/>
  <c r="W67" i="46"/>
  <c r="AE59" i="99"/>
  <c r="W60" i="99"/>
  <c r="AG59" i="99"/>
  <c r="AP59" i="99" s="1"/>
  <c r="AF59" i="99"/>
  <c r="AO59" i="99" s="1"/>
  <c r="AR54" i="42"/>
  <c r="AI63" i="104"/>
  <c r="AN63" i="104"/>
  <c r="AI60" i="16"/>
  <c r="AN60" i="16"/>
  <c r="AI68" i="15"/>
  <c r="AN68" i="15"/>
  <c r="AR54" i="98"/>
  <c r="Y56" i="82"/>
  <c r="X56" i="82"/>
  <c r="AJ66" i="105"/>
  <c r="AK66" i="105"/>
  <c r="AT66" i="105" s="1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K37" i="105"/>
  <c r="AT37" i="105" s="1"/>
  <c r="AJ37" i="105"/>
  <c r="AJ31" i="105"/>
  <c r="AK31" i="105"/>
  <c r="AT31" i="105" s="1"/>
  <c r="AJ25" i="105"/>
  <c r="AK25" i="105"/>
  <c r="AT25" i="105" s="1"/>
  <c r="AK19" i="105"/>
  <c r="AT19" i="105" s="1"/>
  <c r="AJ19" i="105"/>
  <c r="AK12" i="105"/>
  <c r="AT12" i="105" s="1"/>
  <c r="AJ12" i="105"/>
  <c r="AK6" i="105"/>
  <c r="AT6" i="105" s="1"/>
  <c r="AJ6" i="105"/>
  <c r="Y56" i="35"/>
  <c r="X56" i="35"/>
  <c r="AI66" i="52"/>
  <c r="AN66" i="52"/>
  <c r="AX13" i="53" l="1"/>
  <c r="S13" i="53" s="1"/>
  <c r="AC13" i="53" s="1"/>
  <c r="AB14" i="53" s="1"/>
  <c r="AX7" i="53"/>
  <c r="S7" i="53" s="1"/>
  <c r="AC7" i="53" s="1"/>
  <c r="AB8" i="53" s="1"/>
  <c r="AX12" i="53"/>
  <c r="S12" i="53" s="1"/>
  <c r="AC12" i="53" s="1"/>
  <c r="AB13" i="53" s="1"/>
  <c r="AX6" i="53"/>
  <c r="S6" i="53" s="1"/>
  <c r="AC6" i="53" s="1"/>
  <c r="AB7" i="53" s="1"/>
  <c r="Z54" i="90"/>
  <c r="Z67" i="52"/>
  <c r="Z56" i="48"/>
  <c r="AX41" i="53"/>
  <c r="S41" i="53" s="1"/>
  <c r="AC41" i="53" s="1"/>
  <c r="AB42" i="53" s="1"/>
  <c r="AX35" i="53"/>
  <c r="S35" i="53" s="1"/>
  <c r="AC35" i="53" s="1"/>
  <c r="AB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5" i="53"/>
  <c r="S5" i="53" s="1"/>
  <c r="AC5" i="53" s="1"/>
  <c r="AB6" i="53" s="1"/>
  <c r="AX9" i="97"/>
  <c r="S9" i="97" s="1"/>
  <c r="AC9" i="97" s="1"/>
  <c r="AB10" i="97" s="1"/>
  <c r="AJ7" i="89"/>
  <c r="AX40" i="53"/>
  <c r="S40" i="53" s="1"/>
  <c r="AC40" i="53" s="1"/>
  <c r="AB41" i="53" s="1"/>
  <c r="AX34" i="53"/>
  <c r="S34" i="53" s="1"/>
  <c r="AC34" i="53" s="1"/>
  <c r="AB35" i="53" s="1"/>
  <c r="AX28" i="53"/>
  <c r="S28" i="53" s="1"/>
  <c r="AC28" i="53" s="1"/>
  <c r="AB29" i="53" s="1"/>
  <c r="AX22" i="53"/>
  <c r="S22" i="53" s="1"/>
  <c r="AC22" i="53" s="1"/>
  <c r="AB23" i="53" s="1"/>
  <c r="AX16" i="53"/>
  <c r="S16" i="53" s="1"/>
  <c r="AC16" i="53" s="1"/>
  <c r="AB17" i="53" s="1"/>
  <c r="AX10" i="53"/>
  <c r="S10" i="53" s="1"/>
  <c r="AC10" i="53" s="1"/>
  <c r="AB11" i="53" s="1"/>
  <c r="AX3" i="53"/>
  <c r="S3" i="53" s="1"/>
  <c r="AC3" i="53" s="1"/>
  <c r="AJ3" i="53" s="1"/>
  <c r="AX5" i="97"/>
  <c r="S5" i="97" s="1"/>
  <c r="AC5" i="97" s="1"/>
  <c r="AB6" i="97" s="1"/>
  <c r="W55" i="90"/>
  <c r="AE54" i="90"/>
  <c r="AF54" i="90"/>
  <c r="AO54" i="90" s="1"/>
  <c r="AG54" i="90"/>
  <c r="AP54" i="90" s="1"/>
  <c r="W68" i="52"/>
  <c r="AE67" i="52"/>
  <c r="AF67" i="52"/>
  <c r="AO67" i="52" s="1"/>
  <c r="AG67" i="52"/>
  <c r="AP67" i="52" s="1"/>
  <c r="AF56" i="48"/>
  <c r="AO56" i="48" s="1"/>
  <c r="AG56" i="48"/>
  <c r="AP56" i="48" s="1"/>
  <c r="W57" i="48"/>
  <c r="AE56" i="48"/>
  <c r="AF64" i="104"/>
  <c r="AO64" i="104" s="1"/>
  <c r="AE64" i="104"/>
  <c r="AG64" i="104"/>
  <c r="AP64" i="104" s="1"/>
  <c r="W65" i="104"/>
  <c r="AE56" i="85"/>
  <c r="AG56" i="85"/>
  <c r="AP56" i="85" s="1"/>
  <c r="W57" i="85"/>
  <c r="AF56" i="85"/>
  <c r="AO56" i="85" s="1"/>
  <c r="AS6" i="105"/>
  <c r="AL6" i="105"/>
  <c r="AU6" i="105" s="1"/>
  <c r="AJ49" i="53"/>
  <c r="AK49" i="53"/>
  <c r="AT49" i="53" s="1"/>
  <c r="AJ19" i="53"/>
  <c r="AK19" i="53"/>
  <c r="AT19" i="53" s="1"/>
  <c r="AH58" i="10"/>
  <c r="AQ58" i="10" s="1"/>
  <c r="AJ68" i="53"/>
  <c r="AK68" i="53"/>
  <c r="AT68" i="53" s="1"/>
  <c r="AK59" i="53"/>
  <c r="AT59" i="53" s="1"/>
  <c r="AJ59" i="53"/>
  <c r="AJ53" i="53"/>
  <c r="AK53" i="53"/>
  <c r="AT53" i="53" s="1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K17" i="53"/>
  <c r="AT17" i="53" s="1"/>
  <c r="AJ17" i="53"/>
  <c r="AJ11" i="53"/>
  <c r="AK11" i="53"/>
  <c r="AT11" i="53" s="1"/>
  <c r="AB4" i="53"/>
  <c r="AI60" i="51"/>
  <c r="AN60" i="51"/>
  <c r="AH61" i="11"/>
  <c r="AQ61" i="11" s="1"/>
  <c r="AS45" i="105"/>
  <c r="AL45" i="105"/>
  <c r="AU45" i="105" s="1"/>
  <c r="AS22" i="89"/>
  <c r="AL22" i="89"/>
  <c r="AU22" i="89" s="1"/>
  <c r="AS40" i="89"/>
  <c r="AL40" i="89"/>
  <c r="AU40" i="89" s="1"/>
  <c r="Y66" i="101"/>
  <c r="Z66" i="101" s="1"/>
  <c r="X66" i="101"/>
  <c r="AS40" i="105"/>
  <c r="AL40" i="105"/>
  <c r="AU40" i="105" s="1"/>
  <c r="AS58" i="105"/>
  <c r="AL58" i="105"/>
  <c r="AU58" i="105" s="1"/>
  <c r="AJ5" i="89"/>
  <c r="AS23" i="89"/>
  <c r="AL23" i="89"/>
  <c r="AU23" i="89" s="1"/>
  <c r="AS59" i="89"/>
  <c r="AL59" i="89"/>
  <c r="AU59" i="89" s="1"/>
  <c r="AF63" i="92"/>
  <c r="AO63" i="92" s="1"/>
  <c r="AE63" i="92"/>
  <c r="W64" i="92"/>
  <c r="AG63" i="92"/>
  <c r="AP63" i="92" s="1"/>
  <c r="AS10" i="105"/>
  <c r="AL10" i="105"/>
  <c r="AU10" i="105" s="1"/>
  <c r="AS29" i="105"/>
  <c r="AL29" i="105"/>
  <c r="AU29" i="105" s="1"/>
  <c r="AS68" i="105"/>
  <c r="AL68" i="105"/>
  <c r="AU68" i="105" s="1"/>
  <c r="AI59" i="41"/>
  <c r="AN59" i="41"/>
  <c r="Y64" i="45"/>
  <c r="X64" i="45"/>
  <c r="AH56" i="102"/>
  <c r="AQ56" i="102" s="1"/>
  <c r="AK68" i="97"/>
  <c r="AT68" i="97" s="1"/>
  <c r="AJ68" i="97"/>
  <c r="AJ59" i="97"/>
  <c r="AK59" i="97"/>
  <c r="AT59" i="97" s="1"/>
  <c r="AJ53" i="97"/>
  <c r="AK53" i="97"/>
  <c r="AT53" i="97" s="1"/>
  <c r="AJ47" i="97"/>
  <c r="AK47" i="97"/>
  <c r="AT47" i="97" s="1"/>
  <c r="AK41" i="97"/>
  <c r="AT41" i="97" s="1"/>
  <c r="AJ41" i="97"/>
  <c r="AK35" i="97"/>
  <c r="AT35" i="97" s="1"/>
  <c r="AJ35" i="97"/>
  <c r="AJ29" i="97"/>
  <c r="AK29" i="97"/>
  <c r="AT29" i="97" s="1"/>
  <c r="AK23" i="97"/>
  <c r="AT23" i="97" s="1"/>
  <c r="AJ23" i="97"/>
  <c r="AJ17" i="97"/>
  <c r="AK17" i="97"/>
  <c r="AT17" i="97" s="1"/>
  <c r="AJ11" i="97"/>
  <c r="AK11" i="97"/>
  <c r="AT11" i="97" s="1"/>
  <c r="AK5" i="97"/>
  <c r="AT5" i="97" s="1"/>
  <c r="AJ5" i="97"/>
  <c r="AS30" i="89"/>
  <c r="AL30" i="89"/>
  <c r="AU30" i="89" s="1"/>
  <c r="AS48" i="89"/>
  <c r="AL48" i="89"/>
  <c r="AU48" i="89" s="1"/>
  <c r="AI61" i="13"/>
  <c r="AN61" i="13"/>
  <c r="AS5" i="105"/>
  <c r="AL5" i="105"/>
  <c r="AU5" i="105" s="1"/>
  <c r="AS24" i="105"/>
  <c r="AL24" i="105"/>
  <c r="AU24" i="105" s="1"/>
  <c r="AS60" i="105"/>
  <c r="AL60" i="105"/>
  <c r="AU60" i="105" s="1"/>
  <c r="AH63" i="20"/>
  <c r="AQ63" i="20" s="1"/>
  <c r="AS20" i="105"/>
  <c r="AL20" i="105"/>
  <c r="AU20" i="105" s="1"/>
  <c r="AJ31" i="53"/>
  <c r="AK31" i="53"/>
  <c r="AT31" i="53" s="1"/>
  <c r="AR59" i="55"/>
  <c r="AS43" i="105"/>
  <c r="AL43" i="105"/>
  <c r="AU43" i="105" s="1"/>
  <c r="AS61" i="105"/>
  <c r="AL61" i="105"/>
  <c r="AU61" i="105" s="1"/>
  <c r="AS62" i="89"/>
  <c r="AL62" i="89"/>
  <c r="AU62" i="89" s="1"/>
  <c r="AR62" i="88"/>
  <c r="AI59" i="87"/>
  <c r="AN59" i="87"/>
  <c r="AS62" i="105"/>
  <c r="AL62" i="105"/>
  <c r="AU62" i="105" s="1"/>
  <c r="AI66" i="32"/>
  <c r="AN66" i="32"/>
  <c r="AS39" i="89"/>
  <c r="AL39" i="89"/>
  <c r="AU39" i="89" s="1"/>
  <c r="AH56" i="35"/>
  <c r="AQ56" i="35" s="1"/>
  <c r="AI59" i="99"/>
  <c r="AR59" i="99" s="1"/>
  <c r="AN59" i="99"/>
  <c r="AS32" i="89"/>
  <c r="AL32" i="89"/>
  <c r="AU32" i="89" s="1"/>
  <c r="Y60" i="87"/>
  <c r="X60" i="87"/>
  <c r="AH60" i="55"/>
  <c r="AQ60" i="55" s="1"/>
  <c r="AS26" i="105"/>
  <c r="AL26" i="105"/>
  <c r="AU26" i="105" s="1"/>
  <c r="Z58" i="10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J34" i="53"/>
  <c r="AK34" i="53"/>
  <c r="AT34" i="53" s="1"/>
  <c r="AJ28" i="53"/>
  <c r="AK28" i="53"/>
  <c r="AT28" i="53" s="1"/>
  <c r="AJ22" i="53"/>
  <c r="AK22" i="53"/>
  <c r="AT22" i="53" s="1"/>
  <c r="AK16" i="53"/>
  <c r="AT16" i="53" s="1"/>
  <c r="AJ16" i="53"/>
  <c r="AK10" i="53"/>
  <c r="AT10" i="53" s="1"/>
  <c r="AJ10" i="53"/>
  <c r="AK5" i="53"/>
  <c r="AT5" i="53" s="1"/>
  <c r="AJ5" i="53"/>
  <c r="Z61" i="11"/>
  <c r="AH62" i="95"/>
  <c r="AQ62" i="95" s="1"/>
  <c r="AS33" i="105"/>
  <c r="AL33" i="105"/>
  <c r="AU33" i="105" s="1"/>
  <c r="AI66" i="93"/>
  <c r="AN66" i="93"/>
  <c r="AR55" i="102"/>
  <c r="AJ6" i="89"/>
  <c r="AK6" i="89"/>
  <c r="AT6" i="89" s="1"/>
  <c r="AS58" i="89"/>
  <c r="AL58" i="89"/>
  <c r="AU58" i="89" s="1"/>
  <c r="Y64" i="54"/>
  <c r="Z64" i="54"/>
  <c r="X64" i="54"/>
  <c r="Y62" i="96"/>
  <c r="X62" i="96"/>
  <c r="Z62" i="96" s="1"/>
  <c r="AI65" i="101"/>
  <c r="AN65" i="101"/>
  <c r="AS46" i="105"/>
  <c r="AL46" i="105"/>
  <c r="AU46" i="105" s="1"/>
  <c r="AS64" i="105"/>
  <c r="AL64" i="105"/>
  <c r="AU64" i="105" s="1"/>
  <c r="AS41" i="89"/>
  <c r="AL41" i="89"/>
  <c r="AU41" i="89" s="1"/>
  <c r="AR60" i="11"/>
  <c r="AS47" i="105"/>
  <c r="AL47" i="105"/>
  <c r="AU47" i="105" s="1"/>
  <c r="AR62" i="20"/>
  <c r="W57" i="102"/>
  <c r="AG56" i="102"/>
  <c r="AP56" i="102" s="1"/>
  <c r="AF56" i="102"/>
  <c r="AO56" i="102" s="1"/>
  <c r="AE56" i="102"/>
  <c r="AJ64" i="97"/>
  <c r="AK64" i="97"/>
  <c r="AT64" i="97" s="1"/>
  <c r="AK58" i="97"/>
  <c r="AT58" i="97" s="1"/>
  <c r="AJ58" i="97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J16" i="97"/>
  <c r="AK16" i="97"/>
  <c r="AT16" i="97" s="1"/>
  <c r="AK10" i="97"/>
  <c r="AT10" i="97" s="1"/>
  <c r="AJ10" i="97"/>
  <c r="AJ3" i="97"/>
  <c r="AB4" i="97"/>
  <c r="AS18" i="89"/>
  <c r="AL18" i="89"/>
  <c r="AU18" i="89" s="1"/>
  <c r="AS42" i="105"/>
  <c r="AL42" i="105"/>
  <c r="AU42" i="105" s="1"/>
  <c r="Z63" i="20"/>
  <c r="AI56" i="94"/>
  <c r="AP56" i="94"/>
  <c r="AS13" i="89"/>
  <c r="AL13" i="89"/>
  <c r="AU13" i="89" s="1"/>
  <c r="AS31" i="89"/>
  <c r="AL31" i="89"/>
  <c r="AU31" i="89" s="1"/>
  <c r="AS38" i="89"/>
  <c r="AL38" i="89"/>
  <c r="AU38" i="89" s="1"/>
  <c r="AJ43" i="53"/>
  <c r="AK43" i="53"/>
  <c r="AT43" i="53" s="1"/>
  <c r="AS26" i="89"/>
  <c r="AL26" i="89"/>
  <c r="AU26" i="89" s="1"/>
  <c r="Y56" i="98"/>
  <c r="X56" i="98"/>
  <c r="AR55" i="82"/>
  <c r="AR66" i="52"/>
  <c r="AS12" i="105"/>
  <c r="AL12" i="105"/>
  <c r="AU12" i="105" s="1"/>
  <c r="AR63" i="104"/>
  <c r="AS21" i="89"/>
  <c r="AL21" i="89"/>
  <c r="AU21" i="89" s="1"/>
  <c r="AH61" i="84"/>
  <c r="AQ61" i="84" s="1"/>
  <c r="Z60" i="55"/>
  <c r="AL32" i="105"/>
  <c r="AU32" i="105" s="1"/>
  <c r="AS32" i="105"/>
  <c r="Y67" i="32"/>
  <c r="X67" i="32"/>
  <c r="AR61" i="91"/>
  <c r="AJ63" i="53"/>
  <c r="AK63" i="53"/>
  <c r="AT63" i="53" s="1"/>
  <c r="AJ57" i="53"/>
  <c r="AK57" i="53"/>
  <c r="AT57" i="53" s="1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J15" i="53"/>
  <c r="AK15" i="53"/>
  <c r="AT15" i="53" s="1"/>
  <c r="AK9" i="53"/>
  <c r="AT9" i="53" s="1"/>
  <c r="AJ9" i="53"/>
  <c r="AK69" i="53"/>
  <c r="AT69" i="53" s="1"/>
  <c r="AJ69" i="53"/>
  <c r="AS69" i="53" s="1"/>
  <c r="AH63" i="88"/>
  <c r="AQ63" i="88" s="1"/>
  <c r="AS15" i="105"/>
  <c r="AL15" i="105"/>
  <c r="AU15" i="105" s="1"/>
  <c r="AS51" i="105"/>
  <c r="AL51" i="105"/>
  <c r="AU51" i="105" s="1"/>
  <c r="AS65" i="105"/>
  <c r="AL65" i="105"/>
  <c r="AU65" i="105" s="1"/>
  <c r="AS64" i="89"/>
  <c r="AL64" i="89"/>
  <c r="AU64" i="89" s="1"/>
  <c r="AI63" i="54"/>
  <c r="AN63" i="54"/>
  <c r="AS9" i="105"/>
  <c r="AL9" i="105"/>
  <c r="AU9" i="105" s="1"/>
  <c r="AS28" i="105"/>
  <c r="AL28" i="105"/>
  <c r="AU28" i="105" s="1"/>
  <c r="AL29" i="89"/>
  <c r="AU29" i="89" s="1"/>
  <c r="AS29" i="89"/>
  <c r="AS47" i="89"/>
  <c r="AL47" i="89"/>
  <c r="AU47" i="89" s="1"/>
  <c r="AS68" i="89"/>
  <c r="AL68" i="89"/>
  <c r="AU68" i="89" s="1"/>
  <c r="AR60" i="84"/>
  <c r="AH64" i="104"/>
  <c r="AQ64" i="104" s="1"/>
  <c r="AI63" i="45"/>
  <c r="AN63" i="45"/>
  <c r="AK65" i="97"/>
  <c r="AT65" i="97" s="1"/>
  <c r="AJ65" i="97"/>
  <c r="AJ63" i="97"/>
  <c r="AK63" i="97"/>
  <c r="AT63" i="97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K33" i="97"/>
  <c r="AT33" i="97" s="1"/>
  <c r="AJ33" i="97"/>
  <c r="AK27" i="97"/>
  <c r="AT27" i="97" s="1"/>
  <c r="AJ27" i="97"/>
  <c r="AK21" i="97"/>
  <c r="AT21" i="97" s="1"/>
  <c r="AJ21" i="97"/>
  <c r="AX14" i="97"/>
  <c r="S14" i="97" s="1"/>
  <c r="AC14" i="97" s="1"/>
  <c r="AB15" i="97" s="1"/>
  <c r="AX8" i="97"/>
  <c r="S8" i="97" s="1"/>
  <c r="AC8" i="97" s="1"/>
  <c r="AB9" i="97" s="1"/>
  <c r="AS36" i="89"/>
  <c r="AL36" i="89"/>
  <c r="AU36" i="89" s="1"/>
  <c r="AS54" i="89"/>
  <c r="AL54" i="89"/>
  <c r="AU54" i="89" s="1"/>
  <c r="Y62" i="13"/>
  <c r="X62" i="13"/>
  <c r="Y57" i="94"/>
  <c r="X57" i="94"/>
  <c r="AS49" i="89"/>
  <c r="AL49" i="89"/>
  <c r="AU49" i="89" s="1"/>
  <c r="AS66" i="89"/>
  <c r="AL66" i="89"/>
  <c r="AU66" i="89" s="1"/>
  <c r="AR60" i="16"/>
  <c r="AJ61" i="53"/>
  <c r="AK61" i="53"/>
  <c r="AT61" i="53" s="1"/>
  <c r="AK25" i="53"/>
  <c r="AT25" i="53" s="1"/>
  <c r="AJ25" i="53"/>
  <c r="AS49" i="105"/>
  <c r="AL49" i="105"/>
  <c r="AU49" i="105" s="1"/>
  <c r="Y60" i="99"/>
  <c r="X60" i="99"/>
  <c r="AS7" i="89"/>
  <c r="AL7" i="89"/>
  <c r="AU7" i="89" s="1"/>
  <c r="AS7" i="105"/>
  <c r="AL7" i="105"/>
  <c r="AU7" i="105" s="1"/>
  <c r="AS44" i="105"/>
  <c r="AL44" i="105"/>
  <c r="AU44" i="105" s="1"/>
  <c r="AH56" i="48"/>
  <c r="AQ56" i="48" s="1"/>
  <c r="AS57" i="89"/>
  <c r="AL57" i="89"/>
  <c r="AU57" i="89" s="1"/>
  <c r="AS31" i="105"/>
  <c r="AL31" i="105"/>
  <c r="AU31" i="105" s="1"/>
  <c r="AS66" i="105"/>
  <c r="AL66" i="105"/>
  <c r="AU66" i="105" s="1"/>
  <c r="AH54" i="90"/>
  <c r="AQ54" i="90" s="1"/>
  <c r="AS14" i="89"/>
  <c r="AL14" i="89"/>
  <c r="AU14" i="89" s="1"/>
  <c r="AS50" i="89"/>
  <c r="AL50" i="89"/>
  <c r="AU50" i="89" s="1"/>
  <c r="AS67" i="89"/>
  <c r="AL67" i="89"/>
  <c r="AU67" i="89" s="1"/>
  <c r="Z56" i="35"/>
  <c r="AS19" i="105"/>
  <c r="AL19" i="105"/>
  <c r="AU19" i="105" s="1"/>
  <c r="AS37" i="105"/>
  <c r="AL37" i="105"/>
  <c r="AU37" i="105" s="1"/>
  <c r="AH56" i="82"/>
  <c r="AQ56" i="82" s="1"/>
  <c r="AR68" i="15"/>
  <c r="AS55" i="105"/>
  <c r="AL55" i="105"/>
  <c r="AU55" i="105" s="1"/>
  <c r="Z56" i="82"/>
  <c r="Y67" i="46"/>
  <c r="X67" i="46"/>
  <c r="AS56" i="89"/>
  <c r="AL56" i="89"/>
  <c r="AU56" i="89" s="1"/>
  <c r="Z61" i="84"/>
  <c r="AS14" i="105"/>
  <c r="AL14" i="105"/>
  <c r="AU14" i="105" s="1"/>
  <c r="AS50" i="105"/>
  <c r="AL50" i="105"/>
  <c r="AU50" i="105" s="1"/>
  <c r="AS67" i="105"/>
  <c r="AL67" i="105"/>
  <c r="AU67" i="105" s="1"/>
  <c r="AE59" i="49"/>
  <c r="AF59" i="49"/>
  <c r="AO59" i="49" s="1"/>
  <c r="AG59" i="49"/>
  <c r="AP59" i="49" s="1"/>
  <c r="W60" i="49"/>
  <c r="AK8" i="89"/>
  <c r="AT8" i="89" s="1"/>
  <c r="AJ8" i="89"/>
  <c r="AS27" i="89"/>
  <c r="AL27" i="89"/>
  <c r="AU27" i="89" s="1"/>
  <c r="AS45" i="89"/>
  <c r="AL45" i="89"/>
  <c r="AU45" i="89" s="1"/>
  <c r="AS63" i="89"/>
  <c r="AL63" i="89"/>
  <c r="AU63" i="89" s="1"/>
  <c r="W60" i="18"/>
  <c r="AF59" i="18"/>
  <c r="AO59" i="18" s="1"/>
  <c r="AG59" i="18"/>
  <c r="AP59" i="18" s="1"/>
  <c r="AE59" i="18"/>
  <c r="AK67" i="53"/>
  <c r="AT67" i="53" s="1"/>
  <c r="AJ67" i="53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J38" i="53"/>
  <c r="AK38" i="53"/>
  <c r="AT38" i="53" s="1"/>
  <c r="AJ32" i="53"/>
  <c r="AK32" i="53"/>
  <c r="AT32" i="53" s="1"/>
  <c r="AJ26" i="53"/>
  <c r="AK26" i="53"/>
  <c r="AT26" i="53" s="1"/>
  <c r="AK20" i="53"/>
  <c r="AT20" i="53" s="1"/>
  <c r="AJ20" i="53"/>
  <c r="AK14" i="53"/>
  <c r="AT14" i="53" s="1"/>
  <c r="AJ14" i="53"/>
  <c r="AK8" i="53"/>
  <c r="AT8" i="53" s="1"/>
  <c r="AJ8" i="53"/>
  <c r="Y61" i="51"/>
  <c r="X61" i="51"/>
  <c r="Z63" i="88"/>
  <c r="AS39" i="105"/>
  <c r="AL39" i="105"/>
  <c r="AU39" i="105" s="1"/>
  <c r="AS57" i="105"/>
  <c r="AL57" i="105"/>
  <c r="AU57" i="105" s="1"/>
  <c r="AS9" i="89"/>
  <c r="AL9" i="89"/>
  <c r="AU9" i="89" s="1"/>
  <c r="AS28" i="89"/>
  <c r="AL28" i="89"/>
  <c r="AU28" i="89" s="1"/>
  <c r="AS46" i="89"/>
  <c r="AL46" i="89"/>
  <c r="AU46" i="89" s="1"/>
  <c r="AR55" i="85"/>
  <c r="AF53" i="50"/>
  <c r="AO53" i="50" s="1"/>
  <c r="AE53" i="50"/>
  <c r="AN53" i="50" s="1"/>
  <c r="W54" i="50"/>
  <c r="AG53" i="50"/>
  <c r="AS16" i="105"/>
  <c r="AL16" i="105"/>
  <c r="AU16" i="105" s="1"/>
  <c r="AS52" i="105"/>
  <c r="AL52" i="105"/>
  <c r="AU52" i="105" s="1"/>
  <c r="AH66" i="44"/>
  <c r="AQ66" i="44" s="1"/>
  <c r="AS10" i="89"/>
  <c r="AL10" i="89"/>
  <c r="AU10" i="89" s="1"/>
  <c r="AH68" i="86"/>
  <c r="AQ68" i="86" s="1"/>
  <c r="AS17" i="105"/>
  <c r="AL17" i="105"/>
  <c r="AU17" i="105" s="1"/>
  <c r="AS35" i="105"/>
  <c r="AL35" i="105"/>
  <c r="AU35" i="105" s="1"/>
  <c r="AS53" i="105"/>
  <c r="AL53" i="105"/>
  <c r="AU53" i="105" s="1"/>
  <c r="AR55" i="48"/>
  <c r="AK62" i="97"/>
  <c r="AT62" i="97" s="1"/>
  <c r="AJ62" i="97"/>
  <c r="AK56" i="97"/>
  <c r="AT56" i="97" s="1"/>
  <c r="AJ56" i="97"/>
  <c r="AJ50" i="97"/>
  <c r="AK50" i="97"/>
  <c r="AT50" i="97" s="1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J20" i="97"/>
  <c r="AK20" i="97"/>
  <c r="AT20" i="97" s="1"/>
  <c r="AX13" i="97"/>
  <c r="S13" i="97" s="1"/>
  <c r="AC13" i="97" s="1"/>
  <c r="AB14" i="97" s="1"/>
  <c r="AX6" i="97"/>
  <c r="S6" i="97" s="1"/>
  <c r="AC6" i="97" s="1"/>
  <c r="AB7" i="97" s="1"/>
  <c r="AS3" i="89"/>
  <c r="AL3" i="89"/>
  <c r="AU3" i="89" s="1"/>
  <c r="AS24" i="89"/>
  <c r="AL24" i="89"/>
  <c r="AU24" i="89" s="1"/>
  <c r="AS42" i="89"/>
  <c r="AL42" i="89"/>
  <c r="AU42" i="89" s="1"/>
  <c r="Y63" i="100"/>
  <c r="Z63" i="100"/>
  <c r="X63" i="100"/>
  <c r="AS11" i="105"/>
  <c r="AL11" i="105"/>
  <c r="AU11" i="105" s="1"/>
  <c r="AS30" i="105"/>
  <c r="AL30" i="105"/>
  <c r="AU30" i="105" s="1"/>
  <c r="AS48" i="105"/>
  <c r="AL48" i="105"/>
  <c r="AU48" i="105" s="1"/>
  <c r="AH69" i="15"/>
  <c r="AQ69" i="15" s="1"/>
  <c r="AQ71" i="15" s="1"/>
  <c r="AZ3" i="15"/>
  <c r="AX13" i="15" s="1"/>
  <c r="S13" i="15" s="1"/>
  <c r="AC13" i="15" s="1"/>
  <c r="AB14" i="15" s="1"/>
  <c r="AX17" i="15"/>
  <c r="S17" i="15" s="1"/>
  <c r="AC17" i="15" s="1"/>
  <c r="AB18" i="15" s="1"/>
  <c r="AX18" i="15"/>
  <c r="S18" i="15" s="1"/>
  <c r="AC18" i="15" s="1"/>
  <c r="AB19" i="15" s="1"/>
  <c r="AX21" i="15"/>
  <c r="S21" i="15" s="1"/>
  <c r="AC21" i="15" s="1"/>
  <c r="AB22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6" i="15"/>
  <c r="S66" i="15" s="1"/>
  <c r="AC66" i="15" s="1"/>
  <c r="AB67" i="15" s="1"/>
  <c r="AX65" i="15"/>
  <c r="S65" i="15" s="1"/>
  <c r="AC65" i="15" s="1"/>
  <c r="AB66" i="15" s="1"/>
  <c r="AX67" i="15"/>
  <c r="S67" i="15" s="1"/>
  <c r="AC67" i="15" s="1"/>
  <c r="AB68" i="15" s="1"/>
  <c r="AX64" i="15"/>
  <c r="S64" i="15" s="1"/>
  <c r="AC64" i="15" s="1"/>
  <c r="AB65" i="15" s="1"/>
  <c r="AX68" i="15"/>
  <c r="S68" i="15" s="1"/>
  <c r="AC68" i="15" s="1"/>
  <c r="AB69" i="15" s="1"/>
  <c r="AS19" i="89"/>
  <c r="AL19" i="89"/>
  <c r="AU19" i="89" s="1"/>
  <c r="AS37" i="89"/>
  <c r="AL37" i="89"/>
  <c r="AU37" i="89" s="1"/>
  <c r="AR67" i="86"/>
  <c r="AI55" i="42"/>
  <c r="AN55" i="42"/>
  <c r="AI58" i="103"/>
  <c r="AN58" i="103"/>
  <c r="AH67" i="52"/>
  <c r="AQ67" i="52" s="1"/>
  <c r="AR65" i="44"/>
  <c r="AJ66" i="53"/>
  <c r="AK66" i="53"/>
  <c r="AT66" i="53" s="1"/>
  <c r="AJ37" i="53"/>
  <c r="AK37" i="53"/>
  <c r="AT37" i="53" s="1"/>
  <c r="AJ7" i="53"/>
  <c r="AK7" i="53"/>
  <c r="AT7" i="53" s="1"/>
  <c r="AS21" i="105"/>
  <c r="AL21" i="105"/>
  <c r="AU21" i="105" s="1"/>
  <c r="AF61" i="16"/>
  <c r="AO61" i="16" s="1"/>
  <c r="W62" i="16"/>
  <c r="AE61" i="16"/>
  <c r="AG61" i="16"/>
  <c r="AP61" i="16" s="1"/>
  <c r="Y67" i="93"/>
  <c r="X67" i="93"/>
  <c r="Y61" i="43"/>
  <c r="X61" i="43"/>
  <c r="AH62" i="91"/>
  <c r="AQ62" i="91" s="1"/>
  <c r="AS16" i="89"/>
  <c r="AL16" i="89"/>
  <c r="AU16" i="89" s="1"/>
  <c r="AS52" i="89"/>
  <c r="AL52" i="89"/>
  <c r="AU52" i="89" s="1"/>
  <c r="AI61" i="96"/>
  <c r="AN61" i="96"/>
  <c r="AR61" i="95"/>
  <c r="AS34" i="105"/>
  <c r="AL34" i="105"/>
  <c r="AU34" i="105" s="1"/>
  <c r="W67" i="44"/>
  <c r="AE66" i="44"/>
  <c r="AG66" i="44"/>
  <c r="AP66" i="44" s="1"/>
  <c r="AF66" i="44"/>
  <c r="AO66" i="44" s="1"/>
  <c r="AS35" i="89"/>
  <c r="AL35" i="89"/>
  <c r="AU35" i="89" s="1"/>
  <c r="AE68" i="86"/>
  <c r="AG68" i="86"/>
  <c r="AP68" i="86" s="1"/>
  <c r="W69" i="86"/>
  <c r="AF68" i="86"/>
  <c r="AO68" i="86" s="1"/>
  <c r="AK4" i="105"/>
  <c r="AT4" i="105" s="1"/>
  <c r="AT71" i="105" s="1"/>
  <c r="AJ4" i="105"/>
  <c r="AS23" i="105"/>
  <c r="AL23" i="105"/>
  <c r="AU23" i="105" s="1"/>
  <c r="AS41" i="105"/>
  <c r="AL41" i="105"/>
  <c r="AU41" i="105" s="1"/>
  <c r="Y60" i="41"/>
  <c r="X60" i="41"/>
  <c r="Y58" i="83"/>
  <c r="X58" i="83"/>
  <c r="AJ66" i="97"/>
  <c r="AK66" i="97"/>
  <c r="AT66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J13" i="97"/>
  <c r="AK13" i="97"/>
  <c r="AT13" i="97" s="1"/>
  <c r="AJ6" i="97"/>
  <c r="AK6" i="97"/>
  <c r="AT6" i="97" s="1"/>
  <c r="AK4" i="89"/>
  <c r="AT4" i="89" s="1"/>
  <c r="AT71" i="89" s="1"/>
  <c r="AJ4" i="89"/>
  <c r="AS60" i="89"/>
  <c r="AL60" i="89"/>
  <c r="AU60" i="89" s="1"/>
  <c r="AI62" i="100"/>
  <c r="AN62" i="100"/>
  <c r="Z69" i="15"/>
  <c r="AS55" i="89"/>
  <c r="AL55" i="89"/>
  <c r="AU55" i="89" s="1"/>
  <c r="AR57" i="10"/>
  <c r="AI69" i="53"/>
  <c r="AN69" i="53"/>
  <c r="AN71" i="53" s="1"/>
  <c r="Y56" i="42"/>
  <c r="X56" i="42"/>
  <c r="Z56" i="42" s="1"/>
  <c r="Y59" i="103"/>
  <c r="X59" i="103"/>
  <c r="AI66" i="46"/>
  <c r="AN66" i="46"/>
  <c r="AL20" i="89"/>
  <c r="AU20" i="89" s="1"/>
  <c r="AS20" i="89"/>
  <c r="AI55" i="98"/>
  <c r="AN55" i="98"/>
  <c r="AS38" i="105"/>
  <c r="AL38" i="105"/>
  <c r="AU38" i="105" s="1"/>
  <c r="AJ55" i="53"/>
  <c r="AK55" i="53"/>
  <c r="AT55" i="53" s="1"/>
  <c r="AK13" i="53"/>
  <c r="AT13" i="53" s="1"/>
  <c r="AJ13" i="53"/>
  <c r="AS25" i="105"/>
  <c r="AL25" i="105"/>
  <c r="AU25" i="105" s="1"/>
  <c r="AS44" i="89"/>
  <c r="AL44" i="89"/>
  <c r="AU44" i="89" s="1"/>
  <c r="AS56" i="105"/>
  <c r="AL56" i="105"/>
  <c r="AU56" i="105" s="1"/>
  <c r="AS15" i="89"/>
  <c r="AL15" i="89"/>
  <c r="AU15" i="89" s="1"/>
  <c r="AS33" i="89"/>
  <c r="AL33" i="89"/>
  <c r="AU33" i="89" s="1"/>
  <c r="AS51" i="89"/>
  <c r="AL51" i="89"/>
  <c r="AU51" i="89" s="1"/>
  <c r="AS65" i="89"/>
  <c r="AL65" i="89"/>
  <c r="AU65" i="89" s="1"/>
  <c r="AK65" i="53"/>
  <c r="AT65" i="53" s="1"/>
  <c r="AJ65" i="53"/>
  <c r="AK60" i="53"/>
  <c r="AT60" i="53" s="1"/>
  <c r="AJ60" i="53"/>
  <c r="AK54" i="53"/>
  <c r="AT54" i="53" s="1"/>
  <c r="AJ54" i="53"/>
  <c r="AJ48" i="53"/>
  <c r="AK48" i="53"/>
  <c r="AT48" i="53" s="1"/>
  <c r="AJ42" i="53"/>
  <c r="AK42" i="53"/>
  <c r="AT42" i="53" s="1"/>
  <c r="AJ36" i="53"/>
  <c r="AK36" i="53"/>
  <c r="AT36" i="53" s="1"/>
  <c r="AK30" i="53"/>
  <c r="AT30" i="53" s="1"/>
  <c r="AJ30" i="53"/>
  <c r="AJ24" i="53"/>
  <c r="AK24" i="53"/>
  <c r="AT24" i="53" s="1"/>
  <c r="AJ18" i="53"/>
  <c r="AK18" i="53"/>
  <c r="AT18" i="53" s="1"/>
  <c r="AK12" i="53"/>
  <c r="AT12" i="53" s="1"/>
  <c r="AJ12" i="53"/>
  <c r="AJ6" i="53"/>
  <c r="AK6" i="53"/>
  <c r="AT6" i="53" s="1"/>
  <c r="AR55" i="35"/>
  <c r="Z62" i="95"/>
  <c r="AS8" i="105"/>
  <c r="AL8" i="105"/>
  <c r="AU8" i="105" s="1"/>
  <c r="AS27" i="105"/>
  <c r="AL27" i="105"/>
  <c r="AU27" i="105" s="1"/>
  <c r="AS63" i="105"/>
  <c r="AL63" i="105"/>
  <c r="AU63" i="105" s="1"/>
  <c r="AH61" i="16"/>
  <c r="AQ61" i="16" s="1"/>
  <c r="AI60" i="43"/>
  <c r="AN60" i="43"/>
  <c r="Z62" i="91"/>
  <c r="AS34" i="89"/>
  <c r="AL34" i="89"/>
  <c r="AU34" i="89" s="1"/>
  <c r="AS13" i="105"/>
  <c r="AL13" i="105"/>
  <c r="AU13" i="105" s="1"/>
  <c r="AS22" i="105"/>
  <c r="AL22" i="105"/>
  <c r="AU22" i="105" s="1"/>
  <c r="AX69" i="97"/>
  <c r="S69" i="97" s="1"/>
  <c r="AC69" i="97" s="1"/>
  <c r="AJ69" i="97" s="1"/>
  <c r="AS69" i="97" s="1"/>
  <c r="AF69" i="97"/>
  <c r="AO69" i="97" s="1"/>
  <c r="AO71" i="97" s="1"/>
  <c r="AE69" i="97"/>
  <c r="AN69" i="97" s="1"/>
  <c r="AN71" i="97" s="1"/>
  <c r="AG69" i="97"/>
  <c r="AS17" i="89"/>
  <c r="AL17" i="89"/>
  <c r="AU17" i="89" s="1"/>
  <c r="AS53" i="89"/>
  <c r="AL53" i="89"/>
  <c r="AU53" i="89" s="1"/>
  <c r="AL3" i="105"/>
  <c r="AU3" i="105" s="1"/>
  <c r="AS3" i="105"/>
  <c r="AS59" i="105"/>
  <c r="AL59" i="105"/>
  <c r="AU59" i="105" s="1"/>
  <c r="AR69" i="105"/>
  <c r="AR71" i="105" s="1"/>
  <c r="AL69" i="105"/>
  <c r="AU69" i="105" s="1"/>
  <c r="AI57" i="83"/>
  <c r="AN57" i="83"/>
  <c r="AK67" i="97"/>
  <c r="AT67" i="97" s="1"/>
  <c r="AJ67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J36" i="97"/>
  <c r="AJ30" i="97"/>
  <c r="AK30" i="97"/>
  <c r="AT30" i="97" s="1"/>
  <c r="AJ24" i="97"/>
  <c r="AK24" i="97"/>
  <c r="AT24" i="97" s="1"/>
  <c r="AJ18" i="97"/>
  <c r="AK18" i="97"/>
  <c r="AT18" i="97" s="1"/>
  <c r="AJ12" i="97"/>
  <c r="AK12" i="97"/>
  <c r="AT12" i="97" s="1"/>
  <c r="AK8" i="97"/>
  <c r="AT8" i="97" s="1"/>
  <c r="AJ8" i="97"/>
  <c r="AS12" i="89"/>
  <c r="AL12" i="89"/>
  <c r="AU12" i="89" s="1"/>
  <c r="AR69" i="89"/>
  <c r="AR71" i="89" s="1"/>
  <c r="AL69" i="89"/>
  <c r="AU69" i="89" s="1"/>
  <c r="AS18" i="105"/>
  <c r="AL18" i="105"/>
  <c r="AU18" i="105" s="1"/>
  <c r="AS36" i="105"/>
  <c r="AL36" i="105"/>
  <c r="AU36" i="105" s="1"/>
  <c r="AS54" i="105"/>
  <c r="AL54" i="105"/>
  <c r="AU54" i="105" s="1"/>
  <c r="AR53" i="90"/>
  <c r="AS11" i="89"/>
  <c r="AL11" i="89"/>
  <c r="AU11" i="89" s="1"/>
  <c r="AS25" i="89"/>
  <c r="AL25" i="89"/>
  <c r="AU25" i="89" s="1"/>
  <c r="AS43" i="89"/>
  <c r="AL43" i="89"/>
  <c r="AU43" i="89" s="1"/>
  <c r="AS61" i="89"/>
  <c r="AL61" i="89"/>
  <c r="AU61" i="89" s="1"/>
  <c r="AH56" i="85"/>
  <c r="AQ56" i="85" s="1"/>
  <c r="AX46" i="15" l="1"/>
  <c r="S46" i="15" s="1"/>
  <c r="AC46" i="15" s="1"/>
  <c r="AB47" i="15" s="1"/>
  <c r="AX40" i="15"/>
  <c r="S40" i="15" s="1"/>
  <c r="AC40" i="15" s="1"/>
  <c r="AB41" i="15" s="1"/>
  <c r="AX34" i="15"/>
  <c r="S34" i="15" s="1"/>
  <c r="AC34" i="15" s="1"/>
  <c r="AB35" i="15" s="1"/>
  <c r="AX28" i="15"/>
  <c r="S28" i="15" s="1"/>
  <c r="AC28" i="15" s="1"/>
  <c r="AB29" i="15" s="1"/>
  <c r="AX22" i="15"/>
  <c r="S22" i="15" s="1"/>
  <c r="AC22" i="15" s="1"/>
  <c r="AB23" i="15" s="1"/>
  <c r="AX10" i="15"/>
  <c r="S10" i="15" s="1"/>
  <c r="AC10" i="15" s="1"/>
  <c r="AB11" i="15" s="1"/>
  <c r="Z60" i="41"/>
  <c r="AX9" i="15"/>
  <c r="S9" i="15" s="1"/>
  <c r="AC9" i="15" s="1"/>
  <c r="AB10" i="15" s="1"/>
  <c r="AX3" i="15"/>
  <c r="S3" i="15" s="1"/>
  <c r="AC3" i="15" s="1"/>
  <c r="AX42" i="15"/>
  <c r="S42" i="15" s="1"/>
  <c r="AC42" i="15" s="1"/>
  <c r="AB43" i="15" s="1"/>
  <c r="AX36" i="15"/>
  <c r="S36" i="15" s="1"/>
  <c r="AC36" i="15" s="1"/>
  <c r="AB37" i="15" s="1"/>
  <c r="AX30" i="15"/>
  <c r="S30" i="15" s="1"/>
  <c r="AC30" i="15" s="1"/>
  <c r="AB31" i="15" s="1"/>
  <c r="AX24" i="15"/>
  <c r="S24" i="15" s="1"/>
  <c r="AC24" i="15" s="1"/>
  <c r="AB25" i="15" s="1"/>
  <c r="AX16" i="15"/>
  <c r="S16" i="15" s="1"/>
  <c r="AC16" i="15" s="1"/>
  <c r="AB17" i="15" s="1"/>
  <c r="AX4" i="15"/>
  <c r="S4" i="15" s="1"/>
  <c r="AC4" i="15" s="1"/>
  <c r="AB5" i="15" s="1"/>
  <c r="Z61" i="43"/>
  <c r="AX53" i="15"/>
  <c r="S53" i="15" s="1"/>
  <c r="AC53" i="15" s="1"/>
  <c r="AB54" i="15" s="1"/>
  <c r="AX47" i="15"/>
  <c r="S47" i="15" s="1"/>
  <c r="AC47" i="15" s="1"/>
  <c r="AB48" i="15" s="1"/>
  <c r="AX41" i="15"/>
  <c r="S41" i="15" s="1"/>
  <c r="AC41" i="15" s="1"/>
  <c r="AB42" i="15" s="1"/>
  <c r="AX35" i="15"/>
  <c r="S35" i="15" s="1"/>
  <c r="AC35" i="15" s="1"/>
  <c r="AB36" i="15" s="1"/>
  <c r="AX29" i="15"/>
  <c r="S29" i="15" s="1"/>
  <c r="AC29" i="15" s="1"/>
  <c r="AB30" i="15" s="1"/>
  <c r="AX23" i="15"/>
  <c r="S23" i="15" s="1"/>
  <c r="AC23" i="15" s="1"/>
  <c r="AB24" i="15" s="1"/>
  <c r="AX11" i="15"/>
  <c r="S11" i="15" s="1"/>
  <c r="AC11" i="15" s="1"/>
  <c r="AB12" i="15" s="1"/>
  <c r="Z61" i="51"/>
  <c r="AF61" i="51" s="1"/>
  <c r="AO61" i="51" s="1"/>
  <c r="Z62" i="13"/>
  <c r="AF60" i="41"/>
  <c r="AO60" i="41" s="1"/>
  <c r="AE60" i="41"/>
  <c r="W61" i="41"/>
  <c r="AG60" i="41"/>
  <c r="AP60" i="41" s="1"/>
  <c r="AG66" i="101"/>
  <c r="AP66" i="101" s="1"/>
  <c r="W67" i="101"/>
  <c r="AF66" i="101"/>
  <c r="AO66" i="101" s="1"/>
  <c r="AE66" i="101"/>
  <c r="AG62" i="96"/>
  <c r="AP62" i="96" s="1"/>
  <c r="AF62" i="96"/>
  <c r="AO62" i="96" s="1"/>
  <c r="AE62" i="96"/>
  <c r="W63" i="96"/>
  <c r="AG61" i="43"/>
  <c r="AP61" i="43" s="1"/>
  <c r="W62" i="43"/>
  <c r="AF61" i="43"/>
  <c r="AO61" i="43" s="1"/>
  <c r="AE61" i="43"/>
  <c r="W62" i="51"/>
  <c r="AE61" i="51"/>
  <c r="AG61" i="51"/>
  <c r="AP61" i="51" s="1"/>
  <c r="AG62" i="13"/>
  <c r="AP62" i="13" s="1"/>
  <c r="AF62" i="13"/>
  <c r="AO62" i="13" s="1"/>
  <c r="W63" i="13"/>
  <c r="AE62" i="13"/>
  <c r="AS24" i="97"/>
  <c r="AL24" i="97"/>
  <c r="AU24" i="97" s="1"/>
  <c r="AS36" i="97"/>
  <c r="AL36" i="97"/>
  <c r="AU36" i="97" s="1"/>
  <c r="AI69" i="97"/>
  <c r="AP69" i="97"/>
  <c r="AP71" i="97" s="1"/>
  <c r="AR60" i="43"/>
  <c r="AF62" i="95"/>
  <c r="AO62" i="95" s="1"/>
  <c r="W63" i="95"/>
  <c r="AE62" i="95"/>
  <c r="AN62" i="95" s="1"/>
  <c r="AG62" i="95"/>
  <c r="AS48" i="53"/>
  <c r="AL48" i="53"/>
  <c r="AU48" i="53" s="1"/>
  <c r="AS55" i="53"/>
  <c r="AL55" i="53"/>
  <c r="AU55" i="53" s="1"/>
  <c r="AH56" i="42"/>
  <c r="AQ56" i="42" s="1"/>
  <c r="AS31" i="97"/>
  <c r="AL31" i="97"/>
  <c r="AU31" i="97" s="1"/>
  <c r="AS49" i="97"/>
  <c r="AL49" i="97"/>
  <c r="AU49" i="97" s="1"/>
  <c r="AS4" i="105"/>
  <c r="AS71" i="105" s="1"/>
  <c r="AL4" i="105"/>
  <c r="AU4" i="105" s="1"/>
  <c r="AI68" i="86"/>
  <c r="AN68" i="86"/>
  <c r="AI66" i="44"/>
  <c r="AN66" i="44"/>
  <c r="AJ65" i="15"/>
  <c r="AK65" i="15"/>
  <c r="AT65" i="15" s="1"/>
  <c r="AJ62" i="15"/>
  <c r="AK62" i="15"/>
  <c r="AT62" i="15" s="1"/>
  <c r="AK56" i="15"/>
  <c r="AT56" i="15" s="1"/>
  <c r="AJ56" i="15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K26" i="15"/>
  <c r="AT26" i="15" s="1"/>
  <c r="AJ26" i="15"/>
  <c r="AX19" i="15"/>
  <c r="S19" i="15" s="1"/>
  <c r="AC19" i="15" s="1"/>
  <c r="AB20" i="15" s="1"/>
  <c r="AX12" i="15"/>
  <c r="S12" i="15" s="1"/>
  <c r="AC12" i="15" s="1"/>
  <c r="AB13" i="15" s="1"/>
  <c r="AX6" i="15"/>
  <c r="S6" i="15" s="1"/>
  <c r="AC6" i="15" s="1"/>
  <c r="AB7" i="15" s="1"/>
  <c r="AH63" i="100"/>
  <c r="AQ63" i="100" s="1"/>
  <c r="AS20" i="97"/>
  <c r="AL20" i="97"/>
  <c r="AU20" i="97" s="1"/>
  <c r="AI53" i="50"/>
  <c r="AP53" i="50"/>
  <c r="AS20" i="53"/>
  <c r="AL20" i="53"/>
  <c r="AU20" i="53" s="1"/>
  <c r="AS56" i="53"/>
  <c r="AL56" i="53"/>
  <c r="AU56" i="53" s="1"/>
  <c r="AE61" i="84"/>
  <c r="W62" i="84"/>
  <c r="AG61" i="84"/>
  <c r="AP61" i="84" s="1"/>
  <c r="AF61" i="84"/>
  <c r="AO61" i="84" s="1"/>
  <c r="W57" i="82"/>
  <c r="AG56" i="82"/>
  <c r="AP56" i="82" s="1"/>
  <c r="AF56" i="82"/>
  <c r="AO56" i="82" s="1"/>
  <c r="AE56" i="82"/>
  <c r="AS25" i="53"/>
  <c r="AL25" i="53"/>
  <c r="AU25" i="53" s="1"/>
  <c r="AH62" i="13"/>
  <c r="AQ62" i="13" s="1"/>
  <c r="AS63" i="97"/>
  <c r="AL63" i="97"/>
  <c r="AU63" i="97" s="1"/>
  <c r="AS15" i="53"/>
  <c r="AL15" i="53"/>
  <c r="AU15" i="53" s="1"/>
  <c r="AS51" i="53"/>
  <c r="AL51" i="53"/>
  <c r="AU51" i="53" s="1"/>
  <c r="AF60" i="55"/>
  <c r="AO60" i="55" s="1"/>
  <c r="AG60" i="55"/>
  <c r="AP60" i="55" s="1"/>
  <c r="AE60" i="55"/>
  <c r="W61" i="55"/>
  <c r="AR56" i="94"/>
  <c r="AK4" i="97"/>
  <c r="AT4" i="97" s="1"/>
  <c r="AJ4" i="97"/>
  <c r="AS58" i="97"/>
  <c r="AL58" i="97"/>
  <c r="AU58" i="97" s="1"/>
  <c r="AR66" i="93"/>
  <c r="AS28" i="53"/>
  <c r="AL28" i="53"/>
  <c r="AU28" i="53" s="1"/>
  <c r="AS46" i="53"/>
  <c r="AL46" i="53"/>
  <c r="AU46" i="53" s="1"/>
  <c r="AR66" i="32"/>
  <c r="AS5" i="97"/>
  <c r="AL5" i="97"/>
  <c r="AU5" i="97" s="1"/>
  <c r="AS23" i="97"/>
  <c r="AL23" i="97"/>
  <c r="AU23" i="97" s="1"/>
  <c r="AS41" i="97"/>
  <c r="AL41" i="97"/>
  <c r="AU41" i="97" s="1"/>
  <c r="AS17" i="53"/>
  <c r="AL17" i="53"/>
  <c r="AU17" i="53" s="1"/>
  <c r="AS19" i="53"/>
  <c r="AL19" i="53"/>
  <c r="AU19" i="53" s="1"/>
  <c r="Y68" i="52"/>
  <c r="Z68" i="52" s="1"/>
  <c r="X68" i="52"/>
  <c r="AU71" i="105"/>
  <c r="C11" i="105" s="1"/>
  <c r="F49" i="57" s="1"/>
  <c r="AS54" i="53"/>
  <c r="AL54" i="53"/>
  <c r="AU54" i="53" s="1"/>
  <c r="W57" i="42"/>
  <c r="AF56" i="42"/>
  <c r="AO56" i="42" s="1"/>
  <c r="AE56" i="42"/>
  <c r="AN56" i="42" s="1"/>
  <c r="AG56" i="42"/>
  <c r="AS13" i="97"/>
  <c r="AL13" i="97"/>
  <c r="AU13" i="97" s="1"/>
  <c r="AS66" i="97"/>
  <c r="AL66" i="97"/>
  <c r="AU66" i="97" s="1"/>
  <c r="Y67" i="44"/>
  <c r="Z67" i="44"/>
  <c r="X67" i="44"/>
  <c r="AR61" i="96"/>
  <c r="AI61" i="16"/>
  <c r="AN61" i="16"/>
  <c r="AS7" i="53"/>
  <c r="AL7" i="53"/>
  <c r="AU7" i="53" s="1"/>
  <c r="AJ68" i="15"/>
  <c r="AK68" i="15"/>
  <c r="AT68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3" i="15"/>
  <c r="AB4" i="15"/>
  <c r="AG63" i="100"/>
  <c r="AP63" i="100" s="1"/>
  <c r="AF63" i="100"/>
  <c r="AO63" i="100" s="1"/>
  <c r="W64" i="100"/>
  <c r="AE63" i="100"/>
  <c r="AS44" i="97"/>
  <c r="AL44" i="97"/>
  <c r="AU44" i="97" s="1"/>
  <c r="AS62" i="97"/>
  <c r="AL62" i="97"/>
  <c r="AU62" i="97" s="1"/>
  <c r="Y54" i="50"/>
  <c r="Z54" i="50" s="1"/>
  <c r="X54" i="50"/>
  <c r="AS38" i="53"/>
  <c r="AL38" i="53"/>
  <c r="AU38" i="53" s="1"/>
  <c r="AI59" i="18"/>
  <c r="AN59" i="18"/>
  <c r="AH60" i="99"/>
  <c r="AQ60" i="99" s="1"/>
  <c r="AJ9" i="97"/>
  <c r="AK9" i="97"/>
  <c r="AT9" i="97" s="1"/>
  <c r="AS33" i="97"/>
  <c r="AL33" i="97"/>
  <c r="AU33" i="97" s="1"/>
  <c r="AS51" i="97"/>
  <c r="AL51" i="97"/>
  <c r="AU51" i="97" s="1"/>
  <c r="AS65" i="97"/>
  <c r="AL65" i="97"/>
  <c r="AU65" i="97" s="1"/>
  <c r="AS21" i="53"/>
  <c r="AL21" i="53"/>
  <c r="AU21" i="53" s="1"/>
  <c r="AH67" i="32"/>
  <c r="AQ67" i="32" s="1"/>
  <c r="AG63" i="20"/>
  <c r="AP63" i="20" s="1"/>
  <c r="AF63" i="20"/>
  <c r="AO63" i="20" s="1"/>
  <c r="W64" i="20"/>
  <c r="AE63" i="20"/>
  <c r="AL3" i="97"/>
  <c r="AU3" i="97" s="1"/>
  <c r="AS3" i="97"/>
  <c r="AS22" i="97"/>
  <c r="AL22" i="97"/>
  <c r="AU22" i="97" s="1"/>
  <c r="AS40" i="97"/>
  <c r="AL40" i="97"/>
  <c r="AU40" i="97" s="1"/>
  <c r="AS16" i="53"/>
  <c r="AL16" i="53"/>
  <c r="AU16" i="53" s="1"/>
  <c r="AS52" i="53"/>
  <c r="AL52" i="53"/>
  <c r="AU52" i="53" s="1"/>
  <c r="W59" i="10"/>
  <c r="AG58" i="10"/>
  <c r="AP58" i="10" s="1"/>
  <c r="AF58" i="10"/>
  <c r="AO58" i="10" s="1"/>
  <c r="AE58" i="10"/>
  <c r="AR61" i="13"/>
  <c r="AS59" i="97"/>
  <c r="AL59" i="97"/>
  <c r="AU59" i="97" s="1"/>
  <c r="AR59" i="41"/>
  <c r="AR60" i="51"/>
  <c r="AS35" i="53"/>
  <c r="AL35" i="53"/>
  <c r="AU35" i="53" s="1"/>
  <c r="AS53" i="53"/>
  <c r="AL53" i="53"/>
  <c r="AU53" i="53" s="1"/>
  <c r="Y57" i="85"/>
  <c r="Z57" i="85" s="1"/>
  <c r="X57" i="85"/>
  <c r="AI64" i="104"/>
  <c r="AR64" i="104" s="1"/>
  <c r="AN64" i="104"/>
  <c r="AS18" i="53"/>
  <c r="AL18" i="53"/>
  <c r="AU18" i="53" s="1"/>
  <c r="AS36" i="53"/>
  <c r="AL36" i="53"/>
  <c r="AU36" i="53" s="1"/>
  <c r="AR66" i="46"/>
  <c r="AL4" i="89"/>
  <c r="AU4" i="89" s="1"/>
  <c r="AS4" i="89"/>
  <c r="AS19" i="97"/>
  <c r="AL19" i="97"/>
  <c r="AU19" i="97" s="1"/>
  <c r="AL37" i="97"/>
  <c r="AU37" i="97" s="1"/>
  <c r="AS37" i="97"/>
  <c r="AH58" i="83"/>
  <c r="AQ58" i="83" s="1"/>
  <c r="AH67" i="93"/>
  <c r="AQ67" i="93" s="1"/>
  <c r="Y62" i="16"/>
  <c r="X62" i="16"/>
  <c r="AR58" i="103"/>
  <c r="AJ66" i="15"/>
  <c r="AK66" i="15"/>
  <c r="AT66" i="15" s="1"/>
  <c r="AK60" i="15"/>
  <c r="AT60" i="15" s="1"/>
  <c r="AJ60" i="15"/>
  <c r="AK54" i="15"/>
  <c r="AT54" i="15" s="1"/>
  <c r="AJ54" i="15"/>
  <c r="AK48" i="15"/>
  <c r="AT48" i="15" s="1"/>
  <c r="AJ48" i="15"/>
  <c r="AK42" i="15"/>
  <c r="AT42" i="15" s="1"/>
  <c r="AJ42" i="15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K14" i="15"/>
  <c r="AT14" i="15" s="1"/>
  <c r="AS26" i="97"/>
  <c r="AL26" i="97"/>
  <c r="AU26" i="97" s="1"/>
  <c r="AS8" i="53"/>
  <c r="AL8" i="53"/>
  <c r="AU8" i="53" s="1"/>
  <c r="Y60" i="49"/>
  <c r="Z60" i="49" s="1"/>
  <c r="X60" i="49"/>
  <c r="AE56" i="35"/>
  <c r="W57" i="35"/>
  <c r="AF56" i="35"/>
  <c r="AO56" i="35" s="1"/>
  <c r="AG56" i="35"/>
  <c r="AP56" i="35" s="1"/>
  <c r="Z60" i="99"/>
  <c r="AJ15" i="97"/>
  <c r="AK15" i="97"/>
  <c r="AT15" i="97" s="1"/>
  <c r="AS39" i="53"/>
  <c r="AL39" i="53"/>
  <c r="AU39" i="53" s="1"/>
  <c r="AS57" i="53"/>
  <c r="AL57" i="53"/>
  <c r="AU57" i="53" s="1"/>
  <c r="Z67" i="32"/>
  <c r="AS10" i="97"/>
  <c r="AL10" i="97"/>
  <c r="AU10" i="97" s="1"/>
  <c r="Y57" i="102"/>
  <c r="Z57" i="102"/>
  <c r="X57" i="102"/>
  <c r="AH64" i="54"/>
  <c r="AQ64" i="54" s="1"/>
  <c r="AS6" i="89"/>
  <c r="AL6" i="89"/>
  <c r="AU6" i="89" s="1"/>
  <c r="W62" i="11"/>
  <c r="AG61" i="11"/>
  <c r="AP61" i="11" s="1"/>
  <c r="AF61" i="11"/>
  <c r="AO61" i="11" s="1"/>
  <c r="AE61" i="11"/>
  <c r="AS34" i="53"/>
  <c r="AL34" i="53"/>
  <c r="AU34" i="53" s="1"/>
  <c r="AS68" i="97"/>
  <c r="AL68" i="97"/>
  <c r="AU68" i="97" s="1"/>
  <c r="AL3" i="53"/>
  <c r="AU3" i="53" s="1"/>
  <c r="AS3" i="53"/>
  <c r="AS23" i="53"/>
  <c r="AL23" i="53"/>
  <c r="AU23" i="53" s="1"/>
  <c r="AS59" i="53"/>
  <c r="AL59" i="53"/>
  <c r="AU59" i="53" s="1"/>
  <c r="AS49" i="53"/>
  <c r="AL49" i="53"/>
  <c r="AU49" i="53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S55" i="97"/>
  <c r="AL55" i="97"/>
  <c r="AU55" i="97" s="1"/>
  <c r="Z58" i="83"/>
  <c r="Z67" i="93"/>
  <c r="AS37" i="53"/>
  <c r="AL37" i="53"/>
  <c r="AU37" i="53" s="1"/>
  <c r="AJ67" i="15"/>
  <c r="AK67" i="15"/>
  <c r="AT67" i="15" s="1"/>
  <c r="AJ59" i="15"/>
  <c r="AK59" i="15"/>
  <c r="AT59" i="15" s="1"/>
  <c r="AK53" i="15"/>
  <c r="AT53" i="15" s="1"/>
  <c r="AJ53" i="15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J23" i="15"/>
  <c r="AK23" i="15"/>
  <c r="AT23" i="15" s="1"/>
  <c r="AJ17" i="15"/>
  <c r="AK17" i="15"/>
  <c r="AT17" i="15" s="1"/>
  <c r="AK10" i="15"/>
  <c r="AT10" i="15" s="1"/>
  <c r="AJ10" i="15"/>
  <c r="AK5" i="15"/>
  <c r="AT5" i="15" s="1"/>
  <c r="AJ7" i="97"/>
  <c r="AK7" i="97"/>
  <c r="AT7" i="97" s="1"/>
  <c r="AS26" i="53"/>
  <c r="AL26" i="53"/>
  <c r="AU26" i="53" s="1"/>
  <c r="AS44" i="53"/>
  <c r="AL44" i="53"/>
  <c r="AU44" i="53" s="1"/>
  <c r="AS62" i="53"/>
  <c r="AL62" i="53"/>
  <c r="AU62" i="53" s="1"/>
  <c r="AH67" i="46"/>
  <c r="AQ67" i="46" s="1"/>
  <c r="AS61" i="53"/>
  <c r="AL61" i="53"/>
  <c r="AU61" i="53" s="1"/>
  <c r="AS21" i="97"/>
  <c r="AL21" i="97"/>
  <c r="AU21" i="97" s="1"/>
  <c r="AS39" i="97"/>
  <c r="AL39" i="97"/>
  <c r="AU39" i="97" s="1"/>
  <c r="AS9" i="53"/>
  <c r="AL9" i="53"/>
  <c r="AU9" i="53" s="1"/>
  <c r="AL27" i="53"/>
  <c r="AU27" i="53" s="1"/>
  <c r="AS27" i="53"/>
  <c r="AS45" i="53"/>
  <c r="AL45" i="53"/>
  <c r="AU45" i="53" s="1"/>
  <c r="AS28" i="97"/>
  <c r="AL28" i="97"/>
  <c r="AU28" i="97" s="1"/>
  <c r="AS46" i="97"/>
  <c r="AL46" i="97"/>
  <c r="AU46" i="97" s="1"/>
  <c r="AS64" i="97"/>
  <c r="AL64" i="97"/>
  <c r="AU64" i="97" s="1"/>
  <c r="AG64" i="54"/>
  <c r="AP64" i="54" s="1"/>
  <c r="AE64" i="54"/>
  <c r="W65" i="54"/>
  <c r="AF64" i="54"/>
  <c r="AO64" i="54" s="1"/>
  <c r="AS5" i="53"/>
  <c r="AL5" i="53"/>
  <c r="AU5" i="53" s="1"/>
  <c r="AL40" i="53"/>
  <c r="AU40" i="53" s="1"/>
  <c r="AS40" i="53"/>
  <c r="AH60" i="87"/>
  <c r="AQ60" i="87" s="1"/>
  <c r="AS11" i="97"/>
  <c r="AL11" i="97"/>
  <c r="AU11" i="97" s="1"/>
  <c r="AS29" i="97"/>
  <c r="AL29" i="97"/>
  <c r="AU29" i="97" s="1"/>
  <c r="AS47" i="97"/>
  <c r="AL47" i="97"/>
  <c r="AU47" i="97" s="1"/>
  <c r="AH64" i="45"/>
  <c r="AQ64" i="45" s="1"/>
  <c r="AJ4" i="53"/>
  <c r="AK4" i="53"/>
  <c r="AT4" i="53" s="1"/>
  <c r="AT71" i="53" s="1"/>
  <c r="AS41" i="53"/>
  <c r="AL41" i="53"/>
  <c r="AU41" i="53" s="1"/>
  <c r="AI56" i="85"/>
  <c r="AN56" i="85"/>
  <c r="AS18" i="97"/>
  <c r="AL18" i="97"/>
  <c r="AU18" i="97" s="1"/>
  <c r="AR57" i="83"/>
  <c r="AL60" i="53"/>
  <c r="AU60" i="53" s="1"/>
  <c r="AS60" i="53"/>
  <c r="AL13" i="53"/>
  <c r="AU13" i="53" s="1"/>
  <c r="AS13" i="53"/>
  <c r="AH59" i="103"/>
  <c r="AQ59" i="103" s="1"/>
  <c r="AS67" i="97"/>
  <c r="AL67" i="97"/>
  <c r="AU67" i="97" s="1"/>
  <c r="AF62" i="91"/>
  <c r="AO62" i="91" s="1"/>
  <c r="AG62" i="91"/>
  <c r="AP62" i="91" s="1"/>
  <c r="W63" i="91"/>
  <c r="AE62" i="91"/>
  <c r="AS6" i="53"/>
  <c r="AL6" i="53"/>
  <c r="AU6" i="53" s="1"/>
  <c r="AS24" i="53"/>
  <c r="AL24" i="53"/>
  <c r="AU24" i="53" s="1"/>
  <c r="AS42" i="53"/>
  <c r="AL42" i="53"/>
  <c r="AU42" i="53" s="1"/>
  <c r="AR55" i="98"/>
  <c r="Z59" i="103"/>
  <c r="AR69" i="53"/>
  <c r="AR71" i="53" s="1"/>
  <c r="AL69" i="53"/>
  <c r="AU69" i="53" s="1"/>
  <c r="AS43" i="97"/>
  <c r="AL43" i="97"/>
  <c r="AU43" i="97" s="1"/>
  <c r="AS61" i="97"/>
  <c r="AL61" i="97"/>
  <c r="AU61" i="97" s="1"/>
  <c r="Y69" i="86"/>
  <c r="X69" i="86"/>
  <c r="Z69" i="86" s="1"/>
  <c r="AR55" i="42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J34" i="15"/>
  <c r="AK34" i="15"/>
  <c r="AT34" i="15" s="1"/>
  <c r="AK28" i="15"/>
  <c r="AT28" i="15" s="1"/>
  <c r="AJ28" i="15"/>
  <c r="AK22" i="15"/>
  <c r="AT22" i="15" s="1"/>
  <c r="AJ22" i="15"/>
  <c r="AX15" i="15"/>
  <c r="S15" i="15" s="1"/>
  <c r="AC15" i="15" s="1"/>
  <c r="AB16" i="15" s="1"/>
  <c r="AX8" i="15"/>
  <c r="S8" i="15" s="1"/>
  <c r="AC8" i="15" s="1"/>
  <c r="AB9" i="15" s="1"/>
  <c r="AX5" i="15"/>
  <c r="S5" i="15" s="1"/>
  <c r="AC5" i="15" s="1"/>
  <c r="AB6" i="15" s="1"/>
  <c r="AK14" i="97"/>
  <c r="AT14" i="97" s="1"/>
  <c r="AJ14" i="97"/>
  <c r="AS32" i="97"/>
  <c r="AL32" i="97"/>
  <c r="AU32" i="97" s="1"/>
  <c r="AS50" i="97"/>
  <c r="AL50" i="97"/>
  <c r="AU50" i="97" s="1"/>
  <c r="AK69" i="97"/>
  <c r="AT69" i="97" s="1"/>
  <c r="AG63" i="88"/>
  <c r="AP63" i="88" s="1"/>
  <c r="AF63" i="88"/>
  <c r="AO63" i="88" s="1"/>
  <c r="AE63" i="88"/>
  <c r="W64" i="88"/>
  <c r="AS14" i="53"/>
  <c r="AL14" i="53"/>
  <c r="AU14" i="53" s="1"/>
  <c r="AS67" i="53"/>
  <c r="AL67" i="53"/>
  <c r="AU67" i="53" s="1"/>
  <c r="Y60" i="18"/>
  <c r="X60" i="18"/>
  <c r="Z67" i="46"/>
  <c r="Z57" i="94"/>
  <c r="AH57" i="94"/>
  <c r="AQ57" i="94" s="1"/>
  <c r="AS57" i="97"/>
  <c r="AL57" i="97"/>
  <c r="AU57" i="97" s="1"/>
  <c r="AR63" i="45"/>
  <c r="AS63" i="53"/>
  <c r="AL63" i="53"/>
  <c r="AU63" i="53" s="1"/>
  <c r="AH56" i="98"/>
  <c r="AQ56" i="98" s="1"/>
  <c r="AS43" i="53"/>
  <c r="AL43" i="53"/>
  <c r="AU43" i="53" s="1"/>
  <c r="AS52" i="97"/>
  <c r="AL52" i="97"/>
  <c r="AU52" i="97" s="1"/>
  <c r="AR65" i="101"/>
  <c r="AS22" i="53"/>
  <c r="AL22" i="53"/>
  <c r="AU22" i="53" s="1"/>
  <c r="AS58" i="53"/>
  <c r="AL58" i="53"/>
  <c r="AU58" i="53" s="1"/>
  <c r="Z60" i="87"/>
  <c r="AR59" i="87"/>
  <c r="AS31" i="53"/>
  <c r="AL31" i="53"/>
  <c r="AU31" i="53" s="1"/>
  <c r="AS35" i="97"/>
  <c r="AL35" i="97"/>
  <c r="AU35" i="97" s="1"/>
  <c r="Z64" i="45"/>
  <c r="Y64" i="92"/>
  <c r="X64" i="92"/>
  <c r="AH66" i="101"/>
  <c r="AQ66" i="101" s="1"/>
  <c r="AS29" i="53"/>
  <c r="AL29" i="53"/>
  <c r="AU29" i="53" s="1"/>
  <c r="AS47" i="53"/>
  <c r="AL47" i="53"/>
  <c r="AU47" i="53" s="1"/>
  <c r="AI56" i="48"/>
  <c r="AN56" i="48"/>
  <c r="AI54" i="90"/>
  <c r="AN54" i="90"/>
  <c r="AS54" i="97"/>
  <c r="AL54" i="97"/>
  <c r="AU54" i="97" s="1"/>
  <c r="AS8" i="97"/>
  <c r="AL8" i="97"/>
  <c r="AU8" i="97" s="1"/>
  <c r="AS60" i="97"/>
  <c r="AL60" i="97"/>
  <c r="AU60" i="97" s="1"/>
  <c r="AS42" i="97"/>
  <c r="AL42" i="97"/>
  <c r="AU42" i="97" s="1"/>
  <c r="AS12" i="97"/>
  <c r="AL12" i="97"/>
  <c r="AU12" i="97" s="1"/>
  <c r="AS30" i="97"/>
  <c r="AL30" i="97"/>
  <c r="AU30" i="97" s="1"/>
  <c r="AS48" i="97"/>
  <c r="AL48" i="97"/>
  <c r="AU48" i="97" s="1"/>
  <c r="AS12" i="53"/>
  <c r="AL12" i="53"/>
  <c r="AU12" i="53" s="1"/>
  <c r="AS30" i="53"/>
  <c r="AL30" i="53"/>
  <c r="AU30" i="53" s="1"/>
  <c r="AS65" i="53"/>
  <c r="AL65" i="53"/>
  <c r="AU65" i="53" s="1"/>
  <c r="AR62" i="100"/>
  <c r="AS6" i="97"/>
  <c r="AL6" i="97"/>
  <c r="AU6" i="97" s="1"/>
  <c r="AS25" i="97"/>
  <c r="AL25" i="97"/>
  <c r="AU25" i="97" s="1"/>
  <c r="AH60" i="41"/>
  <c r="AQ60" i="41" s="1"/>
  <c r="AH61" i="43"/>
  <c r="AQ61" i="43" s="1"/>
  <c r="AS66" i="53"/>
  <c r="AL66" i="53"/>
  <c r="AU66" i="53" s="1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X20" i="15"/>
  <c r="S20" i="15" s="1"/>
  <c r="AC20" i="15" s="1"/>
  <c r="AB21" i="15" s="1"/>
  <c r="AX14" i="15"/>
  <c r="S14" i="15" s="1"/>
  <c r="AC14" i="15" s="1"/>
  <c r="AB15" i="15" s="1"/>
  <c r="AX7" i="15"/>
  <c r="S7" i="15" s="1"/>
  <c r="AC7" i="15" s="1"/>
  <c r="AB8" i="15" s="1"/>
  <c r="AS38" i="97"/>
  <c r="AL38" i="97"/>
  <c r="AU38" i="97" s="1"/>
  <c r="AS56" i="97"/>
  <c r="AL56" i="97"/>
  <c r="AU56" i="97" s="1"/>
  <c r="AH61" i="51"/>
  <c r="AQ61" i="51" s="1"/>
  <c r="AS32" i="53"/>
  <c r="AL32" i="53"/>
  <c r="AU32" i="53" s="1"/>
  <c r="AS50" i="53"/>
  <c r="AL50" i="53"/>
  <c r="AU50" i="53" s="1"/>
  <c r="AS8" i="89"/>
  <c r="AL8" i="89"/>
  <c r="AU8" i="89" s="1"/>
  <c r="AI59" i="49"/>
  <c r="AR59" i="49" s="1"/>
  <c r="AN59" i="49"/>
  <c r="AS27" i="97"/>
  <c r="AL27" i="97"/>
  <c r="AU27" i="97" s="1"/>
  <c r="AS45" i="97"/>
  <c r="AL45" i="97"/>
  <c r="AU45" i="97" s="1"/>
  <c r="AR63" i="54"/>
  <c r="AS33" i="53"/>
  <c r="AL33" i="53"/>
  <c r="AU33" i="53" s="1"/>
  <c r="Z56" i="98"/>
  <c r="AS16" i="97"/>
  <c r="AL16" i="97"/>
  <c r="AU16" i="97" s="1"/>
  <c r="AS34" i="97"/>
  <c r="AL34" i="97"/>
  <c r="AU34" i="97" s="1"/>
  <c r="AI56" i="102"/>
  <c r="AN56" i="102"/>
  <c r="AH62" i="96"/>
  <c r="AQ62" i="96" s="1"/>
  <c r="AS10" i="53"/>
  <c r="AL10" i="53"/>
  <c r="AU10" i="53" s="1"/>
  <c r="AL64" i="53"/>
  <c r="AU64" i="53" s="1"/>
  <c r="AS64" i="53"/>
  <c r="AS17" i="97"/>
  <c r="AL17" i="97"/>
  <c r="AU17" i="97" s="1"/>
  <c r="AS53" i="97"/>
  <c r="AL53" i="97"/>
  <c r="AU53" i="97" s="1"/>
  <c r="AI63" i="92"/>
  <c r="AN63" i="92"/>
  <c r="AS5" i="89"/>
  <c r="AL5" i="89"/>
  <c r="AU5" i="89" s="1"/>
  <c r="AS11" i="53"/>
  <c r="AL11" i="53"/>
  <c r="AU11" i="53" s="1"/>
  <c r="AS68" i="53"/>
  <c r="AL68" i="53"/>
  <c r="AU68" i="53" s="1"/>
  <c r="Y65" i="104"/>
  <c r="X65" i="104"/>
  <c r="Z65" i="104" s="1"/>
  <c r="Y57" i="48"/>
  <c r="Z57" i="48" s="1"/>
  <c r="X57" i="48"/>
  <c r="AI67" i="52"/>
  <c r="AN67" i="52"/>
  <c r="Y55" i="90"/>
  <c r="X55" i="90"/>
  <c r="Z55" i="90" s="1"/>
  <c r="AJ12" i="15" l="1"/>
  <c r="W58" i="48"/>
  <c r="AG57" i="48"/>
  <c r="AP57" i="48" s="1"/>
  <c r="AE57" i="48"/>
  <c r="AF57" i="48"/>
  <c r="AO57" i="48" s="1"/>
  <c r="W61" i="49"/>
  <c r="AF60" i="49"/>
  <c r="AO60" i="49" s="1"/>
  <c r="AG60" i="49"/>
  <c r="AP60" i="49" s="1"/>
  <c r="AE60" i="49"/>
  <c r="W55" i="50"/>
  <c r="AE54" i="50"/>
  <c r="AF54" i="50"/>
  <c r="AO54" i="50" s="1"/>
  <c r="AG54" i="50"/>
  <c r="AP54" i="50" s="1"/>
  <c r="W58" i="85"/>
  <c r="AG57" i="85"/>
  <c r="AP57" i="85" s="1"/>
  <c r="AE57" i="85"/>
  <c r="AF57" i="85"/>
  <c r="AO57" i="85" s="1"/>
  <c r="AE68" i="52"/>
  <c r="W69" i="52"/>
  <c r="AG68" i="52"/>
  <c r="AP68" i="52" s="1"/>
  <c r="AF68" i="52"/>
  <c r="AO68" i="52" s="1"/>
  <c r="AS63" i="15"/>
  <c r="AL63" i="15"/>
  <c r="AU63" i="15" s="1"/>
  <c r="Y64" i="88"/>
  <c r="X64" i="88"/>
  <c r="Z64" i="88" s="1"/>
  <c r="AJ9" i="15"/>
  <c r="AK9" i="15"/>
  <c r="AT9" i="15" s="1"/>
  <c r="AJ5" i="15"/>
  <c r="AL41" i="15"/>
  <c r="AU41" i="15" s="1"/>
  <c r="AS41" i="15"/>
  <c r="W68" i="93"/>
  <c r="AG67" i="93"/>
  <c r="AP67" i="93" s="1"/>
  <c r="AF67" i="93"/>
  <c r="AO67" i="93" s="1"/>
  <c r="AE67" i="93"/>
  <c r="Y62" i="11"/>
  <c r="Z62" i="11" s="1"/>
  <c r="X62" i="11"/>
  <c r="Y57" i="35"/>
  <c r="X57" i="35"/>
  <c r="Z57" i="35" s="1"/>
  <c r="AS11" i="15"/>
  <c r="AL11" i="15"/>
  <c r="AU11" i="15" s="1"/>
  <c r="AS66" i="15"/>
  <c r="AL66" i="15"/>
  <c r="AU66" i="15" s="1"/>
  <c r="AH57" i="85"/>
  <c r="AQ57" i="85" s="1"/>
  <c r="AL3" i="15"/>
  <c r="AU3" i="15" s="1"/>
  <c r="AS3" i="15"/>
  <c r="AR61" i="16"/>
  <c r="AH68" i="52"/>
  <c r="AQ68" i="52" s="1"/>
  <c r="AT71" i="97"/>
  <c r="AI61" i="84"/>
  <c r="AN61" i="84"/>
  <c r="AR53" i="50"/>
  <c r="AS62" i="15"/>
  <c r="AL62" i="15"/>
  <c r="AU62" i="15" s="1"/>
  <c r="AR68" i="86"/>
  <c r="AR69" i="97"/>
  <c r="AR71" i="97" s="1"/>
  <c r="AL69" i="97"/>
  <c r="AU69" i="97" s="1"/>
  <c r="AG55" i="90"/>
  <c r="AP55" i="90" s="1"/>
  <c r="AF55" i="90"/>
  <c r="AO55" i="90" s="1"/>
  <c r="AE55" i="90"/>
  <c r="W56" i="90"/>
  <c r="AH65" i="104"/>
  <c r="AQ65" i="104" s="1"/>
  <c r="AF56" i="98"/>
  <c r="AO56" i="98" s="1"/>
  <c r="AE56" i="98"/>
  <c r="W57" i="98"/>
  <c r="AG56" i="98"/>
  <c r="AP56" i="98" s="1"/>
  <c r="AS27" i="15"/>
  <c r="AL27" i="15"/>
  <c r="AU27" i="15" s="1"/>
  <c r="AS45" i="15"/>
  <c r="AL45" i="15"/>
  <c r="AU45" i="15" s="1"/>
  <c r="AR54" i="90"/>
  <c r="AH64" i="92"/>
  <c r="AQ64" i="92" s="1"/>
  <c r="AI63" i="88"/>
  <c r="AN63" i="88"/>
  <c r="AK16" i="15"/>
  <c r="AT16" i="15" s="1"/>
  <c r="AJ16" i="15"/>
  <c r="AS34" i="15"/>
  <c r="AL34" i="15"/>
  <c r="AU34" i="15" s="1"/>
  <c r="AS52" i="15"/>
  <c r="AL52" i="15"/>
  <c r="AU52" i="15" s="1"/>
  <c r="AS23" i="15"/>
  <c r="AL23" i="15"/>
  <c r="AU23" i="15" s="1"/>
  <c r="AS59" i="15"/>
  <c r="AL59" i="15"/>
  <c r="AU59" i="15" s="1"/>
  <c r="AG58" i="83"/>
  <c r="AP58" i="83" s="1"/>
  <c r="AE58" i="83"/>
  <c r="AF58" i="83"/>
  <c r="AO58" i="83" s="1"/>
  <c r="W59" i="83"/>
  <c r="AF67" i="32"/>
  <c r="AO67" i="32" s="1"/>
  <c r="W68" i="32"/>
  <c r="AG67" i="32"/>
  <c r="AP67" i="32" s="1"/>
  <c r="AE67" i="32"/>
  <c r="AS15" i="97"/>
  <c r="AL15" i="97"/>
  <c r="AU15" i="97" s="1"/>
  <c r="AI56" i="35"/>
  <c r="AN56" i="35"/>
  <c r="AS54" i="15"/>
  <c r="AL54" i="15"/>
  <c r="AU54" i="15" s="1"/>
  <c r="Y59" i="10"/>
  <c r="Z59" i="10" s="1"/>
  <c r="X59" i="10"/>
  <c r="AI63" i="20"/>
  <c r="AN63" i="20"/>
  <c r="AS9" i="97"/>
  <c r="AL9" i="97"/>
  <c r="AU9" i="97" s="1"/>
  <c r="AI63" i="100"/>
  <c r="AN63" i="100"/>
  <c r="AS12" i="15"/>
  <c r="AL12" i="15"/>
  <c r="AU12" i="15" s="1"/>
  <c r="Y57" i="82"/>
  <c r="Z57" i="82"/>
  <c r="X57" i="82"/>
  <c r="AS32" i="15"/>
  <c r="AL32" i="15"/>
  <c r="AU32" i="15" s="1"/>
  <c r="AS50" i="15"/>
  <c r="AL50" i="15"/>
  <c r="AU50" i="15" s="1"/>
  <c r="Y63" i="95"/>
  <c r="Z63" i="95" s="1"/>
  <c r="X63" i="95"/>
  <c r="AI62" i="13"/>
  <c r="AN62" i="13"/>
  <c r="AI61" i="51"/>
  <c r="AN61" i="51"/>
  <c r="Y62" i="43"/>
  <c r="Z62" i="43" s="1"/>
  <c r="X62" i="43"/>
  <c r="AE65" i="104"/>
  <c r="W66" i="104"/>
  <c r="AF65" i="104"/>
  <c r="AO65" i="104" s="1"/>
  <c r="AG65" i="104"/>
  <c r="AP65" i="104" s="1"/>
  <c r="AR56" i="102"/>
  <c r="Z64" i="92"/>
  <c r="AG57" i="94"/>
  <c r="AP57" i="94" s="1"/>
  <c r="AF57" i="94"/>
  <c r="AO57" i="94" s="1"/>
  <c r="AE57" i="94"/>
  <c r="W58" i="94"/>
  <c r="AS22" i="15"/>
  <c r="AL22" i="15"/>
  <c r="AU22" i="15" s="1"/>
  <c r="AS40" i="15"/>
  <c r="AL40" i="15"/>
  <c r="AU40" i="15" s="1"/>
  <c r="AH69" i="86"/>
  <c r="AQ69" i="86" s="1"/>
  <c r="AQ71" i="86" s="1"/>
  <c r="AZ3" i="86"/>
  <c r="AX13" i="86" s="1"/>
  <c r="S13" i="86" s="1"/>
  <c r="AC13" i="86" s="1"/>
  <c r="AB14" i="86" s="1"/>
  <c r="AX5" i="86"/>
  <c r="S5" i="86" s="1"/>
  <c r="AC5" i="86" s="1"/>
  <c r="AB6" i="86" s="1"/>
  <c r="AX8" i="86"/>
  <c r="S8" i="86" s="1"/>
  <c r="AC8" i="86" s="1"/>
  <c r="AB9" i="86" s="1"/>
  <c r="AX9" i="86"/>
  <c r="S9" i="86" s="1"/>
  <c r="AC9" i="86" s="1"/>
  <c r="AB10" i="86" s="1"/>
  <c r="AX10" i="86"/>
  <c r="S10" i="86" s="1"/>
  <c r="AC10" i="86" s="1"/>
  <c r="AB11" i="86" s="1"/>
  <c r="AX11" i="86"/>
  <c r="S11" i="86" s="1"/>
  <c r="AC11" i="86" s="1"/>
  <c r="AB12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4" i="86"/>
  <c r="S64" i="86" s="1"/>
  <c r="AC64" i="86" s="1"/>
  <c r="AB65" i="86" s="1"/>
  <c r="AX67" i="86"/>
  <c r="S67" i="86" s="1"/>
  <c r="AC67" i="86" s="1"/>
  <c r="AB68" i="86" s="1"/>
  <c r="AX65" i="86"/>
  <c r="S65" i="86" s="1"/>
  <c r="AC65" i="86" s="1"/>
  <c r="AB66" i="86" s="1"/>
  <c r="AX68" i="86"/>
  <c r="S68" i="86" s="1"/>
  <c r="AC68" i="86" s="1"/>
  <c r="AB69" i="86" s="1"/>
  <c r="AX66" i="86"/>
  <c r="S66" i="86" s="1"/>
  <c r="AC66" i="86" s="1"/>
  <c r="AB67" i="86" s="1"/>
  <c r="Y65" i="54"/>
  <c r="X65" i="54"/>
  <c r="AS10" i="15"/>
  <c r="AL10" i="15"/>
  <c r="AU10" i="15" s="1"/>
  <c r="AS29" i="15"/>
  <c r="AL29" i="15"/>
  <c r="AU29" i="15" s="1"/>
  <c r="AH57" i="102"/>
  <c r="AQ57" i="102" s="1"/>
  <c r="AG60" i="99"/>
  <c r="AP60" i="99" s="1"/>
  <c r="W61" i="99"/>
  <c r="AF60" i="99"/>
  <c r="AO60" i="99" s="1"/>
  <c r="AE60" i="99"/>
  <c r="AH60" i="49"/>
  <c r="AQ60" i="49" s="1"/>
  <c r="AS18" i="15"/>
  <c r="AL18" i="15"/>
  <c r="AU18" i="15" s="1"/>
  <c r="AS36" i="15"/>
  <c r="AL36" i="15"/>
  <c r="AU36" i="15" s="1"/>
  <c r="AS71" i="89"/>
  <c r="Y64" i="20"/>
  <c r="X64" i="20"/>
  <c r="AR59" i="18"/>
  <c r="Y64" i="100"/>
  <c r="X64" i="100"/>
  <c r="Z64" i="100" s="1"/>
  <c r="AS31" i="15"/>
  <c r="AL31" i="15"/>
  <c r="AU31" i="15" s="1"/>
  <c r="AS49" i="15"/>
  <c r="AL49" i="15"/>
  <c r="AU49" i="15" s="1"/>
  <c r="AS68" i="15"/>
  <c r="AL68" i="15"/>
  <c r="AU68" i="15" s="1"/>
  <c r="Y57" i="42"/>
  <c r="X57" i="42"/>
  <c r="AK7" i="15"/>
  <c r="AT7" i="15" s="1"/>
  <c r="AJ7" i="15"/>
  <c r="AS65" i="15"/>
  <c r="AL65" i="15"/>
  <c r="AU65" i="15" s="1"/>
  <c r="Y63" i="13"/>
  <c r="X63" i="13"/>
  <c r="AK8" i="15"/>
  <c r="AT8" i="15" s="1"/>
  <c r="AJ8" i="15"/>
  <c r="AS33" i="15"/>
  <c r="AL33" i="15"/>
  <c r="AU33" i="15" s="1"/>
  <c r="AS51" i="15"/>
  <c r="AL51" i="15"/>
  <c r="AU51" i="15" s="1"/>
  <c r="AR56" i="48"/>
  <c r="W68" i="46"/>
  <c r="AE67" i="46"/>
  <c r="AF67" i="46"/>
  <c r="AO67" i="46" s="1"/>
  <c r="AG67" i="46"/>
  <c r="AP67" i="46" s="1"/>
  <c r="AS14" i="97"/>
  <c r="AL14" i="97"/>
  <c r="AU14" i="97" s="1"/>
  <c r="AS58" i="15"/>
  <c r="AL58" i="15"/>
  <c r="AU58" i="15" s="1"/>
  <c r="AX69" i="86"/>
  <c r="S69" i="86" s="1"/>
  <c r="AC69" i="86" s="1"/>
  <c r="AE69" i="86"/>
  <c r="AF69" i="86"/>
  <c r="AO69" i="86" s="1"/>
  <c r="AO71" i="86" s="1"/>
  <c r="AG69" i="86"/>
  <c r="AP69" i="86" s="1"/>
  <c r="AP71" i="86" s="1"/>
  <c r="AI62" i="91"/>
  <c r="AN62" i="91"/>
  <c r="AL4" i="53"/>
  <c r="AU4" i="53" s="1"/>
  <c r="AU71" i="53" s="1"/>
  <c r="C11" i="53" s="1"/>
  <c r="AS4" i="53"/>
  <c r="AS71" i="53" s="1"/>
  <c r="AI64" i="54"/>
  <c r="AN64" i="54"/>
  <c r="AS47" i="15"/>
  <c r="AL47" i="15"/>
  <c r="AU47" i="15" s="1"/>
  <c r="AS67" i="15"/>
  <c r="AL67" i="15"/>
  <c r="AU67" i="15" s="1"/>
  <c r="AI61" i="11"/>
  <c r="AN61" i="11"/>
  <c r="W58" i="102"/>
  <c r="AG57" i="102"/>
  <c r="AP57" i="102" s="1"/>
  <c r="AF57" i="102"/>
  <c r="AO57" i="102" s="1"/>
  <c r="AE57" i="102"/>
  <c r="AJ14" i="15"/>
  <c r="AS42" i="15"/>
  <c r="AL42" i="15"/>
  <c r="AU42" i="15" s="1"/>
  <c r="AS60" i="15"/>
  <c r="AL60" i="15"/>
  <c r="AU60" i="15" s="1"/>
  <c r="AH62" i="16"/>
  <c r="AQ62" i="16" s="1"/>
  <c r="AU71" i="89"/>
  <c r="C11" i="89" s="1"/>
  <c r="F33" i="57" s="1"/>
  <c r="AH67" i="44"/>
  <c r="AQ67" i="44" s="1"/>
  <c r="AJ13" i="15"/>
  <c r="AK13" i="15"/>
  <c r="AT13" i="15" s="1"/>
  <c r="AS38" i="15"/>
  <c r="AL38" i="15"/>
  <c r="AU38" i="15" s="1"/>
  <c r="AS56" i="15"/>
  <c r="AL56" i="15"/>
  <c r="AU56" i="15" s="1"/>
  <c r="Y62" i="51"/>
  <c r="Z62" i="51" s="1"/>
  <c r="X62" i="51"/>
  <c r="AI66" i="101"/>
  <c r="AN66" i="101"/>
  <c r="Y61" i="41"/>
  <c r="X61" i="41"/>
  <c r="Z61" i="41" s="1"/>
  <c r="AR67" i="52"/>
  <c r="AH57" i="48"/>
  <c r="AQ57" i="48" s="1"/>
  <c r="AJ15" i="15"/>
  <c r="AK15" i="15"/>
  <c r="AT15" i="15" s="1"/>
  <c r="AE64" i="45"/>
  <c r="AF64" i="45"/>
  <c r="AO64" i="45" s="1"/>
  <c r="W65" i="45"/>
  <c r="AG64" i="45"/>
  <c r="AP64" i="45" s="1"/>
  <c r="AH60" i="18"/>
  <c r="AQ60" i="18" s="1"/>
  <c r="AS28" i="15"/>
  <c r="AL28" i="15"/>
  <c r="AU28" i="15" s="1"/>
  <c r="AS46" i="15"/>
  <c r="AL46" i="15"/>
  <c r="AU46" i="15" s="1"/>
  <c r="Y63" i="91"/>
  <c r="Z63" i="91" s="1"/>
  <c r="X63" i="91"/>
  <c r="AS35" i="15"/>
  <c r="AL35" i="15"/>
  <c r="AU35" i="15" s="1"/>
  <c r="AS53" i="15"/>
  <c r="AL53" i="15"/>
  <c r="AU53" i="15" s="1"/>
  <c r="AI69" i="15"/>
  <c r="AN69" i="15"/>
  <c r="AN71" i="15" s="1"/>
  <c r="AS24" i="15"/>
  <c r="AL24" i="15"/>
  <c r="AU24" i="15" s="1"/>
  <c r="Z62" i="16"/>
  <c r="AI58" i="10"/>
  <c r="AN58" i="10"/>
  <c r="AS19" i="15"/>
  <c r="AL19" i="15"/>
  <c r="AU19" i="15" s="1"/>
  <c r="AS37" i="15"/>
  <c r="AL37" i="15"/>
  <c r="AU37" i="15" s="1"/>
  <c r="AS55" i="15"/>
  <c r="AL55" i="15"/>
  <c r="AU55" i="15" s="1"/>
  <c r="AE67" i="44"/>
  <c r="AF67" i="44"/>
  <c r="AO67" i="44" s="1"/>
  <c r="AG67" i="44"/>
  <c r="AP67" i="44" s="1"/>
  <c r="W68" i="44"/>
  <c r="Y61" i="55"/>
  <c r="X61" i="55"/>
  <c r="AI56" i="82"/>
  <c r="AN56" i="82"/>
  <c r="AK20" i="15"/>
  <c r="AT20" i="15" s="1"/>
  <c r="AJ20" i="15"/>
  <c r="AR66" i="44"/>
  <c r="Y63" i="96"/>
  <c r="X63" i="96"/>
  <c r="AI60" i="41"/>
  <c r="AR60" i="41" s="1"/>
  <c r="AN60" i="41"/>
  <c r="AH55" i="90"/>
  <c r="AQ55" i="90" s="1"/>
  <c r="AR63" i="92"/>
  <c r="AJ21" i="15"/>
  <c r="AK21" i="15"/>
  <c r="AT21" i="15" s="1"/>
  <c r="AS39" i="15"/>
  <c r="AL39" i="15"/>
  <c r="AU39" i="15" s="1"/>
  <c r="AS57" i="15"/>
  <c r="AL57" i="15"/>
  <c r="AU57" i="15" s="1"/>
  <c r="AE60" i="87"/>
  <c r="W61" i="87"/>
  <c r="AG60" i="87"/>
  <c r="AP60" i="87" s="1"/>
  <c r="AF60" i="87"/>
  <c r="AO60" i="87" s="1"/>
  <c r="Z60" i="18"/>
  <c r="AK6" i="15"/>
  <c r="AT6" i="15" s="1"/>
  <c r="AJ6" i="15"/>
  <c r="AS64" i="15"/>
  <c r="AL64" i="15"/>
  <c r="AU64" i="15" s="1"/>
  <c r="W60" i="103"/>
  <c r="AE59" i="103"/>
  <c r="AF59" i="103"/>
  <c r="AO59" i="103" s="1"/>
  <c r="AG59" i="103"/>
  <c r="AP59" i="103" s="1"/>
  <c r="AR56" i="85"/>
  <c r="AS7" i="97"/>
  <c r="AL7" i="97"/>
  <c r="AU7" i="97" s="1"/>
  <c r="AS17" i="15"/>
  <c r="AL17" i="15"/>
  <c r="AU17" i="15" s="1"/>
  <c r="AS30" i="15"/>
  <c r="AL30" i="15"/>
  <c r="AU30" i="15" s="1"/>
  <c r="AS48" i="15"/>
  <c r="AL48" i="15"/>
  <c r="AU48" i="15" s="1"/>
  <c r="AH54" i="50"/>
  <c r="AQ54" i="50" s="1"/>
  <c r="AJ4" i="15"/>
  <c r="AK4" i="15"/>
  <c r="AT4" i="15" s="1"/>
  <c r="AS25" i="15"/>
  <c r="AL25" i="15"/>
  <c r="AU25" i="15" s="1"/>
  <c r="AS43" i="15"/>
  <c r="AL43" i="15"/>
  <c r="AU43" i="15" s="1"/>
  <c r="AS61" i="15"/>
  <c r="AL61" i="15"/>
  <c r="AU61" i="15" s="1"/>
  <c r="AI56" i="42"/>
  <c r="AP56" i="42"/>
  <c r="AL4" i="97"/>
  <c r="AU4" i="97" s="1"/>
  <c r="AS4" i="97"/>
  <c r="AS71" i="97" s="1"/>
  <c r="AI60" i="55"/>
  <c r="AN60" i="55"/>
  <c r="Y62" i="84"/>
  <c r="Z62" i="84" s="1"/>
  <c r="X62" i="84"/>
  <c r="AS26" i="15"/>
  <c r="AL26" i="15"/>
  <c r="AU26" i="15" s="1"/>
  <c r="AS44" i="15"/>
  <c r="AL44" i="15"/>
  <c r="AU44" i="15" s="1"/>
  <c r="AI62" i="95"/>
  <c r="AP62" i="95"/>
  <c r="AI61" i="43"/>
  <c r="AN61" i="43"/>
  <c r="AI62" i="96"/>
  <c r="AN62" i="96"/>
  <c r="Y67" i="101"/>
  <c r="X67" i="101"/>
  <c r="AE62" i="84" l="1"/>
  <c r="W63" i="84"/>
  <c r="AG62" i="84"/>
  <c r="AP62" i="84" s="1"/>
  <c r="AF62" i="84"/>
  <c r="AO62" i="84" s="1"/>
  <c r="W63" i="51"/>
  <c r="AE62" i="51"/>
  <c r="AG62" i="51"/>
  <c r="AP62" i="51" s="1"/>
  <c r="AF62" i="51"/>
  <c r="AO62" i="51" s="1"/>
  <c r="AE62" i="11"/>
  <c r="W63" i="11"/>
  <c r="AG62" i="11"/>
  <c r="AP62" i="11" s="1"/>
  <c r="AF62" i="11"/>
  <c r="AO62" i="11" s="1"/>
  <c r="W65" i="100"/>
  <c r="AF64" i="100"/>
  <c r="AO64" i="100" s="1"/>
  <c r="AG64" i="100"/>
  <c r="AP64" i="100" s="1"/>
  <c r="AE64" i="100"/>
  <c r="AG59" i="10"/>
  <c r="AP59" i="10" s="1"/>
  <c r="W60" i="10"/>
  <c r="AE59" i="10"/>
  <c r="AN59" i="10" s="1"/>
  <c r="AF59" i="10"/>
  <c r="AF62" i="43"/>
  <c r="AO62" i="43" s="1"/>
  <c r="AE62" i="43"/>
  <c r="W63" i="43"/>
  <c r="AG62" i="43"/>
  <c r="AP62" i="43" s="1"/>
  <c r="AE63" i="95"/>
  <c r="AG63" i="95"/>
  <c r="AP63" i="95" s="1"/>
  <c r="AF63" i="95"/>
  <c r="AO63" i="95" s="1"/>
  <c r="W64" i="95"/>
  <c r="W64" i="91"/>
  <c r="AE63" i="91"/>
  <c r="AG63" i="91"/>
  <c r="AP63" i="91" s="1"/>
  <c r="AF63" i="91"/>
  <c r="AO63" i="91" s="1"/>
  <c r="AR56" i="42"/>
  <c r="AR58" i="10"/>
  <c r="AR60" i="55"/>
  <c r="AI60" i="87"/>
  <c r="AN60" i="87"/>
  <c r="AS21" i="15"/>
  <c r="AL21" i="15"/>
  <c r="AU21" i="15" s="1"/>
  <c r="AR56" i="82"/>
  <c r="AI64" i="45"/>
  <c r="AN64" i="45"/>
  <c r="AI69" i="86"/>
  <c r="AN69" i="86"/>
  <c r="AN71" i="86" s="1"/>
  <c r="AS7" i="15"/>
  <c r="AL7" i="15"/>
  <c r="AU7" i="15" s="1"/>
  <c r="AI60" i="99"/>
  <c r="AN60" i="99"/>
  <c r="AJ69" i="86"/>
  <c r="AS69" i="86" s="1"/>
  <c r="AK69" i="86"/>
  <c r="AT69" i="86" s="1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J32" i="86"/>
  <c r="AK32" i="86"/>
  <c r="AT32" i="86" s="1"/>
  <c r="AK26" i="86"/>
  <c r="AT26" i="86" s="1"/>
  <c r="AJ26" i="86"/>
  <c r="AK20" i="86"/>
  <c r="AT20" i="86" s="1"/>
  <c r="AJ20" i="86"/>
  <c r="AX12" i="86"/>
  <c r="S12" i="86" s="1"/>
  <c r="AC12" i="86" s="1"/>
  <c r="AB13" i="86" s="1"/>
  <c r="AX6" i="86"/>
  <c r="S6" i="86" s="1"/>
  <c r="AC6" i="86" s="1"/>
  <c r="AB7" i="86" s="1"/>
  <c r="AI57" i="94"/>
  <c r="AN57" i="94"/>
  <c r="AH63" i="95"/>
  <c r="AQ63" i="95" s="1"/>
  <c r="AH59" i="10"/>
  <c r="AQ59" i="10" s="1"/>
  <c r="AR56" i="35"/>
  <c r="Y68" i="32"/>
  <c r="X68" i="32"/>
  <c r="AR63" i="88"/>
  <c r="AI55" i="90"/>
  <c r="AN55" i="90"/>
  <c r="AR61" i="84"/>
  <c r="Y68" i="93"/>
  <c r="Z68" i="93" s="1"/>
  <c r="X68" i="93"/>
  <c r="AH64" i="88"/>
  <c r="AQ64" i="88" s="1"/>
  <c r="AI57" i="85"/>
  <c r="AN57" i="85"/>
  <c r="AI54" i="50"/>
  <c r="AR54" i="50" s="1"/>
  <c r="AN54" i="50"/>
  <c r="Y61" i="49"/>
  <c r="Z61" i="49" s="1"/>
  <c r="X61" i="49"/>
  <c r="AR61" i="43"/>
  <c r="AI59" i="103"/>
  <c r="AN59" i="103"/>
  <c r="W61" i="18"/>
  <c r="AG60" i="18"/>
  <c r="AP60" i="18" s="1"/>
  <c r="AF60" i="18"/>
  <c r="AO60" i="18" s="1"/>
  <c r="AE60" i="18"/>
  <c r="AH61" i="55"/>
  <c r="AQ61" i="55" s="1"/>
  <c r="AH63" i="13"/>
  <c r="AQ63" i="13" s="1"/>
  <c r="AK66" i="86"/>
  <c r="AT66" i="86" s="1"/>
  <c r="AJ66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J6" i="86"/>
  <c r="AK6" i="86"/>
  <c r="AT6" i="86" s="1"/>
  <c r="AH57" i="82"/>
  <c r="AQ57" i="82" s="1"/>
  <c r="AR63" i="100"/>
  <c r="AF64" i="88"/>
  <c r="AO64" i="88" s="1"/>
  <c r="AG64" i="88"/>
  <c r="AP64" i="88" s="1"/>
  <c r="AE64" i="88"/>
  <c r="W65" i="88"/>
  <c r="Y55" i="50"/>
  <c r="X55" i="50"/>
  <c r="Z55" i="50" s="1"/>
  <c r="AR62" i="96"/>
  <c r="AS4" i="15"/>
  <c r="AL4" i="15"/>
  <c r="AU4" i="15" s="1"/>
  <c r="AH67" i="101"/>
  <c r="AQ67" i="101" s="1"/>
  <c r="Z67" i="101"/>
  <c r="AH62" i="84"/>
  <c r="AQ62" i="84" s="1"/>
  <c r="AU71" i="97"/>
  <c r="C11" i="97" s="1"/>
  <c r="F41" i="57" s="1"/>
  <c r="Y60" i="103"/>
  <c r="X60" i="103"/>
  <c r="Z60" i="103" s="1"/>
  <c r="Z61" i="55"/>
  <c r="AI67" i="44"/>
  <c r="AN67" i="44"/>
  <c r="AH63" i="91"/>
  <c r="AQ63" i="91" s="1"/>
  <c r="AS15" i="15"/>
  <c r="AL15" i="15"/>
  <c r="AU15" i="15" s="1"/>
  <c r="AR66" i="101"/>
  <c r="Y58" i="102"/>
  <c r="X58" i="102"/>
  <c r="Z63" i="13"/>
  <c r="AH57" i="42"/>
  <c r="AQ57" i="42" s="1"/>
  <c r="Y61" i="99"/>
  <c r="X61" i="99"/>
  <c r="AH65" i="54"/>
  <c r="AQ65" i="54" s="1"/>
  <c r="AJ68" i="86"/>
  <c r="AK68" i="86"/>
  <c r="AT68" i="86" s="1"/>
  <c r="AK60" i="86"/>
  <c r="AT60" i="86" s="1"/>
  <c r="AJ60" i="86"/>
  <c r="AK54" i="86"/>
  <c r="AT54" i="86" s="1"/>
  <c r="AJ54" i="86"/>
  <c r="AJ48" i="86"/>
  <c r="AK48" i="86"/>
  <c r="AT48" i="86" s="1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X4" i="86"/>
  <c r="S4" i="86" s="1"/>
  <c r="AC4" i="86" s="1"/>
  <c r="AB5" i="86" s="1"/>
  <c r="AG57" i="82"/>
  <c r="AP57" i="82" s="1"/>
  <c r="W58" i="82"/>
  <c r="AF57" i="82"/>
  <c r="AO57" i="82" s="1"/>
  <c r="AE57" i="82"/>
  <c r="X57" i="98"/>
  <c r="Z57" i="98" s="1"/>
  <c r="Y57" i="98"/>
  <c r="AH57" i="35"/>
  <c r="AQ57" i="35" s="1"/>
  <c r="Y69" i="52"/>
  <c r="X69" i="52"/>
  <c r="Y58" i="85"/>
  <c r="X58" i="85"/>
  <c r="AH63" i="96"/>
  <c r="AQ63" i="96" s="1"/>
  <c r="AR62" i="95"/>
  <c r="AS20" i="15"/>
  <c r="AL20" i="15"/>
  <c r="AU20" i="15" s="1"/>
  <c r="AR69" i="15"/>
  <c r="AR71" i="15" s="1"/>
  <c r="AL69" i="15"/>
  <c r="AU69" i="15" s="1"/>
  <c r="AH62" i="51"/>
  <c r="AQ62" i="51" s="1"/>
  <c r="AS14" i="15"/>
  <c r="AL14" i="15"/>
  <c r="AU14" i="15" s="1"/>
  <c r="AR62" i="91"/>
  <c r="AI67" i="46"/>
  <c r="AN67" i="46"/>
  <c r="Z57" i="42"/>
  <c r="Z65" i="54"/>
  <c r="AK65" i="86"/>
  <c r="AT65" i="86" s="1"/>
  <c r="AJ65" i="86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J35" i="86"/>
  <c r="AK35" i="86"/>
  <c r="AT35" i="86" s="1"/>
  <c r="AK29" i="86"/>
  <c r="AT29" i="86" s="1"/>
  <c r="AJ29" i="86"/>
  <c r="AJ23" i="86"/>
  <c r="AK23" i="86"/>
  <c r="AT23" i="86" s="1"/>
  <c r="AK17" i="86"/>
  <c r="AT17" i="86" s="1"/>
  <c r="AJ17" i="86"/>
  <c r="AK10" i="86"/>
  <c r="AT10" i="86" s="1"/>
  <c r="AJ10" i="86"/>
  <c r="AX3" i="86"/>
  <c r="S3" i="86" s="1"/>
  <c r="AC3" i="86" s="1"/>
  <c r="AE64" i="92"/>
  <c r="AF64" i="92"/>
  <c r="AO64" i="92" s="1"/>
  <c r="AG64" i="92"/>
  <c r="AP64" i="92" s="1"/>
  <c r="W65" i="92"/>
  <c r="Y66" i="104"/>
  <c r="X66" i="104"/>
  <c r="AR61" i="51"/>
  <c r="Y59" i="83"/>
  <c r="Z59" i="83"/>
  <c r="X59" i="83"/>
  <c r="AS16" i="15"/>
  <c r="AL16" i="15"/>
  <c r="AU16" i="15" s="1"/>
  <c r="AI56" i="98"/>
  <c r="AN56" i="98"/>
  <c r="AE57" i="35"/>
  <c r="AG57" i="35"/>
  <c r="AP57" i="35" s="1"/>
  <c r="AF57" i="35"/>
  <c r="AO57" i="35" s="1"/>
  <c r="W58" i="35"/>
  <c r="AI67" i="93"/>
  <c r="AN67" i="93"/>
  <c r="AS5" i="15"/>
  <c r="AL5" i="15"/>
  <c r="AU5" i="15" s="1"/>
  <c r="AI68" i="52"/>
  <c r="AN68" i="52"/>
  <c r="AI60" i="49"/>
  <c r="AN60" i="49"/>
  <c r="AI57" i="48"/>
  <c r="AN57" i="48"/>
  <c r="Y65" i="45"/>
  <c r="X65" i="45"/>
  <c r="Z65" i="45" s="1"/>
  <c r="AH61" i="41"/>
  <c r="AQ61" i="41" s="1"/>
  <c r="AR61" i="11"/>
  <c r="Y68" i="46"/>
  <c r="X68" i="46"/>
  <c r="AH64" i="20"/>
  <c r="AQ64" i="20" s="1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K40" i="86"/>
  <c r="AT40" i="86" s="1"/>
  <c r="AJ40" i="86"/>
  <c r="AK34" i="86"/>
  <c r="AT34" i="86" s="1"/>
  <c r="AJ34" i="86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K14" i="86"/>
  <c r="AT14" i="86" s="1"/>
  <c r="AI65" i="104"/>
  <c r="AN65" i="104"/>
  <c r="AI67" i="32"/>
  <c r="AN67" i="32"/>
  <c r="AT71" i="15"/>
  <c r="AS6" i="15"/>
  <c r="AL6" i="15"/>
  <c r="AU6" i="15" s="1"/>
  <c r="Y61" i="87"/>
  <c r="X61" i="87"/>
  <c r="Z61" i="87" s="1"/>
  <c r="Z63" i="96"/>
  <c r="Y68" i="44"/>
  <c r="Z68" i="44" s="1"/>
  <c r="X68" i="44"/>
  <c r="W63" i="16"/>
  <c r="AF62" i="16"/>
  <c r="AO62" i="16" s="1"/>
  <c r="AE62" i="16"/>
  <c r="AG62" i="16"/>
  <c r="AP62" i="16" s="1"/>
  <c r="AE61" i="41"/>
  <c r="W62" i="41"/>
  <c r="AF61" i="41"/>
  <c r="AO61" i="41" s="1"/>
  <c r="AG61" i="41"/>
  <c r="AP61" i="41" s="1"/>
  <c r="AS13" i="15"/>
  <c r="AL13" i="15"/>
  <c r="AU13" i="15" s="1"/>
  <c r="AI57" i="102"/>
  <c r="AN57" i="102"/>
  <c r="AR64" i="54"/>
  <c r="AS8" i="15"/>
  <c r="AL8" i="15"/>
  <c r="AU8" i="15" s="1"/>
  <c r="AH64" i="100"/>
  <c r="AQ64" i="100" s="1"/>
  <c r="Z64" i="20"/>
  <c r="AJ67" i="86"/>
  <c r="AK67" i="86"/>
  <c r="AT67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X14" i="86"/>
  <c r="S14" i="86" s="1"/>
  <c r="AC14" i="86" s="1"/>
  <c r="AB15" i="86" s="1"/>
  <c r="AX7" i="86"/>
  <c r="S7" i="86" s="1"/>
  <c r="AC7" i="86" s="1"/>
  <c r="AB8" i="86" s="1"/>
  <c r="Y58" i="94"/>
  <c r="X58" i="94"/>
  <c r="AH62" i="43"/>
  <c r="AQ62" i="43" s="1"/>
  <c r="AR62" i="13"/>
  <c r="AR63" i="20"/>
  <c r="AI58" i="83"/>
  <c r="AN58" i="83"/>
  <c r="Y56" i="90"/>
  <c r="X56" i="90"/>
  <c r="AH62" i="11"/>
  <c r="AQ62" i="11" s="1"/>
  <c r="AS9" i="15"/>
  <c r="AL9" i="15"/>
  <c r="AU9" i="15" s="1"/>
  <c r="AU71" i="15" s="1"/>
  <c r="C11" i="15" s="1"/>
  <c r="Y58" i="48"/>
  <c r="X58" i="48"/>
  <c r="Z61" i="99" l="1"/>
  <c r="Z68" i="32"/>
  <c r="Z58" i="85"/>
  <c r="Z58" i="48"/>
  <c r="AS71" i="15"/>
  <c r="Z66" i="104"/>
  <c r="Z69" i="52"/>
  <c r="Z58" i="102"/>
  <c r="AF61" i="99"/>
  <c r="AO61" i="99" s="1"/>
  <c r="AE61" i="99"/>
  <c r="AG61" i="99"/>
  <c r="AP61" i="99" s="1"/>
  <c r="W62" i="99"/>
  <c r="AG60" i="103"/>
  <c r="AP60" i="103" s="1"/>
  <c r="AF60" i="103"/>
  <c r="AO60" i="103" s="1"/>
  <c r="W61" i="103"/>
  <c r="AE60" i="103"/>
  <c r="AG61" i="49"/>
  <c r="AP61" i="49" s="1"/>
  <c r="W62" i="49"/>
  <c r="AE61" i="49"/>
  <c r="AF61" i="49"/>
  <c r="AO61" i="49" s="1"/>
  <c r="AF68" i="32"/>
  <c r="AO68" i="32" s="1"/>
  <c r="AE68" i="32"/>
  <c r="AG68" i="32"/>
  <c r="AP68" i="32" s="1"/>
  <c r="W69" i="32"/>
  <c r="AE68" i="44"/>
  <c r="AG68" i="44"/>
  <c r="AP68" i="44" s="1"/>
  <c r="AF68" i="44"/>
  <c r="AO68" i="44" s="1"/>
  <c r="W69" i="44"/>
  <c r="AF57" i="98"/>
  <c r="AO57" i="98" s="1"/>
  <c r="AE57" i="98"/>
  <c r="AG57" i="98"/>
  <c r="AP57" i="98" s="1"/>
  <c r="W58" i="98"/>
  <c r="AE65" i="45"/>
  <c r="AF65" i="45"/>
  <c r="AO65" i="45" s="1"/>
  <c r="W66" i="45"/>
  <c r="AG65" i="45"/>
  <c r="AP65" i="45" s="1"/>
  <c r="W59" i="85"/>
  <c r="AG58" i="85"/>
  <c r="AP58" i="85" s="1"/>
  <c r="AF58" i="85"/>
  <c r="AO58" i="85" s="1"/>
  <c r="AE58" i="85"/>
  <c r="AG68" i="93"/>
  <c r="AP68" i="93" s="1"/>
  <c r="AF68" i="93"/>
  <c r="AO68" i="93" s="1"/>
  <c r="W69" i="93"/>
  <c r="AE68" i="93"/>
  <c r="W59" i="48"/>
  <c r="AE58" i="48"/>
  <c r="AG58" i="48"/>
  <c r="AP58" i="48" s="1"/>
  <c r="AF58" i="48"/>
  <c r="AO58" i="48" s="1"/>
  <c r="AF66" i="104"/>
  <c r="AO66" i="104" s="1"/>
  <c r="AE66" i="104"/>
  <c r="W67" i="104"/>
  <c r="AG66" i="104"/>
  <c r="AP66" i="104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W59" i="102"/>
  <c r="AG58" i="102"/>
  <c r="AP58" i="102" s="1"/>
  <c r="AF58" i="102"/>
  <c r="AO58" i="102" s="1"/>
  <c r="AE58" i="102"/>
  <c r="Y62" i="41"/>
  <c r="X62" i="41"/>
  <c r="Y63" i="16"/>
  <c r="X63" i="16"/>
  <c r="AS9" i="86"/>
  <c r="AL9" i="86"/>
  <c r="AU9" i="86" s="1"/>
  <c r="AS46" i="86"/>
  <c r="AL46" i="86"/>
  <c r="AU46" i="86" s="1"/>
  <c r="AS10" i="86"/>
  <c r="AL10" i="86"/>
  <c r="AU10" i="86" s="1"/>
  <c r="AS29" i="86"/>
  <c r="AL29" i="86"/>
  <c r="AU29" i="86" s="1"/>
  <c r="AS47" i="86"/>
  <c r="AL47" i="86"/>
  <c r="AU47" i="86" s="1"/>
  <c r="AS65" i="86"/>
  <c r="AL65" i="86"/>
  <c r="AU65" i="86" s="1"/>
  <c r="AS18" i="86"/>
  <c r="AL18" i="86"/>
  <c r="AU18" i="86" s="1"/>
  <c r="AS36" i="86"/>
  <c r="AL36" i="86"/>
  <c r="AU36" i="86" s="1"/>
  <c r="AS54" i="86"/>
  <c r="AL54" i="86"/>
  <c r="AU54" i="86" s="1"/>
  <c r="AH55" i="50"/>
  <c r="AQ55" i="50" s="1"/>
  <c r="AS12" i="86"/>
  <c r="AL12" i="86"/>
  <c r="AU12" i="86" s="1"/>
  <c r="AS31" i="86"/>
  <c r="AL31" i="86"/>
  <c r="AU31" i="86" s="1"/>
  <c r="AS49" i="86"/>
  <c r="AL49" i="86"/>
  <c r="AU49" i="86" s="1"/>
  <c r="AI60" i="18"/>
  <c r="AN60" i="18"/>
  <c r="AS20" i="86"/>
  <c r="AL20" i="86"/>
  <c r="AU20" i="86" s="1"/>
  <c r="AL56" i="86"/>
  <c r="AU56" i="86" s="1"/>
  <c r="AS56" i="86"/>
  <c r="Y64" i="91"/>
  <c r="X64" i="91"/>
  <c r="AI59" i="10"/>
  <c r="AO59" i="10"/>
  <c r="Y63" i="11"/>
  <c r="X63" i="11"/>
  <c r="Y63" i="51"/>
  <c r="X63" i="51"/>
  <c r="AR58" i="83"/>
  <c r="AH56" i="90"/>
  <c r="AQ56" i="90" s="1"/>
  <c r="AS33" i="86"/>
  <c r="AL33" i="86"/>
  <c r="AU33" i="86" s="1"/>
  <c r="AS67" i="86"/>
  <c r="AL67" i="86"/>
  <c r="AU67" i="86" s="1"/>
  <c r="AR57" i="102"/>
  <c r="W62" i="87"/>
  <c r="AE61" i="87"/>
  <c r="AF61" i="87"/>
  <c r="AO61" i="87" s="1"/>
  <c r="AG61" i="87"/>
  <c r="AP61" i="87" s="1"/>
  <c r="AS64" i="86"/>
  <c r="AL64" i="86"/>
  <c r="AU64" i="86" s="1"/>
  <c r="Z56" i="90"/>
  <c r="AE64" i="20"/>
  <c r="AG64" i="20"/>
  <c r="AP64" i="20" s="1"/>
  <c r="AF64" i="20"/>
  <c r="AO64" i="20" s="1"/>
  <c r="W65" i="20"/>
  <c r="AI61" i="41"/>
  <c r="AN61" i="41"/>
  <c r="AH68" i="44"/>
  <c r="AQ68" i="44" s="1"/>
  <c r="AR67" i="32"/>
  <c r="AS28" i="86"/>
  <c r="AL28" i="86"/>
  <c r="AU28" i="86" s="1"/>
  <c r="AH68" i="46"/>
  <c r="AQ68" i="46" s="1"/>
  <c r="AR68" i="52"/>
  <c r="Y58" i="35"/>
  <c r="X58" i="35"/>
  <c r="Z58" i="35" s="1"/>
  <c r="AR56" i="98"/>
  <c r="Y65" i="92"/>
  <c r="X65" i="92"/>
  <c r="Y58" i="82"/>
  <c r="X58" i="82"/>
  <c r="W64" i="13"/>
  <c r="AF63" i="13"/>
  <c r="AO63" i="13" s="1"/>
  <c r="AG63" i="13"/>
  <c r="AP63" i="13" s="1"/>
  <c r="AE63" i="13"/>
  <c r="AE55" i="50"/>
  <c r="AG55" i="50"/>
  <c r="AP55" i="50" s="1"/>
  <c r="AF55" i="50"/>
  <c r="AO55" i="50" s="1"/>
  <c r="W56" i="50"/>
  <c r="AS19" i="86"/>
  <c r="AL19" i="86"/>
  <c r="AU19" i="86" s="1"/>
  <c r="AS37" i="86"/>
  <c r="AL37" i="86"/>
  <c r="AU37" i="86" s="1"/>
  <c r="AS38" i="86"/>
  <c r="AL38" i="86"/>
  <c r="AU38" i="86" s="1"/>
  <c r="AR60" i="99"/>
  <c r="AR64" i="45"/>
  <c r="AR60" i="87"/>
  <c r="AI62" i="11"/>
  <c r="AN62" i="11"/>
  <c r="AJ15" i="86"/>
  <c r="AK15" i="86"/>
  <c r="AT15" i="86" s="1"/>
  <c r="AS51" i="86"/>
  <c r="AL51" i="86"/>
  <c r="AU51" i="86" s="1"/>
  <c r="AH58" i="48"/>
  <c r="AQ58" i="48" s="1"/>
  <c r="AH58" i="94"/>
  <c r="AQ58" i="94" s="1"/>
  <c r="AS21" i="86"/>
  <c r="AL21" i="86"/>
  <c r="AU21" i="86" s="1"/>
  <c r="AS39" i="86"/>
  <c r="AL39" i="86"/>
  <c r="AU39" i="86" s="1"/>
  <c r="AS57" i="86"/>
  <c r="AL57" i="86"/>
  <c r="AU57" i="86" s="1"/>
  <c r="AL16" i="86"/>
  <c r="AU16" i="86" s="1"/>
  <c r="AS16" i="86"/>
  <c r="AS34" i="86"/>
  <c r="AL34" i="86"/>
  <c r="AU34" i="86" s="1"/>
  <c r="AS52" i="86"/>
  <c r="AL52" i="86"/>
  <c r="AU52" i="86" s="1"/>
  <c r="Z68" i="46"/>
  <c r="AS17" i="86"/>
  <c r="AL17" i="86"/>
  <c r="AU17" i="86" s="1"/>
  <c r="AF65" i="54"/>
  <c r="AO65" i="54" s="1"/>
  <c r="AE65" i="54"/>
  <c r="W66" i="54"/>
  <c r="AG65" i="54"/>
  <c r="AP65" i="54" s="1"/>
  <c r="AH58" i="85"/>
  <c r="AQ58" i="85" s="1"/>
  <c r="AL24" i="86"/>
  <c r="AU24" i="86" s="1"/>
  <c r="AS24" i="86"/>
  <c r="AS42" i="86"/>
  <c r="AL42" i="86"/>
  <c r="AU42" i="86" s="1"/>
  <c r="AS60" i="86"/>
  <c r="AL60" i="86"/>
  <c r="AU60" i="86" s="1"/>
  <c r="AH58" i="102"/>
  <c r="AQ58" i="102" s="1"/>
  <c r="W68" i="101"/>
  <c r="AE67" i="101"/>
  <c r="AN67" i="101" s="1"/>
  <c r="AF67" i="101"/>
  <c r="AO67" i="101" s="1"/>
  <c r="AG67" i="101"/>
  <c r="AS55" i="86"/>
  <c r="AL55" i="86"/>
  <c r="AU55" i="86" s="1"/>
  <c r="AH61" i="49"/>
  <c r="AQ61" i="49" s="1"/>
  <c r="AR57" i="85"/>
  <c r="AH68" i="93"/>
  <c r="AQ68" i="93" s="1"/>
  <c r="AR55" i="90"/>
  <c r="AS26" i="86"/>
  <c r="AL26" i="86"/>
  <c r="AU26" i="86" s="1"/>
  <c r="AS44" i="86"/>
  <c r="AL44" i="86"/>
  <c r="AU44" i="86" s="1"/>
  <c r="Y64" i="95"/>
  <c r="X64" i="95"/>
  <c r="Y63" i="43"/>
  <c r="X63" i="43"/>
  <c r="X60" i="10"/>
  <c r="Y60" i="10"/>
  <c r="Z60" i="10"/>
  <c r="Y65" i="100"/>
  <c r="X65" i="100"/>
  <c r="Z58" i="94"/>
  <c r="AS63" i="86"/>
  <c r="AL63" i="86"/>
  <c r="AU63" i="86" s="1"/>
  <c r="AR65" i="104"/>
  <c r="AR57" i="48"/>
  <c r="AH66" i="104"/>
  <c r="AQ66" i="104" s="1"/>
  <c r="AS35" i="86"/>
  <c r="AL35" i="86"/>
  <c r="AU35" i="86" s="1"/>
  <c r="AS53" i="86"/>
  <c r="AL53" i="86"/>
  <c r="AU53" i="86" s="1"/>
  <c r="AF57" i="42"/>
  <c r="AO57" i="42" s="1"/>
  <c r="AE57" i="42"/>
  <c r="AN57" i="42" s="1"/>
  <c r="W58" i="42"/>
  <c r="AG57" i="42"/>
  <c r="AH57" i="98"/>
  <c r="AQ57" i="98" s="1"/>
  <c r="AK5" i="86"/>
  <c r="AT5" i="86" s="1"/>
  <c r="AJ5" i="86"/>
  <c r="AR67" i="44"/>
  <c r="AS43" i="86"/>
  <c r="AL43" i="86"/>
  <c r="AU43" i="86" s="1"/>
  <c r="Y61" i="18"/>
  <c r="X61" i="18"/>
  <c r="AR57" i="94"/>
  <c r="AS62" i="86"/>
  <c r="AL62" i="86"/>
  <c r="AU62" i="86" s="1"/>
  <c r="AI62" i="43"/>
  <c r="AN62" i="43"/>
  <c r="AS27" i="86"/>
  <c r="AL27" i="86"/>
  <c r="AU27" i="86" s="1"/>
  <c r="AS45" i="86"/>
  <c r="AL45" i="86"/>
  <c r="AU45" i="86" s="1"/>
  <c r="AI62" i="16"/>
  <c r="AN62" i="16"/>
  <c r="W64" i="96"/>
  <c r="AG63" i="96"/>
  <c r="AP63" i="96" s="1"/>
  <c r="AF63" i="96"/>
  <c r="AO63" i="96" s="1"/>
  <c r="AE63" i="96"/>
  <c r="AJ14" i="86"/>
  <c r="AS22" i="86"/>
  <c r="AL22" i="86"/>
  <c r="AU22" i="86" s="1"/>
  <c r="AS40" i="86"/>
  <c r="AL40" i="86"/>
  <c r="AU40" i="86" s="1"/>
  <c r="AI57" i="35"/>
  <c r="AN57" i="35"/>
  <c r="AH59" i="83"/>
  <c r="AQ59" i="83" s="1"/>
  <c r="AI64" i="92"/>
  <c r="AN64" i="92"/>
  <c r="AL59" i="86"/>
  <c r="AU59" i="86" s="1"/>
  <c r="AS59" i="86"/>
  <c r="AE61" i="55"/>
  <c r="AG61" i="55"/>
  <c r="AP61" i="55" s="1"/>
  <c r="W62" i="55"/>
  <c r="AF61" i="55"/>
  <c r="AO61" i="55" s="1"/>
  <c r="Y65" i="88"/>
  <c r="X65" i="88"/>
  <c r="Z65" i="88" s="1"/>
  <c r="AS6" i="86"/>
  <c r="AL6" i="86"/>
  <c r="AU6" i="86" s="1"/>
  <c r="AS25" i="86"/>
  <c r="AL25" i="86"/>
  <c r="AU25" i="86" s="1"/>
  <c r="AS61" i="86"/>
  <c r="AL61" i="86"/>
  <c r="AU61" i="86" s="1"/>
  <c r="AK7" i="86"/>
  <c r="AT7" i="86" s="1"/>
  <c r="AJ7" i="86"/>
  <c r="AS50" i="86"/>
  <c r="AL50" i="86"/>
  <c r="AU50" i="86" s="1"/>
  <c r="Y63" i="84"/>
  <c r="Z63" i="84" s="1"/>
  <c r="X63" i="84"/>
  <c r="AJ8" i="86"/>
  <c r="AK8" i="86"/>
  <c r="AT8" i="86" s="1"/>
  <c r="AH61" i="87"/>
  <c r="AQ61" i="87" s="1"/>
  <c r="AS58" i="86"/>
  <c r="AL58" i="86"/>
  <c r="AU58" i="86" s="1"/>
  <c r="AH65" i="45"/>
  <c r="AQ65" i="45" s="1"/>
  <c r="AR60" i="49"/>
  <c r="AR67" i="93"/>
  <c r="AE59" i="83"/>
  <c r="AF59" i="83"/>
  <c r="AO59" i="83" s="1"/>
  <c r="AG59" i="83"/>
  <c r="AP59" i="83" s="1"/>
  <c r="W60" i="83"/>
  <c r="AJ3" i="86"/>
  <c r="AB4" i="86"/>
  <c r="AS23" i="86"/>
  <c r="AL23" i="86"/>
  <c r="AU23" i="86" s="1"/>
  <c r="AS41" i="86"/>
  <c r="AL41" i="86"/>
  <c r="AU41" i="86" s="1"/>
  <c r="AR67" i="46"/>
  <c r="AH69" i="52"/>
  <c r="AQ69" i="52" s="1"/>
  <c r="AQ71" i="52" s="1"/>
  <c r="AZ3" i="52"/>
  <c r="AX4" i="52" s="1"/>
  <c r="S4" i="52" s="1"/>
  <c r="AC4" i="52" s="1"/>
  <c r="AB5" i="52" s="1"/>
  <c r="AX3" i="52"/>
  <c r="S3" i="52" s="1"/>
  <c r="AC3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8" i="52"/>
  <c r="S68" i="52" s="1"/>
  <c r="AC68" i="52" s="1"/>
  <c r="AB69" i="52" s="1"/>
  <c r="AX64" i="52"/>
  <c r="S64" i="52" s="1"/>
  <c r="AC64" i="52" s="1"/>
  <c r="AB65" i="52" s="1"/>
  <c r="AX66" i="52"/>
  <c r="S66" i="52" s="1"/>
  <c r="AC66" i="52" s="1"/>
  <c r="AB67" i="52" s="1"/>
  <c r="AX67" i="52"/>
  <c r="S67" i="52" s="1"/>
  <c r="AC67" i="52" s="1"/>
  <c r="AB68" i="52" s="1"/>
  <c r="AX65" i="52"/>
  <c r="S65" i="52" s="1"/>
  <c r="AC65" i="52" s="1"/>
  <c r="AB66" i="52" s="1"/>
  <c r="AI57" i="82"/>
  <c r="AN57" i="82"/>
  <c r="AS11" i="86"/>
  <c r="AL11" i="86"/>
  <c r="AU11" i="86" s="1"/>
  <c r="AS30" i="86"/>
  <c r="AL30" i="86"/>
  <c r="AU30" i="86" s="1"/>
  <c r="AS48" i="86"/>
  <c r="AL48" i="86"/>
  <c r="AU48" i="86" s="1"/>
  <c r="AS68" i="86"/>
  <c r="AL68" i="86"/>
  <c r="AU68" i="86" s="1"/>
  <c r="AH61" i="99"/>
  <c r="AQ61" i="99" s="1"/>
  <c r="AH60" i="103"/>
  <c r="AQ60" i="103" s="1"/>
  <c r="AI64" i="88"/>
  <c r="AN64" i="88"/>
  <c r="AS66" i="86"/>
  <c r="AL66" i="86"/>
  <c r="AU66" i="86" s="1"/>
  <c r="AR59" i="103"/>
  <c r="AH68" i="32"/>
  <c r="AQ68" i="32" s="1"/>
  <c r="AK13" i="86"/>
  <c r="AT13" i="86" s="1"/>
  <c r="AJ13" i="86"/>
  <c r="AS32" i="86"/>
  <c r="AL32" i="86"/>
  <c r="AU32" i="86" s="1"/>
  <c r="AR69" i="86"/>
  <c r="AR71" i="86" s="1"/>
  <c r="AL69" i="86"/>
  <c r="AU69" i="86" s="1"/>
  <c r="AI63" i="91"/>
  <c r="AN63" i="91"/>
  <c r="AI63" i="95"/>
  <c r="AN63" i="95"/>
  <c r="AI64" i="100"/>
  <c r="AN64" i="100"/>
  <c r="AI62" i="51"/>
  <c r="AN62" i="51"/>
  <c r="AI62" i="84"/>
  <c r="AN62" i="84"/>
  <c r="Z63" i="43" l="1"/>
  <c r="Z65" i="100"/>
  <c r="Z62" i="41"/>
  <c r="AE62" i="41" s="1"/>
  <c r="W64" i="43"/>
  <c r="AE63" i="43"/>
  <c r="AF63" i="43"/>
  <c r="AO63" i="43" s="1"/>
  <c r="AG63" i="43"/>
  <c r="AP63" i="43" s="1"/>
  <c r="AE65" i="100"/>
  <c r="W66" i="100"/>
  <c r="AG65" i="100"/>
  <c r="AP65" i="100" s="1"/>
  <c r="AF65" i="100"/>
  <c r="AO65" i="100" s="1"/>
  <c r="W63" i="41"/>
  <c r="AG62" i="41"/>
  <c r="AP62" i="41" s="1"/>
  <c r="AG63" i="84"/>
  <c r="AP63" i="84" s="1"/>
  <c r="AE63" i="84"/>
  <c r="AF63" i="84"/>
  <c r="AO63" i="84" s="1"/>
  <c r="W64" i="84"/>
  <c r="AJ59" i="52"/>
  <c r="AK59" i="52"/>
  <c r="AT59" i="52" s="1"/>
  <c r="AR64" i="100"/>
  <c r="AJ68" i="52"/>
  <c r="AK68" i="52"/>
  <c r="AT68" i="52" s="1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J14" i="52"/>
  <c r="AK14" i="52"/>
  <c r="AT14" i="52" s="1"/>
  <c r="AJ8" i="52"/>
  <c r="AK8" i="52"/>
  <c r="AT8" i="52" s="1"/>
  <c r="AJ4" i="86"/>
  <c r="AK4" i="86"/>
  <c r="AT4" i="86" s="1"/>
  <c r="AT71" i="86" s="1"/>
  <c r="AI59" i="83"/>
  <c r="AN59" i="83"/>
  <c r="AS8" i="86"/>
  <c r="AL8" i="86"/>
  <c r="AU8" i="86" s="1"/>
  <c r="AS7" i="86"/>
  <c r="AL7" i="86"/>
  <c r="AU7" i="86" s="1"/>
  <c r="Y64" i="96"/>
  <c r="X64" i="96"/>
  <c r="AH65" i="100"/>
  <c r="AQ65" i="100" s="1"/>
  <c r="AH63" i="43"/>
  <c r="AQ63" i="43" s="1"/>
  <c r="Y68" i="101"/>
  <c r="X68" i="101"/>
  <c r="AF68" i="46"/>
  <c r="AO68" i="46" s="1"/>
  <c r="AE68" i="46"/>
  <c r="W69" i="46"/>
  <c r="AG68" i="46"/>
  <c r="AP68" i="46" s="1"/>
  <c r="Y56" i="50"/>
  <c r="X56" i="50"/>
  <c r="Z56" i="50" s="1"/>
  <c r="AH65" i="92"/>
  <c r="AQ65" i="92" s="1"/>
  <c r="AG58" i="35"/>
  <c r="AP58" i="35" s="1"/>
  <c r="W59" i="35"/>
  <c r="AE58" i="35"/>
  <c r="AF58" i="35"/>
  <c r="AO58" i="35" s="1"/>
  <c r="AI64" i="20"/>
  <c r="AN64" i="20"/>
  <c r="AH64" i="91"/>
  <c r="AQ64" i="91" s="1"/>
  <c r="Y59" i="102"/>
  <c r="X59" i="102"/>
  <c r="Y59" i="85"/>
  <c r="X59" i="85"/>
  <c r="Z59" i="85" s="1"/>
  <c r="Y69" i="44"/>
  <c r="X69" i="44"/>
  <c r="Y62" i="49"/>
  <c r="X62" i="49"/>
  <c r="Z62" i="49" s="1"/>
  <c r="AK67" i="52"/>
  <c r="AT67" i="52" s="1"/>
  <c r="AJ67" i="52"/>
  <c r="AJ61" i="52"/>
  <c r="AK61" i="52"/>
  <c r="AT61" i="52" s="1"/>
  <c r="AK55" i="52"/>
  <c r="AT55" i="52" s="1"/>
  <c r="AJ55" i="52"/>
  <c r="AJ49" i="52"/>
  <c r="AK49" i="52"/>
  <c r="AT49" i="52" s="1"/>
  <c r="AJ43" i="52"/>
  <c r="AK43" i="52"/>
  <c r="AT43" i="52" s="1"/>
  <c r="AK37" i="52"/>
  <c r="AT37" i="52" s="1"/>
  <c r="AJ37" i="52"/>
  <c r="AJ31" i="52"/>
  <c r="AK31" i="52"/>
  <c r="AT31" i="52" s="1"/>
  <c r="AK25" i="52"/>
  <c r="AT25" i="52" s="1"/>
  <c r="AJ25" i="52"/>
  <c r="AJ19" i="52"/>
  <c r="AK19" i="52"/>
  <c r="AT19" i="52" s="1"/>
  <c r="AJ13" i="52"/>
  <c r="AK13" i="52"/>
  <c r="AT13" i="52" s="1"/>
  <c r="AK7" i="52"/>
  <c r="AT7" i="52" s="1"/>
  <c r="AJ7" i="52"/>
  <c r="AL3" i="86"/>
  <c r="AU3" i="86" s="1"/>
  <c r="AS3" i="86"/>
  <c r="AH63" i="84"/>
  <c r="AQ63" i="84" s="1"/>
  <c r="Y62" i="55"/>
  <c r="Z62" i="55" s="1"/>
  <c r="X62" i="55"/>
  <c r="AR64" i="92"/>
  <c r="AS14" i="86"/>
  <c r="AL14" i="86"/>
  <c r="AU14" i="86" s="1"/>
  <c r="AH61" i="18"/>
  <c r="AQ61" i="18" s="1"/>
  <c r="Y66" i="54"/>
  <c r="X66" i="54"/>
  <c r="Z65" i="92"/>
  <c r="AR61" i="41"/>
  <c r="W57" i="90"/>
  <c r="AG56" i="90"/>
  <c r="AP56" i="90" s="1"/>
  <c r="AF56" i="90"/>
  <c r="AO56" i="90" s="1"/>
  <c r="AE56" i="90"/>
  <c r="AI61" i="87"/>
  <c r="AN61" i="87"/>
  <c r="AH63" i="11"/>
  <c r="AQ63" i="11" s="1"/>
  <c r="Z64" i="91"/>
  <c r="Y67" i="104"/>
  <c r="X67" i="104"/>
  <c r="AI58" i="48"/>
  <c r="AN58" i="48"/>
  <c r="Y58" i="98"/>
  <c r="X58" i="98"/>
  <c r="Z58" i="98" s="1"/>
  <c r="AI68" i="32"/>
  <c r="AR68" i="32" s="1"/>
  <c r="AN68" i="32"/>
  <c r="AJ65" i="52"/>
  <c r="AK65" i="52"/>
  <c r="AT65" i="52" s="1"/>
  <c r="AK60" i="52"/>
  <c r="AT60" i="52" s="1"/>
  <c r="AJ60" i="52"/>
  <c r="AJ54" i="52"/>
  <c r="AK54" i="52"/>
  <c r="AT54" i="52" s="1"/>
  <c r="AJ48" i="52"/>
  <c r="AK48" i="52"/>
  <c r="AT48" i="52" s="1"/>
  <c r="AJ42" i="52"/>
  <c r="AK42" i="52"/>
  <c r="AT42" i="52" s="1"/>
  <c r="AJ36" i="52"/>
  <c r="AK36" i="52"/>
  <c r="AT36" i="52" s="1"/>
  <c r="AJ30" i="52"/>
  <c r="AK30" i="52"/>
  <c r="AT30" i="52" s="1"/>
  <c r="AK24" i="52"/>
  <c r="AT24" i="52" s="1"/>
  <c r="AJ24" i="52"/>
  <c r="AJ18" i="52"/>
  <c r="AK18" i="52"/>
  <c r="AT18" i="52" s="1"/>
  <c r="AK12" i="52"/>
  <c r="AT12" i="52" s="1"/>
  <c r="AJ12" i="52"/>
  <c r="AJ6" i="52"/>
  <c r="AK6" i="52"/>
  <c r="AT6" i="52" s="1"/>
  <c r="AH65" i="88"/>
  <c r="AQ65" i="88" s="1"/>
  <c r="AR57" i="35"/>
  <c r="AR62" i="16"/>
  <c r="AR62" i="43"/>
  <c r="Z61" i="18"/>
  <c r="AS5" i="86"/>
  <c r="AL5" i="86"/>
  <c r="AU5" i="86" s="1"/>
  <c r="AI65" i="54"/>
  <c r="AN65" i="54"/>
  <c r="AS15" i="86"/>
  <c r="AL15" i="86"/>
  <c r="AU15" i="86" s="1"/>
  <c r="Y64" i="13"/>
  <c r="X64" i="13"/>
  <c r="Z64" i="13" s="1"/>
  <c r="Y62" i="87"/>
  <c r="X62" i="87"/>
  <c r="Z62" i="87" s="1"/>
  <c r="Z63" i="11"/>
  <c r="AR60" i="18"/>
  <c r="AH63" i="16"/>
  <c r="AQ63" i="16" s="1"/>
  <c r="AI69" i="52"/>
  <c r="AN69" i="52"/>
  <c r="AN71" i="52" s="1"/>
  <c r="AI66" i="104"/>
  <c r="AN66" i="104"/>
  <c r="Y59" i="48"/>
  <c r="Z59" i="48" s="1"/>
  <c r="X59" i="48"/>
  <c r="Y62" i="99"/>
  <c r="X62" i="99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B4" i="52"/>
  <c r="AJ3" i="52"/>
  <c r="Y60" i="83"/>
  <c r="Z60" i="83"/>
  <c r="X60" i="83"/>
  <c r="AG65" i="88"/>
  <c r="AP65" i="88" s="1"/>
  <c r="AE65" i="88"/>
  <c r="W66" i="88"/>
  <c r="AF65" i="88"/>
  <c r="AO65" i="88" s="1"/>
  <c r="AI61" i="55"/>
  <c r="AN61" i="55"/>
  <c r="AI63" i="96"/>
  <c r="AN63" i="96"/>
  <c r="W61" i="10"/>
  <c r="AG60" i="10"/>
  <c r="AP60" i="10" s="1"/>
  <c r="AF60" i="10"/>
  <c r="AO60" i="10" s="1"/>
  <c r="AE60" i="10"/>
  <c r="AH64" i="95"/>
  <c r="AQ64" i="95" s="1"/>
  <c r="AI67" i="101"/>
  <c r="AP67" i="101"/>
  <c r="AI55" i="50"/>
  <c r="AN55" i="50"/>
  <c r="AH58" i="82"/>
  <c r="AQ58" i="82" s="1"/>
  <c r="Y65" i="20"/>
  <c r="X65" i="20"/>
  <c r="Z63" i="16"/>
  <c r="AI58" i="102"/>
  <c r="AN58" i="102"/>
  <c r="AI58" i="85"/>
  <c r="AN58" i="85"/>
  <c r="Y66" i="45"/>
  <c r="Z66" i="45" s="1"/>
  <c r="X66" i="45"/>
  <c r="AI57" i="98"/>
  <c r="AN57" i="98"/>
  <c r="AI68" i="44"/>
  <c r="AN68" i="44"/>
  <c r="AI60" i="103"/>
  <c r="AN60" i="103"/>
  <c r="AR62" i="84"/>
  <c r="AR64" i="88"/>
  <c r="AR62" i="51"/>
  <c r="AR63" i="91"/>
  <c r="AJ69" i="52"/>
  <c r="AS69" i="52" s="1"/>
  <c r="AK69" i="52"/>
  <c r="AT69" i="52" s="1"/>
  <c r="AR57" i="82"/>
  <c r="AJ64" i="52"/>
  <c r="AK64" i="52"/>
  <c r="AT64" i="52" s="1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K28" i="52"/>
  <c r="AT28" i="52" s="1"/>
  <c r="AJ28" i="52"/>
  <c r="AJ22" i="52"/>
  <c r="AK22" i="52"/>
  <c r="AT22" i="52" s="1"/>
  <c r="AJ16" i="52"/>
  <c r="AK16" i="52"/>
  <c r="AT16" i="52" s="1"/>
  <c r="AK10" i="52"/>
  <c r="AT10" i="52" s="1"/>
  <c r="AJ10" i="52"/>
  <c r="AK5" i="52"/>
  <c r="AT5" i="52" s="1"/>
  <c r="AJ5" i="52"/>
  <c r="AI57" i="42"/>
  <c r="AP57" i="42"/>
  <c r="Z64" i="95"/>
  <c r="AR62" i="11"/>
  <c r="Z58" i="82"/>
  <c r="AH63" i="51"/>
  <c r="AQ63" i="51" s="1"/>
  <c r="AI68" i="93"/>
  <c r="AN68" i="93"/>
  <c r="Y61" i="103"/>
  <c r="X61" i="103"/>
  <c r="AI61" i="99"/>
  <c r="AN61" i="99"/>
  <c r="AR63" i="95"/>
  <c r="AS13" i="86"/>
  <c r="AL13" i="86"/>
  <c r="AU13" i="86" s="1"/>
  <c r="AK66" i="52"/>
  <c r="AT66" i="52" s="1"/>
  <c r="AJ66" i="52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J9" i="52"/>
  <c r="AK9" i="52"/>
  <c r="AT9" i="52" s="1"/>
  <c r="Y58" i="42"/>
  <c r="Z58" i="42"/>
  <c r="X58" i="42"/>
  <c r="W59" i="94"/>
  <c r="AE58" i="94"/>
  <c r="AG58" i="94"/>
  <c r="AP58" i="94" s="1"/>
  <c r="AF58" i="94"/>
  <c r="AO58" i="94" s="1"/>
  <c r="AH60" i="10"/>
  <c r="AQ60" i="10" s="1"/>
  <c r="AI63" i="13"/>
  <c r="AN63" i="13"/>
  <c r="AH58" i="35"/>
  <c r="AQ58" i="35" s="1"/>
  <c r="Z63" i="51"/>
  <c r="AR59" i="10"/>
  <c r="AH62" i="41"/>
  <c r="AQ62" i="41" s="1"/>
  <c r="Y69" i="93"/>
  <c r="X69" i="93"/>
  <c r="AI65" i="45"/>
  <c r="AN65" i="45"/>
  <c r="Y69" i="32"/>
  <c r="X69" i="32"/>
  <c r="AI61" i="49"/>
  <c r="AN61" i="49"/>
  <c r="Z62" i="99" l="1"/>
  <c r="Z66" i="54"/>
  <c r="AF62" i="41"/>
  <c r="AO62" i="41" s="1"/>
  <c r="Z61" i="103"/>
  <c r="AG66" i="45"/>
  <c r="AP66" i="45" s="1"/>
  <c r="AE66" i="45"/>
  <c r="W67" i="45"/>
  <c r="AF66" i="45"/>
  <c r="AO66" i="45" s="1"/>
  <c r="AG66" i="54"/>
  <c r="AP66" i="54" s="1"/>
  <c r="AE66" i="54"/>
  <c r="AF66" i="54"/>
  <c r="AO66" i="54" s="1"/>
  <c r="W67" i="54"/>
  <c r="AE62" i="55"/>
  <c r="AF62" i="55"/>
  <c r="AO62" i="55" s="1"/>
  <c r="W63" i="55"/>
  <c r="AG62" i="55"/>
  <c r="AP62" i="55" s="1"/>
  <c r="AE58" i="98"/>
  <c r="W59" i="98"/>
  <c r="AF58" i="98"/>
  <c r="AO58" i="98" s="1"/>
  <c r="AG58" i="98"/>
  <c r="AP58" i="98" s="1"/>
  <c r="W62" i="103"/>
  <c r="AG61" i="103"/>
  <c r="AP61" i="103" s="1"/>
  <c r="AF61" i="103"/>
  <c r="AO61" i="103" s="1"/>
  <c r="AE61" i="103"/>
  <c r="W63" i="99"/>
  <c r="AG62" i="99"/>
  <c r="AP62" i="99" s="1"/>
  <c r="AF62" i="99"/>
  <c r="AO62" i="99" s="1"/>
  <c r="AE62" i="99"/>
  <c r="W63" i="87"/>
  <c r="AF62" i="87"/>
  <c r="AO62" i="87" s="1"/>
  <c r="AG62" i="87"/>
  <c r="AP62" i="87" s="1"/>
  <c r="AE62" i="87"/>
  <c r="AE58" i="42"/>
  <c r="AF58" i="42"/>
  <c r="AO58" i="42" s="1"/>
  <c r="AG58" i="42"/>
  <c r="AP58" i="42" s="1"/>
  <c r="W59" i="42"/>
  <c r="AS39" i="52"/>
  <c r="AL39" i="52"/>
  <c r="AU39" i="52" s="1"/>
  <c r="AH69" i="93"/>
  <c r="AQ69" i="93" s="1"/>
  <c r="AQ71" i="93" s="1"/>
  <c r="AZ3" i="93"/>
  <c r="AX10" i="93" s="1"/>
  <c r="S10" i="93" s="1"/>
  <c r="AC10" i="93" s="1"/>
  <c r="AB11" i="93" s="1"/>
  <c r="AX12" i="93"/>
  <c r="S12" i="93" s="1"/>
  <c r="AC12" i="93" s="1"/>
  <c r="AB13" i="93" s="1"/>
  <c r="AX13" i="93"/>
  <c r="S13" i="93" s="1"/>
  <c r="AC13" i="93" s="1"/>
  <c r="AB14" i="93" s="1"/>
  <c r="AX14" i="93"/>
  <c r="S14" i="93" s="1"/>
  <c r="AC14" i="93" s="1"/>
  <c r="AB15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8" i="93"/>
  <c r="S68" i="93" s="1"/>
  <c r="AC68" i="93" s="1"/>
  <c r="AB69" i="93" s="1"/>
  <c r="AX64" i="93"/>
  <c r="S64" i="93" s="1"/>
  <c r="AC64" i="93" s="1"/>
  <c r="AB65" i="93" s="1"/>
  <c r="AX65" i="93"/>
  <c r="S65" i="93" s="1"/>
  <c r="AC65" i="93" s="1"/>
  <c r="AB66" i="93" s="1"/>
  <c r="AX66" i="93"/>
  <c r="S66" i="93" s="1"/>
  <c r="AC66" i="93" s="1"/>
  <c r="AB67" i="93" s="1"/>
  <c r="AX67" i="93"/>
  <c r="S67" i="93" s="1"/>
  <c r="AC67" i="93" s="1"/>
  <c r="AB68" i="93" s="1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3" i="32"/>
  <c r="S3" i="32" s="1"/>
  <c r="AC3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8" i="32"/>
  <c r="S68" i="32" s="1"/>
  <c r="AC68" i="32" s="1"/>
  <c r="AB69" i="32" s="1"/>
  <c r="AX67" i="32"/>
  <c r="S67" i="32" s="1"/>
  <c r="AC67" i="32" s="1"/>
  <c r="AB68" i="32" s="1"/>
  <c r="AX65" i="32"/>
  <c r="S65" i="32" s="1"/>
  <c r="AC65" i="32" s="1"/>
  <c r="AB66" i="32" s="1"/>
  <c r="AX64" i="32"/>
  <c r="S64" i="32" s="1"/>
  <c r="AC64" i="32" s="1"/>
  <c r="AB65" i="32" s="1"/>
  <c r="AX66" i="32"/>
  <c r="S66" i="32" s="1"/>
  <c r="AC66" i="32" s="1"/>
  <c r="AB67" i="32" s="1"/>
  <c r="Z69" i="93"/>
  <c r="Z69" i="32"/>
  <c r="AI58" i="94"/>
  <c r="AN58" i="94"/>
  <c r="AS9" i="52"/>
  <c r="AL9" i="52"/>
  <c r="AU9" i="52" s="1"/>
  <c r="AR57" i="42"/>
  <c r="AS16" i="52"/>
  <c r="AL16" i="52"/>
  <c r="AU16" i="52" s="1"/>
  <c r="AS52" i="52"/>
  <c r="AL52" i="52"/>
  <c r="AU52" i="52" s="1"/>
  <c r="AR60" i="103"/>
  <c r="AG63" i="16"/>
  <c r="AP63" i="16" s="1"/>
  <c r="W64" i="16"/>
  <c r="AF63" i="16"/>
  <c r="AO63" i="16" s="1"/>
  <c r="AE63" i="16"/>
  <c r="AR67" i="101"/>
  <c r="AR63" i="96"/>
  <c r="AI65" i="88"/>
  <c r="AN65" i="88"/>
  <c r="AJ4" i="52"/>
  <c r="AK4" i="52"/>
  <c r="AT4" i="52" s="1"/>
  <c r="AT71" i="52" s="1"/>
  <c r="AS23" i="52"/>
  <c r="AL23" i="52"/>
  <c r="AU23" i="52" s="1"/>
  <c r="AR66" i="104"/>
  <c r="AS6" i="52"/>
  <c r="AL6" i="52"/>
  <c r="AU6" i="52" s="1"/>
  <c r="AS42" i="52"/>
  <c r="AL42" i="52"/>
  <c r="AU42" i="52" s="1"/>
  <c r="AS13" i="52"/>
  <c r="AL13" i="52"/>
  <c r="AU13" i="52" s="1"/>
  <c r="AS31" i="52"/>
  <c r="AL31" i="52"/>
  <c r="AU31" i="52" s="1"/>
  <c r="AS49" i="52"/>
  <c r="AL49" i="52"/>
  <c r="AU49" i="52" s="1"/>
  <c r="AH56" i="50"/>
  <c r="AQ56" i="50" s="1"/>
  <c r="AI68" i="46"/>
  <c r="AN68" i="46"/>
  <c r="AS56" i="52"/>
  <c r="AL56" i="52"/>
  <c r="AU56" i="52" s="1"/>
  <c r="AI62" i="41"/>
  <c r="AN62" i="41"/>
  <c r="AI65" i="100"/>
  <c r="AN65" i="100"/>
  <c r="Y59" i="94"/>
  <c r="X59" i="94"/>
  <c r="AS33" i="52"/>
  <c r="AL33" i="52"/>
  <c r="AU33" i="52" s="1"/>
  <c r="AS51" i="52"/>
  <c r="AL51" i="52"/>
  <c r="AU51" i="52" s="1"/>
  <c r="AS66" i="52"/>
  <c r="AL66" i="52"/>
  <c r="AU66" i="52" s="1"/>
  <c r="AR68" i="93"/>
  <c r="AF58" i="82"/>
  <c r="AO58" i="82" s="1"/>
  <c r="AG58" i="82"/>
  <c r="AP58" i="82" s="1"/>
  <c r="W59" i="82"/>
  <c r="AE58" i="82"/>
  <c r="AS5" i="52"/>
  <c r="AL5" i="52"/>
  <c r="AU5" i="52" s="1"/>
  <c r="AS58" i="52"/>
  <c r="AL58" i="52"/>
  <c r="AU58" i="52" s="1"/>
  <c r="AH65" i="20"/>
  <c r="AQ65" i="20" s="1"/>
  <c r="AI60" i="10"/>
  <c r="AN60" i="10"/>
  <c r="AS29" i="52"/>
  <c r="AL29" i="52"/>
  <c r="AU29" i="52" s="1"/>
  <c r="AS12" i="52"/>
  <c r="AL12" i="52"/>
  <c r="AU12" i="52" s="1"/>
  <c r="W65" i="91"/>
  <c r="AF64" i="91"/>
  <c r="AO64" i="91" s="1"/>
  <c r="AG64" i="91"/>
  <c r="AP64" i="91" s="1"/>
  <c r="AE64" i="91"/>
  <c r="Y57" i="90"/>
  <c r="X57" i="90"/>
  <c r="AS37" i="52"/>
  <c r="AL37" i="52"/>
  <c r="AU37" i="52" s="1"/>
  <c r="AS55" i="52"/>
  <c r="AL55" i="52"/>
  <c r="AU55" i="52" s="1"/>
  <c r="AH62" i="49"/>
  <c r="AQ62" i="49" s="1"/>
  <c r="AH59" i="85"/>
  <c r="AQ59" i="85" s="1"/>
  <c r="AR64" i="20"/>
  <c r="AE56" i="50"/>
  <c r="W57" i="50"/>
  <c r="AG56" i="50"/>
  <c r="AP56" i="50" s="1"/>
  <c r="AF56" i="50"/>
  <c r="AO56" i="50" s="1"/>
  <c r="AL4" i="86"/>
  <c r="AU4" i="86" s="1"/>
  <c r="AS4" i="86"/>
  <c r="AS71" i="86" s="1"/>
  <c r="AS20" i="52"/>
  <c r="AL20" i="52"/>
  <c r="AU20" i="52" s="1"/>
  <c r="AS38" i="52"/>
  <c r="AL38" i="52"/>
  <c r="AU38" i="52" s="1"/>
  <c r="AI63" i="84"/>
  <c r="AN63" i="84"/>
  <c r="Y63" i="41"/>
  <c r="X63" i="41"/>
  <c r="AE63" i="51"/>
  <c r="AF63" i="51"/>
  <c r="AO63" i="51" s="1"/>
  <c r="AG63" i="51"/>
  <c r="AP63" i="51" s="1"/>
  <c r="W64" i="51"/>
  <c r="AH58" i="42"/>
  <c r="AQ58" i="42" s="1"/>
  <c r="AS15" i="52"/>
  <c r="AL15" i="52"/>
  <c r="AU15" i="52" s="1"/>
  <c r="AR61" i="99"/>
  <c r="AS22" i="52"/>
  <c r="AL22" i="52"/>
  <c r="AU22" i="52" s="1"/>
  <c r="AS40" i="52"/>
  <c r="AL40" i="52"/>
  <c r="AU40" i="52" s="1"/>
  <c r="AR68" i="44"/>
  <c r="Z65" i="20"/>
  <c r="AR61" i="55"/>
  <c r="AH60" i="83"/>
  <c r="AQ60" i="83" s="1"/>
  <c r="AS11" i="52"/>
  <c r="AL11" i="52"/>
  <c r="AU11" i="52" s="1"/>
  <c r="AS47" i="52"/>
  <c r="AL47" i="52"/>
  <c r="AU47" i="52" s="1"/>
  <c r="AH59" i="48"/>
  <c r="AQ59" i="48" s="1"/>
  <c r="AR69" i="52"/>
  <c r="AR71" i="52" s="1"/>
  <c r="AL69" i="52"/>
  <c r="AU69" i="52" s="1"/>
  <c r="AH64" i="13"/>
  <c r="AQ64" i="13" s="1"/>
  <c r="AR65" i="54"/>
  <c r="AS30" i="52"/>
  <c r="AL30" i="52"/>
  <c r="AU30" i="52" s="1"/>
  <c r="AS48" i="52"/>
  <c r="AL48" i="52"/>
  <c r="AU48" i="52" s="1"/>
  <c r="AS65" i="52"/>
  <c r="AL65" i="52"/>
  <c r="AU65" i="52" s="1"/>
  <c r="AR61" i="87"/>
  <c r="AU71" i="86"/>
  <c r="C11" i="86" s="1"/>
  <c r="F29" i="57" s="1"/>
  <c r="AS19" i="52"/>
  <c r="AL19" i="52"/>
  <c r="AU19" i="52" s="1"/>
  <c r="AG62" i="49"/>
  <c r="AP62" i="49" s="1"/>
  <c r="W63" i="49"/>
  <c r="AE62" i="49"/>
  <c r="AF62" i="49"/>
  <c r="AO62" i="49" s="1"/>
  <c r="AE59" i="85"/>
  <c r="W60" i="85"/>
  <c r="AG59" i="85"/>
  <c r="AP59" i="85" s="1"/>
  <c r="AF59" i="85"/>
  <c r="AO59" i="85" s="1"/>
  <c r="AH68" i="101"/>
  <c r="AQ68" i="101" s="1"/>
  <c r="AS10" i="52"/>
  <c r="AL10" i="52"/>
  <c r="AU10" i="52" s="1"/>
  <c r="AS28" i="52"/>
  <c r="AL28" i="52"/>
  <c r="AU28" i="52" s="1"/>
  <c r="AR58" i="85"/>
  <c r="AG60" i="83"/>
  <c r="AP60" i="83" s="1"/>
  <c r="W61" i="83"/>
  <c r="AF60" i="83"/>
  <c r="AO60" i="83" s="1"/>
  <c r="AE60" i="83"/>
  <c r="AS17" i="52"/>
  <c r="AL17" i="52"/>
  <c r="AU17" i="52" s="1"/>
  <c r="AS35" i="52"/>
  <c r="AL35" i="52"/>
  <c r="AU35" i="52" s="1"/>
  <c r="AG59" i="48"/>
  <c r="AP59" i="48" s="1"/>
  <c r="AF59" i="48"/>
  <c r="AO59" i="48" s="1"/>
  <c r="AE59" i="48"/>
  <c r="W60" i="48"/>
  <c r="AE64" i="13"/>
  <c r="W65" i="13"/>
  <c r="AG64" i="13"/>
  <c r="AP64" i="13" s="1"/>
  <c r="AF64" i="13"/>
  <c r="AO64" i="13" s="1"/>
  <c r="AR58" i="48"/>
  <c r="AS7" i="52"/>
  <c r="AL7" i="52"/>
  <c r="AU7" i="52" s="1"/>
  <c r="AS25" i="52"/>
  <c r="AL25" i="52"/>
  <c r="AU25" i="52" s="1"/>
  <c r="Z68" i="101"/>
  <c r="AH64" i="96"/>
  <c r="AQ64" i="96" s="1"/>
  <c r="AS8" i="52"/>
  <c r="AL8" i="52"/>
  <c r="AU8" i="52" s="1"/>
  <c r="AS26" i="52"/>
  <c r="AL26" i="52"/>
  <c r="AU26" i="52" s="1"/>
  <c r="AS44" i="52"/>
  <c r="AL44" i="52"/>
  <c r="AU44" i="52" s="1"/>
  <c r="AS62" i="52"/>
  <c r="AL62" i="52"/>
  <c r="AU62" i="52" s="1"/>
  <c r="AS59" i="52"/>
  <c r="AL59" i="52"/>
  <c r="AU59" i="52" s="1"/>
  <c r="W65" i="95"/>
  <c r="AG64" i="95"/>
  <c r="AP64" i="95" s="1"/>
  <c r="AF64" i="95"/>
  <c r="AO64" i="95" s="1"/>
  <c r="AE64" i="95"/>
  <c r="AS46" i="52"/>
  <c r="AL46" i="52"/>
  <c r="AU46" i="52" s="1"/>
  <c r="AS64" i="52"/>
  <c r="AL64" i="52"/>
  <c r="AU64" i="52" s="1"/>
  <c r="AR57" i="98"/>
  <c r="AR55" i="50"/>
  <c r="Y61" i="10"/>
  <c r="Z61" i="10" s="1"/>
  <c r="X61" i="10"/>
  <c r="AS53" i="52"/>
  <c r="AL53" i="52"/>
  <c r="AU53" i="52" s="1"/>
  <c r="AF63" i="11"/>
  <c r="AO63" i="11" s="1"/>
  <c r="W64" i="11"/>
  <c r="AG63" i="11"/>
  <c r="AP63" i="11" s="1"/>
  <c r="AE63" i="11"/>
  <c r="AS18" i="52"/>
  <c r="AL18" i="52"/>
  <c r="AU18" i="52" s="1"/>
  <c r="AS36" i="52"/>
  <c r="AL36" i="52"/>
  <c r="AU36" i="52" s="1"/>
  <c r="AS54" i="52"/>
  <c r="AL54" i="52"/>
  <c r="AU54" i="52" s="1"/>
  <c r="AH67" i="104"/>
  <c r="AQ67" i="104" s="1"/>
  <c r="AI56" i="90"/>
  <c r="AN56" i="90"/>
  <c r="AG65" i="92"/>
  <c r="AP65" i="92" s="1"/>
  <c r="AF65" i="92"/>
  <c r="AO65" i="92" s="1"/>
  <c r="AE65" i="92"/>
  <c r="W66" i="92"/>
  <c r="AS43" i="52"/>
  <c r="AL43" i="52"/>
  <c r="AU43" i="52" s="1"/>
  <c r="AS61" i="52"/>
  <c r="AL61" i="52"/>
  <c r="AU61" i="52" s="1"/>
  <c r="AH69" i="44"/>
  <c r="AQ69" i="44" s="1"/>
  <c r="AH59" i="102"/>
  <c r="AQ59" i="102" s="1"/>
  <c r="AI58" i="35"/>
  <c r="AN58" i="35"/>
  <c r="Z64" i="96"/>
  <c r="AS50" i="52"/>
  <c r="AL50" i="52"/>
  <c r="AU50" i="52" s="1"/>
  <c r="AI63" i="43"/>
  <c r="AN63" i="43"/>
  <c r="AR65" i="45"/>
  <c r="AR63" i="13"/>
  <c r="AS21" i="52"/>
  <c r="AL21" i="52"/>
  <c r="AU21" i="52" s="1"/>
  <c r="AS57" i="52"/>
  <c r="AL57" i="52"/>
  <c r="AU57" i="52" s="1"/>
  <c r="AH61" i="103"/>
  <c r="AQ61" i="103" s="1"/>
  <c r="AR61" i="49"/>
  <c r="AS27" i="52"/>
  <c r="AL27" i="52"/>
  <c r="AU27" i="52" s="1"/>
  <c r="AS45" i="52"/>
  <c r="AL45" i="52"/>
  <c r="AU45" i="52" s="1"/>
  <c r="AS63" i="52"/>
  <c r="AL63" i="52"/>
  <c r="AU63" i="52" s="1"/>
  <c r="AS34" i="52"/>
  <c r="AL34" i="52"/>
  <c r="AU34" i="52" s="1"/>
  <c r="AH66" i="45"/>
  <c r="AQ66" i="45" s="1"/>
  <c r="AR58" i="102"/>
  <c r="Y66" i="88"/>
  <c r="X66" i="88"/>
  <c r="AL3" i="52"/>
  <c r="AU3" i="52" s="1"/>
  <c r="AS3" i="52"/>
  <c r="AS41" i="52"/>
  <c r="AL41" i="52"/>
  <c r="AU41" i="52" s="1"/>
  <c r="AH62" i="99"/>
  <c r="AQ62" i="99" s="1"/>
  <c r="AH62" i="87"/>
  <c r="AQ62" i="87" s="1"/>
  <c r="AG61" i="18"/>
  <c r="AP61" i="18" s="1"/>
  <c r="W62" i="18"/>
  <c r="AF61" i="18"/>
  <c r="AO61" i="18" s="1"/>
  <c r="AE61" i="18"/>
  <c r="AS24" i="52"/>
  <c r="AL24" i="52"/>
  <c r="AU24" i="52" s="1"/>
  <c r="AL60" i="52"/>
  <c r="AU60" i="52" s="1"/>
  <c r="AS60" i="52"/>
  <c r="AH58" i="98"/>
  <c r="AQ58" i="98" s="1"/>
  <c r="Z67" i="104"/>
  <c r="AH66" i="54"/>
  <c r="AQ66" i="54" s="1"/>
  <c r="AH62" i="55"/>
  <c r="AQ62" i="55" s="1"/>
  <c r="AS67" i="52"/>
  <c r="AL67" i="52"/>
  <c r="AU67" i="52" s="1"/>
  <c r="Z69" i="44"/>
  <c r="Z59" i="102"/>
  <c r="Y59" i="35"/>
  <c r="Z59" i="35"/>
  <c r="X59" i="35"/>
  <c r="Y69" i="46"/>
  <c r="X69" i="46"/>
  <c r="Z69" i="46" s="1"/>
  <c r="AR59" i="83"/>
  <c r="AS14" i="52"/>
  <c r="AL14" i="52"/>
  <c r="AU14" i="52" s="1"/>
  <c r="AS32" i="52"/>
  <c r="AL32" i="52"/>
  <c r="AU32" i="52" s="1"/>
  <c r="AS68" i="52"/>
  <c r="AL68" i="52"/>
  <c r="AU68" i="52" s="1"/>
  <c r="Y64" i="84"/>
  <c r="X64" i="84"/>
  <c r="Y66" i="100"/>
  <c r="X66" i="100"/>
  <c r="Y64" i="43"/>
  <c r="X64" i="43"/>
  <c r="AX3" i="93" l="1"/>
  <c r="S3" i="93" s="1"/>
  <c r="AC3" i="93" s="1"/>
  <c r="AX5" i="93"/>
  <c r="S5" i="93" s="1"/>
  <c r="AC5" i="93" s="1"/>
  <c r="AB6" i="93" s="1"/>
  <c r="AX11" i="93"/>
  <c r="S11" i="93" s="1"/>
  <c r="AC11" i="93" s="1"/>
  <c r="AB12" i="93" s="1"/>
  <c r="AX16" i="93"/>
  <c r="S16" i="93" s="1"/>
  <c r="AC16" i="93" s="1"/>
  <c r="AB17" i="93" s="1"/>
  <c r="AX9" i="93"/>
  <c r="S9" i="93" s="1"/>
  <c r="AC9" i="93" s="1"/>
  <c r="AB10" i="93" s="1"/>
  <c r="AX15" i="93"/>
  <c r="S15" i="93" s="1"/>
  <c r="AC15" i="93" s="1"/>
  <c r="AB16" i="93" s="1"/>
  <c r="AX8" i="93"/>
  <c r="S8" i="93" s="1"/>
  <c r="AC8" i="93" s="1"/>
  <c r="AB9" i="93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E61" i="10"/>
  <c r="AG61" i="10"/>
  <c r="AP61" i="10" s="1"/>
  <c r="AF61" i="10"/>
  <c r="AO61" i="10" s="1"/>
  <c r="W62" i="10"/>
  <c r="AH66" i="100"/>
  <c r="AQ66" i="100" s="1"/>
  <c r="AG59" i="102"/>
  <c r="AP59" i="102" s="1"/>
  <c r="AF59" i="102"/>
  <c r="AO59" i="102" s="1"/>
  <c r="W60" i="102"/>
  <c r="AE59" i="102"/>
  <c r="AI61" i="18"/>
  <c r="AN61" i="18"/>
  <c r="AH66" i="88"/>
  <c r="AQ66" i="88" s="1"/>
  <c r="AR56" i="90"/>
  <c r="Y65" i="13"/>
  <c r="Z65" i="13" s="1"/>
  <c r="X65" i="13"/>
  <c r="AI60" i="83"/>
  <c r="AN60" i="83"/>
  <c r="Y60" i="85"/>
  <c r="X60" i="85"/>
  <c r="Z60" i="85" s="1"/>
  <c r="Y64" i="51"/>
  <c r="X64" i="51"/>
  <c r="Y57" i="50"/>
  <c r="Z57" i="50"/>
  <c r="X57" i="50"/>
  <c r="X64" i="16"/>
  <c r="Y64" i="16"/>
  <c r="Z64" i="16"/>
  <c r="AJ66" i="32"/>
  <c r="AK66" i="32"/>
  <c r="AT66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J13" i="32"/>
  <c r="AK13" i="32"/>
  <c r="AT13" i="32" s="1"/>
  <c r="AX5" i="32"/>
  <c r="S5" i="32" s="1"/>
  <c r="AC5" i="32" s="1"/>
  <c r="AB6" i="32" s="1"/>
  <c r="AJ67" i="93"/>
  <c r="AK67" i="93"/>
  <c r="AT67" i="93" s="1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K38" i="93"/>
  <c r="AT38" i="93" s="1"/>
  <c r="AJ38" i="93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X6" i="93"/>
  <c r="S6" i="93" s="1"/>
  <c r="AC6" i="93" s="1"/>
  <c r="AB7" i="93" s="1"/>
  <c r="AI58" i="42"/>
  <c r="AN58" i="42"/>
  <c r="AI61" i="103"/>
  <c r="AN61" i="103"/>
  <c r="AH64" i="43"/>
  <c r="AQ64" i="43" s="1"/>
  <c r="AH64" i="84"/>
  <c r="AQ64" i="84" s="1"/>
  <c r="AE69" i="44"/>
  <c r="AG69" i="44"/>
  <c r="AP69" i="44" s="1"/>
  <c r="AF69" i="44"/>
  <c r="AO69" i="44" s="1"/>
  <c r="W70" i="44"/>
  <c r="Z64" i="43"/>
  <c r="Z64" i="84"/>
  <c r="AF67" i="104"/>
  <c r="AO67" i="104" s="1"/>
  <c r="W68" i="104"/>
  <c r="AG67" i="104"/>
  <c r="AP67" i="104" s="1"/>
  <c r="AE67" i="104"/>
  <c r="Z66" i="88"/>
  <c r="AF64" i="96"/>
  <c r="AO64" i="96" s="1"/>
  <c r="AE64" i="96"/>
  <c r="AG64" i="96"/>
  <c r="AP64" i="96" s="1"/>
  <c r="W65" i="96"/>
  <c r="X66" i="92"/>
  <c r="Y66" i="92"/>
  <c r="AI63" i="11"/>
  <c r="AN63" i="11"/>
  <c r="AH61" i="10"/>
  <c r="AQ61" i="10" s="1"/>
  <c r="AI64" i="95"/>
  <c r="AN64" i="95"/>
  <c r="AI64" i="13"/>
  <c r="AN64" i="13"/>
  <c r="AI59" i="85"/>
  <c r="AN59" i="85"/>
  <c r="AE65" i="20"/>
  <c r="W66" i="20"/>
  <c r="AF65" i="20"/>
  <c r="AO65" i="20" s="1"/>
  <c r="AG65" i="20"/>
  <c r="AP65" i="20" s="1"/>
  <c r="AI56" i="50"/>
  <c r="AN56" i="50"/>
  <c r="AH57" i="90"/>
  <c r="AQ57" i="90" s="1"/>
  <c r="AI58" i="82"/>
  <c r="AN58" i="82"/>
  <c r="AH59" i="94"/>
  <c r="AQ59" i="94" s="1"/>
  <c r="AR62" i="41"/>
  <c r="AR58" i="94"/>
  <c r="AK68" i="32"/>
  <c r="AT68" i="32" s="1"/>
  <c r="AJ68" i="32"/>
  <c r="AJ60" i="32"/>
  <c r="AK60" i="32"/>
  <c r="AT60" i="32" s="1"/>
  <c r="AK54" i="32"/>
  <c r="AT54" i="32" s="1"/>
  <c r="AJ54" i="32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J18" i="32"/>
  <c r="AK18" i="32"/>
  <c r="AT18" i="32" s="1"/>
  <c r="AJ12" i="32"/>
  <c r="AK12" i="32"/>
  <c r="AT12" i="32" s="1"/>
  <c r="AJ3" i="32"/>
  <c r="AB4" i="32"/>
  <c r="AJ66" i="93"/>
  <c r="AK66" i="93"/>
  <c r="AT66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J13" i="93"/>
  <c r="AK13" i="93"/>
  <c r="AT13" i="93" s="1"/>
  <c r="AJ3" i="93"/>
  <c r="AB4" i="93"/>
  <c r="AI62" i="99"/>
  <c r="AN62" i="99"/>
  <c r="Y59" i="98"/>
  <c r="X59" i="98"/>
  <c r="Z59" i="98" s="1"/>
  <c r="AI62" i="55"/>
  <c r="AN62" i="55"/>
  <c r="AH69" i="46"/>
  <c r="AQ69" i="46" s="1"/>
  <c r="AQ71" i="46" s="1"/>
  <c r="AZ3" i="46"/>
  <c r="AX12" i="46" s="1"/>
  <c r="S12" i="46" s="1"/>
  <c r="AC12" i="46" s="1"/>
  <c r="AB13" i="46" s="1"/>
  <c r="AX3" i="46"/>
  <c r="S3" i="46" s="1"/>
  <c r="AC3" i="46" s="1"/>
  <c r="AX4" i="46"/>
  <c r="S4" i="46" s="1"/>
  <c r="AC4" i="46" s="1"/>
  <c r="AB5" i="46" s="1"/>
  <c r="AX7" i="46"/>
  <c r="S7" i="46" s="1"/>
  <c r="AC7" i="46" s="1"/>
  <c r="AB8" i="46" s="1"/>
  <c r="AX8" i="46"/>
  <c r="S8" i="46" s="1"/>
  <c r="AC8" i="46" s="1"/>
  <c r="AB9" i="46" s="1"/>
  <c r="AX9" i="46"/>
  <c r="S9" i="46" s="1"/>
  <c r="AC9" i="46" s="1"/>
  <c r="AB10" i="46" s="1"/>
  <c r="AX10" i="46"/>
  <c r="S10" i="46" s="1"/>
  <c r="AC10" i="46" s="1"/>
  <c r="AB11" i="46" s="1"/>
  <c r="AX14" i="46"/>
  <c r="S14" i="46" s="1"/>
  <c r="AC14" i="46" s="1"/>
  <c r="AB15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7" i="46"/>
  <c r="S67" i="46" s="1"/>
  <c r="AC67" i="46" s="1"/>
  <c r="AB68" i="46" s="1"/>
  <c r="AX66" i="46"/>
  <c r="S66" i="46" s="1"/>
  <c r="AC66" i="46" s="1"/>
  <c r="AB67" i="46" s="1"/>
  <c r="AX65" i="46"/>
  <c r="S65" i="46" s="1"/>
  <c r="AC65" i="46" s="1"/>
  <c r="AB66" i="46" s="1"/>
  <c r="AX68" i="46"/>
  <c r="S68" i="46" s="1"/>
  <c r="AC68" i="46" s="1"/>
  <c r="AB69" i="46" s="1"/>
  <c r="AH59" i="35"/>
  <c r="AQ59" i="35" s="1"/>
  <c r="Y62" i="18"/>
  <c r="X62" i="18"/>
  <c r="AI65" i="92"/>
  <c r="AN65" i="92"/>
  <c r="AF68" i="101"/>
  <c r="AO68" i="101" s="1"/>
  <c r="W69" i="101"/>
  <c r="AE68" i="101"/>
  <c r="AG68" i="101"/>
  <c r="AP68" i="101" s="1"/>
  <c r="Y61" i="83"/>
  <c r="X61" i="83"/>
  <c r="AR63" i="84"/>
  <c r="Z57" i="90"/>
  <c r="Y65" i="91"/>
  <c r="X65" i="91"/>
  <c r="AR60" i="10"/>
  <c r="Y59" i="82"/>
  <c r="X59" i="82"/>
  <c r="Z59" i="94"/>
  <c r="AL4" i="52"/>
  <c r="AU4" i="52" s="1"/>
  <c r="AU71" i="52" s="1"/>
  <c r="C11" i="52" s="1"/>
  <c r="AS4" i="52"/>
  <c r="AS71" i="52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J69" i="32"/>
  <c r="AS69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K11" i="32"/>
  <c r="AT11" i="32" s="1"/>
  <c r="AJ11" i="32"/>
  <c r="AK5" i="32"/>
  <c r="AT5" i="32" s="1"/>
  <c r="AJ5" i="32"/>
  <c r="AK65" i="93"/>
  <c r="AT65" i="93" s="1"/>
  <c r="AJ65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K36" i="93"/>
  <c r="AT36" i="93" s="1"/>
  <c r="AJ36" i="93"/>
  <c r="AJ30" i="93"/>
  <c r="AK30" i="93"/>
  <c r="AT30" i="93" s="1"/>
  <c r="AK24" i="93"/>
  <c r="AT24" i="93" s="1"/>
  <c r="AJ24" i="93"/>
  <c r="AJ18" i="93"/>
  <c r="AK18" i="93"/>
  <c r="AT18" i="93" s="1"/>
  <c r="AK12" i="93"/>
  <c r="AT12" i="93" s="1"/>
  <c r="AJ12" i="93"/>
  <c r="AK6" i="93"/>
  <c r="AT6" i="93" s="1"/>
  <c r="AJ6" i="93"/>
  <c r="AI62" i="87"/>
  <c r="AN62" i="87"/>
  <c r="AI58" i="98"/>
  <c r="AN58" i="98"/>
  <c r="AR58" i="35"/>
  <c r="Y64" i="11"/>
  <c r="X64" i="11"/>
  <c r="Y60" i="48"/>
  <c r="X60" i="48"/>
  <c r="AI63" i="51"/>
  <c r="AN63" i="51"/>
  <c r="AX69" i="93"/>
  <c r="S69" i="93" s="1"/>
  <c r="AC69" i="93" s="1"/>
  <c r="AG69" i="93"/>
  <c r="AP69" i="93" s="1"/>
  <c r="AP71" i="93" s="1"/>
  <c r="AF69" i="93"/>
  <c r="AO69" i="93" s="1"/>
  <c r="AO71" i="93" s="1"/>
  <c r="AE69" i="93"/>
  <c r="AK64" i="32"/>
  <c r="AT64" i="32" s="1"/>
  <c r="AJ64" i="32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K8" i="32"/>
  <c r="AT8" i="32" s="1"/>
  <c r="AJ69" i="93"/>
  <c r="AS69" i="93" s="1"/>
  <c r="AJ59" i="93"/>
  <c r="AK59" i="93"/>
  <c r="AT59" i="93" s="1"/>
  <c r="AK53" i="93"/>
  <c r="AT53" i="93" s="1"/>
  <c r="AJ53" i="93"/>
  <c r="AK47" i="93"/>
  <c r="AT47" i="93" s="1"/>
  <c r="AJ47" i="93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J10" i="93"/>
  <c r="AK10" i="93"/>
  <c r="AT10" i="93" s="1"/>
  <c r="AK11" i="93"/>
  <c r="AT11" i="93" s="1"/>
  <c r="AJ11" i="93"/>
  <c r="Y59" i="42"/>
  <c r="X59" i="42"/>
  <c r="Z59" i="42" s="1"/>
  <c r="Y62" i="103"/>
  <c r="X62" i="103"/>
  <c r="Y67" i="54"/>
  <c r="X67" i="54"/>
  <c r="Y67" i="45"/>
  <c r="X67" i="45"/>
  <c r="AG59" i="35"/>
  <c r="AP59" i="35" s="1"/>
  <c r="AE59" i="35"/>
  <c r="W60" i="35"/>
  <c r="AF59" i="35"/>
  <c r="AO59" i="35" s="1"/>
  <c r="Z66" i="100"/>
  <c r="AR63" i="43"/>
  <c r="Y65" i="95"/>
  <c r="Z65" i="95"/>
  <c r="X65" i="95"/>
  <c r="AI59" i="48"/>
  <c r="AN59" i="48"/>
  <c r="AI62" i="49"/>
  <c r="AN62" i="49"/>
  <c r="AH63" i="41"/>
  <c r="AQ63" i="41" s="1"/>
  <c r="AR65" i="88"/>
  <c r="AI63" i="16"/>
  <c r="AR63" i="16" s="1"/>
  <c r="AN63" i="16"/>
  <c r="AJ67" i="32"/>
  <c r="AK67" i="32"/>
  <c r="AT67" i="32" s="1"/>
  <c r="AK63" i="32"/>
  <c r="AT63" i="32" s="1"/>
  <c r="AJ63" i="32"/>
  <c r="AK57" i="32"/>
  <c r="AT57" i="32" s="1"/>
  <c r="AJ57" i="32"/>
  <c r="AJ51" i="32"/>
  <c r="AK51" i="32"/>
  <c r="AT51" i="32" s="1"/>
  <c r="AJ45" i="32"/>
  <c r="AK45" i="32"/>
  <c r="AT45" i="32" s="1"/>
  <c r="AK39" i="32"/>
  <c r="AT39" i="32" s="1"/>
  <c r="AJ39" i="32"/>
  <c r="AJ33" i="32"/>
  <c r="AK33" i="32"/>
  <c r="AT33" i="32" s="1"/>
  <c r="AK27" i="32"/>
  <c r="AT27" i="32" s="1"/>
  <c r="AJ27" i="32"/>
  <c r="AK21" i="32"/>
  <c r="AT21" i="32" s="1"/>
  <c r="AJ21" i="32"/>
  <c r="AJ15" i="32"/>
  <c r="AK15" i="32"/>
  <c r="AT15" i="32" s="1"/>
  <c r="AX8" i="32"/>
  <c r="S8" i="32" s="1"/>
  <c r="AC8" i="32" s="1"/>
  <c r="AB9" i="32" s="1"/>
  <c r="AK64" i="93"/>
  <c r="AT64" i="93" s="1"/>
  <c r="AJ64" i="93"/>
  <c r="AJ58" i="93"/>
  <c r="AK58" i="93"/>
  <c r="AT58" i="93" s="1"/>
  <c r="AJ52" i="93"/>
  <c r="AK52" i="93"/>
  <c r="AT52" i="93" s="1"/>
  <c r="AJ46" i="93"/>
  <c r="AK46" i="93"/>
  <c r="AT46" i="93" s="1"/>
  <c r="AK40" i="93"/>
  <c r="AT40" i="93" s="1"/>
  <c r="AJ40" i="93"/>
  <c r="AJ34" i="93"/>
  <c r="AK34" i="93"/>
  <c r="AT34" i="93" s="1"/>
  <c r="AJ28" i="93"/>
  <c r="AK28" i="93"/>
  <c r="AT28" i="93" s="1"/>
  <c r="AJ22" i="93"/>
  <c r="AK22" i="93"/>
  <c r="AT22" i="93" s="1"/>
  <c r="AK16" i="93"/>
  <c r="AT16" i="93" s="1"/>
  <c r="AJ16" i="93"/>
  <c r="AK9" i="93"/>
  <c r="AT9" i="93" s="1"/>
  <c r="AJ9" i="93"/>
  <c r="AX4" i="93"/>
  <c r="S4" i="93" s="1"/>
  <c r="AC4" i="93" s="1"/>
  <c r="AB5" i="93" s="1"/>
  <c r="Y63" i="99"/>
  <c r="X63" i="99"/>
  <c r="Z63" i="99" s="1"/>
  <c r="AI66" i="45"/>
  <c r="AN66" i="45"/>
  <c r="Y63" i="49"/>
  <c r="X63" i="49"/>
  <c r="Z63" i="41"/>
  <c r="AI64" i="91"/>
  <c r="AN64" i="91"/>
  <c r="AR65" i="100"/>
  <c r="AR68" i="46"/>
  <c r="AJ65" i="32"/>
  <c r="AK65" i="32"/>
  <c r="AT65" i="32" s="1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J44" i="32"/>
  <c r="AK38" i="32"/>
  <c r="AT38" i="32" s="1"/>
  <c r="AJ38" i="32"/>
  <c r="AJ32" i="32"/>
  <c r="AK32" i="32"/>
  <c r="AT32" i="32" s="1"/>
  <c r="AK26" i="32"/>
  <c r="AT26" i="32" s="1"/>
  <c r="AJ26" i="32"/>
  <c r="AJ20" i="32"/>
  <c r="AK20" i="32"/>
  <c r="AT20" i="32" s="1"/>
  <c r="AK14" i="32"/>
  <c r="AT14" i="32" s="1"/>
  <c r="AJ14" i="32"/>
  <c r="AX6" i="32"/>
  <c r="S6" i="32" s="1"/>
  <c r="AC6" i="32" s="1"/>
  <c r="AB7" i="32" s="1"/>
  <c r="AJ68" i="93"/>
  <c r="AK68" i="93"/>
  <c r="AT68" i="93" s="1"/>
  <c r="AJ63" i="93"/>
  <c r="AK63" i="93"/>
  <c r="AT63" i="93" s="1"/>
  <c r="AK57" i="93"/>
  <c r="AT57" i="93" s="1"/>
  <c r="AJ57" i="93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X7" i="93"/>
  <c r="S7" i="93" s="1"/>
  <c r="AC7" i="93" s="1"/>
  <c r="AB8" i="93" s="1"/>
  <c r="Y63" i="87"/>
  <c r="X63" i="87"/>
  <c r="Z63" i="87" s="1"/>
  <c r="Y63" i="55"/>
  <c r="X63" i="55"/>
  <c r="AI66" i="54"/>
  <c r="AN66" i="54"/>
  <c r="Z62" i="103" l="1"/>
  <c r="Z64" i="11"/>
  <c r="Z67" i="54"/>
  <c r="AX13" i="46"/>
  <c r="S13" i="46" s="1"/>
  <c r="AC13" i="46" s="1"/>
  <c r="AB14" i="46" s="1"/>
  <c r="AX6" i="46"/>
  <c r="S6" i="46" s="1"/>
  <c r="AC6" i="46" s="1"/>
  <c r="AB7" i="46" s="1"/>
  <c r="Z67" i="45"/>
  <c r="W68" i="45" s="1"/>
  <c r="Z63" i="55"/>
  <c r="AX11" i="46"/>
  <c r="S11" i="46" s="1"/>
  <c r="AC11" i="46" s="1"/>
  <c r="AB12" i="46" s="1"/>
  <c r="AX5" i="46"/>
  <c r="S5" i="46" s="1"/>
  <c r="AC5" i="46" s="1"/>
  <c r="AB6" i="46" s="1"/>
  <c r="AF63" i="55"/>
  <c r="AO63" i="55" s="1"/>
  <c r="AE63" i="55"/>
  <c r="AG63" i="55"/>
  <c r="AP63" i="55" s="1"/>
  <c r="W64" i="55"/>
  <c r="W66" i="13"/>
  <c r="AF65" i="13"/>
  <c r="AO65" i="13" s="1"/>
  <c r="AE65" i="13"/>
  <c r="AG65" i="13"/>
  <c r="AP65" i="13" s="1"/>
  <c r="W64" i="99"/>
  <c r="AE63" i="99"/>
  <c r="AF63" i="99"/>
  <c r="AO63" i="99" s="1"/>
  <c r="AG63" i="99"/>
  <c r="AP63" i="99" s="1"/>
  <c r="AG62" i="103"/>
  <c r="AP62" i="103" s="1"/>
  <c r="AF62" i="103"/>
  <c r="AO62" i="103" s="1"/>
  <c r="W63" i="103"/>
  <c r="AE62" i="103"/>
  <c r="AG59" i="42"/>
  <c r="AP59" i="42" s="1"/>
  <c r="AE59" i="42"/>
  <c r="W60" i="42"/>
  <c r="AF59" i="42"/>
  <c r="AO59" i="42" s="1"/>
  <c r="AE67" i="45"/>
  <c r="AG67" i="45"/>
  <c r="AP67" i="45" s="1"/>
  <c r="AF67" i="45"/>
  <c r="AO67" i="45" s="1"/>
  <c r="AG64" i="11"/>
  <c r="AP64" i="11" s="1"/>
  <c r="AF64" i="11"/>
  <c r="AO64" i="11" s="1"/>
  <c r="W65" i="11"/>
  <c r="AE64" i="11"/>
  <c r="AF67" i="54"/>
  <c r="AO67" i="54" s="1"/>
  <c r="AE67" i="54"/>
  <c r="AG67" i="54"/>
  <c r="AP67" i="54" s="1"/>
  <c r="W68" i="54"/>
  <c r="AS21" i="93"/>
  <c r="AL21" i="93"/>
  <c r="AU21" i="93" s="1"/>
  <c r="AS28" i="93"/>
  <c r="AL28" i="93"/>
  <c r="AU28" i="93" s="1"/>
  <c r="AI69" i="93"/>
  <c r="AN69" i="93"/>
  <c r="AN71" i="93" s="1"/>
  <c r="AJ35" i="46"/>
  <c r="AK35" i="46"/>
  <c r="AT35" i="46" s="1"/>
  <c r="AS33" i="93"/>
  <c r="AL33" i="93"/>
  <c r="AU33" i="93" s="1"/>
  <c r="AH63" i="49"/>
  <c r="AQ63" i="49" s="1"/>
  <c r="AS52" i="93"/>
  <c r="AL52" i="93"/>
  <c r="AU52" i="93" s="1"/>
  <c r="AR62" i="49"/>
  <c r="AI59" i="35"/>
  <c r="AN59" i="35"/>
  <c r="AS35" i="93"/>
  <c r="AL35" i="93"/>
  <c r="AU35" i="93" s="1"/>
  <c r="AS53" i="93"/>
  <c r="AL53" i="93"/>
  <c r="AU53" i="93" s="1"/>
  <c r="AJ8" i="32"/>
  <c r="AL58" i="32"/>
  <c r="AU58" i="32" s="1"/>
  <c r="AS58" i="32"/>
  <c r="AS12" i="93"/>
  <c r="AL12" i="93"/>
  <c r="AU12" i="93" s="1"/>
  <c r="AS65" i="93"/>
  <c r="AL65" i="93"/>
  <c r="AU65" i="93" s="1"/>
  <c r="AS35" i="32"/>
  <c r="AL35" i="32"/>
  <c r="AU35" i="32" s="1"/>
  <c r="W60" i="94"/>
  <c r="AG59" i="94"/>
  <c r="AP59" i="94" s="1"/>
  <c r="AF59" i="94"/>
  <c r="AO59" i="94" s="1"/>
  <c r="AE59" i="94"/>
  <c r="AH65" i="91"/>
  <c r="AQ65" i="91" s="1"/>
  <c r="AH61" i="83"/>
  <c r="AQ61" i="83" s="1"/>
  <c r="Y69" i="101"/>
  <c r="Z69" i="101" s="1"/>
  <c r="X69" i="101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8" i="46"/>
  <c r="AK8" i="46"/>
  <c r="AT8" i="46" s="1"/>
  <c r="AS19" i="93"/>
  <c r="AL19" i="93"/>
  <c r="AU19" i="93" s="1"/>
  <c r="AS55" i="93"/>
  <c r="AL55" i="93"/>
  <c r="AU55" i="93" s="1"/>
  <c r="AK4" i="32"/>
  <c r="AT4" i="32" s="1"/>
  <c r="AJ4" i="32"/>
  <c r="AS24" i="32"/>
  <c r="AL24" i="32"/>
  <c r="AU24" i="32" s="1"/>
  <c r="AR64" i="13"/>
  <c r="AH66" i="92"/>
  <c r="AQ66" i="92" s="1"/>
  <c r="W67" i="88"/>
  <c r="AG66" i="88"/>
  <c r="AP66" i="88" s="1"/>
  <c r="AF66" i="88"/>
  <c r="AO66" i="88" s="1"/>
  <c r="AE66" i="88"/>
  <c r="AF64" i="84"/>
  <c r="AO64" i="84" s="1"/>
  <c r="W65" i="84"/>
  <c r="AG64" i="84"/>
  <c r="AP64" i="84" s="1"/>
  <c r="AE64" i="84"/>
  <c r="AI69" i="44"/>
  <c r="AN69" i="44"/>
  <c r="AR61" i="103"/>
  <c r="AS38" i="93"/>
  <c r="AL38" i="93"/>
  <c r="AU38" i="93" s="1"/>
  <c r="AL56" i="93"/>
  <c r="AU56" i="93" s="1"/>
  <c r="AS56" i="93"/>
  <c r="AK6" i="32"/>
  <c r="AT6" i="32" s="1"/>
  <c r="AJ6" i="32"/>
  <c r="AS25" i="32"/>
  <c r="AL25" i="32"/>
  <c r="AU25" i="32" s="1"/>
  <c r="AH57" i="50"/>
  <c r="AQ57" i="50" s="1"/>
  <c r="AH60" i="85"/>
  <c r="AQ60" i="85" s="1"/>
  <c r="AI59" i="102"/>
  <c r="AN59" i="102"/>
  <c r="W64" i="87"/>
  <c r="AF63" i="87"/>
  <c r="AO63" i="87" s="1"/>
  <c r="AE63" i="87"/>
  <c r="AG63" i="87"/>
  <c r="AP63" i="87" s="1"/>
  <c r="AS14" i="32"/>
  <c r="AL14" i="32"/>
  <c r="AU14" i="32" s="1"/>
  <c r="AS50" i="32"/>
  <c r="AL50" i="32"/>
  <c r="AU50" i="32" s="1"/>
  <c r="AR66" i="45"/>
  <c r="AF65" i="95"/>
  <c r="AO65" i="95" s="1"/>
  <c r="AE65" i="95"/>
  <c r="AG65" i="95"/>
  <c r="AP65" i="95" s="1"/>
  <c r="W66" i="95"/>
  <c r="AS29" i="93"/>
  <c r="AL29" i="93"/>
  <c r="AU29" i="93" s="1"/>
  <c r="AH60" i="48"/>
  <c r="AQ60" i="48" s="1"/>
  <c r="AS24" i="93"/>
  <c r="AL24" i="93"/>
  <c r="AU24" i="93" s="1"/>
  <c r="AS11" i="32"/>
  <c r="AL11" i="32"/>
  <c r="AU11" i="32" s="1"/>
  <c r="AJ41" i="46"/>
  <c r="AK41" i="46"/>
  <c r="AT41" i="46" s="1"/>
  <c r="AS63" i="93"/>
  <c r="AL63" i="93"/>
  <c r="AU63" i="93" s="1"/>
  <c r="AS20" i="32"/>
  <c r="AL20" i="32"/>
  <c r="AU20" i="32" s="1"/>
  <c r="AS56" i="32"/>
  <c r="AL56" i="32"/>
  <c r="AU56" i="32" s="1"/>
  <c r="AS34" i="93"/>
  <c r="AL34" i="93"/>
  <c r="AU34" i="93" s="1"/>
  <c r="AS51" i="93"/>
  <c r="AL51" i="93"/>
  <c r="AU51" i="93" s="1"/>
  <c r="AS68" i="93"/>
  <c r="AL68" i="93"/>
  <c r="AU68" i="93" s="1"/>
  <c r="AL26" i="32"/>
  <c r="AU26" i="32" s="1"/>
  <c r="AS26" i="32"/>
  <c r="AS44" i="32"/>
  <c r="AL44" i="32"/>
  <c r="AU44" i="32" s="1"/>
  <c r="Z63" i="49"/>
  <c r="AS40" i="93"/>
  <c r="AL40" i="93"/>
  <c r="AU40" i="93" s="1"/>
  <c r="AS15" i="32"/>
  <c r="AL15" i="32"/>
  <c r="AU15" i="32" s="1"/>
  <c r="AS33" i="32"/>
  <c r="AL33" i="32"/>
  <c r="AU33" i="32" s="1"/>
  <c r="AS51" i="32"/>
  <c r="AL51" i="32"/>
  <c r="AU51" i="32" s="1"/>
  <c r="AS67" i="32"/>
  <c r="AL67" i="32"/>
  <c r="AU67" i="32" s="1"/>
  <c r="AS17" i="93"/>
  <c r="AL17" i="93"/>
  <c r="AU17" i="93" s="1"/>
  <c r="AS22" i="32"/>
  <c r="AL22" i="32"/>
  <c r="AU22" i="32" s="1"/>
  <c r="AS40" i="32"/>
  <c r="AL40" i="32"/>
  <c r="AU40" i="32" s="1"/>
  <c r="AH64" i="11"/>
  <c r="AQ64" i="11" s="1"/>
  <c r="AR58" i="98"/>
  <c r="AS30" i="93"/>
  <c r="AL30" i="93"/>
  <c r="AU30" i="93" s="1"/>
  <c r="AS48" i="93"/>
  <c r="AL48" i="93"/>
  <c r="AU48" i="93" s="1"/>
  <c r="AS17" i="32"/>
  <c r="AL17" i="32"/>
  <c r="AU17" i="32" s="1"/>
  <c r="AS53" i="32"/>
  <c r="AL53" i="32"/>
  <c r="AU53" i="32" s="1"/>
  <c r="AH59" i="82"/>
  <c r="AQ59" i="82" s="1"/>
  <c r="Z65" i="91"/>
  <c r="Z61" i="83"/>
  <c r="AJ66" i="46"/>
  <c r="AK66" i="46"/>
  <c r="AT66" i="46" s="1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K14" i="46"/>
  <c r="AT14" i="46" s="1"/>
  <c r="AJ14" i="46"/>
  <c r="AK7" i="46"/>
  <c r="AT7" i="46" s="1"/>
  <c r="AJ7" i="46"/>
  <c r="AR62" i="99"/>
  <c r="AS37" i="93"/>
  <c r="AL37" i="93"/>
  <c r="AU37" i="93" s="1"/>
  <c r="AL3" i="32"/>
  <c r="AU3" i="32" s="1"/>
  <c r="AS3" i="32"/>
  <c r="AS42" i="32"/>
  <c r="AL42" i="32"/>
  <c r="AU42" i="32" s="1"/>
  <c r="AS60" i="32"/>
  <c r="AL60" i="32"/>
  <c r="AU60" i="32" s="1"/>
  <c r="Y66" i="20"/>
  <c r="Z66" i="20" s="1"/>
  <c r="X66" i="20"/>
  <c r="W65" i="43"/>
  <c r="AE64" i="43"/>
  <c r="AG64" i="43"/>
  <c r="AP64" i="43" s="1"/>
  <c r="AF64" i="43"/>
  <c r="AO64" i="43" s="1"/>
  <c r="AS20" i="93"/>
  <c r="AL20" i="93"/>
  <c r="AU20" i="93" s="1"/>
  <c r="AS31" i="32"/>
  <c r="AL31" i="32"/>
  <c r="AU31" i="32" s="1"/>
  <c r="AS49" i="32"/>
  <c r="AL49" i="32"/>
  <c r="AU49" i="32" s="1"/>
  <c r="AE57" i="50"/>
  <c r="AN57" i="50" s="1"/>
  <c r="W58" i="50"/>
  <c r="AF57" i="50"/>
  <c r="AO57" i="50" s="1"/>
  <c r="AG57" i="50"/>
  <c r="AG60" i="85"/>
  <c r="AP60" i="85" s="1"/>
  <c r="W61" i="85"/>
  <c r="AE60" i="85"/>
  <c r="AF60" i="85"/>
  <c r="AO60" i="85" s="1"/>
  <c r="Y60" i="102"/>
  <c r="X60" i="102"/>
  <c r="Z60" i="102" s="1"/>
  <c r="AI61" i="10"/>
  <c r="AN61" i="10"/>
  <c r="AR66" i="54"/>
  <c r="AS45" i="93"/>
  <c r="AL45" i="93"/>
  <c r="AU45" i="93" s="1"/>
  <c r="AS32" i="32"/>
  <c r="AL32" i="32"/>
  <c r="AU32" i="32" s="1"/>
  <c r="AS46" i="93"/>
  <c r="AL46" i="93"/>
  <c r="AU46" i="93" s="1"/>
  <c r="AS63" i="32"/>
  <c r="AL63" i="32"/>
  <c r="AU63" i="32" s="1"/>
  <c r="AK65" i="46"/>
  <c r="AT65" i="46" s="1"/>
  <c r="AJ65" i="46"/>
  <c r="AK47" i="46"/>
  <c r="AT47" i="46" s="1"/>
  <c r="AJ47" i="46"/>
  <c r="AJ17" i="46"/>
  <c r="AK17" i="46"/>
  <c r="AT17" i="46" s="1"/>
  <c r="AK8" i="93"/>
  <c r="AT8" i="93" s="1"/>
  <c r="AJ8" i="93"/>
  <c r="AS38" i="32"/>
  <c r="AL38" i="32"/>
  <c r="AU38" i="32" s="1"/>
  <c r="AH63" i="99"/>
  <c r="AQ63" i="99" s="1"/>
  <c r="AS15" i="93"/>
  <c r="AL15" i="93"/>
  <c r="AU15" i="93" s="1"/>
  <c r="AH63" i="87"/>
  <c r="AQ63" i="87" s="1"/>
  <c r="AS57" i="93"/>
  <c r="AL57" i="93"/>
  <c r="AU57" i="93" s="1"/>
  <c r="AK7" i="32"/>
  <c r="AT7" i="32" s="1"/>
  <c r="AJ7" i="32"/>
  <c r="AS62" i="32"/>
  <c r="AL62" i="32"/>
  <c r="AU62" i="32" s="1"/>
  <c r="AJ5" i="93"/>
  <c r="AK5" i="93"/>
  <c r="AT5" i="93" s="1"/>
  <c r="AS22" i="93"/>
  <c r="AL22" i="93"/>
  <c r="AU22" i="93" s="1"/>
  <c r="AS58" i="93"/>
  <c r="AL58" i="93"/>
  <c r="AU58" i="93" s="1"/>
  <c r="AS21" i="32"/>
  <c r="AL21" i="32"/>
  <c r="AU21" i="32" s="1"/>
  <c r="AS39" i="32"/>
  <c r="AL39" i="32"/>
  <c r="AU39" i="32" s="1"/>
  <c r="AS57" i="32"/>
  <c r="AL57" i="32"/>
  <c r="AU57" i="32" s="1"/>
  <c r="AR59" i="48"/>
  <c r="AE66" i="100"/>
  <c r="AG66" i="100"/>
  <c r="AP66" i="100" s="1"/>
  <c r="W67" i="100"/>
  <c r="AF66" i="100"/>
  <c r="AO66" i="100" s="1"/>
  <c r="AH67" i="45"/>
  <c r="AQ67" i="45" s="1"/>
  <c r="AH62" i="103"/>
  <c r="AQ62" i="103" s="1"/>
  <c r="AS11" i="93"/>
  <c r="AL11" i="93"/>
  <c r="AU11" i="93" s="1"/>
  <c r="AS23" i="93"/>
  <c r="AL23" i="93"/>
  <c r="AU23" i="93" s="1"/>
  <c r="AL41" i="93"/>
  <c r="AU41" i="93" s="1"/>
  <c r="AS41" i="93"/>
  <c r="AS28" i="32"/>
  <c r="AL28" i="32"/>
  <c r="AU28" i="32" s="1"/>
  <c r="AS64" i="32"/>
  <c r="AL64" i="32"/>
  <c r="AU64" i="32" s="1"/>
  <c r="AS36" i="93"/>
  <c r="AL36" i="93"/>
  <c r="AU36" i="93" s="1"/>
  <c r="AS5" i="32"/>
  <c r="AL5" i="32"/>
  <c r="AU5" i="32" s="1"/>
  <c r="AS23" i="32"/>
  <c r="AL23" i="32"/>
  <c r="AU23" i="32" s="1"/>
  <c r="AS41" i="32"/>
  <c r="AL41" i="32"/>
  <c r="AU41" i="32" s="1"/>
  <c r="AS59" i="32"/>
  <c r="AL59" i="32"/>
  <c r="AU59" i="32" s="1"/>
  <c r="AI69" i="32"/>
  <c r="AN69" i="32"/>
  <c r="AN71" i="32" s="1"/>
  <c r="Z59" i="82"/>
  <c r="AK67" i="46"/>
  <c r="AT67" i="46" s="1"/>
  <c r="AJ67" i="46"/>
  <c r="AJ61" i="46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J31" i="46"/>
  <c r="AK31" i="46"/>
  <c r="AT31" i="46" s="1"/>
  <c r="AJ25" i="46"/>
  <c r="AK25" i="46"/>
  <c r="AT25" i="46" s="1"/>
  <c r="AK19" i="46"/>
  <c r="AT19" i="46" s="1"/>
  <c r="AJ19" i="46"/>
  <c r="AK12" i="46"/>
  <c r="AT12" i="46" s="1"/>
  <c r="AJ12" i="46"/>
  <c r="AK6" i="46"/>
  <c r="AT6" i="46" s="1"/>
  <c r="AJ6" i="46"/>
  <c r="AR62" i="55"/>
  <c r="AJ4" i="93"/>
  <c r="AK4" i="93"/>
  <c r="AT4" i="93" s="1"/>
  <c r="AS43" i="93"/>
  <c r="AL43" i="93"/>
  <c r="AU43" i="93" s="1"/>
  <c r="AS61" i="93"/>
  <c r="AL61" i="93"/>
  <c r="AU61" i="93" s="1"/>
  <c r="AL68" i="32"/>
  <c r="AU68" i="32" s="1"/>
  <c r="AS68" i="32"/>
  <c r="AR58" i="82"/>
  <c r="AI65" i="20"/>
  <c r="AN65" i="20"/>
  <c r="AR64" i="95"/>
  <c r="Y65" i="96"/>
  <c r="Z65" i="96" s="1"/>
  <c r="X65" i="96"/>
  <c r="AI67" i="104"/>
  <c r="AN67" i="104"/>
  <c r="AR58" i="42"/>
  <c r="AS13" i="32"/>
  <c r="AL13" i="32"/>
  <c r="AU13" i="32" s="1"/>
  <c r="AS66" i="32"/>
  <c r="AL66" i="32"/>
  <c r="AU66" i="32" s="1"/>
  <c r="AI69" i="46"/>
  <c r="AN69" i="46"/>
  <c r="AN71" i="46" s="1"/>
  <c r="AS64" i="93"/>
  <c r="AL64" i="93"/>
  <c r="AU64" i="93" s="1"/>
  <c r="AH65" i="95"/>
  <c r="AQ65" i="95" s="1"/>
  <c r="AS59" i="93"/>
  <c r="AL59" i="93"/>
  <c r="AU59" i="93" s="1"/>
  <c r="AS10" i="32"/>
  <c r="AL10" i="32"/>
  <c r="AU10" i="32" s="1"/>
  <c r="AS46" i="32"/>
  <c r="AL46" i="32"/>
  <c r="AU46" i="32" s="1"/>
  <c r="AR63" i="51"/>
  <c r="AR62" i="87"/>
  <c r="AS18" i="93"/>
  <c r="AL18" i="93"/>
  <c r="AU18" i="93" s="1"/>
  <c r="AS54" i="93"/>
  <c r="AL54" i="93"/>
  <c r="AU54" i="93" s="1"/>
  <c r="W58" i="90"/>
  <c r="AG57" i="90"/>
  <c r="AF57" i="90"/>
  <c r="AO57" i="90" s="1"/>
  <c r="AE57" i="90"/>
  <c r="AN57" i="90" s="1"/>
  <c r="AR65" i="92"/>
  <c r="AK68" i="46"/>
  <c r="AT68" i="46" s="1"/>
  <c r="AJ68" i="46"/>
  <c r="AK60" i="46"/>
  <c r="AT60" i="46" s="1"/>
  <c r="AJ60" i="46"/>
  <c r="AK54" i="46"/>
  <c r="AT54" i="46" s="1"/>
  <c r="AJ54" i="46"/>
  <c r="AJ48" i="46"/>
  <c r="AK48" i="46"/>
  <c r="AT48" i="46" s="1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K5" i="46"/>
  <c r="AT5" i="46" s="1"/>
  <c r="AJ5" i="46"/>
  <c r="AH59" i="98"/>
  <c r="AQ59" i="98" s="1"/>
  <c r="AL3" i="93"/>
  <c r="AU3" i="93" s="1"/>
  <c r="AS3" i="93"/>
  <c r="AS25" i="93"/>
  <c r="AL25" i="93"/>
  <c r="AU25" i="93" s="1"/>
  <c r="AS12" i="32"/>
  <c r="AL12" i="32"/>
  <c r="AU12" i="32" s="1"/>
  <c r="AS30" i="32"/>
  <c r="AL30" i="32"/>
  <c r="AU30" i="32" s="1"/>
  <c r="AS48" i="32"/>
  <c r="AL48" i="32"/>
  <c r="AU48" i="32" s="1"/>
  <c r="AR56" i="50"/>
  <c r="AR63" i="11"/>
  <c r="Y70" i="44"/>
  <c r="X70" i="44"/>
  <c r="AJ7" i="93"/>
  <c r="AK7" i="93"/>
  <c r="AT7" i="93" s="1"/>
  <c r="AS26" i="93"/>
  <c r="AL26" i="93"/>
  <c r="AU26" i="93" s="1"/>
  <c r="AS44" i="93"/>
  <c r="AL44" i="93"/>
  <c r="AU44" i="93" s="1"/>
  <c r="AS62" i="93"/>
  <c r="AL62" i="93"/>
  <c r="AU62" i="93" s="1"/>
  <c r="AS19" i="32"/>
  <c r="AL19" i="32"/>
  <c r="AU19" i="32" s="1"/>
  <c r="AS55" i="32"/>
  <c r="AL55" i="32"/>
  <c r="AU55" i="32" s="1"/>
  <c r="AF64" i="16"/>
  <c r="AO64" i="16" s="1"/>
  <c r="AG64" i="16"/>
  <c r="AP64" i="16" s="1"/>
  <c r="AE64" i="16"/>
  <c r="W65" i="16"/>
  <c r="AH64" i="51"/>
  <c r="AQ64" i="51" s="1"/>
  <c r="AR64" i="91"/>
  <c r="AL27" i="32"/>
  <c r="AU27" i="32" s="1"/>
  <c r="AS27" i="32"/>
  <c r="AS47" i="93"/>
  <c r="AL47" i="93"/>
  <c r="AU47" i="93" s="1"/>
  <c r="AH62" i="18"/>
  <c r="AQ62" i="18" s="1"/>
  <c r="AK59" i="46"/>
  <c r="AT59" i="46" s="1"/>
  <c r="AJ59" i="46"/>
  <c r="AJ29" i="46"/>
  <c r="AK29" i="46"/>
  <c r="AT29" i="46" s="1"/>
  <c r="AJ10" i="46"/>
  <c r="AK10" i="46"/>
  <c r="AT10" i="46" s="1"/>
  <c r="AF59" i="98"/>
  <c r="AO59" i="98" s="1"/>
  <c r="W60" i="98"/>
  <c r="AE59" i="98"/>
  <c r="AG59" i="98"/>
  <c r="AP59" i="98" s="1"/>
  <c r="AS31" i="93"/>
  <c r="AL31" i="93"/>
  <c r="AU31" i="93" s="1"/>
  <c r="AS49" i="93"/>
  <c r="AL49" i="93"/>
  <c r="AU49" i="93" s="1"/>
  <c r="AS54" i="32"/>
  <c r="AL54" i="32"/>
  <c r="AU54" i="32" s="1"/>
  <c r="AR59" i="85"/>
  <c r="Z66" i="92"/>
  <c r="AI64" i="96"/>
  <c r="AN64" i="96"/>
  <c r="Y68" i="104"/>
  <c r="X68" i="104"/>
  <c r="AS14" i="93"/>
  <c r="AL14" i="93"/>
  <c r="AU14" i="93" s="1"/>
  <c r="AS37" i="32"/>
  <c r="AL37" i="32"/>
  <c r="AU37" i="32" s="1"/>
  <c r="Z64" i="51"/>
  <c r="AR60" i="83"/>
  <c r="AR61" i="18"/>
  <c r="Y62" i="10"/>
  <c r="X62" i="10"/>
  <c r="AS39" i="93"/>
  <c r="AL39" i="93"/>
  <c r="AU39" i="93" s="1"/>
  <c r="AS9" i="93"/>
  <c r="AL9" i="93"/>
  <c r="AU9" i="93" s="1"/>
  <c r="AS27" i="93"/>
  <c r="AL27" i="93"/>
  <c r="AU27" i="93" s="1"/>
  <c r="AS65" i="32"/>
  <c r="AL65" i="32"/>
  <c r="AU65" i="32" s="1"/>
  <c r="AK69" i="93"/>
  <c r="AT69" i="93" s="1"/>
  <c r="AS6" i="93"/>
  <c r="AL6" i="93"/>
  <c r="AU6" i="93" s="1"/>
  <c r="AJ53" i="46"/>
  <c r="AK53" i="46"/>
  <c r="AT53" i="46" s="1"/>
  <c r="AJ23" i="46"/>
  <c r="AK23" i="46"/>
  <c r="AT23" i="46" s="1"/>
  <c r="AB4" i="46"/>
  <c r="AJ3" i="46"/>
  <c r="AH63" i="55"/>
  <c r="AQ63" i="55" s="1"/>
  <c r="AG63" i="41"/>
  <c r="AP63" i="41" s="1"/>
  <c r="W64" i="41"/>
  <c r="AE63" i="41"/>
  <c r="AF63" i="41"/>
  <c r="AO63" i="41" s="1"/>
  <c r="AS16" i="93"/>
  <c r="AL16" i="93"/>
  <c r="AU16" i="93" s="1"/>
  <c r="AK9" i="32"/>
  <c r="AT9" i="32" s="1"/>
  <c r="AJ9" i="32"/>
  <c r="AS45" i="32"/>
  <c r="AL45" i="32"/>
  <c r="AU45" i="32" s="1"/>
  <c r="Y60" i="35"/>
  <c r="X60" i="35"/>
  <c r="AH67" i="54"/>
  <c r="AQ67" i="54" s="1"/>
  <c r="AH59" i="42"/>
  <c r="AQ59" i="42" s="1"/>
  <c r="AS10" i="93"/>
  <c r="AL10" i="93"/>
  <c r="AU10" i="93" s="1"/>
  <c r="AS16" i="32"/>
  <c r="AL16" i="32"/>
  <c r="AU16" i="32" s="1"/>
  <c r="AS34" i="32"/>
  <c r="AL34" i="32"/>
  <c r="AU34" i="32" s="1"/>
  <c r="AS52" i="32"/>
  <c r="AL52" i="32"/>
  <c r="AU52" i="32" s="1"/>
  <c r="Z60" i="48"/>
  <c r="AS42" i="93"/>
  <c r="AL42" i="93"/>
  <c r="AU42" i="93" s="1"/>
  <c r="AS60" i="93"/>
  <c r="AL60" i="93"/>
  <c r="AU60" i="93" s="1"/>
  <c r="AS29" i="32"/>
  <c r="AL29" i="32"/>
  <c r="AU29" i="32" s="1"/>
  <c r="AS47" i="32"/>
  <c r="AL47" i="32"/>
  <c r="AU47" i="32" s="1"/>
  <c r="AK69" i="32"/>
  <c r="AT69" i="32" s="1"/>
  <c r="AI68" i="101"/>
  <c r="AN68" i="101"/>
  <c r="Z62" i="18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K13" i="46"/>
  <c r="AT13" i="46" s="1"/>
  <c r="AJ13" i="46"/>
  <c r="AS13" i="93"/>
  <c r="AL13" i="93"/>
  <c r="AU13" i="93" s="1"/>
  <c r="AS66" i="93"/>
  <c r="AL66" i="93"/>
  <c r="AU66" i="93" s="1"/>
  <c r="AS18" i="32"/>
  <c r="AL18" i="32"/>
  <c r="AU18" i="32" s="1"/>
  <c r="AS36" i="32"/>
  <c r="AL36" i="32"/>
  <c r="AU36" i="32" s="1"/>
  <c r="AS32" i="93"/>
  <c r="AL32" i="93"/>
  <c r="AU32" i="93" s="1"/>
  <c r="AS50" i="93"/>
  <c r="AL50" i="93"/>
  <c r="AU50" i="93" s="1"/>
  <c r="AS67" i="93"/>
  <c r="AL67" i="93"/>
  <c r="AU67" i="93" s="1"/>
  <c r="AS43" i="32"/>
  <c r="AL43" i="32"/>
  <c r="AU43" i="32" s="1"/>
  <c r="AS61" i="32"/>
  <c r="AL61" i="32"/>
  <c r="AU61" i="32" s="1"/>
  <c r="AH64" i="16"/>
  <c r="AQ64" i="16" s="1"/>
  <c r="AH65" i="13"/>
  <c r="AQ65" i="13" s="1"/>
  <c r="AG66" i="20" l="1"/>
  <c r="AP66" i="20" s="1"/>
  <c r="AF66" i="20"/>
  <c r="AO66" i="20" s="1"/>
  <c r="AE66" i="20"/>
  <c r="W67" i="20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W66" i="96"/>
  <c r="AE65" i="96"/>
  <c r="AG65" i="96"/>
  <c r="AP65" i="96" s="1"/>
  <c r="AF65" i="96"/>
  <c r="AO65" i="96" s="1"/>
  <c r="AS9" i="46"/>
  <c r="AL9" i="46"/>
  <c r="AU9" i="46" s="1"/>
  <c r="AS28" i="46"/>
  <c r="AL28" i="46"/>
  <c r="AU28" i="46" s="1"/>
  <c r="AL46" i="46"/>
  <c r="AU46" i="46" s="1"/>
  <c r="AS46" i="46"/>
  <c r="AS64" i="46"/>
  <c r="AL64" i="46"/>
  <c r="AU64" i="46" s="1"/>
  <c r="AS7" i="93"/>
  <c r="AL7" i="93"/>
  <c r="AU7" i="93" s="1"/>
  <c r="AS42" i="46"/>
  <c r="AL42" i="46"/>
  <c r="AU42" i="46" s="1"/>
  <c r="AS6" i="46"/>
  <c r="AL6" i="46"/>
  <c r="AU6" i="46" s="1"/>
  <c r="AS43" i="46"/>
  <c r="AL43" i="46"/>
  <c r="AU43" i="46" s="1"/>
  <c r="AR69" i="32"/>
  <c r="AR71" i="32" s="1"/>
  <c r="AL69" i="32"/>
  <c r="AU69" i="32" s="1"/>
  <c r="AH60" i="102"/>
  <c r="AQ60" i="102" s="1"/>
  <c r="Y61" i="85"/>
  <c r="X61" i="85"/>
  <c r="AH66" i="20"/>
  <c r="AQ66" i="20" s="1"/>
  <c r="AS56" i="46"/>
  <c r="AL56" i="46"/>
  <c r="AU56" i="46" s="1"/>
  <c r="W66" i="91"/>
  <c r="AE65" i="91"/>
  <c r="AF65" i="91"/>
  <c r="AO65" i="91" s="1"/>
  <c r="AG65" i="91"/>
  <c r="AP65" i="91" s="1"/>
  <c r="AR59" i="102"/>
  <c r="AI64" i="84"/>
  <c r="AN64" i="84"/>
  <c r="AL4" i="32"/>
  <c r="AU4" i="32" s="1"/>
  <c r="AS4" i="32"/>
  <c r="AS27" i="46"/>
  <c r="AL27" i="46"/>
  <c r="AU27" i="46" s="1"/>
  <c r="AS45" i="46"/>
  <c r="AL45" i="46"/>
  <c r="AU45" i="46" s="1"/>
  <c r="AI59" i="94"/>
  <c r="AN59" i="94"/>
  <c r="AS8" i="32"/>
  <c r="AL8" i="32"/>
  <c r="AU8" i="32" s="1"/>
  <c r="AR59" i="35"/>
  <c r="Y63" i="103"/>
  <c r="X63" i="103"/>
  <c r="AI63" i="99"/>
  <c r="AN63" i="99"/>
  <c r="Y66" i="13"/>
  <c r="X66" i="13"/>
  <c r="AS23" i="46"/>
  <c r="AL23" i="46"/>
  <c r="AU23" i="46" s="1"/>
  <c r="AR64" i="96"/>
  <c r="AI59" i="98"/>
  <c r="AN59" i="98"/>
  <c r="AS29" i="46"/>
  <c r="AL29" i="46"/>
  <c r="AU29" i="46" s="1"/>
  <c r="AH70" i="44"/>
  <c r="AQ70" i="44" s="1"/>
  <c r="AS11" i="46"/>
  <c r="AL11" i="46"/>
  <c r="AU11" i="46" s="1"/>
  <c r="AS30" i="46"/>
  <c r="AL30" i="46"/>
  <c r="AU30" i="46" s="1"/>
  <c r="AS68" i="46"/>
  <c r="AL68" i="46"/>
  <c r="AU68" i="46" s="1"/>
  <c r="AS25" i="46"/>
  <c r="AL25" i="46"/>
  <c r="AU25" i="46" s="1"/>
  <c r="AS61" i="46"/>
  <c r="AL61" i="46"/>
  <c r="AU61" i="46" s="1"/>
  <c r="AS5" i="93"/>
  <c r="AL5" i="93"/>
  <c r="AU5" i="93" s="1"/>
  <c r="AS17" i="46"/>
  <c r="AL17" i="46"/>
  <c r="AU17" i="46" s="1"/>
  <c r="AG60" i="102"/>
  <c r="AP60" i="102" s="1"/>
  <c r="AE60" i="102"/>
  <c r="AF60" i="102"/>
  <c r="AO60" i="102" s="1"/>
  <c r="W61" i="102"/>
  <c r="AS7" i="46"/>
  <c r="AL7" i="46"/>
  <c r="AU7" i="46" s="1"/>
  <c r="AS26" i="46"/>
  <c r="AL26" i="46"/>
  <c r="AU26" i="46" s="1"/>
  <c r="AS44" i="46"/>
  <c r="AL44" i="46"/>
  <c r="AU44" i="46" s="1"/>
  <c r="AS62" i="46"/>
  <c r="AL62" i="46"/>
  <c r="AU62" i="46" s="1"/>
  <c r="W64" i="49"/>
  <c r="AE63" i="49"/>
  <c r="AF63" i="49"/>
  <c r="AO63" i="49" s="1"/>
  <c r="AG63" i="49"/>
  <c r="AP63" i="49" s="1"/>
  <c r="AS41" i="46"/>
  <c r="AL41" i="46"/>
  <c r="AU41" i="46" s="1"/>
  <c r="AS6" i="32"/>
  <c r="AL6" i="32"/>
  <c r="AU6" i="32" s="1"/>
  <c r="AT71" i="32"/>
  <c r="AS8" i="46"/>
  <c r="AL8" i="46"/>
  <c r="AU8" i="46" s="1"/>
  <c r="AS63" i="46"/>
  <c r="AL63" i="46"/>
  <c r="AU63" i="46" s="1"/>
  <c r="AS35" i="46"/>
  <c r="AL35" i="46"/>
  <c r="AU35" i="46" s="1"/>
  <c r="Y60" i="42"/>
  <c r="X60" i="42"/>
  <c r="Y64" i="99"/>
  <c r="X64" i="99"/>
  <c r="AF66" i="92"/>
  <c r="AO66" i="92" s="1"/>
  <c r="AG66" i="92"/>
  <c r="AE66" i="92"/>
  <c r="AN66" i="92" s="1"/>
  <c r="W67" i="92"/>
  <c r="Y60" i="98"/>
  <c r="X60" i="98"/>
  <c r="AS59" i="46"/>
  <c r="AL59" i="46"/>
  <c r="AU59" i="46" s="1"/>
  <c r="Z70" i="44"/>
  <c r="AS48" i="46"/>
  <c r="AL48" i="46"/>
  <c r="AU48" i="46" s="1"/>
  <c r="AI57" i="90"/>
  <c r="AP57" i="90"/>
  <c r="AR69" i="46"/>
  <c r="AR71" i="46" s="1"/>
  <c r="AL69" i="46"/>
  <c r="AU69" i="46" s="1"/>
  <c r="AT71" i="93"/>
  <c r="AS12" i="46"/>
  <c r="AL12" i="46"/>
  <c r="AU12" i="46" s="1"/>
  <c r="AS49" i="46"/>
  <c r="AL49" i="46"/>
  <c r="AU49" i="46" s="1"/>
  <c r="AS67" i="46"/>
  <c r="AL67" i="46"/>
  <c r="AU67" i="46" s="1"/>
  <c r="AS47" i="46"/>
  <c r="AL47" i="46"/>
  <c r="AU47" i="46" s="1"/>
  <c r="Y66" i="95"/>
  <c r="Z66" i="95" s="1"/>
  <c r="X66" i="95"/>
  <c r="AI63" i="87"/>
  <c r="AN63" i="87"/>
  <c r="Y65" i="84"/>
  <c r="X65" i="84"/>
  <c r="Y67" i="88"/>
  <c r="X67" i="88"/>
  <c r="Z67" i="88" s="1"/>
  <c r="AS15" i="46"/>
  <c r="AL15" i="46"/>
  <c r="AU15" i="46" s="1"/>
  <c r="AS33" i="46"/>
  <c r="AL33" i="46"/>
  <c r="AU33" i="46" s="1"/>
  <c r="AL51" i="46"/>
  <c r="AU51" i="46" s="1"/>
  <c r="AS51" i="46"/>
  <c r="AI64" i="11"/>
  <c r="AN64" i="11"/>
  <c r="AI59" i="42"/>
  <c r="AN59" i="42"/>
  <c r="Y64" i="55"/>
  <c r="Z64" i="55" s="1"/>
  <c r="X64" i="55"/>
  <c r="AS16" i="46"/>
  <c r="AL16" i="46"/>
  <c r="AU16" i="46" s="1"/>
  <c r="AF62" i="18"/>
  <c r="AO62" i="18" s="1"/>
  <c r="AG62" i="18"/>
  <c r="AP62" i="18" s="1"/>
  <c r="AE62" i="18"/>
  <c r="W63" i="18"/>
  <c r="Y64" i="41"/>
  <c r="X64" i="41"/>
  <c r="AS18" i="46"/>
  <c r="AL18" i="46"/>
  <c r="AU18" i="46" s="1"/>
  <c r="AS36" i="46"/>
  <c r="AL36" i="46"/>
  <c r="AU36" i="46" s="1"/>
  <c r="AS54" i="46"/>
  <c r="AL54" i="46"/>
  <c r="AU54" i="46" s="1"/>
  <c r="Y58" i="90"/>
  <c r="X58" i="90"/>
  <c r="AS4" i="93"/>
  <c r="AL4" i="93"/>
  <c r="AU4" i="93" s="1"/>
  <c r="AS31" i="46"/>
  <c r="AL31" i="46"/>
  <c r="AU31" i="46" s="1"/>
  <c r="Y67" i="100"/>
  <c r="Z67" i="100" s="1"/>
  <c r="X67" i="100"/>
  <c r="AI57" i="50"/>
  <c r="AP57" i="50"/>
  <c r="AS14" i="46"/>
  <c r="AL14" i="46"/>
  <c r="AU14" i="46" s="1"/>
  <c r="AS32" i="46"/>
  <c r="AL32" i="46"/>
  <c r="AU32" i="46" s="1"/>
  <c r="Y60" i="94"/>
  <c r="Z60" i="94"/>
  <c r="X60" i="94"/>
  <c r="AR69" i="93"/>
  <c r="AR71" i="93" s="1"/>
  <c r="AL69" i="93"/>
  <c r="AU69" i="93" s="1"/>
  <c r="Y68" i="54"/>
  <c r="X68" i="54"/>
  <c r="Y65" i="11"/>
  <c r="X65" i="11"/>
  <c r="Y68" i="45"/>
  <c r="X68" i="45"/>
  <c r="AH60" i="35"/>
  <c r="AQ60" i="35" s="1"/>
  <c r="AS53" i="46"/>
  <c r="AL53" i="46"/>
  <c r="AU53" i="46" s="1"/>
  <c r="AH62" i="10"/>
  <c r="AQ62" i="10" s="1"/>
  <c r="AH68" i="104"/>
  <c r="AQ68" i="104" s="1"/>
  <c r="Y65" i="16"/>
  <c r="X65" i="16"/>
  <c r="AS13" i="46"/>
  <c r="AL13" i="46"/>
  <c r="AU13" i="46" s="1"/>
  <c r="AS22" i="46"/>
  <c r="AL22" i="46"/>
  <c r="AU22" i="46" s="1"/>
  <c r="AL58" i="46"/>
  <c r="AU58" i="46" s="1"/>
  <c r="AS58" i="46"/>
  <c r="AR68" i="101"/>
  <c r="Z60" i="35"/>
  <c r="AL3" i="46"/>
  <c r="AU3" i="46" s="1"/>
  <c r="AS3" i="46"/>
  <c r="Z62" i="10"/>
  <c r="AE64" i="51"/>
  <c r="AF64" i="51"/>
  <c r="AO64" i="51" s="1"/>
  <c r="AG64" i="51"/>
  <c r="AP64" i="51" s="1"/>
  <c r="W65" i="51"/>
  <c r="Z68" i="104"/>
  <c r="AI64" i="16"/>
  <c r="AN64" i="16"/>
  <c r="AR67" i="104"/>
  <c r="AS19" i="46"/>
  <c r="AL19" i="46"/>
  <c r="AU19" i="46" s="1"/>
  <c r="AG59" i="82"/>
  <c r="AP59" i="82" s="1"/>
  <c r="AE59" i="82"/>
  <c r="AF59" i="82"/>
  <c r="AO59" i="82" s="1"/>
  <c r="W60" i="82"/>
  <c r="AS7" i="32"/>
  <c r="AL7" i="32"/>
  <c r="AU7" i="32" s="1"/>
  <c r="AS8" i="93"/>
  <c r="AS71" i="93" s="1"/>
  <c r="AL8" i="93"/>
  <c r="AU8" i="93" s="1"/>
  <c r="AS65" i="46"/>
  <c r="AL65" i="46"/>
  <c r="AU65" i="46" s="1"/>
  <c r="AI64" i="43"/>
  <c r="AN64" i="43"/>
  <c r="AS50" i="46"/>
  <c r="AL50" i="46"/>
  <c r="AU50" i="46" s="1"/>
  <c r="AS66" i="46"/>
  <c r="AL66" i="46"/>
  <c r="AU66" i="46" s="1"/>
  <c r="AI65" i="95"/>
  <c r="AN65" i="95"/>
  <c r="Y64" i="87"/>
  <c r="Z64" i="87" s="1"/>
  <c r="X64" i="87"/>
  <c r="AR69" i="44"/>
  <c r="AS39" i="46"/>
  <c r="AL39" i="46"/>
  <c r="AU39" i="46" s="1"/>
  <c r="AH69" i="101"/>
  <c r="AQ69" i="101" s="1"/>
  <c r="AQ71" i="101" s="1"/>
  <c r="AZ3" i="101"/>
  <c r="AX61" i="101" s="1"/>
  <c r="S61" i="101" s="1"/>
  <c r="AC61" i="101" s="1"/>
  <c r="AB62" i="101" s="1"/>
  <c r="AX15" i="101"/>
  <c r="S15" i="101" s="1"/>
  <c r="AC15" i="101" s="1"/>
  <c r="AB16" i="101" s="1"/>
  <c r="AX16" i="101"/>
  <c r="S16" i="101" s="1"/>
  <c r="AC16" i="101" s="1"/>
  <c r="AB17" i="101" s="1"/>
  <c r="AX21" i="101"/>
  <c r="S21" i="101" s="1"/>
  <c r="AC21" i="101" s="1"/>
  <c r="AB22" i="101" s="1"/>
  <c r="AX22" i="101"/>
  <c r="S22" i="101" s="1"/>
  <c r="AC22" i="101" s="1"/>
  <c r="AB23" i="101" s="1"/>
  <c r="AX27" i="101"/>
  <c r="S27" i="101" s="1"/>
  <c r="AC27" i="101" s="1"/>
  <c r="AB28" i="101" s="1"/>
  <c r="AX28" i="101"/>
  <c r="S28" i="101" s="1"/>
  <c r="AC28" i="101" s="1"/>
  <c r="AB29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5" i="101"/>
  <c r="S65" i="101" s="1"/>
  <c r="AC65" i="101" s="1"/>
  <c r="AB66" i="101" s="1"/>
  <c r="AX67" i="101"/>
  <c r="S67" i="101" s="1"/>
  <c r="AC67" i="101" s="1"/>
  <c r="AB68" i="101" s="1"/>
  <c r="AX64" i="101"/>
  <c r="S64" i="101" s="1"/>
  <c r="AC64" i="101" s="1"/>
  <c r="AB65" i="101" s="1"/>
  <c r="AX66" i="101"/>
  <c r="S66" i="101" s="1"/>
  <c r="AC66" i="101" s="1"/>
  <c r="AB67" i="101" s="1"/>
  <c r="AX68" i="101"/>
  <c r="S68" i="101" s="1"/>
  <c r="AC68" i="101" s="1"/>
  <c r="AB69" i="101" s="1"/>
  <c r="AI67" i="45"/>
  <c r="AN67" i="45"/>
  <c r="AI65" i="13"/>
  <c r="AN65" i="13"/>
  <c r="AI63" i="55"/>
  <c r="AN63" i="55"/>
  <c r="AS52" i="46"/>
  <c r="AL52" i="46"/>
  <c r="AU52" i="46" s="1"/>
  <c r="AF60" i="48"/>
  <c r="AO60" i="48" s="1"/>
  <c r="AG60" i="48"/>
  <c r="AP60" i="48" s="1"/>
  <c r="W61" i="48"/>
  <c r="AE60" i="48"/>
  <c r="AS9" i="32"/>
  <c r="AL9" i="32"/>
  <c r="AU9" i="32" s="1"/>
  <c r="AI63" i="41"/>
  <c r="AN63" i="41"/>
  <c r="AS34" i="46"/>
  <c r="AL34" i="46"/>
  <c r="AU34" i="46" s="1"/>
  <c r="AS40" i="46"/>
  <c r="AL40" i="46"/>
  <c r="AU40" i="46" s="1"/>
  <c r="AK4" i="46"/>
  <c r="AT4" i="46" s="1"/>
  <c r="AT71" i="46" s="1"/>
  <c r="AJ4" i="46"/>
  <c r="AS10" i="46"/>
  <c r="AL10" i="46"/>
  <c r="AU10" i="46" s="1"/>
  <c r="AU71" i="93"/>
  <c r="C11" i="93" s="1"/>
  <c r="F37" i="57" s="1"/>
  <c r="AS5" i="46"/>
  <c r="AL5" i="46"/>
  <c r="AU5" i="46" s="1"/>
  <c r="AS24" i="46"/>
  <c r="AL24" i="46"/>
  <c r="AU24" i="46" s="1"/>
  <c r="AS60" i="46"/>
  <c r="AL60" i="46"/>
  <c r="AU60" i="46" s="1"/>
  <c r="AH65" i="96"/>
  <c r="AQ65" i="96" s="1"/>
  <c r="AR65" i="20"/>
  <c r="AS37" i="46"/>
  <c r="AL37" i="46"/>
  <c r="AU37" i="46" s="1"/>
  <c r="AS55" i="46"/>
  <c r="AL55" i="46"/>
  <c r="AU55" i="46" s="1"/>
  <c r="AI66" i="100"/>
  <c r="AN66" i="100"/>
  <c r="AR61" i="10"/>
  <c r="AI60" i="85"/>
  <c r="AN60" i="85"/>
  <c r="Y58" i="50"/>
  <c r="X58" i="50"/>
  <c r="Y65" i="43"/>
  <c r="X65" i="43"/>
  <c r="AS20" i="46"/>
  <c r="AL20" i="46"/>
  <c r="AU20" i="46" s="1"/>
  <c r="AS38" i="46"/>
  <c r="AL38" i="46"/>
  <c r="AU38" i="46" s="1"/>
  <c r="AE61" i="83"/>
  <c r="AN61" i="83" s="1"/>
  <c r="AG61" i="83"/>
  <c r="AF61" i="83"/>
  <c r="AO61" i="83" s="1"/>
  <c r="W62" i="83"/>
  <c r="AI66" i="88"/>
  <c r="AN66" i="88"/>
  <c r="AS21" i="46"/>
  <c r="AL21" i="46"/>
  <c r="AU21" i="46" s="1"/>
  <c r="AS57" i="46"/>
  <c r="AL57" i="46"/>
  <c r="AU57" i="46" s="1"/>
  <c r="AI67" i="54"/>
  <c r="AN67" i="54"/>
  <c r="AI62" i="103"/>
  <c r="AN62" i="103"/>
  <c r="AX26" i="101" l="1"/>
  <c r="S26" i="101" s="1"/>
  <c r="AC26" i="101" s="1"/>
  <c r="AB27" i="101" s="1"/>
  <c r="AX20" i="101"/>
  <c r="S20" i="101" s="1"/>
  <c r="AC20" i="101" s="1"/>
  <c r="AB21" i="101" s="1"/>
  <c r="AX14" i="101"/>
  <c r="S14" i="101" s="1"/>
  <c r="AC14" i="101" s="1"/>
  <c r="AB15" i="101" s="1"/>
  <c r="Z65" i="84"/>
  <c r="AX25" i="101"/>
  <c r="S25" i="101" s="1"/>
  <c r="AC25" i="101" s="1"/>
  <c r="AB26" i="101" s="1"/>
  <c r="AX19" i="101"/>
  <c r="S19" i="101" s="1"/>
  <c r="AC19" i="101" s="1"/>
  <c r="AB20" i="101" s="1"/>
  <c r="AX13" i="101"/>
  <c r="S13" i="101" s="1"/>
  <c r="AC13" i="101" s="1"/>
  <c r="AB14" i="101" s="1"/>
  <c r="Z58" i="50"/>
  <c r="AX36" i="101"/>
  <c r="S36" i="101" s="1"/>
  <c r="AC36" i="101" s="1"/>
  <c r="AB37" i="101" s="1"/>
  <c r="AX30" i="101"/>
  <c r="S30" i="101" s="1"/>
  <c r="AC30" i="101" s="1"/>
  <c r="AB31" i="101" s="1"/>
  <c r="AX24" i="101"/>
  <c r="S24" i="101" s="1"/>
  <c r="AC24" i="101" s="1"/>
  <c r="AB25" i="101" s="1"/>
  <c r="AX18" i="101"/>
  <c r="S18" i="101" s="1"/>
  <c r="AC18" i="101" s="1"/>
  <c r="AB19" i="101" s="1"/>
  <c r="AX10" i="101"/>
  <c r="S10" i="101" s="1"/>
  <c r="AC10" i="101" s="1"/>
  <c r="AB11" i="101" s="1"/>
  <c r="Z60" i="42"/>
  <c r="AX35" i="101"/>
  <c r="S35" i="101" s="1"/>
  <c r="AC35" i="101" s="1"/>
  <c r="AB36" i="101" s="1"/>
  <c r="AX29" i="101"/>
  <c r="S29" i="101" s="1"/>
  <c r="AC29" i="101" s="1"/>
  <c r="AB30" i="101" s="1"/>
  <c r="AX23" i="101"/>
  <c r="S23" i="101" s="1"/>
  <c r="AC23" i="101" s="1"/>
  <c r="AB24" i="101" s="1"/>
  <c r="AX17" i="101"/>
  <c r="S17" i="101" s="1"/>
  <c r="AC17" i="101" s="1"/>
  <c r="AB18" i="101" s="1"/>
  <c r="AX9" i="101"/>
  <c r="S9" i="101" s="1"/>
  <c r="AC9" i="101" s="1"/>
  <c r="AB10" i="101" s="1"/>
  <c r="Z65" i="16"/>
  <c r="AE58" i="50"/>
  <c r="W59" i="50"/>
  <c r="AF58" i="50"/>
  <c r="AO58" i="50" s="1"/>
  <c r="AG58" i="50"/>
  <c r="AP58" i="50" s="1"/>
  <c r="AF66" i="95"/>
  <c r="AO66" i="95" s="1"/>
  <c r="AG66" i="95"/>
  <c r="AP66" i="95" s="1"/>
  <c r="W67" i="95"/>
  <c r="AE66" i="95"/>
  <c r="W66" i="84"/>
  <c r="AF65" i="84"/>
  <c r="AO65" i="84" s="1"/>
  <c r="AG65" i="84"/>
  <c r="AP65" i="84" s="1"/>
  <c r="AE65" i="84"/>
  <c r="AG60" i="42"/>
  <c r="AP60" i="42" s="1"/>
  <c r="AF60" i="42"/>
  <c r="AO60" i="42" s="1"/>
  <c r="W61" i="42"/>
  <c r="AE60" i="42"/>
  <c r="AE65" i="16"/>
  <c r="AG65" i="16"/>
  <c r="AP65" i="16" s="1"/>
  <c r="AF65" i="16"/>
  <c r="AO65" i="16" s="1"/>
  <c r="W66" i="16"/>
  <c r="W65" i="55"/>
  <c r="AG64" i="55"/>
  <c r="AP64" i="55" s="1"/>
  <c r="AE64" i="55"/>
  <c r="AF64" i="55"/>
  <c r="AO64" i="55" s="1"/>
  <c r="AR67" i="45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K33" i="101"/>
  <c r="AT33" i="101" s="1"/>
  <c r="AJ33" i="101"/>
  <c r="AJ27" i="101"/>
  <c r="AK27" i="101"/>
  <c r="AT27" i="101" s="1"/>
  <c r="AJ21" i="101"/>
  <c r="AK21" i="101"/>
  <c r="AT21" i="101" s="1"/>
  <c r="AK15" i="101"/>
  <c r="AT15" i="101" s="1"/>
  <c r="AJ15" i="101"/>
  <c r="AX8" i="101"/>
  <c r="S8" i="101" s="1"/>
  <c r="AC8" i="101" s="1"/>
  <c r="AB9" i="101" s="1"/>
  <c r="AX3" i="101"/>
  <c r="S3" i="101" s="1"/>
  <c r="AC3" i="101" s="1"/>
  <c r="AH64" i="87"/>
  <c r="AQ64" i="87" s="1"/>
  <c r="Y60" i="82"/>
  <c r="X60" i="82"/>
  <c r="AH60" i="94"/>
  <c r="AQ60" i="94" s="1"/>
  <c r="AI62" i="18"/>
  <c r="AN62" i="18"/>
  <c r="AH67" i="88"/>
  <c r="AQ67" i="88" s="1"/>
  <c r="AH64" i="99"/>
  <c r="AQ64" i="99" s="1"/>
  <c r="AR63" i="99"/>
  <c r="Y66" i="91"/>
  <c r="X66" i="91"/>
  <c r="Z66" i="91" s="1"/>
  <c r="AR66" i="100"/>
  <c r="AR62" i="103"/>
  <c r="AH65" i="43"/>
  <c r="AQ65" i="43" s="1"/>
  <c r="AR60" i="85"/>
  <c r="AI60" i="48"/>
  <c r="AN60" i="48"/>
  <c r="AJ69" i="101"/>
  <c r="AS69" i="101" s="1"/>
  <c r="AK69" i="101"/>
  <c r="AT69" i="101" s="1"/>
  <c r="AK63" i="101"/>
  <c r="AT63" i="101" s="1"/>
  <c r="AJ63" i="101"/>
  <c r="AK56" i="101"/>
  <c r="AT56" i="101" s="1"/>
  <c r="AJ56" i="101"/>
  <c r="AK50" i="101"/>
  <c r="AT50" i="101" s="1"/>
  <c r="AJ50" i="101"/>
  <c r="AJ44" i="101"/>
  <c r="AK44" i="101"/>
  <c r="AT44" i="101" s="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X7" i="101"/>
  <c r="S7" i="101" s="1"/>
  <c r="AC7" i="101" s="1"/>
  <c r="AB8" i="101" s="1"/>
  <c r="W65" i="87"/>
  <c r="AG64" i="87"/>
  <c r="AP64" i="87" s="1"/>
  <c r="AF64" i="87"/>
  <c r="AO64" i="87" s="1"/>
  <c r="AE64" i="87"/>
  <c r="Y65" i="51"/>
  <c r="X65" i="51"/>
  <c r="AH68" i="45"/>
  <c r="AQ68" i="45" s="1"/>
  <c r="AH68" i="54"/>
  <c r="AQ68" i="54" s="1"/>
  <c r="AF60" i="94"/>
  <c r="AO60" i="94" s="1"/>
  <c r="AE60" i="94"/>
  <c r="W61" i="94"/>
  <c r="AG60" i="94"/>
  <c r="AP60" i="94" s="1"/>
  <c r="AH64" i="41"/>
  <c r="AQ64" i="41" s="1"/>
  <c r="AG67" i="88"/>
  <c r="AP67" i="88" s="1"/>
  <c r="AF67" i="88"/>
  <c r="AO67" i="88" s="1"/>
  <c r="AE67" i="88"/>
  <c r="W68" i="88"/>
  <c r="AR63" i="87"/>
  <c r="Z64" i="99"/>
  <c r="Y61" i="102"/>
  <c r="X61" i="102"/>
  <c r="AH63" i="103"/>
  <c r="AQ63" i="103" s="1"/>
  <c r="AI65" i="96"/>
  <c r="AN65" i="96"/>
  <c r="AI61" i="83"/>
  <c r="AP61" i="83"/>
  <c r="AR67" i="54"/>
  <c r="AR66" i="88"/>
  <c r="AL4" i="46"/>
  <c r="AU4" i="46" s="1"/>
  <c r="AU71" i="46" s="1"/>
  <c r="C11" i="46" s="1"/>
  <c r="AS4" i="46"/>
  <c r="AS71" i="46" s="1"/>
  <c r="Y61" i="48"/>
  <c r="X61" i="48"/>
  <c r="AR63" i="55"/>
  <c r="AK67" i="101"/>
  <c r="AT67" i="101" s="1"/>
  <c r="AJ67" i="101"/>
  <c r="AJ61" i="101"/>
  <c r="AK61" i="101"/>
  <c r="AT61" i="101" s="1"/>
  <c r="AK55" i="101"/>
  <c r="AT55" i="101" s="1"/>
  <c r="AJ55" i="10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J25" i="101"/>
  <c r="AK25" i="101"/>
  <c r="AT25" i="101" s="1"/>
  <c r="AJ19" i="101"/>
  <c r="AK19" i="101"/>
  <c r="AT19" i="101" s="1"/>
  <c r="AX12" i="101"/>
  <c r="S12" i="101" s="1"/>
  <c r="AC12" i="101" s="1"/>
  <c r="AB13" i="101" s="1"/>
  <c r="AX6" i="101"/>
  <c r="S6" i="101" s="1"/>
  <c r="AC6" i="101" s="1"/>
  <c r="AB7" i="101" s="1"/>
  <c r="AI59" i="82"/>
  <c r="AN59" i="82"/>
  <c r="AF60" i="35"/>
  <c r="AO60" i="35" s="1"/>
  <c r="W61" i="35"/>
  <c r="AG60" i="35"/>
  <c r="AP60" i="35" s="1"/>
  <c r="AE60" i="35"/>
  <c r="Z68" i="45"/>
  <c r="Z68" i="54"/>
  <c r="AR57" i="50"/>
  <c r="Z64" i="41"/>
  <c r="AH66" i="95"/>
  <c r="AQ66" i="95" s="1"/>
  <c r="AF70" i="44"/>
  <c r="AO70" i="44" s="1"/>
  <c r="AG70" i="44"/>
  <c r="AP70" i="44" s="1"/>
  <c r="AE70" i="44"/>
  <c r="W71" i="44"/>
  <c r="Y67" i="92"/>
  <c r="X67" i="92"/>
  <c r="AI63" i="49"/>
  <c r="AN63" i="49"/>
  <c r="AH66" i="13"/>
  <c r="AQ66" i="13" s="1"/>
  <c r="Z63" i="103"/>
  <c r="AS71" i="32"/>
  <c r="AH61" i="85"/>
  <c r="AQ61" i="85" s="1"/>
  <c r="Y66" i="96"/>
  <c r="X66" i="96"/>
  <c r="Y67" i="20"/>
  <c r="Z67" i="20" s="1"/>
  <c r="X67" i="20"/>
  <c r="Z65" i="43"/>
  <c r="AH58" i="50"/>
  <c r="AQ58" i="50" s="1"/>
  <c r="AR63" i="41"/>
  <c r="AJ65" i="101"/>
  <c r="AK65" i="101"/>
  <c r="AT65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X11" i="101"/>
  <c r="S11" i="101" s="1"/>
  <c r="AC11" i="101" s="1"/>
  <c r="AB12" i="101" s="1"/>
  <c r="AX4" i="101"/>
  <c r="S4" i="101" s="1"/>
  <c r="AC4" i="101" s="1"/>
  <c r="AB5" i="101" s="1"/>
  <c r="AH67" i="100"/>
  <c r="AQ67" i="100" s="1"/>
  <c r="AR59" i="42"/>
  <c r="AH65" i="84"/>
  <c r="AQ65" i="84" s="1"/>
  <c r="AH60" i="42"/>
  <c r="AQ60" i="42" s="1"/>
  <c r="Y64" i="49"/>
  <c r="X64" i="49"/>
  <c r="AI60" i="102"/>
  <c r="AN60" i="102"/>
  <c r="AR59" i="98"/>
  <c r="Z66" i="13"/>
  <c r="AR59" i="94"/>
  <c r="AU71" i="32"/>
  <c r="C11" i="32" s="1"/>
  <c r="Z61" i="85"/>
  <c r="AI69" i="101"/>
  <c r="AN69" i="101"/>
  <c r="AN71" i="101" s="1"/>
  <c r="AI66" i="20"/>
  <c r="AN66" i="20"/>
  <c r="Y62" i="83"/>
  <c r="X62" i="83"/>
  <c r="Z62" i="83" s="1"/>
  <c r="AR65" i="13"/>
  <c r="AJ68" i="101"/>
  <c r="AK68" i="101"/>
  <c r="AT68" i="101" s="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J35" i="101"/>
  <c r="AK35" i="101"/>
  <c r="AT35" i="101" s="1"/>
  <c r="AJ29" i="101"/>
  <c r="AK29" i="101"/>
  <c r="AT29" i="101" s="1"/>
  <c r="AJ23" i="101"/>
  <c r="AK23" i="101"/>
  <c r="AT23" i="101" s="1"/>
  <c r="AK17" i="101"/>
  <c r="AT17" i="101" s="1"/>
  <c r="AJ17" i="101"/>
  <c r="AK11" i="101"/>
  <c r="AT11" i="101" s="1"/>
  <c r="AX5" i="101"/>
  <c r="S5" i="101" s="1"/>
  <c r="AC5" i="101" s="1"/>
  <c r="AB6" i="101" s="1"/>
  <c r="AR65" i="95"/>
  <c r="AR64" i="43"/>
  <c r="AR64" i="16"/>
  <c r="AI64" i="51"/>
  <c r="AN64" i="51"/>
  <c r="AH65" i="11"/>
  <c r="AQ65" i="11" s="1"/>
  <c r="AF67" i="100"/>
  <c r="AO67" i="100" s="1"/>
  <c r="W68" i="100"/>
  <c r="AE67" i="100"/>
  <c r="AG67" i="100"/>
  <c r="AP67" i="100" s="1"/>
  <c r="AH58" i="90"/>
  <c r="AQ58" i="90" s="1"/>
  <c r="AI66" i="92"/>
  <c r="AP66" i="92"/>
  <c r="AK66" i="101"/>
  <c r="AT66" i="101" s="1"/>
  <c r="AJ66" i="101"/>
  <c r="AJ58" i="101"/>
  <c r="AK58" i="101"/>
  <c r="AT58" i="101" s="1"/>
  <c r="AK52" i="101"/>
  <c r="AT52" i="101" s="1"/>
  <c r="AJ52" i="101"/>
  <c r="AJ46" i="101"/>
  <c r="AK46" i="101"/>
  <c r="AT46" i="101" s="1"/>
  <c r="AK40" i="101"/>
  <c r="AT40" i="101" s="1"/>
  <c r="AJ40" i="10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J62" i="101"/>
  <c r="AK62" i="101"/>
  <c r="AT62" i="101" s="1"/>
  <c r="W69" i="104"/>
  <c r="AF68" i="104"/>
  <c r="AO68" i="104" s="1"/>
  <c r="AG68" i="104"/>
  <c r="AP68" i="104" s="1"/>
  <c r="AE68" i="104"/>
  <c r="AF62" i="10"/>
  <c r="AO62" i="10" s="1"/>
  <c r="AG62" i="10"/>
  <c r="AP62" i="10" s="1"/>
  <c r="W63" i="10"/>
  <c r="AE62" i="10"/>
  <c r="AH65" i="16"/>
  <c r="AQ65" i="16" s="1"/>
  <c r="Z65" i="11"/>
  <c r="Z58" i="90"/>
  <c r="Y63" i="18"/>
  <c r="X63" i="18"/>
  <c r="AH64" i="55"/>
  <c r="AQ64" i="55" s="1"/>
  <c r="AR64" i="11"/>
  <c r="AR57" i="90"/>
  <c r="Z60" i="98"/>
  <c r="AH60" i="98"/>
  <c r="AQ60" i="98" s="1"/>
  <c r="AR64" i="84"/>
  <c r="AI65" i="91"/>
  <c r="AN65" i="91"/>
  <c r="Z61" i="48" l="1"/>
  <c r="Z64" i="49"/>
  <c r="W65" i="49"/>
  <c r="AF64" i="49"/>
  <c r="AO64" i="49" s="1"/>
  <c r="AE64" i="49"/>
  <c r="AG64" i="49"/>
  <c r="AP64" i="49" s="1"/>
  <c r="AG67" i="20"/>
  <c r="AP67" i="20" s="1"/>
  <c r="AF67" i="20"/>
  <c r="AO67" i="20" s="1"/>
  <c r="AE67" i="20"/>
  <c r="W68" i="20"/>
  <c r="AF61" i="48"/>
  <c r="AO61" i="48" s="1"/>
  <c r="AE61" i="48"/>
  <c r="W62" i="48"/>
  <c r="AG61" i="48"/>
  <c r="AP61" i="48" s="1"/>
  <c r="AH63" i="18"/>
  <c r="AQ63" i="18" s="1"/>
  <c r="AG65" i="11"/>
  <c r="AP65" i="11" s="1"/>
  <c r="AF65" i="11"/>
  <c r="AO65" i="11" s="1"/>
  <c r="AE65" i="11"/>
  <c r="W66" i="11"/>
  <c r="AI68" i="104"/>
  <c r="AN68" i="104"/>
  <c r="AS10" i="101"/>
  <c r="AL10" i="101"/>
  <c r="AU10" i="101" s="1"/>
  <c r="AS28" i="101"/>
  <c r="AL28" i="101"/>
  <c r="AU28" i="101" s="1"/>
  <c r="AS66" i="101"/>
  <c r="AL66" i="101"/>
  <c r="AU66" i="101" s="1"/>
  <c r="Y68" i="100"/>
  <c r="Z68" i="100"/>
  <c r="X68" i="100"/>
  <c r="AS17" i="101"/>
  <c r="AL17" i="101"/>
  <c r="AU17" i="101" s="1"/>
  <c r="AR66" i="20"/>
  <c r="AH64" i="49"/>
  <c r="AQ64" i="49" s="1"/>
  <c r="AS24" i="101"/>
  <c r="AL24" i="101"/>
  <c r="AU24" i="101" s="1"/>
  <c r="AH67" i="20"/>
  <c r="AQ67" i="20" s="1"/>
  <c r="AF63" i="103"/>
  <c r="AO63" i="103" s="1"/>
  <c r="AG63" i="103"/>
  <c r="AP63" i="103" s="1"/>
  <c r="AE63" i="103"/>
  <c r="W64" i="103"/>
  <c r="Y71" i="44"/>
  <c r="Z71" i="44" s="1"/>
  <c r="X71" i="44"/>
  <c r="AE68" i="54"/>
  <c r="AG68" i="54"/>
  <c r="AP68" i="54" s="1"/>
  <c r="W69" i="54"/>
  <c r="AF68" i="54"/>
  <c r="AO68" i="54" s="1"/>
  <c r="AS19" i="101"/>
  <c r="AL19" i="101"/>
  <c r="AU19" i="101" s="1"/>
  <c r="AI64" i="87"/>
  <c r="AN64" i="87"/>
  <c r="AS32" i="101"/>
  <c r="AL32" i="101"/>
  <c r="AU32" i="101" s="1"/>
  <c r="AR62" i="18"/>
  <c r="AH60" i="82"/>
  <c r="AQ60" i="82" s="1"/>
  <c r="Y66" i="16"/>
  <c r="X66" i="16"/>
  <c r="X61" i="42"/>
  <c r="Y61" i="42"/>
  <c r="Z61" i="42" s="1"/>
  <c r="AI62" i="10"/>
  <c r="AN62" i="10"/>
  <c r="AS46" i="101"/>
  <c r="AL46" i="101"/>
  <c r="AU46" i="101" s="1"/>
  <c r="AS35" i="101"/>
  <c r="AL35" i="101"/>
  <c r="AU35" i="101" s="1"/>
  <c r="AS53" i="101"/>
  <c r="AL53" i="101"/>
  <c r="AU53" i="101" s="1"/>
  <c r="AE66" i="13"/>
  <c r="W67" i="13"/>
  <c r="AG66" i="13"/>
  <c r="AP66" i="13" s="1"/>
  <c r="AF66" i="13"/>
  <c r="AO66" i="13" s="1"/>
  <c r="AS42" i="101"/>
  <c r="AL42" i="101"/>
  <c r="AU42" i="101" s="1"/>
  <c r="AS60" i="101"/>
  <c r="AL60" i="101"/>
  <c r="AU60" i="101" s="1"/>
  <c r="AR63" i="49"/>
  <c r="AI70" i="44"/>
  <c r="AN70" i="44"/>
  <c r="AF68" i="45"/>
  <c r="AO68" i="45" s="1"/>
  <c r="AG68" i="45"/>
  <c r="AP68" i="45" s="1"/>
  <c r="AE68" i="45"/>
  <c r="W69" i="45"/>
  <c r="AH61" i="48"/>
  <c r="AQ61" i="48" s="1"/>
  <c r="AR65" i="96"/>
  <c r="AH61" i="102"/>
  <c r="AQ61" i="102" s="1"/>
  <c r="Y61" i="94"/>
  <c r="X61" i="94"/>
  <c r="AS20" i="101"/>
  <c r="AL20" i="101"/>
  <c r="AU20" i="101" s="1"/>
  <c r="AS56" i="101"/>
  <c r="AL56" i="101"/>
  <c r="AU56" i="101" s="1"/>
  <c r="Z60" i="82"/>
  <c r="AS21" i="101"/>
  <c r="AL21" i="101"/>
  <c r="AU21" i="101" s="1"/>
  <c r="AS39" i="101"/>
  <c r="AL39" i="101"/>
  <c r="AU39" i="101" s="1"/>
  <c r="AS57" i="101"/>
  <c r="AL57" i="101"/>
  <c r="AU57" i="101" s="1"/>
  <c r="Y66" i="84"/>
  <c r="X66" i="84"/>
  <c r="Z66" i="84" s="1"/>
  <c r="AR65" i="91"/>
  <c r="X63" i="10"/>
  <c r="Y63" i="10"/>
  <c r="Z63" i="10" s="1"/>
  <c r="AS52" i="101"/>
  <c r="AL52" i="101"/>
  <c r="AU52" i="101" s="1"/>
  <c r="AR64" i="51"/>
  <c r="AS41" i="101"/>
  <c r="AL41" i="101"/>
  <c r="AU41" i="101" s="1"/>
  <c r="AS59" i="101"/>
  <c r="AL59" i="101"/>
  <c r="AU59" i="101" s="1"/>
  <c r="AH62" i="83"/>
  <c r="AQ62" i="83" s="1"/>
  <c r="AR69" i="101"/>
  <c r="AR71" i="101" s="1"/>
  <c r="AL69" i="101"/>
  <c r="AU69" i="101" s="1"/>
  <c r="AK5" i="101"/>
  <c r="AT5" i="101" s="1"/>
  <c r="AJ5" i="101"/>
  <c r="AH67" i="92"/>
  <c r="AQ67" i="92" s="1"/>
  <c r="AR59" i="82"/>
  <c r="AS25" i="101"/>
  <c r="AL25" i="101"/>
  <c r="AU25" i="101" s="1"/>
  <c r="AS43" i="101"/>
  <c r="AL43" i="101"/>
  <c r="AU43" i="101" s="1"/>
  <c r="AS61" i="101"/>
  <c r="AL61" i="101"/>
  <c r="AU61" i="101" s="1"/>
  <c r="Z61" i="102"/>
  <c r="Y68" i="88"/>
  <c r="X68" i="88"/>
  <c r="AI60" i="94"/>
  <c r="AN60" i="94"/>
  <c r="AH65" i="51"/>
  <c r="AQ65" i="51" s="1"/>
  <c r="AS38" i="101"/>
  <c r="AL38" i="101"/>
  <c r="AU38" i="101" s="1"/>
  <c r="AR60" i="48"/>
  <c r="AH66" i="91"/>
  <c r="AQ66" i="91" s="1"/>
  <c r="AB4" i="101"/>
  <c r="AJ3" i="101"/>
  <c r="AI64" i="55"/>
  <c r="AN64" i="55"/>
  <c r="Z63" i="18"/>
  <c r="AS16" i="101"/>
  <c r="AL16" i="101"/>
  <c r="AU16" i="101" s="1"/>
  <c r="AR66" i="92"/>
  <c r="AJ6" i="101"/>
  <c r="AK6" i="101"/>
  <c r="AT6" i="101" s="1"/>
  <c r="AS23" i="101"/>
  <c r="AL23" i="101"/>
  <c r="AU23" i="101" s="1"/>
  <c r="AF62" i="83"/>
  <c r="AO62" i="83" s="1"/>
  <c r="AE62" i="83"/>
  <c r="AG62" i="83"/>
  <c r="AP62" i="83" s="1"/>
  <c r="W63" i="83"/>
  <c r="AF61" i="85"/>
  <c r="AO61" i="85" s="1"/>
  <c r="AE61" i="85"/>
  <c r="W62" i="85"/>
  <c r="AG61" i="85"/>
  <c r="AP61" i="85" s="1"/>
  <c r="AJ12" i="101"/>
  <c r="AK12" i="101"/>
  <c r="AT12" i="101" s="1"/>
  <c r="AS30" i="101"/>
  <c r="AL30" i="101"/>
  <c r="AU30" i="101" s="1"/>
  <c r="AS48" i="101"/>
  <c r="AL48" i="101"/>
  <c r="AU48" i="101" s="1"/>
  <c r="AS65" i="101"/>
  <c r="AL65" i="101"/>
  <c r="AU65" i="101" s="1"/>
  <c r="AH66" i="96"/>
  <c r="AQ66" i="96" s="1"/>
  <c r="Z67" i="92"/>
  <c r="AE64" i="41"/>
  <c r="AF64" i="41"/>
  <c r="AO64" i="41" s="1"/>
  <c r="AG64" i="41"/>
  <c r="AP64" i="41" s="1"/>
  <c r="W65" i="41"/>
  <c r="AI60" i="35"/>
  <c r="AN60" i="35"/>
  <c r="AK7" i="101"/>
  <c r="AT7" i="101" s="1"/>
  <c r="AJ7" i="101"/>
  <c r="AS31" i="101"/>
  <c r="AL31" i="101"/>
  <c r="AU31" i="101" s="1"/>
  <c r="AS67" i="101"/>
  <c r="AL67" i="101"/>
  <c r="AU67" i="101" s="1"/>
  <c r="AI67" i="88"/>
  <c r="AN67" i="88"/>
  <c r="Z65" i="51"/>
  <c r="Y65" i="87"/>
  <c r="X65" i="87"/>
  <c r="AS26" i="101"/>
  <c r="AL26" i="101"/>
  <c r="AU26" i="101" s="1"/>
  <c r="AS63" i="101"/>
  <c r="AL63" i="101"/>
  <c r="AU63" i="101" s="1"/>
  <c r="W67" i="91"/>
  <c r="AE66" i="91"/>
  <c r="AG66" i="91"/>
  <c r="AP66" i="91" s="1"/>
  <c r="AF66" i="91"/>
  <c r="AO66" i="91" s="1"/>
  <c r="AK9" i="101"/>
  <c r="AT9" i="101" s="1"/>
  <c r="AJ9" i="101"/>
  <c r="AS27" i="101"/>
  <c r="AL27" i="101"/>
  <c r="AU27" i="101" s="1"/>
  <c r="AS45" i="101"/>
  <c r="AL45" i="101"/>
  <c r="AU45" i="101" s="1"/>
  <c r="AS64" i="101"/>
  <c r="AL64" i="101"/>
  <c r="AU64" i="101" s="1"/>
  <c r="AI65" i="16"/>
  <c r="AN65" i="16"/>
  <c r="AI66" i="95"/>
  <c r="AN66" i="95"/>
  <c r="AS34" i="101"/>
  <c r="AL34" i="101"/>
  <c r="AU34" i="101" s="1"/>
  <c r="AE60" i="98"/>
  <c r="W61" i="98"/>
  <c r="AF60" i="98"/>
  <c r="AO60" i="98" s="1"/>
  <c r="AG60" i="98"/>
  <c r="AP60" i="98" s="1"/>
  <c r="AS22" i="101"/>
  <c r="AL22" i="101"/>
  <c r="AU22" i="101" s="1"/>
  <c r="AS40" i="101"/>
  <c r="AL40" i="101"/>
  <c r="AU40" i="101" s="1"/>
  <c r="AJ11" i="101"/>
  <c r="AL36" i="101"/>
  <c r="AU36" i="101" s="1"/>
  <c r="AS36" i="101"/>
  <c r="Z66" i="96"/>
  <c r="AJ13" i="101"/>
  <c r="AK13" i="101"/>
  <c r="AT13" i="101" s="1"/>
  <c r="AS49" i="101"/>
  <c r="AL49" i="101"/>
  <c r="AU49" i="101" s="1"/>
  <c r="AF64" i="99"/>
  <c r="AO64" i="99" s="1"/>
  <c r="AE64" i="99"/>
  <c r="W65" i="99"/>
  <c r="AG64" i="99"/>
  <c r="AP64" i="99" s="1"/>
  <c r="AJ8" i="101"/>
  <c r="AK8" i="101"/>
  <c r="AT8" i="101" s="1"/>
  <c r="AS44" i="101"/>
  <c r="AL44" i="101"/>
  <c r="AU44" i="101" s="1"/>
  <c r="AS15" i="101"/>
  <c r="AL15" i="101"/>
  <c r="AU15" i="101" s="1"/>
  <c r="AS33" i="101"/>
  <c r="AL33" i="101"/>
  <c r="AU33" i="101" s="1"/>
  <c r="Y65" i="55"/>
  <c r="X65" i="55"/>
  <c r="AI65" i="84"/>
  <c r="AN65" i="84"/>
  <c r="X67" i="95"/>
  <c r="Y67" i="95"/>
  <c r="Z67" i="95"/>
  <c r="Y59" i="50"/>
  <c r="X59" i="50"/>
  <c r="Y69" i="104"/>
  <c r="X69" i="104"/>
  <c r="W59" i="90"/>
  <c r="AG58" i="90"/>
  <c r="AP58" i="90" s="1"/>
  <c r="AF58" i="90"/>
  <c r="AO58" i="90" s="1"/>
  <c r="AE58" i="90"/>
  <c r="AS62" i="101"/>
  <c r="AL62" i="101"/>
  <c r="AU62" i="101" s="1"/>
  <c r="AS58" i="101"/>
  <c r="AL58" i="101"/>
  <c r="AU58" i="101" s="1"/>
  <c r="AI67" i="100"/>
  <c r="AN67" i="100"/>
  <c r="AS29" i="101"/>
  <c r="AL29" i="101"/>
  <c r="AU29" i="101" s="1"/>
  <c r="AS47" i="101"/>
  <c r="AL47" i="101"/>
  <c r="AU47" i="101" s="1"/>
  <c r="AS68" i="101"/>
  <c r="AL68" i="101"/>
  <c r="AU68" i="101" s="1"/>
  <c r="AR60" i="102"/>
  <c r="AS18" i="101"/>
  <c r="AL18" i="101"/>
  <c r="AU18" i="101" s="1"/>
  <c r="AS54" i="101"/>
  <c r="AL54" i="101"/>
  <c r="AU54" i="101" s="1"/>
  <c r="AF65" i="43"/>
  <c r="AO65" i="43" s="1"/>
  <c r="AE65" i="43"/>
  <c r="AG65" i="43"/>
  <c r="AP65" i="43" s="1"/>
  <c r="W66" i="43"/>
  <c r="Y61" i="35"/>
  <c r="X61" i="35"/>
  <c r="AS37" i="101"/>
  <c r="AL37" i="101"/>
  <c r="AU37" i="101" s="1"/>
  <c r="AS55" i="101"/>
  <c r="AL55" i="101"/>
  <c r="AU55" i="101" s="1"/>
  <c r="AR61" i="83"/>
  <c r="AS14" i="101"/>
  <c r="AL14" i="101"/>
  <c r="AU14" i="101" s="1"/>
  <c r="AS50" i="101"/>
  <c r="AL50" i="101"/>
  <c r="AU50" i="101" s="1"/>
  <c r="AS51" i="101"/>
  <c r="AL51" i="101"/>
  <c r="AU51" i="101" s="1"/>
  <c r="AI60" i="42"/>
  <c r="AN60" i="42"/>
  <c r="AI58" i="50"/>
  <c r="AN58" i="50"/>
  <c r="Z59" i="50" l="1"/>
  <c r="Z65" i="55"/>
  <c r="W60" i="50"/>
  <c r="AE59" i="50"/>
  <c r="AF59" i="50"/>
  <c r="AO59" i="50" s="1"/>
  <c r="AG59" i="50"/>
  <c r="AP59" i="50" s="1"/>
  <c r="W66" i="55"/>
  <c r="AE65" i="55"/>
  <c r="AG65" i="55"/>
  <c r="AP65" i="55" s="1"/>
  <c r="AF65" i="55"/>
  <c r="AO65" i="55" s="1"/>
  <c r="AF65" i="51"/>
  <c r="AO65" i="51" s="1"/>
  <c r="AG65" i="51"/>
  <c r="AP65" i="51" s="1"/>
  <c r="W66" i="51"/>
  <c r="AE65" i="51"/>
  <c r="Y65" i="41"/>
  <c r="X65" i="41"/>
  <c r="Z65" i="41" s="1"/>
  <c r="Y63" i="83"/>
  <c r="X63" i="83"/>
  <c r="Z63" i="83" s="1"/>
  <c r="AE63" i="18"/>
  <c r="W64" i="18"/>
  <c r="AF63" i="18"/>
  <c r="AO63" i="18" s="1"/>
  <c r="AG63" i="18"/>
  <c r="AP63" i="18" s="1"/>
  <c r="AE61" i="102"/>
  <c r="W62" i="102"/>
  <c r="AG61" i="102"/>
  <c r="AP61" i="102" s="1"/>
  <c r="AF61" i="102"/>
  <c r="AO61" i="102" s="1"/>
  <c r="AH66" i="84"/>
  <c r="AQ66" i="84" s="1"/>
  <c r="Y69" i="45"/>
  <c r="X69" i="45"/>
  <c r="Z69" i="45" s="1"/>
  <c r="AR62" i="10"/>
  <c r="AH71" i="44"/>
  <c r="AQ71" i="44" s="1"/>
  <c r="AH68" i="100"/>
  <c r="AQ68" i="100" s="1"/>
  <c r="Y66" i="11"/>
  <c r="X66" i="11"/>
  <c r="Z66" i="11" s="1"/>
  <c r="AI61" i="48"/>
  <c r="AN61" i="48"/>
  <c r="AR66" i="95"/>
  <c r="AS7" i="101"/>
  <c r="AL7" i="101"/>
  <c r="AU7" i="101" s="1"/>
  <c r="AS6" i="101"/>
  <c r="AL6" i="101"/>
  <c r="AU6" i="101" s="1"/>
  <c r="AG63" i="10"/>
  <c r="AP63" i="10" s="1"/>
  <c r="W64" i="10"/>
  <c r="AF63" i="10"/>
  <c r="AO63" i="10" s="1"/>
  <c r="AE63" i="10"/>
  <c r="AE66" i="84"/>
  <c r="W67" i="84"/>
  <c r="AG66" i="84"/>
  <c r="AP66" i="84" s="1"/>
  <c r="AF66" i="84"/>
  <c r="AO66" i="84" s="1"/>
  <c r="AI68" i="45"/>
  <c r="AN68" i="45"/>
  <c r="W62" i="42"/>
  <c r="AG61" i="42"/>
  <c r="AP61" i="42" s="1"/>
  <c r="AF61" i="42"/>
  <c r="AO61" i="42" s="1"/>
  <c r="AE61" i="42"/>
  <c r="W72" i="44"/>
  <c r="AF71" i="44"/>
  <c r="AO71" i="44" s="1"/>
  <c r="AE71" i="44"/>
  <c r="AG71" i="44"/>
  <c r="AP71" i="44" s="1"/>
  <c r="AG68" i="100"/>
  <c r="AP68" i="100" s="1"/>
  <c r="AE68" i="100"/>
  <c r="AF68" i="100"/>
  <c r="AO68" i="100" s="1"/>
  <c r="W69" i="100"/>
  <c r="AI65" i="11"/>
  <c r="AN65" i="11"/>
  <c r="AS11" i="101"/>
  <c r="AL11" i="101"/>
  <c r="AU11" i="101" s="1"/>
  <c r="AH69" i="104"/>
  <c r="AQ69" i="104" s="1"/>
  <c r="AF67" i="95"/>
  <c r="AO67" i="95" s="1"/>
  <c r="AG67" i="95"/>
  <c r="AP67" i="95" s="1"/>
  <c r="W68" i="95"/>
  <c r="AE67" i="95"/>
  <c r="Y65" i="99"/>
  <c r="X65" i="99"/>
  <c r="AS13" i="101"/>
  <c r="AL13" i="101"/>
  <c r="AU13" i="101" s="1"/>
  <c r="Y61" i="98"/>
  <c r="X61" i="98"/>
  <c r="Z61" i="98" s="1"/>
  <c r="AR67" i="88"/>
  <c r="Y62" i="85"/>
  <c r="X62" i="85"/>
  <c r="AI62" i="83"/>
  <c r="AN62" i="83"/>
  <c r="AR64" i="55"/>
  <c r="AR60" i="94"/>
  <c r="AS5" i="101"/>
  <c r="AL5" i="101"/>
  <c r="AU5" i="101" s="1"/>
  <c r="AH61" i="94"/>
  <c r="AQ61" i="94" s="1"/>
  <c r="AH61" i="42"/>
  <c r="AQ61" i="42" s="1"/>
  <c r="X66" i="43"/>
  <c r="Z66" i="43" s="1"/>
  <c r="Y66" i="43"/>
  <c r="AR65" i="84"/>
  <c r="AR60" i="42"/>
  <c r="Y59" i="90"/>
  <c r="X59" i="90"/>
  <c r="Z59" i="90" s="1"/>
  <c r="AH65" i="55"/>
  <c r="AQ65" i="55" s="1"/>
  <c r="AI60" i="98"/>
  <c r="AN60" i="98"/>
  <c r="AI64" i="41"/>
  <c r="AN64" i="41"/>
  <c r="AI61" i="85"/>
  <c r="AN61" i="85"/>
  <c r="AS3" i="101"/>
  <c r="AL3" i="101"/>
  <c r="AU3" i="101" s="1"/>
  <c r="AH68" i="88"/>
  <c r="AQ68" i="88" s="1"/>
  <c r="AH63" i="10"/>
  <c r="AQ63" i="10" s="1"/>
  <c r="W61" i="82"/>
  <c r="AF60" i="82"/>
  <c r="AO60" i="82" s="1"/>
  <c r="AE60" i="82"/>
  <c r="AG60" i="82"/>
  <c r="AP60" i="82" s="1"/>
  <c r="Z61" i="94"/>
  <c r="Y67" i="13"/>
  <c r="X67" i="13"/>
  <c r="AH66" i="16"/>
  <c r="AQ66" i="16" s="1"/>
  <c r="Y69" i="54"/>
  <c r="X69" i="54"/>
  <c r="Y68" i="20"/>
  <c r="X68" i="20"/>
  <c r="Z68" i="20" s="1"/>
  <c r="AI64" i="49"/>
  <c r="AN64" i="49"/>
  <c r="AR58" i="50"/>
  <c r="AI65" i="43"/>
  <c r="AN65" i="43"/>
  <c r="Z61" i="35"/>
  <c r="AH61" i="35"/>
  <c r="AQ61" i="35" s="1"/>
  <c r="Z69" i="104"/>
  <c r="AI64" i="99"/>
  <c r="AN64" i="99"/>
  <c r="W67" i="96"/>
  <c r="AE66" i="96"/>
  <c r="AF66" i="96"/>
  <c r="AO66" i="96" s="1"/>
  <c r="AG66" i="96"/>
  <c r="AP66" i="96" s="1"/>
  <c r="AR65" i="16"/>
  <c r="AI66" i="91"/>
  <c r="AN66" i="91"/>
  <c r="AH65" i="87"/>
  <c r="AQ65" i="87" s="1"/>
  <c r="AR67" i="100"/>
  <c r="AI58" i="90"/>
  <c r="AN58" i="90"/>
  <c r="AH67" i="95"/>
  <c r="AQ67" i="95" s="1"/>
  <c r="AS9" i="101"/>
  <c r="AL9" i="101"/>
  <c r="AU9" i="101" s="1"/>
  <c r="Y67" i="91"/>
  <c r="Z67" i="91" s="1"/>
  <c r="X67" i="91"/>
  <c r="Z65" i="87"/>
  <c r="AR60" i="35"/>
  <c r="AG67" i="92"/>
  <c r="AP67" i="92" s="1"/>
  <c r="AF67" i="92"/>
  <c r="AO67" i="92" s="1"/>
  <c r="AE67" i="92"/>
  <c r="W68" i="92"/>
  <c r="AJ4" i="101"/>
  <c r="AK4" i="101"/>
  <c r="AT4" i="101" s="1"/>
  <c r="AT71" i="101" s="1"/>
  <c r="Z68" i="88"/>
  <c r="AI66" i="13"/>
  <c r="AN66" i="13"/>
  <c r="Z66" i="16"/>
  <c r="AR64" i="87"/>
  <c r="Y64" i="103"/>
  <c r="X64" i="103"/>
  <c r="AR68" i="104"/>
  <c r="AI67" i="20"/>
  <c r="AN67" i="20"/>
  <c r="AH59" i="50"/>
  <c r="AQ59" i="50" s="1"/>
  <c r="AS8" i="101"/>
  <c r="AL8" i="101"/>
  <c r="AU8" i="101" s="1"/>
  <c r="AS12" i="101"/>
  <c r="AL12" i="101"/>
  <c r="AU12" i="101" s="1"/>
  <c r="AR70" i="44"/>
  <c r="AI68" i="54"/>
  <c r="AN68" i="54"/>
  <c r="AI63" i="103"/>
  <c r="AR63" i="103" s="1"/>
  <c r="AN63" i="103"/>
  <c r="X62" i="48"/>
  <c r="Z62" i="48" s="1"/>
  <c r="Y62" i="48"/>
  <c r="Y65" i="49"/>
  <c r="X65" i="49"/>
  <c r="AE67" i="91" l="1"/>
  <c r="AF67" i="91"/>
  <c r="AO67" i="91" s="1"/>
  <c r="AG67" i="91"/>
  <c r="AP67" i="91" s="1"/>
  <c r="W68" i="91"/>
  <c r="AG62" i="48"/>
  <c r="AP62" i="48" s="1"/>
  <c r="W63" i="48"/>
  <c r="AE62" i="48"/>
  <c r="AF62" i="48"/>
  <c r="AO62" i="48" s="1"/>
  <c r="AR66" i="91"/>
  <c r="AR65" i="43"/>
  <c r="AH65" i="49"/>
  <c r="AQ65" i="49" s="1"/>
  <c r="AR58" i="90"/>
  <c r="AR68" i="54"/>
  <c r="AG68" i="88"/>
  <c r="AP68" i="88" s="1"/>
  <c r="AF68" i="88"/>
  <c r="AO68" i="88" s="1"/>
  <c r="AE68" i="88"/>
  <c r="W69" i="88"/>
  <c r="AH68" i="20"/>
  <c r="AQ68" i="20" s="1"/>
  <c r="Y61" i="82"/>
  <c r="X61" i="82"/>
  <c r="AR60" i="98"/>
  <c r="AH59" i="90"/>
  <c r="AQ59" i="90" s="1"/>
  <c r="AI67" i="95"/>
  <c r="AN67" i="95"/>
  <c r="AR65" i="11"/>
  <c r="AI61" i="42"/>
  <c r="AN61" i="42"/>
  <c r="AI63" i="10"/>
  <c r="AN63" i="10"/>
  <c r="AH66" i="11"/>
  <c r="AQ66" i="11" s="1"/>
  <c r="AH65" i="41"/>
  <c r="AQ65" i="41" s="1"/>
  <c r="Y66" i="55"/>
  <c r="X66" i="55"/>
  <c r="AI66" i="96"/>
  <c r="AN66" i="96"/>
  <c r="AF66" i="11"/>
  <c r="AO66" i="11" s="1"/>
  <c r="AE66" i="11"/>
  <c r="W67" i="11"/>
  <c r="AG66" i="11"/>
  <c r="AP66" i="11" s="1"/>
  <c r="Y64" i="18"/>
  <c r="Z64" i="18"/>
  <c r="X64" i="18"/>
  <c r="W66" i="41"/>
  <c r="AE65" i="41"/>
  <c r="AF65" i="41"/>
  <c r="AO65" i="41" s="1"/>
  <c r="AG65" i="41"/>
  <c r="AP65" i="41" s="1"/>
  <c r="W62" i="94"/>
  <c r="AG61" i="94"/>
  <c r="AP61" i="94" s="1"/>
  <c r="AF61" i="94"/>
  <c r="AO61" i="94" s="1"/>
  <c r="AE61" i="94"/>
  <c r="W60" i="90"/>
  <c r="AG59" i="90"/>
  <c r="AP59" i="90" s="1"/>
  <c r="AF59" i="90"/>
  <c r="AO59" i="90" s="1"/>
  <c r="AE59" i="90"/>
  <c r="Y68" i="95"/>
  <c r="Z68" i="95" s="1"/>
  <c r="X68" i="95"/>
  <c r="AH62" i="48"/>
  <c r="AQ62" i="48" s="1"/>
  <c r="AS4" i="101"/>
  <c r="AS71" i="101" s="1"/>
  <c r="AL4" i="101"/>
  <c r="AU4" i="101" s="1"/>
  <c r="Y67" i="96"/>
  <c r="X67" i="96"/>
  <c r="AR61" i="85"/>
  <c r="AH65" i="99"/>
  <c r="AQ65" i="99" s="1"/>
  <c r="Y69" i="100"/>
  <c r="X69" i="100"/>
  <c r="AI71" i="44"/>
  <c r="AN71" i="44"/>
  <c r="Y64" i="10"/>
  <c r="X64" i="10"/>
  <c r="Y62" i="102"/>
  <c r="X62" i="102"/>
  <c r="Z62" i="102" s="1"/>
  <c r="AI63" i="18"/>
  <c r="AN63" i="18"/>
  <c r="AR67" i="20"/>
  <c r="AE66" i="43"/>
  <c r="AG66" i="43"/>
  <c r="AP66" i="43" s="1"/>
  <c r="AF66" i="43"/>
  <c r="AO66" i="43" s="1"/>
  <c r="W67" i="43"/>
  <c r="Z69" i="54"/>
  <c r="AH69" i="54"/>
  <c r="AQ69" i="54" s="1"/>
  <c r="AH66" i="43"/>
  <c r="AQ66" i="43" s="1"/>
  <c r="AR62" i="83"/>
  <c r="AH61" i="98"/>
  <c r="AQ61" i="98" s="1"/>
  <c r="Z65" i="99"/>
  <c r="Y62" i="42"/>
  <c r="X62" i="42"/>
  <c r="Z62" i="42" s="1"/>
  <c r="Y67" i="84"/>
  <c r="X67" i="84"/>
  <c r="AH69" i="45"/>
  <c r="AQ69" i="45" s="1"/>
  <c r="AI61" i="102"/>
  <c r="AN61" i="102"/>
  <c r="AH63" i="83"/>
  <c r="AQ63" i="83" s="1"/>
  <c r="AH67" i="13"/>
  <c r="AQ67" i="13" s="1"/>
  <c r="AI60" i="82"/>
  <c r="AN60" i="82"/>
  <c r="AR64" i="41"/>
  <c r="AH62" i="85"/>
  <c r="AQ62" i="85" s="1"/>
  <c r="AG61" i="98"/>
  <c r="AP61" i="98" s="1"/>
  <c r="AF61" i="98"/>
  <c r="AO61" i="98" s="1"/>
  <c r="W62" i="98"/>
  <c r="AE61" i="98"/>
  <c r="AI68" i="100"/>
  <c r="AN68" i="100"/>
  <c r="Y72" i="44"/>
  <c r="X72" i="44"/>
  <c r="AI66" i="84"/>
  <c r="AN66" i="84"/>
  <c r="AE69" i="45"/>
  <c r="AG69" i="45"/>
  <c r="AP69" i="45" s="1"/>
  <c r="AF69" i="45"/>
  <c r="AO69" i="45" s="1"/>
  <c r="W70" i="45"/>
  <c r="AE63" i="83"/>
  <c r="AG63" i="83"/>
  <c r="AP63" i="83" s="1"/>
  <c r="AF63" i="83"/>
  <c r="AO63" i="83" s="1"/>
  <c r="W64" i="83"/>
  <c r="AI65" i="51"/>
  <c r="AN65" i="51"/>
  <c r="AI59" i="50"/>
  <c r="AN59" i="50"/>
  <c r="AG68" i="20"/>
  <c r="AP68" i="20" s="1"/>
  <c r="W69" i="20"/>
  <c r="AE68" i="20"/>
  <c r="AF68" i="20"/>
  <c r="AO68" i="20" s="1"/>
  <c r="W67" i="16"/>
  <c r="AG66" i="16"/>
  <c r="AP66" i="16" s="1"/>
  <c r="AE66" i="16"/>
  <c r="AF66" i="16"/>
  <c r="AO66" i="16" s="1"/>
  <c r="Z65" i="49"/>
  <c r="AH64" i="103"/>
  <c r="AQ64" i="103" s="1"/>
  <c r="Y68" i="92"/>
  <c r="X68" i="92"/>
  <c r="W66" i="87"/>
  <c r="AF65" i="87"/>
  <c r="AO65" i="87" s="1"/>
  <c r="AG65" i="87"/>
  <c r="AP65" i="87" s="1"/>
  <c r="AE65" i="87"/>
  <c r="AR64" i="99"/>
  <c r="Z64" i="103"/>
  <c r="AR66" i="13"/>
  <c r="AI67" i="92"/>
  <c r="AN67" i="92"/>
  <c r="AH67" i="91"/>
  <c r="AQ67" i="91" s="1"/>
  <c r="AE69" i="104"/>
  <c r="AG69" i="104"/>
  <c r="AP69" i="104" s="1"/>
  <c r="W70" i="104"/>
  <c r="AF69" i="104"/>
  <c r="AO69" i="104" s="1"/>
  <c r="AF61" i="35"/>
  <c r="AO61" i="35" s="1"/>
  <c r="AE61" i="35"/>
  <c r="AN61" i="35" s="1"/>
  <c r="W62" i="35"/>
  <c r="AG61" i="35"/>
  <c r="AR64" i="49"/>
  <c r="Z67" i="13"/>
  <c r="AU71" i="101"/>
  <c r="C11" i="101" s="1"/>
  <c r="F45" i="57" s="1"/>
  <c r="Z62" i="85"/>
  <c r="AR68" i="45"/>
  <c r="AR61" i="48"/>
  <c r="Y66" i="51"/>
  <c r="X66" i="51"/>
  <c r="AI65" i="55"/>
  <c r="AN65" i="55"/>
  <c r="Y60" i="50"/>
  <c r="X60" i="50"/>
  <c r="Z60" i="50" s="1"/>
  <c r="Z67" i="96" l="1"/>
  <c r="Z61" i="82"/>
  <c r="AE60" i="50"/>
  <c r="W61" i="50"/>
  <c r="AG60" i="50"/>
  <c r="AP60" i="50" s="1"/>
  <c r="AF60" i="50"/>
  <c r="AO60" i="50" s="1"/>
  <c r="W63" i="102"/>
  <c r="AF62" i="102"/>
  <c r="AO62" i="102" s="1"/>
  <c r="AG62" i="102"/>
  <c r="AP62" i="102" s="1"/>
  <c r="AE62" i="102"/>
  <c r="W68" i="96"/>
  <c r="AF67" i="96"/>
  <c r="AO67" i="96" s="1"/>
  <c r="AE67" i="96"/>
  <c r="AN67" i="96" s="1"/>
  <c r="AG67" i="96"/>
  <c r="W69" i="95"/>
  <c r="AF68" i="95"/>
  <c r="AO68" i="95" s="1"/>
  <c r="AG68" i="95"/>
  <c r="AP68" i="95" s="1"/>
  <c r="AE68" i="95"/>
  <c r="AF61" i="82"/>
  <c r="AO61" i="82" s="1"/>
  <c r="AE61" i="82"/>
  <c r="W62" i="82"/>
  <c r="AG61" i="82"/>
  <c r="AP61" i="82" s="1"/>
  <c r="AR65" i="55"/>
  <c r="AI65" i="87"/>
  <c r="AN65" i="87"/>
  <c r="Y70" i="104"/>
  <c r="X70" i="104"/>
  <c r="AI66" i="43"/>
  <c r="AN66" i="43"/>
  <c r="AR71" i="44"/>
  <c r="AI61" i="94"/>
  <c r="AN61" i="94"/>
  <c r="AR66" i="96"/>
  <c r="AH61" i="82"/>
  <c r="AQ61" i="82" s="1"/>
  <c r="AI63" i="83"/>
  <c r="AN63" i="83"/>
  <c r="AR65" i="51"/>
  <c r="AI66" i="16"/>
  <c r="AN66" i="16"/>
  <c r="X69" i="20"/>
  <c r="Y69" i="20"/>
  <c r="Z69" i="20" s="1"/>
  <c r="Y70" i="45"/>
  <c r="X70" i="45"/>
  <c r="AH72" i="44"/>
  <c r="AQ72" i="44" s="1"/>
  <c r="AI61" i="98"/>
  <c r="AN61" i="98"/>
  <c r="AR60" i="82"/>
  <c r="AR61" i="102"/>
  <c r="AH67" i="84"/>
  <c r="AQ67" i="84" s="1"/>
  <c r="W66" i="99"/>
  <c r="AE65" i="99"/>
  <c r="AG65" i="99"/>
  <c r="AP65" i="99" s="1"/>
  <c r="AF65" i="99"/>
  <c r="AO65" i="99" s="1"/>
  <c r="AF69" i="54"/>
  <c r="AO69" i="54" s="1"/>
  <c r="AG69" i="54"/>
  <c r="AP69" i="54" s="1"/>
  <c r="W70" i="54"/>
  <c r="AE69" i="54"/>
  <c r="AH69" i="100"/>
  <c r="AQ69" i="100" s="1"/>
  <c r="AI59" i="90"/>
  <c r="AN59" i="90"/>
  <c r="AI65" i="41"/>
  <c r="AR65" i="41" s="1"/>
  <c r="AN65" i="41"/>
  <c r="AH66" i="55"/>
  <c r="AQ66" i="55" s="1"/>
  <c r="AH66" i="51"/>
  <c r="AQ66" i="51" s="1"/>
  <c r="AH60" i="50"/>
  <c r="AQ60" i="50" s="1"/>
  <c r="Z66" i="51"/>
  <c r="AI61" i="35"/>
  <c r="AP61" i="35"/>
  <c r="W65" i="103"/>
  <c r="AE64" i="103"/>
  <c r="AG64" i="103"/>
  <c r="AP64" i="103" s="1"/>
  <c r="AF64" i="103"/>
  <c r="AO64" i="103" s="1"/>
  <c r="Y66" i="87"/>
  <c r="X66" i="87"/>
  <c r="AF67" i="13"/>
  <c r="AO67" i="13" s="1"/>
  <c r="AG67" i="13"/>
  <c r="AP67" i="13" s="1"/>
  <c r="AE67" i="13"/>
  <c r="W68" i="13"/>
  <c r="AI69" i="104"/>
  <c r="AN69" i="104"/>
  <c r="AH68" i="92"/>
  <c r="AQ68" i="92" s="1"/>
  <c r="Y64" i="83"/>
  <c r="X64" i="83"/>
  <c r="Z64" i="83" s="1"/>
  <c r="Z72" i="44"/>
  <c r="Y62" i="98"/>
  <c r="X62" i="98"/>
  <c r="Z67" i="84"/>
  <c r="AH64" i="10"/>
  <c r="AQ64" i="10" s="1"/>
  <c r="Z69" i="100"/>
  <c r="Y66" i="41"/>
  <c r="X66" i="41"/>
  <c r="Y67" i="11"/>
  <c r="Z67" i="11"/>
  <c r="X67" i="11"/>
  <c r="Z66" i="55"/>
  <c r="Y68" i="91"/>
  <c r="X68" i="91"/>
  <c r="AR68" i="100"/>
  <c r="AE62" i="85"/>
  <c r="W63" i="85"/>
  <c r="AG62" i="85"/>
  <c r="AP62" i="85" s="1"/>
  <c r="AF62" i="85"/>
  <c r="AO62" i="85" s="1"/>
  <c r="AI68" i="20"/>
  <c r="AN68" i="20"/>
  <c r="AR66" i="84"/>
  <c r="Y62" i="35"/>
  <c r="Z62" i="35"/>
  <c r="X62" i="35"/>
  <c r="AR67" i="92"/>
  <c r="Z68" i="92"/>
  <c r="Y67" i="16"/>
  <c r="X67" i="16"/>
  <c r="Z67" i="16" s="1"/>
  <c r="Y67" i="43"/>
  <c r="X67" i="43"/>
  <c r="Z64" i="10"/>
  <c r="AH68" i="95"/>
  <c r="AQ68" i="95" s="1"/>
  <c r="Y62" i="94"/>
  <c r="Z62" i="94"/>
  <c r="X62" i="94"/>
  <c r="AH64" i="18"/>
  <c r="AQ64" i="18" s="1"/>
  <c r="AI66" i="11"/>
  <c r="AN66" i="11"/>
  <c r="AR63" i="10"/>
  <c r="AR67" i="95"/>
  <c r="Y69" i="88"/>
  <c r="X69" i="88"/>
  <c r="AG65" i="49"/>
  <c r="AP65" i="49" s="1"/>
  <c r="AF65" i="49"/>
  <c r="AO65" i="49" s="1"/>
  <c r="W66" i="49"/>
  <c r="AE65" i="49"/>
  <c r="AR59" i="50"/>
  <c r="AI69" i="45"/>
  <c r="AN69" i="45"/>
  <c r="AH62" i="42"/>
  <c r="AQ62" i="42" s="1"/>
  <c r="AR63" i="18"/>
  <c r="Y60" i="90"/>
  <c r="X60" i="90"/>
  <c r="AG64" i="18"/>
  <c r="AP64" i="18" s="1"/>
  <c r="W65" i="18"/>
  <c r="AF64" i="18"/>
  <c r="AE64" i="18"/>
  <c r="AN64" i="18" s="1"/>
  <c r="AI68" i="88"/>
  <c r="AN68" i="88"/>
  <c r="AI62" i="48"/>
  <c r="AN62" i="48"/>
  <c r="AG62" i="42"/>
  <c r="AP62" i="42" s="1"/>
  <c r="W63" i="42"/>
  <c r="AE62" i="42"/>
  <c r="AF62" i="42"/>
  <c r="AO62" i="42" s="1"/>
  <c r="AH62" i="102"/>
  <c r="AQ62" i="102" s="1"/>
  <c r="AH67" i="96"/>
  <c r="AQ67" i="96" s="1"/>
  <c r="AR61" i="42"/>
  <c r="Y63" i="48"/>
  <c r="X63" i="48"/>
  <c r="AI67" i="91"/>
  <c r="AN67" i="91"/>
  <c r="Z70" i="104" l="1"/>
  <c r="AF70" i="104" s="1"/>
  <c r="AO70" i="104" s="1"/>
  <c r="AE70" i="104"/>
  <c r="W71" i="104"/>
  <c r="AG70" i="104"/>
  <c r="AP70" i="104" s="1"/>
  <c r="W70" i="20"/>
  <c r="AG69" i="20"/>
  <c r="AP69" i="20" s="1"/>
  <c r="AF69" i="20"/>
  <c r="AO69" i="20" s="1"/>
  <c r="AE69" i="20"/>
  <c r="AF64" i="83"/>
  <c r="AO64" i="83" s="1"/>
  <c r="AE64" i="83"/>
  <c r="AG64" i="83"/>
  <c r="AP64" i="83" s="1"/>
  <c r="W65" i="83"/>
  <c r="AI62" i="42"/>
  <c r="AN62" i="42"/>
  <c r="AH60" i="90"/>
  <c r="AQ60" i="90" s="1"/>
  <c r="AH63" i="48"/>
  <c r="AQ63" i="48" s="1"/>
  <c r="AI64" i="18"/>
  <c r="AO64" i="18"/>
  <c r="AI65" i="49"/>
  <c r="AN65" i="49"/>
  <c r="AR66" i="11"/>
  <c r="AH62" i="94"/>
  <c r="AQ62" i="94" s="1"/>
  <c r="AH67" i="16"/>
  <c r="AQ67" i="16" s="1"/>
  <c r="AH62" i="35"/>
  <c r="AQ62" i="35" s="1"/>
  <c r="AR68" i="20"/>
  <c r="AH67" i="11"/>
  <c r="AQ67" i="11" s="1"/>
  <c r="AF69" i="100"/>
  <c r="AO69" i="100" s="1"/>
  <c r="AE69" i="100"/>
  <c r="W70" i="100"/>
  <c r="AG69" i="100"/>
  <c r="AP69" i="100" s="1"/>
  <c r="W68" i="84"/>
  <c r="AG67" i="84"/>
  <c r="AP67" i="84" s="1"/>
  <c r="AF67" i="84"/>
  <c r="AO67" i="84" s="1"/>
  <c r="AE67" i="84"/>
  <c r="AG66" i="51"/>
  <c r="AP66" i="51" s="1"/>
  <c r="AE66" i="51"/>
  <c r="AF66" i="51"/>
  <c r="AO66" i="51" s="1"/>
  <c r="W67" i="51"/>
  <c r="Y63" i="102"/>
  <c r="Z63" i="102"/>
  <c r="X63" i="102"/>
  <c r="AR62" i="48"/>
  <c r="X65" i="18"/>
  <c r="Y65" i="18"/>
  <c r="Z65" i="18" s="1"/>
  <c r="Y66" i="49"/>
  <c r="X66" i="49"/>
  <c r="AE62" i="94"/>
  <c r="AG62" i="94"/>
  <c r="AP62" i="94" s="1"/>
  <c r="AF62" i="94"/>
  <c r="AO62" i="94" s="1"/>
  <c r="W63" i="94"/>
  <c r="AE67" i="16"/>
  <c r="W68" i="16"/>
  <c r="AF67" i="16"/>
  <c r="AO67" i="16" s="1"/>
  <c r="AG67" i="16"/>
  <c r="AP67" i="16" s="1"/>
  <c r="W63" i="35"/>
  <c r="AE62" i="35"/>
  <c r="AG62" i="35"/>
  <c r="AP62" i="35" s="1"/>
  <c r="AF62" i="35"/>
  <c r="AO62" i="35" s="1"/>
  <c r="AG67" i="11"/>
  <c r="AP67" i="11" s="1"/>
  <c r="AE67" i="11"/>
  <c r="W68" i="11"/>
  <c r="AF67" i="11"/>
  <c r="AO67" i="11" s="1"/>
  <c r="AH62" i="98"/>
  <c r="AQ62" i="98" s="1"/>
  <c r="AR59" i="90"/>
  <c r="Y62" i="82"/>
  <c r="Z62" i="82" s="1"/>
  <c r="X62" i="82"/>
  <c r="Y68" i="96"/>
  <c r="X68" i="96"/>
  <c r="AR69" i="45"/>
  <c r="AE64" i="10"/>
  <c r="AN64" i="10" s="1"/>
  <c r="W65" i="10"/>
  <c r="AF64" i="10"/>
  <c r="AO64" i="10" s="1"/>
  <c r="AG64" i="10"/>
  <c r="AH68" i="91"/>
  <c r="AQ68" i="91" s="1"/>
  <c r="Z62" i="98"/>
  <c r="AR69" i="104"/>
  <c r="AH66" i="87"/>
  <c r="AQ66" i="87" s="1"/>
  <c r="AI64" i="103"/>
  <c r="AR64" i="103" s="1"/>
  <c r="AN64" i="103"/>
  <c r="AI69" i="54"/>
  <c r="AN69" i="54"/>
  <c r="AH69" i="20"/>
  <c r="AQ69" i="20" s="1"/>
  <c r="AR63" i="83"/>
  <c r="AR65" i="87"/>
  <c r="AI61" i="82"/>
  <c r="AR61" i="82" s="1"/>
  <c r="AN61" i="82"/>
  <c r="Y69" i="95"/>
  <c r="Z69" i="95"/>
  <c r="X69" i="95"/>
  <c r="AH67" i="43"/>
  <c r="AQ67" i="43" s="1"/>
  <c r="AF68" i="92"/>
  <c r="AO68" i="92" s="1"/>
  <c r="AG68" i="92"/>
  <c r="AP68" i="92" s="1"/>
  <c r="AE68" i="92"/>
  <c r="W69" i="92"/>
  <c r="Z68" i="91"/>
  <c r="AH66" i="41"/>
  <c r="AQ66" i="41" s="1"/>
  <c r="Z66" i="87"/>
  <c r="Y65" i="103"/>
  <c r="X65" i="103"/>
  <c r="Y70" i="54"/>
  <c r="X70" i="54"/>
  <c r="AI65" i="99"/>
  <c r="AN65" i="99"/>
  <c r="AR61" i="98"/>
  <c r="AH70" i="45"/>
  <c r="AQ70" i="45" s="1"/>
  <c r="AR66" i="43"/>
  <c r="AI62" i="102"/>
  <c r="AN62" i="102"/>
  <c r="AR67" i="91"/>
  <c r="AR68" i="88"/>
  <c r="Z60" i="90"/>
  <c r="AH69" i="88"/>
  <c r="AQ69" i="88" s="1"/>
  <c r="Z67" i="43"/>
  <c r="Y63" i="85"/>
  <c r="X63" i="85"/>
  <c r="Z66" i="41"/>
  <c r="AE72" i="44"/>
  <c r="AN72" i="44" s="1"/>
  <c r="AG72" i="44"/>
  <c r="AP72" i="44" s="1"/>
  <c r="AF72" i="44"/>
  <c r="W73" i="44"/>
  <c r="Y68" i="13"/>
  <c r="X68" i="13"/>
  <c r="Y66" i="99"/>
  <c r="X66" i="99"/>
  <c r="Z70" i="45"/>
  <c r="AR66" i="16"/>
  <c r="AH70" i="104"/>
  <c r="AQ70" i="104" s="1"/>
  <c r="AI67" i="96"/>
  <c r="AP67" i="96"/>
  <c r="Y61" i="50"/>
  <c r="X61" i="50"/>
  <c r="Y63" i="42"/>
  <c r="X63" i="42"/>
  <c r="Z63" i="48"/>
  <c r="Z69" i="88"/>
  <c r="AI62" i="85"/>
  <c r="AN62" i="85"/>
  <c r="AF66" i="55"/>
  <c r="AO66" i="55" s="1"/>
  <c r="W67" i="55"/>
  <c r="AG66" i="55"/>
  <c r="AP66" i="55" s="1"/>
  <c r="AE66" i="55"/>
  <c r="AH64" i="83"/>
  <c r="AQ64" i="83" s="1"/>
  <c r="AI67" i="13"/>
  <c r="AN67" i="13"/>
  <c r="AR61" i="35"/>
  <c r="AR61" i="94"/>
  <c r="AI68" i="95"/>
  <c r="AN68" i="95"/>
  <c r="AI60" i="50"/>
  <c r="AN60" i="50"/>
  <c r="Z66" i="49" l="1"/>
  <c r="AF66" i="49" s="1"/>
  <c r="AO66" i="49" s="1"/>
  <c r="AE62" i="82"/>
  <c r="W63" i="82"/>
  <c r="AF62" i="82"/>
  <c r="AO62" i="82" s="1"/>
  <c r="AG62" i="82"/>
  <c r="AP62" i="82" s="1"/>
  <c r="AG66" i="49"/>
  <c r="AP66" i="49" s="1"/>
  <c r="W67" i="49"/>
  <c r="AE66" i="49"/>
  <c r="AH68" i="13"/>
  <c r="AQ68" i="13" s="1"/>
  <c r="AG67" i="43"/>
  <c r="AP67" i="43" s="1"/>
  <c r="AE67" i="43"/>
  <c r="W68" i="43"/>
  <c r="AF67" i="43"/>
  <c r="AO67" i="43" s="1"/>
  <c r="AF60" i="90"/>
  <c r="AO60" i="90" s="1"/>
  <c r="AG60" i="90"/>
  <c r="AP60" i="90" s="1"/>
  <c r="W61" i="90"/>
  <c r="AE60" i="90"/>
  <c r="AR62" i="102"/>
  <c r="AH70" i="54"/>
  <c r="AQ70" i="54" s="1"/>
  <c r="W67" i="87"/>
  <c r="AG66" i="87"/>
  <c r="AP66" i="87" s="1"/>
  <c r="AF66" i="87"/>
  <c r="AO66" i="87" s="1"/>
  <c r="AE66" i="87"/>
  <c r="W69" i="91"/>
  <c r="AG68" i="91"/>
  <c r="AP68" i="91" s="1"/>
  <c r="AE68" i="91"/>
  <c r="AF68" i="91"/>
  <c r="AO68" i="91" s="1"/>
  <c r="AF69" i="95"/>
  <c r="AO69" i="95" s="1"/>
  <c r="AE69" i="95"/>
  <c r="AG69" i="95"/>
  <c r="AP69" i="95" s="1"/>
  <c r="W70" i="95"/>
  <c r="AE62" i="98"/>
  <c r="W63" i="98"/>
  <c r="AG62" i="98"/>
  <c r="AP62" i="98" s="1"/>
  <c r="AF62" i="98"/>
  <c r="AO62" i="98" s="1"/>
  <c r="Y63" i="94"/>
  <c r="X63" i="94"/>
  <c r="Z63" i="94" s="1"/>
  <c r="W64" i="102"/>
  <c r="AE63" i="102"/>
  <c r="AF63" i="102"/>
  <c r="AO63" i="102" s="1"/>
  <c r="AG63" i="102"/>
  <c r="AP63" i="102" s="1"/>
  <c r="AR65" i="49"/>
  <c r="AI64" i="83"/>
  <c r="AN64" i="83"/>
  <c r="Y70" i="20"/>
  <c r="X70" i="20"/>
  <c r="Y67" i="55"/>
  <c r="X67" i="55"/>
  <c r="Z63" i="42"/>
  <c r="AH63" i="42"/>
  <c r="AQ63" i="42" s="1"/>
  <c r="Z68" i="13"/>
  <c r="Z70" i="54"/>
  <c r="AI64" i="10"/>
  <c r="AP64" i="10"/>
  <c r="AH68" i="96"/>
  <c r="AQ68" i="96" s="1"/>
  <c r="AG65" i="18"/>
  <c r="AP65" i="18" s="1"/>
  <c r="AE65" i="18"/>
  <c r="W66" i="18"/>
  <c r="AF65" i="18"/>
  <c r="AO65" i="18" s="1"/>
  <c r="AR60" i="50"/>
  <c r="AF70" i="45"/>
  <c r="AO70" i="45" s="1"/>
  <c r="W71" i="45"/>
  <c r="AE70" i="45"/>
  <c r="AG70" i="45"/>
  <c r="AP70" i="45" s="1"/>
  <c r="AE66" i="41"/>
  <c r="AF66" i="41"/>
  <c r="AO66" i="41" s="1"/>
  <c r="W67" i="41"/>
  <c r="AG66" i="41"/>
  <c r="AP66" i="41" s="1"/>
  <c r="Y69" i="92"/>
  <c r="X69" i="92"/>
  <c r="AR69" i="54"/>
  <c r="Z68" i="96"/>
  <c r="AH65" i="18"/>
  <c r="AQ65" i="18" s="1"/>
  <c r="AI67" i="84"/>
  <c r="AN67" i="84"/>
  <c r="Y70" i="100"/>
  <c r="X70" i="100"/>
  <c r="AR64" i="18"/>
  <c r="AR62" i="42"/>
  <c r="AE63" i="48"/>
  <c r="AN63" i="48" s="1"/>
  <c r="AG63" i="48"/>
  <c r="AF63" i="48"/>
  <c r="AO63" i="48" s="1"/>
  <c r="W64" i="48"/>
  <c r="AH65" i="103"/>
  <c r="AQ65" i="103" s="1"/>
  <c r="AI68" i="92"/>
  <c r="AN68" i="92"/>
  <c r="Y65" i="10"/>
  <c r="X65" i="10"/>
  <c r="Y68" i="16"/>
  <c r="Z68" i="16" s="1"/>
  <c r="X68" i="16"/>
  <c r="AI62" i="94"/>
  <c r="AN62" i="94"/>
  <c r="X67" i="51"/>
  <c r="Y67" i="51"/>
  <c r="Z67" i="51" s="1"/>
  <c r="AI69" i="100"/>
  <c r="AN69" i="100"/>
  <c r="AI69" i="20"/>
  <c r="AN69" i="20"/>
  <c r="Y71" i="104"/>
  <c r="Z71" i="104"/>
  <c r="X71" i="104"/>
  <c r="AR67" i="96"/>
  <c r="Z61" i="50"/>
  <c r="AH61" i="50"/>
  <c r="AQ61" i="50" s="1"/>
  <c r="AH66" i="99"/>
  <c r="AQ66" i="99" s="1"/>
  <c r="AH63" i="85"/>
  <c r="AQ63" i="85" s="1"/>
  <c r="AR68" i="95"/>
  <c r="AR67" i="13"/>
  <c r="AR62" i="85"/>
  <c r="Z66" i="99"/>
  <c r="Y73" i="44"/>
  <c r="X73" i="44"/>
  <c r="Z63" i="85"/>
  <c r="Z65" i="103"/>
  <c r="AH62" i="82"/>
  <c r="AQ62" i="82" s="1"/>
  <c r="Y68" i="11"/>
  <c r="X68" i="11"/>
  <c r="AI62" i="35"/>
  <c r="AN62" i="35"/>
  <c r="AI67" i="16"/>
  <c r="AN67" i="16"/>
  <c r="AH66" i="49"/>
  <c r="AQ66" i="49" s="1"/>
  <c r="Y65" i="83"/>
  <c r="X65" i="83"/>
  <c r="AI70" i="104"/>
  <c r="AN70" i="104"/>
  <c r="AI66" i="55"/>
  <c r="AN66" i="55"/>
  <c r="AG69" i="88"/>
  <c r="AP69" i="88" s="1"/>
  <c r="AE69" i="88"/>
  <c r="AF69" i="88"/>
  <c r="AO69" i="88" s="1"/>
  <c r="W70" i="88"/>
  <c r="AI72" i="44"/>
  <c r="AO72" i="44"/>
  <c r="AR65" i="99"/>
  <c r="AH69" i="95"/>
  <c r="AQ69" i="95" s="1"/>
  <c r="AI67" i="11"/>
  <c r="AN67" i="11"/>
  <c r="Y63" i="35"/>
  <c r="X63" i="35"/>
  <c r="AH63" i="102"/>
  <c r="AQ63" i="102" s="1"/>
  <c r="AI66" i="51"/>
  <c r="AN66" i="51"/>
  <c r="Y68" i="84"/>
  <c r="X68" i="84"/>
  <c r="Z70" i="20" l="1"/>
  <c r="Z63" i="35"/>
  <c r="AE68" i="16"/>
  <c r="AG68" i="16"/>
  <c r="AP68" i="16" s="1"/>
  <c r="W69" i="16"/>
  <c r="AF68" i="16"/>
  <c r="AO68" i="16" s="1"/>
  <c r="W71" i="20"/>
  <c r="AE70" i="20"/>
  <c r="AG70" i="20"/>
  <c r="AP70" i="20" s="1"/>
  <c r="AF70" i="20"/>
  <c r="AO70" i="20" s="1"/>
  <c r="AF63" i="35"/>
  <c r="AO63" i="35" s="1"/>
  <c r="W64" i="35"/>
  <c r="AG63" i="35"/>
  <c r="AP63" i="35" s="1"/>
  <c r="AE63" i="35"/>
  <c r="AG63" i="94"/>
  <c r="AP63" i="94" s="1"/>
  <c r="AE63" i="94"/>
  <c r="W64" i="94"/>
  <c r="AF63" i="94"/>
  <c r="AO63" i="94" s="1"/>
  <c r="AG63" i="85"/>
  <c r="AP63" i="85" s="1"/>
  <c r="AE63" i="85"/>
  <c r="W64" i="85"/>
  <c r="AF63" i="85"/>
  <c r="AO63" i="85" s="1"/>
  <c r="W72" i="104"/>
  <c r="AG71" i="104"/>
  <c r="AP71" i="104" s="1"/>
  <c r="AF71" i="104"/>
  <c r="AO71" i="104" s="1"/>
  <c r="AE71" i="104"/>
  <c r="W68" i="51"/>
  <c r="AF67" i="51"/>
  <c r="AO67" i="51" s="1"/>
  <c r="AG67" i="51"/>
  <c r="AP67" i="51" s="1"/>
  <c r="AE67" i="51"/>
  <c r="X64" i="48"/>
  <c r="Y64" i="48"/>
  <c r="AR67" i="84"/>
  <c r="AF68" i="96"/>
  <c r="AO68" i="96" s="1"/>
  <c r="AE68" i="96"/>
  <c r="W69" i="96"/>
  <c r="AG68" i="96"/>
  <c r="AP68" i="96" s="1"/>
  <c r="W71" i="54"/>
  <c r="AE70" i="54"/>
  <c r="AF70" i="54"/>
  <c r="AO70" i="54" s="1"/>
  <c r="AG70" i="54"/>
  <c r="AP70" i="54" s="1"/>
  <c r="AI62" i="98"/>
  <c r="AN62" i="98"/>
  <c r="AI66" i="87"/>
  <c r="AN66" i="87"/>
  <c r="AI60" i="90"/>
  <c r="AN60" i="90"/>
  <c r="Y68" i="43"/>
  <c r="X68" i="43"/>
  <c r="AR66" i="55"/>
  <c r="AH73" i="44"/>
  <c r="AQ73" i="44" s="1"/>
  <c r="AH67" i="51"/>
  <c r="AQ67" i="51" s="1"/>
  <c r="AH65" i="10"/>
  <c r="AQ65" i="10" s="1"/>
  <c r="AI70" i="45"/>
  <c r="AN70" i="45"/>
  <c r="W69" i="13"/>
  <c r="AG68" i="13"/>
  <c r="AP68" i="13" s="1"/>
  <c r="AE68" i="13"/>
  <c r="AF68" i="13"/>
  <c r="AO68" i="13" s="1"/>
  <c r="AE63" i="42"/>
  <c r="AF63" i="42"/>
  <c r="AO63" i="42" s="1"/>
  <c r="W64" i="42"/>
  <c r="AG63" i="42"/>
  <c r="AP63" i="42" s="1"/>
  <c r="Y61" i="90"/>
  <c r="X61" i="90"/>
  <c r="Z61" i="90" s="1"/>
  <c r="AI67" i="43"/>
  <c r="AN67" i="43"/>
  <c r="AR67" i="16"/>
  <c r="AR62" i="35"/>
  <c r="Z73" i="44"/>
  <c r="AG61" i="50"/>
  <c r="AP61" i="50" s="1"/>
  <c r="W62" i="50"/>
  <c r="AF61" i="50"/>
  <c r="AO61" i="50" s="1"/>
  <c r="AE61" i="50"/>
  <c r="Z65" i="10"/>
  <c r="AI63" i="48"/>
  <c r="AP63" i="48"/>
  <c r="AH70" i="100"/>
  <c r="AQ70" i="100" s="1"/>
  <c r="Y67" i="41"/>
  <c r="X67" i="41"/>
  <c r="Z67" i="41" s="1"/>
  <c r="Y71" i="45"/>
  <c r="X71" i="45"/>
  <c r="Y66" i="18"/>
  <c r="Z66" i="18" s="1"/>
  <c r="X66" i="18"/>
  <c r="AH67" i="55"/>
  <c r="AQ67" i="55" s="1"/>
  <c r="Y70" i="95"/>
  <c r="X70" i="95"/>
  <c r="AI68" i="91"/>
  <c r="AR68" i="91" s="1"/>
  <c r="AN68" i="91"/>
  <c r="AH68" i="84"/>
  <c r="AQ68" i="84" s="1"/>
  <c r="Z68" i="84"/>
  <c r="AH65" i="83"/>
  <c r="AQ65" i="83" s="1"/>
  <c r="AR69" i="20"/>
  <c r="AR62" i="94"/>
  <c r="Z70" i="100"/>
  <c r="AH69" i="92"/>
  <c r="AQ69" i="92" s="1"/>
  <c r="AI65" i="18"/>
  <c r="AN65" i="18"/>
  <c r="Z67" i="55"/>
  <c r="AR64" i="83"/>
  <c r="AI63" i="102"/>
  <c r="AN63" i="102"/>
  <c r="Y67" i="87"/>
  <c r="X67" i="87"/>
  <c r="AI66" i="49"/>
  <c r="AN66" i="49"/>
  <c r="Y70" i="88"/>
  <c r="X70" i="88"/>
  <c r="Z70" i="88" s="1"/>
  <c r="AR67" i="11"/>
  <c r="AR70" i="104"/>
  <c r="AI69" i="88"/>
  <c r="AN69" i="88"/>
  <c r="AH68" i="11"/>
  <c r="AQ68" i="11" s="1"/>
  <c r="AR66" i="51"/>
  <c r="AH63" i="35"/>
  <c r="AQ63" i="35" s="1"/>
  <c r="Z65" i="83"/>
  <c r="Z68" i="11"/>
  <c r="W67" i="99"/>
  <c r="AG66" i="99"/>
  <c r="AP66" i="99" s="1"/>
  <c r="AF66" i="99"/>
  <c r="AO66" i="99" s="1"/>
  <c r="AE66" i="99"/>
  <c r="AH68" i="16"/>
  <c r="AQ68" i="16" s="1"/>
  <c r="Z69" i="92"/>
  <c r="AI66" i="41"/>
  <c r="AN66" i="41"/>
  <c r="Y64" i="102"/>
  <c r="X64" i="102"/>
  <c r="Z64" i="102" s="1"/>
  <c r="AI69" i="95"/>
  <c r="AR69" i="95" s="1"/>
  <c r="AN69" i="95"/>
  <c r="Y69" i="91"/>
  <c r="X69" i="91"/>
  <c r="Z69" i="91" s="1"/>
  <c r="Y63" i="82"/>
  <c r="X63" i="82"/>
  <c r="AR72" i="44"/>
  <c r="AE65" i="103"/>
  <c r="AF65" i="103"/>
  <c r="AO65" i="103" s="1"/>
  <c r="W66" i="103"/>
  <c r="AG65" i="103"/>
  <c r="AP65" i="103" s="1"/>
  <c r="AH71" i="104"/>
  <c r="AQ71" i="104" s="1"/>
  <c r="AR69" i="100"/>
  <c r="AR68" i="92"/>
  <c r="AR64" i="10"/>
  <c r="AH70" i="20"/>
  <c r="AQ70" i="20" s="1"/>
  <c r="AH63" i="94"/>
  <c r="AQ63" i="94" s="1"/>
  <c r="Y63" i="98"/>
  <c r="X63" i="98"/>
  <c r="Z63" i="98" s="1"/>
  <c r="Y67" i="49"/>
  <c r="X67" i="49"/>
  <c r="AI62" i="82"/>
  <c r="AN62" i="82"/>
  <c r="Z67" i="87" l="1"/>
  <c r="Z63" i="82"/>
  <c r="W62" i="90"/>
  <c r="AF61" i="90"/>
  <c r="AO61" i="90" s="1"/>
  <c r="AG61" i="90"/>
  <c r="AE61" i="90"/>
  <c r="AN61" i="90" s="1"/>
  <c r="W64" i="82"/>
  <c r="AE63" i="82"/>
  <c r="AG63" i="82"/>
  <c r="AP63" i="82" s="1"/>
  <c r="AF63" i="82"/>
  <c r="AO63" i="82" s="1"/>
  <c r="W64" i="98"/>
  <c r="AF63" i="98"/>
  <c r="AO63" i="98" s="1"/>
  <c r="AG63" i="98"/>
  <c r="AP63" i="98" s="1"/>
  <c r="AE63" i="98"/>
  <c r="AF69" i="91"/>
  <c r="AO69" i="91" s="1"/>
  <c r="AE69" i="91"/>
  <c r="W70" i="91"/>
  <c r="AG69" i="91"/>
  <c r="AP69" i="91" s="1"/>
  <c r="AG67" i="87"/>
  <c r="AP67" i="87" s="1"/>
  <c r="AF67" i="87"/>
  <c r="AO67" i="87" s="1"/>
  <c r="AE67" i="87"/>
  <c r="W68" i="87"/>
  <c r="AH67" i="49"/>
  <c r="AQ67" i="49" s="1"/>
  <c r="Z67" i="49"/>
  <c r="Y67" i="99"/>
  <c r="X67" i="99"/>
  <c r="Z67" i="99" s="1"/>
  <c r="AH63" i="82"/>
  <c r="AQ63" i="82" s="1"/>
  <c r="AR66" i="41"/>
  <c r="W69" i="11"/>
  <c r="AG68" i="11"/>
  <c r="AP68" i="11" s="1"/>
  <c r="AF68" i="11"/>
  <c r="AO68" i="11" s="1"/>
  <c r="AE68" i="11"/>
  <c r="AR66" i="49"/>
  <c r="AH66" i="18"/>
  <c r="AQ66" i="18" s="1"/>
  <c r="AH67" i="41"/>
  <c r="AQ67" i="41" s="1"/>
  <c r="AI61" i="50"/>
  <c r="AR61" i="50" s="1"/>
  <c r="AN61" i="50"/>
  <c r="AI63" i="42"/>
  <c r="AN63" i="42"/>
  <c r="AI68" i="96"/>
  <c r="AN68" i="96"/>
  <c r="AH64" i="48"/>
  <c r="AQ64" i="48" s="1"/>
  <c r="Y64" i="94"/>
  <c r="X64" i="94"/>
  <c r="Y64" i="35"/>
  <c r="X64" i="35"/>
  <c r="Y71" i="20"/>
  <c r="Z71" i="20" s="1"/>
  <c r="X71" i="20"/>
  <c r="Y66" i="103"/>
  <c r="X66" i="103"/>
  <c r="AE69" i="92"/>
  <c r="W70" i="92"/>
  <c r="AF69" i="92"/>
  <c r="AO69" i="92" s="1"/>
  <c r="AG69" i="92"/>
  <c r="AP69" i="92" s="1"/>
  <c r="AE65" i="83"/>
  <c r="AG65" i="83"/>
  <c r="AP65" i="83" s="1"/>
  <c r="AF65" i="83"/>
  <c r="AO65" i="83" s="1"/>
  <c r="W66" i="83"/>
  <c r="AH67" i="87"/>
  <c r="AQ67" i="87" s="1"/>
  <c r="W67" i="18"/>
  <c r="AE66" i="18"/>
  <c r="AN66" i="18" s="1"/>
  <c r="AG66" i="18"/>
  <c r="AF66" i="18"/>
  <c r="AO66" i="18" s="1"/>
  <c r="AE67" i="41"/>
  <c r="W68" i="41"/>
  <c r="AG67" i="41"/>
  <c r="AP67" i="41" s="1"/>
  <c r="AF67" i="41"/>
  <c r="AO67" i="41" s="1"/>
  <c r="AR70" i="45"/>
  <c r="AH68" i="43"/>
  <c r="AQ68" i="43" s="1"/>
  <c r="AR66" i="87"/>
  <c r="AI70" i="54"/>
  <c r="AN70" i="54"/>
  <c r="AI71" i="104"/>
  <c r="AN71" i="104"/>
  <c r="Y64" i="85"/>
  <c r="X64" i="85"/>
  <c r="AI63" i="94"/>
  <c r="AN63" i="94"/>
  <c r="AH64" i="102"/>
  <c r="AQ64" i="102" s="1"/>
  <c r="AI66" i="99"/>
  <c r="AN66" i="99"/>
  <c r="AH70" i="88"/>
  <c r="AQ70" i="88" s="1"/>
  <c r="AF67" i="55"/>
  <c r="AO67" i="55" s="1"/>
  <c r="AG67" i="55"/>
  <c r="AP67" i="55" s="1"/>
  <c r="W68" i="55"/>
  <c r="AE67" i="55"/>
  <c r="W69" i="84"/>
  <c r="AE68" i="84"/>
  <c r="AG68" i="84"/>
  <c r="AP68" i="84" s="1"/>
  <c r="AF68" i="84"/>
  <c r="AO68" i="84" s="1"/>
  <c r="Y62" i="50"/>
  <c r="X62" i="50"/>
  <c r="Z68" i="43"/>
  <c r="Y71" i="54"/>
  <c r="X71" i="54"/>
  <c r="AI67" i="51"/>
  <c r="AN67" i="51"/>
  <c r="AI63" i="85"/>
  <c r="AN63" i="85"/>
  <c r="AI65" i="103"/>
  <c r="AN65" i="103"/>
  <c r="W65" i="102"/>
  <c r="AE64" i="102"/>
  <c r="AG64" i="102"/>
  <c r="AP64" i="102" s="1"/>
  <c r="AF64" i="102"/>
  <c r="AO64" i="102" s="1"/>
  <c r="AR69" i="88"/>
  <c r="AF70" i="88"/>
  <c r="AO70" i="88" s="1"/>
  <c r="W71" i="88"/>
  <c r="AE70" i="88"/>
  <c r="AG70" i="88"/>
  <c r="AP70" i="88" s="1"/>
  <c r="AH71" i="45"/>
  <c r="AQ71" i="45" s="1"/>
  <c r="AR63" i="48"/>
  <c r="AI68" i="13"/>
  <c r="AN68" i="13"/>
  <c r="AR62" i="98"/>
  <c r="Y69" i="16"/>
  <c r="X69" i="16"/>
  <c r="AR62" i="82"/>
  <c r="AR65" i="18"/>
  <c r="AE70" i="100"/>
  <c r="W71" i="100"/>
  <c r="AG70" i="100"/>
  <c r="AP70" i="100" s="1"/>
  <c r="AF70" i="100"/>
  <c r="AO70" i="100" s="1"/>
  <c r="AH70" i="95"/>
  <c r="AQ70" i="95" s="1"/>
  <c r="Z71" i="45"/>
  <c r="AE65" i="10"/>
  <c r="AF65" i="10"/>
  <c r="AO65" i="10" s="1"/>
  <c r="AG65" i="10"/>
  <c r="AP65" i="10" s="1"/>
  <c r="W66" i="10"/>
  <c r="AE73" i="44"/>
  <c r="AG73" i="44"/>
  <c r="AP73" i="44" s="1"/>
  <c r="AF73" i="44"/>
  <c r="AO73" i="44" s="1"/>
  <c r="W74" i="44"/>
  <c r="AR67" i="43"/>
  <c r="Y64" i="42"/>
  <c r="X64" i="42"/>
  <c r="Z64" i="42" s="1"/>
  <c r="Z64" i="48"/>
  <c r="Y72" i="104"/>
  <c r="X72" i="104"/>
  <c r="AI63" i="35"/>
  <c r="AN63" i="35"/>
  <c r="AH69" i="91"/>
  <c r="AQ69" i="91" s="1"/>
  <c r="AH63" i="98"/>
  <c r="AQ63" i="98" s="1"/>
  <c r="AR63" i="102"/>
  <c r="Z70" i="95"/>
  <c r="AH61" i="90"/>
  <c r="AQ61" i="90" s="1"/>
  <c r="Y69" i="13"/>
  <c r="X69" i="13"/>
  <c r="AR60" i="90"/>
  <c r="Y69" i="96"/>
  <c r="Z69" i="96"/>
  <c r="X69" i="96"/>
  <c r="Y68" i="51"/>
  <c r="X68" i="51"/>
  <c r="AI70" i="20"/>
  <c r="AN70" i="20"/>
  <c r="AI68" i="16"/>
  <c r="AN68" i="16"/>
  <c r="Z62" i="50" l="1"/>
  <c r="Z64" i="94"/>
  <c r="AG64" i="94"/>
  <c r="AP64" i="94" s="1"/>
  <c r="W65" i="94"/>
  <c r="AE64" i="94"/>
  <c r="AF64" i="94"/>
  <c r="AO64" i="94" s="1"/>
  <c r="AG62" i="50"/>
  <c r="AP62" i="50" s="1"/>
  <c r="W63" i="50"/>
  <c r="AE62" i="50"/>
  <c r="AF62" i="50"/>
  <c r="AO62" i="50" s="1"/>
  <c r="AE71" i="20"/>
  <c r="AN71" i="20" s="1"/>
  <c r="AG71" i="20"/>
  <c r="AP71" i="20" s="1"/>
  <c r="W72" i="20"/>
  <c r="AF71" i="20"/>
  <c r="AF70" i="95"/>
  <c r="AO70" i="95" s="1"/>
  <c r="AE70" i="95"/>
  <c r="W71" i="95"/>
  <c r="AG70" i="95"/>
  <c r="AP70" i="95" s="1"/>
  <c r="AR70" i="20"/>
  <c r="AH69" i="13"/>
  <c r="AQ69" i="13" s="1"/>
  <c r="AR68" i="16"/>
  <c r="AH69" i="96"/>
  <c r="AQ69" i="96" s="1"/>
  <c r="Z69" i="13"/>
  <c r="Y71" i="88"/>
  <c r="X71" i="88"/>
  <c r="AR63" i="85"/>
  <c r="AG68" i="43"/>
  <c r="AP68" i="43" s="1"/>
  <c r="AF68" i="43"/>
  <c r="AO68" i="43" s="1"/>
  <c r="W69" i="43"/>
  <c r="AE68" i="43"/>
  <c r="AI67" i="41"/>
  <c r="AN67" i="41"/>
  <c r="Y66" i="83"/>
  <c r="X66" i="83"/>
  <c r="AH71" i="20"/>
  <c r="AQ71" i="20" s="1"/>
  <c r="AH64" i="94"/>
  <c r="AQ64" i="94" s="1"/>
  <c r="Y69" i="11"/>
  <c r="X69" i="11"/>
  <c r="Y68" i="87"/>
  <c r="Z68" i="87" s="1"/>
  <c r="X68" i="87"/>
  <c r="Y70" i="91"/>
  <c r="X70" i="91"/>
  <c r="Y64" i="82"/>
  <c r="Z64" i="82" s="1"/>
  <c r="X64" i="82"/>
  <c r="W65" i="48"/>
  <c r="AE64" i="48"/>
  <c r="AF64" i="48"/>
  <c r="AO64" i="48" s="1"/>
  <c r="AG64" i="48"/>
  <c r="AP64" i="48" s="1"/>
  <c r="Y66" i="10"/>
  <c r="Z66" i="10" s="1"/>
  <c r="X66" i="10"/>
  <c r="AR68" i="13"/>
  <c r="AI64" i="102"/>
  <c r="AN64" i="102"/>
  <c r="AH62" i="50"/>
  <c r="AQ62" i="50" s="1"/>
  <c r="AI68" i="84"/>
  <c r="AN68" i="84"/>
  <c r="Y70" i="92"/>
  <c r="X70" i="92"/>
  <c r="AI67" i="87"/>
  <c r="AN67" i="87"/>
  <c r="AI69" i="91"/>
  <c r="AN69" i="91"/>
  <c r="Y64" i="98"/>
  <c r="X64" i="98"/>
  <c r="AH64" i="42"/>
  <c r="AQ64" i="42" s="1"/>
  <c r="Y74" i="44"/>
  <c r="Z74" i="44" s="1"/>
  <c r="X74" i="44"/>
  <c r="Y71" i="100"/>
  <c r="X71" i="100"/>
  <c r="Z69" i="16"/>
  <c r="AH69" i="16"/>
  <c r="AQ69" i="16" s="1"/>
  <c r="Y65" i="102"/>
  <c r="X65" i="102"/>
  <c r="AR67" i="51"/>
  <c r="Y69" i="84"/>
  <c r="Z69" i="84" s="1"/>
  <c r="X69" i="84"/>
  <c r="AR66" i="99"/>
  <c r="AR71" i="104"/>
  <c r="AI69" i="92"/>
  <c r="AN69" i="92"/>
  <c r="AH67" i="99"/>
  <c r="AQ67" i="99" s="1"/>
  <c r="AH68" i="51"/>
  <c r="AQ68" i="51" s="1"/>
  <c r="AG64" i="42"/>
  <c r="AP64" i="42" s="1"/>
  <c r="AF64" i="42"/>
  <c r="AO64" i="42" s="1"/>
  <c r="W65" i="42"/>
  <c r="AE64" i="42"/>
  <c r="AI70" i="100"/>
  <c r="AN70" i="100"/>
  <c r="AH71" i="54"/>
  <c r="AQ71" i="54" s="1"/>
  <c r="AR63" i="94"/>
  <c r="AI66" i="18"/>
  <c r="AP66" i="18"/>
  <c r="AI65" i="83"/>
  <c r="AN65" i="83"/>
  <c r="AH66" i="103"/>
  <c r="AQ66" i="103" s="1"/>
  <c r="AH64" i="35"/>
  <c r="AQ64" i="35" s="1"/>
  <c r="AR68" i="96"/>
  <c r="AI68" i="11"/>
  <c r="AN68" i="11"/>
  <c r="AE67" i="99"/>
  <c r="W68" i="99"/>
  <c r="AG67" i="99"/>
  <c r="AP67" i="99" s="1"/>
  <c r="AF67" i="99"/>
  <c r="AO67" i="99" s="1"/>
  <c r="AI61" i="90"/>
  <c r="AP61" i="90"/>
  <c r="AE69" i="96"/>
  <c r="AG69" i="96"/>
  <c r="AP69" i="96" s="1"/>
  <c r="AF69" i="96"/>
  <c r="AO69" i="96" s="1"/>
  <c r="W70" i="96"/>
  <c r="AR63" i="35"/>
  <c r="Z68" i="51"/>
  <c r="AH72" i="104"/>
  <c r="AQ72" i="104" s="1"/>
  <c r="AI65" i="10"/>
  <c r="AN65" i="10"/>
  <c r="AR65" i="103"/>
  <c r="Z71" i="54"/>
  <c r="AI67" i="55"/>
  <c r="AN67" i="55"/>
  <c r="AH64" i="85"/>
  <c r="AQ64" i="85" s="1"/>
  <c r="AR70" i="54"/>
  <c r="Z66" i="103"/>
  <c r="Z64" i="35"/>
  <c r="AI63" i="98"/>
  <c r="AN63" i="98"/>
  <c r="Z72" i="104"/>
  <c r="AI73" i="44"/>
  <c r="AN73" i="44"/>
  <c r="AE71" i="45"/>
  <c r="AN71" i="45" s="1"/>
  <c r="AF71" i="45"/>
  <c r="AO71" i="45" s="1"/>
  <c r="W72" i="45"/>
  <c r="AG71" i="45"/>
  <c r="AI70" i="88"/>
  <c r="AN70" i="88"/>
  <c r="Y68" i="55"/>
  <c r="X68" i="55"/>
  <c r="Z64" i="85"/>
  <c r="Y68" i="41"/>
  <c r="X68" i="41"/>
  <c r="Z68" i="41" s="1"/>
  <c r="Y67" i="18"/>
  <c r="X67" i="18"/>
  <c r="AR63" i="42"/>
  <c r="W68" i="49"/>
  <c r="AE67" i="49"/>
  <c r="AF67" i="49"/>
  <c r="AO67" i="49" s="1"/>
  <c r="AG67" i="49"/>
  <c r="AP67" i="49" s="1"/>
  <c r="AI63" i="82"/>
  <c r="AN63" i="82"/>
  <c r="Y62" i="90"/>
  <c r="X62" i="90"/>
  <c r="Z65" i="102" l="1"/>
  <c r="W65" i="82"/>
  <c r="AE64" i="82"/>
  <c r="AF64" i="82"/>
  <c r="AO64" i="82" s="1"/>
  <c r="AG64" i="82"/>
  <c r="AP64" i="82" s="1"/>
  <c r="W67" i="10"/>
  <c r="AG66" i="10"/>
  <c r="AP66" i="10" s="1"/>
  <c r="AF66" i="10"/>
  <c r="AO66" i="10" s="1"/>
  <c r="AE66" i="10"/>
  <c r="AE74" i="44"/>
  <c r="AF74" i="44"/>
  <c r="AO74" i="44" s="1"/>
  <c r="AG74" i="44"/>
  <c r="AP74" i="44" s="1"/>
  <c r="W75" i="44"/>
  <c r="AE65" i="102"/>
  <c r="W66" i="102"/>
  <c r="AG65" i="102"/>
  <c r="AP65" i="102" s="1"/>
  <c r="AF65" i="102"/>
  <c r="AO65" i="102" s="1"/>
  <c r="AF68" i="41"/>
  <c r="AO68" i="41" s="1"/>
  <c r="AE68" i="41"/>
  <c r="AG68" i="41"/>
  <c r="AP68" i="41" s="1"/>
  <c r="W69" i="41"/>
  <c r="W70" i="84"/>
  <c r="AF69" i="84"/>
  <c r="AO69" i="84" s="1"/>
  <c r="AG69" i="84"/>
  <c r="AP69" i="84" s="1"/>
  <c r="AE69" i="84"/>
  <c r="AG68" i="87"/>
  <c r="AP68" i="87" s="1"/>
  <c r="W69" i="87"/>
  <c r="AF68" i="87"/>
  <c r="AO68" i="87" s="1"/>
  <c r="AE68" i="87"/>
  <c r="AH62" i="90"/>
  <c r="AQ62" i="90" s="1"/>
  <c r="AH67" i="18"/>
  <c r="AQ67" i="18" s="1"/>
  <c r="Z67" i="18"/>
  <c r="AF68" i="51"/>
  <c r="AO68" i="51" s="1"/>
  <c r="W69" i="51"/>
  <c r="AG68" i="51"/>
  <c r="AP68" i="51" s="1"/>
  <c r="AE68" i="51"/>
  <c r="AR63" i="82"/>
  <c r="AF64" i="35"/>
  <c r="AO64" i="35" s="1"/>
  <c r="AG64" i="35"/>
  <c r="AP64" i="35" s="1"/>
  <c r="W65" i="35"/>
  <c r="AE64" i="35"/>
  <c r="AR61" i="90"/>
  <c r="AH69" i="84"/>
  <c r="AQ69" i="84" s="1"/>
  <c r="AR68" i="84"/>
  <c r="AH64" i="82"/>
  <c r="AQ64" i="82" s="1"/>
  <c r="AH68" i="87"/>
  <c r="AQ68" i="87" s="1"/>
  <c r="Y71" i="95"/>
  <c r="X71" i="95"/>
  <c r="Y70" i="96"/>
  <c r="Z70" i="96" s="1"/>
  <c r="X70" i="96"/>
  <c r="AR68" i="11"/>
  <c r="AR69" i="92"/>
  <c r="W70" i="16"/>
  <c r="AF69" i="16"/>
  <c r="AO69" i="16" s="1"/>
  <c r="AG69" i="16"/>
  <c r="AP69" i="16" s="1"/>
  <c r="AE69" i="16"/>
  <c r="AH64" i="98"/>
  <c r="AQ64" i="98" s="1"/>
  <c r="AR67" i="87"/>
  <c r="AR64" i="102"/>
  <c r="AF69" i="13"/>
  <c r="AO69" i="13" s="1"/>
  <c r="AG69" i="13"/>
  <c r="AE69" i="13"/>
  <c r="AN69" i="13" s="1"/>
  <c r="W70" i="13"/>
  <c r="AI70" i="95"/>
  <c r="AN70" i="95"/>
  <c r="AR73" i="44"/>
  <c r="AR70" i="100"/>
  <c r="AH71" i="100"/>
  <c r="AQ71" i="100" s="1"/>
  <c r="Z64" i="98"/>
  <c r="AH70" i="92"/>
  <c r="AQ70" i="92" s="1"/>
  <c r="AR67" i="41"/>
  <c r="AH68" i="55"/>
  <c r="AQ68" i="55" s="1"/>
  <c r="AR65" i="83"/>
  <c r="Z71" i="100"/>
  <c r="Z70" i="92"/>
  <c r="AH70" i="91"/>
  <c r="AQ70" i="91" s="1"/>
  <c r="AH69" i="11"/>
  <c r="AQ69" i="11" s="1"/>
  <c r="AI64" i="94"/>
  <c r="AN64" i="94"/>
  <c r="AR70" i="88"/>
  <c r="AF72" i="104"/>
  <c r="AO72" i="104" s="1"/>
  <c r="W73" i="104"/>
  <c r="AG72" i="104"/>
  <c r="AP72" i="104" s="1"/>
  <c r="AE72" i="104"/>
  <c r="AR65" i="10"/>
  <c r="AI67" i="49"/>
  <c r="AN67" i="49"/>
  <c r="Z68" i="55"/>
  <c r="Y72" i="45"/>
  <c r="Z72" i="45"/>
  <c r="X72" i="45"/>
  <c r="AR67" i="55"/>
  <c r="AI69" i="96"/>
  <c r="AN69" i="96"/>
  <c r="Y68" i="99"/>
  <c r="X68" i="99"/>
  <c r="AI64" i="42"/>
  <c r="AR64" i="42" s="1"/>
  <c r="AN64" i="42"/>
  <c r="AH66" i="10"/>
  <c r="AQ66" i="10" s="1"/>
  <c r="AI64" i="48"/>
  <c r="AN64" i="48"/>
  <c r="Z70" i="91"/>
  <c r="Z69" i="11"/>
  <c r="AH66" i="83"/>
  <c r="AQ66" i="83" s="1"/>
  <c r="AI68" i="43"/>
  <c r="AN68" i="43"/>
  <c r="AH71" i="88"/>
  <c r="AQ71" i="88" s="1"/>
  <c r="AI71" i="20"/>
  <c r="AO71" i="20"/>
  <c r="AI62" i="50"/>
  <c r="AN62" i="50"/>
  <c r="Y65" i="94"/>
  <c r="X65" i="94"/>
  <c r="AG66" i="103"/>
  <c r="AP66" i="103" s="1"/>
  <c r="AE66" i="103"/>
  <c r="W67" i="103"/>
  <c r="AF66" i="103"/>
  <c r="AO66" i="103" s="1"/>
  <c r="W65" i="85"/>
  <c r="AG64" i="85"/>
  <c r="AP64" i="85" s="1"/>
  <c r="AF64" i="85"/>
  <c r="AO64" i="85" s="1"/>
  <c r="AE64" i="85"/>
  <c r="Z62" i="90"/>
  <c r="AI71" i="45"/>
  <c r="AP71" i="45"/>
  <c r="Y68" i="49"/>
  <c r="X68" i="49"/>
  <c r="AH68" i="41"/>
  <c r="AQ68" i="41" s="1"/>
  <c r="AR63" i="98"/>
  <c r="W72" i="54"/>
  <c r="AE71" i="54"/>
  <c r="AF71" i="54"/>
  <c r="AO71" i="54" s="1"/>
  <c r="AG71" i="54"/>
  <c r="AP71" i="54" s="1"/>
  <c r="AI67" i="99"/>
  <c r="AR67" i="99" s="1"/>
  <c r="AN67" i="99"/>
  <c r="AR66" i="18"/>
  <c r="Y65" i="42"/>
  <c r="X65" i="42"/>
  <c r="Z65" i="42" s="1"/>
  <c r="AH65" i="102"/>
  <c r="AQ65" i="102" s="1"/>
  <c r="AH74" i="44"/>
  <c r="AQ74" i="44" s="1"/>
  <c r="AR69" i="91"/>
  <c r="Y65" i="48"/>
  <c r="X65" i="48"/>
  <c r="Z65" i="48" s="1"/>
  <c r="Z66" i="83"/>
  <c r="Y69" i="43"/>
  <c r="Z69" i="43" s="1"/>
  <c r="X69" i="43"/>
  <c r="Z71" i="88"/>
  <c r="Y72" i="20"/>
  <c r="X72" i="20"/>
  <c r="Y63" i="50"/>
  <c r="X63" i="50"/>
  <c r="Z68" i="99" l="1"/>
  <c r="Z65" i="94"/>
  <c r="Z72" i="20"/>
  <c r="AG72" i="20" s="1"/>
  <c r="AP72" i="20" s="1"/>
  <c r="Z63" i="50"/>
  <c r="W64" i="50" s="1"/>
  <c r="W71" i="96"/>
  <c r="AG70" i="96"/>
  <c r="AP70" i="96" s="1"/>
  <c r="AF70" i="96"/>
  <c r="AO70" i="96" s="1"/>
  <c r="AE70" i="96"/>
  <c r="AE69" i="43"/>
  <c r="AG69" i="43"/>
  <c r="AP69" i="43" s="1"/>
  <c r="AF69" i="43"/>
  <c r="AO69" i="43" s="1"/>
  <c r="W70" i="43"/>
  <c r="AF63" i="50"/>
  <c r="AO63" i="50" s="1"/>
  <c r="AG63" i="50"/>
  <c r="AP63" i="50" s="1"/>
  <c r="AE65" i="48"/>
  <c r="AG65" i="48"/>
  <c r="AP65" i="48" s="1"/>
  <c r="AF65" i="48"/>
  <c r="AO65" i="48" s="1"/>
  <c r="W66" i="48"/>
  <c r="AE68" i="99"/>
  <c r="W69" i="99"/>
  <c r="AG68" i="99"/>
  <c r="AP68" i="99" s="1"/>
  <c r="AF68" i="99"/>
  <c r="AO68" i="99" s="1"/>
  <c r="AE72" i="20"/>
  <c r="AF72" i="20"/>
  <c r="AO72" i="20" s="1"/>
  <c r="AE65" i="94"/>
  <c r="W66" i="94"/>
  <c r="AG65" i="94"/>
  <c r="AP65" i="94" s="1"/>
  <c r="AF65" i="94"/>
  <c r="AO65" i="94" s="1"/>
  <c r="AI66" i="103"/>
  <c r="AR66" i="103" s="1"/>
  <c r="AN66" i="103"/>
  <c r="W72" i="88"/>
  <c r="AF71" i="88"/>
  <c r="AO71" i="88" s="1"/>
  <c r="AE71" i="88"/>
  <c r="AG71" i="88"/>
  <c r="AP71" i="88" s="1"/>
  <c r="AH69" i="43"/>
  <c r="AQ69" i="43" s="1"/>
  <c r="Y72" i="54"/>
  <c r="X72" i="54"/>
  <c r="AR71" i="45"/>
  <c r="Y65" i="85"/>
  <c r="X65" i="85"/>
  <c r="AH65" i="94"/>
  <c r="AQ65" i="94" s="1"/>
  <c r="AR71" i="20"/>
  <c r="AH68" i="99"/>
  <c r="AQ68" i="99" s="1"/>
  <c r="AR67" i="49"/>
  <c r="Y73" i="104"/>
  <c r="X73" i="104"/>
  <c r="Z73" i="104" s="1"/>
  <c r="Y69" i="51"/>
  <c r="X69" i="51"/>
  <c r="Y69" i="41"/>
  <c r="X69" i="41"/>
  <c r="Z69" i="41" s="1"/>
  <c r="Y67" i="10"/>
  <c r="X67" i="10"/>
  <c r="AH65" i="42"/>
  <c r="AQ65" i="42" s="1"/>
  <c r="AF62" i="90"/>
  <c r="AO62" i="90" s="1"/>
  <c r="AE62" i="90"/>
  <c r="W63" i="90"/>
  <c r="AG62" i="90"/>
  <c r="AP62" i="90" s="1"/>
  <c r="AR68" i="43"/>
  <c r="AE69" i="11"/>
  <c r="W70" i="11"/>
  <c r="AF69" i="11"/>
  <c r="AO69" i="11" s="1"/>
  <c r="AG69" i="11"/>
  <c r="AP69" i="11" s="1"/>
  <c r="AH72" i="45"/>
  <c r="AQ72" i="45" s="1"/>
  <c r="AR70" i="95"/>
  <c r="AH70" i="96"/>
  <c r="AQ70" i="96" s="1"/>
  <c r="AI69" i="84"/>
  <c r="AN69" i="84"/>
  <c r="Y66" i="102"/>
  <c r="X66" i="102"/>
  <c r="AI74" i="44"/>
  <c r="AN74" i="44"/>
  <c r="AH65" i="48"/>
  <c r="AQ65" i="48" s="1"/>
  <c r="AH72" i="20"/>
  <c r="AQ72" i="20" s="1"/>
  <c r="AE65" i="42"/>
  <c r="AG65" i="42"/>
  <c r="AP65" i="42" s="1"/>
  <c r="W66" i="42"/>
  <c r="AF65" i="42"/>
  <c r="AO65" i="42" s="1"/>
  <c r="AH68" i="49"/>
  <c r="AQ68" i="49" s="1"/>
  <c r="AF70" i="91"/>
  <c r="AO70" i="91" s="1"/>
  <c r="AE70" i="91"/>
  <c r="W71" i="91"/>
  <c r="AG70" i="91"/>
  <c r="AP70" i="91" s="1"/>
  <c r="AF72" i="45"/>
  <c r="AO72" i="45" s="1"/>
  <c r="W73" i="45"/>
  <c r="AG72" i="45"/>
  <c r="AP72" i="45" s="1"/>
  <c r="AE72" i="45"/>
  <c r="AE64" i="98"/>
  <c r="W65" i="98"/>
  <c r="AG64" i="98"/>
  <c r="AP64" i="98" s="1"/>
  <c r="AF64" i="98"/>
  <c r="AO64" i="98" s="1"/>
  <c r="X70" i="16"/>
  <c r="Y70" i="16"/>
  <c r="Z70" i="16"/>
  <c r="AG67" i="18"/>
  <c r="AP67" i="18" s="1"/>
  <c r="AE67" i="18"/>
  <c r="W68" i="18"/>
  <c r="AF67" i="18"/>
  <c r="AO67" i="18" s="1"/>
  <c r="AI68" i="87"/>
  <c r="AN68" i="87"/>
  <c r="AI68" i="41"/>
  <c r="AN68" i="41"/>
  <c r="AI65" i="102"/>
  <c r="AR65" i="102" s="1"/>
  <c r="AN65" i="102"/>
  <c r="AF66" i="83"/>
  <c r="AO66" i="83" s="1"/>
  <c r="AE66" i="83"/>
  <c r="W67" i="83"/>
  <c r="AG66" i="83"/>
  <c r="AP66" i="83" s="1"/>
  <c r="Z68" i="49"/>
  <c r="AI64" i="85"/>
  <c r="AN64" i="85"/>
  <c r="Y67" i="103"/>
  <c r="X67" i="103"/>
  <c r="Z67" i="103" s="1"/>
  <c r="Y70" i="13"/>
  <c r="Z70" i="13"/>
  <c r="X70" i="13"/>
  <c r="AI64" i="35"/>
  <c r="AN64" i="35"/>
  <c r="AI66" i="10"/>
  <c r="AN66" i="10"/>
  <c r="AR64" i="48"/>
  <c r="AR69" i="96"/>
  <c r="W69" i="55"/>
  <c r="AE68" i="55"/>
  <c r="AF68" i="55"/>
  <c r="AO68" i="55" s="1"/>
  <c r="AG68" i="55"/>
  <c r="AP68" i="55" s="1"/>
  <c r="AI72" i="104"/>
  <c r="AN72" i="104"/>
  <c r="W71" i="92"/>
  <c r="AF70" i="92"/>
  <c r="AO70" i="92" s="1"/>
  <c r="AE70" i="92"/>
  <c r="AG70" i="92"/>
  <c r="AP70" i="92" s="1"/>
  <c r="AH71" i="95"/>
  <c r="AQ71" i="95" s="1"/>
  <c r="Y65" i="35"/>
  <c r="X65" i="35"/>
  <c r="Z65" i="35" s="1"/>
  <c r="AI68" i="51"/>
  <c r="AN68" i="51"/>
  <c r="Y69" i="87"/>
  <c r="X69" i="87"/>
  <c r="Y70" i="84"/>
  <c r="X70" i="84"/>
  <c r="Z70" i="84" s="1"/>
  <c r="Y75" i="44"/>
  <c r="X75" i="44"/>
  <c r="Z75" i="44" s="1"/>
  <c r="AI64" i="82"/>
  <c r="AN64" i="82"/>
  <c r="AR62" i="50"/>
  <c r="AH63" i="50"/>
  <c r="AQ63" i="50" s="1"/>
  <c r="AI71" i="54"/>
  <c r="AN71" i="54"/>
  <c r="AR64" i="94"/>
  <c r="AG71" i="100"/>
  <c r="AP71" i="100" s="1"/>
  <c r="W72" i="100"/>
  <c r="AE71" i="100"/>
  <c r="AF71" i="100"/>
  <c r="AO71" i="100" s="1"/>
  <c r="AI69" i="13"/>
  <c r="AP69" i="13"/>
  <c r="AI69" i="16"/>
  <c r="AN69" i="16"/>
  <c r="Z71" i="95"/>
  <c r="Y65" i="82"/>
  <c r="X65" i="82"/>
  <c r="Z65" i="82" s="1"/>
  <c r="Z66" i="102" l="1"/>
  <c r="W73" i="20"/>
  <c r="AE63" i="50"/>
  <c r="Z69" i="87"/>
  <c r="AF69" i="87" s="1"/>
  <c r="AO69" i="87" s="1"/>
  <c r="Z65" i="85"/>
  <c r="AF65" i="85" s="1"/>
  <c r="AO65" i="85" s="1"/>
  <c r="AE67" i="103"/>
  <c r="AF67" i="103"/>
  <c r="AO67" i="103" s="1"/>
  <c r="AG67" i="103"/>
  <c r="AP67" i="103" s="1"/>
  <c r="W68" i="103"/>
  <c r="W67" i="102"/>
  <c r="AG66" i="102"/>
  <c r="AP66" i="102" s="1"/>
  <c r="AE66" i="102"/>
  <c r="AF66" i="102"/>
  <c r="AO66" i="102" s="1"/>
  <c r="W70" i="87"/>
  <c r="AE69" i="87"/>
  <c r="AG69" i="87"/>
  <c r="AP69" i="87" s="1"/>
  <c r="AG65" i="82"/>
  <c r="AP65" i="82" s="1"/>
  <c r="AF65" i="82"/>
  <c r="AO65" i="82" s="1"/>
  <c r="W66" i="82"/>
  <c r="AE65" i="82"/>
  <c r="W66" i="85"/>
  <c r="AE65" i="85"/>
  <c r="AE75" i="44"/>
  <c r="W76" i="44"/>
  <c r="AF75" i="44"/>
  <c r="AO75" i="44" s="1"/>
  <c r="AG75" i="44"/>
  <c r="AP75" i="44" s="1"/>
  <c r="AR69" i="13"/>
  <c r="AR69" i="16"/>
  <c r="Y72" i="100"/>
  <c r="X72" i="100"/>
  <c r="AH70" i="84"/>
  <c r="AQ70" i="84" s="1"/>
  <c r="AI70" i="92"/>
  <c r="AN70" i="92"/>
  <c r="AH70" i="13"/>
  <c r="AQ70" i="13" s="1"/>
  <c r="AI66" i="83"/>
  <c r="AN66" i="83"/>
  <c r="Y73" i="45"/>
  <c r="X73" i="45"/>
  <c r="AH69" i="41"/>
  <c r="AQ69" i="41" s="1"/>
  <c r="AH73" i="104"/>
  <c r="AQ73" i="104" s="1"/>
  <c r="AI63" i="50"/>
  <c r="AN63" i="50"/>
  <c r="AI69" i="43"/>
  <c r="AN69" i="43"/>
  <c r="AG69" i="41"/>
  <c r="AP69" i="41" s="1"/>
  <c r="AE69" i="41"/>
  <c r="AF69" i="41"/>
  <c r="AO69" i="41" s="1"/>
  <c r="W70" i="41"/>
  <c r="AH65" i="82"/>
  <c r="AQ65" i="82" s="1"/>
  <c r="AF70" i="84"/>
  <c r="AO70" i="84" s="1"/>
  <c r="AG70" i="84"/>
  <c r="AP70" i="84" s="1"/>
  <c r="AE70" i="84"/>
  <c r="W71" i="84"/>
  <c r="AG70" i="13"/>
  <c r="AP70" i="13" s="1"/>
  <c r="AE70" i="13"/>
  <c r="AF70" i="13"/>
  <c r="AO70" i="13" s="1"/>
  <c r="W71" i="13"/>
  <c r="AE70" i="16"/>
  <c r="AF70" i="16"/>
  <c r="AO70" i="16" s="1"/>
  <c r="W71" i="16"/>
  <c r="AG70" i="16"/>
  <c r="AP70" i="16" s="1"/>
  <c r="AR64" i="82"/>
  <c r="AH65" i="35"/>
  <c r="AQ65" i="35" s="1"/>
  <c r="Y71" i="92"/>
  <c r="X71" i="92"/>
  <c r="Z71" i="92" s="1"/>
  <c r="AI68" i="55"/>
  <c r="AN68" i="55"/>
  <c r="AE68" i="49"/>
  <c r="AF68" i="49"/>
  <c r="AO68" i="49" s="1"/>
  <c r="AG68" i="49"/>
  <c r="AP68" i="49" s="1"/>
  <c r="W69" i="49"/>
  <c r="AI64" i="98"/>
  <c r="AN64" i="98"/>
  <c r="Y66" i="42"/>
  <c r="X66" i="42"/>
  <c r="AI69" i="11"/>
  <c r="AN69" i="11"/>
  <c r="AI62" i="90"/>
  <c r="AN62" i="90"/>
  <c r="AI71" i="88"/>
  <c r="AN71" i="88"/>
  <c r="AI72" i="20"/>
  <c r="AN72" i="20"/>
  <c r="Y69" i="99"/>
  <c r="X69" i="99"/>
  <c r="AI65" i="48"/>
  <c r="AN65" i="48"/>
  <c r="AI70" i="96"/>
  <c r="AN70" i="96"/>
  <c r="AR68" i="51"/>
  <c r="AF65" i="35"/>
  <c r="AO65" i="35" s="1"/>
  <c r="AE65" i="35"/>
  <c r="AG65" i="35"/>
  <c r="AP65" i="35" s="1"/>
  <c r="W66" i="35"/>
  <c r="AR69" i="84"/>
  <c r="AH67" i="10"/>
  <c r="AQ67" i="10" s="1"/>
  <c r="AH69" i="51"/>
  <c r="AQ69" i="51" s="1"/>
  <c r="Y73" i="20"/>
  <c r="X73" i="20"/>
  <c r="AI68" i="99"/>
  <c r="AN68" i="99"/>
  <c r="Y70" i="43"/>
  <c r="Z70" i="43" s="1"/>
  <c r="X70" i="43"/>
  <c r="AR72" i="104"/>
  <c r="Y68" i="18"/>
  <c r="X68" i="18"/>
  <c r="Z68" i="18" s="1"/>
  <c r="AI72" i="45"/>
  <c r="AN72" i="45"/>
  <c r="Y71" i="91"/>
  <c r="X71" i="91"/>
  <c r="AI65" i="42"/>
  <c r="AN65" i="42"/>
  <c r="AR74" i="44"/>
  <c r="Z67" i="10"/>
  <c r="Z69" i="51"/>
  <c r="AH72" i="54"/>
  <c r="AQ72" i="54" s="1"/>
  <c r="Y72" i="88"/>
  <c r="X72" i="88"/>
  <c r="Z72" i="88" s="1"/>
  <c r="Y66" i="94"/>
  <c r="X66" i="94"/>
  <c r="AR64" i="85"/>
  <c r="AR68" i="87"/>
  <c r="Y65" i="98"/>
  <c r="X65" i="98"/>
  <c r="Y70" i="11"/>
  <c r="X70" i="11"/>
  <c r="Y63" i="90"/>
  <c r="X63" i="90"/>
  <c r="W74" i="104"/>
  <c r="AG73" i="104"/>
  <c r="AP73" i="104" s="1"/>
  <c r="AF73" i="104"/>
  <c r="AO73" i="104" s="1"/>
  <c r="AE73" i="104"/>
  <c r="Y64" i="50"/>
  <c r="X64" i="50"/>
  <c r="Z64" i="50" s="1"/>
  <c r="AH75" i="44"/>
  <c r="AQ75" i="44" s="1"/>
  <c r="AH69" i="87"/>
  <c r="AQ69" i="87" s="1"/>
  <c r="Y69" i="55"/>
  <c r="X69" i="55"/>
  <c r="AR66" i="10"/>
  <c r="AH67" i="103"/>
  <c r="AQ67" i="103" s="1"/>
  <c r="AH70" i="16"/>
  <c r="AQ70" i="16" s="1"/>
  <c r="AF71" i="95"/>
  <c r="AO71" i="95" s="1"/>
  <c r="W72" i="95"/>
  <c r="AE71" i="95"/>
  <c r="AG71" i="95"/>
  <c r="AP71" i="95" s="1"/>
  <c r="AI71" i="100"/>
  <c r="AN71" i="100"/>
  <c r="AR71" i="54"/>
  <c r="AR64" i="35"/>
  <c r="Y67" i="83"/>
  <c r="X67" i="83"/>
  <c r="AR68" i="41"/>
  <c r="AI67" i="18"/>
  <c r="AN67" i="18"/>
  <c r="AI70" i="91"/>
  <c r="AN70" i="91"/>
  <c r="AH66" i="102"/>
  <c r="AQ66" i="102" s="1"/>
  <c r="AH65" i="85"/>
  <c r="AQ65" i="85" s="1"/>
  <c r="Z72" i="54"/>
  <c r="AI65" i="94"/>
  <c r="AN65" i="94"/>
  <c r="Y66" i="48"/>
  <c r="X66" i="48"/>
  <c r="Y71" i="96"/>
  <c r="X71" i="96"/>
  <c r="Z66" i="42" l="1"/>
  <c r="Z63" i="90"/>
  <c r="Z73" i="45"/>
  <c r="AF73" i="45" s="1"/>
  <c r="AO73" i="45" s="1"/>
  <c r="AG65" i="85"/>
  <c r="AP65" i="85" s="1"/>
  <c r="Z69" i="99"/>
  <c r="W70" i="99" s="1"/>
  <c r="Z72" i="100"/>
  <c r="AE72" i="100" s="1"/>
  <c r="Z65" i="98"/>
  <c r="AE63" i="90"/>
  <c r="AF63" i="90"/>
  <c r="AO63" i="90" s="1"/>
  <c r="W64" i="90"/>
  <c r="AG63" i="90"/>
  <c r="AP63" i="90" s="1"/>
  <c r="AE73" i="45"/>
  <c r="W74" i="45"/>
  <c r="AG72" i="100"/>
  <c r="AP72" i="100" s="1"/>
  <c r="W73" i="100"/>
  <c r="AG70" i="43"/>
  <c r="AP70" i="43" s="1"/>
  <c r="AE70" i="43"/>
  <c r="W71" i="43"/>
  <c r="AF70" i="43"/>
  <c r="AO70" i="43" s="1"/>
  <c r="W73" i="88"/>
  <c r="AG72" i="88"/>
  <c r="AP72" i="88" s="1"/>
  <c r="AF72" i="88"/>
  <c r="AO72" i="88" s="1"/>
  <c r="AE72" i="88"/>
  <c r="AF65" i="98"/>
  <c r="AO65" i="98" s="1"/>
  <c r="AE65" i="98"/>
  <c r="W66" i="98"/>
  <c r="AG65" i="98"/>
  <c r="AP65" i="98" s="1"/>
  <c r="AG69" i="99"/>
  <c r="AP69" i="99" s="1"/>
  <c r="AF69" i="99"/>
  <c r="AO69" i="99" s="1"/>
  <c r="AE69" i="99"/>
  <c r="AE71" i="92"/>
  <c r="W72" i="92"/>
  <c r="AG71" i="92"/>
  <c r="AP71" i="92" s="1"/>
  <c r="AF71" i="92"/>
  <c r="AO71" i="92" s="1"/>
  <c r="AG64" i="50"/>
  <c r="AP64" i="50" s="1"/>
  <c r="AF64" i="50"/>
  <c r="AO64" i="50" s="1"/>
  <c r="W65" i="50"/>
  <c r="AE64" i="50"/>
  <c r="AF66" i="42"/>
  <c r="AO66" i="42" s="1"/>
  <c r="AG66" i="42"/>
  <c r="AP66" i="42" s="1"/>
  <c r="W67" i="42"/>
  <c r="AE66" i="42"/>
  <c r="AH71" i="96"/>
  <c r="AQ71" i="96" s="1"/>
  <c r="Z71" i="96"/>
  <c r="AE72" i="54"/>
  <c r="AG72" i="54"/>
  <c r="AP72" i="54" s="1"/>
  <c r="W73" i="54"/>
  <c r="AF72" i="54"/>
  <c r="AO72" i="54" s="1"/>
  <c r="Y74" i="104"/>
  <c r="X74" i="104"/>
  <c r="AR65" i="42"/>
  <c r="AH68" i="18"/>
  <c r="AQ68" i="18" s="1"/>
  <c r="AH69" i="99"/>
  <c r="AQ69" i="99" s="1"/>
  <c r="AR71" i="88"/>
  <c r="Y70" i="41"/>
  <c r="X70" i="41"/>
  <c r="AH73" i="45"/>
  <c r="AQ73" i="45" s="1"/>
  <c r="X66" i="82"/>
  <c r="Y66" i="82"/>
  <c r="X70" i="87"/>
  <c r="Z70" i="87" s="1"/>
  <c r="Y70" i="87"/>
  <c r="Y67" i="102"/>
  <c r="X67" i="102"/>
  <c r="Z67" i="102" s="1"/>
  <c r="AH63" i="90"/>
  <c r="AQ63" i="90" s="1"/>
  <c r="AH65" i="98"/>
  <c r="AQ65" i="98" s="1"/>
  <c r="AF69" i="51"/>
  <c r="AO69" i="51" s="1"/>
  <c r="AG69" i="51"/>
  <c r="AP69" i="51" s="1"/>
  <c r="W70" i="51"/>
  <c r="AE69" i="51"/>
  <c r="AH71" i="91"/>
  <c r="AQ71" i="91" s="1"/>
  <c r="AG68" i="18"/>
  <c r="AP68" i="18" s="1"/>
  <c r="AF68" i="18"/>
  <c r="AO68" i="18" s="1"/>
  <c r="W69" i="18"/>
  <c r="AE68" i="18"/>
  <c r="AI70" i="16"/>
  <c r="AR70" i="16" s="1"/>
  <c r="AN70" i="16"/>
  <c r="AR63" i="50"/>
  <c r="AI65" i="85"/>
  <c r="AN65" i="85"/>
  <c r="AH66" i="94"/>
  <c r="AQ66" i="94" s="1"/>
  <c r="W68" i="10"/>
  <c r="AG67" i="10"/>
  <c r="AP67" i="10" s="1"/>
  <c r="AF67" i="10"/>
  <c r="AO67" i="10" s="1"/>
  <c r="AE67" i="10"/>
  <c r="Z71" i="91"/>
  <c r="Y66" i="35"/>
  <c r="X66" i="35"/>
  <c r="Z66" i="35" s="1"/>
  <c r="AR62" i="90"/>
  <c r="AI68" i="49"/>
  <c r="AN68" i="49"/>
  <c r="Y71" i="84"/>
  <c r="X71" i="84"/>
  <c r="Z71" i="84" s="1"/>
  <c r="AI69" i="41"/>
  <c r="AN69" i="41"/>
  <c r="Y66" i="85"/>
  <c r="X66" i="85"/>
  <c r="Y68" i="103"/>
  <c r="X68" i="103"/>
  <c r="Z68" i="103" s="1"/>
  <c r="AI73" i="104"/>
  <c r="AN73" i="104"/>
  <c r="Z66" i="94"/>
  <c r="AR68" i="99"/>
  <c r="AR70" i="96"/>
  <c r="AR64" i="98"/>
  <c r="Y71" i="13"/>
  <c r="Z71" i="13" s="1"/>
  <c r="X71" i="13"/>
  <c r="AI70" i="84"/>
  <c r="AN70" i="84"/>
  <c r="Y76" i="44"/>
  <c r="X76" i="44"/>
  <c r="AH66" i="48"/>
  <c r="AQ66" i="48" s="1"/>
  <c r="AR71" i="100"/>
  <c r="AH69" i="55"/>
  <c r="AQ69" i="55" s="1"/>
  <c r="AH70" i="11"/>
  <c r="AQ70" i="11" s="1"/>
  <c r="AH73" i="20"/>
  <c r="AQ73" i="20" s="1"/>
  <c r="AI65" i="35"/>
  <c r="AR65" i="35" s="1"/>
  <c r="AN65" i="35"/>
  <c r="AR72" i="20"/>
  <c r="AR69" i="11"/>
  <c r="AR68" i="55"/>
  <c r="AR66" i="83"/>
  <c r="AI75" i="44"/>
  <c r="AN75" i="44"/>
  <c r="AI66" i="102"/>
  <c r="AN66" i="102"/>
  <c r="AI71" i="95"/>
  <c r="AN71" i="95"/>
  <c r="AR65" i="94"/>
  <c r="AH67" i="83"/>
  <c r="AQ67" i="83" s="1"/>
  <c r="Y72" i="95"/>
  <c r="Z72" i="95" s="1"/>
  <c r="X72" i="95"/>
  <c r="AR70" i="91"/>
  <c r="Z67" i="83"/>
  <c r="Z66" i="48"/>
  <c r="AR67" i="18"/>
  <c r="Z69" i="55"/>
  <c r="AH64" i="50"/>
  <c r="AQ64" i="50" s="1"/>
  <c r="Z70" i="11"/>
  <c r="AH72" i="88"/>
  <c r="AQ72" i="88" s="1"/>
  <c r="AR72" i="45"/>
  <c r="AH70" i="43"/>
  <c r="AQ70" i="43" s="1"/>
  <c r="Z73" i="20"/>
  <c r="AR65" i="48"/>
  <c r="AH66" i="42"/>
  <c r="AQ66" i="42" s="1"/>
  <c r="Y69" i="49"/>
  <c r="X69" i="49"/>
  <c r="AH71" i="92"/>
  <c r="AQ71" i="92" s="1"/>
  <c r="Y71" i="16"/>
  <c r="X71" i="16"/>
  <c r="AI70" i="13"/>
  <c r="AN70" i="13"/>
  <c r="AR69" i="43"/>
  <c r="AR70" i="92"/>
  <c r="AH72" i="100"/>
  <c r="AQ72" i="100" s="1"/>
  <c r="AI65" i="82"/>
  <c r="AR65" i="82" s="1"/>
  <c r="AN65" i="82"/>
  <c r="AI69" i="87"/>
  <c r="AN69" i="87"/>
  <c r="AI67" i="103"/>
  <c r="AN67" i="103"/>
  <c r="Z66" i="82" l="1"/>
  <c r="AF72" i="100"/>
  <c r="AO72" i="100" s="1"/>
  <c r="AG73" i="45"/>
  <c r="AP73" i="45" s="1"/>
  <c r="Z66" i="85"/>
  <c r="AE66" i="85" s="1"/>
  <c r="AF72" i="95"/>
  <c r="AO72" i="95" s="1"/>
  <c r="AE72" i="95"/>
  <c r="W73" i="95"/>
  <c r="AG72" i="95"/>
  <c r="AP72" i="95" s="1"/>
  <c r="W67" i="85"/>
  <c r="AG66" i="85"/>
  <c r="AP66" i="85" s="1"/>
  <c r="AF66" i="85"/>
  <c r="AO66" i="85" s="1"/>
  <c r="AG70" i="87"/>
  <c r="AP70" i="87" s="1"/>
  <c r="AF70" i="87"/>
  <c r="AO70" i="87" s="1"/>
  <c r="AE70" i="87"/>
  <c r="W71" i="87"/>
  <c r="AG66" i="35"/>
  <c r="AP66" i="35" s="1"/>
  <c r="W67" i="35"/>
  <c r="AE66" i="35"/>
  <c r="AF66" i="35"/>
  <c r="AO66" i="35" s="1"/>
  <c r="AG66" i="82"/>
  <c r="AP66" i="82" s="1"/>
  <c r="AF66" i="82"/>
  <c r="AO66" i="82" s="1"/>
  <c r="AE66" i="82"/>
  <c r="W67" i="82"/>
  <c r="AG67" i="83"/>
  <c r="AP67" i="83" s="1"/>
  <c r="AF67" i="83"/>
  <c r="AO67" i="83" s="1"/>
  <c r="W68" i="83"/>
  <c r="AE67" i="83"/>
  <c r="AR75" i="44"/>
  <c r="AI69" i="51"/>
  <c r="AN69" i="51"/>
  <c r="AI66" i="42"/>
  <c r="AN66" i="42"/>
  <c r="Y65" i="50"/>
  <c r="X65" i="50"/>
  <c r="Y72" i="92"/>
  <c r="Z72" i="92" s="1"/>
  <c r="X72" i="92"/>
  <c r="Y70" i="99"/>
  <c r="X70" i="99"/>
  <c r="AI72" i="88"/>
  <c r="AN72" i="88"/>
  <c r="X71" i="43"/>
  <c r="Y71" i="43"/>
  <c r="AI73" i="45"/>
  <c r="AN73" i="45"/>
  <c r="AH71" i="16"/>
  <c r="AQ71" i="16" s="1"/>
  <c r="AF73" i="20"/>
  <c r="AO73" i="20" s="1"/>
  <c r="W74" i="20"/>
  <c r="AE73" i="20"/>
  <c r="AG73" i="20"/>
  <c r="AP73" i="20" s="1"/>
  <c r="AR70" i="84"/>
  <c r="AR73" i="104"/>
  <c r="Y68" i="10"/>
  <c r="X68" i="10"/>
  <c r="Y70" i="51"/>
  <c r="X70" i="51"/>
  <c r="AH70" i="87"/>
  <c r="AQ70" i="87" s="1"/>
  <c r="Y67" i="42"/>
  <c r="X67" i="42"/>
  <c r="AI71" i="92"/>
  <c r="AN71" i="92"/>
  <c r="AI70" i="43"/>
  <c r="AN70" i="43"/>
  <c r="AR69" i="87"/>
  <c r="Z71" i="16"/>
  <c r="AG70" i="11"/>
  <c r="AP70" i="11" s="1"/>
  <c r="AF70" i="11"/>
  <c r="AO70" i="11" s="1"/>
  <c r="W71" i="11"/>
  <c r="AE70" i="11"/>
  <c r="AE69" i="55"/>
  <c r="AG69" i="55"/>
  <c r="AP69" i="55" s="1"/>
  <c r="AF69" i="55"/>
  <c r="AO69" i="55" s="1"/>
  <c r="W70" i="55"/>
  <c r="AR71" i="95"/>
  <c r="AH71" i="13"/>
  <c r="AQ71" i="13" s="1"/>
  <c r="AH68" i="103"/>
  <c r="AQ68" i="103" s="1"/>
  <c r="AR68" i="49"/>
  <c r="AG71" i="91"/>
  <c r="AP71" i="91" s="1"/>
  <c r="AF71" i="91"/>
  <c r="AO71" i="91" s="1"/>
  <c r="AE71" i="91"/>
  <c r="W72" i="91"/>
  <c r="AR65" i="85"/>
  <c r="AI68" i="18"/>
  <c r="AN68" i="18"/>
  <c r="AH67" i="102"/>
  <c r="AQ67" i="102" s="1"/>
  <c r="Y73" i="54"/>
  <c r="X73" i="54"/>
  <c r="AR70" i="13"/>
  <c r="AR67" i="103"/>
  <c r="AH69" i="49"/>
  <c r="AQ69" i="49" s="1"/>
  <c r="AH72" i="95"/>
  <c r="AQ72" i="95" s="1"/>
  <c r="AH76" i="44"/>
  <c r="AQ76" i="44" s="1"/>
  <c r="W72" i="13"/>
  <c r="AG71" i="13"/>
  <c r="AP71" i="13" s="1"/>
  <c r="AE71" i="13"/>
  <c r="AF71" i="13"/>
  <c r="AO71" i="13" s="1"/>
  <c r="AF68" i="103"/>
  <c r="AO68" i="103" s="1"/>
  <c r="W69" i="103"/>
  <c r="AE68" i="103"/>
  <c r="AG68" i="103"/>
  <c r="AP68" i="103" s="1"/>
  <c r="AR69" i="41"/>
  <c r="X69" i="18"/>
  <c r="Z69" i="18" s="1"/>
  <c r="Y69" i="18"/>
  <c r="W68" i="102"/>
  <c r="AE67" i="102"/>
  <c r="AF67" i="102"/>
  <c r="AO67" i="102" s="1"/>
  <c r="AG67" i="102"/>
  <c r="AP67" i="102" s="1"/>
  <c r="AH74" i="104"/>
  <c r="AQ74" i="104" s="1"/>
  <c r="AI69" i="99"/>
  <c r="AN69" i="99"/>
  <c r="Y66" i="98"/>
  <c r="X66" i="98"/>
  <c r="Y73" i="88"/>
  <c r="X73" i="88"/>
  <c r="Y74" i="45"/>
  <c r="X74" i="45"/>
  <c r="Y64" i="90"/>
  <c r="X64" i="90"/>
  <c r="Z69" i="49"/>
  <c r="AR66" i="102"/>
  <c r="Z76" i="44"/>
  <c r="AH71" i="84"/>
  <c r="AQ71" i="84" s="1"/>
  <c r="AI67" i="10"/>
  <c r="AN67" i="10"/>
  <c r="AH66" i="82"/>
  <c r="AQ66" i="82" s="1"/>
  <c r="AH70" i="41"/>
  <c r="AQ70" i="41" s="1"/>
  <c r="Z74" i="104"/>
  <c r="AI72" i="54"/>
  <c r="AN72" i="54"/>
  <c r="AI65" i="98"/>
  <c r="AN65" i="98"/>
  <c r="AI72" i="100"/>
  <c r="AN72" i="100"/>
  <c r="AF66" i="48"/>
  <c r="AO66" i="48" s="1"/>
  <c r="W67" i="48"/>
  <c r="AE66" i="48"/>
  <c r="AN66" i="48" s="1"/>
  <c r="AG66" i="48"/>
  <c r="AE66" i="94"/>
  <c r="AG66" i="94"/>
  <c r="AP66" i="94" s="1"/>
  <c r="W67" i="94"/>
  <c r="AF66" i="94"/>
  <c r="AO66" i="94" s="1"/>
  <c r="AH66" i="85"/>
  <c r="AQ66" i="85" s="1"/>
  <c r="W72" i="84"/>
  <c r="AG71" i="84"/>
  <c r="AP71" i="84" s="1"/>
  <c r="AF71" i="84"/>
  <c r="AO71" i="84" s="1"/>
  <c r="AE71" i="84"/>
  <c r="AH66" i="35"/>
  <c r="AQ66" i="35" s="1"/>
  <c r="Z70" i="41"/>
  <c r="W72" i="96"/>
  <c r="AF71" i="96"/>
  <c r="AO71" i="96" s="1"/>
  <c r="AG71" i="96"/>
  <c r="AP71" i="96" s="1"/>
  <c r="AE71" i="96"/>
  <c r="AI64" i="50"/>
  <c r="AN64" i="50"/>
  <c r="Y73" i="100"/>
  <c r="X73" i="100"/>
  <c r="Z73" i="100" s="1"/>
  <c r="AI63" i="90"/>
  <c r="AN63" i="90"/>
  <c r="AF72" i="92" l="1"/>
  <c r="AO72" i="92" s="1"/>
  <c r="W73" i="92"/>
  <c r="AE72" i="92"/>
  <c r="AG72" i="92"/>
  <c r="AP72" i="92" s="1"/>
  <c r="Y72" i="96"/>
  <c r="Z72" i="96" s="1"/>
  <c r="X72" i="96"/>
  <c r="AR65" i="98"/>
  <c r="AF69" i="49"/>
  <c r="AO69" i="49" s="1"/>
  <c r="AE69" i="49"/>
  <c r="W70" i="49"/>
  <c r="AG69" i="49"/>
  <c r="AP69" i="49" s="1"/>
  <c r="Y68" i="102"/>
  <c r="Z68" i="102" s="1"/>
  <c r="X68" i="102"/>
  <c r="AI71" i="13"/>
  <c r="AN71" i="13"/>
  <c r="AI71" i="91"/>
  <c r="AN71" i="91"/>
  <c r="Y70" i="55"/>
  <c r="Z70" i="55" s="1"/>
  <c r="X70" i="55"/>
  <c r="Y71" i="11"/>
  <c r="X71" i="11"/>
  <c r="Z71" i="11" s="1"/>
  <c r="AH70" i="51"/>
  <c r="AQ70" i="51" s="1"/>
  <c r="AI73" i="20"/>
  <c r="AN73" i="20"/>
  <c r="AH71" i="43"/>
  <c r="AQ71" i="43" s="1"/>
  <c r="AH72" i="92"/>
  <c r="AQ72" i="92" s="1"/>
  <c r="Y67" i="82"/>
  <c r="X67" i="82"/>
  <c r="AI66" i="35"/>
  <c r="AN66" i="35"/>
  <c r="AI66" i="85"/>
  <c r="AN66" i="85"/>
  <c r="AR64" i="50"/>
  <c r="Y67" i="94"/>
  <c r="X67" i="94"/>
  <c r="Y67" i="48"/>
  <c r="X67" i="48"/>
  <c r="AH64" i="90"/>
  <c r="AQ64" i="90" s="1"/>
  <c r="AH73" i="88"/>
  <c r="AQ73" i="88" s="1"/>
  <c r="AF69" i="18"/>
  <c r="AO69" i="18" s="1"/>
  <c r="AG69" i="18"/>
  <c r="AP69" i="18" s="1"/>
  <c r="AE69" i="18"/>
  <c r="W70" i="18"/>
  <c r="AR68" i="18"/>
  <c r="AR70" i="43"/>
  <c r="Z70" i="51"/>
  <c r="X74" i="20"/>
  <c r="Z74" i="20" s="1"/>
  <c r="Y74" i="20"/>
  <c r="AR66" i="42"/>
  <c r="AI67" i="83"/>
  <c r="AN67" i="83"/>
  <c r="AI66" i="82"/>
  <c r="AN66" i="82"/>
  <c r="Y67" i="35"/>
  <c r="X67" i="35"/>
  <c r="AI71" i="84"/>
  <c r="AN71" i="84"/>
  <c r="AR72" i="54"/>
  <c r="Z64" i="90"/>
  <c r="Z73" i="88"/>
  <c r="AR69" i="99"/>
  <c r="AI68" i="103"/>
  <c r="AN68" i="103"/>
  <c r="Y72" i="13"/>
  <c r="X72" i="13"/>
  <c r="AR72" i="88"/>
  <c r="Y68" i="83"/>
  <c r="Z68" i="83" s="1"/>
  <c r="X68" i="83"/>
  <c r="W71" i="41"/>
  <c r="AE70" i="41"/>
  <c r="AF70" i="41"/>
  <c r="AO70" i="41" s="1"/>
  <c r="AG70" i="41"/>
  <c r="AP70" i="41" s="1"/>
  <c r="AR63" i="90"/>
  <c r="AH73" i="100"/>
  <c r="AQ73" i="100" s="1"/>
  <c r="AI71" i="96"/>
  <c r="AN71" i="96"/>
  <c r="AI66" i="94"/>
  <c r="AN66" i="94"/>
  <c r="W75" i="104"/>
  <c r="AG74" i="104"/>
  <c r="AP74" i="104" s="1"/>
  <c r="AF74" i="104"/>
  <c r="AO74" i="104" s="1"/>
  <c r="AE74" i="104"/>
  <c r="AR67" i="10"/>
  <c r="AG76" i="44"/>
  <c r="AP76" i="44" s="1"/>
  <c r="AE76" i="44"/>
  <c r="W77" i="44"/>
  <c r="AF76" i="44"/>
  <c r="AO76" i="44" s="1"/>
  <c r="AH69" i="18"/>
  <c r="AQ69" i="18" s="1"/>
  <c r="Y69" i="103"/>
  <c r="X69" i="103"/>
  <c r="Z69" i="103" s="1"/>
  <c r="AI69" i="55"/>
  <c r="AN69" i="55"/>
  <c r="AF71" i="16"/>
  <c r="AO71" i="16" s="1"/>
  <c r="AG71" i="16"/>
  <c r="AP71" i="16" s="1"/>
  <c r="AE71" i="16"/>
  <c r="W72" i="16"/>
  <c r="AR71" i="92"/>
  <c r="AH68" i="10"/>
  <c r="AQ68" i="10" s="1"/>
  <c r="AR73" i="45"/>
  <c r="AH70" i="99"/>
  <c r="AQ70" i="99" s="1"/>
  <c r="AH65" i="50"/>
  <c r="AQ65" i="50" s="1"/>
  <c r="AR69" i="51"/>
  <c r="Y73" i="95"/>
  <c r="X73" i="95"/>
  <c r="AR72" i="100"/>
  <c r="AH74" i="45"/>
  <c r="AQ74" i="45" s="1"/>
  <c r="AH66" i="98"/>
  <c r="AQ66" i="98" s="1"/>
  <c r="AH73" i="54"/>
  <c r="AQ73" i="54" s="1"/>
  <c r="AH67" i="42"/>
  <c r="AQ67" i="42" s="1"/>
  <c r="Z68" i="10"/>
  <c r="Z70" i="99"/>
  <c r="Z65" i="50"/>
  <c r="Y71" i="87"/>
  <c r="X71" i="87"/>
  <c r="Z71" i="87" s="1"/>
  <c r="AI72" i="95"/>
  <c r="AN72" i="95"/>
  <c r="AF73" i="100"/>
  <c r="AO73" i="100" s="1"/>
  <c r="AE73" i="100"/>
  <c r="W74" i="100"/>
  <c r="AG73" i="100"/>
  <c r="AP73" i="100" s="1"/>
  <c r="Y72" i="84"/>
  <c r="X72" i="84"/>
  <c r="AI66" i="48"/>
  <c r="AP66" i="48"/>
  <c r="Z74" i="45"/>
  <c r="Z66" i="98"/>
  <c r="AI67" i="102"/>
  <c r="AN67" i="102"/>
  <c r="Z73" i="54"/>
  <c r="Y72" i="91"/>
  <c r="X72" i="91"/>
  <c r="AI70" i="11"/>
  <c r="AN70" i="11"/>
  <c r="Z67" i="42"/>
  <c r="Z71" i="43"/>
  <c r="AI70" i="87"/>
  <c r="AN70" i="87"/>
  <c r="Y67" i="85"/>
  <c r="X67" i="85"/>
  <c r="Z72" i="84" l="1"/>
  <c r="Z67" i="35"/>
  <c r="Z72" i="91"/>
  <c r="W73" i="91" s="1"/>
  <c r="W73" i="96"/>
  <c r="AG72" i="96"/>
  <c r="AP72" i="96" s="1"/>
  <c r="AF72" i="96"/>
  <c r="AO72" i="96" s="1"/>
  <c r="AE72" i="96"/>
  <c r="AF68" i="83"/>
  <c r="AO68" i="83" s="1"/>
  <c r="AG68" i="83"/>
  <c r="AP68" i="83" s="1"/>
  <c r="AE68" i="83"/>
  <c r="W69" i="83"/>
  <c r="W72" i="87"/>
  <c r="AF71" i="87"/>
  <c r="AO71" i="87" s="1"/>
  <c r="AE71" i="87"/>
  <c r="AG71" i="87"/>
  <c r="AP71" i="87" s="1"/>
  <c r="AF69" i="103"/>
  <c r="AO69" i="103" s="1"/>
  <c r="AE69" i="103"/>
  <c r="W70" i="103"/>
  <c r="AG69" i="103"/>
  <c r="AP69" i="103" s="1"/>
  <c r="AF67" i="35"/>
  <c r="AO67" i="35" s="1"/>
  <c r="AG67" i="35"/>
  <c r="AP67" i="35" s="1"/>
  <c r="W68" i="35"/>
  <c r="AE67" i="35"/>
  <c r="AF72" i="84"/>
  <c r="AO72" i="84" s="1"/>
  <c r="AE72" i="84"/>
  <c r="W73" i="84"/>
  <c r="AG72" i="84"/>
  <c r="AP72" i="84" s="1"/>
  <c r="AF72" i="91"/>
  <c r="AO72" i="91" s="1"/>
  <c r="AE72" i="91"/>
  <c r="AG72" i="91"/>
  <c r="AP72" i="91" s="1"/>
  <c r="AE74" i="20"/>
  <c r="AG74" i="20"/>
  <c r="AP74" i="20" s="1"/>
  <c r="W75" i="20"/>
  <c r="AF74" i="20"/>
  <c r="AO74" i="20" s="1"/>
  <c r="AF70" i="55"/>
  <c r="AO70" i="55" s="1"/>
  <c r="AE70" i="55"/>
  <c r="W71" i="55"/>
  <c r="AG70" i="55"/>
  <c r="AP70" i="55" s="1"/>
  <c r="AI71" i="16"/>
  <c r="AN71" i="16"/>
  <c r="Y75" i="104"/>
  <c r="Z75" i="104" s="1"/>
  <c r="X75" i="104"/>
  <c r="AG64" i="90"/>
  <c r="AP64" i="90" s="1"/>
  <c r="AF64" i="90"/>
  <c r="AO64" i="90" s="1"/>
  <c r="AE64" i="90"/>
  <c r="W65" i="90"/>
  <c r="AI69" i="18"/>
  <c r="AN69" i="18"/>
  <c r="AH67" i="48"/>
  <c r="AQ67" i="48" s="1"/>
  <c r="AH67" i="82"/>
  <c r="AQ67" i="82" s="1"/>
  <c r="AH68" i="102"/>
  <c r="AQ68" i="102" s="1"/>
  <c r="AI69" i="49"/>
  <c r="AN69" i="49"/>
  <c r="AE71" i="43"/>
  <c r="W72" i="43"/>
  <c r="AG71" i="43"/>
  <c r="AP71" i="43" s="1"/>
  <c r="AF71" i="43"/>
  <c r="AO71" i="43" s="1"/>
  <c r="AE67" i="42"/>
  <c r="AN67" i="42" s="1"/>
  <c r="AG67" i="42"/>
  <c r="AF67" i="42"/>
  <c r="AO67" i="42" s="1"/>
  <c r="W68" i="42"/>
  <c r="AE73" i="54"/>
  <c r="AF73" i="54"/>
  <c r="AO73" i="54" s="1"/>
  <c r="W74" i="54"/>
  <c r="AG73" i="54"/>
  <c r="AP73" i="54" s="1"/>
  <c r="AR66" i="48"/>
  <c r="Y74" i="100"/>
  <c r="X74" i="100"/>
  <c r="Z67" i="48"/>
  <c r="Z67" i="82"/>
  <c r="AF68" i="102"/>
  <c r="AO68" i="102" s="1"/>
  <c r="AE68" i="102"/>
  <c r="W69" i="102"/>
  <c r="AG68" i="102"/>
  <c r="AP68" i="102" s="1"/>
  <c r="W67" i="98"/>
  <c r="AF66" i="98"/>
  <c r="AO66" i="98" s="1"/>
  <c r="AE66" i="98"/>
  <c r="AG66" i="98"/>
  <c r="AP66" i="98" s="1"/>
  <c r="AF70" i="99"/>
  <c r="AO70" i="99" s="1"/>
  <c r="AE70" i="99"/>
  <c r="AG70" i="99"/>
  <c r="AP70" i="99" s="1"/>
  <c r="W71" i="99"/>
  <c r="AR70" i="87"/>
  <c r="AH71" i="87"/>
  <c r="AQ71" i="87" s="1"/>
  <c r="AH67" i="85"/>
  <c r="AQ67" i="85" s="1"/>
  <c r="Z67" i="85"/>
  <c r="AH72" i="84"/>
  <c r="AQ72" i="84" s="1"/>
  <c r="AI73" i="100"/>
  <c r="AN73" i="100"/>
  <c r="AR66" i="94"/>
  <c r="AR68" i="103"/>
  <c r="AR73" i="20"/>
  <c r="AH71" i="11"/>
  <c r="AQ71" i="11" s="1"/>
  <c r="AH72" i="91"/>
  <c r="AQ72" i="91" s="1"/>
  <c r="AF74" i="45"/>
  <c r="AO74" i="45" s="1"/>
  <c r="AE74" i="45"/>
  <c r="W75" i="45"/>
  <c r="AG74" i="45"/>
  <c r="AP74" i="45" s="1"/>
  <c r="AR70" i="11"/>
  <c r="AR67" i="102"/>
  <c r="W66" i="50"/>
  <c r="AE65" i="50"/>
  <c r="AG65" i="50"/>
  <c r="AP65" i="50" s="1"/>
  <c r="AF65" i="50"/>
  <c r="AO65" i="50" s="1"/>
  <c r="Y77" i="44"/>
  <c r="Z77" i="44"/>
  <c r="X77" i="44"/>
  <c r="AI74" i="104"/>
  <c r="AN74" i="104"/>
  <c r="AI70" i="41"/>
  <c r="AN70" i="41"/>
  <c r="AR66" i="82"/>
  <c r="AH67" i="94"/>
  <c r="AQ67" i="94" s="1"/>
  <c r="AR66" i="85"/>
  <c r="AE71" i="11"/>
  <c r="AF71" i="11"/>
  <c r="AO71" i="11" s="1"/>
  <c r="W72" i="11"/>
  <c r="AG71" i="11"/>
  <c r="AP71" i="11" s="1"/>
  <c r="AR71" i="91"/>
  <c r="AI72" i="92"/>
  <c r="AN72" i="92"/>
  <c r="AH73" i="95"/>
  <c r="AQ73" i="95" s="1"/>
  <c r="AR69" i="55"/>
  <c r="AI76" i="44"/>
  <c r="AN76" i="44"/>
  <c r="AR71" i="96"/>
  <c r="Y71" i="41"/>
  <c r="X71" i="41"/>
  <c r="Z71" i="41" s="1"/>
  <c r="AH72" i="13"/>
  <c r="AQ72" i="13" s="1"/>
  <c r="AR71" i="84"/>
  <c r="AH74" i="20"/>
  <c r="AQ74" i="20" s="1"/>
  <c r="Z67" i="94"/>
  <c r="AH72" i="96"/>
  <c r="AQ72" i="96" s="1"/>
  <c r="Y73" i="92"/>
  <c r="X73" i="92"/>
  <c r="AR72" i="95"/>
  <c r="AG68" i="10"/>
  <c r="AP68" i="10" s="1"/>
  <c r="AE68" i="10"/>
  <c r="AF68" i="10"/>
  <c r="AO68" i="10" s="1"/>
  <c r="W69" i="10"/>
  <c r="Z73" i="95"/>
  <c r="Y72" i="16"/>
  <c r="X72" i="16"/>
  <c r="AH69" i="103"/>
  <c r="AQ69" i="103" s="1"/>
  <c r="AH68" i="83"/>
  <c r="AQ68" i="83" s="1"/>
  <c r="Z72" i="13"/>
  <c r="AG73" i="88"/>
  <c r="AP73" i="88" s="1"/>
  <c r="AF73" i="88"/>
  <c r="AO73" i="88" s="1"/>
  <c r="AE73" i="88"/>
  <c r="W74" i="88"/>
  <c r="AH67" i="35"/>
  <c r="AQ67" i="35" s="1"/>
  <c r="AR67" i="83"/>
  <c r="W71" i="51"/>
  <c r="AE70" i="51"/>
  <c r="AG70" i="51"/>
  <c r="AP70" i="51" s="1"/>
  <c r="AF70" i="51"/>
  <c r="AO70" i="51" s="1"/>
  <c r="Y70" i="18"/>
  <c r="X70" i="18"/>
  <c r="AR66" i="35"/>
  <c r="AH70" i="55"/>
  <c r="AQ70" i="55" s="1"/>
  <c r="AR71" i="13"/>
  <c r="Y70" i="49"/>
  <c r="X70" i="49"/>
  <c r="AG75" i="104" l="1"/>
  <c r="AP75" i="104" s="1"/>
  <c r="AE75" i="104"/>
  <c r="AF75" i="104"/>
  <c r="AO75" i="104" s="1"/>
  <c r="W76" i="104"/>
  <c r="Y74" i="88"/>
  <c r="X74" i="88"/>
  <c r="AF73" i="95"/>
  <c r="AO73" i="95" s="1"/>
  <c r="AG73" i="95"/>
  <c r="AP73" i="95" s="1"/>
  <c r="AE73" i="95"/>
  <c r="W74" i="95"/>
  <c r="Y72" i="11"/>
  <c r="X72" i="11"/>
  <c r="Y75" i="45"/>
  <c r="Z75" i="45" s="1"/>
  <c r="X75" i="45"/>
  <c r="AI70" i="99"/>
  <c r="AN70" i="99"/>
  <c r="Y67" i="98"/>
  <c r="Z67" i="98" s="1"/>
  <c r="X67" i="98"/>
  <c r="W68" i="82"/>
  <c r="AF67" i="82"/>
  <c r="AO67" i="82" s="1"/>
  <c r="AE67" i="82"/>
  <c r="AG67" i="82"/>
  <c r="AP67" i="82" s="1"/>
  <c r="Y65" i="90"/>
  <c r="Z65" i="90" s="1"/>
  <c r="X65" i="90"/>
  <c r="AI70" i="55"/>
  <c r="AN70" i="55"/>
  <c r="AI74" i="20"/>
  <c r="AN74" i="20"/>
  <c r="AI67" i="35"/>
  <c r="AN67" i="35"/>
  <c r="Y70" i="103"/>
  <c r="X70" i="103"/>
  <c r="AR72" i="92"/>
  <c r="AR70" i="41"/>
  <c r="AI74" i="45"/>
  <c r="AN74" i="45"/>
  <c r="AG67" i="48"/>
  <c r="AP67" i="48" s="1"/>
  <c r="W68" i="48"/>
  <c r="AE67" i="48"/>
  <c r="AF67" i="48"/>
  <c r="AO67" i="48" s="1"/>
  <c r="Y68" i="42"/>
  <c r="Z68" i="42" s="1"/>
  <c r="X68" i="42"/>
  <c r="AI64" i="90"/>
  <c r="AN64" i="90"/>
  <c r="Y68" i="35"/>
  <c r="X68" i="35"/>
  <c r="Z68" i="35" s="1"/>
  <c r="AI69" i="103"/>
  <c r="AR69" i="103" s="1"/>
  <c r="AN69" i="103"/>
  <c r="Y72" i="87"/>
  <c r="X72" i="87"/>
  <c r="AI73" i="88"/>
  <c r="AN73" i="88"/>
  <c r="AH70" i="49"/>
  <c r="AQ70" i="49" s="1"/>
  <c r="Y69" i="10"/>
  <c r="X69" i="10"/>
  <c r="AH73" i="92"/>
  <c r="AQ73" i="92" s="1"/>
  <c r="AI71" i="11"/>
  <c r="AN71" i="11"/>
  <c r="AR73" i="100"/>
  <c r="AE67" i="85"/>
  <c r="W68" i="85"/>
  <c r="AG67" i="85"/>
  <c r="AP67" i="85" s="1"/>
  <c r="AF67" i="85"/>
  <c r="AO67" i="85" s="1"/>
  <c r="AH74" i="100"/>
  <c r="AQ74" i="100" s="1"/>
  <c r="Y72" i="43"/>
  <c r="Z72" i="43" s="1"/>
  <c r="X72" i="43"/>
  <c r="AR71" i="16"/>
  <c r="Y73" i="91"/>
  <c r="X73" i="91"/>
  <c r="Z73" i="91" s="1"/>
  <c r="Y73" i="84"/>
  <c r="X73" i="84"/>
  <c r="AI72" i="96"/>
  <c r="AN72" i="96"/>
  <c r="AH70" i="18"/>
  <c r="AQ70" i="18" s="1"/>
  <c r="AI70" i="51"/>
  <c r="AN70" i="51"/>
  <c r="Y71" i="51"/>
  <c r="X71" i="51"/>
  <c r="AR74" i="104"/>
  <c r="Y69" i="102"/>
  <c r="X69" i="102"/>
  <c r="Z74" i="100"/>
  <c r="Y74" i="54"/>
  <c r="X74" i="54"/>
  <c r="Z74" i="54" s="1"/>
  <c r="AI67" i="42"/>
  <c r="AP67" i="42"/>
  <c r="AI71" i="43"/>
  <c r="AN71" i="43"/>
  <c r="AI72" i="84"/>
  <c r="AN72" i="84"/>
  <c r="Y69" i="83"/>
  <c r="X69" i="83"/>
  <c r="Z70" i="49"/>
  <c r="Z70" i="18"/>
  <c r="AH72" i="16"/>
  <c r="AQ72" i="16" s="1"/>
  <c r="Z73" i="92"/>
  <c r="AF72" i="13"/>
  <c r="AO72" i="13" s="1"/>
  <c r="AE72" i="13"/>
  <c r="W73" i="13"/>
  <c r="AG72" i="13"/>
  <c r="AP72" i="13" s="1"/>
  <c r="Z72" i="16"/>
  <c r="AI68" i="10"/>
  <c r="AN68" i="10"/>
  <c r="W68" i="94"/>
  <c r="AG67" i="94"/>
  <c r="AP67" i="94" s="1"/>
  <c r="AF67" i="94"/>
  <c r="AO67" i="94" s="1"/>
  <c r="AE67" i="94"/>
  <c r="AH71" i="41"/>
  <c r="AQ71" i="41" s="1"/>
  <c r="AR76" i="44"/>
  <c r="AH77" i="44"/>
  <c r="AQ77" i="44" s="1"/>
  <c r="AI65" i="50"/>
  <c r="AN65" i="50"/>
  <c r="Y71" i="99"/>
  <c r="X71" i="99"/>
  <c r="AI66" i="98"/>
  <c r="AR66" i="98" s="1"/>
  <c r="AN66" i="98"/>
  <c r="AI68" i="102"/>
  <c r="AN68" i="102"/>
  <c r="AR69" i="18"/>
  <c r="AH75" i="104"/>
  <c r="AQ75" i="104" s="1"/>
  <c r="Y75" i="20"/>
  <c r="X75" i="20"/>
  <c r="AI72" i="91"/>
  <c r="AN72" i="91"/>
  <c r="AI68" i="83"/>
  <c r="AN68" i="83"/>
  <c r="W72" i="41"/>
  <c r="AE71" i="41"/>
  <c r="AF71" i="41"/>
  <c r="AO71" i="41" s="1"/>
  <c r="AG71" i="41"/>
  <c r="AP71" i="41" s="1"/>
  <c r="AE77" i="44"/>
  <c r="AF77" i="44"/>
  <c r="AO77" i="44" s="1"/>
  <c r="AG77" i="44"/>
  <c r="AP77" i="44" s="1"/>
  <c r="W78" i="44"/>
  <c r="Y66" i="50"/>
  <c r="X66" i="50"/>
  <c r="Z66" i="50" s="1"/>
  <c r="AI73" i="54"/>
  <c r="AN73" i="54"/>
  <c r="AR69" i="49"/>
  <c r="Y71" i="55"/>
  <c r="Z71" i="55" s="1"/>
  <c r="X71" i="55"/>
  <c r="AI71" i="87"/>
  <c r="AN71" i="87"/>
  <c r="Y73" i="96"/>
  <c r="Z73" i="96"/>
  <c r="X73" i="96"/>
  <c r="Z75" i="20" l="1"/>
  <c r="Z69" i="102"/>
  <c r="W66" i="90"/>
  <c r="AG65" i="90"/>
  <c r="AP65" i="90" s="1"/>
  <c r="AF65" i="90"/>
  <c r="AO65" i="90" s="1"/>
  <c r="AE65" i="90"/>
  <c r="AG69" i="102"/>
  <c r="AP69" i="102" s="1"/>
  <c r="AF69" i="102"/>
  <c r="AO69" i="102" s="1"/>
  <c r="W70" i="102"/>
  <c r="AE69" i="102"/>
  <c r="W69" i="42"/>
  <c r="AF68" i="42"/>
  <c r="AO68" i="42" s="1"/>
  <c r="AE68" i="42"/>
  <c r="AG68" i="42"/>
  <c r="AP68" i="42" s="1"/>
  <c r="W76" i="20"/>
  <c r="AG75" i="20"/>
  <c r="AP75" i="20" s="1"/>
  <c r="AF75" i="20"/>
  <c r="AO75" i="20" s="1"/>
  <c r="AE75" i="20"/>
  <c r="AG71" i="55"/>
  <c r="AP71" i="55" s="1"/>
  <c r="AE71" i="55"/>
  <c r="W72" i="55"/>
  <c r="AF71" i="55"/>
  <c r="AO71" i="55" s="1"/>
  <c r="AF72" i="43"/>
  <c r="AO72" i="43" s="1"/>
  <c r="AG72" i="43"/>
  <c r="AP72" i="43" s="1"/>
  <c r="AE72" i="43"/>
  <c r="W73" i="43"/>
  <c r="AE75" i="45"/>
  <c r="AF75" i="45"/>
  <c r="AO75" i="45" s="1"/>
  <c r="W76" i="45"/>
  <c r="AG75" i="45"/>
  <c r="AP75" i="45" s="1"/>
  <c r="AI77" i="44"/>
  <c r="AN77" i="44"/>
  <c r="AR68" i="83"/>
  <c r="AR71" i="87"/>
  <c r="AH73" i="96"/>
  <c r="AQ73" i="96" s="1"/>
  <c r="AH66" i="50"/>
  <c r="AQ66" i="50" s="1"/>
  <c r="Y72" i="41"/>
  <c r="X72" i="41"/>
  <c r="Z72" i="41" s="1"/>
  <c r="AR68" i="10"/>
  <c r="AH74" i="54"/>
  <c r="AQ74" i="54" s="1"/>
  <c r="AH73" i="91"/>
  <c r="AQ73" i="91" s="1"/>
  <c r="AR73" i="88"/>
  <c r="AH68" i="35"/>
  <c r="AQ68" i="35" s="1"/>
  <c r="AH67" i="98"/>
  <c r="AQ67" i="98" s="1"/>
  <c r="Y74" i="95"/>
  <c r="X74" i="95"/>
  <c r="AF73" i="96"/>
  <c r="AO73" i="96" s="1"/>
  <c r="W74" i="96"/>
  <c r="AG73" i="96"/>
  <c r="AP73" i="96" s="1"/>
  <c r="AE73" i="96"/>
  <c r="AH71" i="99"/>
  <c r="AQ71" i="99" s="1"/>
  <c r="AI67" i="94"/>
  <c r="AN67" i="94"/>
  <c r="AE72" i="16"/>
  <c r="AN72" i="16" s="1"/>
  <c r="AG72" i="16"/>
  <c r="AF72" i="16"/>
  <c r="AO72" i="16" s="1"/>
  <c r="W73" i="16"/>
  <c r="AE73" i="92"/>
  <c r="W74" i="92"/>
  <c r="AG73" i="92"/>
  <c r="AP73" i="92" s="1"/>
  <c r="AF73" i="92"/>
  <c r="AO73" i="92" s="1"/>
  <c r="AF70" i="18"/>
  <c r="AO70" i="18" s="1"/>
  <c r="W71" i="18"/>
  <c r="AG70" i="18"/>
  <c r="AP70" i="18" s="1"/>
  <c r="AE70" i="18"/>
  <c r="AR72" i="84"/>
  <c r="AF74" i="54"/>
  <c r="AO74" i="54" s="1"/>
  <c r="AE74" i="54"/>
  <c r="AG74" i="54"/>
  <c r="AP74" i="54" s="1"/>
  <c r="W75" i="54"/>
  <c r="AR70" i="51"/>
  <c r="AF73" i="91"/>
  <c r="AO73" i="91" s="1"/>
  <c r="AE73" i="91"/>
  <c r="AG73" i="91"/>
  <c r="AP73" i="91" s="1"/>
  <c r="W74" i="91"/>
  <c r="AH72" i="87"/>
  <c r="AQ72" i="87" s="1"/>
  <c r="W69" i="35"/>
  <c r="AE68" i="35"/>
  <c r="AG68" i="35"/>
  <c r="AP68" i="35" s="1"/>
  <c r="AF68" i="35"/>
  <c r="AO68" i="35" s="1"/>
  <c r="AH70" i="103"/>
  <c r="AQ70" i="103" s="1"/>
  <c r="AR74" i="20"/>
  <c r="AF67" i="98"/>
  <c r="AO67" i="98" s="1"/>
  <c r="AG67" i="98"/>
  <c r="AP67" i="98" s="1"/>
  <c r="AE67" i="98"/>
  <c r="W68" i="98"/>
  <c r="AI73" i="95"/>
  <c r="AN73" i="95"/>
  <c r="AF70" i="49"/>
  <c r="AO70" i="49" s="1"/>
  <c r="W71" i="49"/>
  <c r="AG70" i="49"/>
  <c r="AP70" i="49" s="1"/>
  <c r="AE70" i="49"/>
  <c r="AR72" i="96"/>
  <c r="Z72" i="87"/>
  <c r="AR74" i="45"/>
  <c r="Z70" i="103"/>
  <c r="AH72" i="11"/>
  <c r="AQ72" i="11" s="1"/>
  <c r="X76" i="104"/>
  <c r="Z76" i="104" s="1"/>
  <c r="Y76" i="104"/>
  <c r="AH69" i="83"/>
  <c r="AQ69" i="83" s="1"/>
  <c r="AR71" i="43"/>
  <c r="AG74" i="100"/>
  <c r="AP74" i="100" s="1"/>
  <c r="AE74" i="100"/>
  <c r="AF74" i="100"/>
  <c r="AO74" i="100" s="1"/>
  <c r="W75" i="100"/>
  <c r="AH71" i="51"/>
  <c r="AQ71" i="51" s="1"/>
  <c r="AH73" i="84"/>
  <c r="AQ73" i="84" s="1"/>
  <c r="AR71" i="11"/>
  <c r="AH69" i="10"/>
  <c r="AQ69" i="10" s="1"/>
  <c r="AR70" i="55"/>
  <c r="AI67" i="82"/>
  <c r="AN67" i="82"/>
  <c r="Z72" i="11"/>
  <c r="AE66" i="50"/>
  <c r="AF66" i="50"/>
  <c r="AO66" i="50" s="1"/>
  <c r="W67" i="50"/>
  <c r="AG66" i="50"/>
  <c r="AP66" i="50" s="1"/>
  <c r="Z71" i="99"/>
  <c r="Y78" i="44"/>
  <c r="X78" i="44"/>
  <c r="Y68" i="94"/>
  <c r="X68" i="94"/>
  <c r="Z68" i="94" s="1"/>
  <c r="Y73" i="13"/>
  <c r="X73" i="13"/>
  <c r="Z69" i="83"/>
  <c r="AH69" i="102"/>
  <c r="AQ69" i="102" s="1"/>
  <c r="Z71" i="51"/>
  <c r="Z73" i="84"/>
  <c r="Y68" i="85"/>
  <c r="X68" i="85"/>
  <c r="Z69" i="10"/>
  <c r="AR64" i="90"/>
  <c r="AI67" i="48"/>
  <c r="AN67" i="48"/>
  <c r="AH65" i="90"/>
  <c r="AQ65" i="90" s="1"/>
  <c r="AR70" i="99"/>
  <c r="AH74" i="88"/>
  <c r="AQ74" i="88" s="1"/>
  <c r="AI75" i="104"/>
  <c r="AN75" i="104"/>
  <c r="AR72" i="91"/>
  <c r="AR68" i="102"/>
  <c r="AH71" i="55"/>
  <c r="AQ71" i="55" s="1"/>
  <c r="AR73" i="54"/>
  <c r="AI71" i="41"/>
  <c r="AN71" i="41"/>
  <c r="AH75" i="20"/>
  <c r="AQ75" i="20" s="1"/>
  <c r="AR65" i="50"/>
  <c r="AI72" i="13"/>
  <c r="AN72" i="13"/>
  <c r="AR67" i="42"/>
  <c r="AH72" i="43"/>
  <c r="AQ72" i="43" s="1"/>
  <c r="AI67" i="85"/>
  <c r="AN67" i="85"/>
  <c r="AH68" i="42"/>
  <c r="AQ68" i="42" s="1"/>
  <c r="Y68" i="48"/>
  <c r="X68" i="48"/>
  <c r="AR67" i="35"/>
  <c r="Y68" i="82"/>
  <c r="X68" i="82"/>
  <c r="AH75" i="45"/>
  <c r="AQ75" i="45" s="1"/>
  <c r="Z74" i="88"/>
  <c r="W77" i="104" l="1"/>
  <c r="AG76" i="104"/>
  <c r="AP76" i="104" s="1"/>
  <c r="AF76" i="104"/>
  <c r="AO76" i="104" s="1"/>
  <c r="AE76" i="104"/>
  <c r="AI74" i="100"/>
  <c r="AN74" i="100"/>
  <c r="AI70" i="49"/>
  <c r="AN70" i="49"/>
  <c r="X75" i="54"/>
  <c r="Y75" i="54"/>
  <c r="Z75" i="54" s="1"/>
  <c r="AH72" i="41"/>
  <c r="AQ72" i="41" s="1"/>
  <c r="AR77" i="44"/>
  <c r="AH68" i="48"/>
  <c r="AQ68" i="48" s="1"/>
  <c r="AH68" i="82"/>
  <c r="AQ68" i="82" s="1"/>
  <c r="AE71" i="51"/>
  <c r="AG71" i="51"/>
  <c r="AP71" i="51" s="1"/>
  <c r="AF71" i="51"/>
  <c r="AO71" i="51" s="1"/>
  <c r="W72" i="51"/>
  <c r="AF69" i="83"/>
  <c r="AO69" i="83" s="1"/>
  <c r="W70" i="83"/>
  <c r="AE69" i="83"/>
  <c r="AG69" i="83"/>
  <c r="AP69" i="83" s="1"/>
  <c r="AR67" i="82"/>
  <c r="Y68" i="98"/>
  <c r="X68" i="98"/>
  <c r="AI73" i="91"/>
  <c r="AN73" i="91"/>
  <c r="AI70" i="18"/>
  <c r="AN70" i="18"/>
  <c r="AI72" i="16"/>
  <c r="AP72" i="16"/>
  <c r="Y74" i="96"/>
  <c r="X74" i="96"/>
  <c r="AG72" i="41"/>
  <c r="AP72" i="41" s="1"/>
  <c r="W73" i="41"/>
  <c r="AE72" i="41"/>
  <c r="AF72" i="41"/>
  <c r="AO72" i="41" s="1"/>
  <c r="Y73" i="43"/>
  <c r="X73" i="43"/>
  <c r="Y72" i="55"/>
  <c r="X72" i="55"/>
  <c r="Y69" i="42"/>
  <c r="Z69" i="42" s="1"/>
  <c r="X69" i="42"/>
  <c r="AF73" i="84"/>
  <c r="AO73" i="84" s="1"/>
  <c r="W74" i="84"/>
  <c r="AG73" i="84"/>
  <c r="AP73" i="84" s="1"/>
  <c r="AE73" i="84"/>
  <c r="AF74" i="88"/>
  <c r="AO74" i="88" s="1"/>
  <c r="AG74" i="88"/>
  <c r="AP74" i="88" s="1"/>
  <c r="AE74" i="88"/>
  <c r="W75" i="88"/>
  <c r="AE69" i="10"/>
  <c r="W70" i="10"/>
  <c r="AG69" i="10"/>
  <c r="AP69" i="10" s="1"/>
  <c r="AF69" i="10"/>
  <c r="AO69" i="10" s="1"/>
  <c r="AH73" i="13"/>
  <c r="AQ73" i="13" s="1"/>
  <c r="AH78" i="44"/>
  <c r="AQ78" i="44" s="1"/>
  <c r="Y67" i="50"/>
  <c r="X67" i="50"/>
  <c r="AF72" i="87"/>
  <c r="AO72" i="87" s="1"/>
  <c r="AE72" i="87"/>
  <c r="W73" i="87"/>
  <c r="AG72" i="87"/>
  <c r="AP72" i="87" s="1"/>
  <c r="Y71" i="49"/>
  <c r="Z71" i="49"/>
  <c r="X71" i="49"/>
  <c r="AI67" i="98"/>
  <c r="AN67" i="98"/>
  <c r="AI74" i="54"/>
  <c r="AN74" i="54"/>
  <c r="Y74" i="92"/>
  <c r="Z74" i="92" s="1"/>
  <c r="X74" i="92"/>
  <c r="AI72" i="43"/>
  <c r="AN72" i="43"/>
  <c r="AI71" i="55"/>
  <c r="AN71" i="55"/>
  <c r="Y76" i="20"/>
  <c r="X76" i="20"/>
  <c r="AI65" i="90"/>
  <c r="AN65" i="90"/>
  <c r="AG68" i="94"/>
  <c r="AP68" i="94" s="1"/>
  <c r="W69" i="94"/>
  <c r="AE68" i="94"/>
  <c r="AF68" i="94"/>
  <c r="AO68" i="94" s="1"/>
  <c r="Z68" i="48"/>
  <c r="AR67" i="85"/>
  <c r="AR71" i="41"/>
  <c r="Z73" i="13"/>
  <c r="Z78" i="44"/>
  <c r="AI68" i="35"/>
  <c r="AN68" i="35"/>
  <c r="Y71" i="18"/>
  <c r="X71" i="18"/>
  <c r="Z71" i="18" s="1"/>
  <c r="AI73" i="92"/>
  <c r="AN73" i="92"/>
  <c r="AH74" i="95"/>
  <c r="AQ74" i="95" s="1"/>
  <c r="Y76" i="45"/>
  <c r="X76" i="45"/>
  <c r="AI69" i="102"/>
  <c r="AR69" i="102" s="1"/>
  <c r="AN69" i="102"/>
  <c r="AR72" i="13"/>
  <c r="Z68" i="82"/>
  <c r="AH68" i="85"/>
  <c r="AQ68" i="85" s="1"/>
  <c r="AR75" i="104"/>
  <c r="Z68" i="85"/>
  <c r="AI66" i="50"/>
  <c r="AN66" i="50"/>
  <c r="Y75" i="100"/>
  <c r="Z75" i="100" s="1"/>
  <c r="X75" i="100"/>
  <c r="Y69" i="35"/>
  <c r="X69" i="35"/>
  <c r="AR67" i="94"/>
  <c r="Z74" i="95"/>
  <c r="X70" i="102"/>
  <c r="Y70" i="102"/>
  <c r="AR67" i="48"/>
  <c r="AH68" i="94"/>
  <c r="AQ68" i="94" s="1"/>
  <c r="W72" i="99"/>
  <c r="AF71" i="99"/>
  <c r="AO71" i="99" s="1"/>
  <c r="AG71" i="99"/>
  <c r="AP71" i="99" s="1"/>
  <c r="AE71" i="99"/>
  <c r="AE72" i="11"/>
  <c r="AG72" i="11"/>
  <c r="AP72" i="11" s="1"/>
  <c r="W73" i="11"/>
  <c r="AF72" i="11"/>
  <c r="AO72" i="11" s="1"/>
  <c r="AH76" i="104"/>
  <c r="AQ76" i="104" s="1"/>
  <c r="W71" i="103"/>
  <c r="AG70" i="103"/>
  <c r="AP70" i="103" s="1"/>
  <c r="AF70" i="103"/>
  <c r="AO70" i="103" s="1"/>
  <c r="AE70" i="103"/>
  <c r="AR73" i="95"/>
  <c r="Y74" i="91"/>
  <c r="Z74" i="91" s="1"/>
  <c r="X74" i="91"/>
  <c r="Y73" i="16"/>
  <c r="X73" i="16"/>
  <c r="AI73" i="96"/>
  <c r="AN73" i="96"/>
  <c r="AI75" i="45"/>
  <c r="AN75" i="45"/>
  <c r="AI75" i="20"/>
  <c r="AN75" i="20"/>
  <c r="AI68" i="42"/>
  <c r="AN68" i="42"/>
  <c r="Y66" i="90"/>
  <c r="X66" i="90"/>
  <c r="Z76" i="45" l="1"/>
  <c r="Z73" i="43"/>
  <c r="AG74" i="92"/>
  <c r="AP74" i="92" s="1"/>
  <c r="AE74" i="92"/>
  <c r="W75" i="92"/>
  <c r="AF74" i="92"/>
  <c r="AO74" i="92" s="1"/>
  <c r="AE75" i="54"/>
  <c r="W76" i="54"/>
  <c r="AF75" i="54"/>
  <c r="AO75" i="54" s="1"/>
  <c r="AG75" i="54"/>
  <c r="AP75" i="54" s="1"/>
  <c r="AE69" i="42"/>
  <c r="W70" i="42"/>
  <c r="AF69" i="42"/>
  <c r="AO69" i="42" s="1"/>
  <c r="AG69" i="42"/>
  <c r="AP69" i="42" s="1"/>
  <c r="W77" i="45"/>
  <c r="AG76" i="45"/>
  <c r="AP76" i="45" s="1"/>
  <c r="AE76" i="45"/>
  <c r="AF76" i="45"/>
  <c r="AO76" i="45" s="1"/>
  <c r="W74" i="43"/>
  <c r="AG73" i="43"/>
  <c r="AP73" i="43" s="1"/>
  <c r="AF73" i="43"/>
  <c r="AO73" i="43" s="1"/>
  <c r="AE73" i="43"/>
  <c r="AG74" i="91"/>
  <c r="AP74" i="91" s="1"/>
  <c r="W75" i="91"/>
  <c r="AF74" i="91"/>
  <c r="AO74" i="91" s="1"/>
  <c r="AE74" i="91"/>
  <c r="AG75" i="100"/>
  <c r="AP75" i="100" s="1"/>
  <c r="AF75" i="100"/>
  <c r="AO75" i="100" s="1"/>
  <c r="AE75" i="100"/>
  <c r="W76" i="100"/>
  <c r="AR68" i="42"/>
  <c r="AR72" i="43"/>
  <c r="AI72" i="41"/>
  <c r="AN72" i="41"/>
  <c r="AH68" i="98"/>
  <c r="AQ68" i="98" s="1"/>
  <c r="AH66" i="90"/>
  <c r="AQ66" i="90" s="1"/>
  <c r="Z66" i="90"/>
  <c r="Y73" i="11"/>
  <c r="X73" i="11"/>
  <c r="Z73" i="11" s="1"/>
  <c r="W69" i="82"/>
  <c r="AG68" i="82"/>
  <c r="AP68" i="82" s="1"/>
  <c r="AF68" i="82"/>
  <c r="AO68" i="82" s="1"/>
  <c r="AE68" i="82"/>
  <c r="Y69" i="94"/>
  <c r="X69" i="94"/>
  <c r="AH71" i="49"/>
  <c r="AQ71" i="49" s="1"/>
  <c r="AI72" i="87"/>
  <c r="AN72" i="87"/>
  <c r="AI69" i="10"/>
  <c r="AN69" i="10"/>
  <c r="Y70" i="83"/>
  <c r="Z70" i="83" s="1"/>
  <c r="X70" i="83"/>
  <c r="AI71" i="51"/>
  <c r="AN71" i="51"/>
  <c r="AR74" i="100"/>
  <c r="AG71" i="18"/>
  <c r="AP71" i="18" s="1"/>
  <c r="AE71" i="18"/>
  <c r="W72" i="18"/>
  <c r="AF71" i="18"/>
  <c r="AO71" i="18" s="1"/>
  <c r="AR75" i="45"/>
  <c r="AH74" i="91"/>
  <c r="AQ74" i="91" s="1"/>
  <c r="AI70" i="103"/>
  <c r="AR70" i="103" s="1"/>
  <c r="AN70" i="103"/>
  <c r="Y72" i="99"/>
  <c r="X72" i="99"/>
  <c r="Z72" i="99" s="1"/>
  <c r="AR68" i="35"/>
  <c r="W72" i="49"/>
  <c r="AE71" i="49"/>
  <c r="AF71" i="49"/>
  <c r="AO71" i="49" s="1"/>
  <c r="AG71" i="49"/>
  <c r="AP71" i="49" s="1"/>
  <c r="AI73" i="84"/>
  <c r="AN73" i="84"/>
  <c r="AH74" i="96"/>
  <c r="AQ74" i="96" s="1"/>
  <c r="AR70" i="18"/>
  <c r="AH73" i="16"/>
  <c r="AQ73" i="16" s="1"/>
  <c r="AI72" i="11"/>
  <c r="AN72" i="11"/>
  <c r="AH69" i="35"/>
  <c r="AQ69" i="35" s="1"/>
  <c r="AR73" i="92"/>
  <c r="AE78" i="44"/>
  <c r="AG78" i="44"/>
  <c r="AP78" i="44" s="1"/>
  <c r="AF78" i="44"/>
  <c r="AO78" i="44" s="1"/>
  <c r="W79" i="44"/>
  <c r="AE68" i="48"/>
  <c r="AF68" i="48"/>
  <c r="AO68" i="48" s="1"/>
  <c r="AG68" i="48"/>
  <c r="AP68" i="48" s="1"/>
  <c r="W69" i="48"/>
  <c r="AR71" i="55"/>
  <c r="AH67" i="50"/>
  <c r="AQ67" i="50" s="1"/>
  <c r="Y75" i="88"/>
  <c r="X75" i="88"/>
  <c r="Z75" i="88" s="1"/>
  <c r="AH72" i="55"/>
  <c r="AQ72" i="55" s="1"/>
  <c r="Z74" i="96"/>
  <c r="AH75" i="54"/>
  <c r="AQ75" i="54" s="1"/>
  <c r="AI76" i="104"/>
  <c r="AN76" i="104"/>
  <c r="Z70" i="102"/>
  <c r="Z69" i="35"/>
  <c r="AR66" i="50"/>
  <c r="AH71" i="18"/>
  <c r="AQ71" i="18" s="1"/>
  <c r="W74" i="13"/>
  <c r="AG73" i="13"/>
  <c r="AP73" i="13" s="1"/>
  <c r="AF73" i="13"/>
  <c r="AO73" i="13" s="1"/>
  <c r="AE73" i="13"/>
  <c r="AR65" i="90"/>
  <c r="AR74" i="54"/>
  <c r="Z67" i="50"/>
  <c r="AI74" i="88"/>
  <c r="AN74" i="88"/>
  <c r="Y74" i="84"/>
  <c r="X74" i="84"/>
  <c r="Z72" i="55"/>
  <c r="AR73" i="91"/>
  <c r="X72" i="51"/>
  <c r="Y72" i="51"/>
  <c r="AR70" i="49"/>
  <c r="AR73" i="96"/>
  <c r="Y71" i="103"/>
  <c r="X71" i="103"/>
  <c r="AI71" i="99"/>
  <c r="AN71" i="99"/>
  <c r="AH70" i="102"/>
  <c r="AQ70" i="102" s="1"/>
  <c r="W69" i="85"/>
  <c r="AF68" i="85"/>
  <c r="AO68" i="85" s="1"/>
  <c r="AE68" i="85"/>
  <c r="AG68" i="85"/>
  <c r="AP68" i="85" s="1"/>
  <c r="AH76" i="20"/>
  <c r="AQ76" i="20" s="1"/>
  <c r="AR75" i="20"/>
  <c r="Z73" i="16"/>
  <c r="AE74" i="95"/>
  <c r="AF74" i="95"/>
  <c r="AO74" i="95" s="1"/>
  <c r="W75" i="95"/>
  <c r="AG74" i="95"/>
  <c r="AP74" i="95" s="1"/>
  <c r="AH75" i="100"/>
  <c r="AQ75" i="100" s="1"/>
  <c r="AH76" i="45"/>
  <c r="AQ76" i="45" s="1"/>
  <c r="AI68" i="94"/>
  <c r="AN68" i="94"/>
  <c r="Z76" i="20"/>
  <c r="AH74" i="92"/>
  <c r="AQ74" i="92" s="1"/>
  <c r="AR67" i="98"/>
  <c r="Y73" i="87"/>
  <c r="X73" i="87"/>
  <c r="Y70" i="10"/>
  <c r="X70" i="10"/>
  <c r="Z70" i="10" s="1"/>
  <c r="AH69" i="42"/>
  <c r="AQ69" i="42" s="1"/>
  <c r="AH73" i="43"/>
  <c r="AQ73" i="43" s="1"/>
  <c r="Y73" i="41"/>
  <c r="Z73" i="41"/>
  <c r="X73" i="41"/>
  <c r="AR72" i="16"/>
  <c r="Z68" i="98"/>
  <c r="AI69" i="83"/>
  <c r="AN69" i="83"/>
  <c r="Y77" i="104"/>
  <c r="X77" i="104"/>
  <c r="AE70" i="10" l="1"/>
  <c r="W71" i="10"/>
  <c r="AG70" i="10"/>
  <c r="AP70" i="10" s="1"/>
  <c r="AF70" i="10"/>
  <c r="AO70" i="10" s="1"/>
  <c r="AE70" i="83"/>
  <c r="AF70" i="83"/>
  <c r="AO70" i="83" s="1"/>
  <c r="AG70" i="83"/>
  <c r="AP70" i="83" s="1"/>
  <c r="W71" i="83"/>
  <c r="AE73" i="11"/>
  <c r="W74" i="11"/>
  <c r="AG73" i="11"/>
  <c r="AP73" i="11" s="1"/>
  <c r="AF73" i="11"/>
  <c r="AO73" i="11" s="1"/>
  <c r="AE73" i="41"/>
  <c r="AG73" i="41"/>
  <c r="AP73" i="41" s="1"/>
  <c r="AF73" i="41"/>
  <c r="AO73" i="41" s="1"/>
  <c r="W74" i="41"/>
  <c r="AH72" i="51"/>
  <c r="AQ72" i="51" s="1"/>
  <c r="AR69" i="83"/>
  <c r="W77" i="20"/>
  <c r="AG76" i="20"/>
  <c r="AP76" i="20" s="1"/>
  <c r="AE76" i="20"/>
  <c r="AF76" i="20"/>
  <c r="AO76" i="20" s="1"/>
  <c r="AE73" i="16"/>
  <c r="AF73" i="16"/>
  <c r="AO73" i="16" s="1"/>
  <c r="W74" i="16"/>
  <c r="AG73" i="16"/>
  <c r="AP73" i="16" s="1"/>
  <c r="Y69" i="85"/>
  <c r="X69" i="85"/>
  <c r="AI68" i="48"/>
  <c r="AN68" i="48"/>
  <c r="AH72" i="99"/>
  <c r="AQ72" i="99" s="1"/>
  <c r="AI73" i="43"/>
  <c r="AN73" i="43"/>
  <c r="AI76" i="45"/>
  <c r="AN76" i="45"/>
  <c r="Y70" i="42"/>
  <c r="X70" i="42"/>
  <c r="Z70" i="42" s="1"/>
  <c r="AI75" i="54"/>
  <c r="AN75" i="54"/>
  <c r="AF68" i="98"/>
  <c r="AO68" i="98" s="1"/>
  <c r="AG68" i="98"/>
  <c r="AP68" i="98" s="1"/>
  <c r="W69" i="98"/>
  <c r="AE68" i="98"/>
  <c r="W70" i="35"/>
  <c r="AE69" i="35"/>
  <c r="AG69" i="35"/>
  <c r="AP69" i="35" s="1"/>
  <c r="AF69" i="35"/>
  <c r="AO69" i="35" s="1"/>
  <c r="AF72" i="99"/>
  <c r="AO72" i="99" s="1"/>
  <c r="AE72" i="99"/>
  <c r="AG72" i="99"/>
  <c r="AP72" i="99" s="1"/>
  <c r="W73" i="99"/>
  <c r="AR69" i="10"/>
  <c r="AI68" i="82"/>
  <c r="AN68" i="82"/>
  <c r="AI74" i="91"/>
  <c r="AN74" i="91"/>
  <c r="AI69" i="42"/>
  <c r="AN69" i="42"/>
  <c r="AR71" i="99"/>
  <c r="AH73" i="87"/>
  <c r="AQ73" i="87" s="1"/>
  <c r="AR68" i="94"/>
  <c r="AH71" i="103"/>
  <c r="AQ71" i="103" s="1"/>
  <c r="AE72" i="55"/>
  <c r="AF72" i="55"/>
  <c r="AO72" i="55" s="1"/>
  <c r="W73" i="55"/>
  <c r="AG72" i="55"/>
  <c r="AP72" i="55" s="1"/>
  <c r="AF67" i="50"/>
  <c r="AO67" i="50" s="1"/>
  <c r="AG67" i="50"/>
  <c r="AP67" i="50" s="1"/>
  <c r="W68" i="50"/>
  <c r="AE67" i="50"/>
  <c r="AI73" i="13"/>
  <c r="AN73" i="13"/>
  <c r="AF70" i="102"/>
  <c r="AO70" i="102" s="1"/>
  <c r="AG70" i="102"/>
  <c r="W71" i="102"/>
  <c r="AE70" i="102"/>
  <c r="AN70" i="102" s="1"/>
  <c r="Y79" i="44"/>
  <c r="X79" i="44"/>
  <c r="AR72" i="11"/>
  <c r="AI71" i="49"/>
  <c r="AN71" i="49"/>
  <c r="Y72" i="18"/>
  <c r="Z72" i="18" s="1"/>
  <c r="X72" i="18"/>
  <c r="AR71" i="51"/>
  <c r="AF66" i="90"/>
  <c r="AO66" i="90" s="1"/>
  <c r="AE66" i="90"/>
  <c r="W67" i="90"/>
  <c r="AG66" i="90"/>
  <c r="AP66" i="90" s="1"/>
  <c r="AR72" i="41"/>
  <c r="Y76" i="100"/>
  <c r="Z76" i="100"/>
  <c r="X76" i="100"/>
  <c r="Y77" i="45"/>
  <c r="X77" i="45"/>
  <c r="AH77" i="104"/>
  <c r="AQ77" i="104" s="1"/>
  <c r="Z77" i="104"/>
  <c r="Z73" i="87"/>
  <c r="Y75" i="95"/>
  <c r="X75" i="95"/>
  <c r="Z75" i="95" s="1"/>
  <c r="Z71" i="103"/>
  <c r="AH74" i="84"/>
  <c r="AQ74" i="84" s="1"/>
  <c r="Y69" i="48"/>
  <c r="X69" i="48"/>
  <c r="Y72" i="49"/>
  <c r="X72" i="49"/>
  <c r="Z72" i="49" s="1"/>
  <c r="AI71" i="18"/>
  <c r="AN71" i="18"/>
  <c r="AH70" i="83"/>
  <c r="AQ70" i="83" s="1"/>
  <c r="AR72" i="87"/>
  <c r="AH69" i="94"/>
  <c r="AQ69" i="94" s="1"/>
  <c r="AI75" i="100"/>
  <c r="AN75" i="100"/>
  <c r="Y75" i="91"/>
  <c r="X75" i="91"/>
  <c r="Z75" i="91" s="1"/>
  <c r="Y74" i="43"/>
  <c r="X74" i="43"/>
  <c r="Y75" i="92"/>
  <c r="X75" i="92"/>
  <c r="Z75" i="92" s="1"/>
  <c r="AR74" i="88"/>
  <c r="AH73" i="41"/>
  <c r="AQ73" i="41" s="1"/>
  <c r="AI68" i="85"/>
  <c r="AN68" i="85"/>
  <c r="Z72" i="51"/>
  <c r="Z74" i="84"/>
  <c r="AR76" i="104"/>
  <c r="W75" i="96"/>
  <c r="AG74" i="96"/>
  <c r="AP74" i="96" s="1"/>
  <c r="AF74" i="96"/>
  <c r="AO74" i="96" s="1"/>
  <c r="AE74" i="96"/>
  <c r="AH75" i="88"/>
  <c r="AQ75" i="88" s="1"/>
  <c r="AR73" i="84"/>
  <c r="Z69" i="94"/>
  <c r="Y69" i="82"/>
  <c r="Z69" i="82"/>
  <c r="X69" i="82"/>
  <c r="AI74" i="92"/>
  <c r="AN74" i="92"/>
  <c r="AH70" i="10"/>
  <c r="AQ70" i="10" s="1"/>
  <c r="AI74" i="95"/>
  <c r="AN74" i="95"/>
  <c r="Y74" i="13"/>
  <c r="X74" i="13"/>
  <c r="Z74" i="13" s="1"/>
  <c r="AE75" i="88"/>
  <c r="AN75" i="88" s="1"/>
  <c r="W76" i="88"/>
  <c r="AF75" i="88"/>
  <c r="AO75" i="88" s="1"/>
  <c r="AG75" i="88"/>
  <c r="AI78" i="44"/>
  <c r="AN78" i="44"/>
  <c r="AH73" i="11"/>
  <c r="AQ73" i="11" s="1"/>
  <c r="Y76" i="54"/>
  <c r="X76" i="54"/>
  <c r="AF75" i="95" l="1"/>
  <c r="AO75" i="95" s="1"/>
  <c r="W76" i="95"/>
  <c r="AG75" i="95"/>
  <c r="AP75" i="95" s="1"/>
  <c r="AE75" i="95"/>
  <c r="AE72" i="49"/>
  <c r="AG72" i="49"/>
  <c r="AP72" i="49" s="1"/>
  <c r="AF72" i="49"/>
  <c r="AO72" i="49" s="1"/>
  <c r="W73" i="49"/>
  <c r="AR78" i="44"/>
  <c r="AH74" i="13"/>
  <c r="AQ74" i="13" s="1"/>
  <c r="AH69" i="82"/>
  <c r="AQ69" i="82" s="1"/>
  <c r="AE72" i="51"/>
  <c r="AF72" i="51"/>
  <c r="AO72" i="51" s="1"/>
  <c r="AG72" i="51"/>
  <c r="AP72" i="51" s="1"/>
  <c r="W73" i="51"/>
  <c r="AH76" i="100"/>
  <c r="AQ76" i="100" s="1"/>
  <c r="AH72" i="18"/>
  <c r="AQ72" i="18" s="1"/>
  <c r="Y71" i="102"/>
  <c r="X71" i="102"/>
  <c r="AI67" i="50"/>
  <c r="AN67" i="50"/>
  <c r="Y73" i="55"/>
  <c r="X73" i="55"/>
  <c r="AR69" i="42"/>
  <c r="AI68" i="98"/>
  <c r="AN68" i="98"/>
  <c r="AH70" i="42"/>
  <c r="AQ70" i="42" s="1"/>
  <c r="AR73" i="43"/>
  <c r="AI76" i="20"/>
  <c r="AN76" i="20"/>
  <c r="X74" i="11"/>
  <c r="Z74" i="11" s="1"/>
  <c r="Y74" i="11"/>
  <c r="AI70" i="83"/>
  <c r="AN70" i="83"/>
  <c r="W75" i="13"/>
  <c r="AF74" i="13"/>
  <c r="AO74" i="13" s="1"/>
  <c r="AE74" i="13"/>
  <c r="AG74" i="13"/>
  <c r="AP74" i="13" s="1"/>
  <c r="AH74" i="43"/>
  <c r="AQ74" i="43" s="1"/>
  <c r="W77" i="100"/>
  <c r="AF76" i="100"/>
  <c r="AO76" i="100" s="1"/>
  <c r="AG76" i="100"/>
  <c r="AP76" i="100" s="1"/>
  <c r="AE76" i="100"/>
  <c r="Y67" i="90"/>
  <c r="X67" i="90"/>
  <c r="AF72" i="18"/>
  <c r="AO72" i="18" s="1"/>
  <c r="AE72" i="18"/>
  <c r="AG72" i="18"/>
  <c r="AP72" i="18" s="1"/>
  <c r="W73" i="18"/>
  <c r="AH79" i="44"/>
  <c r="AQ79" i="44" s="1"/>
  <c r="AQ81" i="44" s="1"/>
  <c r="AZ3" i="44"/>
  <c r="AX8" i="44" s="1"/>
  <c r="S8" i="44" s="1"/>
  <c r="AC8" i="44" s="1"/>
  <c r="AB9" i="44" s="1"/>
  <c r="AX12" i="44"/>
  <c r="S12" i="44" s="1"/>
  <c r="AC12" i="44" s="1"/>
  <c r="AB13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7" i="44"/>
  <c r="S77" i="44" s="1"/>
  <c r="AC77" i="44" s="1"/>
  <c r="AB78" i="44" s="1"/>
  <c r="AX75" i="44"/>
  <c r="S75" i="44" s="1"/>
  <c r="AC75" i="44" s="1"/>
  <c r="AB76" i="44" s="1"/>
  <c r="AX74" i="44"/>
  <c r="S74" i="44" s="1"/>
  <c r="AC74" i="44" s="1"/>
  <c r="AB75" i="44" s="1"/>
  <c r="AX76" i="44"/>
  <c r="S76" i="44" s="1"/>
  <c r="AC76" i="44" s="1"/>
  <c r="AB77" i="44" s="1"/>
  <c r="AX78" i="44"/>
  <c r="S78" i="44" s="1"/>
  <c r="AC78" i="44" s="1"/>
  <c r="AB79" i="44" s="1"/>
  <c r="AI70" i="102"/>
  <c r="AP70" i="102"/>
  <c r="Y68" i="50"/>
  <c r="X68" i="50"/>
  <c r="Y69" i="98"/>
  <c r="Z69" i="98" s="1"/>
  <c r="X69" i="98"/>
  <c r="W71" i="42"/>
  <c r="AE70" i="42"/>
  <c r="AF70" i="42"/>
  <c r="AO70" i="42" s="1"/>
  <c r="AG70" i="42"/>
  <c r="AP70" i="42" s="1"/>
  <c r="AR68" i="48"/>
  <c r="Y74" i="16"/>
  <c r="Z74" i="16"/>
  <c r="X74" i="16"/>
  <c r="AI73" i="11"/>
  <c r="AN73" i="11"/>
  <c r="AI75" i="88"/>
  <c r="AP75" i="88"/>
  <c r="Y75" i="96"/>
  <c r="X75" i="96"/>
  <c r="AR68" i="85"/>
  <c r="Z74" i="43"/>
  <c r="AR75" i="100"/>
  <c r="AH69" i="48"/>
  <c r="AQ69" i="48" s="1"/>
  <c r="AF73" i="87"/>
  <c r="AO73" i="87" s="1"/>
  <c r="AE73" i="87"/>
  <c r="W74" i="87"/>
  <c r="AG73" i="87"/>
  <c r="AP73" i="87" s="1"/>
  <c r="AI66" i="90"/>
  <c r="AR66" i="90" s="1"/>
  <c r="AN66" i="90"/>
  <c r="Z79" i="44"/>
  <c r="AI72" i="55"/>
  <c r="AN72" i="55"/>
  <c r="AR74" i="91"/>
  <c r="Y73" i="99"/>
  <c r="X73" i="99"/>
  <c r="Z73" i="99" s="1"/>
  <c r="AH69" i="85"/>
  <c r="AQ69" i="85" s="1"/>
  <c r="Y77" i="20"/>
  <c r="X77" i="20"/>
  <c r="AI73" i="41"/>
  <c r="AN73" i="41"/>
  <c r="W70" i="82"/>
  <c r="AG69" i="82"/>
  <c r="AP69" i="82" s="1"/>
  <c r="AE69" i="82"/>
  <c r="AF69" i="82"/>
  <c r="AO69" i="82" s="1"/>
  <c r="AH76" i="54"/>
  <c r="AQ76" i="54" s="1"/>
  <c r="W70" i="94"/>
  <c r="AG69" i="94"/>
  <c r="AP69" i="94" s="1"/>
  <c r="AE69" i="94"/>
  <c r="AF69" i="94"/>
  <c r="AO69" i="94" s="1"/>
  <c r="Z69" i="48"/>
  <c r="AG77" i="104"/>
  <c r="AP77" i="104" s="1"/>
  <c r="AF77" i="104"/>
  <c r="AO77" i="104" s="1"/>
  <c r="AE77" i="104"/>
  <c r="W78" i="104"/>
  <c r="AH77" i="45"/>
  <c r="AQ77" i="45" s="1"/>
  <c r="AI69" i="35"/>
  <c r="AN69" i="35"/>
  <c r="Z69" i="85"/>
  <c r="AI73" i="16"/>
  <c r="AN73" i="16"/>
  <c r="Y71" i="83"/>
  <c r="X71" i="83"/>
  <c r="Z76" i="54"/>
  <c r="Y76" i="88"/>
  <c r="X76" i="88"/>
  <c r="Z76" i="88" s="1"/>
  <c r="AR74" i="95"/>
  <c r="AH75" i="92"/>
  <c r="AQ75" i="92" s="1"/>
  <c r="AH75" i="91"/>
  <c r="AQ75" i="91" s="1"/>
  <c r="AR71" i="18"/>
  <c r="AE71" i="103"/>
  <c r="AG71" i="103"/>
  <c r="AP71" i="103" s="1"/>
  <c r="W72" i="103"/>
  <c r="AF71" i="103"/>
  <c r="AO71" i="103" s="1"/>
  <c r="Z77" i="45"/>
  <c r="AR71" i="49"/>
  <c r="AR73" i="13"/>
  <c r="AR68" i="82"/>
  <c r="AI72" i="99"/>
  <c r="AN72" i="99"/>
  <c r="Y70" i="35"/>
  <c r="X70" i="35"/>
  <c r="AR76" i="45"/>
  <c r="Y71" i="10"/>
  <c r="X71" i="10"/>
  <c r="Z71" i="10" s="1"/>
  <c r="AR74" i="92"/>
  <c r="AI74" i="96"/>
  <c r="AN74" i="96"/>
  <c r="AG74" i="84"/>
  <c r="AP74" i="84" s="1"/>
  <c r="AE74" i="84"/>
  <c r="W75" i="84"/>
  <c r="AF74" i="84"/>
  <c r="AO74" i="84" s="1"/>
  <c r="AG75" i="92"/>
  <c r="AP75" i="92" s="1"/>
  <c r="AF75" i="92"/>
  <c r="AO75" i="92" s="1"/>
  <c r="W76" i="92"/>
  <c r="AE75" i="92"/>
  <c r="AG75" i="91"/>
  <c r="AP75" i="91" s="1"/>
  <c r="W76" i="91"/>
  <c r="AE75" i="91"/>
  <c r="AF75" i="91"/>
  <c r="AO75" i="91" s="1"/>
  <c r="AH72" i="49"/>
  <c r="AQ72" i="49" s="1"/>
  <c r="AH75" i="95"/>
  <c r="AQ75" i="95" s="1"/>
  <c r="AR75" i="54"/>
  <c r="Y74" i="41"/>
  <c r="X74" i="41"/>
  <c r="Z74" i="41" s="1"/>
  <c r="AI70" i="10"/>
  <c r="AN70" i="10"/>
  <c r="AX9" i="44" l="1"/>
  <c r="S9" i="44" s="1"/>
  <c r="AC9" i="44" s="1"/>
  <c r="AB10" i="44" s="1"/>
  <c r="AX3" i="44"/>
  <c r="S3" i="44" s="1"/>
  <c r="AC3" i="44" s="1"/>
  <c r="Z75" i="96"/>
  <c r="AX5" i="44"/>
  <c r="S5" i="44" s="1"/>
  <c r="AC5" i="44" s="1"/>
  <c r="AB6" i="44" s="1"/>
  <c r="AX19" i="44"/>
  <c r="S19" i="44" s="1"/>
  <c r="AC19" i="44" s="1"/>
  <c r="AB20" i="44" s="1"/>
  <c r="AX11" i="44"/>
  <c r="S11" i="44" s="1"/>
  <c r="AC11" i="44" s="1"/>
  <c r="AB12" i="44" s="1"/>
  <c r="AX18" i="44"/>
  <c r="S18" i="44" s="1"/>
  <c r="AC18" i="44" s="1"/>
  <c r="AB19" i="44" s="1"/>
  <c r="AX10" i="44"/>
  <c r="S10" i="44" s="1"/>
  <c r="AC10" i="44" s="1"/>
  <c r="AB11" i="44" s="1"/>
  <c r="AF75" i="96"/>
  <c r="AO75" i="96" s="1"/>
  <c r="AG75" i="96"/>
  <c r="AP75" i="96" s="1"/>
  <c r="AE75" i="96"/>
  <c r="W76" i="96"/>
  <c r="AG74" i="11"/>
  <c r="AP74" i="11" s="1"/>
  <c r="W75" i="11"/>
  <c r="AE74" i="11"/>
  <c r="AF74" i="11"/>
  <c r="AO74" i="11" s="1"/>
  <c r="AG74" i="41"/>
  <c r="AP74" i="41" s="1"/>
  <c r="W75" i="41"/>
  <c r="AE74" i="41"/>
  <c r="AF74" i="41"/>
  <c r="AO74" i="41" s="1"/>
  <c r="AR70" i="10"/>
  <c r="AI75" i="91"/>
  <c r="AN75" i="91"/>
  <c r="AH74" i="41"/>
  <c r="AQ74" i="41" s="1"/>
  <c r="Y76" i="91"/>
  <c r="X76" i="91"/>
  <c r="AR73" i="16"/>
  <c r="AH74" i="16"/>
  <c r="AQ74" i="16" s="1"/>
  <c r="AK73" i="44"/>
  <c r="AT73" i="44" s="1"/>
  <c r="AJ73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J19" i="44"/>
  <c r="AK19" i="44"/>
  <c r="AT19" i="44" s="1"/>
  <c r="AK13" i="44"/>
  <c r="AT13" i="44" s="1"/>
  <c r="AX4" i="44"/>
  <c r="S4" i="44" s="1"/>
  <c r="AC4" i="44" s="1"/>
  <c r="AB5" i="44" s="1"/>
  <c r="Y73" i="18"/>
  <c r="X73" i="18"/>
  <c r="AI72" i="49"/>
  <c r="AN72" i="49"/>
  <c r="AE76" i="54"/>
  <c r="AF76" i="54"/>
  <c r="AO76" i="54" s="1"/>
  <c r="AG76" i="54"/>
  <c r="AP76" i="54" s="1"/>
  <c r="W77" i="54"/>
  <c r="AG69" i="85"/>
  <c r="AP69" i="85" s="1"/>
  <c r="AE69" i="85"/>
  <c r="AF69" i="85"/>
  <c r="AO69" i="85" s="1"/>
  <c r="W70" i="85"/>
  <c r="Y70" i="94"/>
  <c r="X70" i="94"/>
  <c r="AR73" i="41"/>
  <c r="AE74" i="16"/>
  <c r="AG74" i="16"/>
  <c r="AP74" i="16" s="1"/>
  <c r="W75" i="16"/>
  <c r="AF74" i="16"/>
  <c r="AO74" i="16" s="1"/>
  <c r="AH68" i="50"/>
  <c r="AQ68" i="50" s="1"/>
  <c r="AJ77" i="44"/>
  <c r="AK77" i="44"/>
  <c r="AT77" i="44" s="1"/>
  <c r="AJ72" i="44"/>
  <c r="AK72" i="44"/>
  <c r="AT72" i="44" s="1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J30" i="44"/>
  <c r="AK30" i="44"/>
  <c r="AT30" i="44" s="1"/>
  <c r="AJ24" i="44"/>
  <c r="AK24" i="44"/>
  <c r="AT24" i="44" s="1"/>
  <c r="AK18" i="44"/>
  <c r="AT18" i="44" s="1"/>
  <c r="AJ18" i="44"/>
  <c r="AJ12" i="44"/>
  <c r="AK12" i="44"/>
  <c r="AT12" i="44" s="1"/>
  <c r="AJ3" i="44"/>
  <c r="AB4" i="44"/>
  <c r="AI74" i="13"/>
  <c r="AN74" i="13"/>
  <c r="AR68" i="98"/>
  <c r="AE77" i="45"/>
  <c r="AG77" i="45"/>
  <c r="AP77" i="45" s="1"/>
  <c r="AF77" i="45"/>
  <c r="AO77" i="45" s="1"/>
  <c r="W78" i="45"/>
  <c r="AH71" i="83"/>
  <c r="AQ71" i="83" s="1"/>
  <c r="AF69" i="48"/>
  <c r="AO69" i="48" s="1"/>
  <c r="AG69" i="48"/>
  <c r="AP69" i="48" s="1"/>
  <c r="W70" i="48"/>
  <c r="AE69" i="48"/>
  <c r="AH77" i="20"/>
  <c r="AQ77" i="20" s="1"/>
  <c r="AE74" i="43"/>
  <c r="AF74" i="43"/>
  <c r="AO74" i="43" s="1"/>
  <c r="AG74" i="43"/>
  <c r="AP74" i="43" s="1"/>
  <c r="W75" i="43"/>
  <c r="AI70" i="42"/>
  <c r="AN70" i="42"/>
  <c r="Z68" i="50"/>
  <c r="AJ75" i="44"/>
  <c r="AK75" i="44"/>
  <c r="AT75" i="44" s="1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J29" i="44"/>
  <c r="AK29" i="44"/>
  <c r="AT29" i="44" s="1"/>
  <c r="AK23" i="44"/>
  <c r="AT23" i="44" s="1"/>
  <c r="AJ23" i="44"/>
  <c r="AK17" i="44"/>
  <c r="AT17" i="44" s="1"/>
  <c r="AJ17" i="44"/>
  <c r="AK11" i="44"/>
  <c r="AT11" i="44" s="1"/>
  <c r="AJ11" i="44"/>
  <c r="AK6" i="44"/>
  <c r="AT6" i="44" s="1"/>
  <c r="AI72" i="18"/>
  <c r="AN72" i="18"/>
  <c r="AI76" i="100"/>
  <c r="AN76" i="100"/>
  <c r="AH74" i="11"/>
  <c r="AQ74" i="11" s="1"/>
  <c r="AR67" i="50"/>
  <c r="AI72" i="51"/>
  <c r="AN72" i="51"/>
  <c r="AI75" i="95"/>
  <c r="AN75" i="95"/>
  <c r="AR72" i="99"/>
  <c r="Z71" i="83"/>
  <c r="AI69" i="82"/>
  <c r="AN69" i="82"/>
  <c r="Z77" i="20"/>
  <c r="AR75" i="88"/>
  <c r="Y71" i="42"/>
  <c r="Z71" i="42" s="1"/>
  <c r="X71" i="42"/>
  <c r="AJ76" i="44"/>
  <c r="AK76" i="44"/>
  <c r="AT76" i="44" s="1"/>
  <c r="AJ70" i="44"/>
  <c r="AK70" i="44"/>
  <c r="AT70" i="44" s="1"/>
  <c r="AJ64" i="44"/>
  <c r="AK64" i="44"/>
  <c r="AT64" i="44" s="1"/>
  <c r="AK58" i="44"/>
  <c r="AT58" i="44" s="1"/>
  <c r="AJ58" i="44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J9" i="44"/>
  <c r="AK9" i="44"/>
  <c r="AT9" i="44" s="1"/>
  <c r="Y75" i="13"/>
  <c r="X75" i="13"/>
  <c r="Z75" i="13" s="1"/>
  <c r="AH71" i="102"/>
  <c r="AQ71" i="102" s="1"/>
  <c r="Y73" i="49"/>
  <c r="X73" i="49"/>
  <c r="AR74" i="96"/>
  <c r="AI71" i="103"/>
  <c r="AN71" i="103"/>
  <c r="AI75" i="92"/>
  <c r="AN75" i="92"/>
  <c r="X75" i="84"/>
  <c r="Z75" i="84" s="1"/>
  <c r="Y75" i="84"/>
  <c r="AH70" i="35"/>
  <c r="AQ70" i="35" s="1"/>
  <c r="AR69" i="35"/>
  <c r="Y76" i="92"/>
  <c r="X76" i="92"/>
  <c r="AI74" i="84"/>
  <c r="AN74" i="84"/>
  <c r="AH71" i="10"/>
  <c r="AQ71" i="10" s="1"/>
  <c r="Z70" i="35"/>
  <c r="AH76" i="88"/>
  <c r="AQ76" i="88" s="1"/>
  <c r="Y78" i="104"/>
  <c r="X78" i="104"/>
  <c r="AH73" i="99"/>
  <c r="AQ73" i="99" s="1"/>
  <c r="AR72" i="55"/>
  <c r="Y74" i="87"/>
  <c r="X74" i="87"/>
  <c r="Z74" i="87" s="1"/>
  <c r="AH69" i="98"/>
  <c r="AQ69" i="98" s="1"/>
  <c r="AK78" i="44"/>
  <c r="AT78" i="44" s="1"/>
  <c r="AJ78" i="44"/>
  <c r="AJ69" i="44"/>
  <c r="AK69" i="44"/>
  <c r="AT69" i="44" s="1"/>
  <c r="AJ63" i="44"/>
  <c r="AK63" i="44"/>
  <c r="AT63" i="44" s="1"/>
  <c r="AK57" i="44"/>
  <c r="AT57" i="44" s="1"/>
  <c r="AJ57" i="44"/>
  <c r="AJ51" i="44"/>
  <c r="AK51" i="44"/>
  <c r="AT51" i="44" s="1"/>
  <c r="AJ45" i="44"/>
  <c r="AK45" i="44"/>
  <c r="AT45" i="44" s="1"/>
  <c r="AK39" i="44"/>
  <c r="AT39" i="44" s="1"/>
  <c r="AJ39" i="44"/>
  <c r="AK33" i="44"/>
  <c r="AT33" i="44" s="1"/>
  <c r="AJ33" i="44"/>
  <c r="AK27" i="44"/>
  <c r="AT27" i="44" s="1"/>
  <c r="AJ27" i="44"/>
  <c r="AK21" i="44"/>
  <c r="AT21" i="44" s="1"/>
  <c r="AJ21" i="44"/>
  <c r="AX14" i="44"/>
  <c r="S14" i="44" s="1"/>
  <c r="AC14" i="44" s="1"/>
  <c r="AB15" i="44" s="1"/>
  <c r="AX7" i="44"/>
  <c r="S7" i="44" s="1"/>
  <c r="AC7" i="44" s="1"/>
  <c r="AB8" i="44" s="1"/>
  <c r="AH67" i="90"/>
  <c r="AQ67" i="90" s="1"/>
  <c r="AR76" i="20"/>
  <c r="AH73" i="55"/>
  <c r="AQ73" i="55" s="1"/>
  <c r="Z71" i="102"/>
  <c r="Y76" i="95"/>
  <c r="X76" i="95"/>
  <c r="Z76" i="95" s="1"/>
  <c r="AE71" i="10"/>
  <c r="AF71" i="10"/>
  <c r="AO71" i="10" s="1"/>
  <c r="W72" i="10"/>
  <c r="AG71" i="10"/>
  <c r="AP71" i="10" s="1"/>
  <c r="Y72" i="103"/>
  <c r="X72" i="103"/>
  <c r="Z72" i="103" s="1"/>
  <c r="W77" i="88"/>
  <c r="AE76" i="88"/>
  <c r="AG76" i="88"/>
  <c r="AP76" i="88" s="1"/>
  <c r="AF76" i="88"/>
  <c r="AO76" i="88" s="1"/>
  <c r="AI77" i="104"/>
  <c r="AN77" i="104"/>
  <c r="AI69" i="94"/>
  <c r="AN69" i="94"/>
  <c r="Y70" i="82"/>
  <c r="X70" i="82"/>
  <c r="AF73" i="99"/>
  <c r="AO73" i="99" s="1"/>
  <c r="AG73" i="99"/>
  <c r="AP73" i="99" s="1"/>
  <c r="AE73" i="99"/>
  <c r="W74" i="99"/>
  <c r="AX79" i="44"/>
  <c r="S79" i="44" s="1"/>
  <c r="AC79" i="44" s="1"/>
  <c r="AJ79" i="44" s="1"/>
  <c r="AS79" i="44" s="1"/>
  <c r="AE79" i="44"/>
  <c r="AK79" i="44" s="1"/>
  <c r="AT79" i="44" s="1"/>
  <c r="AG79" i="44"/>
  <c r="AP79" i="44" s="1"/>
  <c r="AP81" i="44" s="1"/>
  <c r="AF79" i="44"/>
  <c r="AO79" i="44" s="1"/>
  <c r="AO81" i="44" s="1"/>
  <c r="AI73" i="87"/>
  <c r="AN73" i="87"/>
  <c r="AH75" i="96"/>
  <c r="AQ75" i="96" s="1"/>
  <c r="AR73" i="11"/>
  <c r="AF69" i="98"/>
  <c r="AO69" i="98" s="1"/>
  <c r="AE69" i="98"/>
  <c r="W70" i="98"/>
  <c r="AG69" i="98"/>
  <c r="AP69" i="98" s="1"/>
  <c r="AR70" i="102"/>
  <c r="AK74" i="44"/>
  <c r="AT74" i="44" s="1"/>
  <c r="AJ74" i="44"/>
  <c r="AJ68" i="44"/>
  <c r="AK68" i="44"/>
  <c r="AT68" i="44" s="1"/>
  <c r="AK62" i="44"/>
  <c r="AT62" i="44" s="1"/>
  <c r="AJ62" i="44"/>
  <c r="AK56" i="44"/>
  <c r="AT56" i="44" s="1"/>
  <c r="AJ56" i="44"/>
  <c r="AJ50" i="44"/>
  <c r="AK50" i="44"/>
  <c r="AT50" i="44" s="1"/>
  <c r="AK44" i="44"/>
  <c r="AT44" i="44" s="1"/>
  <c r="AJ44" i="44"/>
  <c r="AJ38" i="44"/>
  <c r="AK38" i="44"/>
  <c r="AT38" i="44" s="1"/>
  <c r="AJ32" i="44"/>
  <c r="AK32" i="44"/>
  <c r="AT32" i="44" s="1"/>
  <c r="AK26" i="44"/>
  <c r="AT26" i="44" s="1"/>
  <c r="AJ26" i="44"/>
  <c r="AJ20" i="44"/>
  <c r="AK20" i="44"/>
  <c r="AT20" i="44" s="1"/>
  <c r="AX13" i="44"/>
  <c r="S13" i="44" s="1"/>
  <c r="AC13" i="44" s="1"/>
  <c r="AB14" i="44" s="1"/>
  <c r="AX6" i="44"/>
  <c r="S6" i="44" s="1"/>
  <c r="AC6" i="44" s="1"/>
  <c r="AB7" i="44" s="1"/>
  <c r="Z67" i="90"/>
  <c r="Y77" i="100"/>
  <c r="X77" i="100"/>
  <c r="AR70" i="83"/>
  <c r="Z73" i="55"/>
  <c r="Y73" i="51"/>
  <c r="X73" i="51"/>
  <c r="Z78" i="104" l="1"/>
  <c r="Z73" i="18"/>
  <c r="Z70" i="82"/>
  <c r="AG70" i="82" s="1"/>
  <c r="AP70" i="82" s="1"/>
  <c r="AF71" i="42"/>
  <c r="AO71" i="42" s="1"/>
  <c r="AG71" i="42"/>
  <c r="AP71" i="42" s="1"/>
  <c r="AE71" i="42"/>
  <c r="W72" i="42"/>
  <c r="AF72" i="103"/>
  <c r="AO72" i="103" s="1"/>
  <c r="AE72" i="103"/>
  <c r="W73" i="103"/>
  <c r="AG72" i="103"/>
  <c r="AP72" i="103" s="1"/>
  <c r="W79" i="104"/>
  <c r="AF78" i="104"/>
  <c r="AO78" i="104" s="1"/>
  <c r="AE78" i="104"/>
  <c r="AG78" i="104"/>
  <c r="AP78" i="104" s="1"/>
  <c r="AF70" i="82"/>
  <c r="AO70" i="82" s="1"/>
  <c r="AE70" i="82"/>
  <c r="W71" i="82"/>
  <c r="AG75" i="84"/>
  <c r="AP75" i="84" s="1"/>
  <c r="AF75" i="84"/>
  <c r="AO75" i="84" s="1"/>
  <c r="AE75" i="84"/>
  <c r="W76" i="84"/>
  <c r="W74" i="18"/>
  <c r="AE73" i="18"/>
  <c r="AG73" i="18"/>
  <c r="AP73" i="18" s="1"/>
  <c r="AF73" i="18"/>
  <c r="AO73" i="18" s="1"/>
  <c r="AS50" i="44"/>
  <c r="AL50" i="44"/>
  <c r="AU50" i="44" s="1"/>
  <c r="AH77" i="100"/>
  <c r="AQ77" i="100" s="1"/>
  <c r="AS56" i="44"/>
  <c r="AL56" i="44"/>
  <c r="AU56" i="44" s="1"/>
  <c r="Y70" i="98"/>
  <c r="X70" i="98"/>
  <c r="AK7" i="44"/>
  <c r="AT7" i="44" s="1"/>
  <c r="AJ7" i="44"/>
  <c r="AI71" i="10"/>
  <c r="AN71" i="10"/>
  <c r="AJ15" i="44"/>
  <c r="AK15" i="44"/>
  <c r="AT15" i="44" s="1"/>
  <c r="AS51" i="44"/>
  <c r="AL51" i="44"/>
  <c r="AU51" i="44" s="1"/>
  <c r="AS69" i="44"/>
  <c r="AL69" i="44"/>
  <c r="AU69" i="44" s="1"/>
  <c r="AH78" i="104"/>
  <c r="AQ78" i="104" s="1"/>
  <c r="AH75" i="13"/>
  <c r="AQ75" i="13" s="1"/>
  <c r="AS28" i="44"/>
  <c r="AL28" i="44"/>
  <c r="AU28" i="44" s="1"/>
  <c r="AS64" i="44"/>
  <c r="AL64" i="44"/>
  <c r="AU64" i="44" s="1"/>
  <c r="AR69" i="82"/>
  <c r="AR72" i="18"/>
  <c r="AS35" i="44"/>
  <c r="AL35" i="44"/>
  <c r="AU35" i="44" s="1"/>
  <c r="AS53" i="44"/>
  <c r="AL53" i="44"/>
  <c r="AU53" i="44" s="1"/>
  <c r="AS71" i="44"/>
  <c r="AL71" i="44"/>
  <c r="AU71" i="44" s="1"/>
  <c r="Y70" i="48"/>
  <c r="X70" i="48"/>
  <c r="AI77" i="45"/>
  <c r="AN77" i="45"/>
  <c r="AS3" i="44"/>
  <c r="AL3" i="44"/>
  <c r="AU3" i="44" s="1"/>
  <c r="AS24" i="44"/>
  <c r="AL24" i="44"/>
  <c r="AU24" i="44" s="1"/>
  <c r="AS77" i="44"/>
  <c r="AL77" i="44"/>
  <c r="AU77" i="44" s="1"/>
  <c r="AS43" i="44"/>
  <c r="AL43" i="44"/>
  <c r="AU43" i="44" s="1"/>
  <c r="AS61" i="44"/>
  <c r="AL61" i="44"/>
  <c r="AU61" i="44" s="1"/>
  <c r="AR75" i="91"/>
  <c r="Y75" i="41"/>
  <c r="X75" i="41"/>
  <c r="AS32" i="44"/>
  <c r="AL32" i="44"/>
  <c r="AU32" i="44" s="1"/>
  <c r="AS68" i="44"/>
  <c r="AL68" i="44"/>
  <c r="AU68" i="44" s="1"/>
  <c r="AR73" i="87"/>
  <c r="Y74" i="99"/>
  <c r="Z74" i="99" s="1"/>
  <c r="X74" i="99"/>
  <c r="AH76" i="95"/>
  <c r="AQ76" i="95" s="1"/>
  <c r="AL21" i="44"/>
  <c r="AU21" i="44" s="1"/>
  <c r="AS21" i="44"/>
  <c r="AS39" i="44"/>
  <c r="AL39" i="44"/>
  <c r="AU39" i="44" s="1"/>
  <c r="AS57" i="44"/>
  <c r="AL57" i="44"/>
  <c r="AU57" i="44" s="1"/>
  <c r="AS78" i="44"/>
  <c r="AL78" i="44"/>
  <c r="AU78" i="44" s="1"/>
  <c r="W71" i="35"/>
  <c r="AF70" i="35"/>
  <c r="AO70" i="35" s="1"/>
  <c r="AG70" i="35"/>
  <c r="AP70" i="35" s="1"/>
  <c r="AE70" i="35"/>
  <c r="AR71" i="103"/>
  <c r="W76" i="13"/>
  <c r="AG75" i="13"/>
  <c r="AP75" i="13" s="1"/>
  <c r="AF75" i="13"/>
  <c r="AO75" i="13" s="1"/>
  <c r="AE75" i="13"/>
  <c r="AS34" i="44"/>
  <c r="AL34" i="44"/>
  <c r="AU34" i="44" s="1"/>
  <c r="AS52" i="44"/>
  <c r="AL52" i="44"/>
  <c r="AU52" i="44" s="1"/>
  <c r="AG71" i="83"/>
  <c r="AP71" i="83" s="1"/>
  <c r="AF71" i="83"/>
  <c r="AO71" i="83" s="1"/>
  <c r="W72" i="83"/>
  <c r="AE71" i="83"/>
  <c r="AR72" i="51"/>
  <c r="AJ6" i="44"/>
  <c r="AS23" i="44"/>
  <c r="AL23" i="44"/>
  <c r="AU23" i="44" s="1"/>
  <c r="Y75" i="43"/>
  <c r="Z75" i="43" s="1"/>
  <c r="X75" i="43"/>
  <c r="AS48" i="44"/>
  <c r="AL48" i="44"/>
  <c r="AU48" i="44" s="1"/>
  <c r="AH70" i="94"/>
  <c r="AQ70" i="94" s="1"/>
  <c r="AI69" i="85"/>
  <c r="AN69" i="85"/>
  <c r="AI76" i="54"/>
  <c r="AN76" i="54"/>
  <c r="AJ5" i="44"/>
  <c r="AK5" i="44"/>
  <c r="AT5" i="44" s="1"/>
  <c r="AS25" i="44"/>
  <c r="AL25" i="44"/>
  <c r="AU25" i="44" s="1"/>
  <c r="AI73" i="99"/>
  <c r="AR73" i="99" s="1"/>
  <c r="AN73" i="99"/>
  <c r="W77" i="95"/>
  <c r="AG76" i="95"/>
  <c r="AP76" i="95" s="1"/>
  <c r="AE76" i="95"/>
  <c r="AF76" i="95"/>
  <c r="AO76" i="95" s="1"/>
  <c r="AH74" i="87"/>
  <c r="AQ74" i="87" s="1"/>
  <c r="AR74" i="84"/>
  <c r="AS16" i="44"/>
  <c r="AL16" i="44"/>
  <c r="AU16" i="44" s="1"/>
  <c r="AS70" i="44"/>
  <c r="AL70" i="44"/>
  <c r="AU70" i="44" s="1"/>
  <c r="AS41" i="44"/>
  <c r="AL41" i="44"/>
  <c r="AU41" i="44" s="1"/>
  <c r="AS59" i="44"/>
  <c r="AL59" i="44"/>
  <c r="AU59" i="44" s="1"/>
  <c r="AS75" i="44"/>
  <c r="AL75" i="44"/>
  <c r="AU75" i="44" s="1"/>
  <c r="AS12" i="44"/>
  <c r="AL12" i="44"/>
  <c r="AU12" i="44" s="1"/>
  <c r="AS30" i="44"/>
  <c r="AL30" i="44"/>
  <c r="AU30" i="44" s="1"/>
  <c r="AS66" i="44"/>
  <c r="AL66" i="44"/>
  <c r="AU66" i="44" s="1"/>
  <c r="Y75" i="16"/>
  <c r="Z75" i="16" s="1"/>
  <c r="X75" i="16"/>
  <c r="Z70" i="94"/>
  <c r="X76" i="96"/>
  <c r="Z76" i="96" s="1"/>
  <c r="Y76" i="96"/>
  <c r="W75" i="87"/>
  <c r="AG74" i="87"/>
  <c r="AP74" i="87" s="1"/>
  <c r="AE74" i="87"/>
  <c r="AF74" i="87"/>
  <c r="AO74" i="87" s="1"/>
  <c r="AH76" i="92"/>
  <c r="AQ76" i="92" s="1"/>
  <c r="AH75" i="84"/>
  <c r="AQ75" i="84" s="1"/>
  <c r="AS40" i="44"/>
  <c r="AL40" i="44"/>
  <c r="AU40" i="44" s="1"/>
  <c r="AS58" i="44"/>
  <c r="AL58" i="44"/>
  <c r="AU58" i="44" s="1"/>
  <c r="AS11" i="44"/>
  <c r="AL11" i="44"/>
  <c r="AU11" i="44" s="1"/>
  <c r="AS47" i="44"/>
  <c r="AL47" i="44"/>
  <c r="AU47" i="44" s="1"/>
  <c r="AF68" i="50"/>
  <c r="AO68" i="50" s="1"/>
  <c r="AG68" i="50"/>
  <c r="AP68" i="50" s="1"/>
  <c r="W69" i="50"/>
  <c r="AE68" i="50"/>
  <c r="Y78" i="45"/>
  <c r="X78" i="45"/>
  <c r="Z78" i="45" s="1"/>
  <c r="AS18" i="44"/>
  <c r="AL18" i="44"/>
  <c r="AU18" i="44" s="1"/>
  <c r="AS36" i="44"/>
  <c r="AL36" i="44"/>
  <c r="AU36" i="44" s="1"/>
  <c r="AR72" i="49"/>
  <c r="AJ13" i="44"/>
  <c r="AS31" i="44"/>
  <c r="AL31" i="44"/>
  <c r="AU31" i="44" s="1"/>
  <c r="AS49" i="44"/>
  <c r="AL49" i="44"/>
  <c r="AU49" i="44" s="1"/>
  <c r="AS67" i="44"/>
  <c r="AL67" i="44"/>
  <c r="AU67" i="44" s="1"/>
  <c r="AH76" i="91"/>
  <c r="AQ76" i="91" s="1"/>
  <c r="AI75" i="96"/>
  <c r="AN75" i="96"/>
  <c r="AK14" i="44"/>
  <c r="AT14" i="44" s="1"/>
  <c r="AJ14" i="44"/>
  <c r="AH73" i="51"/>
  <c r="AQ73" i="51" s="1"/>
  <c r="AS74" i="44"/>
  <c r="AL74" i="44"/>
  <c r="AU74" i="44" s="1"/>
  <c r="Z77" i="100"/>
  <c r="AS20" i="44"/>
  <c r="AL20" i="44"/>
  <c r="AU20" i="44" s="1"/>
  <c r="AS38" i="44"/>
  <c r="AL38" i="44"/>
  <c r="AU38" i="44" s="1"/>
  <c r="AI69" i="98"/>
  <c r="AN69" i="98"/>
  <c r="AI76" i="88"/>
  <c r="AN76" i="88"/>
  <c r="AS27" i="44"/>
  <c r="AL27" i="44"/>
  <c r="AU27" i="44" s="1"/>
  <c r="AS26" i="44"/>
  <c r="AL26" i="44"/>
  <c r="AU26" i="44" s="1"/>
  <c r="AS44" i="44"/>
  <c r="AL44" i="44"/>
  <c r="AU44" i="44" s="1"/>
  <c r="AS62" i="44"/>
  <c r="AL62" i="44"/>
  <c r="AU62" i="44" s="1"/>
  <c r="AI79" i="44"/>
  <c r="AN79" i="44"/>
  <c r="AN81" i="44" s="1"/>
  <c r="Y77" i="88"/>
  <c r="X77" i="88"/>
  <c r="Z77" i="88" s="1"/>
  <c r="Y72" i="10"/>
  <c r="X72" i="10"/>
  <c r="Z72" i="10" s="1"/>
  <c r="AF71" i="102"/>
  <c r="AO71" i="102" s="1"/>
  <c r="W72" i="102"/>
  <c r="AE71" i="102"/>
  <c r="AG71" i="102"/>
  <c r="AP71" i="102" s="1"/>
  <c r="AS45" i="44"/>
  <c r="AL45" i="44"/>
  <c r="AU45" i="44" s="1"/>
  <c r="AS63" i="44"/>
  <c r="AL63" i="44"/>
  <c r="AU63" i="44" s="1"/>
  <c r="Z76" i="92"/>
  <c r="AH73" i="49"/>
  <c r="AQ73" i="49" s="1"/>
  <c r="AS9" i="44"/>
  <c r="AL9" i="44"/>
  <c r="AU9" i="44" s="1"/>
  <c r="AS22" i="44"/>
  <c r="AL22" i="44"/>
  <c r="AU22" i="44" s="1"/>
  <c r="AS76" i="44"/>
  <c r="AL76" i="44"/>
  <c r="AU76" i="44" s="1"/>
  <c r="AE77" i="20"/>
  <c r="AN77" i="20" s="1"/>
  <c r="AF77" i="20"/>
  <c r="AO77" i="20" s="1"/>
  <c r="W78" i="20"/>
  <c r="AG77" i="20"/>
  <c r="AR76" i="100"/>
  <c r="AS29" i="44"/>
  <c r="AL29" i="44"/>
  <c r="AU29" i="44" s="1"/>
  <c r="AS65" i="44"/>
  <c r="AL65" i="44"/>
  <c r="AU65" i="44" s="1"/>
  <c r="AI74" i="43"/>
  <c r="AN74" i="43"/>
  <c r="AR74" i="13"/>
  <c r="AS54" i="44"/>
  <c r="AL54" i="44"/>
  <c r="AU54" i="44" s="1"/>
  <c r="AS72" i="44"/>
  <c r="AL72" i="44"/>
  <c r="AU72" i="44" s="1"/>
  <c r="AI74" i="16"/>
  <c r="AN74" i="16"/>
  <c r="Y77" i="54"/>
  <c r="Z77" i="54"/>
  <c r="X77" i="54"/>
  <c r="AH73" i="18"/>
  <c r="AQ73" i="18" s="1"/>
  <c r="AS37" i="44"/>
  <c r="AL37" i="44"/>
  <c r="AU37" i="44" s="1"/>
  <c r="AS55" i="44"/>
  <c r="AL55" i="44"/>
  <c r="AU55" i="44" s="1"/>
  <c r="AS73" i="44"/>
  <c r="AL73" i="44"/>
  <c r="AU73" i="44" s="1"/>
  <c r="Z76" i="91"/>
  <c r="AI74" i="11"/>
  <c r="AN74" i="11"/>
  <c r="Z73" i="51"/>
  <c r="AR69" i="94"/>
  <c r="AF73" i="55"/>
  <c r="AO73" i="55" s="1"/>
  <c r="AE73" i="55"/>
  <c r="AG73" i="55"/>
  <c r="AP73" i="55" s="1"/>
  <c r="W74" i="55"/>
  <c r="AG67" i="90"/>
  <c r="AP67" i="90" s="1"/>
  <c r="AE67" i="90"/>
  <c r="AF67" i="90"/>
  <c r="AO67" i="90" s="1"/>
  <c r="W68" i="90"/>
  <c r="AH70" i="82"/>
  <c r="AQ70" i="82" s="1"/>
  <c r="AR77" i="104"/>
  <c r="AH72" i="103"/>
  <c r="AQ72" i="103" s="1"/>
  <c r="AK8" i="44"/>
  <c r="AT8" i="44" s="1"/>
  <c r="AJ8" i="44"/>
  <c r="AS33" i="44"/>
  <c r="AL33" i="44"/>
  <c r="AU33" i="44" s="1"/>
  <c r="AR75" i="92"/>
  <c r="Z73" i="49"/>
  <c r="AS10" i="44"/>
  <c r="AL10" i="44"/>
  <c r="AU10" i="44" s="1"/>
  <c r="AS46" i="44"/>
  <c r="AL46" i="44"/>
  <c r="AU46" i="44" s="1"/>
  <c r="AH71" i="42"/>
  <c r="AQ71" i="42" s="1"/>
  <c r="AR75" i="95"/>
  <c r="AS17" i="44"/>
  <c r="AL17" i="44"/>
  <c r="AU17" i="44" s="1"/>
  <c r="AR70" i="42"/>
  <c r="AI69" i="48"/>
  <c r="AN69" i="48"/>
  <c r="AJ4" i="44"/>
  <c r="AK4" i="44"/>
  <c r="AT4" i="44" s="1"/>
  <c r="AT81" i="44" s="1"/>
  <c r="AS42" i="44"/>
  <c r="AL42" i="44"/>
  <c r="AU42" i="44" s="1"/>
  <c r="AS60" i="44"/>
  <c r="AL60" i="44"/>
  <c r="AU60" i="44" s="1"/>
  <c r="Y70" i="85"/>
  <c r="X70" i="85"/>
  <c r="AS19" i="44"/>
  <c r="AL19" i="44"/>
  <c r="AU19" i="44" s="1"/>
  <c r="AI74" i="41"/>
  <c r="AN74" i="41"/>
  <c r="X75" i="11"/>
  <c r="Z75" i="11" s="1"/>
  <c r="Y75" i="11"/>
  <c r="Z70" i="85" l="1"/>
  <c r="AG74" i="99"/>
  <c r="AP74" i="99" s="1"/>
  <c r="AE74" i="99"/>
  <c r="W75" i="99"/>
  <c r="AF74" i="99"/>
  <c r="AO74" i="99" s="1"/>
  <c r="AF75" i="43"/>
  <c r="AO75" i="43" s="1"/>
  <c r="AG75" i="43"/>
  <c r="AP75" i="43" s="1"/>
  <c r="W76" i="43"/>
  <c r="AE75" i="43"/>
  <c r="AF70" i="85"/>
  <c r="AO70" i="85" s="1"/>
  <c r="AE70" i="85"/>
  <c r="W71" i="85"/>
  <c r="AG70" i="85"/>
  <c r="AP70" i="85" s="1"/>
  <c r="AE75" i="16"/>
  <c r="AF75" i="16"/>
  <c r="AO75" i="16" s="1"/>
  <c r="AG75" i="16"/>
  <c r="AP75" i="16" s="1"/>
  <c r="W76" i="16"/>
  <c r="AR74" i="16"/>
  <c r="W73" i="10"/>
  <c r="AE72" i="10"/>
  <c r="AF72" i="10"/>
  <c r="AO72" i="10" s="1"/>
  <c r="AG72" i="10"/>
  <c r="AP72" i="10" s="1"/>
  <c r="AR79" i="44"/>
  <c r="AR81" i="44" s="1"/>
  <c r="AL79" i="44"/>
  <c r="AU79" i="44" s="1"/>
  <c r="AR69" i="98"/>
  <c r="W79" i="45"/>
  <c r="AG78" i="45"/>
  <c r="AP78" i="45" s="1"/>
  <c r="AE78" i="45"/>
  <c r="AF78" i="45"/>
  <c r="AO78" i="45" s="1"/>
  <c r="AG76" i="96"/>
  <c r="AP76" i="96" s="1"/>
  <c r="W77" i="96"/>
  <c r="AF76" i="96"/>
  <c r="AO76" i="96" s="1"/>
  <c r="AE76" i="96"/>
  <c r="AR76" i="54"/>
  <c r="AH70" i="48"/>
  <c r="AQ70" i="48" s="1"/>
  <c r="AH70" i="98"/>
  <c r="AQ70" i="98" s="1"/>
  <c r="Y76" i="84"/>
  <c r="Z76" i="84" s="1"/>
  <c r="X76" i="84"/>
  <c r="Y71" i="82"/>
  <c r="X71" i="82"/>
  <c r="Y68" i="90"/>
  <c r="Z68" i="90" s="1"/>
  <c r="X68" i="90"/>
  <c r="AI73" i="55"/>
  <c r="AN73" i="55"/>
  <c r="AR74" i="11"/>
  <c r="W77" i="92"/>
  <c r="AG76" i="92"/>
  <c r="AP76" i="92" s="1"/>
  <c r="AF76" i="92"/>
  <c r="AO76" i="92" s="1"/>
  <c r="AE76" i="92"/>
  <c r="AS14" i="44"/>
  <c r="AL14" i="44"/>
  <c r="AU14" i="44" s="1"/>
  <c r="AI71" i="83"/>
  <c r="AN71" i="83"/>
  <c r="Y76" i="13"/>
  <c r="Z76" i="13" s="1"/>
  <c r="X76" i="13"/>
  <c r="AH75" i="41"/>
  <c r="AQ75" i="41" s="1"/>
  <c r="Z70" i="48"/>
  <c r="AS15" i="44"/>
  <c r="AL15" i="44"/>
  <c r="AU15" i="44" s="1"/>
  <c r="Z70" i="98"/>
  <c r="AI75" i="84"/>
  <c r="AN75" i="84"/>
  <c r="AI70" i="82"/>
  <c r="AR70" i="82" s="1"/>
  <c r="AN70" i="82"/>
  <c r="Y79" i="104"/>
  <c r="X79" i="104"/>
  <c r="AI67" i="90"/>
  <c r="AN67" i="90"/>
  <c r="AE76" i="91"/>
  <c r="AG76" i="91"/>
  <c r="AP76" i="91" s="1"/>
  <c r="W77" i="91"/>
  <c r="AF76" i="91"/>
  <c r="AO76" i="91" s="1"/>
  <c r="AH77" i="54"/>
  <c r="AQ77" i="54" s="1"/>
  <c r="AR74" i="43"/>
  <c r="AI71" i="102"/>
  <c r="AN71" i="102"/>
  <c r="AH77" i="88"/>
  <c r="AQ77" i="88" s="1"/>
  <c r="AH76" i="96"/>
  <c r="AQ76" i="96" s="1"/>
  <c r="AI76" i="95"/>
  <c r="AN76" i="95"/>
  <c r="AR69" i="85"/>
  <c r="Y72" i="83"/>
  <c r="X72" i="83"/>
  <c r="Y71" i="35"/>
  <c r="X71" i="35"/>
  <c r="Z75" i="41"/>
  <c r="Y72" i="42"/>
  <c r="X72" i="42"/>
  <c r="AR69" i="48"/>
  <c r="AS8" i="44"/>
  <c r="AL8" i="44"/>
  <c r="AU8" i="44" s="1"/>
  <c r="W78" i="54"/>
  <c r="AE77" i="54"/>
  <c r="AF77" i="54"/>
  <c r="AO77" i="54" s="1"/>
  <c r="AG77" i="54"/>
  <c r="AP77" i="54" s="1"/>
  <c r="Y72" i="102"/>
  <c r="X72" i="102"/>
  <c r="AG77" i="88"/>
  <c r="AP77" i="88" s="1"/>
  <c r="AF77" i="88"/>
  <c r="AO77" i="88" s="1"/>
  <c r="AE77" i="88"/>
  <c r="W78" i="88"/>
  <c r="AI68" i="50"/>
  <c r="AN68" i="50"/>
  <c r="AI74" i="87"/>
  <c r="AN74" i="87"/>
  <c r="AF70" i="94"/>
  <c r="AO70" i="94" s="1"/>
  <c r="AE70" i="94"/>
  <c r="W71" i="94"/>
  <c r="AG70" i="94"/>
  <c r="AP70" i="94" s="1"/>
  <c r="AL6" i="44"/>
  <c r="AU6" i="44" s="1"/>
  <c r="AS6" i="44"/>
  <c r="AR71" i="10"/>
  <c r="AI73" i="18"/>
  <c r="AN73" i="18"/>
  <c r="AI71" i="42"/>
  <c r="AN71" i="42"/>
  <c r="AE75" i="11"/>
  <c r="W76" i="11"/>
  <c r="AG75" i="11"/>
  <c r="AP75" i="11" s="1"/>
  <c r="AF75" i="11"/>
  <c r="AO75" i="11" s="1"/>
  <c r="AH70" i="85"/>
  <c r="AQ70" i="85" s="1"/>
  <c r="AH75" i="11"/>
  <c r="AQ75" i="11" s="1"/>
  <c r="AL4" i="44"/>
  <c r="AU4" i="44" s="1"/>
  <c r="AS4" i="44"/>
  <c r="AE73" i="49"/>
  <c r="AF73" i="49"/>
  <c r="AO73" i="49" s="1"/>
  <c r="AG73" i="49"/>
  <c r="AP73" i="49" s="1"/>
  <c r="W74" i="49"/>
  <c r="AI77" i="20"/>
  <c r="AP77" i="20"/>
  <c r="AR76" i="88"/>
  <c r="AR75" i="96"/>
  <c r="AS13" i="44"/>
  <c r="AL13" i="44"/>
  <c r="AU13" i="44" s="1"/>
  <c r="Y69" i="50"/>
  <c r="X69" i="50"/>
  <c r="AH75" i="16"/>
  <c r="AQ75" i="16" s="1"/>
  <c r="Y77" i="95"/>
  <c r="Z77" i="95" s="1"/>
  <c r="X77" i="95"/>
  <c r="AS5" i="44"/>
  <c r="AL5" i="44"/>
  <c r="AU5" i="44" s="1"/>
  <c r="AH75" i="43"/>
  <c r="AQ75" i="43" s="1"/>
  <c r="AI75" i="13"/>
  <c r="AN75" i="13"/>
  <c r="AH74" i="99"/>
  <c r="AQ74" i="99" s="1"/>
  <c r="AS7" i="44"/>
  <c r="AL7" i="44"/>
  <c r="AU7" i="44" s="1"/>
  <c r="Y74" i="18"/>
  <c r="X74" i="18"/>
  <c r="Z74" i="18" s="1"/>
  <c r="Y73" i="103"/>
  <c r="X73" i="103"/>
  <c r="AR74" i="41"/>
  <c r="Y74" i="55"/>
  <c r="X74" i="55"/>
  <c r="AF73" i="51"/>
  <c r="AO73" i="51" s="1"/>
  <c r="AE73" i="51"/>
  <c r="AN73" i="51" s="1"/>
  <c r="W74" i="51"/>
  <c r="AG73" i="51"/>
  <c r="Y78" i="20"/>
  <c r="X78" i="20"/>
  <c r="Z78" i="20" s="1"/>
  <c r="AH72" i="10"/>
  <c r="AQ72" i="10" s="1"/>
  <c r="AG77" i="100"/>
  <c r="AP77" i="100" s="1"/>
  <c r="W78" i="100"/>
  <c r="AF77" i="100"/>
  <c r="AO77" i="100" s="1"/>
  <c r="AE77" i="100"/>
  <c r="AH78" i="45"/>
  <c r="AQ78" i="45" s="1"/>
  <c r="Y75" i="87"/>
  <c r="X75" i="87"/>
  <c r="AI70" i="35"/>
  <c r="AN70" i="35"/>
  <c r="AR77" i="45"/>
  <c r="AI78" i="104"/>
  <c r="AN78" i="104"/>
  <c r="AI72" i="103"/>
  <c r="AN72" i="103"/>
  <c r="Z72" i="83" l="1"/>
  <c r="AU81" i="44"/>
  <c r="C11" i="44" s="1"/>
  <c r="AS81" i="44"/>
  <c r="AF77" i="95"/>
  <c r="AO77" i="95" s="1"/>
  <c r="AE77" i="95"/>
  <c r="W78" i="95"/>
  <c r="AG77" i="95"/>
  <c r="AP77" i="95" s="1"/>
  <c r="AF76" i="84"/>
  <c r="AO76" i="84" s="1"/>
  <c r="AG76" i="84"/>
  <c r="AP76" i="84" s="1"/>
  <c r="W77" i="84"/>
  <c r="AE76" i="84"/>
  <c r="W77" i="13"/>
  <c r="AG76" i="13"/>
  <c r="AP76" i="13" s="1"/>
  <c r="AE76" i="13"/>
  <c r="AF76" i="13"/>
  <c r="AO76" i="13" s="1"/>
  <c r="AF68" i="90"/>
  <c r="AO68" i="90" s="1"/>
  <c r="W69" i="90"/>
  <c r="AE68" i="90"/>
  <c r="AG68" i="90"/>
  <c r="AP68" i="90" s="1"/>
  <c r="AG78" i="20"/>
  <c r="AP78" i="20" s="1"/>
  <c r="AE78" i="20"/>
  <c r="W79" i="20"/>
  <c r="AF78" i="20"/>
  <c r="AO78" i="20" s="1"/>
  <c r="AE74" i="18"/>
  <c r="W75" i="18"/>
  <c r="AF74" i="18"/>
  <c r="AO74" i="18" s="1"/>
  <c r="AG74" i="18"/>
  <c r="AP74" i="18" s="1"/>
  <c r="AF72" i="83"/>
  <c r="AO72" i="83" s="1"/>
  <c r="AE72" i="83"/>
  <c r="AG72" i="83"/>
  <c r="AP72" i="83" s="1"/>
  <c r="W73" i="83"/>
  <c r="AH73" i="103"/>
  <c r="AQ73" i="103" s="1"/>
  <c r="AH74" i="55"/>
  <c r="AQ74" i="55" s="1"/>
  <c r="AR72" i="103"/>
  <c r="AR70" i="35"/>
  <c r="Y78" i="100"/>
  <c r="X78" i="100"/>
  <c r="Z78" i="100" s="1"/>
  <c r="Y74" i="51"/>
  <c r="X74" i="51"/>
  <c r="Z74" i="51" s="1"/>
  <c r="AH77" i="95"/>
  <c r="AQ77" i="95" s="1"/>
  <c r="AR77" i="20"/>
  <c r="AR71" i="42"/>
  <c r="Y78" i="88"/>
  <c r="X78" i="88"/>
  <c r="Z78" i="88" s="1"/>
  <c r="AH72" i="83"/>
  <c r="AQ72" i="83" s="1"/>
  <c r="AR76" i="95"/>
  <c r="AR71" i="102"/>
  <c r="AI76" i="91"/>
  <c r="AN76" i="91"/>
  <c r="Y77" i="92"/>
  <c r="X77" i="92"/>
  <c r="AI72" i="10"/>
  <c r="AN72" i="10"/>
  <c r="AI70" i="85"/>
  <c r="AN70" i="85"/>
  <c r="AI77" i="88"/>
  <c r="AN77" i="88"/>
  <c r="AE70" i="48"/>
  <c r="AG70" i="48"/>
  <c r="AP70" i="48" s="1"/>
  <c r="AF70" i="48"/>
  <c r="AO70" i="48" s="1"/>
  <c r="W71" i="48"/>
  <c r="AH76" i="13"/>
  <c r="AQ76" i="13" s="1"/>
  <c r="Y73" i="10"/>
  <c r="X73" i="10"/>
  <c r="AH69" i="50"/>
  <c r="AQ69" i="50" s="1"/>
  <c r="Y74" i="49"/>
  <c r="X74" i="49"/>
  <c r="AR73" i="18"/>
  <c r="AR74" i="87"/>
  <c r="AF75" i="41"/>
  <c r="AO75" i="41" s="1"/>
  <c r="AG75" i="41"/>
  <c r="AP75" i="41" s="1"/>
  <c r="W76" i="41"/>
  <c r="AE75" i="41"/>
  <c r="AR67" i="90"/>
  <c r="AH71" i="82"/>
  <c r="AQ71" i="82" s="1"/>
  <c r="AI76" i="96"/>
  <c r="AN76" i="96"/>
  <c r="AI78" i="45"/>
  <c r="AN78" i="45"/>
  <c r="AI75" i="16"/>
  <c r="AN75" i="16"/>
  <c r="Z69" i="50"/>
  <c r="Y76" i="11"/>
  <c r="X76" i="11"/>
  <c r="AH71" i="35"/>
  <c r="AQ71" i="35" s="1"/>
  <c r="AH79" i="104"/>
  <c r="AQ79" i="104" s="1"/>
  <c r="AQ81" i="104" s="1"/>
  <c r="AZ3" i="104"/>
  <c r="AX12" i="104" s="1"/>
  <c r="S12" i="104" s="1"/>
  <c r="AC12" i="104" s="1"/>
  <c r="AB13" i="104" s="1"/>
  <c r="AX5" i="104"/>
  <c r="S5" i="104" s="1"/>
  <c r="AC5" i="104" s="1"/>
  <c r="AB6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5" i="104"/>
  <c r="S75" i="104" s="1"/>
  <c r="AC75" i="104" s="1"/>
  <c r="AB76" i="104" s="1"/>
  <c r="AX76" i="104"/>
  <c r="S76" i="104" s="1"/>
  <c r="AC76" i="104" s="1"/>
  <c r="AB77" i="104" s="1"/>
  <c r="AX78" i="104"/>
  <c r="S78" i="104" s="1"/>
  <c r="AC78" i="104" s="1"/>
  <c r="AB79" i="104" s="1"/>
  <c r="AX77" i="104"/>
  <c r="S77" i="104" s="1"/>
  <c r="AC77" i="104" s="1"/>
  <c r="AB78" i="104" s="1"/>
  <c r="AX74" i="104"/>
  <c r="S74" i="104" s="1"/>
  <c r="AC74" i="104" s="1"/>
  <c r="AB75" i="104" s="1"/>
  <c r="AR75" i="84"/>
  <c r="AI76" i="92"/>
  <c r="AN76" i="92"/>
  <c r="Z71" i="82"/>
  <c r="AI75" i="43"/>
  <c r="AN75" i="43"/>
  <c r="Y75" i="99"/>
  <c r="X75" i="99"/>
  <c r="Z73" i="103"/>
  <c r="AI77" i="100"/>
  <c r="AN77" i="100"/>
  <c r="Z74" i="55"/>
  <c r="AR75" i="13"/>
  <c r="AI75" i="11"/>
  <c r="AN75" i="11"/>
  <c r="Y71" i="94"/>
  <c r="X71" i="94"/>
  <c r="AR68" i="50"/>
  <c r="AH72" i="102"/>
  <c r="AQ72" i="102" s="1"/>
  <c r="AI77" i="54"/>
  <c r="AN77" i="54"/>
  <c r="AH72" i="42"/>
  <c r="AQ72" i="42" s="1"/>
  <c r="Z71" i="35"/>
  <c r="Y77" i="91"/>
  <c r="X77" i="91"/>
  <c r="Z79" i="104"/>
  <c r="W71" i="98"/>
  <c r="AF70" i="98"/>
  <c r="AO70" i="98" s="1"/>
  <c r="AG70" i="98"/>
  <c r="AP70" i="98" s="1"/>
  <c r="AE70" i="98"/>
  <c r="AR73" i="55"/>
  <c r="Y77" i="96"/>
  <c r="X77" i="96"/>
  <c r="Z77" i="96" s="1"/>
  <c r="Y79" i="45"/>
  <c r="Z79" i="45" s="1"/>
  <c r="X79" i="45"/>
  <c r="Y76" i="43"/>
  <c r="X76" i="43"/>
  <c r="AI74" i="99"/>
  <c r="AN74" i="99"/>
  <c r="AH75" i="87"/>
  <c r="AQ75" i="87" s="1"/>
  <c r="AH78" i="20"/>
  <c r="AQ78" i="20" s="1"/>
  <c r="AR78" i="104"/>
  <c r="Z75" i="87"/>
  <c r="AI73" i="51"/>
  <c r="AP73" i="51"/>
  <c r="AH74" i="18"/>
  <c r="AQ74" i="18" s="1"/>
  <c r="AI73" i="49"/>
  <c r="AN73" i="49"/>
  <c r="AI70" i="94"/>
  <c r="AN70" i="94"/>
  <c r="Z72" i="102"/>
  <c r="Y78" i="54"/>
  <c r="X78" i="54"/>
  <c r="Z72" i="42"/>
  <c r="AR71" i="83"/>
  <c r="AH68" i="90"/>
  <c r="AQ68" i="90" s="1"/>
  <c r="AH76" i="84"/>
  <c r="AQ76" i="84" s="1"/>
  <c r="Y76" i="16"/>
  <c r="X76" i="16"/>
  <c r="Y71" i="85"/>
  <c r="X71" i="85"/>
  <c r="Z71" i="85" s="1"/>
  <c r="AX13" i="104" l="1"/>
  <c r="S13" i="104" s="1"/>
  <c r="AC13" i="104" s="1"/>
  <c r="AB14" i="104" s="1"/>
  <c r="AX4" i="104"/>
  <c r="S4" i="104" s="1"/>
  <c r="AC4" i="104" s="1"/>
  <c r="AB5" i="104" s="1"/>
  <c r="Z76" i="11"/>
  <c r="AX11" i="104"/>
  <c r="S11" i="104" s="1"/>
  <c r="AC11" i="104" s="1"/>
  <c r="AB12" i="104" s="1"/>
  <c r="AX3" i="104"/>
  <c r="S3" i="104" s="1"/>
  <c r="AC3" i="104" s="1"/>
  <c r="AX79" i="45"/>
  <c r="S79" i="45" s="1"/>
  <c r="AC79" i="45" s="1"/>
  <c r="AF79" i="45"/>
  <c r="AO79" i="45" s="1"/>
  <c r="AO81" i="45" s="1"/>
  <c r="AG79" i="45"/>
  <c r="AP79" i="45" s="1"/>
  <c r="AP81" i="45" s="1"/>
  <c r="AE79" i="45"/>
  <c r="W77" i="11"/>
  <c r="AE76" i="11"/>
  <c r="AN76" i="11" s="1"/>
  <c r="AF76" i="11"/>
  <c r="AO76" i="11" s="1"/>
  <c r="AG76" i="11"/>
  <c r="AH78" i="54"/>
  <c r="AQ78" i="54" s="1"/>
  <c r="Z76" i="43"/>
  <c r="AH76" i="43"/>
  <c r="AQ76" i="43" s="1"/>
  <c r="AG77" i="96"/>
  <c r="AP77" i="96" s="1"/>
  <c r="AF77" i="96"/>
  <c r="AO77" i="96" s="1"/>
  <c r="W78" i="96"/>
  <c r="AE77" i="96"/>
  <c r="AR77" i="100"/>
  <c r="AR75" i="43"/>
  <c r="AJ75" i="104"/>
  <c r="AK75" i="104"/>
  <c r="AT75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J49" i="104"/>
  <c r="AK49" i="104"/>
  <c r="AT49" i="104" s="1"/>
  <c r="AK43" i="104"/>
  <c r="AT43" i="104" s="1"/>
  <c r="AJ43" i="104"/>
  <c r="AK37" i="104"/>
  <c r="AT37" i="104" s="1"/>
  <c r="AJ37" i="104"/>
  <c r="AK31" i="104"/>
  <c r="AT31" i="104" s="1"/>
  <c r="AJ31" i="104"/>
  <c r="AJ25" i="104"/>
  <c r="AK25" i="104"/>
  <c r="AT25" i="104" s="1"/>
  <c r="AK19" i="104"/>
  <c r="AT19" i="104" s="1"/>
  <c r="AJ19" i="104"/>
  <c r="AK12" i="104"/>
  <c r="AT12" i="104" s="1"/>
  <c r="AJ12" i="104"/>
  <c r="AK6" i="104"/>
  <c r="AT6" i="104" s="1"/>
  <c r="AH74" i="49"/>
  <c r="AQ74" i="49" s="1"/>
  <c r="AR70" i="85"/>
  <c r="AF78" i="88"/>
  <c r="AO78" i="88" s="1"/>
  <c r="W79" i="88"/>
  <c r="AG78" i="88"/>
  <c r="AP78" i="88" s="1"/>
  <c r="AE78" i="88"/>
  <c r="AF74" i="51"/>
  <c r="AO74" i="51" s="1"/>
  <c r="AE74" i="51"/>
  <c r="AG74" i="51"/>
  <c r="AP74" i="51" s="1"/>
  <c r="W75" i="51"/>
  <c r="AI68" i="90"/>
  <c r="AN68" i="90"/>
  <c r="Z78" i="54"/>
  <c r="AR73" i="49"/>
  <c r="AE71" i="35"/>
  <c r="AG71" i="35"/>
  <c r="AP71" i="35" s="1"/>
  <c r="AF71" i="35"/>
  <c r="AO71" i="35" s="1"/>
  <c r="W72" i="35"/>
  <c r="AR75" i="11"/>
  <c r="AF73" i="103"/>
  <c r="AO73" i="103" s="1"/>
  <c r="W74" i="103"/>
  <c r="AE73" i="103"/>
  <c r="AG73" i="103"/>
  <c r="AP73" i="103" s="1"/>
  <c r="AE71" i="82"/>
  <c r="AG71" i="82"/>
  <c r="AP71" i="82" s="1"/>
  <c r="AF71" i="82"/>
  <c r="AO71" i="82" s="1"/>
  <c r="W72" i="82"/>
  <c r="AJ78" i="104"/>
  <c r="AK78" i="104"/>
  <c r="AT78" i="104" s="1"/>
  <c r="AK72" i="104"/>
  <c r="AT72" i="104" s="1"/>
  <c r="AJ72" i="104"/>
  <c r="AK66" i="104"/>
  <c r="AT66" i="104" s="1"/>
  <c r="AJ66" i="104"/>
  <c r="AJ60" i="104"/>
  <c r="AK60" i="104"/>
  <c r="AT60" i="104" s="1"/>
  <c r="AK54" i="104"/>
  <c r="AT54" i="104" s="1"/>
  <c r="AJ54" i="104"/>
  <c r="AJ48" i="104"/>
  <c r="AK48" i="104"/>
  <c r="AT48" i="104" s="1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J5" i="104"/>
  <c r="AK5" i="104"/>
  <c r="AT5" i="104" s="1"/>
  <c r="AG69" i="50"/>
  <c r="AP69" i="50" s="1"/>
  <c r="W70" i="50"/>
  <c r="AE69" i="50"/>
  <c r="AF69" i="50"/>
  <c r="AO69" i="50" s="1"/>
  <c r="AR76" i="96"/>
  <c r="Z74" i="49"/>
  <c r="AR76" i="91"/>
  <c r="Y79" i="20"/>
  <c r="Z79" i="20" s="1"/>
  <c r="X79" i="20"/>
  <c r="Y69" i="90"/>
  <c r="Z69" i="90" s="1"/>
  <c r="X69" i="90"/>
  <c r="Z77" i="13"/>
  <c r="Y77" i="13"/>
  <c r="X77" i="13"/>
  <c r="W72" i="85"/>
  <c r="AG71" i="85"/>
  <c r="AP71" i="85" s="1"/>
  <c r="AE71" i="85"/>
  <c r="AF71" i="85"/>
  <c r="AO71" i="85" s="1"/>
  <c r="AH76" i="16"/>
  <c r="AQ76" i="16" s="1"/>
  <c r="AR73" i="51"/>
  <c r="AH79" i="45"/>
  <c r="AQ79" i="45" s="1"/>
  <c r="AQ81" i="45" s="1"/>
  <c r="AX4" i="45"/>
  <c r="S4" i="45" s="1"/>
  <c r="AC4" i="45" s="1"/>
  <c r="AB5" i="45" s="1"/>
  <c r="AZ3" i="45"/>
  <c r="AX8" i="45" s="1"/>
  <c r="S8" i="45" s="1"/>
  <c r="AC8" i="45" s="1"/>
  <c r="AB9" i="45" s="1"/>
  <c r="AX3" i="45"/>
  <c r="S3" i="45" s="1"/>
  <c r="AC3" i="45" s="1"/>
  <c r="AX7" i="45"/>
  <c r="S7" i="45" s="1"/>
  <c r="AC7" i="45" s="1"/>
  <c r="AB8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6" i="45"/>
  <c r="S76" i="45" s="1"/>
  <c r="AC76" i="45" s="1"/>
  <c r="AB77" i="45" s="1"/>
  <c r="AX77" i="45"/>
  <c r="S77" i="45" s="1"/>
  <c r="AC77" i="45" s="1"/>
  <c r="AB78" i="45" s="1"/>
  <c r="AX75" i="45"/>
  <c r="S75" i="45" s="1"/>
  <c r="AC75" i="45" s="1"/>
  <c r="AB76" i="45" s="1"/>
  <c r="AX78" i="45"/>
  <c r="S78" i="45" s="1"/>
  <c r="AC78" i="45" s="1"/>
  <c r="AB79" i="45" s="1"/>
  <c r="AX74" i="45"/>
  <c r="S74" i="45" s="1"/>
  <c r="AC74" i="45" s="1"/>
  <c r="AB75" i="45" s="1"/>
  <c r="Y71" i="98"/>
  <c r="Z71" i="98"/>
  <c r="X71" i="98"/>
  <c r="AR77" i="54"/>
  <c r="AH75" i="99"/>
  <c r="AQ75" i="99" s="1"/>
  <c r="AJ71" i="104"/>
  <c r="AK71" i="104"/>
  <c r="AT71" i="104" s="1"/>
  <c r="AJ65" i="104"/>
  <c r="AK65" i="104"/>
  <c r="AT65" i="104" s="1"/>
  <c r="AK59" i="104"/>
  <c r="AT59" i="104" s="1"/>
  <c r="AJ59" i="104"/>
  <c r="AJ53" i="104"/>
  <c r="AK53" i="104"/>
  <c r="AT53" i="104" s="1"/>
  <c r="AJ47" i="104"/>
  <c r="AK47" i="104"/>
  <c r="AT47" i="104" s="1"/>
  <c r="AJ41" i="104"/>
  <c r="AK41" i="104"/>
  <c r="AT41" i="104" s="1"/>
  <c r="AK35" i="104"/>
  <c r="AT35" i="104" s="1"/>
  <c r="AJ35" i="104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J3" i="104"/>
  <c r="AB4" i="104"/>
  <c r="AH73" i="10"/>
  <c r="AQ73" i="10" s="1"/>
  <c r="AI70" i="48"/>
  <c r="AN70" i="48"/>
  <c r="AR72" i="10"/>
  <c r="AH78" i="100"/>
  <c r="AQ78" i="100" s="1"/>
  <c r="Y73" i="83"/>
  <c r="X73" i="83"/>
  <c r="AI78" i="20"/>
  <c r="AN78" i="20"/>
  <c r="Z76" i="16"/>
  <c r="W73" i="102"/>
  <c r="AE72" i="102"/>
  <c r="AG72" i="102"/>
  <c r="AP72" i="102" s="1"/>
  <c r="AF72" i="102"/>
  <c r="AO72" i="102" s="1"/>
  <c r="AF75" i="87"/>
  <c r="AO75" i="87" s="1"/>
  <c r="AG75" i="87"/>
  <c r="AP75" i="87" s="1"/>
  <c r="AE75" i="87"/>
  <c r="W76" i="87"/>
  <c r="AX79" i="104"/>
  <c r="S79" i="104" s="1"/>
  <c r="AC79" i="104" s="1"/>
  <c r="AJ79" i="104" s="1"/>
  <c r="AS79" i="104" s="1"/>
  <c r="AG79" i="104"/>
  <c r="AP79" i="104" s="1"/>
  <c r="AP81" i="104" s="1"/>
  <c r="AE79" i="104"/>
  <c r="AF79" i="104"/>
  <c r="AO79" i="104" s="1"/>
  <c r="AO81" i="104" s="1"/>
  <c r="Z75" i="99"/>
  <c r="AR76" i="92"/>
  <c r="AJ77" i="104"/>
  <c r="AK77" i="104"/>
  <c r="AT77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K13" i="104"/>
  <c r="AT13" i="104" s="1"/>
  <c r="AJ13" i="104"/>
  <c r="AR75" i="16"/>
  <c r="Z73" i="10"/>
  <c r="AH77" i="92"/>
  <c r="AQ77" i="92" s="1"/>
  <c r="AF78" i="100"/>
  <c r="AO78" i="100" s="1"/>
  <c r="AE78" i="100"/>
  <c r="W79" i="100"/>
  <c r="AG78" i="100"/>
  <c r="AP78" i="100" s="1"/>
  <c r="Y75" i="18"/>
  <c r="X75" i="18"/>
  <c r="AI76" i="84"/>
  <c r="AN76" i="84"/>
  <c r="Y78" i="95"/>
  <c r="X78" i="95"/>
  <c r="Z78" i="95" s="1"/>
  <c r="Z71" i="94"/>
  <c r="AH71" i="94"/>
  <c r="AQ71" i="94" s="1"/>
  <c r="AE74" i="55"/>
  <c r="W75" i="55"/>
  <c r="AG74" i="55"/>
  <c r="AP74" i="55" s="1"/>
  <c r="AF74" i="55"/>
  <c r="AO74" i="55" s="1"/>
  <c r="AK76" i="104"/>
  <c r="AT76" i="104" s="1"/>
  <c r="AJ76" i="104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K39" i="104"/>
  <c r="AT39" i="104" s="1"/>
  <c r="AJ39" i="104"/>
  <c r="AJ33" i="104"/>
  <c r="AK33" i="104"/>
  <c r="AT33" i="104" s="1"/>
  <c r="AJ27" i="104"/>
  <c r="AK27" i="104"/>
  <c r="AT27" i="104" s="1"/>
  <c r="AK21" i="104"/>
  <c r="AT21" i="104" s="1"/>
  <c r="AJ21" i="104"/>
  <c r="AK15" i="104"/>
  <c r="AT15" i="104" s="1"/>
  <c r="AJ15" i="104"/>
  <c r="AX7" i="104"/>
  <c r="S7" i="104" s="1"/>
  <c r="AC7" i="104" s="1"/>
  <c r="AB8" i="104" s="1"/>
  <c r="AH76" i="11"/>
  <c r="AQ76" i="11" s="1"/>
  <c r="AI75" i="41"/>
  <c r="AR75" i="41" s="1"/>
  <c r="AN75" i="41"/>
  <c r="AR77" i="88"/>
  <c r="Z77" i="92"/>
  <c r="AI72" i="83"/>
  <c r="AN72" i="83"/>
  <c r="AI74" i="18"/>
  <c r="AN74" i="18"/>
  <c r="X77" i="84"/>
  <c r="Y77" i="84"/>
  <c r="Z77" i="84"/>
  <c r="AI77" i="95"/>
  <c r="AN77" i="95"/>
  <c r="AH77" i="91"/>
  <c r="AQ77" i="91" s="1"/>
  <c r="AH71" i="85"/>
  <c r="AQ71" i="85" s="1"/>
  <c r="W73" i="42"/>
  <c r="AF72" i="42"/>
  <c r="AO72" i="42" s="1"/>
  <c r="AE72" i="42"/>
  <c r="AG72" i="42"/>
  <c r="AP72" i="42" s="1"/>
  <c r="AR70" i="94"/>
  <c r="AR74" i="99"/>
  <c r="AH77" i="96"/>
  <c r="AQ77" i="96" s="1"/>
  <c r="AI70" i="98"/>
  <c r="AN70" i="98"/>
  <c r="Z77" i="91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R78" i="45"/>
  <c r="Y76" i="41"/>
  <c r="X76" i="41"/>
  <c r="Y71" i="48"/>
  <c r="X71" i="48"/>
  <c r="AH78" i="88"/>
  <c r="AQ78" i="88" s="1"/>
  <c r="AH74" i="51"/>
  <c r="AQ74" i="51" s="1"/>
  <c r="AI76" i="13"/>
  <c r="AN76" i="13"/>
  <c r="Z75" i="18" l="1"/>
  <c r="AK79" i="104"/>
  <c r="AT79" i="104" s="1"/>
  <c r="AE69" i="90"/>
  <c r="W70" i="90"/>
  <c r="AG69" i="90"/>
  <c r="AP69" i="90" s="1"/>
  <c r="AF69" i="90"/>
  <c r="AO69" i="90" s="1"/>
  <c r="AF75" i="18"/>
  <c r="AO75" i="18" s="1"/>
  <c r="AG75" i="18"/>
  <c r="AP75" i="18" s="1"/>
  <c r="AE75" i="18"/>
  <c r="W76" i="18"/>
  <c r="AX79" i="20"/>
  <c r="S79" i="20" s="1"/>
  <c r="AC79" i="20" s="1"/>
  <c r="AF79" i="20"/>
  <c r="AO79" i="20" s="1"/>
  <c r="AO81" i="20" s="1"/>
  <c r="AE79" i="20"/>
  <c r="AG79" i="20"/>
  <c r="AP79" i="20" s="1"/>
  <c r="AP81" i="20" s="1"/>
  <c r="AS32" i="104"/>
  <c r="AL32" i="104"/>
  <c r="AU32" i="104" s="1"/>
  <c r="AS63" i="104"/>
  <c r="AL63" i="104"/>
  <c r="AU63" i="104" s="1"/>
  <c r="Y73" i="42"/>
  <c r="Z73" i="42"/>
  <c r="X73" i="42"/>
  <c r="AR77" i="95"/>
  <c r="AS20" i="104"/>
  <c r="AL20" i="104"/>
  <c r="AU20" i="104" s="1"/>
  <c r="AH71" i="48"/>
  <c r="AQ71" i="48" s="1"/>
  <c r="AS38" i="104"/>
  <c r="AL38" i="104"/>
  <c r="AU38" i="104" s="1"/>
  <c r="AS74" i="104"/>
  <c r="AL74" i="104"/>
  <c r="AU74" i="104" s="1"/>
  <c r="AS69" i="104"/>
  <c r="AL69" i="104"/>
  <c r="AU69" i="104" s="1"/>
  <c r="AR76" i="84"/>
  <c r="AK7" i="104"/>
  <c r="AT7" i="104" s="1"/>
  <c r="AJ7" i="104"/>
  <c r="AS44" i="104"/>
  <c r="AL44" i="104"/>
  <c r="AU44" i="104" s="1"/>
  <c r="AI72" i="42"/>
  <c r="AN72" i="42"/>
  <c r="AS57" i="104"/>
  <c r="AL57" i="104"/>
  <c r="AU57" i="104" s="1"/>
  <c r="AH78" i="95"/>
  <c r="AQ78" i="95" s="1"/>
  <c r="AF73" i="10"/>
  <c r="AO73" i="10" s="1"/>
  <c r="AE73" i="10"/>
  <c r="AG73" i="10"/>
  <c r="AP73" i="10" s="1"/>
  <c r="W74" i="10"/>
  <c r="AS28" i="104"/>
  <c r="AL28" i="104"/>
  <c r="AU28" i="104" s="1"/>
  <c r="AS46" i="104"/>
  <c r="AL46" i="104"/>
  <c r="AU46" i="104" s="1"/>
  <c r="AR78" i="20"/>
  <c r="AR70" i="48"/>
  <c r="AK4" i="104"/>
  <c r="AT4" i="104" s="1"/>
  <c r="AJ4" i="104"/>
  <c r="AS59" i="104"/>
  <c r="AL59" i="104"/>
  <c r="AU59" i="104" s="1"/>
  <c r="AK75" i="45"/>
  <c r="AT75" i="45" s="1"/>
  <c r="AJ75" i="45"/>
  <c r="AJ73" i="45"/>
  <c r="AK73" i="45"/>
  <c r="AT73" i="45" s="1"/>
  <c r="AJ67" i="45"/>
  <c r="AK67" i="45"/>
  <c r="AT67" i="45" s="1"/>
  <c r="AJ61" i="45"/>
  <c r="AK61" i="45"/>
  <c r="AT61" i="45" s="1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X30" i="45"/>
  <c r="S30" i="45" s="1"/>
  <c r="AC30" i="45" s="1"/>
  <c r="AB31" i="45" s="1"/>
  <c r="AX24" i="45"/>
  <c r="S24" i="45" s="1"/>
  <c r="AC24" i="45" s="1"/>
  <c r="AB25" i="45" s="1"/>
  <c r="AX18" i="45"/>
  <c r="S18" i="45" s="1"/>
  <c r="AC18" i="45" s="1"/>
  <c r="AB19" i="45" s="1"/>
  <c r="AX12" i="45"/>
  <c r="S12" i="45" s="1"/>
  <c r="AC12" i="45" s="1"/>
  <c r="AB13" i="45" s="1"/>
  <c r="AX5" i="45"/>
  <c r="S5" i="45" s="1"/>
  <c r="AC5" i="45" s="1"/>
  <c r="AB6" i="45" s="1"/>
  <c r="AI71" i="82"/>
  <c r="AN71" i="82"/>
  <c r="AI71" i="35"/>
  <c r="AN71" i="35"/>
  <c r="AI78" i="88"/>
  <c r="AN78" i="88"/>
  <c r="AJ6" i="104"/>
  <c r="AS25" i="104"/>
  <c r="AL25" i="104"/>
  <c r="AU25" i="104" s="1"/>
  <c r="AS61" i="104"/>
  <c r="AL61" i="104"/>
  <c r="AU61" i="104" s="1"/>
  <c r="AS75" i="104"/>
  <c r="AL75" i="104"/>
  <c r="AU75" i="104" s="1"/>
  <c r="AI77" i="96"/>
  <c r="AN77" i="96"/>
  <c r="AE78" i="95"/>
  <c r="AG78" i="95"/>
  <c r="AP78" i="95" s="1"/>
  <c r="W79" i="95"/>
  <c r="AF78" i="95"/>
  <c r="AO78" i="95" s="1"/>
  <c r="AS16" i="104"/>
  <c r="AL16" i="104"/>
  <c r="AU16" i="104" s="1"/>
  <c r="AS52" i="104"/>
  <c r="AL52" i="104"/>
  <c r="AU52" i="104" s="1"/>
  <c r="AS70" i="104"/>
  <c r="AL70" i="104"/>
  <c r="AU70" i="104" s="1"/>
  <c r="AF75" i="99"/>
  <c r="AO75" i="99" s="1"/>
  <c r="W76" i="99"/>
  <c r="AE75" i="99"/>
  <c r="AG75" i="99"/>
  <c r="AP75" i="99" s="1"/>
  <c r="Y76" i="87"/>
  <c r="X76" i="87"/>
  <c r="AH73" i="83"/>
  <c r="AQ73" i="83" s="1"/>
  <c r="AL3" i="104"/>
  <c r="AU3" i="104" s="1"/>
  <c r="AS3" i="104"/>
  <c r="AS23" i="104"/>
  <c r="AL23" i="104"/>
  <c r="AU23" i="104" s="1"/>
  <c r="AS41" i="104"/>
  <c r="AL41" i="104"/>
  <c r="AU41" i="104" s="1"/>
  <c r="AJ79" i="45"/>
  <c r="AS79" i="45" s="1"/>
  <c r="AK79" i="45"/>
  <c r="AT79" i="45" s="1"/>
  <c r="AJ72" i="45"/>
  <c r="AK72" i="45"/>
  <c r="AT72" i="45" s="1"/>
  <c r="AJ66" i="45"/>
  <c r="AK66" i="45"/>
  <c r="AT66" i="45" s="1"/>
  <c r="AJ60" i="45"/>
  <c r="AK60" i="45"/>
  <c r="AT60" i="45" s="1"/>
  <c r="AJ54" i="45"/>
  <c r="AK54" i="45"/>
  <c r="AT54" i="45" s="1"/>
  <c r="AK48" i="45"/>
  <c r="AT48" i="45" s="1"/>
  <c r="AJ48" i="45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K18" i="45"/>
  <c r="AT18" i="45" s="1"/>
  <c r="AJ18" i="45"/>
  <c r="AK12" i="45"/>
  <c r="AT12" i="45" s="1"/>
  <c r="AJ12" i="45"/>
  <c r="AB4" i="45"/>
  <c r="AJ3" i="45"/>
  <c r="AF77" i="13"/>
  <c r="AO77" i="13" s="1"/>
  <c r="AE77" i="13"/>
  <c r="W78" i="13"/>
  <c r="AG77" i="13"/>
  <c r="AP77" i="13" s="1"/>
  <c r="AS5" i="104"/>
  <c r="AL5" i="104"/>
  <c r="AU5" i="104" s="1"/>
  <c r="AS24" i="104"/>
  <c r="AL24" i="104"/>
  <c r="AU24" i="104" s="1"/>
  <c r="AS42" i="104"/>
  <c r="AL42" i="104"/>
  <c r="AU42" i="104" s="1"/>
  <c r="AS60" i="104"/>
  <c r="AL60" i="104"/>
  <c r="AU60" i="104" s="1"/>
  <c r="AS78" i="104"/>
  <c r="AL78" i="104"/>
  <c r="AU78" i="104" s="1"/>
  <c r="Y75" i="51"/>
  <c r="X75" i="51"/>
  <c r="AS12" i="104"/>
  <c r="AL12" i="104"/>
  <c r="AU12" i="104" s="1"/>
  <c r="AS31" i="104"/>
  <c r="AL31" i="104"/>
  <c r="AU31" i="104" s="1"/>
  <c r="Y78" i="96"/>
  <c r="Z78" i="96" s="1"/>
  <c r="X78" i="96"/>
  <c r="Y77" i="11"/>
  <c r="X77" i="11"/>
  <c r="Z77" i="11" s="1"/>
  <c r="AK8" i="104"/>
  <c r="AT8" i="104" s="1"/>
  <c r="AJ8" i="104"/>
  <c r="AS27" i="104"/>
  <c r="AL27" i="104"/>
  <c r="AU27" i="104" s="1"/>
  <c r="AS45" i="104"/>
  <c r="AL45" i="104"/>
  <c r="AU45" i="104" s="1"/>
  <c r="AS34" i="104"/>
  <c r="AL34" i="104"/>
  <c r="AU34" i="104" s="1"/>
  <c r="AI75" i="87"/>
  <c r="AN75" i="87"/>
  <c r="AI72" i="102"/>
  <c r="AN72" i="102"/>
  <c r="Z73" i="83"/>
  <c r="AL29" i="104"/>
  <c r="AU29" i="104" s="1"/>
  <c r="AS29" i="104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K53" i="45"/>
  <c r="AT53" i="45" s="1"/>
  <c r="AJ53" i="45"/>
  <c r="AK47" i="45"/>
  <c r="AT47" i="45" s="1"/>
  <c r="AJ47" i="45"/>
  <c r="AK41" i="45"/>
  <c r="AT41" i="45" s="1"/>
  <c r="AJ41" i="45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J11" i="45"/>
  <c r="AK11" i="45"/>
  <c r="AT11" i="45" s="1"/>
  <c r="AK9" i="45"/>
  <c r="AT9" i="45" s="1"/>
  <c r="AJ9" i="45"/>
  <c r="AI71" i="85"/>
  <c r="AN71" i="85"/>
  <c r="AH69" i="90"/>
  <c r="AQ69" i="90" s="1"/>
  <c r="AS66" i="104"/>
  <c r="AL66" i="104"/>
  <c r="AU66" i="104" s="1"/>
  <c r="Y79" i="88"/>
  <c r="X79" i="88"/>
  <c r="AS49" i="104"/>
  <c r="AL49" i="104"/>
  <c r="AU49" i="104" s="1"/>
  <c r="AS67" i="104"/>
  <c r="AL67" i="104"/>
  <c r="AU67" i="104" s="1"/>
  <c r="AI79" i="45"/>
  <c r="AN79" i="45"/>
  <c r="AN81" i="45" s="1"/>
  <c r="AS14" i="104"/>
  <c r="AL14" i="104"/>
  <c r="AU14" i="104" s="1"/>
  <c r="AR70" i="98"/>
  <c r="AR74" i="18"/>
  <c r="AS56" i="104"/>
  <c r="AL56" i="104"/>
  <c r="AU56" i="104" s="1"/>
  <c r="W78" i="84"/>
  <c r="AG77" i="84"/>
  <c r="AP77" i="84" s="1"/>
  <c r="AE77" i="84"/>
  <c r="AF77" i="84"/>
  <c r="AO77" i="84" s="1"/>
  <c r="AR72" i="83"/>
  <c r="AS15" i="104"/>
  <c r="AL15" i="104"/>
  <c r="AU15" i="104" s="1"/>
  <c r="AL13" i="104"/>
  <c r="AU13" i="104" s="1"/>
  <c r="AS13" i="104"/>
  <c r="AS22" i="104"/>
  <c r="AL22" i="104"/>
  <c r="AU22" i="104" s="1"/>
  <c r="AI79" i="104"/>
  <c r="AN79" i="104"/>
  <c r="AN81" i="104" s="1"/>
  <c r="Y73" i="102"/>
  <c r="Z73" i="102" s="1"/>
  <c r="X73" i="102"/>
  <c r="AS10" i="104"/>
  <c r="AL10" i="104"/>
  <c r="AU10" i="104" s="1"/>
  <c r="AS47" i="104"/>
  <c r="AL47" i="104"/>
  <c r="AU47" i="104" s="1"/>
  <c r="AS65" i="104"/>
  <c r="AL65" i="104"/>
  <c r="AU65" i="104" s="1"/>
  <c r="AH71" i="98"/>
  <c r="AQ71" i="98" s="1"/>
  <c r="AK78" i="45"/>
  <c r="AT78" i="45" s="1"/>
  <c r="AJ78" i="45"/>
  <c r="AK70" i="45"/>
  <c r="AT70" i="45" s="1"/>
  <c r="AJ70" i="45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K22" i="45"/>
  <c r="AT22" i="45" s="1"/>
  <c r="AJ22" i="45"/>
  <c r="AJ16" i="45"/>
  <c r="AK16" i="45"/>
  <c r="AT16" i="45" s="1"/>
  <c r="AK10" i="45"/>
  <c r="AT10" i="45" s="1"/>
  <c r="AJ10" i="45"/>
  <c r="AK5" i="45"/>
  <c r="AT5" i="45" s="1"/>
  <c r="AJ5" i="45"/>
  <c r="AI69" i="50"/>
  <c r="AN69" i="50"/>
  <c r="AS11" i="104"/>
  <c r="AL11" i="104"/>
  <c r="AU11" i="104" s="1"/>
  <c r="AS30" i="104"/>
  <c r="AL30" i="104"/>
  <c r="AU30" i="104" s="1"/>
  <c r="AS48" i="104"/>
  <c r="AL48" i="104"/>
  <c r="AU48" i="104" s="1"/>
  <c r="Y72" i="82"/>
  <c r="X72" i="82"/>
  <c r="AI73" i="103"/>
  <c r="AN73" i="103"/>
  <c r="Y72" i="35"/>
  <c r="X72" i="35"/>
  <c r="AE78" i="54"/>
  <c r="AF78" i="54"/>
  <c r="AO78" i="54" s="1"/>
  <c r="AG78" i="54"/>
  <c r="AP78" i="54" s="1"/>
  <c r="W79" i="54"/>
  <c r="AI74" i="51"/>
  <c r="AN74" i="51"/>
  <c r="AS19" i="104"/>
  <c r="AL19" i="104"/>
  <c r="AU19" i="104" s="1"/>
  <c r="AS37" i="104"/>
  <c r="AL37" i="104"/>
  <c r="AU37" i="104" s="1"/>
  <c r="AF76" i="43"/>
  <c r="AO76" i="43" s="1"/>
  <c r="AG76" i="43"/>
  <c r="AP76" i="43" s="1"/>
  <c r="AE76" i="43"/>
  <c r="W77" i="43"/>
  <c r="AS50" i="104"/>
  <c r="AL50" i="104"/>
  <c r="AU50" i="104" s="1"/>
  <c r="AS33" i="104"/>
  <c r="AL33" i="104"/>
  <c r="AU33" i="104" s="1"/>
  <c r="X75" i="55"/>
  <c r="Y75" i="55"/>
  <c r="Z75" i="55" s="1"/>
  <c r="Y79" i="100"/>
  <c r="X79" i="100"/>
  <c r="Z79" i="100" s="1"/>
  <c r="AF76" i="16"/>
  <c r="AO76" i="16" s="1"/>
  <c r="AE76" i="16"/>
  <c r="AG76" i="16"/>
  <c r="AP76" i="16" s="1"/>
  <c r="W77" i="16"/>
  <c r="AS17" i="104"/>
  <c r="AL17" i="104"/>
  <c r="AU17" i="104" s="1"/>
  <c r="AS35" i="104"/>
  <c r="AL35" i="104"/>
  <c r="AU35" i="104" s="1"/>
  <c r="W72" i="98"/>
  <c r="AE71" i="98"/>
  <c r="AF71" i="98"/>
  <c r="AO71" i="98" s="1"/>
  <c r="AG71" i="98"/>
  <c r="AP71" i="98" s="1"/>
  <c r="AJ77" i="45"/>
  <c r="AK77" i="45"/>
  <c r="AT77" i="45" s="1"/>
  <c r="AK69" i="45"/>
  <c r="AT69" i="45" s="1"/>
  <c r="AJ69" i="45"/>
  <c r="AJ63" i="45"/>
  <c r="AK63" i="45"/>
  <c r="AT63" i="45" s="1"/>
  <c r="AK57" i="45"/>
  <c r="AT57" i="45" s="1"/>
  <c r="AJ57" i="45"/>
  <c r="AJ51" i="45"/>
  <c r="AK51" i="45"/>
  <c r="AT51" i="45" s="1"/>
  <c r="AK45" i="45"/>
  <c r="AT45" i="45" s="1"/>
  <c r="AJ45" i="45"/>
  <c r="AJ39" i="45"/>
  <c r="AK39" i="45"/>
  <c r="AT39" i="45" s="1"/>
  <c r="AK33" i="45"/>
  <c r="AT33" i="45" s="1"/>
  <c r="AJ33" i="45"/>
  <c r="AJ27" i="45"/>
  <c r="AK27" i="45"/>
  <c r="AT27" i="45" s="1"/>
  <c r="AK21" i="45"/>
  <c r="AT21" i="45" s="1"/>
  <c r="AJ21" i="45"/>
  <c r="AJ15" i="45"/>
  <c r="AK15" i="45"/>
  <c r="AT15" i="45" s="1"/>
  <c r="AK8" i="45"/>
  <c r="AT8" i="45" s="1"/>
  <c r="AJ8" i="45"/>
  <c r="Y72" i="85"/>
  <c r="X72" i="85"/>
  <c r="W75" i="49"/>
  <c r="AF74" i="49"/>
  <c r="AO74" i="49" s="1"/>
  <c r="AG74" i="49"/>
  <c r="AP74" i="49" s="1"/>
  <c r="AE74" i="49"/>
  <c r="Y70" i="50"/>
  <c r="Z70" i="50" s="1"/>
  <c r="X70" i="50"/>
  <c r="AS54" i="104"/>
  <c r="AL54" i="104"/>
  <c r="AU54" i="104" s="1"/>
  <c r="AS72" i="104"/>
  <c r="AL72" i="104"/>
  <c r="AU72" i="104" s="1"/>
  <c r="Y74" i="103"/>
  <c r="X74" i="103"/>
  <c r="AS55" i="104"/>
  <c r="AL55" i="104"/>
  <c r="AU55" i="104" s="1"/>
  <c r="AS73" i="104"/>
  <c r="AL73" i="104"/>
  <c r="AU73" i="104" s="1"/>
  <c r="AI76" i="11"/>
  <c r="AP76" i="11"/>
  <c r="AH76" i="41"/>
  <c r="AQ76" i="41" s="1"/>
  <c r="AS68" i="104"/>
  <c r="AL68" i="104"/>
  <c r="AU68" i="104" s="1"/>
  <c r="Z76" i="41"/>
  <c r="AF77" i="92"/>
  <c r="AO77" i="92" s="1"/>
  <c r="AG77" i="92"/>
  <c r="AP77" i="92" s="1"/>
  <c r="AE77" i="92"/>
  <c r="W78" i="92"/>
  <c r="AS51" i="104"/>
  <c r="AL51" i="104"/>
  <c r="AU51" i="104" s="1"/>
  <c r="AS40" i="104"/>
  <c r="AL40" i="104"/>
  <c r="AU40" i="104" s="1"/>
  <c r="AS58" i="104"/>
  <c r="AL58" i="104"/>
  <c r="AU58" i="104" s="1"/>
  <c r="AS77" i="104"/>
  <c r="AL77" i="104"/>
  <c r="AU77" i="104" s="1"/>
  <c r="AR76" i="13"/>
  <c r="Z71" i="48"/>
  <c r="AS26" i="104"/>
  <c r="AL26" i="104"/>
  <c r="AU26" i="104" s="1"/>
  <c r="AS62" i="104"/>
  <c r="AL62" i="104"/>
  <c r="AU62" i="104" s="1"/>
  <c r="AE77" i="91"/>
  <c r="AF77" i="91"/>
  <c r="AO77" i="91" s="1"/>
  <c r="W78" i="91"/>
  <c r="AG77" i="91"/>
  <c r="AP77" i="91" s="1"/>
  <c r="AH77" i="84"/>
  <c r="AQ77" i="84" s="1"/>
  <c r="AS21" i="104"/>
  <c r="AL21" i="104"/>
  <c r="AU21" i="104" s="1"/>
  <c r="AS39" i="104"/>
  <c r="AL39" i="104"/>
  <c r="AU39" i="104" s="1"/>
  <c r="AS76" i="104"/>
  <c r="AL76" i="104"/>
  <c r="AU76" i="104" s="1"/>
  <c r="AI74" i="55"/>
  <c r="AN74" i="55"/>
  <c r="W72" i="94"/>
  <c r="AG71" i="94"/>
  <c r="AP71" i="94" s="1"/>
  <c r="AE71" i="94"/>
  <c r="AF71" i="94"/>
  <c r="AO71" i="94" s="1"/>
  <c r="AH75" i="18"/>
  <c r="AQ75" i="18" s="1"/>
  <c r="AI78" i="100"/>
  <c r="AN78" i="100"/>
  <c r="AS9" i="104"/>
  <c r="AL9" i="104"/>
  <c r="AU9" i="104" s="1"/>
  <c r="AL64" i="104"/>
  <c r="AU64" i="104" s="1"/>
  <c r="AS64" i="104"/>
  <c r="AS53" i="104"/>
  <c r="AL53" i="104"/>
  <c r="AU53" i="104" s="1"/>
  <c r="AS71" i="104"/>
  <c r="AL71" i="104"/>
  <c r="AU71" i="104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K50" i="45"/>
  <c r="AT50" i="45" s="1"/>
  <c r="AJ50" i="45"/>
  <c r="AK44" i="45"/>
  <c r="AT44" i="45" s="1"/>
  <c r="AJ44" i="45"/>
  <c r="AJ38" i="45"/>
  <c r="AK38" i="45"/>
  <c r="AT38" i="45" s="1"/>
  <c r="AX31" i="45"/>
  <c r="S31" i="45" s="1"/>
  <c r="AC31" i="45" s="1"/>
  <c r="AB32" i="45" s="1"/>
  <c r="AX25" i="45"/>
  <c r="S25" i="45" s="1"/>
  <c r="AC25" i="45" s="1"/>
  <c r="AB26" i="45" s="1"/>
  <c r="AX19" i="45"/>
  <c r="S19" i="45" s="1"/>
  <c r="AC19" i="45" s="1"/>
  <c r="AB20" i="45" s="1"/>
  <c r="AX13" i="45"/>
  <c r="S13" i="45" s="1"/>
  <c r="AC13" i="45" s="1"/>
  <c r="AB14" i="45" s="1"/>
  <c r="AX6" i="45"/>
  <c r="S6" i="45" s="1"/>
  <c r="AC6" i="45" s="1"/>
  <c r="AB7" i="45" s="1"/>
  <c r="AH77" i="13"/>
  <c r="AQ77" i="13" s="1"/>
  <c r="AH79" i="20"/>
  <c r="AQ79" i="20" s="1"/>
  <c r="AQ81" i="20" s="1"/>
  <c r="AZ3" i="20"/>
  <c r="AX7" i="20" s="1"/>
  <c r="S7" i="20" s="1"/>
  <c r="AC7" i="20" s="1"/>
  <c r="AB8" i="20" s="1"/>
  <c r="AX10" i="20"/>
  <c r="S10" i="20" s="1"/>
  <c r="AC10" i="20" s="1"/>
  <c r="AB11" i="20" s="1"/>
  <c r="AX16" i="20"/>
  <c r="S16" i="20" s="1"/>
  <c r="AC16" i="20" s="1"/>
  <c r="AB17" i="20" s="1"/>
  <c r="AX22" i="20"/>
  <c r="S22" i="20" s="1"/>
  <c r="AC22" i="20" s="1"/>
  <c r="AB23" i="20" s="1"/>
  <c r="AX27" i="20"/>
  <c r="S27" i="20" s="1"/>
  <c r="AC27" i="20" s="1"/>
  <c r="AB28" i="20" s="1"/>
  <c r="AX28" i="20"/>
  <c r="S28" i="20" s="1"/>
  <c r="AC28" i="20" s="1"/>
  <c r="AB29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8" i="20"/>
  <c r="S78" i="20" s="1"/>
  <c r="AC78" i="20" s="1"/>
  <c r="AB79" i="20" s="1"/>
  <c r="AX76" i="20"/>
  <c r="S76" i="20" s="1"/>
  <c r="AC76" i="20" s="1"/>
  <c r="AB77" i="20" s="1"/>
  <c r="AX74" i="20"/>
  <c r="S74" i="20" s="1"/>
  <c r="AC74" i="20" s="1"/>
  <c r="AB75" i="20" s="1"/>
  <c r="AX75" i="20"/>
  <c r="S75" i="20" s="1"/>
  <c r="AC75" i="20" s="1"/>
  <c r="AB76" i="20" s="1"/>
  <c r="AX77" i="20"/>
  <c r="S77" i="20" s="1"/>
  <c r="AC77" i="20" s="1"/>
  <c r="AB78" i="20" s="1"/>
  <c r="AS18" i="104"/>
  <c r="AL18" i="104"/>
  <c r="AU18" i="104" s="1"/>
  <c r="AS36" i="104"/>
  <c r="AL36" i="104"/>
  <c r="AU36" i="104" s="1"/>
  <c r="AR68" i="90"/>
  <c r="AS43" i="104"/>
  <c r="AL43" i="104"/>
  <c r="AU43" i="104" s="1"/>
  <c r="Z72" i="82" l="1"/>
  <c r="AF72" i="82"/>
  <c r="AO72" i="82" s="1"/>
  <c r="AE72" i="82"/>
  <c r="AG72" i="82"/>
  <c r="AP72" i="82" s="1"/>
  <c r="W73" i="82"/>
  <c r="W74" i="102"/>
  <c r="AF73" i="102"/>
  <c r="AO73" i="102" s="1"/>
  <c r="AE73" i="102"/>
  <c r="AG73" i="102"/>
  <c r="AP73" i="102" s="1"/>
  <c r="AF70" i="50"/>
  <c r="AO70" i="50" s="1"/>
  <c r="W71" i="50"/>
  <c r="AG70" i="50"/>
  <c r="AP70" i="50" s="1"/>
  <c r="AE70" i="50"/>
  <c r="AK65" i="20"/>
  <c r="AT65" i="20" s="1"/>
  <c r="AJ65" i="20"/>
  <c r="AK29" i="20"/>
  <c r="AT29" i="20" s="1"/>
  <c r="AK23" i="20"/>
  <c r="AT23" i="20" s="1"/>
  <c r="AK17" i="20"/>
  <c r="AT17" i="20" s="1"/>
  <c r="AK11" i="20"/>
  <c r="AT11" i="20" s="1"/>
  <c r="AK8" i="20"/>
  <c r="AT8" i="20" s="1"/>
  <c r="AK32" i="45"/>
  <c r="AT32" i="45" s="1"/>
  <c r="AJ32" i="45"/>
  <c r="AS68" i="45"/>
  <c r="AL68" i="45"/>
  <c r="AU68" i="45" s="1"/>
  <c r="AR78" i="100"/>
  <c r="AR74" i="55"/>
  <c r="AH72" i="85"/>
  <c r="AQ72" i="85" s="1"/>
  <c r="AS15" i="45"/>
  <c r="AL15" i="45"/>
  <c r="AU15" i="45" s="1"/>
  <c r="AS51" i="45"/>
  <c r="AL51" i="45"/>
  <c r="AU51" i="45" s="1"/>
  <c r="AI71" i="98"/>
  <c r="AN71" i="98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R74" i="51"/>
  <c r="Z72" i="35"/>
  <c r="AH72" i="35"/>
  <c r="AQ72" i="35" s="1"/>
  <c r="AS46" i="45"/>
  <c r="AL46" i="45"/>
  <c r="AU46" i="45" s="1"/>
  <c r="AS64" i="45"/>
  <c r="AL64" i="45"/>
  <c r="AU64" i="45" s="1"/>
  <c r="AH79" i="88"/>
  <c r="AQ79" i="88" s="1"/>
  <c r="AQ81" i="88" s="1"/>
  <c r="AX4" i="88"/>
  <c r="S4" i="88" s="1"/>
  <c r="AC4" i="88" s="1"/>
  <c r="AB5" i="88" s="1"/>
  <c r="AZ3" i="88"/>
  <c r="AX72" i="88" s="1"/>
  <c r="S72" i="88" s="1"/>
  <c r="AC72" i="88" s="1"/>
  <c r="AB73" i="88" s="1"/>
  <c r="AX11" i="88"/>
  <c r="S11" i="88" s="1"/>
  <c r="AC11" i="88" s="1"/>
  <c r="AB12" i="88" s="1"/>
  <c r="AX12" i="88"/>
  <c r="S12" i="88" s="1"/>
  <c r="AC12" i="88" s="1"/>
  <c r="AB13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8" i="88"/>
  <c r="S78" i="88" s="1"/>
  <c r="AC78" i="88" s="1"/>
  <c r="AB79" i="88" s="1"/>
  <c r="AX76" i="88"/>
  <c r="S76" i="88" s="1"/>
  <c r="AC76" i="88" s="1"/>
  <c r="AB77" i="88" s="1"/>
  <c r="AX77" i="88"/>
  <c r="S77" i="88" s="1"/>
  <c r="AC77" i="88" s="1"/>
  <c r="AB78" i="88" s="1"/>
  <c r="AX75" i="88"/>
  <c r="S75" i="88" s="1"/>
  <c r="AC75" i="88" s="1"/>
  <c r="AB76" i="88" s="1"/>
  <c r="AX74" i="88"/>
  <c r="S74" i="88" s="1"/>
  <c r="AC74" i="88" s="1"/>
  <c r="AB75" i="88" s="1"/>
  <c r="AS9" i="45"/>
  <c r="AL9" i="45"/>
  <c r="AU9" i="45" s="1"/>
  <c r="AS41" i="45"/>
  <c r="AL41" i="45"/>
  <c r="AU41" i="45" s="1"/>
  <c r="AR72" i="102"/>
  <c r="AE77" i="11"/>
  <c r="AG77" i="11"/>
  <c r="AP77" i="11" s="1"/>
  <c r="AF77" i="11"/>
  <c r="AO77" i="11" s="1"/>
  <c r="W78" i="11"/>
  <c r="AI77" i="13"/>
  <c r="AN77" i="13"/>
  <c r="AS18" i="45"/>
  <c r="AL18" i="45"/>
  <c r="AU18" i="45" s="1"/>
  <c r="AS36" i="45"/>
  <c r="AL36" i="45"/>
  <c r="AU36" i="45" s="1"/>
  <c r="AS6" i="104"/>
  <c r="AL6" i="104"/>
  <c r="AU6" i="104" s="1"/>
  <c r="AR71" i="82"/>
  <c r="AS37" i="45"/>
  <c r="AL37" i="45"/>
  <c r="AU37" i="45" s="1"/>
  <c r="AS55" i="45"/>
  <c r="AL55" i="45"/>
  <c r="AU55" i="45" s="1"/>
  <c r="AL4" i="104"/>
  <c r="AU4" i="104" s="1"/>
  <c r="AS4" i="104"/>
  <c r="AK41" i="20"/>
  <c r="AT41" i="20" s="1"/>
  <c r="AK58" i="20"/>
  <c r="AT58" i="20" s="1"/>
  <c r="AJ58" i="20"/>
  <c r="AK52" i="20"/>
  <c r="AT52" i="20" s="1"/>
  <c r="AJ52" i="20"/>
  <c r="AJ46" i="20"/>
  <c r="AK46" i="20"/>
  <c r="AT46" i="20" s="1"/>
  <c r="AJ40" i="20"/>
  <c r="AK40" i="20"/>
  <c r="AT40" i="20" s="1"/>
  <c r="AK34" i="20"/>
  <c r="AT34" i="20" s="1"/>
  <c r="AJ34" i="20"/>
  <c r="AK28" i="20"/>
  <c r="AT28" i="20" s="1"/>
  <c r="AJ28" i="20"/>
  <c r="AX21" i="20"/>
  <c r="S21" i="20" s="1"/>
  <c r="AC21" i="20" s="1"/>
  <c r="AB22" i="20" s="1"/>
  <c r="AX15" i="20"/>
  <c r="S15" i="20" s="1"/>
  <c r="AC15" i="20" s="1"/>
  <c r="AB16" i="20" s="1"/>
  <c r="AX9" i="20"/>
  <c r="S9" i="20" s="1"/>
  <c r="AC9" i="20" s="1"/>
  <c r="AB10" i="20" s="1"/>
  <c r="AX5" i="20"/>
  <c r="S5" i="20" s="1"/>
  <c r="AC5" i="20" s="1"/>
  <c r="AB6" i="20" s="1"/>
  <c r="AS56" i="45"/>
  <c r="AL56" i="45"/>
  <c r="AU56" i="45" s="1"/>
  <c r="AS74" i="45"/>
  <c r="AL74" i="45"/>
  <c r="AU74" i="45" s="1"/>
  <c r="AE76" i="41"/>
  <c r="AF76" i="41"/>
  <c r="AO76" i="41" s="1"/>
  <c r="AG76" i="41"/>
  <c r="AP76" i="41" s="1"/>
  <c r="W77" i="41"/>
  <c r="Z72" i="85"/>
  <c r="AS21" i="45"/>
  <c r="AL21" i="45"/>
  <c r="AU21" i="45" s="1"/>
  <c r="AS57" i="45"/>
  <c r="AL57" i="45"/>
  <c r="AU57" i="45" s="1"/>
  <c r="Y72" i="98"/>
  <c r="X72" i="98"/>
  <c r="Y77" i="16"/>
  <c r="X77" i="16"/>
  <c r="AS52" i="45"/>
  <c r="AL52" i="45"/>
  <c r="AU52" i="45" s="1"/>
  <c r="AS70" i="45"/>
  <c r="AL70" i="45"/>
  <c r="AU70" i="45" s="1"/>
  <c r="AI77" i="84"/>
  <c r="AN77" i="84"/>
  <c r="AR79" i="45"/>
  <c r="AR81" i="45" s="1"/>
  <c r="AL79" i="45"/>
  <c r="AU79" i="45" s="1"/>
  <c r="Z79" i="88"/>
  <c r="AS23" i="45"/>
  <c r="AL23" i="45"/>
  <c r="AU23" i="45" s="1"/>
  <c r="AS59" i="45"/>
  <c r="AL59" i="45"/>
  <c r="AU59" i="45" s="1"/>
  <c r="AS76" i="45"/>
  <c r="AL76" i="45"/>
  <c r="AU76" i="45" s="1"/>
  <c r="AS54" i="45"/>
  <c r="AL54" i="45"/>
  <c r="AU54" i="45" s="1"/>
  <c r="AS72" i="45"/>
  <c r="AL72" i="45"/>
  <c r="AU72" i="45" s="1"/>
  <c r="Y79" i="95"/>
  <c r="X79" i="95"/>
  <c r="AK6" i="45"/>
  <c r="AT6" i="45" s="1"/>
  <c r="AJ6" i="45"/>
  <c r="AS73" i="45"/>
  <c r="AL73" i="45"/>
  <c r="AU73" i="45" s="1"/>
  <c r="AT81" i="104"/>
  <c r="AI73" i="10"/>
  <c r="AN73" i="10"/>
  <c r="AK47" i="20"/>
  <c r="AT47" i="20" s="1"/>
  <c r="AJ70" i="20"/>
  <c r="AK70" i="20"/>
  <c r="AT70" i="20" s="1"/>
  <c r="AJ79" i="20"/>
  <c r="AS79" i="20" s="1"/>
  <c r="AK79" i="20"/>
  <c r="AT79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X26" i="20"/>
  <c r="S26" i="20" s="1"/>
  <c r="AC26" i="20" s="1"/>
  <c r="AB27" i="20" s="1"/>
  <c r="AX20" i="20"/>
  <c r="S20" i="20" s="1"/>
  <c r="AC20" i="20" s="1"/>
  <c r="AB21" i="20" s="1"/>
  <c r="AX14" i="20"/>
  <c r="S14" i="20" s="1"/>
  <c r="AC14" i="20" s="1"/>
  <c r="AB15" i="20" s="1"/>
  <c r="AX8" i="20"/>
  <c r="S8" i="20" s="1"/>
  <c r="AC8" i="20" s="1"/>
  <c r="AB9" i="20" s="1"/>
  <c r="AK7" i="45"/>
  <c r="AT7" i="45" s="1"/>
  <c r="AJ7" i="45"/>
  <c r="AS38" i="45"/>
  <c r="AL38" i="45"/>
  <c r="AU38" i="45" s="1"/>
  <c r="AI71" i="94"/>
  <c r="AN71" i="94"/>
  <c r="Y78" i="91"/>
  <c r="X78" i="91"/>
  <c r="AI74" i="49"/>
  <c r="AN74" i="49"/>
  <c r="AS39" i="45"/>
  <c r="AL39" i="45"/>
  <c r="AU39" i="45" s="1"/>
  <c r="AS77" i="45"/>
  <c r="AL77" i="45"/>
  <c r="AU77" i="45" s="1"/>
  <c r="AF75" i="55"/>
  <c r="AO75" i="55" s="1"/>
  <c r="AG75" i="55"/>
  <c r="AP75" i="55" s="1"/>
  <c r="W76" i="55"/>
  <c r="AE75" i="55"/>
  <c r="Y79" i="54"/>
  <c r="X79" i="54"/>
  <c r="Z79" i="54" s="1"/>
  <c r="AR69" i="50"/>
  <c r="AS16" i="45"/>
  <c r="AL16" i="45"/>
  <c r="AU16" i="45" s="1"/>
  <c r="AS34" i="45"/>
  <c r="AL34" i="45"/>
  <c r="AU34" i="45" s="1"/>
  <c r="AR79" i="104"/>
  <c r="AR81" i="104" s="1"/>
  <c r="AL79" i="104"/>
  <c r="AU79" i="104" s="1"/>
  <c r="AS47" i="45"/>
  <c r="AL47" i="45"/>
  <c r="AU47" i="45" s="1"/>
  <c r="AS65" i="45"/>
  <c r="AL65" i="45"/>
  <c r="AU65" i="45" s="1"/>
  <c r="AR75" i="87"/>
  <c r="AH78" i="96"/>
  <c r="AQ78" i="96" s="1"/>
  <c r="AS3" i="45"/>
  <c r="AL3" i="45"/>
  <c r="AU3" i="45" s="1"/>
  <c r="AS42" i="45"/>
  <c r="AL42" i="45"/>
  <c r="AU42" i="45" s="1"/>
  <c r="AI75" i="99"/>
  <c r="AN75" i="99"/>
  <c r="AR78" i="88"/>
  <c r="AK13" i="45"/>
  <c r="AT13" i="45" s="1"/>
  <c r="AJ13" i="45"/>
  <c r="AS75" i="45"/>
  <c r="AL75" i="45"/>
  <c r="AU75" i="45" s="1"/>
  <c r="AL7" i="104"/>
  <c r="AU7" i="104" s="1"/>
  <c r="AU81" i="104" s="1"/>
  <c r="C11" i="104" s="1"/>
  <c r="F48" i="57" s="1"/>
  <c r="AS7" i="104"/>
  <c r="AK75" i="20"/>
  <c r="AT75" i="20" s="1"/>
  <c r="AJ75" i="20"/>
  <c r="AK53" i="20"/>
  <c r="AT53" i="20" s="1"/>
  <c r="AJ77" i="20"/>
  <c r="AK77" i="20"/>
  <c r="AT77" i="20" s="1"/>
  <c r="AJ74" i="20"/>
  <c r="AK74" i="20"/>
  <c r="AT74" i="20" s="1"/>
  <c r="AJ56" i="20"/>
  <c r="AK56" i="20"/>
  <c r="AT56" i="20" s="1"/>
  <c r="AJ44" i="20"/>
  <c r="AK44" i="20"/>
  <c r="AT44" i="20" s="1"/>
  <c r="AK38" i="20"/>
  <c r="AT38" i="20" s="1"/>
  <c r="AJ38" i="20"/>
  <c r="AK32" i="20"/>
  <c r="AT32" i="20" s="1"/>
  <c r="AJ32" i="20"/>
  <c r="AX25" i="20"/>
  <c r="S25" i="20" s="1"/>
  <c r="AC25" i="20" s="1"/>
  <c r="AB26" i="20" s="1"/>
  <c r="AX19" i="20"/>
  <c r="S19" i="20" s="1"/>
  <c r="AC19" i="20" s="1"/>
  <c r="AB20" i="20" s="1"/>
  <c r="AX13" i="20"/>
  <c r="S13" i="20" s="1"/>
  <c r="AC13" i="20" s="1"/>
  <c r="AB14" i="20" s="1"/>
  <c r="AX6" i="20"/>
  <c r="S6" i="20" s="1"/>
  <c r="AC6" i="20" s="1"/>
  <c r="AB7" i="20" s="1"/>
  <c r="AJ14" i="45"/>
  <c r="AK14" i="45"/>
  <c r="AT14" i="45" s="1"/>
  <c r="AS44" i="45"/>
  <c r="AL44" i="45"/>
  <c r="AU44" i="45" s="1"/>
  <c r="AS62" i="45"/>
  <c r="AL62" i="45"/>
  <c r="AU62" i="45" s="1"/>
  <c r="W72" i="48"/>
  <c r="AF71" i="48"/>
  <c r="AO71" i="48" s="1"/>
  <c r="AE71" i="48"/>
  <c r="AG71" i="48"/>
  <c r="AP71" i="48" s="1"/>
  <c r="Y78" i="92"/>
  <c r="X78" i="92"/>
  <c r="Z78" i="92" s="1"/>
  <c r="AH74" i="103"/>
  <c r="AQ74" i="103" s="1"/>
  <c r="AS8" i="45"/>
  <c r="AL8" i="45"/>
  <c r="AU8" i="45" s="1"/>
  <c r="AS45" i="45"/>
  <c r="AL45" i="45"/>
  <c r="AU45" i="45" s="1"/>
  <c r="AI76" i="16"/>
  <c r="AN76" i="16"/>
  <c r="AH75" i="55"/>
  <c r="AQ75" i="55" s="1"/>
  <c r="Y77" i="43"/>
  <c r="Z77" i="43" s="1"/>
  <c r="X77" i="43"/>
  <c r="AR73" i="103"/>
  <c r="AS5" i="45"/>
  <c r="AL5" i="45"/>
  <c r="AU5" i="45" s="1"/>
  <c r="AS22" i="45"/>
  <c r="AL22" i="45"/>
  <c r="AU22" i="45" s="1"/>
  <c r="AS58" i="45"/>
  <c r="AL58" i="45"/>
  <c r="AU58" i="45" s="1"/>
  <c r="AS78" i="45"/>
  <c r="AL78" i="45"/>
  <c r="AU78" i="45" s="1"/>
  <c r="Y78" i="84"/>
  <c r="X78" i="84"/>
  <c r="AS11" i="45"/>
  <c r="AL11" i="45"/>
  <c r="AU11" i="45" s="1"/>
  <c r="AS29" i="45"/>
  <c r="AL29" i="45"/>
  <c r="AU29" i="45" s="1"/>
  <c r="AS8" i="104"/>
  <c r="AL8" i="104"/>
  <c r="AU8" i="104" s="1"/>
  <c r="W79" i="96"/>
  <c r="AG78" i="96"/>
  <c r="AP78" i="96" s="1"/>
  <c r="AF78" i="96"/>
  <c r="AO78" i="96" s="1"/>
  <c r="AE78" i="96"/>
  <c r="Z75" i="51"/>
  <c r="AH75" i="51"/>
  <c r="AQ75" i="51" s="1"/>
  <c r="AK4" i="45"/>
  <c r="AT4" i="45" s="1"/>
  <c r="AJ4" i="45"/>
  <c r="AS24" i="45"/>
  <c r="AL24" i="45"/>
  <c r="AU24" i="45" s="1"/>
  <c r="AS60" i="45"/>
  <c r="AL60" i="45"/>
  <c r="AU60" i="45" s="1"/>
  <c r="AH76" i="87"/>
  <c r="AQ76" i="87" s="1"/>
  <c r="Y76" i="99"/>
  <c r="X76" i="99"/>
  <c r="AI78" i="95"/>
  <c r="AN78" i="95"/>
  <c r="AK19" i="45"/>
  <c r="AT19" i="45" s="1"/>
  <c r="AJ19" i="45"/>
  <c r="AS43" i="45"/>
  <c r="AL43" i="45"/>
  <c r="AU43" i="45" s="1"/>
  <c r="AS61" i="45"/>
  <c r="AL61" i="45"/>
  <c r="AU61" i="45" s="1"/>
  <c r="AH73" i="42"/>
  <c r="AQ73" i="42" s="1"/>
  <c r="Y76" i="18"/>
  <c r="X76" i="18"/>
  <c r="AK71" i="20"/>
  <c r="AT71" i="20" s="1"/>
  <c r="AJ71" i="20"/>
  <c r="AJ59" i="20"/>
  <c r="AK59" i="20"/>
  <c r="AT59" i="20" s="1"/>
  <c r="AJ64" i="20"/>
  <c r="AK64" i="20"/>
  <c r="AT64" i="20" s="1"/>
  <c r="AJ63" i="20"/>
  <c r="AK63" i="20"/>
  <c r="AT63" i="20" s="1"/>
  <c r="AJ62" i="20"/>
  <c r="AK62" i="20"/>
  <c r="AT62" i="20" s="1"/>
  <c r="AJ50" i="20"/>
  <c r="AK50" i="20"/>
  <c r="AT50" i="20" s="1"/>
  <c r="AK78" i="20"/>
  <c r="AT78" i="20" s="1"/>
  <c r="AJ78" i="20"/>
  <c r="AK73" i="20"/>
  <c r="AT73" i="20" s="1"/>
  <c r="AJ73" i="20"/>
  <c r="AK67" i="20"/>
  <c r="AT67" i="20" s="1"/>
  <c r="AJ67" i="20"/>
  <c r="AX60" i="20"/>
  <c r="S60" i="20" s="1"/>
  <c r="AC60" i="20" s="1"/>
  <c r="AB61" i="20" s="1"/>
  <c r="AX54" i="20"/>
  <c r="S54" i="20" s="1"/>
  <c r="AC54" i="20" s="1"/>
  <c r="AB55" i="20" s="1"/>
  <c r="AX48" i="20"/>
  <c r="S48" i="20" s="1"/>
  <c r="AC48" i="20" s="1"/>
  <c r="AB49" i="20" s="1"/>
  <c r="AX42" i="20"/>
  <c r="S42" i="20" s="1"/>
  <c r="AC42" i="20" s="1"/>
  <c r="AB43" i="20" s="1"/>
  <c r="AX36" i="20"/>
  <c r="S36" i="20" s="1"/>
  <c r="AC36" i="20" s="1"/>
  <c r="AB37" i="20" s="1"/>
  <c r="AX30" i="20"/>
  <c r="S30" i="20" s="1"/>
  <c r="AC30" i="20" s="1"/>
  <c r="AB31" i="20" s="1"/>
  <c r="AX24" i="20"/>
  <c r="S24" i="20" s="1"/>
  <c r="AC24" i="20" s="1"/>
  <c r="AB25" i="20" s="1"/>
  <c r="AX18" i="20"/>
  <c r="S18" i="20" s="1"/>
  <c r="AC18" i="20" s="1"/>
  <c r="AB19" i="20" s="1"/>
  <c r="AX12" i="20"/>
  <c r="S12" i="20" s="1"/>
  <c r="AC12" i="20" s="1"/>
  <c r="AB13" i="20" s="1"/>
  <c r="AX3" i="20"/>
  <c r="S3" i="20" s="1"/>
  <c r="AC3" i="20" s="1"/>
  <c r="AK20" i="45"/>
  <c r="AT20" i="45" s="1"/>
  <c r="AJ20" i="45"/>
  <c r="Y72" i="94"/>
  <c r="Z72" i="94"/>
  <c r="X72" i="94"/>
  <c r="AI77" i="91"/>
  <c r="AN77" i="91"/>
  <c r="AI77" i="92"/>
  <c r="AN77" i="92"/>
  <c r="AR76" i="11"/>
  <c r="Z74" i="103"/>
  <c r="AH70" i="50"/>
  <c r="AQ70" i="50" s="1"/>
  <c r="AS27" i="45"/>
  <c r="AL27" i="45"/>
  <c r="AU27" i="45" s="1"/>
  <c r="AS63" i="45"/>
  <c r="AL63" i="45"/>
  <c r="AU63" i="45" s="1"/>
  <c r="AI76" i="43"/>
  <c r="AN76" i="43"/>
  <c r="AH72" i="82"/>
  <c r="AQ72" i="82" s="1"/>
  <c r="AS40" i="45"/>
  <c r="AL40" i="45"/>
  <c r="AU40" i="45" s="1"/>
  <c r="AH73" i="102"/>
  <c r="AQ73" i="102" s="1"/>
  <c r="AS17" i="45"/>
  <c r="AL17" i="45"/>
  <c r="AU17" i="45" s="1"/>
  <c r="AS35" i="45"/>
  <c r="AL35" i="45"/>
  <c r="AU35" i="45" s="1"/>
  <c r="AS53" i="45"/>
  <c r="AL53" i="45"/>
  <c r="AU53" i="45" s="1"/>
  <c r="AF73" i="83"/>
  <c r="AO73" i="83" s="1"/>
  <c r="AE73" i="83"/>
  <c r="AG73" i="83"/>
  <c r="AP73" i="83" s="1"/>
  <c r="W74" i="83"/>
  <c r="AL12" i="45"/>
  <c r="AU12" i="45" s="1"/>
  <c r="AS12" i="45"/>
  <c r="AS30" i="45"/>
  <c r="AL30" i="45"/>
  <c r="AU30" i="45" s="1"/>
  <c r="AS48" i="45"/>
  <c r="AL48" i="45"/>
  <c r="AU48" i="45" s="1"/>
  <c r="Z76" i="87"/>
  <c r="AR71" i="35"/>
  <c r="AJ25" i="45"/>
  <c r="AK25" i="45"/>
  <c r="AT25" i="45" s="1"/>
  <c r="AE73" i="42"/>
  <c r="AF73" i="42"/>
  <c r="AO73" i="42" s="1"/>
  <c r="W74" i="42"/>
  <c r="AG73" i="42"/>
  <c r="AP73" i="42" s="1"/>
  <c r="AI75" i="18"/>
  <c r="AN75" i="18"/>
  <c r="Y70" i="90"/>
  <c r="X70" i="90"/>
  <c r="Z70" i="90" s="1"/>
  <c r="AJ35" i="20"/>
  <c r="AK35" i="20"/>
  <c r="AT35" i="20" s="1"/>
  <c r="AK69" i="20"/>
  <c r="AT69" i="20" s="1"/>
  <c r="AJ69" i="20"/>
  <c r="AJ68" i="20"/>
  <c r="AK68" i="20"/>
  <c r="AT68" i="20" s="1"/>
  <c r="AJ76" i="20"/>
  <c r="AK76" i="20"/>
  <c r="AT76" i="20" s="1"/>
  <c r="AK72" i="20"/>
  <c r="AT72" i="20" s="1"/>
  <c r="AJ72" i="20"/>
  <c r="AK66" i="20"/>
  <c r="AT66" i="20" s="1"/>
  <c r="AJ66" i="20"/>
  <c r="AJ60" i="20"/>
  <c r="AK60" i="20"/>
  <c r="AT60" i="20" s="1"/>
  <c r="AX53" i="20"/>
  <c r="S53" i="20" s="1"/>
  <c r="AC53" i="20" s="1"/>
  <c r="AB54" i="20" s="1"/>
  <c r="AX47" i="20"/>
  <c r="S47" i="20" s="1"/>
  <c r="AC47" i="20" s="1"/>
  <c r="AB48" i="20" s="1"/>
  <c r="AX41" i="20"/>
  <c r="S41" i="20" s="1"/>
  <c r="AC41" i="20" s="1"/>
  <c r="AB42" i="20" s="1"/>
  <c r="AX35" i="20"/>
  <c r="S35" i="20" s="1"/>
  <c r="AC35" i="20" s="1"/>
  <c r="AB36" i="20" s="1"/>
  <c r="AX29" i="20"/>
  <c r="S29" i="20" s="1"/>
  <c r="AC29" i="20" s="1"/>
  <c r="AB30" i="20" s="1"/>
  <c r="AX23" i="20"/>
  <c r="S23" i="20" s="1"/>
  <c r="AC23" i="20" s="1"/>
  <c r="AB24" i="20" s="1"/>
  <c r="AX17" i="20"/>
  <c r="S17" i="20" s="1"/>
  <c r="AC17" i="20" s="1"/>
  <c r="AB18" i="20" s="1"/>
  <c r="AX11" i="20"/>
  <c r="S11" i="20" s="1"/>
  <c r="AC11" i="20" s="1"/>
  <c r="AB12" i="20" s="1"/>
  <c r="AX4" i="20"/>
  <c r="S4" i="20" s="1"/>
  <c r="AC4" i="20" s="1"/>
  <c r="AB5" i="20" s="1"/>
  <c r="AK26" i="45"/>
  <c r="AT26" i="45" s="1"/>
  <c r="AJ26" i="45"/>
  <c r="AS50" i="45"/>
  <c r="AL50" i="45"/>
  <c r="AU50" i="45" s="1"/>
  <c r="Y75" i="49"/>
  <c r="X75" i="49"/>
  <c r="Z75" i="49" s="1"/>
  <c r="AS33" i="45"/>
  <c r="AL33" i="45"/>
  <c r="AU33" i="45" s="1"/>
  <c r="AS69" i="45"/>
  <c r="AL69" i="45"/>
  <c r="AU69" i="45" s="1"/>
  <c r="AH79" i="100"/>
  <c r="AQ79" i="100" s="1"/>
  <c r="AQ81" i="100" s="1"/>
  <c r="AZ3" i="100"/>
  <c r="AX3" i="100" s="1"/>
  <c r="S3" i="100" s="1"/>
  <c r="AC3" i="100" s="1"/>
  <c r="AX4" i="100"/>
  <c r="S4" i="100" s="1"/>
  <c r="AC4" i="100" s="1"/>
  <c r="AB5" i="100" s="1"/>
  <c r="AX5" i="100"/>
  <c r="S5" i="100" s="1"/>
  <c r="AC5" i="100" s="1"/>
  <c r="AB6" i="100" s="1"/>
  <c r="AX6" i="100"/>
  <c r="S6" i="100" s="1"/>
  <c r="AC6" i="100" s="1"/>
  <c r="AB7" i="100" s="1"/>
  <c r="AX7" i="100"/>
  <c r="S7" i="100" s="1"/>
  <c r="AC7" i="100" s="1"/>
  <c r="AB8" i="100" s="1"/>
  <c r="AX9" i="100"/>
  <c r="S9" i="100" s="1"/>
  <c r="AC9" i="100" s="1"/>
  <c r="AB10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6" i="100"/>
  <c r="S76" i="100" s="1"/>
  <c r="AC76" i="100" s="1"/>
  <c r="AB77" i="100" s="1"/>
  <c r="AX77" i="100"/>
  <c r="S77" i="100" s="1"/>
  <c r="AC77" i="100" s="1"/>
  <c r="AB78" i="100" s="1"/>
  <c r="AX78" i="100"/>
  <c r="S78" i="100" s="1"/>
  <c r="AC78" i="100" s="1"/>
  <c r="AB79" i="100" s="1"/>
  <c r="AX74" i="100"/>
  <c r="S74" i="100" s="1"/>
  <c r="AC74" i="100" s="1"/>
  <c r="AB75" i="100" s="1"/>
  <c r="AX75" i="100"/>
  <c r="S75" i="100" s="1"/>
  <c r="AC75" i="100" s="1"/>
  <c r="AB76" i="100" s="1"/>
  <c r="AI78" i="54"/>
  <c r="AN78" i="54"/>
  <c r="AS10" i="45"/>
  <c r="AL10" i="45"/>
  <c r="AU10" i="45" s="1"/>
  <c r="AS28" i="45"/>
  <c r="AL28" i="45"/>
  <c r="AU28" i="45" s="1"/>
  <c r="AR71" i="85"/>
  <c r="AS71" i="45"/>
  <c r="AL71" i="45"/>
  <c r="AU71" i="45" s="1"/>
  <c r="AH77" i="11"/>
  <c r="AQ77" i="11" s="1"/>
  <c r="Y78" i="13"/>
  <c r="X78" i="13"/>
  <c r="AS66" i="45"/>
  <c r="AL66" i="45"/>
  <c r="AU66" i="45" s="1"/>
  <c r="AR77" i="96"/>
  <c r="AJ31" i="45"/>
  <c r="AK31" i="45"/>
  <c r="AT31" i="45" s="1"/>
  <c r="AS49" i="45"/>
  <c r="AL49" i="45"/>
  <c r="AU49" i="45" s="1"/>
  <c r="AS67" i="45"/>
  <c r="AL67" i="45"/>
  <c r="AU67" i="45" s="1"/>
  <c r="Y74" i="10"/>
  <c r="Z74" i="10" s="1"/>
  <c r="X74" i="10"/>
  <c r="AR72" i="42"/>
  <c r="AI79" i="20"/>
  <c r="AN79" i="20"/>
  <c r="AN81" i="20" s="1"/>
  <c r="AI69" i="90"/>
  <c r="AN69" i="90"/>
  <c r="AX10" i="88" l="1"/>
  <c r="S10" i="88" s="1"/>
  <c r="AC10" i="88" s="1"/>
  <c r="AB11" i="88" s="1"/>
  <c r="AX3" i="88"/>
  <c r="S3" i="88" s="1"/>
  <c r="AC3" i="88" s="1"/>
  <c r="AX8" i="100"/>
  <c r="S8" i="100" s="1"/>
  <c r="AC8" i="100" s="1"/>
  <c r="AB9" i="100" s="1"/>
  <c r="AX15" i="88"/>
  <c r="S15" i="88" s="1"/>
  <c r="AC15" i="88" s="1"/>
  <c r="AB16" i="88" s="1"/>
  <c r="AX9" i="88"/>
  <c r="S9" i="88" s="1"/>
  <c r="AC9" i="88" s="1"/>
  <c r="AB10" i="88" s="1"/>
  <c r="AK10" i="88" s="1"/>
  <c r="AT10" i="88" s="1"/>
  <c r="Z77" i="16"/>
  <c r="AX14" i="88"/>
  <c r="S14" i="88" s="1"/>
  <c r="AC14" i="88" s="1"/>
  <c r="AB15" i="88" s="1"/>
  <c r="AX8" i="88"/>
  <c r="S8" i="88" s="1"/>
  <c r="AC8" i="88" s="1"/>
  <c r="AB9" i="88" s="1"/>
  <c r="AS81" i="104"/>
  <c r="AX19" i="88"/>
  <c r="S19" i="88" s="1"/>
  <c r="AC19" i="88" s="1"/>
  <c r="AB20" i="88" s="1"/>
  <c r="AX13" i="88"/>
  <c r="S13" i="88" s="1"/>
  <c r="AC13" i="88" s="1"/>
  <c r="AB14" i="88" s="1"/>
  <c r="AK14" i="88" s="1"/>
  <c r="AT14" i="88" s="1"/>
  <c r="AX7" i="88"/>
  <c r="S7" i="88" s="1"/>
  <c r="AC7" i="88" s="1"/>
  <c r="AB8" i="88" s="1"/>
  <c r="AG78" i="92"/>
  <c r="AP78" i="92" s="1"/>
  <c r="AF78" i="92"/>
  <c r="AO78" i="92" s="1"/>
  <c r="AE78" i="92"/>
  <c r="W79" i="92"/>
  <c r="W78" i="16"/>
  <c r="AE77" i="16"/>
  <c r="AF77" i="16"/>
  <c r="AO77" i="16" s="1"/>
  <c r="AG77" i="16"/>
  <c r="AP77" i="16" s="1"/>
  <c r="AF74" i="10"/>
  <c r="AO74" i="10" s="1"/>
  <c r="W75" i="10"/>
  <c r="AE74" i="10"/>
  <c r="AG74" i="10"/>
  <c r="AP74" i="10" s="1"/>
  <c r="AK77" i="100"/>
  <c r="AT77" i="100" s="1"/>
  <c r="AJ77" i="100"/>
  <c r="AJ63" i="100"/>
  <c r="AK63" i="100"/>
  <c r="AT63" i="100" s="1"/>
  <c r="AJ57" i="100"/>
  <c r="AK57" i="100"/>
  <c r="AT57" i="100" s="1"/>
  <c r="AK45" i="100"/>
  <c r="AT45" i="100" s="1"/>
  <c r="AJ45" i="100"/>
  <c r="AJ33" i="100"/>
  <c r="AK33" i="100"/>
  <c r="AT33" i="100" s="1"/>
  <c r="AK21" i="100"/>
  <c r="AT21" i="100" s="1"/>
  <c r="AJ21" i="100"/>
  <c r="AH74" i="10"/>
  <c r="AQ74" i="10" s="1"/>
  <c r="AR78" i="54"/>
  <c r="AK74" i="100"/>
  <c r="AT74" i="100" s="1"/>
  <c r="AJ74" i="100"/>
  <c r="AK68" i="100"/>
  <c r="AT68" i="100" s="1"/>
  <c r="AJ68" i="100"/>
  <c r="AJ62" i="100"/>
  <c r="AK62" i="100"/>
  <c r="AT62" i="100" s="1"/>
  <c r="AJ56" i="100"/>
  <c r="AK56" i="100"/>
  <c r="AT56" i="100" s="1"/>
  <c r="AK50" i="100"/>
  <c r="AT50" i="100" s="1"/>
  <c r="AJ50" i="100"/>
  <c r="AJ44" i="100"/>
  <c r="AK44" i="100"/>
  <c r="AT44" i="100" s="1"/>
  <c r="AK38" i="100"/>
  <c r="AT38" i="100" s="1"/>
  <c r="AJ38" i="100"/>
  <c r="AJ32" i="100"/>
  <c r="AK32" i="100"/>
  <c r="AT32" i="100" s="1"/>
  <c r="AK26" i="100"/>
  <c r="AT26" i="100" s="1"/>
  <c r="AJ26" i="100"/>
  <c r="AJ20" i="100"/>
  <c r="AK20" i="100"/>
  <c r="AT20" i="100" s="1"/>
  <c r="AJ14" i="100"/>
  <c r="AK14" i="100"/>
  <c r="AT14" i="100" s="1"/>
  <c r="AK8" i="100"/>
  <c r="AT8" i="100" s="1"/>
  <c r="AJ8" i="100"/>
  <c r="AK12" i="20"/>
  <c r="AT12" i="20" s="1"/>
  <c r="AJ12" i="20"/>
  <c r="AJ48" i="20"/>
  <c r="AK48" i="20"/>
  <c r="AT48" i="20" s="1"/>
  <c r="AS72" i="20"/>
  <c r="AL72" i="20"/>
  <c r="AU72" i="20" s="1"/>
  <c r="AS69" i="20"/>
  <c r="AL69" i="20"/>
  <c r="AU69" i="20" s="1"/>
  <c r="AF76" i="87"/>
  <c r="AO76" i="87" s="1"/>
  <c r="AE76" i="87"/>
  <c r="W77" i="87"/>
  <c r="AG76" i="87"/>
  <c r="AP76" i="87" s="1"/>
  <c r="AH72" i="94"/>
  <c r="AQ72" i="94" s="1"/>
  <c r="AJ13" i="20"/>
  <c r="AK13" i="20"/>
  <c r="AT13" i="20" s="1"/>
  <c r="AK49" i="20"/>
  <c r="AT49" i="20" s="1"/>
  <c r="AJ49" i="20"/>
  <c r="AS62" i="20"/>
  <c r="AL62" i="20"/>
  <c r="AU62" i="20" s="1"/>
  <c r="AS59" i="20"/>
  <c r="AL59" i="20"/>
  <c r="AU59" i="20" s="1"/>
  <c r="AR78" i="95"/>
  <c r="Y72" i="48"/>
  <c r="X72" i="48"/>
  <c r="AS14" i="45"/>
  <c r="AL14" i="45"/>
  <c r="AU14" i="45" s="1"/>
  <c r="AS56" i="20"/>
  <c r="AL56" i="20"/>
  <c r="AU56" i="20" s="1"/>
  <c r="AJ53" i="20"/>
  <c r="AR75" i="99"/>
  <c r="AH79" i="54"/>
  <c r="AQ79" i="54" s="1"/>
  <c r="AQ81" i="54" s="1"/>
  <c r="AZ3" i="54"/>
  <c r="AX3" i="54" s="1"/>
  <c r="S3" i="54" s="1"/>
  <c r="AC3" i="54" s="1"/>
  <c r="AX5" i="54"/>
  <c r="S5" i="54" s="1"/>
  <c r="AC5" i="54" s="1"/>
  <c r="AB6" i="54" s="1"/>
  <c r="AX4" i="54"/>
  <c r="S4" i="54" s="1"/>
  <c r="AC4" i="54" s="1"/>
  <c r="AB5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5" i="54"/>
  <c r="S25" i="54" s="1"/>
  <c r="AC25" i="54" s="1"/>
  <c r="AB26" i="54" s="1"/>
  <c r="AX26" i="54"/>
  <c r="S26" i="54" s="1"/>
  <c r="AC26" i="54" s="1"/>
  <c r="AB27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2" i="54"/>
  <c r="S32" i="54" s="1"/>
  <c r="AC32" i="54" s="1"/>
  <c r="AB33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7" i="54"/>
  <c r="S77" i="54" s="1"/>
  <c r="AC77" i="54" s="1"/>
  <c r="AB78" i="54" s="1"/>
  <c r="AX75" i="54"/>
  <c r="S75" i="54" s="1"/>
  <c r="AC75" i="54" s="1"/>
  <c r="AB76" i="54" s="1"/>
  <c r="AX74" i="54"/>
  <c r="S74" i="54" s="1"/>
  <c r="AC74" i="54" s="1"/>
  <c r="AB75" i="54" s="1"/>
  <c r="AX76" i="54"/>
  <c r="S76" i="54" s="1"/>
  <c r="AC76" i="54" s="1"/>
  <c r="AB77" i="54" s="1"/>
  <c r="AX78" i="54"/>
  <c r="S78" i="54" s="1"/>
  <c r="AC78" i="54" s="1"/>
  <c r="AB79" i="54" s="1"/>
  <c r="AR71" i="94"/>
  <c r="AJ15" i="20"/>
  <c r="AK15" i="20"/>
  <c r="AT15" i="20" s="1"/>
  <c r="AS6" i="45"/>
  <c r="AS81" i="45" s="1"/>
  <c r="AL6" i="45"/>
  <c r="AU6" i="45" s="1"/>
  <c r="AH77" i="16"/>
  <c r="AQ77" i="16" s="1"/>
  <c r="Y77" i="41"/>
  <c r="X77" i="41"/>
  <c r="Z77" i="41" s="1"/>
  <c r="AS28" i="20"/>
  <c r="AL28" i="20"/>
  <c r="AU28" i="20" s="1"/>
  <c r="AJ41" i="20"/>
  <c r="AJ76" i="88"/>
  <c r="AK76" i="88"/>
  <c r="AT76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K47" i="88"/>
  <c r="AT47" i="88" s="1"/>
  <c r="AJ47" i="88"/>
  <c r="AJ41" i="88"/>
  <c r="AK41" i="88"/>
  <c r="AT41" i="88" s="1"/>
  <c r="AJ35" i="88"/>
  <c r="AK35" i="88"/>
  <c r="AT35" i="88" s="1"/>
  <c r="AK29" i="88"/>
  <c r="AT29" i="88" s="1"/>
  <c r="AJ29" i="88"/>
  <c r="AJ23" i="88"/>
  <c r="AK23" i="88"/>
  <c r="AT23" i="88" s="1"/>
  <c r="AK17" i="88"/>
  <c r="AT17" i="88" s="1"/>
  <c r="AJ17" i="88"/>
  <c r="AJ11" i="88"/>
  <c r="AK11" i="88"/>
  <c r="AT11" i="88" s="1"/>
  <c r="AX5" i="88"/>
  <c r="S5" i="88" s="1"/>
  <c r="AC5" i="88" s="1"/>
  <c r="AB6" i="88" s="1"/>
  <c r="AJ11" i="20"/>
  <c r="Y71" i="50"/>
  <c r="X71" i="50"/>
  <c r="Y74" i="102"/>
  <c r="Z74" i="102" s="1"/>
  <c r="X74" i="102"/>
  <c r="AK61" i="100"/>
  <c r="AT61" i="100" s="1"/>
  <c r="AJ61" i="100"/>
  <c r="AJ55" i="100"/>
  <c r="AK55" i="100"/>
  <c r="AT55" i="100" s="1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J7" i="100"/>
  <c r="AK7" i="100"/>
  <c r="AT7" i="100" s="1"/>
  <c r="AJ18" i="20"/>
  <c r="AK18" i="20"/>
  <c r="AT18" i="20" s="1"/>
  <c r="AK54" i="20"/>
  <c r="AT54" i="20" s="1"/>
  <c r="AJ54" i="20"/>
  <c r="AI73" i="42"/>
  <c r="AN73" i="42"/>
  <c r="AR76" i="43"/>
  <c r="W73" i="94"/>
  <c r="AG72" i="94"/>
  <c r="AP72" i="94" s="1"/>
  <c r="AE72" i="94"/>
  <c r="AF72" i="94"/>
  <c r="AO72" i="94" s="1"/>
  <c r="AJ19" i="20"/>
  <c r="AK19" i="20"/>
  <c r="AT19" i="20" s="1"/>
  <c r="AJ55" i="20"/>
  <c r="AK55" i="20"/>
  <c r="AT55" i="20" s="1"/>
  <c r="AS78" i="20"/>
  <c r="AL78" i="20"/>
  <c r="AU78" i="20" s="1"/>
  <c r="AS71" i="20"/>
  <c r="AL71" i="20"/>
  <c r="AU71" i="20" s="1"/>
  <c r="AH76" i="99"/>
  <c r="AQ76" i="99" s="1"/>
  <c r="AR76" i="16"/>
  <c r="AJ7" i="20"/>
  <c r="AK7" i="20"/>
  <c r="AT7" i="20" s="1"/>
  <c r="AS38" i="20"/>
  <c r="AL38" i="20"/>
  <c r="AU38" i="20" s="1"/>
  <c r="AS75" i="20"/>
  <c r="AL75" i="20"/>
  <c r="AU75" i="20" s="1"/>
  <c r="AS13" i="45"/>
  <c r="AL13" i="45"/>
  <c r="AU13" i="45" s="1"/>
  <c r="AX79" i="54"/>
  <c r="S79" i="54" s="1"/>
  <c r="AC79" i="54" s="1"/>
  <c r="AG79" i="54"/>
  <c r="AP79" i="54" s="1"/>
  <c r="AP81" i="54" s="1"/>
  <c r="AE79" i="54"/>
  <c r="AF79" i="54"/>
  <c r="AO79" i="54" s="1"/>
  <c r="AO81" i="54" s="1"/>
  <c r="AR74" i="49"/>
  <c r="AK21" i="20"/>
  <c r="AT21" i="20" s="1"/>
  <c r="AJ21" i="20"/>
  <c r="AS45" i="20"/>
  <c r="AL45" i="20"/>
  <c r="AU45" i="20" s="1"/>
  <c r="AR77" i="84"/>
  <c r="AS46" i="20"/>
  <c r="AL46" i="20"/>
  <c r="AU46" i="20" s="1"/>
  <c r="Y78" i="11"/>
  <c r="X78" i="11"/>
  <c r="AK78" i="88"/>
  <c r="AT78" i="88" s="1"/>
  <c r="AJ78" i="88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K5" i="88"/>
  <c r="AT5" i="88" s="1"/>
  <c r="AJ5" i="88"/>
  <c r="AG72" i="35"/>
  <c r="AP72" i="35" s="1"/>
  <c r="W73" i="35"/>
  <c r="AF72" i="35"/>
  <c r="AO72" i="35" s="1"/>
  <c r="AE72" i="35"/>
  <c r="AS32" i="45"/>
  <c r="AL32" i="45"/>
  <c r="AU32" i="45" s="1"/>
  <c r="AJ17" i="20"/>
  <c r="AS65" i="20"/>
  <c r="AL65" i="20"/>
  <c r="AU65" i="20" s="1"/>
  <c r="AH78" i="13"/>
  <c r="AQ78" i="13" s="1"/>
  <c r="AJ66" i="100"/>
  <c r="AK66" i="100"/>
  <c r="AT66" i="100" s="1"/>
  <c r="AK54" i="100"/>
  <c r="AT54" i="100" s="1"/>
  <c r="AJ54" i="100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J6" i="100"/>
  <c r="AK6" i="100"/>
  <c r="AT6" i="100" s="1"/>
  <c r="AJ24" i="20"/>
  <c r="AK24" i="20"/>
  <c r="AT24" i="20" s="1"/>
  <c r="AR75" i="18"/>
  <c r="Y74" i="83"/>
  <c r="Z74" i="83"/>
  <c r="X74" i="83"/>
  <c r="AK25" i="20"/>
  <c r="AT25" i="20" s="1"/>
  <c r="AJ25" i="20"/>
  <c r="AK61" i="20"/>
  <c r="AT61" i="20" s="1"/>
  <c r="AJ61" i="20"/>
  <c r="AS63" i="20"/>
  <c r="AL63" i="20"/>
  <c r="AU63" i="20" s="1"/>
  <c r="Z76" i="99"/>
  <c r="AL4" i="45"/>
  <c r="AU4" i="45" s="1"/>
  <c r="AS4" i="45"/>
  <c r="Y79" i="96"/>
  <c r="Z79" i="96"/>
  <c r="X79" i="96"/>
  <c r="AJ14" i="20"/>
  <c r="AK14" i="20"/>
  <c r="AT14" i="20" s="1"/>
  <c r="AS74" i="20"/>
  <c r="AL74" i="20"/>
  <c r="AU74" i="20" s="1"/>
  <c r="AH78" i="91"/>
  <c r="AQ78" i="91" s="1"/>
  <c r="AK27" i="20"/>
  <c r="AT27" i="20" s="1"/>
  <c r="AJ27" i="20"/>
  <c r="AR73" i="10"/>
  <c r="AH79" i="95"/>
  <c r="AQ79" i="95" s="1"/>
  <c r="AK6" i="20"/>
  <c r="AT6" i="20" s="1"/>
  <c r="AJ6" i="20"/>
  <c r="AS34" i="20"/>
  <c r="AL34" i="20"/>
  <c r="AU34" i="20" s="1"/>
  <c r="AS52" i="20"/>
  <c r="AL52" i="20"/>
  <c r="AU52" i="20" s="1"/>
  <c r="AJ77" i="88"/>
  <c r="AK77" i="88"/>
  <c r="AT77" i="88" s="1"/>
  <c r="AJ69" i="88"/>
  <c r="AK69" i="88"/>
  <c r="AT69" i="88" s="1"/>
  <c r="AJ63" i="88"/>
  <c r="AK63" i="88"/>
  <c r="AT63" i="88" s="1"/>
  <c r="AK57" i="88"/>
  <c r="AT57" i="88" s="1"/>
  <c r="AJ57" i="88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J15" i="88"/>
  <c r="AK15" i="88"/>
  <c r="AT15" i="88" s="1"/>
  <c r="AK9" i="88"/>
  <c r="AT9" i="88" s="1"/>
  <c r="AJ3" i="88"/>
  <c r="AB4" i="88"/>
  <c r="Y73" i="82"/>
  <c r="X73" i="82"/>
  <c r="AK76" i="100"/>
  <c r="AT76" i="100" s="1"/>
  <c r="AJ76" i="100"/>
  <c r="AS31" i="45"/>
  <c r="AL31" i="45"/>
  <c r="AU31" i="45" s="1"/>
  <c r="AK72" i="100"/>
  <c r="AT72" i="100" s="1"/>
  <c r="AJ72" i="100"/>
  <c r="AR79" i="20"/>
  <c r="AR81" i="20" s="1"/>
  <c r="AL79" i="20"/>
  <c r="AU79" i="20" s="1"/>
  <c r="AJ71" i="100"/>
  <c r="AK71" i="100"/>
  <c r="AT71" i="100" s="1"/>
  <c r="AJ59" i="100"/>
  <c r="AK59" i="100"/>
  <c r="AT59" i="100" s="1"/>
  <c r="AJ47" i="100"/>
  <c r="AK47" i="100"/>
  <c r="AT47" i="100" s="1"/>
  <c r="AK35" i="100"/>
  <c r="AT35" i="100" s="1"/>
  <c r="AJ35" i="100"/>
  <c r="AJ23" i="100"/>
  <c r="AK23" i="100"/>
  <c r="AT23" i="100" s="1"/>
  <c r="AJ17" i="100"/>
  <c r="AK17" i="100"/>
  <c r="AT17" i="100" s="1"/>
  <c r="AJ11" i="100"/>
  <c r="AK11" i="100"/>
  <c r="AT11" i="100" s="1"/>
  <c r="AK5" i="100"/>
  <c r="AT5" i="100" s="1"/>
  <c r="AJ5" i="100"/>
  <c r="AS26" i="45"/>
  <c r="AL26" i="45"/>
  <c r="AU26" i="45" s="1"/>
  <c r="AK30" i="20"/>
  <c r="AT30" i="20" s="1"/>
  <c r="AJ30" i="20"/>
  <c r="AS60" i="20"/>
  <c r="AL60" i="20"/>
  <c r="AU60" i="20" s="1"/>
  <c r="AS76" i="20"/>
  <c r="AL76" i="20"/>
  <c r="AU76" i="20" s="1"/>
  <c r="AS35" i="20"/>
  <c r="AL35" i="20"/>
  <c r="AU35" i="20" s="1"/>
  <c r="AS25" i="45"/>
  <c r="AL25" i="45"/>
  <c r="AU25" i="45" s="1"/>
  <c r="AR77" i="92"/>
  <c r="AS20" i="45"/>
  <c r="AL20" i="45"/>
  <c r="AU20" i="45" s="1"/>
  <c r="AJ31" i="20"/>
  <c r="AK31" i="20"/>
  <c r="AT31" i="20" s="1"/>
  <c r="AS67" i="20"/>
  <c r="AL67" i="20"/>
  <c r="AU67" i="20" s="1"/>
  <c r="AH76" i="18"/>
  <c r="AQ76" i="18" s="1"/>
  <c r="AL19" i="45"/>
  <c r="AU19" i="45" s="1"/>
  <c r="AS19" i="45"/>
  <c r="AT81" i="45"/>
  <c r="AF75" i="51"/>
  <c r="AO75" i="51" s="1"/>
  <c r="AG75" i="51"/>
  <c r="AP75" i="51" s="1"/>
  <c r="W76" i="51"/>
  <c r="AE75" i="51"/>
  <c r="AH78" i="84"/>
  <c r="AQ78" i="84" s="1"/>
  <c r="AJ20" i="20"/>
  <c r="AK20" i="20"/>
  <c r="AT20" i="20" s="1"/>
  <c r="Z78" i="91"/>
  <c r="AS7" i="45"/>
  <c r="AL7" i="45"/>
  <c r="AU7" i="45" s="1"/>
  <c r="AU81" i="45" s="1"/>
  <c r="C11" i="45" s="1"/>
  <c r="Z79" i="95"/>
  <c r="AX79" i="88"/>
  <c r="S79" i="88" s="1"/>
  <c r="AC79" i="88" s="1"/>
  <c r="AJ79" i="88" s="1"/>
  <c r="AS79" i="88" s="1"/>
  <c r="AF79" i="88"/>
  <c r="AO79" i="88" s="1"/>
  <c r="AO81" i="88" s="1"/>
  <c r="AE79" i="88"/>
  <c r="AG79" i="88"/>
  <c r="AP79" i="88" s="1"/>
  <c r="AP81" i="88" s="1"/>
  <c r="AH72" i="98"/>
  <c r="AQ72" i="98" s="1"/>
  <c r="AI76" i="41"/>
  <c r="AN76" i="41"/>
  <c r="AK10" i="20"/>
  <c r="AT10" i="20" s="1"/>
  <c r="AJ10" i="20"/>
  <c r="AJ68" i="88"/>
  <c r="AK68" i="88"/>
  <c r="AT68" i="88" s="1"/>
  <c r="AJ62" i="88"/>
  <c r="AK62" i="88"/>
  <c r="AT62" i="88" s="1"/>
  <c r="AK56" i="88"/>
  <c r="AT56" i="88" s="1"/>
  <c r="AJ56" i="88"/>
  <c r="AJ50" i="88"/>
  <c r="AK50" i="88"/>
  <c r="AT50" i="88" s="1"/>
  <c r="AK44" i="88"/>
  <c r="AT44" i="88" s="1"/>
  <c r="AJ44" i="88"/>
  <c r="AJ38" i="88"/>
  <c r="AK38" i="88"/>
  <c r="AT38" i="88" s="1"/>
  <c r="AJ32" i="88"/>
  <c r="AK32" i="88"/>
  <c r="AT32" i="88" s="1"/>
  <c r="AJ26" i="88"/>
  <c r="AK26" i="88"/>
  <c r="AT26" i="88" s="1"/>
  <c r="AJ20" i="88"/>
  <c r="AK20" i="88"/>
  <c r="AT20" i="88" s="1"/>
  <c r="AJ14" i="88"/>
  <c r="AJ8" i="88"/>
  <c r="AK8" i="88"/>
  <c r="AT8" i="88" s="1"/>
  <c r="AR71" i="98"/>
  <c r="AJ8" i="20"/>
  <c r="AJ23" i="20"/>
  <c r="AR69" i="90"/>
  <c r="AJ73" i="100"/>
  <c r="AK73" i="100"/>
  <c r="AT73" i="100" s="1"/>
  <c r="AJ75" i="100"/>
  <c r="AK75" i="100"/>
  <c r="AT75" i="100" s="1"/>
  <c r="AK60" i="100"/>
  <c r="AT60" i="100" s="1"/>
  <c r="AJ60" i="100"/>
  <c r="Z78" i="13"/>
  <c r="AJ79" i="100"/>
  <c r="AS79" i="100" s="1"/>
  <c r="AK79" i="100"/>
  <c r="AT79" i="100" s="1"/>
  <c r="AJ65" i="100"/>
  <c r="AK65" i="100"/>
  <c r="AT65" i="100" s="1"/>
  <c r="AK53" i="100"/>
  <c r="AT53" i="100" s="1"/>
  <c r="AJ53" i="100"/>
  <c r="AJ41" i="100"/>
  <c r="AK41" i="100"/>
  <c r="AT41" i="100" s="1"/>
  <c r="AJ29" i="100"/>
  <c r="AK29" i="100"/>
  <c r="AT29" i="100" s="1"/>
  <c r="AJ78" i="100"/>
  <c r="AK78" i="100"/>
  <c r="AT78" i="100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K46" i="100"/>
  <c r="AT46" i="100" s="1"/>
  <c r="AJ46" i="100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K10" i="100"/>
  <c r="AT10" i="100" s="1"/>
  <c r="AJ10" i="100"/>
  <c r="AJ3" i="100"/>
  <c r="AB4" i="100"/>
  <c r="AH75" i="49"/>
  <c r="AQ75" i="49" s="1"/>
  <c r="AJ36" i="20"/>
  <c r="AK36" i="20"/>
  <c r="AT36" i="20" s="1"/>
  <c r="AS66" i="20"/>
  <c r="AL66" i="20"/>
  <c r="AU66" i="20" s="1"/>
  <c r="AH70" i="90"/>
  <c r="AQ70" i="90" s="1"/>
  <c r="AI73" i="83"/>
  <c r="AN73" i="83"/>
  <c r="AJ37" i="20"/>
  <c r="AK37" i="20"/>
  <c r="AT37" i="20" s="1"/>
  <c r="AS50" i="20"/>
  <c r="AL50" i="20"/>
  <c r="AU50" i="20" s="1"/>
  <c r="AS64" i="20"/>
  <c r="AL64" i="20"/>
  <c r="AU64" i="20" s="1"/>
  <c r="Z76" i="18"/>
  <c r="Z78" i="84"/>
  <c r="AH77" i="43"/>
  <c r="AQ77" i="43" s="1"/>
  <c r="AI71" i="48"/>
  <c r="AN71" i="48"/>
  <c r="AK26" i="20"/>
  <c r="AT26" i="20" s="1"/>
  <c r="AJ26" i="20"/>
  <c r="AS44" i="20"/>
  <c r="AL44" i="20"/>
  <c r="AU44" i="20" s="1"/>
  <c r="AS77" i="20"/>
  <c r="AL77" i="20"/>
  <c r="AU77" i="20" s="1"/>
  <c r="AI75" i="55"/>
  <c r="AN75" i="55"/>
  <c r="AS33" i="20"/>
  <c r="AL33" i="20"/>
  <c r="AU33" i="20" s="1"/>
  <c r="AS51" i="20"/>
  <c r="AL51" i="20"/>
  <c r="AU51" i="20" s="1"/>
  <c r="AS70" i="20"/>
  <c r="AL70" i="20"/>
  <c r="AU70" i="20" s="1"/>
  <c r="Z72" i="98"/>
  <c r="AG72" i="85"/>
  <c r="AP72" i="85" s="1"/>
  <c r="AF72" i="85"/>
  <c r="AO72" i="85" s="1"/>
  <c r="W73" i="85"/>
  <c r="AE72" i="85"/>
  <c r="AJ16" i="20"/>
  <c r="AK16" i="20"/>
  <c r="AT16" i="20" s="1"/>
  <c r="AS58" i="20"/>
  <c r="AL58" i="20"/>
  <c r="AU58" i="20" s="1"/>
  <c r="AI77" i="11"/>
  <c r="AR77" i="11" s="1"/>
  <c r="AN77" i="11"/>
  <c r="AJ74" i="88"/>
  <c r="AK74" i="88"/>
  <c r="AT74" i="88" s="1"/>
  <c r="AK67" i="88"/>
  <c r="AT67" i="88" s="1"/>
  <c r="AJ67" i="88"/>
  <c r="AK61" i="88"/>
  <c r="AT61" i="88" s="1"/>
  <c r="AJ61" i="88"/>
  <c r="AK55" i="88"/>
  <c r="AT55" i="88" s="1"/>
  <c r="AJ55" i="88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K25" i="88"/>
  <c r="AT25" i="88" s="1"/>
  <c r="AJ25" i="88"/>
  <c r="AJ19" i="88"/>
  <c r="AK19" i="88"/>
  <c r="AT19" i="88" s="1"/>
  <c r="AK13" i="88"/>
  <c r="AT13" i="88" s="1"/>
  <c r="AX6" i="88"/>
  <c r="S6" i="88" s="1"/>
  <c r="AC6" i="88" s="1"/>
  <c r="AB7" i="88" s="1"/>
  <c r="AI79" i="100"/>
  <c r="AN79" i="100"/>
  <c r="AN81" i="100" s="1"/>
  <c r="AI70" i="50"/>
  <c r="AN70" i="50"/>
  <c r="AI73" i="102"/>
  <c r="AN73" i="102"/>
  <c r="AI72" i="82"/>
  <c r="AN72" i="82"/>
  <c r="AK67" i="100"/>
  <c r="AT67" i="100" s="1"/>
  <c r="AJ67" i="100"/>
  <c r="AJ69" i="100"/>
  <c r="AK69" i="100"/>
  <c r="AT69" i="100" s="1"/>
  <c r="AK51" i="100"/>
  <c r="AT51" i="100" s="1"/>
  <c r="AJ51" i="100"/>
  <c r="AJ39" i="100"/>
  <c r="AK39" i="100"/>
  <c r="AT39" i="100" s="1"/>
  <c r="AK27" i="100"/>
  <c r="AT27" i="100" s="1"/>
  <c r="AJ27" i="100"/>
  <c r="AJ15" i="100"/>
  <c r="AK15" i="100"/>
  <c r="AT15" i="100" s="1"/>
  <c r="AK9" i="100"/>
  <c r="AT9" i="100" s="1"/>
  <c r="AJ9" i="100"/>
  <c r="W76" i="49"/>
  <c r="AG75" i="49"/>
  <c r="AP75" i="49" s="1"/>
  <c r="AF75" i="49"/>
  <c r="AO75" i="49" s="1"/>
  <c r="AE75" i="49"/>
  <c r="AK5" i="20"/>
  <c r="AT5" i="20" s="1"/>
  <c r="AJ5" i="20"/>
  <c r="AJ42" i="20"/>
  <c r="AK42" i="20"/>
  <c r="AT42" i="20" s="1"/>
  <c r="AS68" i="20"/>
  <c r="AL68" i="20"/>
  <c r="AU68" i="20" s="1"/>
  <c r="W71" i="90"/>
  <c r="AF70" i="90"/>
  <c r="AO70" i="90" s="1"/>
  <c r="AE70" i="90"/>
  <c r="AG70" i="90"/>
  <c r="AP70" i="90" s="1"/>
  <c r="Y74" i="42"/>
  <c r="X74" i="42"/>
  <c r="Z74" i="42" s="1"/>
  <c r="W75" i="103"/>
  <c r="AF74" i="103"/>
  <c r="AO74" i="103" s="1"/>
  <c r="AG74" i="103"/>
  <c r="AP74" i="103" s="1"/>
  <c r="AE74" i="103"/>
  <c r="AR77" i="91"/>
  <c r="AB4" i="20"/>
  <c r="AJ3" i="20"/>
  <c r="AJ43" i="20"/>
  <c r="AK43" i="20"/>
  <c r="AT43" i="20" s="1"/>
  <c r="AS73" i="20"/>
  <c r="AL73" i="20"/>
  <c r="AU73" i="20" s="1"/>
  <c r="AI78" i="96"/>
  <c r="AN78" i="96"/>
  <c r="AE77" i="43"/>
  <c r="W78" i="43"/>
  <c r="AF77" i="43"/>
  <c r="AO77" i="43" s="1"/>
  <c r="AG77" i="43"/>
  <c r="AP77" i="43" s="1"/>
  <c r="AH78" i="92"/>
  <c r="AQ78" i="92" s="1"/>
  <c r="AS32" i="20"/>
  <c r="AL32" i="20"/>
  <c r="AU32" i="20" s="1"/>
  <c r="Y76" i="55"/>
  <c r="X76" i="55"/>
  <c r="AJ9" i="20"/>
  <c r="AK9" i="20"/>
  <c r="AT9" i="20" s="1"/>
  <c r="AL39" i="20"/>
  <c r="AU39" i="20" s="1"/>
  <c r="AS39" i="20"/>
  <c r="AS57" i="20"/>
  <c r="AL57" i="20"/>
  <c r="AU57" i="20" s="1"/>
  <c r="AJ47" i="20"/>
  <c r="AJ22" i="20"/>
  <c r="AK22" i="20"/>
  <c r="AT22" i="20" s="1"/>
  <c r="AS40" i="20"/>
  <c r="AL40" i="20"/>
  <c r="AU40" i="20" s="1"/>
  <c r="AR77" i="13"/>
  <c r="AJ75" i="88"/>
  <c r="AK75" i="88"/>
  <c r="AT75" i="88" s="1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K42" i="88"/>
  <c r="AT42" i="88" s="1"/>
  <c r="AJ42" i="88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K73" i="88"/>
  <c r="AT73" i="88" s="1"/>
  <c r="AJ73" i="88"/>
  <c r="AJ29" i="20"/>
  <c r="AJ13" i="88" l="1"/>
  <c r="AJ10" i="88"/>
  <c r="AX14" i="54"/>
  <c r="S14" i="54" s="1"/>
  <c r="AC14" i="54" s="1"/>
  <c r="AB15" i="54" s="1"/>
  <c r="AX8" i="54"/>
  <c r="S8" i="54" s="1"/>
  <c r="AC8" i="54" s="1"/>
  <c r="AB9" i="54" s="1"/>
  <c r="AJ9" i="88"/>
  <c r="AX13" i="54"/>
  <c r="S13" i="54" s="1"/>
  <c r="AC13" i="54" s="1"/>
  <c r="AB14" i="54" s="1"/>
  <c r="AX7" i="54"/>
  <c r="S7" i="54" s="1"/>
  <c r="AC7" i="54" s="1"/>
  <c r="AB8" i="54" s="1"/>
  <c r="Z73" i="82"/>
  <c r="AX6" i="54"/>
  <c r="S6" i="54" s="1"/>
  <c r="AC6" i="54" s="1"/>
  <c r="AB7" i="54" s="1"/>
  <c r="AF74" i="42"/>
  <c r="AO74" i="42" s="1"/>
  <c r="W75" i="42"/>
  <c r="AE74" i="42"/>
  <c r="AG74" i="42"/>
  <c r="AP74" i="42" s="1"/>
  <c r="AF77" i="41"/>
  <c r="AO77" i="41" s="1"/>
  <c r="W78" i="41"/>
  <c r="AG77" i="41"/>
  <c r="AP77" i="41" s="1"/>
  <c r="AE77" i="41"/>
  <c r="AG73" i="82"/>
  <c r="AP73" i="82" s="1"/>
  <c r="W74" i="82"/>
  <c r="AF73" i="82"/>
  <c r="AO73" i="82" s="1"/>
  <c r="AE73" i="82"/>
  <c r="AS73" i="88"/>
  <c r="AL73" i="88"/>
  <c r="AU73" i="88" s="1"/>
  <c r="AS60" i="88"/>
  <c r="AL60" i="88"/>
  <c r="AU60" i="88" s="1"/>
  <c r="AS3" i="20"/>
  <c r="AL3" i="20"/>
  <c r="AU3" i="20" s="1"/>
  <c r="AI75" i="49"/>
  <c r="AN75" i="49"/>
  <c r="AS22" i="20"/>
  <c r="AL22" i="20"/>
  <c r="AU22" i="20" s="1"/>
  <c r="AR78" i="96"/>
  <c r="AS61" i="88"/>
  <c r="AL61" i="88"/>
  <c r="AU61" i="88" s="1"/>
  <c r="AS30" i="88"/>
  <c r="AL30" i="88"/>
  <c r="AU30" i="88" s="1"/>
  <c r="AS66" i="88"/>
  <c r="AL66" i="88"/>
  <c r="AU66" i="88" s="1"/>
  <c r="AH76" i="55"/>
  <c r="AQ76" i="55" s="1"/>
  <c r="AS5" i="20"/>
  <c r="AL5" i="20"/>
  <c r="AU5" i="20" s="1"/>
  <c r="Y76" i="49"/>
  <c r="X76" i="49"/>
  <c r="Z76" i="49" s="1"/>
  <c r="AS69" i="100"/>
  <c r="AL69" i="100"/>
  <c r="AU69" i="100" s="1"/>
  <c r="AR73" i="102"/>
  <c r="Y73" i="85"/>
  <c r="X73" i="85"/>
  <c r="Z73" i="85" s="1"/>
  <c r="AS36" i="88"/>
  <c r="AL36" i="88"/>
  <c r="AU36" i="88" s="1"/>
  <c r="Z76" i="55"/>
  <c r="Y78" i="43"/>
  <c r="X78" i="43"/>
  <c r="Z78" i="43" s="1"/>
  <c r="Y71" i="90"/>
  <c r="X71" i="90"/>
  <c r="AS9" i="100"/>
  <c r="AL9" i="100"/>
  <c r="AU9" i="100" s="1"/>
  <c r="AS67" i="100"/>
  <c r="AL67" i="100"/>
  <c r="AU67" i="100" s="1"/>
  <c r="AS13" i="88"/>
  <c r="AL13" i="88"/>
  <c r="AU13" i="88" s="1"/>
  <c r="AS31" i="88"/>
  <c r="AL31" i="88"/>
  <c r="AU31" i="88" s="1"/>
  <c r="AS49" i="88"/>
  <c r="AL49" i="88"/>
  <c r="AU49" i="88" s="1"/>
  <c r="AS16" i="100"/>
  <c r="AL16" i="100"/>
  <c r="AU16" i="100" s="1"/>
  <c r="AS34" i="100"/>
  <c r="AL34" i="100"/>
  <c r="AU34" i="100" s="1"/>
  <c r="AS70" i="100"/>
  <c r="AL70" i="100"/>
  <c r="AU70" i="100" s="1"/>
  <c r="AS41" i="100"/>
  <c r="AL41" i="100"/>
  <c r="AU41" i="100" s="1"/>
  <c r="AS56" i="88"/>
  <c r="AL56" i="88"/>
  <c r="AU56" i="88" s="1"/>
  <c r="AK79" i="88"/>
  <c r="AT79" i="88" s="1"/>
  <c r="AI79" i="88"/>
  <c r="AN79" i="88"/>
  <c r="AN81" i="88" s="1"/>
  <c r="AF78" i="91"/>
  <c r="AO78" i="91" s="1"/>
  <c r="AE78" i="91"/>
  <c r="AN78" i="91" s="1"/>
  <c r="W79" i="91"/>
  <c r="AG78" i="91"/>
  <c r="AS31" i="20"/>
  <c r="AL31" i="20"/>
  <c r="AU31" i="20" s="1"/>
  <c r="AS23" i="100"/>
  <c r="AL23" i="100"/>
  <c r="AU23" i="100" s="1"/>
  <c r="AS59" i="100"/>
  <c r="AL59" i="100"/>
  <c r="AU59" i="100" s="1"/>
  <c r="AS61" i="20"/>
  <c r="AL61" i="20"/>
  <c r="AU61" i="20" s="1"/>
  <c r="AS6" i="100"/>
  <c r="AL6" i="100"/>
  <c r="AU6" i="100" s="1"/>
  <c r="AS24" i="100"/>
  <c r="AL24" i="100"/>
  <c r="AU24" i="100" s="1"/>
  <c r="AS66" i="100"/>
  <c r="AL66" i="100"/>
  <c r="AU66" i="100" s="1"/>
  <c r="AI72" i="35"/>
  <c r="AN72" i="35"/>
  <c r="AS10" i="88"/>
  <c r="AL10" i="88"/>
  <c r="AU10" i="88" s="1"/>
  <c r="Z78" i="11"/>
  <c r="AH78" i="11"/>
  <c r="AQ78" i="11" s="1"/>
  <c r="AS55" i="20"/>
  <c r="AL55" i="20"/>
  <c r="AU55" i="20" s="1"/>
  <c r="AS54" i="20"/>
  <c r="AL54" i="20"/>
  <c r="AU54" i="20" s="1"/>
  <c r="AS31" i="100"/>
  <c r="AL31" i="100"/>
  <c r="AU31" i="100" s="1"/>
  <c r="AH74" i="102"/>
  <c r="AQ74" i="102" s="1"/>
  <c r="AS11" i="20"/>
  <c r="AL11" i="20"/>
  <c r="AU11" i="20" s="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K38" i="54"/>
  <c r="AT38" i="54" s="1"/>
  <c r="AJ38" i="54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AS12" i="20"/>
  <c r="AL12" i="20"/>
  <c r="AU12" i="20" s="1"/>
  <c r="AS38" i="100"/>
  <c r="AL38" i="100"/>
  <c r="AU38" i="100" s="1"/>
  <c r="AS74" i="100"/>
  <c r="AL74" i="100"/>
  <c r="AU74" i="100" s="1"/>
  <c r="AS33" i="100"/>
  <c r="AL33" i="100"/>
  <c r="AU33" i="100" s="1"/>
  <c r="AS63" i="100"/>
  <c r="AL63" i="100"/>
  <c r="AU63" i="100" s="1"/>
  <c r="Y75" i="10"/>
  <c r="X75" i="10"/>
  <c r="Y78" i="16"/>
  <c r="Z78" i="16"/>
  <c r="X78" i="16"/>
  <c r="AS54" i="88"/>
  <c r="AL54" i="88"/>
  <c r="AU54" i="88" s="1"/>
  <c r="AS39" i="100"/>
  <c r="AL39" i="100"/>
  <c r="AU39" i="100" s="1"/>
  <c r="AR70" i="50"/>
  <c r="AS37" i="88"/>
  <c r="AL37" i="88"/>
  <c r="AU37" i="88" s="1"/>
  <c r="AS55" i="88"/>
  <c r="AL55" i="88"/>
  <c r="AU55" i="88" s="1"/>
  <c r="AR71" i="48"/>
  <c r="W79" i="84"/>
  <c r="AG78" i="84"/>
  <c r="AP78" i="84" s="1"/>
  <c r="AF78" i="84"/>
  <c r="AO78" i="84" s="1"/>
  <c r="AE78" i="84"/>
  <c r="AS36" i="20"/>
  <c r="AL36" i="20"/>
  <c r="AU36" i="20" s="1"/>
  <c r="AK4" i="100"/>
  <c r="AT4" i="100" s="1"/>
  <c r="AT81" i="100" s="1"/>
  <c r="AJ4" i="100"/>
  <c r="AS53" i="100"/>
  <c r="AL53" i="100"/>
  <c r="AU53" i="100" s="1"/>
  <c r="AG78" i="13"/>
  <c r="AP78" i="13" s="1"/>
  <c r="AF78" i="13"/>
  <c r="AO78" i="13" s="1"/>
  <c r="AE78" i="13"/>
  <c r="W79" i="13"/>
  <c r="AS73" i="100"/>
  <c r="AL73" i="100"/>
  <c r="AU73" i="100" s="1"/>
  <c r="AS20" i="88"/>
  <c r="AL20" i="88"/>
  <c r="AU20" i="88" s="1"/>
  <c r="AS38" i="88"/>
  <c r="AL38" i="88"/>
  <c r="AU38" i="88" s="1"/>
  <c r="AS30" i="20"/>
  <c r="AL30" i="20"/>
  <c r="AU30" i="20" s="1"/>
  <c r="AL35" i="100"/>
  <c r="AU35" i="100" s="1"/>
  <c r="AS35" i="100"/>
  <c r="AS15" i="88"/>
  <c r="AL15" i="88"/>
  <c r="AU15" i="88" s="1"/>
  <c r="AS33" i="88"/>
  <c r="AL33" i="88"/>
  <c r="AU33" i="88" s="1"/>
  <c r="AS51" i="88"/>
  <c r="AL51" i="88"/>
  <c r="AU51" i="88" s="1"/>
  <c r="AS69" i="88"/>
  <c r="AL69" i="88"/>
  <c r="AU69" i="88" s="1"/>
  <c r="AS30" i="100"/>
  <c r="AL30" i="100"/>
  <c r="AU30" i="100" s="1"/>
  <c r="AS48" i="100"/>
  <c r="AL48" i="100"/>
  <c r="AU48" i="100" s="1"/>
  <c r="AS28" i="88"/>
  <c r="AL28" i="88"/>
  <c r="AU28" i="88" s="1"/>
  <c r="AS46" i="88"/>
  <c r="AL46" i="88"/>
  <c r="AU46" i="88" s="1"/>
  <c r="AS64" i="88"/>
  <c r="AL64" i="88"/>
  <c r="AU64" i="88" s="1"/>
  <c r="AI79" i="54"/>
  <c r="AN79" i="54"/>
  <c r="AN81" i="54" s="1"/>
  <c r="Y73" i="94"/>
  <c r="Z73" i="94" s="1"/>
  <c r="X73" i="94"/>
  <c r="AS13" i="100"/>
  <c r="AL13" i="100"/>
  <c r="AU13" i="100" s="1"/>
  <c r="AS49" i="100"/>
  <c r="AL49" i="100"/>
  <c r="AU49" i="100" s="1"/>
  <c r="AF74" i="102"/>
  <c r="AO74" i="102" s="1"/>
  <c r="AE74" i="102"/>
  <c r="AG74" i="102"/>
  <c r="AP74" i="102" s="1"/>
  <c r="W75" i="102"/>
  <c r="AK6" i="88"/>
  <c r="AT6" i="88" s="1"/>
  <c r="AJ6" i="88"/>
  <c r="AS23" i="88"/>
  <c r="AL23" i="88"/>
  <c r="AU23" i="88" s="1"/>
  <c r="AS41" i="88"/>
  <c r="AL41" i="88"/>
  <c r="AU41" i="88" s="1"/>
  <c r="AS59" i="88"/>
  <c r="AL59" i="88"/>
  <c r="AU59" i="88" s="1"/>
  <c r="AS76" i="88"/>
  <c r="AL76" i="88"/>
  <c r="AU76" i="88" s="1"/>
  <c r="AJ79" i="54"/>
  <c r="AS79" i="54" s="1"/>
  <c r="AK79" i="54"/>
  <c r="AT79" i="54" s="1"/>
  <c r="AJ73" i="54"/>
  <c r="AK73" i="54"/>
  <c r="AT73" i="54" s="1"/>
  <c r="AK67" i="54"/>
  <c r="AT67" i="54" s="1"/>
  <c r="AJ67" i="54"/>
  <c r="AJ61" i="54"/>
  <c r="AK61" i="54"/>
  <c r="AT61" i="54" s="1"/>
  <c r="AK55" i="54"/>
  <c r="AT55" i="54" s="1"/>
  <c r="AJ55" i="54"/>
  <c r="AJ49" i="54"/>
  <c r="AK49" i="54"/>
  <c r="AT49" i="54" s="1"/>
  <c r="AJ43" i="54"/>
  <c r="AK43" i="54"/>
  <c r="AT43" i="54" s="1"/>
  <c r="AJ37" i="54"/>
  <c r="AK37" i="54"/>
  <c r="AT37" i="54" s="1"/>
  <c r="AJ31" i="54"/>
  <c r="AK31" i="54"/>
  <c r="AT31" i="54" s="1"/>
  <c r="AK25" i="54"/>
  <c r="AT25" i="54" s="1"/>
  <c r="AJ25" i="54"/>
  <c r="AJ19" i="54"/>
  <c r="AK19" i="54"/>
  <c r="AT19" i="54" s="1"/>
  <c r="AK13" i="54"/>
  <c r="AT13" i="54" s="1"/>
  <c r="AJ13" i="54"/>
  <c r="AK7" i="54"/>
  <c r="AT7" i="54" s="1"/>
  <c r="AJ7" i="54"/>
  <c r="AH72" i="48"/>
  <c r="AQ72" i="48" s="1"/>
  <c r="AS13" i="20"/>
  <c r="AL13" i="20"/>
  <c r="AU13" i="20" s="1"/>
  <c r="AS20" i="100"/>
  <c r="AL20" i="100"/>
  <c r="AU20" i="100" s="1"/>
  <c r="AS56" i="100"/>
  <c r="AL56" i="100"/>
  <c r="AU56" i="100" s="1"/>
  <c r="AS45" i="100"/>
  <c r="AL45" i="100"/>
  <c r="AU45" i="100" s="1"/>
  <c r="AS77" i="100"/>
  <c r="AL77" i="100"/>
  <c r="AU77" i="100" s="1"/>
  <c r="AS29" i="20"/>
  <c r="AL29" i="20"/>
  <c r="AU29" i="20" s="1"/>
  <c r="AS72" i="88"/>
  <c r="AL72" i="88"/>
  <c r="AU72" i="88" s="1"/>
  <c r="AI77" i="43"/>
  <c r="AN77" i="43"/>
  <c r="AS42" i="88"/>
  <c r="AL42" i="88"/>
  <c r="AU42" i="88" s="1"/>
  <c r="AS74" i="88"/>
  <c r="AL74" i="88"/>
  <c r="AU74" i="88" s="1"/>
  <c r="AS16" i="20"/>
  <c r="AL16" i="20"/>
  <c r="AU16" i="20" s="1"/>
  <c r="AE72" i="98"/>
  <c r="AF72" i="98"/>
  <c r="AO72" i="98" s="1"/>
  <c r="AG72" i="98"/>
  <c r="AP72" i="98" s="1"/>
  <c r="W73" i="98"/>
  <c r="AF76" i="18"/>
  <c r="AO76" i="18" s="1"/>
  <c r="W77" i="18"/>
  <c r="AE76" i="18"/>
  <c r="AG76" i="18"/>
  <c r="AP76" i="18" s="1"/>
  <c r="AS37" i="20"/>
  <c r="AL37" i="20"/>
  <c r="AU37" i="20" s="1"/>
  <c r="AS3" i="100"/>
  <c r="AL3" i="100"/>
  <c r="AU3" i="100" s="1"/>
  <c r="AS22" i="100"/>
  <c r="AL22" i="100"/>
  <c r="AU22" i="100" s="1"/>
  <c r="AS40" i="100"/>
  <c r="AL40" i="100"/>
  <c r="AU40" i="100" s="1"/>
  <c r="AS58" i="100"/>
  <c r="AL58" i="100"/>
  <c r="AU58" i="100" s="1"/>
  <c r="AS78" i="100"/>
  <c r="AL78" i="100"/>
  <c r="AU78" i="100" s="1"/>
  <c r="AS60" i="100"/>
  <c r="AL60" i="100"/>
  <c r="AU60" i="100" s="1"/>
  <c r="AS44" i="88"/>
  <c r="AL44" i="88"/>
  <c r="AU44" i="88" s="1"/>
  <c r="AS10" i="20"/>
  <c r="AL10" i="20"/>
  <c r="AU10" i="20" s="1"/>
  <c r="AS20" i="20"/>
  <c r="AL20" i="20"/>
  <c r="AU20" i="20" s="1"/>
  <c r="AS11" i="100"/>
  <c r="AL11" i="100"/>
  <c r="AU11" i="100" s="1"/>
  <c r="AS71" i="100"/>
  <c r="AL71" i="100"/>
  <c r="AU71" i="100" s="1"/>
  <c r="AK4" i="88"/>
  <c r="AT4" i="88" s="1"/>
  <c r="AJ4" i="88"/>
  <c r="AS21" i="88"/>
  <c r="AL21" i="88"/>
  <c r="AU21" i="88" s="1"/>
  <c r="AS57" i="88"/>
  <c r="AL57" i="88"/>
  <c r="AU57" i="88" s="1"/>
  <c r="AS6" i="20"/>
  <c r="AL6" i="20"/>
  <c r="AU6" i="20" s="1"/>
  <c r="AS25" i="20"/>
  <c r="AL25" i="20"/>
  <c r="AU25" i="20" s="1"/>
  <c r="AS12" i="100"/>
  <c r="AL12" i="100"/>
  <c r="AU12" i="100" s="1"/>
  <c r="AS17" i="20"/>
  <c r="AL17" i="20"/>
  <c r="AU17" i="20" s="1"/>
  <c r="Y73" i="35"/>
  <c r="X73" i="35"/>
  <c r="Z73" i="35" s="1"/>
  <c r="AS21" i="20"/>
  <c r="AL21" i="20"/>
  <c r="AU21" i="20" s="1"/>
  <c r="AS19" i="20"/>
  <c r="AL19" i="20"/>
  <c r="AU19" i="20" s="1"/>
  <c r="AS37" i="100"/>
  <c r="AL37" i="100"/>
  <c r="AU37" i="100" s="1"/>
  <c r="AS29" i="88"/>
  <c r="AL29" i="88"/>
  <c r="AU29" i="88" s="1"/>
  <c r="AS47" i="88"/>
  <c r="AL47" i="88"/>
  <c r="AU47" i="88" s="1"/>
  <c r="AS41" i="20"/>
  <c r="AL41" i="20"/>
  <c r="AU41" i="20" s="1"/>
  <c r="AJ77" i="54"/>
  <c r="AK77" i="54"/>
  <c r="AT77" i="54" s="1"/>
  <c r="AK72" i="54"/>
  <c r="AT72" i="54" s="1"/>
  <c r="AJ72" i="54"/>
  <c r="AK66" i="54"/>
  <c r="AT66" i="54" s="1"/>
  <c r="AJ66" i="54"/>
  <c r="AK60" i="54"/>
  <c r="AT60" i="54" s="1"/>
  <c r="AJ60" i="54"/>
  <c r="AK54" i="54"/>
  <c r="AT54" i="54" s="1"/>
  <c r="AJ54" i="54"/>
  <c r="AK48" i="54"/>
  <c r="AT48" i="54" s="1"/>
  <c r="AJ48" i="54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K5" i="54"/>
  <c r="AT5" i="54" s="1"/>
  <c r="AJ5" i="54"/>
  <c r="AS53" i="20"/>
  <c r="AL53" i="20"/>
  <c r="AU53" i="20" s="1"/>
  <c r="Z72" i="48"/>
  <c r="AS8" i="100"/>
  <c r="AL8" i="100"/>
  <c r="AU8" i="100" s="1"/>
  <c r="AS26" i="100"/>
  <c r="AL26" i="100"/>
  <c r="AU26" i="100" s="1"/>
  <c r="Y79" i="92"/>
  <c r="X79" i="92"/>
  <c r="Z79" i="92" s="1"/>
  <c r="AI74" i="103"/>
  <c r="AN74" i="103"/>
  <c r="AR72" i="82"/>
  <c r="AS10" i="100"/>
  <c r="AL10" i="100"/>
  <c r="AU10" i="100" s="1"/>
  <c r="AS46" i="100"/>
  <c r="AL46" i="100"/>
  <c r="AU46" i="100" s="1"/>
  <c r="AS8" i="88"/>
  <c r="AL8" i="88"/>
  <c r="AU8" i="88" s="1"/>
  <c r="AS26" i="88"/>
  <c r="AL26" i="88"/>
  <c r="AU26" i="88" s="1"/>
  <c r="AS62" i="88"/>
  <c r="AL62" i="88"/>
  <c r="AU62" i="88" s="1"/>
  <c r="AE79" i="95"/>
  <c r="AG79" i="95"/>
  <c r="AP79" i="95" s="1"/>
  <c r="W80" i="95"/>
  <c r="AF79" i="95"/>
  <c r="AO79" i="95" s="1"/>
  <c r="AI75" i="51"/>
  <c r="AN75" i="51"/>
  <c r="AS76" i="100"/>
  <c r="AL76" i="100"/>
  <c r="AU76" i="100" s="1"/>
  <c r="AL3" i="88"/>
  <c r="AU3" i="88" s="1"/>
  <c r="AS3" i="88"/>
  <c r="AS39" i="88"/>
  <c r="AL39" i="88"/>
  <c r="AU39" i="88" s="1"/>
  <c r="AS77" i="88"/>
  <c r="AL77" i="88"/>
  <c r="AU77" i="88" s="1"/>
  <c r="AS14" i="20"/>
  <c r="AL14" i="20"/>
  <c r="AU14" i="20" s="1"/>
  <c r="AF76" i="99"/>
  <c r="AO76" i="99" s="1"/>
  <c r="AG76" i="99"/>
  <c r="AP76" i="99" s="1"/>
  <c r="AE76" i="99"/>
  <c r="W77" i="99"/>
  <c r="AS18" i="100"/>
  <c r="AL18" i="100"/>
  <c r="AU18" i="100" s="1"/>
  <c r="AS36" i="100"/>
  <c r="AL36" i="100"/>
  <c r="AU36" i="100" s="1"/>
  <c r="AS54" i="100"/>
  <c r="AL54" i="100"/>
  <c r="AU54" i="100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S18" i="20"/>
  <c r="AL18" i="20"/>
  <c r="AU18" i="20" s="1"/>
  <c r="AS19" i="100"/>
  <c r="AL19" i="100"/>
  <c r="AU19" i="100" s="1"/>
  <c r="AS55" i="100"/>
  <c r="AL55" i="100"/>
  <c r="AU55" i="100" s="1"/>
  <c r="AH71" i="50"/>
  <c r="AQ71" i="50" s="1"/>
  <c r="AS11" i="88"/>
  <c r="AL11" i="88"/>
  <c r="AU11" i="88" s="1"/>
  <c r="AS65" i="88"/>
  <c r="AL65" i="88"/>
  <c r="AU65" i="88" s="1"/>
  <c r="AJ75" i="54"/>
  <c r="AK75" i="54"/>
  <c r="AT75" i="54" s="1"/>
  <c r="AK71" i="54"/>
  <c r="AT71" i="54" s="1"/>
  <c r="AJ71" i="54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J29" i="54"/>
  <c r="AK29" i="54"/>
  <c r="AT29" i="54" s="1"/>
  <c r="AJ23" i="54"/>
  <c r="AK23" i="54"/>
  <c r="AT23" i="54" s="1"/>
  <c r="AK17" i="54"/>
  <c r="AT17" i="54" s="1"/>
  <c r="AJ17" i="54"/>
  <c r="AK11" i="54"/>
  <c r="AT11" i="54" s="1"/>
  <c r="AJ11" i="54"/>
  <c r="AJ6" i="54"/>
  <c r="AK6" i="54"/>
  <c r="AT6" i="54" s="1"/>
  <c r="Y77" i="87"/>
  <c r="X77" i="87"/>
  <c r="AS44" i="100"/>
  <c r="AL44" i="100"/>
  <c r="AU44" i="100" s="1"/>
  <c r="AS62" i="100"/>
  <c r="AL62" i="100"/>
  <c r="AU62" i="100" s="1"/>
  <c r="AS21" i="100"/>
  <c r="AL21" i="100"/>
  <c r="AU21" i="100" s="1"/>
  <c r="AI78" i="92"/>
  <c r="AN78" i="92"/>
  <c r="AS51" i="100"/>
  <c r="AL51" i="100"/>
  <c r="AU51" i="100" s="1"/>
  <c r="AS19" i="88"/>
  <c r="AL19" i="88"/>
  <c r="AU19" i="88" s="1"/>
  <c r="AK4" i="20"/>
  <c r="AT4" i="20" s="1"/>
  <c r="AT81" i="20" s="1"/>
  <c r="AJ4" i="20"/>
  <c r="AS15" i="100"/>
  <c r="AL15" i="100"/>
  <c r="AU15" i="100" s="1"/>
  <c r="AR79" i="100"/>
  <c r="AR81" i="100" s="1"/>
  <c r="AL79" i="100"/>
  <c r="AU79" i="100" s="1"/>
  <c r="AS25" i="88"/>
  <c r="AL25" i="88"/>
  <c r="AU25" i="88" s="1"/>
  <c r="AS12" i="88"/>
  <c r="AL12" i="88"/>
  <c r="AU12" i="88" s="1"/>
  <c r="AL47" i="20"/>
  <c r="AU47" i="20" s="1"/>
  <c r="AS47" i="20"/>
  <c r="AS9" i="20"/>
  <c r="AL9" i="20"/>
  <c r="AU9" i="20" s="1"/>
  <c r="Y75" i="103"/>
  <c r="X75" i="103"/>
  <c r="AI70" i="90"/>
  <c r="AN70" i="90"/>
  <c r="AS42" i="20"/>
  <c r="AL42" i="20"/>
  <c r="AU42" i="20" s="1"/>
  <c r="AS27" i="100"/>
  <c r="AL27" i="100"/>
  <c r="AU27" i="100" s="1"/>
  <c r="AK7" i="88"/>
  <c r="AT7" i="88" s="1"/>
  <c r="AJ7" i="88"/>
  <c r="AS43" i="88"/>
  <c r="AL43" i="88"/>
  <c r="AU43" i="88" s="1"/>
  <c r="AI72" i="85"/>
  <c r="AN72" i="85"/>
  <c r="AR75" i="55"/>
  <c r="AS26" i="20"/>
  <c r="AL26" i="20"/>
  <c r="AU26" i="20" s="1"/>
  <c r="AR73" i="83"/>
  <c r="AS28" i="100"/>
  <c r="AL28" i="100"/>
  <c r="AU28" i="100" s="1"/>
  <c r="AS64" i="100"/>
  <c r="AL64" i="100"/>
  <c r="AU64" i="100" s="1"/>
  <c r="AS29" i="100"/>
  <c r="AL29" i="100"/>
  <c r="AU29" i="100" s="1"/>
  <c r="AS65" i="100"/>
  <c r="AL65" i="100"/>
  <c r="AU65" i="100" s="1"/>
  <c r="AS23" i="20"/>
  <c r="AL23" i="20"/>
  <c r="AU23" i="20" s="1"/>
  <c r="AS14" i="88"/>
  <c r="AL14" i="88"/>
  <c r="AU14" i="88" s="1"/>
  <c r="Y76" i="51"/>
  <c r="X76" i="51"/>
  <c r="Z76" i="51" s="1"/>
  <c r="AS17" i="100"/>
  <c r="AL17" i="100"/>
  <c r="AU17" i="100" s="1"/>
  <c r="AS47" i="100"/>
  <c r="AL47" i="100"/>
  <c r="AU47" i="100" s="1"/>
  <c r="AS45" i="88"/>
  <c r="AL45" i="88"/>
  <c r="AU45" i="88" s="1"/>
  <c r="AH79" i="96"/>
  <c r="AQ79" i="96" s="1"/>
  <c r="AQ81" i="96" s="1"/>
  <c r="AX4" i="96"/>
  <c r="S4" i="96" s="1"/>
  <c r="AC4" i="96" s="1"/>
  <c r="AB5" i="96" s="1"/>
  <c r="AZ3" i="96"/>
  <c r="AX76" i="96" s="1"/>
  <c r="S76" i="96" s="1"/>
  <c r="AC76" i="96" s="1"/>
  <c r="AB77" i="96" s="1"/>
  <c r="AX3" i="96"/>
  <c r="S3" i="96" s="1"/>
  <c r="AC3" i="96" s="1"/>
  <c r="AX6" i="96"/>
  <c r="S6" i="96" s="1"/>
  <c r="AC6" i="96" s="1"/>
  <c r="AB7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8" i="96"/>
  <c r="S78" i="96" s="1"/>
  <c r="AC78" i="96" s="1"/>
  <c r="AB79" i="96" s="1"/>
  <c r="AX77" i="96"/>
  <c r="S77" i="96" s="1"/>
  <c r="AC77" i="96" s="1"/>
  <c r="AB78" i="96" s="1"/>
  <c r="AX75" i="96"/>
  <c r="S75" i="96" s="1"/>
  <c r="AC75" i="96" s="1"/>
  <c r="AB76" i="96" s="1"/>
  <c r="AX74" i="96"/>
  <c r="S74" i="96" s="1"/>
  <c r="AC74" i="96" s="1"/>
  <c r="AB75" i="96" s="1"/>
  <c r="AH74" i="83"/>
  <c r="AQ74" i="83" s="1"/>
  <c r="AS24" i="20"/>
  <c r="AL24" i="20"/>
  <c r="AU24" i="20" s="1"/>
  <c r="AS5" i="88"/>
  <c r="AL5" i="88"/>
  <c r="AU5" i="88" s="1"/>
  <c r="AS78" i="88"/>
  <c r="AL78" i="88"/>
  <c r="AU78" i="88" s="1"/>
  <c r="AS25" i="100"/>
  <c r="AL25" i="100"/>
  <c r="AU25" i="100" s="1"/>
  <c r="AS61" i="100"/>
  <c r="AL61" i="100"/>
  <c r="AU61" i="100" s="1"/>
  <c r="Z71" i="50"/>
  <c r="AS17" i="88"/>
  <c r="AL17" i="88"/>
  <c r="AU17" i="88" s="1"/>
  <c r="AS53" i="88"/>
  <c r="AL53" i="88"/>
  <c r="AU53" i="88" s="1"/>
  <c r="AS71" i="88"/>
  <c r="AL71" i="88"/>
  <c r="AU71" i="88" s="1"/>
  <c r="AS15" i="20"/>
  <c r="AL15" i="20"/>
  <c r="AU15" i="20" s="1"/>
  <c r="AK76" i="54"/>
  <c r="AT76" i="54" s="1"/>
  <c r="AJ76" i="54"/>
  <c r="AK70" i="54"/>
  <c r="AT70" i="54" s="1"/>
  <c r="AJ70" i="54"/>
  <c r="AJ64" i="54"/>
  <c r="AK64" i="54"/>
  <c r="AT64" i="54" s="1"/>
  <c r="AK58" i="54"/>
  <c r="AT58" i="54" s="1"/>
  <c r="AJ58" i="54"/>
  <c r="AK52" i="54"/>
  <c r="AT52" i="54" s="1"/>
  <c r="AJ52" i="54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B4" i="54"/>
  <c r="AJ3" i="54"/>
  <c r="AS49" i="20"/>
  <c r="AL49" i="20"/>
  <c r="AU49" i="20" s="1"/>
  <c r="AI76" i="87"/>
  <c r="AN76" i="87"/>
  <c r="AS50" i="100"/>
  <c r="AL50" i="100"/>
  <c r="AU50" i="100" s="1"/>
  <c r="AS68" i="100"/>
  <c r="AL68" i="100"/>
  <c r="AU68" i="100" s="1"/>
  <c r="AS57" i="100"/>
  <c r="AL57" i="100"/>
  <c r="AU57" i="100" s="1"/>
  <c r="AS18" i="88"/>
  <c r="AL18" i="88"/>
  <c r="AU18" i="88" s="1"/>
  <c r="AS43" i="20"/>
  <c r="AL43" i="20"/>
  <c r="AU43" i="20" s="1"/>
  <c r="AS24" i="88"/>
  <c r="AL24" i="88"/>
  <c r="AU24" i="88" s="1"/>
  <c r="AS75" i="88"/>
  <c r="AL75" i="88"/>
  <c r="AU75" i="88" s="1"/>
  <c r="AS48" i="88"/>
  <c r="AL48" i="88"/>
  <c r="AU48" i="88" s="1"/>
  <c r="AH74" i="42"/>
  <c r="AQ74" i="42" s="1"/>
  <c r="AS67" i="88"/>
  <c r="AL67" i="88"/>
  <c r="AU67" i="88" s="1"/>
  <c r="AS52" i="100"/>
  <c r="AL52" i="100"/>
  <c r="AU52" i="100" s="1"/>
  <c r="AS75" i="100"/>
  <c r="AL75" i="100"/>
  <c r="AU75" i="100" s="1"/>
  <c r="AS8" i="20"/>
  <c r="AL8" i="20"/>
  <c r="AU8" i="20" s="1"/>
  <c r="AS32" i="88"/>
  <c r="AL32" i="88"/>
  <c r="AU32" i="88" s="1"/>
  <c r="AS50" i="88"/>
  <c r="AL50" i="88"/>
  <c r="AU50" i="88" s="1"/>
  <c r="AS68" i="88"/>
  <c r="AL68" i="88"/>
  <c r="AU68" i="88" s="1"/>
  <c r="AR76" i="41"/>
  <c r="AS5" i="100"/>
  <c r="AL5" i="100"/>
  <c r="AU5" i="100" s="1"/>
  <c r="AS72" i="100"/>
  <c r="AL72" i="100"/>
  <c r="AU72" i="100" s="1"/>
  <c r="AH73" i="82"/>
  <c r="AQ73" i="82" s="1"/>
  <c r="AS9" i="88"/>
  <c r="AL9" i="88"/>
  <c r="AU9" i="88" s="1"/>
  <c r="AS27" i="88"/>
  <c r="AL27" i="88"/>
  <c r="AU27" i="88" s="1"/>
  <c r="AS63" i="88"/>
  <c r="AL63" i="88"/>
  <c r="AU63" i="88" s="1"/>
  <c r="AS27" i="20"/>
  <c r="AL27" i="20"/>
  <c r="AU27" i="20" s="1"/>
  <c r="AX79" i="96"/>
  <c r="S79" i="96" s="1"/>
  <c r="AC79" i="96" s="1"/>
  <c r="AF79" i="96"/>
  <c r="AO79" i="96" s="1"/>
  <c r="AO81" i="96" s="1"/>
  <c r="AE79" i="96"/>
  <c r="AG79" i="96"/>
  <c r="AP79" i="96" s="1"/>
  <c r="AP81" i="96" s="1"/>
  <c r="AE74" i="83"/>
  <c r="AG74" i="83"/>
  <c r="AP74" i="83" s="1"/>
  <c r="W75" i="83"/>
  <c r="AF74" i="83"/>
  <c r="AO74" i="83" s="1"/>
  <c r="AS42" i="100"/>
  <c r="AL42" i="100"/>
  <c r="AU42" i="100" s="1"/>
  <c r="AS22" i="88"/>
  <c r="AL22" i="88"/>
  <c r="AU22" i="88" s="1"/>
  <c r="AS40" i="88"/>
  <c r="AL40" i="88"/>
  <c r="AU40" i="88" s="1"/>
  <c r="AS58" i="88"/>
  <c r="AL58" i="88"/>
  <c r="AU58" i="88" s="1"/>
  <c r="AS7" i="20"/>
  <c r="AL7" i="20"/>
  <c r="AU7" i="20" s="1"/>
  <c r="AI72" i="94"/>
  <c r="AN72" i="94"/>
  <c r="AR73" i="42"/>
  <c r="AS7" i="100"/>
  <c r="AL7" i="100"/>
  <c r="AU7" i="100" s="1"/>
  <c r="AS43" i="100"/>
  <c r="AL43" i="100"/>
  <c r="AU43" i="100" s="1"/>
  <c r="AS35" i="88"/>
  <c r="AL35" i="88"/>
  <c r="AU35" i="88" s="1"/>
  <c r="AH77" i="41"/>
  <c r="AQ77" i="41" s="1"/>
  <c r="AJ78" i="54"/>
  <c r="AK78" i="54"/>
  <c r="AT78" i="54" s="1"/>
  <c r="AK69" i="54"/>
  <c r="AT69" i="54" s="1"/>
  <c r="AJ69" i="54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K39" i="54"/>
  <c r="AT39" i="54" s="1"/>
  <c r="AJ39" i="54"/>
  <c r="AJ33" i="54"/>
  <c r="AK33" i="54"/>
  <c r="AT33" i="54" s="1"/>
  <c r="AJ27" i="54"/>
  <c r="AK27" i="54"/>
  <c r="AT27" i="54" s="1"/>
  <c r="AK21" i="54"/>
  <c r="AT21" i="54" s="1"/>
  <c r="AJ21" i="54"/>
  <c r="AJ15" i="54"/>
  <c r="AK15" i="54"/>
  <c r="AT15" i="54" s="1"/>
  <c r="AK9" i="54"/>
  <c r="AT9" i="54" s="1"/>
  <c r="AJ9" i="54"/>
  <c r="AS48" i="20"/>
  <c r="AL48" i="20"/>
  <c r="AU48" i="20" s="1"/>
  <c r="AS14" i="100"/>
  <c r="AL14" i="100"/>
  <c r="AU14" i="100" s="1"/>
  <c r="AS32" i="100"/>
  <c r="AL32" i="100"/>
  <c r="AU32" i="100" s="1"/>
  <c r="AI74" i="10"/>
  <c r="AN74" i="10"/>
  <c r="AI77" i="16"/>
  <c r="AN77" i="16"/>
  <c r="AX5" i="96" l="1"/>
  <c r="S5" i="96" s="1"/>
  <c r="AC5" i="96" s="1"/>
  <c r="AB6" i="96" s="1"/>
  <c r="AX7" i="96"/>
  <c r="S7" i="96" s="1"/>
  <c r="AC7" i="96" s="1"/>
  <c r="AB8" i="96" s="1"/>
  <c r="AF73" i="94"/>
  <c r="AO73" i="94" s="1"/>
  <c r="W74" i="94"/>
  <c r="AE73" i="94"/>
  <c r="AG73" i="94"/>
  <c r="AP73" i="94" s="1"/>
  <c r="AE76" i="49"/>
  <c r="AF76" i="49"/>
  <c r="AO76" i="49" s="1"/>
  <c r="AG76" i="49"/>
  <c r="AP76" i="49" s="1"/>
  <c r="W77" i="49"/>
  <c r="AS69" i="54"/>
  <c r="AL69" i="54"/>
  <c r="AU69" i="54" s="1"/>
  <c r="Y75" i="83"/>
  <c r="X75" i="83"/>
  <c r="AS40" i="54"/>
  <c r="AL40" i="54"/>
  <c r="AU40" i="54" s="1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J25" i="96"/>
  <c r="AK25" i="96"/>
  <c r="AT25" i="96" s="1"/>
  <c r="AJ19" i="96"/>
  <c r="AK19" i="96"/>
  <c r="AT19" i="96" s="1"/>
  <c r="AK13" i="96"/>
  <c r="AT13" i="96" s="1"/>
  <c r="AJ13" i="96"/>
  <c r="AJ7" i="96"/>
  <c r="AK7" i="96"/>
  <c r="AT7" i="96" s="1"/>
  <c r="AH76" i="51"/>
  <c r="AQ76" i="51" s="1"/>
  <c r="AS4" i="20"/>
  <c r="AL4" i="20"/>
  <c r="AU4" i="20" s="1"/>
  <c r="AS6" i="54"/>
  <c r="AL6" i="54"/>
  <c r="AU6" i="54" s="1"/>
  <c r="AS23" i="54"/>
  <c r="AL23" i="54"/>
  <c r="AU23" i="54" s="1"/>
  <c r="AS59" i="54"/>
  <c r="AL59" i="54"/>
  <c r="AU59" i="54" s="1"/>
  <c r="AS75" i="54"/>
  <c r="AL75" i="54"/>
  <c r="AU75" i="54" s="1"/>
  <c r="AH79" i="92"/>
  <c r="AQ79" i="92" s="1"/>
  <c r="AQ81" i="92" s="1"/>
  <c r="AZ3" i="92"/>
  <c r="AX13" i="92" s="1"/>
  <c r="S13" i="92" s="1"/>
  <c r="AC13" i="92" s="1"/>
  <c r="AB14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7" i="92"/>
  <c r="S77" i="92" s="1"/>
  <c r="AC77" i="92" s="1"/>
  <c r="AB78" i="92" s="1"/>
  <c r="AX75" i="92"/>
  <c r="S75" i="92" s="1"/>
  <c r="AC75" i="92" s="1"/>
  <c r="AB76" i="92" s="1"/>
  <c r="AX78" i="92"/>
  <c r="S78" i="92" s="1"/>
  <c r="AC78" i="92" s="1"/>
  <c r="AB79" i="92" s="1"/>
  <c r="AX76" i="92"/>
  <c r="S76" i="92" s="1"/>
  <c r="AC76" i="92" s="1"/>
  <c r="AB77" i="92" s="1"/>
  <c r="AX74" i="92"/>
  <c r="S74" i="92" s="1"/>
  <c r="AC74" i="92" s="1"/>
  <c r="AB75" i="92" s="1"/>
  <c r="AS48" i="54"/>
  <c r="AL48" i="54"/>
  <c r="AU48" i="54" s="1"/>
  <c r="AS66" i="54"/>
  <c r="AL66" i="54"/>
  <c r="AU66" i="54" s="1"/>
  <c r="AH73" i="35"/>
  <c r="AQ73" i="35" s="1"/>
  <c r="AS7" i="54"/>
  <c r="AL7" i="54"/>
  <c r="AU7" i="54" s="1"/>
  <c r="AS25" i="54"/>
  <c r="AL25" i="54"/>
  <c r="AU25" i="54" s="1"/>
  <c r="AI78" i="84"/>
  <c r="AN78" i="84"/>
  <c r="AL20" i="54"/>
  <c r="AU20" i="54" s="1"/>
  <c r="AS20" i="54"/>
  <c r="AS38" i="54"/>
  <c r="AL38" i="54"/>
  <c r="AU38" i="54" s="1"/>
  <c r="AS56" i="54"/>
  <c r="AL56" i="54"/>
  <c r="AU56" i="54" s="1"/>
  <c r="AR72" i="35"/>
  <c r="Y74" i="82"/>
  <c r="X74" i="82"/>
  <c r="AS51" i="54"/>
  <c r="AL51" i="54"/>
  <c r="AU51" i="54" s="1"/>
  <c r="AJ72" i="96"/>
  <c r="AK72" i="96"/>
  <c r="AT72" i="96" s="1"/>
  <c r="AK60" i="96"/>
  <c r="AT60" i="96" s="1"/>
  <c r="AJ60" i="96"/>
  <c r="AK54" i="96"/>
  <c r="AT54" i="96" s="1"/>
  <c r="AJ54" i="96"/>
  <c r="AJ48" i="96"/>
  <c r="AK48" i="96"/>
  <c r="AT48" i="96" s="1"/>
  <c r="AK42" i="96"/>
  <c r="AT42" i="96" s="1"/>
  <c r="AJ42" i="96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J12" i="96"/>
  <c r="AK12" i="96"/>
  <c r="AT12" i="96" s="1"/>
  <c r="AJ3" i="96"/>
  <c r="AB4" i="96"/>
  <c r="AF76" i="51"/>
  <c r="AO76" i="51" s="1"/>
  <c r="W77" i="51"/>
  <c r="AG76" i="51"/>
  <c r="AP76" i="51" s="1"/>
  <c r="AE76" i="51"/>
  <c r="AS7" i="88"/>
  <c r="AL7" i="88"/>
  <c r="AU7" i="88" s="1"/>
  <c r="AR78" i="92"/>
  <c r="AS11" i="54"/>
  <c r="AL11" i="54"/>
  <c r="AU11" i="54" s="1"/>
  <c r="AS65" i="54"/>
  <c r="AL65" i="54"/>
  <c r="AU65" i="54" s="1"/>
  <c r="Y77" i="99"/>
  <c r="X77" i="99"/>
  <c r="Y80" i="95"/>
  <c r="X80" i="95"/>
  <c r="AX79" i="92"/>
  <c r="S79" i="92" s="1"/>
  <c r="AC79" i="92" s="1"/>
  <c r="AE79" i="92"/>
  <c r="AG79" i="92"/>
  <c r="AP79" i="92" s="1"/>
  <c r="AP81" i="92" s="1"/>
  <c r="AF79" i="92"/>
  <c r="AO79" i="92" s="1"/>
  <c r="AO81" i="92" s="1"/>
  <c r="AE72" i="48"/>
  <c r="AG72" i="48"/>
  <c r="AP72" i="48" s="1"/>
  <c r="W73" i="48"/>
  <c r="AF72" i="48"/>
  <c r="AO72" i="48" s="1"/>
  <c r="AS12" i="54"/>
  <c r="AL12" i="54"/>
  <c r="AU12" i="54" s="1"/>
  <c r="AS30" i="54"/>
  <c r="AL30" i="54"/>
  <c r="AU30" i="54" s="1"/>
  <c r="AG73" i="35"/>
  <c r="AP73" i="35" s="1"/>
  <c r="AE73" i="35"/>
  <c r="W74" i="35"/>
  <c r="AF73" i="35"/>
  <c r="AO73" i="35" s="1"/>
  <c r="AI76" i="18"/>
  <c r="AN76" i="18"/>
  <c r="AS43" i="54"/>
  <c r="AL43" i="54"/>
  <c r="AU43" i="54" s="1"/>
  <c r="AS61" i="54"/>
  <c r="AL61" i="54"/>
  <c r="AU61" i="54" s="1"/>
  <c r="Y75" i="102"/>
  <c r="Z75" i="102" s="1"/>
  <c r="X75" i="102"/>
  <c r="AR79" i="54"/>
  <c r="AR81" i="54" s="1"/>
  <c r="AL79" i="54"/>
  <c r="AU79" i="54" s="1"/>
  <c r="Y79" i="13"/>
  <c r="X79" i="13"/>
  <c r="Z79" i="13" s="1"/>
  <c r="AL4" i="100"/>
  <c r="AU4" i="100" s="1"/>
  <c r="AU81" i="100" s="1"/>
  <c r="C11" i="100" s="1"/>
  <c r="F44" i="57" s="1"/>
  <c r="AS4" i="100"/>
  <c r="AH75" i="10"/>
  <c r="AQ75" i="10" s="1"/>
  <c r="AS74" i="54"/>
  <c r="AL74" i="54"/>
  <c r="AU74" i="54" s="1"/>
  <c r="AH71" i="90"/>
  <c r="AQ71" i="90" s="1"/>
  <c r="AF76" i="55"/>
  <c r="AO76" i="55" s="1"/>
  <c r="AG76" i="55"/>
  <c r="AP76" i="55" s="1"/>
  <c r="W77" i="55"/>
  <c r="AE76" i="55"/>
  <c r="AS33" i="54"/>
  <c r="AL33" i="54"/>
  <c r="AU33" i="54" s="1"/>
  <c r="AS46" i="54"/>
  <c r="AL46" i="54"/>
  <c r="AU46" i="54" s="1"/>
  <c r="AJ66" i="96"/>
  <c r="AK66" i="96"/>
  <c r="AT66" i="96" s="1"/>
  <c r="AR74" i="10"/>
  <c r="AS57" i="54"/>
  <c r="AL57" i="54"/>
  <c r="AU57" i="54" s="1"/>
  <c r="AS78" i="54"/>
  <c r="AL78" i="54"/>
  <c r="AU78" i="54" s="1"/>
  <c r="AI74" i="83"/>
  <c r="AN74" i="83"/>
  <c r="AR76" i="87"/>
  <c r="AS10" i="54"/>
  <c r="AL10" i="54"/>
  <c r="AU10" i="54" s="1"/>
  <c r="AS28" i="54"/>
  <c r="AL28" i="54"/>
  <c r="AU28" i="54" s="1"/>
  <c r="AS64" i="54"/>
  <c r="AL64" i="54"/>
  <c r="AU64" i="54" s="1"/>
  <c r="AJ76" i="96"/>
  <c r="AK76" i="96"/>
  <c r="AT76" i="96" s="1"/>
  <c r="AK71" i="96"/>
  <c r="AT71" i="96" s="1"/>
  <c r="AJ71" i="96"/>
  <c r="AK65" i="96"/>
  <c r="AT65" i="96" s="1"/>
  <c r="AJ65" i="96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K35" i="96"/>
  <c r="AT35" i="96" s="1"/>
  <c r="AJ35" i="96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K77" i="96"/>
  <c r="AT77" i="96" s="1"/>
  <c r="AJ77" i="96"/>
  <c r="AR70" i="90"/>
  <c r="AH77" i="87"/>
  <c r="AQ77" i="87" s="1"/>
  <c r="AS29" i="54"/>
  <c r="AL29" i="54"/>
  <c r="AU29" i="54" s="1"/>
  <c r="AS47" i="54"/>
  <c r="AL47" i="54"/>
  <c r="AU47" i="54" s="1"/>
  <c r="AI76" i="99"/>
  <c r="AR76" i="99" s="1"/>
  <c r="AN76" i="99"/>
  <c r="AS54" i="54"/>
  <c r="AL54" i="54"/>
  <c r="AU54" i="54" s="1"/>
  <c r="AS72" i="54"/>
  <c r="AL72" i="54"/>
  <c r="AU72" i="54" s="1"/>
  <c r="AS81" i="100"/>
  <c r="Y77" i="18"/>
  <c r="X77" i="18"/>
  <c r="AI72" i="98"/>
  <c r="AN72" i="98"/>
  <c r="AS13" i="54"/>
  <c r="AL13" i="54"/>
  <c r="AU13" i="54" s="1"/>
  <c r="AS67" i="54"/>
  <c r="AL67" i="54"/>
  <c r="AU67" i="54" s="1"/>
  <c r="AI78" i="13"/>
  <c r="AN78" i="13"/>
  <c r="Z75" i="10"/>
  <c r="AS8" i="54"/>
  <c r="AL8" i="54"/>
  <c r="AU8" i="54" s="1"/>
  <c r="AS26" i="54"/>
  <c r="AL26" i="54"/>
  <c r="AU26" i="54" s="1"/>
  <c r="AE78" i="11"/>
  <c r="AF78" i="11"/>
  <c r="AO78" i="11" s="1"/>
  <c r="W79" i="11"/>
  <c r="AG78" i="11"/>
  <c r="AP78" i="11" s="1"/>
  <c r="Z71" i="90"/>
  <c r="AR75" i="49"/>
  <c r="AR72" i="94"/>
  <c r="AR77" i="16"/>
  <c r="AS15" i="54"/>
  <c r="AL15" i="54"/>
  <c r="AU15" i="54" s="1"/>
  <c r="AK4" i="54"/>
  <c r="AT4" i="54" s="1"/>
  <c r="AT81" i="54" s="1"/>
  <c r="AJ4" i="54"/>
  <c r="AS21" i="54"/>
  <c r="AL21" i="54"/>
  <c r="AU21" i="54" s="1"/>
  <c r="AJ75" i="96"/>
  <c r="AK75" i="96"/>
  <c r="AT75" i="96" s="1"/>
  <c r="AS9" i="54"/>
  <c r="AL9" i="54"/>
  <c r="AU9" i="54" s="1"/>
  <c r="AS45" i="54"/>
  <c r="AL45" i="54"/>
  <c r="AU45" i="54" s="1"/>
  <c r="AS52" i="54"/>
  <c r="AL52" i="54"/>
  <c r="AU52" i="54" s="1"/>
  <c r="AS70" i="54"/>
  <c r="AL70" i="54"/>
  <c r="AU70" i="54" s="1"/>
  <c r="W72" i="50"/>
  <c r="AE71" i="50"/>
  <c r="AG71" i="50"/>
  <c r="AP71" i="50" s="1"/>
  <c r="AF71" i="50"/>
  <c r="AO71" i="50" s="1"/>
  <c r="AK78" i="96"/>
  <c r="AT78" i="96" s="1"/>
  <c r="AJ78" i="96"/>
  <c r="AJ70" i="96"/>
  <c r="AK70" i="96"/>
  <c r="AT70" i="96" s="1"/>
  <c r="AJ64" i="96"/>
  <c r="AK64" i="96"/>
  <c r="AT64" i="96" s="1"/>
  <c r="AK58" i="96"/>
  <c r="AT58" i="96" s="1"/>
  <c r="AJ58" i="96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J6" i="96"/>
  <c r="AK6" i="96"/>
  <c r="AT6" i="96" s="1"/>
  <c r="AH75" i="103"/>
  <c r="AQ75" i="103" s="1"/>
  <c r="Z77" i="87"/>
  <c r="AS17" i="54"/>
  <c r="AL17" i="54"/>
  <c r="AU17" i="54" s="1"/>
  <c r="AS35" i="54"/>
  <c r="AL35" i="54"/>
  <c r="AU35" i="54" s="1"/>
  <c r="AS53" i="54"/>
  <c r="AL53" i="54"/>
  <c r="AU53" i="54" s="1"/>
  <c r="AS71" i="54"/>
  <c r="AL71" i="54"/>
  <c r="AU71" i="54" s="1"/>
  <c r="AI79" i="95"/>
  <c r="AN79" i="95"/>
  <c r="AS18" i="54"/>
  <c r="AL18" i="54"/>
  <c r="AU18" i="54" s="1"/>
  <c r="AS36" i="54"/>
  <c r="AL36" i="54"/>
  <c r="AU36" i="54" s="1"/>
  <c r="AL4" i="88"/>
  <c r="AU4" i="88" s="1"/>
  <c r="AS4" i="88"/>
  <c r="AS31" i="54"/>
  <c r="AL31" i="54"/>
  <c r="AU31" i="54" s="1"/>
  <c r="AS49" i="54"/>
  <c r="AL49" i="54"/>
  <c r="AU49" i="54" s="1"/>
  <c r="AI74" i="102"/>
  <c r="AN74" i="102"/>
  <c r="AH73" i="94"/>
  <c r="AQ73" i="94" s="1"/>
  <c r="Y79" i="84"/>
  <c r="X79" i="84"/>
  <c r="AS44" i="54"/>
  <c r="AL44" i="54"/>
  <c r="AU44" i="54" s="1"/>
  <c r="AS62" i="54"/>
  <c r="AL62" i="54"/>
  <c r="AU62" i="54" s="1"/>
  <c r="AR79" i="88"/>
  <c r="AR81" i="88" s="1"/>
  <c r="AL79" i="88"/>
  <c r="AU79" i="88" s="1"/>
  <c r="AU81" i="20"/>
  <c r="C11" i="20" s="1"/>
  <c r="AI77" i="41"/>
  <c r="AN77" i="41"/>
  <c r="AI74" i="42"/>
  <c r="AN74" i="42"/>
  <c r="AS39" i="54"/>
  <c r="AL39" i="54"/>
  <c r="AU39" i="54" s="1"/>
  <c r="AS27" i="54"/>
  <c r="AL27" i="54"/>
  <c r="AU27" i="54" s="1"/>
  <c r="AS63" i="54"/>
  <c r="AL63" i="54"/>
  <c r="AU63" i="54" s="1"/>
  <c r="AI79" i="96"/>
  <c r="AN79" i="96"/>
  <c r="AN81" i="96" s="1"/>
  <c r="AS16" i="54"/>
  <c r="AL16" i="54"/>
  <c r="AU16" i="54" s="1"/>
  <c r="AS34" i="54"/>
  <c r="AL34" i="54"/>
  <c r="AU34" i="54" s="1"/>
  <c r="AJ79" i="96"/>
  <c r="AS79" i="96" s="1"/>
  <c r="AK79" i="96"/>
  <c r="AT79" i="96" s="1"/>
  <c r="AK69" i="96"/>
  <c r="AT69" i="96" s="1"/>
  <c r="AJ69" i="96"/>
  <c r="AK63" i="96"/>
  <c r="AT63" i="96" s="1"/>
  <c r="AJ63" i="96"/>
  <c r="AJ57" i="96"/>
  <c r="AK57" i="96"/>
  <c r="AT57" i="96" s="1"/>
  <c r="AJ51" i="96"/>
  <c r="AK51" i="96"/>
  <c r="AT51" i="96" s="1"/>
  <c r="AK45" i="96"/>
  <c r="AT45" i="96" s="1"/>
  <c r="AJ45" i="96"/>
  <c r="AJ39" i="96"/>
  <c r="AK39" i="96"/>
  <c r="AT39" i="96" s="1"/>
  <c r="AK33" i="96"/>
  <c r="AT33" i="96" s="1"/>
  <c r="AJ33" i="96"/>
  <c r="AK27" i="96"/>
  <c r="AT27" i="96" s="1"/>
  <c r="AJ27" i="96"/>
  <c r="AJ21" i="96"/>
  <c r="AK21" i="96"/>
  <c r="AT21" i="96" s="1"/>
  <c r="AJ15" i="96"/>
  <c r="AK15" i="96"/>
  <c r="AT15" i="96" s="1"/>
  <c r="AK9" i="96"/>
  <c r="AT9" i="96" s="1"/>
  <c r="AJ9" i="96"/>
  <c r="AJ5" i="96"/>
  <c r="AK5" i="96"/>
  <c r="AT5" i="96" s="1"/>
  <c r="AR72" i="85"/>
  <c r="Z75" i="103"/>
  <c r="AR75" i="51"/>
  <c r="AS5" i="54"/>
  <c r="AL5" i="54"/>
  <c r="AU5" i="54" s="1"/>
  <c r="AS24" i="54"/>
  <c r="AL24" i="54"/>
  <c r="AU24" i="54" s="1"/>
  <c r="AS42" i="54"/>
  <c r="AL42" i="54"/>
  <c r="AU42" i="54" s="1"/>
  <c r="AS60" i="54"/>
  <c r="AL60" i="54"/>
  <c r="AU60" i="54" s="1"/>
  <c r="AT81" i="88"/>
  <c r="AR77" i="43"/>
  <c r="AS55" i="54"/>
  <c r="AL55" i="54"/>
  <c r="AU55" i="54" s="1"/>
  <c r="AS6" i="88"/>
  <c r="AL6" i="88"/>
  <c r="AU6" i="88" s="1"/>
  <c r="AH78" i="16"/>
  <c r="AQ78" i="16" s="1"/>
  <c r="AS14" i="54"/>
  <c r="AL14" i="54"/>
  <c r="AU14" i="54" s="1"/>
  <c r="AS32" i="54"/>
  <c r="AL32" i="54"/>
  <c r="AU32" i="54" s="1"/>
  <c r="AS50" i="54"/>
  <c r="AL50" i="54"/>
  <c r="AU50" i="54" s="1"/>
  <c r="AS68" i="54"/>
  <c r="AL68" i="54"/>
  <c r="AU68" i="54" s="1"/>
  <c r="AI78" i="91"/>
  <c r="AP78" i="91"/>
  <c r="AH78" i="43"/>
  <c r="AQ78" i="43" s="1"/>
  <c r="AH73" i="85"/>
  <c r="AQ73" i="85" s="1"/>
  <c r="AS81" i="20"/>
  <c r="AI73" i="82"/>
  <c r="AR73" i="82" s="1"/>
  <c r="AN73" i="82"/>
  <c r="Y75" i="42"/>
  <c r="Z75" i="42"/>
  <c r="X75" i="42"/>
  <c r="AS3" i="54"/>
  <c r="AL3" i="54"/>
  <c r="AU3" i="54" s="1"/>
  <c r="AS22" i="54"/>
  <c r="AL22" i="54"/>
  <c r="AU22" i="54" s="1"/>
  <c r="AS58" i="54"/>
  <c r="AL58" i="54"/>
  <c r="AU58" i="54" s="1"/>
  <c r="AS76" i="54"/>
  <c r="AL76" i="54"/>
  <c r="AU76" i="54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K32" i="96"/>
  <c r="AT32" i="96" s="1"/>
  <c r="AJ32" i="96"/>
  <c r="AJ26" i="96"/>
  <c r="AK26" i="96"/>
  <c r="AT26" i="96" s="1"/>
  <c r="AK20" i="96"/>
  <c r="AT20" i="96" s="1"/>
  <c r="AJ20" i="96"/>
  <c r="AJ14" i="96"/>
  <c r="AK14" i="96"/>
  <c r="AT14" i="96" s="1"/>
  <c r="AK8" i="96"/>
  <c r="AT8" i="96" s="1"/>
  <c r="AJ8" i="96"/>
  <c r="AS41" i="54"/>
  <c r="AL41" i="54"/>
  <c r="AU41" i="54" s="1"/>
  <c r="AR74" i="103"/>
  <c r="AS77" i="54"/>
  <c r="AL77" i="54"/>
  <c r="AU77" i="54" s="1"/>
  <c r="Y73" i="98"/>
  <c r="X73" i="98"/>
  <c r="AS19" i="54"/>
  <c r="AL19" i="54"/>
  <c r="AU19" i="54" s="1"/>
  <c r="AS37" i="54"/>
  <c r="AL37" i="54"/>
  <c r="AU37" i="54" s="1"/>
  <c r="AS73" i="54"/>
  <c r="AL73" i="54"/>
  <c r="AU73" i="54" s="1"/>
  <c r="AE78" i="16"/>
  <c r="W79" i="16"/>
  <c r="AG78" i="16"/>
  <c r="AP78" i="16" s="1"/>
  <c r="AF78" i="16"/>
  <c r="AO78" i="16" s="1"/>
  <c r="X79" i="91"/>
  <c r="Y79" i="91"/>
  <c r="AE78" i="43"/>
  <c r="W79" i="43"/>
  <c r="AG78" i="43"/>
  <c r="AP78" i="43" s="1"/>
  <c r="AF78" i="43"/>
  <c r="AO78" i="43" s="1"/>
  <c r="W74" i="85"/>
  <c r="AG73" i="85"/>
  <c r="AP73" i="85" s="1"/>
  <c r="AF73" i="85"/>
  <c r="AO73" i="85" s="1"/>
  <c r="AE73" i="85"/>
  <c r="AH76" i="49"/>
  <c r="AQ76" i="49" s="1"/>
  <c r="Y78" i="41"/>
  <c r="X78" i="41"/>
  <c r="Z73" i="98" l="1"/>
  <c r="AX4" i="92"/>
  <c r="S4" i="92" s="1"/>
  <c r="AC4" i="92" s="1"/>
  <c r="AB5" i="92" s="1"/>
  <c r="AX3" i="92"/>
  <c r="S3" i="92" s="1"/>
  <c r="AC3" i="92" s="1"/>
  <c r="AX9" i="92"/>
  <c r="S9" i="92" s="1"/>
  <c r="AC9" i="92" s="1"/>
  <c r="AB10" i="92" s="1"/>
  <c r="Z77" i="99"/>
  <c r="AX8" i="92"/>
  <c r="S8" i="92" s="1"/>
  <c r="AC8" i="92" s="1"/>
  <c r="AB9" i="92" s="1"/>
  <c r="AX7" i="92"/>
  <c r="S7" i="92" s="1"/>
  <c r="AC7" i="92" s="1"/>
  <c r="AB8" i="92" s="1"/>
  <c r="AG73" i="98"/>
  <c r="AP73" i="98" s="1"/>
  <c r="AF73" i="98"/>
  <c r="AO73" i="98" s="1"/>
  <c r="AE73" i="98"/>
  <c r="W74" i="98"/>
  <c r="AX79" i="13"/>
  <c r="S79" i="13" s="1"/>
  <c r="AC79" i="13" s="1"/>
  <c r="AE79" i="13"/>
  <c r="AF79" i="13"/>
  <c r="AO79" i="13" s="1"/>
  <c r="AO81" i="13" s="1"/>
  <c r="AG79" i="13"/>
  <c r="AP79" i="13" s="1"/>
  <c r="AP81" i="13" s="1"/>
  <c r="AG77" i="99"/>
  <c r="AP77" i="99" s="1"/>
  <c r="AF77" i="99"/>
  <c r="AO77" i="99" s="1"/>
  <c r="AE77" i="99"/>
  <c r="W78" i="99"/>
  <c r="AI73" i="85"/>
  <c r="AN73" i="85"/>
  <c r="AS20" i="96"/>
  <c r="AL20" i="96"/>
  <c r="AU20" i="96" s="1"/>
  <c r="AS16" i="96"/>
  <c r="AL16" i="96"/>
  <c r="AU16" i="96" s="1"/>
  <c r="AS52" i="96"/>
  <c r="AL52" i="96"/>
  <c r="AU52" i="96" s="1"/>
  <c r="AS70" i="96"/>
  <c r="AL70" i="96"/>
  <c r="AU70" i="96" s="1"/>
  <c r="AI71" i="50"/>
  <c r="AN71" i="50"/>
  <c r="AF71" i="90"/>
  <c r="AO71" i="90" s="1"/>
  <c r="W72" i="90"/>
  <c r="AG71" i="90"/>
  <c r="AP71" i="90" s="1"/>
  <c r="AE71" i="90"/>
  <c r="AR78" i="13"/>
  <c r="AR72" i="98"/>
  <c r="AS11" i="96"/>
  <c r="AL11" i="96"/>
  <c r="AU11" i="96" s="1"/>
  <c r="AS65" i="96"/>
  <c r="AL65" i="96"/>
  <c r="AU65" i="96" s="1"/>
  <c r="Y77" i="55"/>
  <c r="X77" i="55"/>
  <c r="Z77" i="55" s="1"/>
  <c r="AR76" i="18"/>
  <c r="AI79" i="92"/>
  <c r="AN79" i="92"/>
  <c r="AN81" i="92" s="1"/>
  <c r="AS12" i="96"/>
  <c r="AL12" i="96"/>
  <c r="AU12" i="96" s="1"/>
  <c r="AS30" i="96"/>
  <c r="AL30" i="96"/>
  <c r="AU30" i="96" s="1"/>
  <c r="AS48" i="96"/>
  <c r="AL48" i="96"/>
  <c r="AU48" i="96" s="1"/>
  <c r="AS72" i="96"/>
  <c r="AL72" i="96"/>
  <c r="AU72" i="96" s="1"/>
  <c r="AJ77" i="92"/>
  <c r="AK77" i="92"/>
  <c r="AT77" i="92" s="1"/>
  <c r="AJ72" i="92"/>
  <c r="AK72" i="92"/>
  <c r="AT72" i="92" s="1"/>
  <c r="AJ66" i="92"/>
  <c r="AK66" i="92"/>
  <c r="AT66" i="92" s="1"/>
  <c r="AJ60" i="92"/>
  <c r="AK60" i="92"/>
  <c r="AT60" i="92" s="1"/>
  <c r="AK54" i="92"/>
  <c r="AT54" i="92" s="1"/>
  <c r="AJ54" i="92"/>
  <c r="AJ48" i="92"/>
  <c r="AK48" i="92"/>
  <c r="AT48" i="92" s="1"/>
  <c r="AJ42" i="92"/>
  <c r="AK42" i="92"/>
  <c r="AT42" i="92" s="1"/>
  <c r="AJ36" i="92"/>
  <c r="AK36" i="92"/>
  <c r="AT36" i="92" s="1"/>
  <c r="AK30" i="92"/>
  <c r="AT30" i="92" s="1"/>
  <c r="AJ30" i="92"/>
  <c r="AJ24" i="92"/>
  <c r="AK24" i="92"/>
  <c r="AT24" i="92" s="1"/>
  <c r="AJ18" i="92"/>
  <c r="AK18" i="92"/>
  <c r="AT18" i="92" s="1"/>
  <c r="AK11" i="92"/>
  <c r="AT11" i="92" s="1"/>
  <c r="AJ11" i="92"/>
  <c r="AK14" i="92"/>
  <c r="AT14" i="92" s="1"/>
  <c r="AJ14" i="92"/>
  <c r="AS19" i="96"/>
  <c r="AL19" i="96"/>
  <c r="AU19" i="96" s="1"/>
  <c r="AS37" i="96"/>
  <c r="AL37" i="96"/>
  <c r="AU37" i="96" s="1"/>
  <c r="AS55" i="96"/>
  <c r="AL55" i="96"/>
  <c r="AU55" i="96" s="1"/>
  <c r="AS73" i="96"/>
  <c r="AL73" i="96"/>
  <c r="AU73" i="96" s="1"/>
  <c r="AI76" i="49"/>
  <c r="AN76" i="49"/>
  <c r="W76" i="42"/>
  <c r="AG75" i="42"/>
  <c r="AP75" i="42" s="1"/>
  <c r="AF75" i="42"/>
  <c r="AO75" i="42" s="1"/>
  <c r="AE75" i="42"/>
  <c r="AS38" i="96"/>
  <c r="AL38" i="96"/>
  <c r="AU38" i="96" s="1"/>
  <c r="AS56" i="96"/>
  <c r="AL56" i="96"/>
  <c r="AU56" i="96" s="1"/>
  <c r="AS74" i="96"/>
  <c r="AL74" i="96"/>
  <c r="AU74" i="96" s="1"/>
  <c r="AS5" i="96"/>
  <c r="AL5" i="96"/>
  <c r="AU5" i="96" s="1"/>
  <c r="AS21" i="96"/>
  <c r="AL21" i="96"/>
  <c r="AU21" i="96" s="1"/>
  <c r="AS39" i="96"/>
  <c r="AL39" i="96"/>
  <c r="AU39" i="96" s="1"/>
  <c r="AS57" i="96"/>
  <c r="AL57" i="96"/>
  <c r="AU57" i="96" s="1"/>
  <c r="AR79" i="96"/>
  <c r="AR81" i="96" s="1"/>
  <c r="AL79" i="96"/>
  <c r="AU79" i="96" s="1"/>
  <c r="AH79" i="84"/>
  <c r="AQ79" i="84" s="1"/>
  <c r="AQ81" i="84" s="1"/>
  <c r="AX3" i="84"/>
  <c r="S3" i="84" s="1"/>
  <c r="AC3" i="84" s="1"/>
  <c r="AX5" i="84"/>
  <c r="S5" i="84" s="1"/>
  <c r="AC5" i="84" s="1"/>
  <c r="AB6" i="84" s="1"/>
  <c r="AZ3" i="84"/>
  <c r="AX7" i="84" s="1"/>
  <c r="S7" i="84" s="1"/>
  <c r="AC7" i="84" s="1"/>
  <c r="AB8" i="84" s="1"/>
  <c r="AX4" i="84"/>
  <c r="S4" i="84" s="1"/>
  <c r="AC4" i="84" s="1"/>
  <c r="AB5" i="84" s="1"/>
  <c r="AX6" i="84"/>
  <c r="S6" i="84" s="1"/>
  <c r="AC6" i="84" s="1"/>
  <c r="AB7" i="84" s="1"/>
  <c r="AX8" i="84"/>
  <c r="S8" i="84" s="1"/>
  <c r="AC8" i="84" s="1"/>
  <c r="AB9" i="84" s="1"/>
  <c r="AX9" i="84"/>
  <c r="S9" i="84" s="1"/>
  <c r="AC9" i="84" s="1"/>
  <c r="AB10" i="84" s="1"/>
  <c r="AX10" i="84"/>
  <c r="S10" i="84" s="1"/>
  <c r="AC10" i="84" s="1"/>
  <c r="AB11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4" i="84"/>
  <c r="S74" i="84" s="1"/>
  <c r="AC74" i="84" s="1"/>
  <c r="AB75" i="84" s="1"/>
  <c r="AX76" i="84"/>
  <c r="S76" i="84" s="1"/>
  <c r="AC76" i="84" s="1"/>
  <c r="AB77" i="84" s="1"/>
  <c r="AX75" i="84"/>
  <c r="S75" i="84" s="1"/>
  <c r="AC75" i="84" s="1"/>
  <c r="AB76" i="84" s="1"/>
  <c r="AX77" i="84"/>
  <c r="S77" i="84" s="1"/>
  <c r="AC77" i="84" s="1"/>
  <c r="AB78" i="84" s="1"/>
  <c r="AX78" i="84"/>
  <c r="S78" i="84" s="1"/>
  <c r="AC78" i="84" s="1"/>
  <c r="AB79" i="84" s="1"/>
  <c r="W78" i="87"/>
  <c r="AF77" i="87"/>
  <c r="AO77" i="87" s="1"/>
  <c r="AG77" i="87"/>
  <c r="AP77" i="87" s="1"/>
  <c r="AE77" i="87"/>
  <c r="AS58" i="96"/>
  <c r="AL58" i="96"/>
  <c r="AU58" i="96" s="1"/>
  <c r="AS78" i="96"/>
  <c r="AL78" i="96"/>
  <c r="AU78" i="96" s="1"/>
  <c r="Y72" i="50"/>
  <c r="Z72" i="50" s="1"/>
  <c r="X72" i="50"/>
  <c r="AH77" i="18"/>
  <c r="AQ77" i="18" s="1"/>
  <c r="AS29" i="96"/>
  <c r="AL29" i="96"/>
  <c r="AU29" i="96" s="1"/>
  <c r="AS47" i="96"/>
  <c r="AL47" i="96"/>
  <c r="AU47" i="96" s="1"/>
  <c r="Y73" i="48"/>
  <c r="Z73" i="48" s="1"/>
  <c r="X73" i="48"/>
  <c r="Y77" i="51"/>
  <c r="X77" i="51"/>
  <c r="AS18" i="96"/>
  <c r="AL18" i="96"/>
  <c r="AU18" i="96" s="1"/>
  <c r="AS54" i="96"/>
  <c r="AL54" i="96"/>
  <c r="AU54" i="96" s="1"/>
  <c r="AJ79" i="92"/>
  <c r="AS79" i="92" s="1"/>
  <c r="AK79" i="92"/>
  <c r="AT79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J41" i="92"/>
  <c r="AK41" i="92"/>
  <c r="AT41" i="92" s="1"/>
  <c r="AJ35" i="92"/>
  <c r="AK35" i="92"/>
  <c r="AT35" i="92" s="1"/>
  <c r="AK29" i="92"/>
  <c r="AT29" i="92" s="1"/>
  <c r="AJ29" i="92"/>
  <c r="AK23" i="92"/>
  <c r="AT23" i="92" s="1"/>
  <c r="AJ23" i="92"/>
  <c r="AJ17" i="92"/>
  <c r="AK17" i="92"/>
  <c r="AT17" i="92" s="1"/>
  <c r="AK10" i="92"/>
  <c r="AT10" i="92" s="1"/>
  <c r="AJ10" i="92"/>
  <c r="AK5" i="92"/>
  <c r="AT5" i="92" s="1"/>
  <c r="AH79" i="91"/>
  <c r="AQ79" i="91" s="1"/>
  <c r="AH73" i="98"/>
  <c r="AQ73" i="98" s="1"/>
  <c r="AS68" i="96"/>
  <c r="AL68" i="96"/>
  <c r="AU68" i="96" s="1"/>
  <c r="AI78" i="43"/>
  <c r="AN78" i="43"/>
  <c r="AS8" i="96"/>
  <c r="AL8" i="96"/>
  <c r="AU8" i="96" s="1"/>
  <c r="AS44" i="96"/>
  <c r="AL44" i="96"/>
  <c r="AU44" i="96" s="1"/>
  <c r="AR78" i="91"/>
  <c r="AS9" i="96"/>
  <c r="AL9" i="96"/>
  <c r="AU9" i="96" s="1"/>
  <c r="AS27" i="96"/>
  <c r="AL27" i="96"/>
  <c r="AU27" i="96" s="1"/>
  <c r="AS45" i="96"/>
  <c r="AL45" i="96"/>
  <c r="AU45" i="96" s="1"/>
  <c r="AS63" i="96"/>
  <c r="AL63" i="96"/>
  <c r="AU63" i="96" s="1"/>
  <c r="Z79" i="84"/>
  <c r="AS6" i="96"/>
  <c r="AL6" i="96"/>
  <c r="AU6" i="96" s="1"/>
  <c r="AS22" i="96"/>
  <c r="AL22" i="96"/>
  <c r="AU22" i="96" s="1"/>
  <c r="AS40" i="96"/>
  <c r="AL40" i="96"/>
  <c r="AU40" i="96" s="1"/>
  <c r="AL4" i="54"/>
  <c r="AU4" i="54" s="1"/>
  <c r="AU81" i="54" s="1"/>
  <c r="C11" i="54" s="1"/>
  <c r="AS4" i="54"/>
  <c r="AS81" i="54" s="1"/>
  <c r="Z77" i="18"/>
  <c r="AS35" i="96"/>
  <c r="AL35" i="96"/>
  <c r="AU35" i="96" s="1"/>
  <c r="AS71" i="96"/>
  <c r="AL71" i="96"/>
  <c r="AU71" i="96" s="1"/>
  <c r="AH80" i="95"/>
  <c r="AQ80" i="95" s="1"/>
  <c r="AS36" i="96"/>
  <c r="AL36" i="96"/>
  <c r="AU36" i="96" s="1"/>
  <c r="AK76" i="92"/>
  <c r="AT76" i="92" s="1"/>
  <c r="AJ76" i="92"/>
  <c r="AJ70" i="92"/>
  <c r="AK70" i="92"/>
  <c r="AT70" i="92" s="1"/>
  <c r="AJ64" i="92"/>
  <c r="AK64" i="92"/>
  <c r="AT64" i="92" s="1"/>
  <c r="AK58" i="92"/>
  <c r="AT58" i="92" s="1"/>
  <c r="AJ58" i="92"/>
  <c r="AJ52" i="92"/>
  <c r="AK52" i="92"/>
  <c r="AT52" i="92" s="1"/>
  <c r="AK46" i="92"/>
  <c r="AT46" i="92" s="1"/>
  <c r="AJ46" i="92"/>
  <c r="AJ40" i="92"/>
  <c r="AK40" i="92"/>
  <c r="AT40" i="92" s="1"/>
  <c r="AK34" i="92"/>
  <c r="AT34" i="92" s="1"/>
  <c r="AJ34" i="92"/>
  <c r="AJ28" i="92"/>
  <c r="AK28" i="92"/>
  <c r="AT28" i="92" s="1"/>
  <c r="AK22" i="92"/>
  <c r="AT22" i="92" s="1"/>
  <c r="AJ22" i="92"/>
  <c r="AJ16" i="92"/>
  <c r="AK16" i="92"/>
  <c r="AT16" i="92" s="1"/>
  <c r="AK9" i="92"/>
  <c r="AT9" i="92" s="1"/>
  <c r="AJ9" i="92"/>
  <c r="AJ3" i="92"/>
  <c r="AB4" i="92"/>
  <c r="AS7" i="96"/>
  <c r="AL7" i="96"/>
  <c r="AU7" i="96" s="1"/>
  <c r="AS25" i="96"/>
  <c r="AL25" i="96"/>
  <c r="AU25" i="96" s="1"/>
  <c r="AS43" i="96"/>
  <c r="AL43" i="96"/>
  <c r="AU43" i="96" s="1"/>
  <c r="AS61" i="96"/>
  <c r="AL61" i="96"/>
  <c r="AU61" i="96" s="1"/>
  <c r="Y79" i="43"/>
  <c r="X79" i="43"/>
  <c r="Z79" i="43" s="1"/>
  <c r="AH78" i="41"/>
  <c r="AQ78" i="41" s="1"/>
  <c r="Y79" i="16"/>
  <c r="X79" i="16"/>
  <c r="AS26" i="96"/>
  <c r="AL26" i="96"/>
  <c r="AU26" i="96" s="1"/>
  <c r="AS62" i="96"/>
  <c r="AL62" i="96"/>
  <c r="AU62" i="96" s="1"/>
  <c r="AE75" i="103"/>
  <c r="AF75" i="103"/>
  <c r="AO75" i="103" s="1"/>
  <c r="AG75" i="103"/>
  <c r="AP75" i="103" s="1"/>
  <c r="W76" i="103"/>
  <c r="AR74" i="42"/>
  <c r="AS81" i="88"/>
  <c r="Y79" i="11"/>
  <c r="Z79" i="11"/>
  <c r="X79" i="11"/>
  <c r="AS17" i="96"/>
  <c r="AL17" i="96"/>
  <c r="AU17" i="96" s="1"/>
  <c r="AS53" i="96"/>
  <c r="AL53" i="96"/>
  <c r="AU53" i="96" s="1"/>
  <c r="AR74" i="83"/>
  <c r="AI72" i="48"/>
  <c r="AN72" i="48"/>
  <c r="Z80" i="95"/>
  <c r="AK4" i="96"/>
  <c r="AT4" i="96" s="1"/>
  <c r="AT81" i="96" s="1"/>
  <c r="AJ4" i="96"/>
  <c r="AS42" i="96"/>
  <c r="AL42" i="96"/>
  <c r="AU42" i="96" s="1"/>
  <c r="AS60" i="96"/>
  <c r="AL60" i="96"/>
  <c r="AU60" i="96" s="1"/>
  <c r="AH74" i="82"/>
  <c r="AQ74" i="82" s="1"/>
  <c r="AR78" i="84"/>
  <c r="AK78" i="92"/>
  <c r="AT78" i="92" s="1"/>
  <c r="AJ78" i="92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J8" i="92"/>
  <c r="AK8" i="92"/>
  <c r="AT8" i="92" s="1"/>
  <c r="AS13" i="96"/>
  <c r="AL13" i="96"/>
  <c r="AU13" i="96" s="1"/>
  <c r="AS31" i="96"/>
  <c r="AL31" i="96"/>
  <c r="AU31" i="96" s="1"/>
  <c r="AS67" i="96"/>
  <c r="AL67" i="96"/>
  <c r="AU67" i="96" s="1"/>
  <c r="AH75" i="83"/>
  <c r="AQ75" i="83" s="1"/>
  <c r="Y77" i="49"/>
  <c r="X77" i="49"/>
  <c r="Z77" i="49" s="1"/>
  <c r="AI73" i="94"/>
  <c r="AN73" i="94"/>
  <c r="AS14" i="96"/>
  <c r="AL14" i="96"/>
  <c r="AU14" i="96" s="1"/>
  <c r="Y74" i="85"/>
  <c r="X74" i="85"/>
  <c r="Z79" i="91"/>
  <c r="Z78" i="41"/>
  <c r="AI78" i="16"/>
  <c r="AN78" i="16"/>
  <c r="AS32" i="96"/>
  <c r="AL32" i="96"/>
  <c r="AU32" i="96" s="1"/>
  <c r="AH75" i="42"/>
  <c r="AQ75" i="42" s="1"/>
  <c r="AS33" i="96"/>
  <c r="AL33" i="96"/>
  <c r="AU33" i="96" s="1"/>
  <c r="AS69" i="96"/>
  <c r="AL69" i="96"/>
  <c r="AU69" i="96" s="1"/>
  <c r="AR74" i="102"/>
  <c r="AU81" i="88"/>
  <c r="C11" i="88" s="1"/>
  <c r="F32" i="57" s="1"/>
  <c r="AR79" i="95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W76" i="10"/>
  <c r="AF75" i="10"/>
  <c r="AO75" i="10" s="1"/>
  <c r="AE75" i="10"/>
  <c r="AG75" i="10"/>
  <c r="AP75" i="10" s="1"/>
  <c r="AS77" i="96"/>
  <c r="AL77" i="96"/>
  <c r="AU77" i="96" s="1"/>
  <c r="AH75" i="102"/>
  <c r="AQ75" i="102" s="1"/>
  <c r="Y74" i="35"/>
  <c r="X74" i="35"/>
  <c r="AL3" i="96"/>
  <c r="AU3" i="96" s="1"/>
  <c r="AS3" i="96"/>
  <c r="AS24" i="96"/>
  <c r="AL24" i="96"/>
  <c r="AU24" i="96" s="1"/>
  <c r="Z74" i="82"/>
  <c r="AJ74" i="92"/>
  <c r="AK74" i="92"/>
  <c r="AT74" i="92" s="1"/>
  <c r="AK68" i="92"/>
  <c r="AT68" i="92" s="1"/>
  <c r="AJ68" i="92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J13" i="92"/>
  <c r="AK13" i="92"/>
  <c r="AT13" i="92" s="1"/>
  <c r="AX6" i="92"/>
  <c r="S6" i="92" s="1"/>
  <c r="AC6" i="92" s="1"/>
  <c r="AB7" i="92" s="1"/>
  <c r="AS49" i="96"/>
  <c r="AL49" i="96"/>
  <c r="AU49" i="96" s="1"/>
  <c r="Z75" i="83"/>
  <c r="Y74" i="94"/>
  <c r="X74" i="94"/>
  <c r="Z74" i="94" s="1"/>
  <c r="AS50" i="96"/>
  <c r="AL50" i="96"/>
  <c r="AU50" i="96" s="1"/>
  <c r="AS15" i="96"/>
  <c r="AL15" i="96"/>
  <c r="AU15" i="96" s="1"/>
  <c r="AS51" i="96"/>
  <c r="AL51" i="96"/>
  <c r="AU51" i="96" s="1"/>
  <c r="AR77" i="41"/>
  <c r="AS34" i="96"/>
  <c r="AL34" i="96"/>
  <c r="AU34" i="96" s="1"/>
  <c r="AS75" i="96"/>
  <c r="AL75" i="96"/>
  <c r="AU75" i="96" s="1"/>
  <c r="AI78" i="11"/>
  <c r="AN78" i="11"/>
  <c r="AS23" i="96"/>
  <c r="AL23" i="96"/>
  <c r="AU23" i="96" s="1"/>
  <c r="AS41" i="96"/>
  <c r="AL41" i="96"/>
  <c r="AU41" i="96" s="1"/>
  <c r="AS59" i="96"/>
  <c r="AL59" i="96"/>
  <c r="AU59" i="96" s="1"/>
  <c r="AS76" i="96"/>
  <c r="AL76" i="96"/>
  <c r="AU76" i="96" s="1"/>
  <c r="AS66" i="96"/>
  <c r="AL66" i="96"/>
  <c r="AU66" i="96" s="1"/>
  <c r="AI76" i="55"/>
  <c r="AN76" i="55"/>
  <c r="AH79" i="13"/>
  <c r="AQ79" i="13" s="1"/>
  <c r="AQ81" i="13" s="1"/>
  <c r="AZ3" i="13"/>
  <c r="AX71" i="13" s="1"/>
  <c r="S71" i="13" s="1"/>
  <c r="AC71" i="13" s="1"/>
  <c r="AB72" i="13" s="1"/>
  <c r="AX9" i="13"/>
  <c r="S9" i="13" s="1"/>
  <c r="AC9" i="13" s="1"/>
  <c r="AB10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5" i="13"/>
  <c r="S75" i="13" s="1"/>
  <c r="AC75" i="13" s="1"/>
  <c r="AB76" i="13" s="1"/>
  <c r="AX77" i="13"/>
  <c r="S77" i="13" s="1"/>
  <c r="AC77" i="13" s="1"/>
  <c r="AB78" i="13" s="1"/>
  <c r="AX74" i="13"/>
  <c r="S74" i="13" s="1"/>
  <c r="AC74" i="13" s="1"/>
  <c r="AB75" i="13" s="1"/>
  <c r="AX76" i="13"/>
  <c r="S76" i="13" s="1"/>
  <c r="AC76" i="13" s="1"/>
  <c r="AB77" i="13" s="1"/>
  <c r="AX78" i="13"/>
  <c r="S78" i="13" s="1"/>
  <c r="AC78" i="13" s="1"/>
  <c r="AB79" i="13" s="1"/>
  <c r="AF75" i="102"/>
  <c r="AO75" i="102" s="1"/>
  <c r="W76" i="102"/>
  <c r="AE75" i="102"/>
  <c r="AG75" i="102"/>
  <c r="AP75" i="102" s="1"/>
  <c r="AI73" i="35"/>
  <c r="AN73" i="35"/>
  <c r="AH77" i="99"/>
  <c r="AQ77" i="99" s="1"/>
  <c r="AI76" i="51"/>
  <c r="AN76" i="51"/>
  <c r="AJ75" i="92"/>
  <c r="AK75" i="92"/>
  <c r="AT75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K49" i="92"/>
  <c r="AT49" i="92" s="1"/>
  <c r="AJ49" i="92"/>
  <c r="AJ43" i="92"/>
  <c r="AK43" i="92"/>
  <c r="AT43" i="92" s="1"/>
  <c r="AK37" i="92"/>
  <c r="AT37" i="92" s="1"/>
  <c r="AJ37" i="92"/>
  <c r="AJ31" i="92"/>
  <c r="AK31" i="92"/>
  <c r="AT31" i="92" s="1"/>
  <c r="AK25" i="92"/>
  <c r="AT25" i="92" s="1"/>
  <c r="AJ25" i="92"/>
  <c r="AJ19" i="92"/>
  <c r="AK19" i="92"/>
  <c r="AT19" i="92" s="1"/>
  <c r="AK12" i="92"/>
  <c r="AT12" i="92" s="1"/>
  <c r="AJ12" i="92"/>
  <c r="AX5" i="92"/>
  <c r="S5" i="92" s="1"/>
  <c r="AC5" i="92" s="1"/>
  <c r="AB6" i="92" s="1"/>
  <c r="AX23" i="13" l="1"/>
  <c r="S23" i="13" s="1"/>
  <c r="AC23" i="13" s="1"/>
  <c r="AB24" i="13" s="1"/>
  <c r="AX17" i="13"/>
  <c r="S17" i="13" s="1"/>
  <c r="AC17" i="13" s="1"/>
  <c r="AB18" i="13" s="1"/>
  <c r="AX7" i="13"/>
  <c r="S7" i="13" s="1"/>
  <c r="AC7" i="13" s="1"/>
  <c r="AB8" i="13" s="1"/>
  <c r="AX28" i="13"/>
  <c r="S28" i="13" s="1"/>
  <c r="AC28" i="13" s="1"/>
  <c r="AB29" i="13" s="1"/>
  <c r="AX22" i="13"/>
  <c r="S22" i="13" s="1"/>
  <c r="AC22" i="13" s="1"/>
  <c r="AB23" i="13" s="1"/>
  <c r="AX15" i="13"/>
  <c r="S15" i="13" s="1"/>
  <c r="AC15" i="13" s="1"/>
  <c r="AB16" i="13" s="1"/>
  <c r="AX6" i="13"/>
  <c r="S6" i="13" s="1"/>
  <c r="AC6" i="13" s="1"/>
  <c r="AB7" i="13" s="1"/>
  <c r="AX5" i="13"/>
  <c r="S5" i="13" s="1"/>
  <c r="AC5" i="13" s="1"/>
  <c r="AB6" i="13" s="1"/>
  <c r="AS25" i="92"/>
  <c r="AL25" i="92"/>
  <c r="AU25" i="92" s="1"/>
  <c r="AJ52" i="13"/>
  <c r="AK52" i="13"/>
  <c r="AT52" i="13" s="1"/>
  <c r="AJ6" i="92"/>
  <c r="AK6" i="92"/>
  <c r="AT6" i="92" s="1"/>
  <c r="AS43" i="92"/>
  <c r="AL43" i="92"/>
  <c r="AU43" i="92" s="1"/>
  <c r="AS75" i="92"/>
  <c r="AL75" i="92"/>
  <c r="AU75" i="92" s="1"/>
  <c r="AI75" i="102"/>
  <c r="AN75" i="102"/>
  <c r="AJ78" i="13"/>
  <c r="AK78" i="13"/>
  <c r="AT78" i="13" s="1"/>
  <c r="AJ69" i="13"/>
  <c r="AK69" i="13"/>
  <c r="AT69" i="13" s="1"/>
  <c r="AK63" i="13"/>
  <c r="AT63" i="13" s="1"/>
  <c r="AJ63" i="13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J27" i="13"/>
  <c r="AK27" i="13"/>
  <c r="AT27" i="13" s="1"/>
  <c r="AJ21" i="13"/>
  <c r="AK21" i="13"/>
  <c r="AT21" i="13" s="1"/>
  <c r="AX14" i="13"/>
  <c r="S14" i="13" s="1"/>
  <c r="AC14" i="13" s="1"/>
  <c r="AB15" i="13" s="1"/>
  <c r="AX8" i="13"/>
  <c r="S8" i="13" s="1"/>
  <c r="AC8" i="13" s="1"/>
  <c r="AB9" i="13" s="1"/>
  <c r="AX3" i="13"/>
  <c r="S3" i="13" s="1"/>
  <c r="AC3" i="13" s="1"/>
  <c r="AS13" i="92"/>
  <c r="AL13" i="92"/>
  <c r="AU13" i="92" s="1"/>
  <c r="AS32" i="92"/>
  <c r="AL32" i="92"/>
  <c r="AU32" i="92" s="1"/>
  <c r="AS50" i="92"/>
  <c r="AL50" i="92"/>
  <c r="AU50" i="92" s="1"/>
  <c r="AR78" i="16"/>
  <c r="AS28" i="92"/>
  <c r="AL28" i="92"/>
  <c r="AU28" i="92" s="1"/>
  <c r="AS64" i="92"/>
  <c r="AL64" i="92"/>
  <c r="AU64" i="92" s="1"/>
  <c r="AR78" i="43"/>
  <c r="AS17" i="92"/>
  <c r="AL17" i="92"/>
  <c r="AU17" i="92" s="1"/>
  <c r="AS35" i="92"/>
  <c r="AL35" i="92"/>
  <c r="AU35" i="92" s="1"/>
  <c r="AS71" i="92"/>
  <c r="AL71" i="92"/>
  <c r="AU71" i="92" s="1"/>
  <c r="AI77" i="87"/>
  <c r="AN77" i="87"/>
  <c r="AK76" i="84"/>
  <c r="AT76" i="84" s="1"/>
  <c r="AJ76" i="84"/>
  <c r="AJ71" i="84"/>
  <c r="AK71" i="84"/>
  <c r="AT71" i="84" s="1"/>
  <c r="AJ65" i="84"/>
  <c r="AK65" i="84"/>
  <c r="AT65" i="84" s="1"/>
  <c r="AK59" i="84"/>
  <c r="AT59" i="84" s="1"/>
  <c r="AJ59" i="84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K17" i="84"/>
  <c r="AT17" i="84" s="1"/>
  <c r="AJ17" i="84"/>
  <c r="AJ11" i="84"/>
  <c r="AK11" i="84"/>
  <c r="AT11" i="84" s="1"/>
  <c r="AJ6" i="84"/>
  <c r="AK6" i="84"/>
  <c r="AT6" i="84" s="1"/>
  <c r="AS11" i="92"/>
  <c r="AL11" i="92"/>
  <c r="AU11" i="92" s="1"/>
  <c r="AS30" i="92"/>
  <c r="AL30" i="92"/>
  <c r="AU30" i="92" s="1"/>
  <c r="AH77" i="55"/>
  <c r="AQ77" i="55" s="1"/>
  <c r="AI71" i="90"/>
  <c r="AN71" i="90"/>
  <c r="AI77" i="99"/>
  <c r="AN77" i="99"/>
  <c r="AJ64" i="13"/>
  <c r="AK64" i="13"/>
  <c r="AT64" i="13" s="1"/>
  <c r="AS49" i="92"/>
  <c r="AL49" i="92"/>
  <c r="AU49" i="92" s="1"/>
  <c r="AS67" i="92"/>
  <c r="AL67" i="92"/>
  <c r="AU67" i="92" s="1"/>
  <c r="Y76" i="102"/>
  <c r="X76" i="102"/>
  <c r="AJ76" i="13"/>
  <c r="AK76" i="13"/>
  <c r="AT76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K38" i="13"/>
  <c r="AT38" i="13" s="1"/>
  <c r="AJ38" i="13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K8" i="13"/>
  <c r="AT8" i="13" s="1"/>
  <c r="AJ8" i="13"/>
  <c r="AE75" i="83"/>
  <c r="AF75" i="83"/>
  <c r="AO75" i="83" s="1"/>
  <c r="AG75" i="83"/>
  <c r="AP75" i="83" s="1"/>
  <c r="W76" i="83"/>
  <c r="AG78" i="41"/>
  <c r="AP78" i="41" s="1"/>
  <c r="W79" i="41"/>
  <c r="AE78" i="41"/>
  <c r="AF78" i="41"/>
  <c r="AO78" i="41" s="1"/>
  <c r="AS8" i="92"/>
  <c r="AL8" i="92"/>
  <c r="AU8" i="92" s="1"/>
  <c r="AS27" i="92"/>
  <c r="AL27" i="92"/>
  <c r="AU27" i="92" s="1"/>
  <c r="AS45" i="92"/>
  <c r="AL45" i="92"/>
  <c r="AU45" i="92" s="1"/>
  <c r="AS63" i="92"/>
  <c r="AL63" i="92"/>
  <c r="AU63" i="92" s="1"/>
  <c r="W81" i="95"/>
  <c r="AF80" i="95"/>
  <c r="AO80" i="95" s="1"/>
  <c r="AE80" i="95"/>
  <c r="AG80" i="95"/>
  <c r="AP80" i="95" s="1"/>
  <c r="AS34" i="92"/>
  <c r="AL34" i="92"/>
  <c r="AU34" i="92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S23" i="92"/>
  <c r="AL23" i="92"/>
  <c r="AU23" i="92" s="1"/>
  <c r="AH77" i="51"/>
  <c r="AQ77" i="51" s="1"/>
  <c r="AK77" i="84"/>
  <c r="AT77" i="84" s="1"/>
  <c r="AJ77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J10" i="84"/>
  <c r="AK10" i="84"/>
  <c r="AT10" i="84" s="1"/>
  <c r="AJ3" i="84"/>
  <c r="AB4" i="84"/>
  <c r="AR76" i="49"/>
  <c r="AS48" i="92"/>
  <c r="AL48" i="92"/>
  <c r="AU48" i="92" s="1"/>
  <c r="AS66" i="92"/>
  <c r="AL66" i="92"/>
  <c r="AU66" i="92" s="1"/>
  <c r="W78" i="55"/>
  <c r="AF77" i="55"/>
  <c r="AO77" i="55" s="1"/>
  <c r="AE77" i="55"/>
  <c r="AG77" i="55"/>
  <c r="AP77" i="55" s="1"/>
  <c r="AR76" i="51"/>
  <c r="AK74" i="13"/>
  <c r="AT74" i="13" s="1"/>
  <c r="AJ74" i="13"/>
  <c r="AK67" i="13"/>
  <c r="AT67" i="13" s="1"/>
  <c r="AJ67" i="13"/>
  <c r="AK61" i="13"/>
  <c r="AT61" i="13" s="1"/>
  <c r="AJ61" i="13"/>
  <c r="AJ55" i="13"/>
  <c r="AK55" i="13"/>
  <c r="AT55" i="13" s="1"/>
  <c r="AJ49" i="13"/>
  <c r="AK49" i="13"/>
  <c r="AT49" i="13" s="1"/>
  <c r="AK43" i="13"/>
  <c r="AT43" i="13" s="1"/>
  <c r="AJ43" i="13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K13" i="13"/>
  <c r="AT13" i="13" s="1"/>
  <c r="AJ13" i="13"/>
  <c r="AK7" i="13"/>
  <c r="AT7" i="13" s="1"/>
  <c r="AJ7" i="13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H74" i="35"/>
  <c r="AQ74" i="35" s="1"/>
  <c r="AI75" i="10"/>
  <c r="AN75" i="10"/>
  <c r="AF79" i="91"/>
  <c r="AO79" i="91" s="1"/>
  <c r="AE79" i="91"/>
  <c r="W80" i="91"/>
  <c r="AG79" i="91"/>
  <c r="AP79" i="91" s="1"/>
  <c r="AI75" i="103"/>
  <c r="AN75" i="103"/>
  <c r="AH79" i="16"/>
  <c r="AQ79" i="16" s="1"/>
  <c r="AS16" i="92"/>
  <c r="AL16" i="92"/>
  <c r="AU16" i="92" s="1"/>
  <c r="AS52" i="92"/>
  <c r="AL52" i="92"/>
  <c r="AU52" i="92" s="1"/>
  <c r="AS70" i="92"/>
  <c r="AL70" i="92"/>
  <c r="AU70" i="92" s="1"/>
  <c r="AJ5" i="92"/>
  <c r="AS41" i="92"/>
  <c r="AL41" i="92"/>
  <c r="AU41" i="92" s="1"/>
  <c r="AS59" i="92"/>
  <c r="AL59" i="92"/>
  <c r="AU59" i="92" s="1"/>
  <c r="Z77" i="51"/>
  <c r="AJ75" i="84"/>
  <c r="AK75" i="84"/>
  <c r="AT75" i="84" s="1"/>
  <c r="AJ69" i="84"/>
  <c r="AK69" i="84"/>
  <c r="AT69" i="84" s="1"/>
  <c r="AK63" i="84"/>
  <c r="AT63" i="84" s="1"/>
  <c r="AJ63" i="84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K9" i="84"/>
  <c r="AT9" i="84" s="1"/>
  <c r="AJ9" i="84"/>
  <c r="AI75" i="42"/>
  <c r="AN75" i="42"/>
  <c r="AS54" i="92"/>
  <c r="AL54" i="92"/>
  <c r="AU54" i="92" s="1"/>
  <c r="Y72" i="90"/>
  <c r="X72" i="90"/>
  <c r="Y74" i="98"/>
  <c r="X74" i="98"/>
  <c r="Z74" i="98" s="1"/>
  <c r="AS61" i="92"/>
  <c r="AL61" i="92"/>
  <c r="AU61" i="92" s="1"/>
  <c r="AK58" i="13"/>
  <c r="AT58" i="13" s="1"/>
  <c r="AJ58" i="13"/>
  <c r="AS37" i="92"/>
  <c r="AL37" i="92"/>
  <c r="AU37" i="92" s="1"/>
  <c r="AJ79" i="13"/>
  <c r="AS79" i="13" s="1"/>
  <c r="AK79" i="13"/>
  <c r="AT79" i="13" s="1"/>
  <c r="AJ73" i="13"/>
  <c r="AK73" i="13"/>
  <c r="AT73" i="13" s="1"/>
  <c r="AK66" i="13"/>
  <c r="AT66" i="13" s="1"/>
  <c r="AJ66" i="13"/>
  <c r="AJ60" i="13"/>
  <c r="AK60" i="13"/>
  <c r="AT60" i="13" s="1"/>
  <c r="AJ54" i="13"/>
  <c r="AK54" i="13"/>
  <c r="AT54" i="13" s="1"/>
  <c r="AK48" i="13"/>
  <c r="AT48" i="13" s="1"/>
  <c r="AJ48" i="13"/>
  <c r="AK42" i="13"/>
  <c r="AT42" i="13" s="1"/>
  <c r="AJ42" i="13"/>
  <c r="AJ36" i="13"/>
  <c r="AK36" i="13"/>
  <c r="AT36" i="13" s="1"/>
  <c r="AJ30" i="13"/>
  <c r="AK30" i="13"/>
  <c r="AT30" i="13" s="1"/>
  <c r="AK24" i="13"/>
  <c r="AT24" i="13" s="1"/>
  <c r="AJ24" i="13"/>
  <c r="AJ18" i="13"/>
  <c r="AK18" i="13"/>
  <c r="AT18" i="13" s="1"/>
  <c r="AJ12" i="13"/>
  <c r="AK12" i="13"/>
  <c r="AT12" i="13" s="1"/>
  <c r="AK72" i="13"/>
  <c r="AT72" i="13" s="1"/>
  <c r="AJ72" i="13"/>
  <c r="AR76" i="55"/>
  <c r="AR78" i="11"/>
  <c r="AG74" i="82"/>
  <c r="AP74" i="82" s="1"/>
  <c r="W75" i="82"/>
  <c r="AF74" i="82"/>
  <c r="AO74" i="82" s="1"/>
  <c r="AE74" i="82"/>
  <c r="Z74" i="35"/>
  <c r="AH74" i="85"/>
  <c r="AQ74" i="85" s="1"/>
  <c r="AR73" i="94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R72" i="48"/>
  <c r="Z79" i="16"/>
  <c r="AK4" i="92"/>
  <c r="AT4" i="92" s="1"/>
  <c r="AJ4" i="92"/>
  <c r="AS22" i="92"/>
  <c r="AL22" i="92"/>
  <c r="AU22" i="92" s="1"/>
  <c r="AS58" i="92"/>
  <c r="AL58" i="92"/>
  <c r="AU58" i="92" s="1"/>
  <c r="AS76" i="92"/>
  <c r="AL76" i="92"/>
  <c r="AU76" i="92" s="1"/>
  <c r="AS10" i="92"/>
  <c r="AL10" i="92"/>
  <c r="AU10" i="92" s="1"/>
  <c r="AS29" i="92"/>
  <c r="AL29" i="92"/>
  <c r="AU29" i="92" s="1"/>
  <c r="Y78" i="87"/>
  <c r="X78" i="87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K32" i="84"/>
  <c r="AT32" i="84" s="1"/>
  <c r="AJ32" i="84"/>
  <c r="AK26" i="84"/>
  <c r="AT26" i="84" s="1"/>
  <c r="AJ26" i="84"/>
  <c r="AJ20" i="84"/>
  <c r="AK20" i="84"/>
  <c r="AT20" i="84" s="1"/>
  <c r="AK14" i="84"/>
  <c r="AT14" i="84" s="1"/>
  <c r="AJ14" i="84"/>
  <c r="AJ7" i="84"/>
  <c r="AK7" i="84"/>
  <c r="AT7" i="84" s="1"/>
  <c r="AS18" i="92"/>
  <c r="AL18" i="92"/>
  <c r="AU18" i="92" s="1"/>
  <c r="AS36" i="92"/>
  <c r="AL36" i="92"/>
  <c r="AU36" i="92" s="1"/>
  <c r="AS72" i="92"/>
  <c r="AL72" i="92"/>
  <c r="AU72" i="92" s="1"/>
  <c r="AR79" i="92"/>
  <c r="AR81" i="92" s="1"/>
  <c r="AL79" i="92"/>
  <c r="AU79" i="92" s="1"/>
  <c r="AR73" i="85"/>
  <c r="AI73" i="98"/>
  <c r="AN73" i="98"/>
  <c r="AK70" i="13"/>
  <c r="AT70" i="13" s="1"/>
  <c r="AJ70" i="13"/>
  <c r="AS12" i="92"/>
  <c r="AL12" i="92"/>
  <c r="AU12" i="92" s="1"/>
  <c r="AS31" i="92"/>
  <c r="AL31" i="92"/>
  <c r="AU31" i="92" s="1"/>
  <c r="AR73" i="35"/>
  <c r="AS19" i="92"/>
  <c r="AL19" i="92"/>
  <c r="AU19" i="92" s="1"/>
  <c r="AS55" i="92"/>
  <c r="AL55" i="92"/>
  <c r="AU55" i="92" s="1"/>
  <c r="AS73" i="92"/>
  <c r="AL73" i="92"/>
  <c r="AU73" i="92" s="1"/>
  <c r="AJ77" i="13"/>
  <c r="AK77" i="13"/>
  <c r="AT77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K41" i="13"/>
  <c r="AT41" i="13" s="1"/>
  <c r="AJ41" i="13"/>
  <c r="AK35" i="13"/>
  <c r="AT35" i="13" s="1"/>
  <c r="AJ35" i="13"/>
  <c r="AJ29" i="13"/>
  <c r="AK29" i="13"/>
  <c r="AT29" i="13" s="1"/>
  <c r="AK23" i="13"/>
  <c r="AT23" i="13" s="1"/>
  <c r="AJ23" i="13"/>
  <c r="AX16" i="13"/>
  <c r="S16" i="13" s="1"/>
  <c r="AC16" i="13" s="1"/>
  <c r="AB17" i="13" s="1"/>
  <c r="AX10" i="13"/>
  <c r="S10" i="13" s="1"/>
  <c r="AC10" i="13" s="1"/>
  <c r="AB11" i="13" s="1"/>
  <c r="AX4" i="13"/>
  <c r="S4" i="13" s="1"/>
  <c r="AC4" i="13" s="1"/>
  <c r="AB5" i="13" s="1"/>
  <c r="AH74" i="94"/>
  <c r="AQ74" i="94" s="1"/>
  <c r="AJ7" i="92"/>
  <c r="AK7" i="92"/>
  <c r="AT7" i="92" s="1"/>
  <c r="AS26" i="92"/>
  <c r="AL26" i="92"/>
  <c r="AU26" i="92" s="1"/>
  <c r="AS44" i="92"/>
  <c r="AL44" i="92"/>
  <c r="AU44" i="92" s="1"/>
  <c r="AS62" i="92"/>
  <c r="AL62" i="92"/>
  <c r="AU62" i="92" s="1"/>
  <c r="Y76" i="10"/>
  <c r="X76" i="10"/>
  <c r="Z74" i="85"/>
  <c r="AH77" i="49"/>
  <c r="AQ77" i="49" s="1"/>
  <c r="AS78" i="92"/>
  <c r="AL78" i="92"/>
  <c r="AU78" i="92" s="1"/>
  <c r="AH79" i="11"/>
  <c r="AQ79" i="11" s="1"/>
  <c r="AH79" i="43"/>
  <c r="AQ79" i="43" s="1"/>
  <c r="AL3" i="92"/>
  <c r="AU3" i="92" s="1"/>
  <c r="AS3" i="92"/>
  <c r="AS40" i="92"/>
  <c r="AL40" i="92"/>
  <c r="AU40" i="92" s="1"/>
  <c r="AG77" i="18"/>
  <c r="AP77" i="18" s="1"/>
  <c r="AE77" i="18"/>
  <c r="AF77" i="18"/>
  <c r="AO77" i="18" s="1"/>
  <c r="W78" i="18"/>
  <c r="AS47" i="92"/>
  <c r="AL47" i="92"/>
  <c r="AU47" i="92" s="1"/>
  <c r="AS65" i="92"/>
  <c r="AL65" i="92"/>
  <c r="AU65" i="92" s="1"/>
  <c r="AH73" i="48"/>
  <c r="AQ73" i="48" s="1"/>
  <c r="AH72" i="50"/>
  <c r="AQ72" i="50" s="1"/>
  <c r="AJ79" i="84"/>
  <c r="AS79" i="84" s="1"/>
  <c r="AK79" i="84"/>
  <c r="AT79" i="84" s="1"/>
  <c r="AK73" i="84"/>
  <c r="AT73" i="84" s="1"/>
  <c r="AJ73" i="84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5" i="84"/>
  <c r="AK5" i="84"/>
  <c r="AT5" i="84" s="1"/>
  <c r="AS14" i="92"/>
  <c r="AL14" i="92"/>
  <c r="AU14" i="92" s="1"/>
  <c r="AJ75" i="13"/>
  <c r="AK75" i="13"/>
  <c r="AT75" i="13" s="1"/>
  <c r="AK46" i="13"/>
  <c r="AT46" i="13" s="1"/>
  <c r="AJ46" i="13"/>
  <c r="AK40" i="13"/>
  <c r="AT40" i="13" s="1"/>
  <c r="AJ40" i="13"/>
  <c r="AK34" i="13"/>
  <c r="AT34" i="13" s="1"/>
  <c r="AJ34" i="13"/>
  <c r="AJ28" i="13"/>
  <c r="AK28" i="13"/>
  <c r="AT28" i="13" s="1"/>
  <c r="AK22" i="13"/>
  <c r="AT22" i="13" s="1"/>
  <c r="AJ22" i="13"/>
  <c r="AK16" i="13"/>
  <c r="AT16" i="13" s="1"/>
  <c r="AK10" i="13"/>
  <c r="AT10" i="13" s="1"/>
  <c r="AJ10" i="13"/>
  <c r="AK6" i="13"/>
  <c r="AT6" i="13" s="1"/>
  <c r="AJ6" i="13"/>
  <c r="W75" i="94"/>
  <c r="AE74" i="94"/>
  <c r="AG74" i="94"/>
  <c r="AP74" i="94" s="1"/>
  <c r="AF74" i="94"/>
  <c r="AO74" i="94" s="1"/>
  <c r="AS68" i="92"/>
  <c r="AL68" i="92"/>
  <c r="AU68" i="92" s="1"/>
  <c r="AF77" i="49"/>
  <c r="AO77" i="49" s="1"/>
  <c r="AG77" i="49"/>
  <c r="AP77" i="49" s="1"/>
  <c r="W78" i="49"/>
  <c r="AE77" i="49"/>
  <c r="AS21" i="92"/>
  <c r="AL21" i="92"/>
  <c r="AU21" i="92" s="1"/>
  <c r="AS39" i="92"/>
  <c r="AL39" i="92"/>
  <c r="AU39" i="92" s="1"/>
  <c r="AS57" i="92"/>
  <c r="AL57" i="92"/>
  <c r="AU57" i="92" s="1"/>
  <c r="AS4" i="96"/>
  <c r="AS81" i="96" s="1"/>
  <c r="AL4" i="96"/>
  <c r="AU4" i="96" s="1"/>
  <c r="AU81" i="96" s="1"/>
  <c r="C11" i="96" s="1"/>
  <c r="F40" i="57" s="1"/>
  <c r="AE79" i="11"/>
  <c r="W80" i="11"/>
  <c r="AG79" i="11"/>
  <c r="AP79" i="11" s="1"/>
  <c r="AF79" i="11"/>
  <c r="AO79" i="11" s="1"/>
  <c r="Y76" i="103"/>
  <c r="X76" i="103"/>
  <c r="AF79" i="43"/>
  <c r="AO79" i="43" s="1"/>
  <c r="AE79" i="43"/>
  <c r="AG79" i="43"/>
  <c r="AP79" i="43" s="1"/>
  <c r="W80" i="43"/>
  <c r="AS9" i="92"/>
  <c r="AL9" i="92"/>
  <c r="AU9" i="92" s="1"/>
  <c r="AS46" i="92"/>
  <c r="AL46" i="92"/>
  <c r="AU46" i="92" s="1"/>
  <c r="AS53" i="92"/>
  <c r="AL53" i="92"/>
  <c r="AU53" i="92" s="1"/>
  <c r="AE73" i="48"/>
  <c r="AF73" i="48"/>
  <c r="AO73" i="48" s="1"/>
  <c r="W74" i="48"/>
  <c r="AG73" i="48"/>
  <c r="AP73" i="48" s="1"/>
  <c r="AF72" i="50"/>
  <c r="AO72" i="50" s="1"/>
  <c r="AG72" i="50"/>
  <c r="AP72" i="50" s="1"/>
  <c r="W73" i="50"/>
  <c r="AE72" i="50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J48" i="84"/>
  <c r="AK48" i="84"/>
  <c r="AT48" i="84" s="1"/>
  <c r="AJ42" i="84"/>
  <c r="AK42" i="84"/>
  <c r="AT42" i="84" s="1"/>
  <c r="AK36" i="84"/>
  <c r="AT36" i="84" s="1"/>
  <c r="AJ36" i="84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AJ8" i="84"/>
  <c r="Y76" i="42"/>
  <c r="X76" i="42"/>
  <c r="AS24" i="92"/>
  <c r="AL24" i="92"/>
  <c r="AU24" i="92" s="1"/>
  <c r="AS42" i="92"/>
  <c r="AL42" i="92"/>
  <c r="AU42" i="92" s="1"/>
  <c r="AS60" i="92"/>
  <c r="AL60" i="92"/>
  <c r="AU60" i="92" s="1"/>
  <c r="AS77" i="92"/>
  <c r="AL77" i="92"/>
  <c r="AU77" i="92" s="1"/>
  <c r="AR71" i="50"/>
  <c r="Y78" i="99"/>
  <c r="X78" i="99"/>
  <c r="AI79" i="13"/>
  <c r="AN79" i="13"/>
  <c r="AN81" i="13" s="1"/>
  <c r="Z78" i="99" l="1"/>
  <c r="AE74" i="98"/>
  <c r="AF74" i="98"/>
  <c r="AO74" i="98" s="1"/>
  <c r="AG74" i="98"/>
  <c r="AP74" i="98" s="1"/>
  <c r="W75" i="98"/>
  <c r="AG78" i="99"/>
  <c r="AP78" i="99" s="1"/>
  <c r="W79" i="99"/>
  <c r="AF78" i="99"/>
  <c r="AO78" i="99" s="1"/>
  <c r="AE78" i="99"/>
  <c r="Y74" i="48"/>
  <c r="X74" i="48"/>
  <c r="AS6" i="13"/>
  <c r="AL6" i="13"/>
  <c r="AU6" i="13" s="1"/>
  <c r="Z76" i="42"/>
  <c r="AH76" i="42"/>
  <c r="AQ76" i="42" s="1"/>
  <c r="Y73" i="50"/>
  <c r="Z73" i="50"/>
  <c r="X73" i="50"/>
  <c r="AS54" i="84"/>
  <c r="AL54" i="84"/>
  <c r="AU54" i="84" s="1"/>
  <c r="AI73" i="48"/>
  <c r="AN73" i="48"/>
  <c r="AH76" i="103"/>
  <c r="AQ76" i="103" s="1"/>
  <c r="Y78" i="49"/>
  <c r="X78" i="49"/>
  <c r="Z78" i="49" s="1"/>
  <c r="AR79" i="13"/>
  <c r="AR81" i="13" s="1"/>
  <c r="AL79" i="13"/>
  <c r="AU79" i="13" s="1"/>
  <c r="AS12" i="84"/>
  <c r="AL12" i="84"/>
  <c r="AU12" i="84" s="1"/>
  <c r="AS66" i="84"/>
  <c r="AL66" i="84"/>
  <c r="AU66" i="84" s="1"/>
  <c r="Y75" i="94"/>
  <c r="X75" i="94"/>
  <c r="AJ16" i="13"/>
  <c r="AS75" i="13"/>
  <c r="AL75" i="13"/>
  <c r="AU75" i="13" s="1"/>
  <c r="AS13" i="84"/>
  <c r="AL13" i="84"/>
  <c r="AU13" i="84" s="1"/>
  <c r="AS47" i="13"/>
  <c r="AL47" i="13"/>
  <c r="AU47" i="13" s="1"/>
  <c r="AS70" i="13"/>
  <c r="AL70" i="13"/>
  <c r="AU70" i="13" s="1"/>
  <c r="AS56" i="84"/>
  <c r="AL56" i="84"/>
  <c r="AU56" i="84" s="1"/>
  <c r="AS74" i="84"/>
  <c r="AL74" i="84"/>
  <c r="AU74" i="84" s="1"/>
  <c r="AS12" i="13"/>
  <c r="AL12" i="13"/>
  <c r="AU12" i="13" s="1"/>
  <c r="AS30" i="13"/>
  <c r="AL30" i="13"/>
  <c r="AU30" i="13" s="1"/>
  <c r="AS33" i="84"/>
  <c r="AL33" i="84"/>
  <c r="AU33" i="84" s="1"/>
  <c r="AS69" i="84"/>
  <c r="AL69" i="84"/>
  <c r="AU69" i="84" s="1"/>
  <c r="Y80" i="91"/>
  <c r="X80" i="91"/>
  <c r="AS7" i="13"/>
  <c r="AL7" i="13"/>
  <c r="AU7" i="13" s="1"/>
  <c r="AS43" i="13"/>
  <c r="AL43" i="13"/>
  <c r="AU43" i="13" s="1"/>
  <c r="AS61" i="13"/>
  <c r="AL61" i="13"/>
  <c r="AU61" i="13" s="1"/>
  <c r="Y78" i="55"/>
  <c r="Z78" i="55"/>
  <c r="X78" i="55"/>
  <c r="AS52" i="84"/>
  <c r="AL52" i="84"/>
  <c r="AU52" i="84" s="1"/>
  <c r="AS70" i="84"/>
  <c r="AL70" i="84"/>
  <c r="AU70" i="84" s="1"/>
  <c r="AI79" i="84"/>
  <c r="AP79" i="84"/>
  <c r="AP81" i="84" s="1"/>
  <c r="AI80" i="95"/>
  <c r="AR80" i="95" s="1"/>
  <c r="AN80" i="95"/>
  <c r="AS68" i="13"/>
  <c r="AL68" i="13"/>
  <c r="AU68" i="13" s="1"/>
  <c r="AS53" i="84"/>
  <c r="AL53" i="84"/>
  <c r="AU53" i="84" s="1"/>
  <c r="AS71" i="84"/>
  <c r="AL71" i="84"/>
  <c r="AU71" i="84" s="1"/>
  <c r="AS63" i="13"/>
  <c r="AL63" i="13"/>
  <c r="AU63" i="13" s="1"/>
  <c r="AS40" i="13"/>
  <c r="AL40" i="13"/>
  <c r="AU40" i="13" s="1"/>
  <c r="AS73" i="84"/>
  <c r="AL73" i="84"/>
  <c r="AU73" i="84" s="1"/>
  <c r="AS7" i="92"/>
  <c r="AL7" i="92"/>
  <c r="AU7" i="92" s="1"/>
  <c r="AK5" i="13"/>
  <c r="AT5" i="13" s="1"/>
  <c r="AJ5" i="13"/>
  <c r="AS29" i="13"/>
  <c r="AL29" i="13"/>
  <c r="AU29" i="13" s="1"/>
  <c r="AS65" i="13"/>
  <c r="AL65" i="13"/>
  <c r="AU65" i="13" s="1"/>
  <c r="AS20" i="84"/>
  <c r="AL20" i="84"/>
  <c r="AU20" i="84" s="1"/>
  <c r="AS38" i="84"/>
  <c r="AL38" i="84"/>
  <c r="AU38" i="84" s="1"/>
  <c r="AI74" i="82"/>
  <c r="AN74" i="82"/>
  <c r="AS58" i="13"/>
  <c r="AL58" i="13"/>
  <c r="AU58" i="13" s="1"/>
  <c r="AS39" i="84"/>
  <c r="AL39" i="84"/>
  <c r="AU39" i="84" s="1"/>
  <c r="AI79" i="91"/>
  <c r="AN79" i="91"/>
  <c r="AS25" i="13"/>
  <c r="AL25" i="13"/>
  <c r="AU25" i="13" s="1"/>
  <c r="AJ4" i="84"/>
  <c r="AK4" i="84"/>
  <c r="AT4" i="84" s="1"/>
  <c r="AT81" i="84" s="1"/>
  <c r="AS58" i="84"/>
  <c r="AL58" i="84"/>
  <c r="AU58" i="84" s="1"/>
  <c r="AS77" i="84"/>
  <c r="AL77" i="84"/>
  <c r="AU77" i="84" s="1"/>
  <c r="AI78" i="41"/>
  <c r="AN78" i="41"/>
  <c r="AS38" i="13"/>
  <c r="AL38" i="13"/>
  <c r="AU38" i="13" s="1"/>
  <c r="AR77" i="99"/>
  <c r="AS23" i="84"/>
  <c r="AL23" i="84"/>
  <c r="AU23" i="84" s="1"/>
  <c r="AS41" i="84"/>
  <c r="AL41" i="84"/>
  <c r="AU41" i="84" s="1"/>
  <c r="AS59" i="84"/>
  <c r="AL59" i="84"/>
  <c r="AU59" i="84" s="1"/>
  <c r="AS76" i="84"/>
  <c r="AL76" i="84"/>
  <c r="AU76" i="84" s="1"/>
  <c r="AJ3" i="13"/>
  <c r="AB4" i="13"/>
  <c r="AS27" i="13"/>
  <c r="AL27" i="13"/>
  <c r="AU27" i="13" s="1"/>
  <c r="AS45" i="13"/>
  <c r="AL45" i="13"/>
  <c r="AU45" i="13" s="1"/>
  <c r="AR75" i="102"/>
  <c r="AS6" i="92"/>
  <c r="AL6" i="92"/>
  <c r="AU6" i="92" s="1"/>
  <c r="AS36" i="84"/>
  <c r="AL36" i="84"/>
  <c r="AU36" i="84" s="1"/>
  <c r="AI77" i="49"/>
  <c r="AN77" i="49"/>
  <c r="AS19" i="84"/>
  <c r="AL19" i="84"/>
  <c r="AU19" i="84" s="1"/>
  <c r="AS37" i="84"/>
  <c r="AL37" i="84"/>
  <c r="AU37" i="84" s="1"/>
  <c r="AS55" i="84"/>
  <c r="AL55" i="84"/>
  <c r="AU55" i="84" s="1"/>
  <c r="Y78" i="18"/>
  <c r="Z78" i="18" s="1"/>
  <c r="X78" i="18"/>
  <c r="AE74" i="85"/>
  <c r="W75" i="85"/>
  <c r="AG74" i="85"/>
  <c r="AP74" i="85" s="1"/>
  <c r="AF74" i="85"/>
  <c r="AO74" i="85" s="1"/>
  <c r="AK11" i="13"/>
  <c r="AT11" i="13" s="1"/>
  <c r="AJ11" i="13"/>
  <c r="AS35" i="13"/>
  <c r="AL35" i="13"/>
  <c r="AU35" i="13" s="1"/>
  <c r="AS26" i="84"/>
  <c r="AL26" i="84"/>
  <c r="AU26" i="84" s="1"/>
  <c r="AS62" i="84"/>
  <c r="AL62" i="84"/>
  <c r="AU62" i="84" s="1"/>
  <c r="AH78" i="87"/>
  <c r="AQ78" i="87" s="1"/>
  <c r="AS18" i="13"/>
  <c r="AL18" i="13"/>
  <c r="AU18" i="13" s="1"/>
  <c r="AS36" i="13"/>
  <c r="AL36" i="13"/>
  <c r="AU36" i="13" s="1"/>
  <c r="AS54" i="13"/>
  <c r="AL54" i="13"/>
  <c r="AU54" i="13" s="1"/>
  <c r="AS73" i="13"/>
  <c r="AL73" i="13"/>
  <c r="AU73" i="13" s="1"/>
  <c r="AH72" i="90"/>
  <c r="AQ72" i="90" s="1"/>
  <c r="AR75" i="42"/>
  <c r="AS21" i="84"/>
  <c r="AL21" i="84"/>
  <c r="AU21" i="84" s="1"/>
  <c r="AS57" i="84"/>
  <c r="AL57" i="84"/>
  <c r="AU57" i="84" s="1"/>
  <c r="AS75" i="84"/>
  <c r="AL75" i="84"/>
  <c r="AU75" i="84" s="1"/>
  <c r="AS5" i="92"/>
  <c r="AL5" i="92"/>
  <c r="AU5" i="92" s="1"/>
  <c r="AS13" i="13"/>
  <c r="AL13" i="13"/>
  <c r="AU13" i="13" s="1"/>
  <c r="AS31" i="13"/>
  <c r="AL31" i="13"/>
  <c r="AU31" i="13" s="1"/>
  <c r="AS67" i="13"/>
  <c r="AL67" i="13"/>
  <c r="AU67" i="13" s="1"/>
  <c r="AL3" i="84"/>
  <c r="AU3" i="84" s="1"/>
  <c r="AS3" i="84"/>
  <c r="AS22" i="84"/>
  <c r="AL22" i="84"/>
  <c r="AU22" i="84" s="1"/>
  <c r="AS40" i="84"/>
  <c r="AL40" i="84"/>
  <c r="AU40" i="84" s="1"/>
  <c r="Y81" i="95"/>
  <c r="Z81" i="95" s="1"/>
  <c r="X81" i="95"/>
  <c r="Y79" i="41"/>
  <c r="Z79" i="41"/>
  <c r="X79" i="41"/>
  <c r="AI75" i="83"/>
  <c r="AN75" i="83"/>
  <c r="AS20" i="13"/>
  <c r="AL20" i="13"/>
  <c r="AU20" i="13" s="1"/>
  <c r="AS56" i="13"/>
  <c r="AL56" i="13"/>
  <c r="AU56" i="13" s="1"/>
  <c r="AS76" i="13"/>
  <c r="AL76" i="13"/>
  <c r="AU76" i="13" s="1"/>
  <c r="AS6" i="84"/>
  <c r="AL6" i="84"/>
  <c r="AU6" i="84" s="1"/>
  <c r="AJ9" i="13"/>
  <c r="AK9" i="13"/>
  <c r="AT9" i="13" s="1"/>
  <c r="AS33" i="13"/>
  <c r="AL33" i="13"/>
  <c r="AU33" i="13" s="1"/>
  <c r="AS51" i="13"/>
  <c r="AL51" i="13"/>
  <c r="AU51" i="13" s="1"/>
  <c r="AH78" i="99"/>
  <c r="AQ78" i="99" s="1"/>
  <c r="AS48" i="84"/>
  <c r="AL48" i="84"/>
  <c r="AU48" i="84" s="1"/>
  <c r="AI79" i="43"/>
  <c r="AN79" i="43"/>
  <c r="AH76" i="10"/>
  <c r="AQ76" i="10" s="1"/>
  <c r="AJ17" i="13"/>
  <c r="AK17" i="13"/>
  <c r="AT17" i="13" s="1"/>
  <c r="AS53" i="13"/>
  <c r="AL53" i="13"/>
  <c r="AU53" i="13" s="1"/>
  <c r="AS71" i="13"/>
  <c r="AL71" i="13"/>
  <c r="AU71" i="13" s="1"/>
  <c r="AR73" i="98"/>
  <c r="AS7" i="84"/>
  <c r="AL7" i="84"/>
  <c r="AU7" i="84" s="1"/>
  <c r="AS44" i="84"/>
  <c r="AL44" i="84"/>
  <c r="AU44" i="84" s="1"/>
  <c r="Z78" i="87"/>
  <c r="AS4" i="92"/>
  <c r="AL4" i="92"/>
  <c r="AU4" i="92" s="1"/>
  <c r="Y75" i="82"/>
  <c r="Z75" i="82" s="1"/>
  <c r="X75" i="82"/>
  <c r="AS72" i="13"/>
  <c r="AL72" i="13"/>
  <c r="AU72" i="13" s="1"/>
  <c r="AS24" i="13"/>
  <c r="AL24" i="13"/>
  <c r="AU24" i="13" s="1"/>
  <c r="AS42" i="13"/>
  <c r="AL42" i="13"/>
  <c r="AU42" i="13" s="1"/>
  <c r="Z72" i="90"/>
  <c r="AS9" i="84"/>
  <c r="AL9" i="84"/>
  <c r="AU9" i="84" s="1"/>
  <c r="AS27" i="84"/>
  <c r="AL27" i="84"/>
  <c r="AU27" i="84" s="1"/>
  <c r="AS63" i="84"/>
  <c r="AL63" i="84"/>
  <c r="AU63" i="84" s="1"/>
  <c r="AE77" i="51"/>
  <c r="W78" i="51"/>
  <c r="AG77" i="51"/>
  <c r="AP77" i="51" s="1"/>
  <c r="AF77" i="51"/>
  <c r="AO77" i="51" s="1"/>
  <c r="AR75" i="103"/>
  <c r="AS49" i="13"/>
  <c r="AL49" i="13"/>
  <c r="AU49" i="13" s="1"/>
  <c r="AS8" i="13"/>
  <c r="AL8" i="13"/>
  <c r="AU8" i="13" s="1"/>
  <c r="AH76" i="102"/>
  <c r="AQ76" i="102" s="1"/>
  <c r="AR71" i="90"/>
  <c r="AJ15" i="13"/>
  <c r="AK15" i="13"/>
  <c r="AT15" i="13" s="1"/>
  <c r="AS69" i="13"/>
  <c r="AL69" i="13"/>
  <c r="AU69" i="13" s="1"/>
  <c r="AS52" i="13"/>
  <c r="AL52" i="13"/>
  <c r="AU52" i="13" s="1"/>
  <c r="AS30" i="84"/>
  <c r="AL30" i="84"/>
  <c r="AU30" i="84" s="1"/>
  <c r="AI72" i="50"/>
  <c r="AN72" i="50"/>
  <c r="AS18" i="84"/>
  <c r="AL18" i="84"/>
  <c r="AU18" i="84" s="1"/>
  <c r="AS72" i="84"/>
  <c r="AL72" i="84"/>
  <c r="AU72" i="84" s="1"/>
  <c r="Y80" i="11"/>
  <c r="Z80" i="11"/>
  <c r="X80" i="11"/>
  <c r="AS10" i="13"/>
  <c r="AL10" i="13"/>
  <c r="AU10" i="13" s="1"/>
  <c r="AS46" i="13"/>
  <c r="AL46" i="13"/>
  <c r="AU46" i="13" s="1"/>
  <c r="AS8" i="84"/>
  <c r="AL8" i="84"/>
  <c r="AU8" i="84" s="1"/>
  <c r="AS78" i="84"/>
  <c r="AL78" i="84"/>
  <c r="AU78" i="84" s="1"/>
  <c r="Z76" i="103"/>
  <c r="AI79" i="11"/>
  <c r="AN79" i="11"/>
  <c r="AS28" i="13"/>
  <c r="AL28" i="13"/>
  <c r="AU28" i="13" s="1"/>
  <c r="AS5" i="84"/>
  <c r="AL5" i="84"/>
  <c r="AU5" i="84" s="1"/>
  <c r="AS25" i="84"/>
  <c r="AL25" i="84"/>
  <c r="AU25" i="84" s="1"/>
  <c r="AS43" i="84"/>
  <c r="AL43" i="84"/>
  <c r="AU43" i="84" s="1"/>
  <c r="AS61" i="84"/>
  <c r="AL61" i="84"/>
  <c r="AU61" i="84" s="1"/>
  <c r="AI77" i="18"/>
  <c r="AN77" i="18"/>
  <c r="Z76" i="10"/>
  <c r="AS23" i="13"/>
  <c r="AL23" i="13"/>
  <c r="AU23" i="13" s="1"/>
  <c r="AS41" i="13"/>
  <c r="AL41" i="13"/>
  <c r="AU41" i="13" s="1"/>
  <c r="AS14" i="84"/>
  <c r="AL14" i="84"/>
  <c r="AU14" i="84" s="1"/>
  <c r="AS32" i="84"/>
  <c r="AL32" i="84"/>
  <c r="AU32" i="84" s="1"/>
  <c r="AS68" i="84"/>
  <c r="AL68" i="84"/>
  <c r="AU68" i="84" s="1"/>
  <c r="AT81" i="92"/>
  <c r="AS60" i="13"/>
  <c r="AL60" i="13"/>
  <c r="AU60" i="13" s="1"/>
  <c r="AS45" i="84"/>
  <c r="AL45" i="84"/>
  <c r="AU45" i="84" s="1"/>
  <c r="AR75" i="10"/>
  <c r="AS19" i="13"/>
  <c r="AL19" i="13"/>
  <c r="AU19" i="13" s="1"/>
  <c r="AS37" i="13"/>
  <c r="AL37" i="13"/>
  <c r="AU37" i="13" s="1"/>
  <c r="AS74" i="13"/>
  <c r="AL74" i="13"/>
  <c r="AU74" i="13" s="1"/>
  <c r="AI77" i="55"/>
  <c r="AN77" i="55"/>
  <c r="AS10" i="84"/>
  <c r="AL10" i="84"/>
  <c r="AU10" i="84" s="1"/>
  <c r="AS28" i="84"/>
  <c r="AL28" i="84"/>
  <c r="AU28" i="84" s="1"/>
  <c r="AS46" i="84"/>
  <c r="AL46" i="84"/>
  <c r="AU46" i="84" s="1"/>
  <c r="AS64" i="84"/>
  <c r="AL64" i="84"/>
  <c r="AU64" i="84" s="1"/>
  <c r="AS26" i="13"/>
  <c r="AL26" i="13"/>
  <c r="AU26" i="13" s="1"/>
  <c r="AS44" i="13"/>
  <c r="AL44" i="13"/>
  <c r="AU44" i="13" s="1"/>
  <c r="AS62" i="13"/>
  <c r="AL62" i="13"/>
  <c r="AU62" i="13" s="1"/>
  <c r="Z76" i="102"/>
  <c r="AS11" i="84"/>
  <c r="AL11" i="84"/>
  <c r="AU11" i="84" s="1"/>
  <c r="AS29" i="84"/>
  <c r="AL29" i="84"/>
  <c r="AU29" i="84" s="1"/>
  <c r="AS47" i="84"/>
  <c r="AL47" i="84"/>
  <c r="AU47" i="84" s="1"/>
  <c r="AS65" i="84"/>
  <c r="AL65" i="84"/>
  <c r="AU65" i="84" s="1"/>
  <c r="AR77" i="87"/>
  <c r="AS39" i="13"/>
  <c r="AL39" i="13"/>
  <c r="AU39" i="13" s="1"/>
  <c r="AS22" i="13"/>
  <c r="AL22" i="13"/>
  <c r="AU22" i="13" s="1"/>
  <c r="AS24" i="84"/>
  <c r="AL24" i="84"/>
  <c r="AU24" i="84" s="1"/>
  <c r="AS42" i="84"/>
  <c r="AL42" i="84"/>
  <c r="AU42" i="84" s="1"/>
  <c r="AS60" i="84"/>
  <c r="AL60" i="84"/>
  <c r="AU60" i="84" s="1"/>
  <c r="Y80" i="43"/>
  <c r="Z80" i="43" s="1"/>
  <c r="X80" i="43"/>
  <c r="AI74" i="94"/>
  <c r="AN74" i="94"/>
  <c r="AS34" i="13"/>
  <c r="AL34" i="13"/>
  <c r="AU34" i="13" s="1"/>
  <c r="AS31" i="84"/>
  <c r="AL31" i="84"/>
  <c r="AU31" i="84" s="1"/>
  <c r="AS49" i="84"/>
  <c r="AL49" i="84"/>
  <c r="AU49" i="84" s="1"/>
  <c r="AS67" i="84"/>
  <c r="AL67" i="84"/>
  <c r="AU67" i="84" s="1"/>
  <c r="AS59" i="13"/>
  <c r="AL59" i="13"/>
  <c r="AU59" i="13" s="1"/>
  <c r="AS77" i="13"/>
  <c r="AL77" i="13"/>
  <c r="AU77" i="13" s="1"/>
  <c r="AS50" i="84"/>
  <c r="AL50" i="84"/>
  <c r="AU50" i="84" s="1"/>
  <c r="AF79" i="16"/>
  <c r="AO79" i="16" s="1"/>
  <c r="AG79" i="16"/>
  <c r="AP79" i="16" s="1"/>
  <c r="AE79" i="16"/>
  <c r="W80" i="16"/>
  <c r="AG74" i="35"/>
  <c r="AP74" i="35" s="1"/>
  <c r="AE74" i="35"/>
  <c r="W75" i="35"/>
  <c r="AF74" i="35"/>
  <c r="AO74" i="35" s="1"/>
  <c r="AS48" i="13"/>
  <c r="AL48" i="13"/>
  <c r="AU48" i="13" s="1"/>
  <c r="AS66" i="13"/>
  <c r="AL66" i="13"/>
  <c r="AU66" i="13" s="1"/>
  <c r="AH74" i="98"/>
  <c r="AQ74" i="98" s="1"/>
  <c r="AS15" i="84"/>
  <c r="AL15" i="84"/>
  <c r="AU15" i="84" s="1"/>
  <c r="AS51" i="84"/>
  <c r="AL51" i="84"/>
  <c r="AU51" i="84" s="1"/>
  <c r="AS55" i="13"/>
  <c r="AL55" i="13"/>
  <c r="AU55" i="13" s="1"/>
  <c r="AS16" i="84"/>
  <c r="AL16" i="84"/>
  <c r="AU16" i="84" s="1"/>
  <c r="AS34" i="84"/>
  <c r="AL34" i="84"/>
  <c r="AU34" i="84" s="1"/>
  <c r="Y76" i="83"/>
  <c r="Z76" i="83" s="1"/>
  <c r="X76" i="83"/>
  <c r="AL14" i="13"/>
  <c r="AU14" i="13" s="1"/>
  <c r="AS14" i="13"/>
  <c r="AS32" i="13"/>
  <c r="AL32" i="13"/>
  <c r="AU32" i="13" s="1"/>
  <c r="AS50" i="13"/>
  <c r="AL50" i="13"/>
  <c r="AU50" i="13" s="1"/>
  <c r="AS64" i="13"/>
  <c r="AL64" i="13"/>
  <c r="AU64" i="13" s="1"/>
  <c r="AS17" i="84"/>
  <c r="AL17" i="84"/>
  <c r="AU17" i="84" s="1"/>
  <c r="AS35" i="84"/>
  <c r="AL35" i="84"/>
  <c r="AU35" i="84" s="1"/>
  <c r="AS21" i="13"/>
  <c r="AL21" i="13"/>
  <c r="AU21" i="13" s="1"/>
  <c r="AS57" i="13"/>
  <c r="AL57" i="13"/>
  <c r="AU57" i="13" s="1"/>
  <c r="AS78" i="13"/>
  <c r="AL78" i="13"/>
  <c r="AU78" i="13" s="1"/>
  <c r="Z74" i="48" l="1"/>
  <c r="AE74" i="48" s="1"/>
  <c r="AF74" i="48"/>
  <c r="AO74" i="48" s="1"/>
  <c r="AG74" i="48"/>
  <c r="AP74" i="48" s="1"/>
  <c r="W75" i="48"/>
  <c r="W82" i="95"/>
  <c r="AF81" i="95"/>
  <c r="AO81" i="95" s="1"/>
  <c r="AG81" i="95"/>
  <c r="AP81" i="95" s="1"/>
  <c r="AE81" i="95"/>
  <c r="AG78" i="18"/>
  <c r="AP78" i="18" s="1"/>
  <c r="W79" i="18"/>
  <c r="AE78" i="18"/>
  <c r="AF78" i="18"/>
  <c r="AO78" i="18" s="1"/>
  <c r="AR77" i="55"/>
  <c r="W77" i="10"/>
  <c r="AE76" i="10"/>
  <c r="AG76" i="10"/>
  <c r="AP76" i="10" s="1"/>
  <c r="AF76" i="10"/>
  <c r="AO76" i="10" s="1"/>
  <c r="AH80" i="11"/>
  <c r="AQ80" i="11" s="1"/>
  <c r="AH75" i="82"/>
  <c r="AQ75" i="82" s="1"/>
  <c r="AR79" i="43"/>
  <c r="AH79" i="41"/>
  <c r="AQ79" i="41" s="1"/>
  <c r="AS5" i="13"/>
  <c r="AL5" i="13"/>
  <c r="AU5" i="13" s="1"/>
  <c r="AH78" i="55"/>
  <c r="AQ78" i="55" s="1"/>
  <c r="AH78" i="49"/>
  <c r="AQ78" i="49" s="1"/>
  <c r="AH73" i="50"/>
  <c r="AQ73" i="50" s="1"/>
  <c r="W76" i="82"/>
  <c r="AG75" i="82"/>
  <c r="AP75" i="82" s="1"/>
  <c r="AF75" i="82"/>
  <c r="AO75" i="82" s="1"/>
  <c r="AE75" i="82"/>
  <c r="AS9" i="13"/>
  <c r="AL9" i="13"/>
  <c r="AU9" i="13" s="1"/>
  <c r="AG79" i="41"/>
  <c r="AP79" i="41" s="1"/>
  <c r="AE79" i="41"/>
  <c r="W80" i="41"/>
  <c r="AF79" i="41"/>
  <c r="AO79" i="41" s="1"/>
  <c r="AR79" i="84"/>
  <c r="AR81" i="84" s="1"/>
  <c r="AL79" i="84"/>
  <c r="AU79" i="84" s="1"/>
  <c r="AE78" i="55"/>
  <c r="AF78" i="55"/>
  <c r="AO78" i="55" s="1"/>
  <c r="AG78" i="55"/>
  <c r="AP78" i="55" s="1"/>
  <c r="W79" i="55"/>
  <c r="AE78" i="49"/>
  <c r="AF78" i="49"/>
  <c r="AO78" i="49" s="1"/>
  <c r="AG78" i="49"/>
  <c r="AP78" i="49" s="1"/>
  <c r="W79" i="49"/>
  <c r="AF73" i="50"/>
  <c r="AO73" i="50" s="1"/>
  <c r="AG73" i="50"/>
  <c r="AP73" i="50" s="1"/>
  <c r="AE73" i="50"/>
  <c r="W74" i="50"/>
  <c r="AJ4" i="13"/>
  <c r="AK4" i="13"/>
  <c r="AT4" i="13" s="1"/>
  <c r="AT81" i="13" s="1"/>
  <c r="AS16" i="13"/>
  <c r="AL16" i="13"/>
  <c r="AU16" i="13" s="1"/>
  <c r="AE76" i="42"/>
  <c r="AF76" i="42"/>
  <c r="AO76" i="42" s="1"/>
  <c r="W77" i="42"/>
  <c r="AG76" i="42"/>
  <c r="AP76" i="42" s="1"/>
  <c r="Y75" i="98"/>
  <c r="X75" i="98"/>
  <c r="W81" i="11"/>
  <c r="AF80" i="11"/>
  <c r="AO80" i="11" s="1"/>
  <c r="AG80" i="11"/>
  <c r="AP80" i="11" s="1"/>
  <c r="AE80" i="11"/>
  <c r="AI79" i="16"/>
  <c r="AN79" i="16"/>
  <c r="AR74" i="94"/>
  <c r="AF76" i="102"/>
  <c r="AO76" i="102" s="1"/>
  <c r="AE76" i="102"/>
  <c r="W77" i="102"/>
  <c r="AG76" i="102"/>
  <c r="AP76" i="102" s="1"/>
  <c r="AR79" i="11"/>
  <c r="AR72" i="50"/>
  <c r="AH76" i="83"/>
  <c r="AQ76" i="83" s="1"/>
  <c r="Y75" i="35"/>
  <c r="X75" i="35"/>
  <c r="AH80" i="43"/>
  <c r="AQ80" i="43" s="1"/>
  <c r="AF76" i="103"/>
  <c r="AO76" i="103" s="1"/>
  <c r="AE76" i="103"/>
  <c r="W77" i="103"/>
  <c r="AG76" i="103"/>
  <c r="AP76" i="103" s="1"/>
  <c r="Y78" i="51"/>
  <c r="X78" i="51"/>
  <c r="AU81" i="92"/>
  <c r="C11" i="92" s="1"/>
  <c r="F36" i="57" s="1"/>
  <c r="AH81" i="95"/>
  <c r="AQ81" i="95" s="1"/>
  <c r="Y75" i="85"/>
  <c r="X75" i="85"/>
  <c r="AR77" i="49"/>
  <c r="AL3" i="13"/>
  <c r="AU3" i="13" s="1"/>
  <c r="AS3" i="13"/>
  <c r="AR79" i="91"/>
  <c r="AR74" i="82"/>
  <c r="AH80" i="91"/>
  <c r="AQ80" i="91" s="1"/>
  <c r="AH75" i="94"/>
  <c r="AQ75" i="94" s="1"/>
  <c r="AR73" i="48"/>
  <c r="AI78" i="99"/>
  <c r="AN78" i="99"/>
  <c r="Y80" i="16"/>
  <c r="X80" i="16"/>
  <c r="Z80" i="16" s="1"/>
  <c r="AR77" i="18"/>
  <c r="AE76" i="83"/>
  <c r="AG76" i="83"/>
  <c r="AP76" i="83" s="1"/>
  <c r="W77" i="83"/>
  <c r="AF76" i="83"/>
  <c r="AO76" i="83" s="1"/>
  <c r="AI74" i="35"/>
  <c r="AN74" i="35"/>
  <c r="AF80" i="43"/>
  <c r="AO80" i="43" s="1"/>
  <c r="AE80" i="43"/>
  <c r="W81" i="43"/>
  <c r="AG80" i="43"/>
  <c r="AP80" i="43" s="1"/>
  <c r="AS15" i="13"/>
  <c r="AL15" i="13"/>
  <c r="AU15" i="13" s="1"/>
  <c r="AI77" i="51"/>
  <c r="AN77" i="51"/>
  <c r="AS81" i="92"/>
  <c r="AS11" i="13"/>
  <c r="AL11" i="13"/>
  <c r="AU11" i="13" s="1"/>
  <c r="AI74" i="85"/>
  <c r="AN74" i="85"/>
  <c r="Z80" i="91"/>
  <c r="Z75" i="94"/>
  <c r="AE72" i="90"/>
  <c r="W73" i="90"/>
  <c r="AG72" i="90"/>
  <c r="AP72" i="90" s="1"/>
  <c r="AF72" i="90"/>
  <c r="AO72" i="90" s="1"/>
  <c r="AF78" i="87"/>
  <c r="AO78" i="87" s="1"/>
  <c r="W79" i="87"/>
  <c r="AE78" i="87"/>
  <c r="AG78" i="87"/>
  <c r="AP78" i="87" s="1"/>
  <c r="AS17" i="13"/>
  <c r="AL17" i="13"/>
  <c r="AU17" i="13" s="1"/>
  <c r="AR75" i="83"/>
  <c r="AH78" i="18"/>
  <c r="AQ78" i="18" s="1"/>
  <c r="AR78" i="41"/>
  <c r="AS4" i="84"/>
  <c r="AS81" i="84" s="1"/>
  <c r="AL4" i="84"/>
  <c r="AU4" i="84" s="1"/>
  <c r="AU81" i="84" s="1"/>
  <c r="C11" i="84" s="1"/>
  <c r="F28" i="57" s="1"/>
  <c r="AH74" i="48"/>
  <c r="AQ74" i="48" s="1"/>
  <c r="Y79" i="99"/>
  <c r="X79" i="99"/>
  <c r="AI74" i="98"/>
  <c r="AN74" i="98"/>
  <c r="Z75" i="98" l="1"/>
  <c r="W76" i="98" s="1"/>
  <c r="AF75" i="98"/>
  <c r="AO75" i="98" s="1"/>
  <c r="AG75" i="98"/>
  <c r="AP75" i="98" s="1"/>
  <c r="AE75" i="98"/>
  <c r="AR77" i="51"/>
  <c r="AI80" i="43"/>
  <c r="AN80" i="43"/>
  <c r="Y77" i="83"/>
  <c r="X77" i="83"/>
  <c r="Z77" i="83" s="1"/>
  <c r="AF80" i="16"/>
  <c r="AO80" i="16" s="1"/>
  <c r="AE80" i="16"/>
  <c r="AG80" i="16"/>
  <c r="AP80" i="16" s="1"/>
  <c r="W81" i="16"/>
  <c r="AH75" i="85"/>
  <c r="AQ75" i="85" s="1"/>
  <c r="AI76" i="102"/>
  <c r="AN76" i="102"/>
  <c r="AI76" i="42"/>
  <c r="AN76" i="42"/>
  <c r="Y74" i="50"/>
  <c r="X74" i="50"/>
  <c r="Y80" i="41"/>
  <c r="X80" i="41"/>
  <c r="AI75" i="82"/>
  <c r="AN75" i="82"/>
  <c r="Y77" i="10"/>
  <c r="X77" i="10"/>
  <c r="Y79" i="18"/>
  <c r="X79" i="18"/>
  <c r="Y82" i="95"/>
  <c r="Z82" i="95" s="1"/>
  <c r="X82" i="95"/>
  <c r="AR74" i="85"/>
  <c r="Z75" i="85"/>
  <c r="AI80" i="11"/>
  <c r="AN80" i="11"/>
  <c r="AI73" i="50"/>
  <c r="AN73" i="50"/>
  <c r="AI78" i="55"/>
  <c r="AN78" i="55"/>
  <c r="AI79" i="41"/>
  <c r="AR79" i="41" s="1"/>
  <c r="AN79" i="41"/>
  <c r="AR74" i="98"/>
  <c r="AI78" i="87"/>
  <c r="AN78" i="87"/>
  <c r="Y73" i="90"/>
  <c r="X73" i="90"/>
  <c r="AI76" i="83"/>
  <c r="AN76" i="83"/>
  <c r="Y77" i="103"/>
  <c r="X77" i="103"/>
  <c r="AI78" i="49"/>
  <c r="AN78" i="49"/>
  <c r="Y75" i="48"/>
  <c r="X75" i="48"/>
  <c r="Z75" i="48" s="1"/>
  <c r="AI72" i="90"/>
  <c r="AN72" i="90"/>
  <c r="AH78" i="51"/>
  <c r="AQ78" i="51" s="1"/>
  <c r="AI76" i="103"/>
  <c r="AN76" i="103"/>
  <c r="AH75" i="35"/>
  <c r="AQ75" i="35" s="1"/>
  <c r="Y76" i="82"/>
  <c r="X76" i="82"/>
  <c r="Z76" i="82" s="1"/>
  <c r="AI81" i="95"/>
  <c r="AN81" i="95"/>
  <c r="AH79" i="99"/>
  <c r="AQ79" i="99" s="1"/>
  <c r="Y79" i="87"/>
  <c r="X79" i="87"/>
  <c r="Z79" i="87" s="1"/>
  <c r="AR74" i="35"/>
  <c r="AR78" i="99"/>
  <c r="Z79" i="99"/>
  <c r="W76" i="94"/>
  <c r="AF75" i="94"/>
  <c r="AO75" i="94" s="1"/>
  <c r="AG75" i="94"/>
  <c r="AP75" i="94" s="1"/>
  <c r="AE75" i="94"/>
  <c r="Z78" i="51"/>
  <c r="Z75" i="35"/>
  <c r="Y81" i="11"/>
  <c r="X81" i="11"/>
  <c r="Z81" i="11" s="1"/>
  <c r="Y77" i="42"/>
  <c r="X77" i="42"/>
  <c r="AS4" i="13"/>
  <c r="AS81" i="13" s="1"/>
  <c r="AL4" i="13"/>
  <c r="AU4" i="13" s="1"/>
  <c r="AU81" i="13" s="1"/>
  <c r="C11" i="13" s="1"/>
  <c r="Y79" i="55"/>
  <c r="X79" i="55"/>
  <c r="W81" i="91"/>
  <c r="AE80" i="91"/>
  <c r="AN80" i="91" s="1"/>
  <c r="AF80" i="91"/>
  <c r="AG80" i="91"/>
  <c r="AP80" i="91" s="1"/>
  <c r="Y81" i="43"/>
  <c r="X81" i="43"/>
  <c r="AH80" i="16"/>
  <c r="AQ80" i="16" s="1"/>
  <c r="Y77" i="102"/>
  <c r="X77" i="102"/>
  <c r="AR79" i="16"/>
  <c r="AH75" i="98"/>
  <c r="AQ75" i="98" s="1"/>
  <c r="Y79" i="49"/>
  <c r="X79" i="49"/>
  <c r="Z79" i="49" s="1"/>
  <c r="AI76" i="10"/>
  <c r="AN76" i="10"/>
  <c r="AI78" i="18"/>
  <c r="AN78" i="18"/>
  <c r="AI74" i="48"/>
  <c r="AN74" i="48"/>
  <c r="Z73" i="90" l="1"/>
  <c r="Z77" i="10"/>
  <c r="Z77" i="103"/>
  <c r="W78" i="103" s="1"/>
  <c r="Z77" i="102"/>
  <c r="W78" i="102" s="1"/>
  <c r="AF77" i="102"/>
  <c r="AO77" i="102" s="1"/>
  <c r="AE82" i="95"/>
  <c r="W83" i="95"/>
  <c r="AF82" i="95"/>
  <c r="AO82" i="95" s="1"/>
  <c r="AG82" i="95"/>
  <c r="AP82" i="95" s="1"/>
  <c r="W82" i="11"/>
  <c r="AF81" i="11"/>
  <c r="AO81" i="11" s="1"/>
  <c r="AG81" i="11"/>
  <c r="AP81" i="11" s="1"/>
  <c r="AE81" i="11"/>
  <c r="AF73" i="90"/>
  <c r="AO73" i="90" s="1"/>
  <c r="AE73" i="90"/>
  <c r="W74" i="90"/>
  <c r="AG73" i="90"/>
  <c r="AP73" i="90" s="1"/>
  <c r="AE77" i="10"/>
  <c r="W78" i="10"/>
  <c r="AF77" i="10"/>
  <c r="AO77" i="10" s="1"/>
  <c r="AG77" i="10"/>
  <c r="AP77" i="10" s="1"/>
  <c r="AF77" i="103"/>
  <c r="AO77" i="103" s="1"/>
  <c r="AE77" i="103"/>
  <c r="AG77" i="103"/>
  <c r="AP77" i="103" s="1"/>
  <c r="AR78" i="18"/>
  <c r="AR76" i="10"/>
  <c r="AI80" i="91"/>
  <c r="AO80" i="91"/>
  <c r="AH76" i="82"/>
  <c r="AQ76" i="82" s="1"/>
  <c r="AH75" i="48"/>
  <c r="AQ75" i="48" s="1"/>
  <c r="AH77" i="83"/>
  <c r="AQ77" i="83" s="1"/>
  <c r="AH81" i="43"/>
  <c r="AQ81" i="43" s="1"/>
  <c r="W77" i="82"/>
  <c r="AE76" i="82"/>
  <c r="AF76" i="82"/>
  <c r="AO76" i="82" s="1"/>
  <c r="AG76" i="82"/>
  <c r="AP76" i="82" s="1"/>
  <c r="AE75" i="48"/>
  <c r="AF75" i="48"/>
  <c r="AO75" i="48" s="1"/>
  <c r="AG75" i="48"/>
  <c r="AP75" i="48" s="1"/>
  <c r="W76" i="48"/>
  <c r="AR80" i="11"/>
  <c r="AH74" i="50"/>
  <c r="AQ74" i="50" s="1"/>
  <c r="AR76" i="102"/>
  <c r="AF77" i="83"/>
  <c r="AO77" i="83" s="1"/>
  <c r="AG77" i="83"/>
  <c r="AP77" i="83" s="1"/>
  <c r="W78" i="83"/>
  <c r="AE77" i="83"/>
  <c r="W80" i="49"/>
  <c r="AE79" i="49"/>
  <c r="AF79" i="49"/>
  <c r="AO79" i="49" s="1"/>
  <c r="AG79" i="49"/>
  <c r="AP79" i="49" s="1"/>
  <c r="Z81" i="43"/>
  <c r="Y81" i="91"/>
  <c r="X81" i="91"/>
  <c r="Z81" i="91" s="1"/>
  <c r="AH77" i="42"/>
  <c r="AQ77" i="42" s="1"/>
  <c r="AG75" i="35"/>
  <c r="AP75" i="35" s="1"/>
  <c r="W76" i="35"/>
  <c r="AF75" i="35"/>
  <c r="AO75" i="35" s="1"/>
  <c r="AE75" i="35"/>
  <c r="Y76" i="94"/>
  <c r="X76" i="94"/>
  <c r="AH79" i="87"/>
  <c r="AQ79" i="87" s="1"/>
  <c r="AE75" i="85"/>
  <c r="AG75" i="85"/>
  <c r="AP75" i="85" s="1"/>
  <c r="W76" i="85"/>
  <c r="AF75" i="85"/>
  <c r="AO75" i="85" s="1"/>
  <c r="AH79" i="18"/>
  <c r="AQ79" i="18" s="1"/>
  <c r="Z74" i="50"/>
  <c r="Y81" i="16"/>
  <c r="Z81" i="16"/>
  <c r="X81" i="16"/>
  <c r="AI75" i="98"/>
  <c r="AN75" i="98"/>
  <c r="AH79" i="55"/>
  <c r="AQ79" i="55" s="1"/>
  <c r="Z77" i="42"/>
  <c r="AG78" i="51"/>
  <c r="AP78" i="51" s="1"/>
  <c r="AE78" i="51"/>
  <c r="AF78" i="51"/>
  <c r="AO78" i="51" s="1"/>
  <c r="W79" i="51"/>
  <c r="AE79" i="99"/>
  <c r="AG79" i="99"/>
  <c r="AP79" i="99" s="1"/>
  <c r="AF79" i="99"/>
  <c r="AO79" i="99" s="1"/>
  <c r="W80" i="99"/>
  <c r="AF79" i="87"/>
  <c r="AO79" i="87" s="1"/>
  <c r="AG79" i="87"/>
  <c r="AP79" i="87" s="1"/>
  <c r="W80" i="87"/>
  <c r="AE79" i="87"/>
  <c r="AR76" i="103"/>
  <c r="AR78" i="87"/>
  <c r="AR78" i="55"/>
  <c r="Z79" i="18"/>
  <c r="AR75" i="82"/>
  <c r="AR74" i="48"/>
  <c r="Z79" i="55"/>
  <c r="AR78" i="49"/>
  <c r="AR76" i="83"/>
  <c r="AH80" i="41"/>
  <c r="AQ80" i="41" s="1"/>
  <c r="AI80" i="16"/>
  <c r="AR80" i="16" s="1"/>
  <c r="AN80" i="16"/>
  <c r="AR80" i="43"/>
  <c r="AH79" i="49"/>
  <c r="AQ79" i="49" s="1"/>
  <c r="AH77" i="102"/>
  <c r="AQ77" i="102" s="1"/>
  <c r="AH81" i="11"/>
  <c r="AQ81" i="11" s="1"/>
  <c r="AI75" i="94"/>
  <c r="AN75" i="94"/>
  <c r="AR81" i="95"/>
  <c r="AR72" i="90"/>
  <c r="AH77" i="103"/>
  <c r="AQ77" i="103" s="1"/>
  <c r="AH73" i="90"/>
  <c r="AQ73" i="90" s="1"/>
  <c r="AR73" i="50"/>
  <c r="AH82" i="95"/>
  <c r="AQ82" i="95" s="1"/>
  <c r="AH77" i="10"/>
  <c r="AQ77" i="10" s="1"/>
  <c r="Z80" i="41"/>
  <c r="AR76" i="42"/>
  <c r="Y76" i="98"/>
  <c r="X76" i="98"/>
  <c r="AE77" i="102" l="1"/>
  <c r="AG77" i="102"/>
  <c r="AP77" i="102" s="1"/>
  <c r="Z76" i="98"/>
  <c r="AG76" i="98" s="1"/>
  <c r="AP76" i="98" s="1"/>
  <c r="AF76" i="98"/>
  <c r="AO76" i="98" s="1"/>
  <c r="W77" i="98"/>
  <c r="W80" i="18"/>
  <c r="AF79" i="18"/>
  <c r="AO79" i="18" s="1"/>
  <c r="AG79" i="18"/>
  <c r="AP79" i="18" s="1"/>
  <c r="AE79" i="18"/>
  <c r="Y79" i="51"/>
  <c r="Z79" i="51" s="1"/>
  <c r="X79" i="51"/>
  <c r="AH81" i="16"/>
  <c r="AQ81" i="16" s="1"/>
  <c r="AI77" i="83"/>
  <c r="AN77" i="83"/>
  <c r="Y74" i="90"/>
  <c r="X74" i="90"/>
  <c r="AI82" i="95"/>
  <c r="AN82" i="95"/>
  <c r="AE79" i="55"/>
  <c r="AF79" i="55"/>
  <c r="AO79" i="55" s="1"/>
  <c r="AG79" i="55"/>
  <c r="AP79" i="55" s="1"/>
  <c r="W80" i="55"/>
  <c r="X80" i="99"/>
  <c r="Y80" i="99"/>
  <c r="Z80" i="99" s="1"/>
  <c r="AF81" i="16"/>
  <c r="AO81" i="16" s="1"/>
  <c r="W82" i="16"/>
  <c r="AG81" i="16"/>
  <c r="AP81" i="16" s="1"/>
  <c r="AE81" i="16"/>
  <c r="AI75" i="85"/>
  <c r="AN75" i="85"/>
  <c r="AH76" i="94"/>
  <c r="AQ76" i="94" s="1"/>
  <c r="X76" i="35"/>
  <c r="Y76" i="35"/>
  <c r="Z76" i="35" s="1"/>
  <c r="Y78" i="83"/>
  <c r="X78" i="83"/>
  <c r="AR80" i="91"/>
  <c r="AI73" i="90"/>
  <c r="AN73" i="90"/>
  <c r="Y82" i="11"/>
  <c r="X82" i="11"/>
  <c r="AH76" i="98"/>
  <c r="AQ76" i="98" s="1"/>
  <c r="AR75" i="94"/>
  <c r="AI79" i="87"/>
  <c r="AN79" i="87"/>
  <c r="AI78" i="51"/>
  <c r="AN78" i="51"/>
  <c r="Z76" i="94"/>
  <c r="AH81" i="91"/>
  <c r="AQ81" i="91" s="1"/>
  <c r="Y76" i="48"/>
  <c r="X76" i="48"/>
  <c r="Z76" i="48" s="1"/>
  <c r="AI77" i="103"/>
  <c r="AN77" i="103"/>
  <c r="Y78" i="10"/>
  <c r="X78" i="10"/>
  <c r="Y80" i="87"/>
  <c r="X80" i="87"/>
  <c r="AF74" i="50"/>
  <c r="AO74" i="50" s="1"/>
  <c r="AE74" i="50"/>
  <c r="W75" i="50"/>
  <c r="AG74" i="50"/>
  <c r="AP74" i="50" s="1"/>
  <c r="W82" i="91"/>
  <c r="AG81" i="91"/>
  <c r="AP81" i="91" s="1"/>
  <c r="AF81" i="91"/>
  <c r="AO81" i="91" s="1"/>
  <c r="AE81" i="91"/>
  <c r="AI79" i="49"/>
  <c r="AN79" i="49"/>
  <c r="AI76" i="82"/>
  <c r="AN76" i="82"/>
  <c r="AI77" i="10"/>
  <c r="AN77" i="10"/>
  <c r="X78" i="102"/>
  <c r="Y78" i="102"/>
  <c r="AG80" i="41"/>
  <c r="AP80" i="41" s="1"/>
  <c r="W81" i="41"/>
  <c r="AE80" i="41"/>
  <c r="AF80" i="41"/>
  <c r="AO80" i="41" s="1"/>
  <c r="AI79" i="99"/>
  <c r="AN79" i="99"/>
  <c r="AE77" i="42"/>
  <c r="AF77" i="42"/>
  <c r="AO77" i="42" s="1"/>
  <c r="AG77" i="42"/>
  <c r="AP77" i="42" s="1"/>
  <c r="W78" i="42"/>
  <c r="Y80" i="49"/>
  <c r="X80" i="49"/>
  <c r="Y77" i="82"/>
  <c r="X77" i="82"/>
  <c r="Y78" i="103"/>
  <c r="X78" i="103"/>
  <c r="AI81" i="11"/>
  <c r="AN81" i="11"/>
  <c r="AI77" i="102"/>
  <c r="AN77" i="102"/>
  <c r="AR75" i="98"/>
  <c r="Y76" i="85"/>
  <c r="X76" i="85"/>
  <c r="AI75" i="35"/>
  <c r="AN75" i="35"/>
  <c r="AG81" i="43"/>
  <c r="AP81" i="43" s="1"/>
  <c r="W82" i="43"/>
  <c r="AE81" i="43"/>
  <c r="AF81" i="43"/>
  <c r="AO81" i="43" s="1"/>
  <c r="AI75" i="48"/>
  <c r="AN75" i="48"/>
  <c r="Y83" i="95"/>
  <c r="X83" i="95"/>
  <c r="Z83" i="95" l="1"/>
  <c r="Z80" i="87"/>
  <c r="AE76" i="98"/>
  <c r="Z77" i="82"/>
  <c r="Z76" i="85"/>
  <c r="W77" i="85" s="1"/>
  <c r="Z78" i="83"/>
  <c r="AF78" i="83" s="1"/>
  <c r="AO78" i="83" s="1"/>
  <c r="AX79" i="51"/>
  <c r="S79" i="51" s="1"/>
  <c r="AC79" i="51" s="1"/>
  <c r="AF79" i="51"/>
  <c r="AO79" i="51" s="1"/>
  <c r="AO81" i="51" s="1"/>
  <c r="AE79" i="51"/>
  <c r="AN79" i="51" s="1"/>
  <c r="AN81" i="51" s="1"/>
  <c r="AG79" i="51"/>
  <c r="AE76" i="85"/>
  <c r="AF76" i="85"/>
  <c r="AO76" i="85" s="1"/>
  <c r="AF83" i="95"/>
  <c r="AO83" i="95" s="1"/>
  <c r="W84" i="95"/>
  <c r="AE83" i="95"/>
  <c r="AG83" i="95"/>
  <c r="AP83" i="95" s="1"/>
  <c r="AG76" i="48"/>
  <c r="AP76" i="48" s="1"/>
  <c r="AF76" i="48"/>
  <c r="AO76" i="48" s="1"/>
  <c r="AE76" i="48"/>
  <c r="W77" i="48"/>
  <c r="AE77" i="82"/>
  <c r="W78" i="82"/>
  <c r="AG77" i="82"/>
  <c r="AP77" i="82" s="1"/>
  <c r="AF77" i="82"/>
  <c r="AO77" i="82" s="1"/>
  <c r="AF80" i="87"/>
  <c r="AO80" i="87" s="1"/>
  <c r="AE80" i="87"/>
  <c r="AG80" i="87"/>
  <c r="AP80" i="87" s="1"/>
  <c r="W81" i="87"/>
  <c r="AH78" i="102"/>
  <c r="AQ78" i="102" s="1"/>
  <c r="AR79" i="49"/>
  <c r="AR77" i="103"/>
  <c r="AI81" i="16"/>
  <c r="AN81" i="16"/>
  <c r="AR82" i="95"/>
  <c r="Y80" i="18"/>
  <c r="X80" i="18"/>
  <c r="AH78" i="103"/>
  <c r="AQ78" i="103" s="1"/>
  <c r="AR79" i="87"/>
  <c r="AR73" i="90"/>
  <c r="AF76" i="35"/>
  <c r="AO76" i="35" s="1"/>
  <c r="W77" i="35"/>
  <c r="AE76" i="35"/>
  <c r="AG76" i="35"/>
  <c r="AP76" i="35" s="1"/>
  <c r="Y80" i="55"/>
  <c r="X80" i="55"/>
  <c r="Z80" i="55" s="1"/>
  <c r="AH74" i="90"/>
  <c r="AQ74" i="90" s="1"/>
  <c r="AH80" i="49"/>
  <c r="AQ80" i="49" s="1"/>
  <c r="AI80" i="41"/>
  <c r="AN80" i="41"/>
  <c r="AR75" i="48"/>
  <c r="Z78" i="103"/>
  <c r="Z80" i="49"/>
  <c r="AI77" i="42"/>
  <c r="AN77" i="42"/>
  <c r="Y81" i="41"/>
  <c r="X81" i="41"/>
  <c r="AR77" i="10"/>
  <c r="AI81" i="91"/>
  <c r="AN81" i="91"/>
  <c r="Y75" i="50"/>
  <c r="X75" i="50"/>
  <c r="AH78" i="10"/>
  <c r="AQ78" i="10" s="1"/>
  <c r="Y82" i="16"/>
  <c r="X82" i="16"/>
  <c r="Z82" i="16" s="1"/>
  <c r="Z74" i="90"/>
  <c r="AR81" i="11"/>
  <c r="AH76" i="48"/>
  <c r="AQ76" i="48" s="1"/>
  <c r="AR75" i="35"/>
  <c r="AI74" i="50"/>
  <c r="AN74" i="50"/>
  <c r="Z78" i="10"/>
  <c r="AG76" i="94"/>
  <c r="AP76" i="94" s="1"/>
  <c r="AF76" i="94"/>
  <c r="AO76" i="94" s="1"/>
  <c r="AE76" i="94"/>
  <c r="W77" i="94"/>
  <c r="AH82" i="11"/>
  <c r="AQ82" i="11" s="1"/>
  <c r="AH76" i="35"/>
  <c r="AQ76" i="35" s="1"/>
  <c r="AI79" i="18"/>
  <c r="AN79" i="18"/>
  <c r="Y77" i="98"/>
  <c r="X77" i="98"/>
  <c r="Y82" i="43"/>
  <c r="X82" i="43"/>
  <c r="Z82" i="43" s="1"/>
  <c r="AH83" i="95"/>
  <c r="AQ83" i="95" s="1"/>
  <c r="AH76" i="85"/>
  <c r="AQ76" i="85" s="1"/>
  <c r="AR77" i="102"/>
  <c r="AH77" i="82"/>
  <c r="AQ77" i="82" s="1"/>
  <c r="AR79" i="99"/>
  <c r="Z78" i="102"/>
  <c r="AR76" i="82"/>
  <c r="Z82" i="11"/>
  <c r="AH78" i="83"/>
  <c r="AQ78" i="83" s="1"/>
  <c r="AR75" i="85"/>
  <c r="AF80" i="99"/>
  <c r="AO80" i="99" s="1"/>
  <c r="AE80" i="99"/>
  <c r="AN80" i="99" s="1"/>
  <c r="AG80" i="99"/>
  <c r="W81" i="99"/>
  <c r="AI79" i="55"/>
  <c r="AN79" i="55"/>
  <c r="AI81" i="43"/>
  <c r="AN81" i="43"/>
  <c r="Y78" i="42"/>
  <c r="Z78" i="42" s="1"/>
  <c r="X78" i="42"/>
  <c r="Y82" i="91"/>
  <c r="X82" i="91"/>
  <c r="AH80" i="87"/>
  <c r="AQ80" i="87" s="1"/>
  <c r="AR78" i="51"/>
  <c r="AH80" i="99"/>
  <c r="AQ80" i="99" s="1"/>
  <c r="AR77" i="83"/>
  <c r="AH79" i="51"/>
  <c r="AQ79" i="51" s="1"/>
  <c r="AQ81" i="51" s="1"/>
  <c r="AZ3" i="51"/>
  <c r="AX8" i="51" s="1"/>
  <c r="S8" i="51" s="1"/>
  <c r="AC8" i="51" s="1"/>
  <c r="AB9" i="51" s="1"/>
  <c r="AX4" i="51"/>
  <c r="S4" i="51" s="1"/>
  <c r="AC4" i="51" s="1"/>
  <c r="AB5" i="51" s="1"/>
  <c r="AX3" i="51"/>
  <c r="S3" i="51" s="1"/>
  <c r="AC3" i="51" s="1"/>
  <c r="AX5" i="51"/>
  <c r="S5" i="51" s="1"/>
  <c r="AC5" i="51" s="1"/>
  <c r="AB6" i="51" s="1"/>
  <c r="AX9" i="51"/>
  <c r="S9" i="51" s="1"/>
  <c r="AC9" i="51" s="1"/>
  <c r="AB10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7" i="51"/>
  <c r="S77" i="51" s="1"/>
  <c r="AC77" i="51" s="1"/>
  <c r="AB78" i="51" s="1"/>
  <c r="AX76" i="51"/>
  <c r="S76" i="51" s="1"/>
  <c r="AC76" i="51" s="1"/>
  <c r="AB77" i="51" s="1"/>
  <c r="AX74" i="51"/>
  <c r="S74" i="51" s="1"/>
  <c r="AC74" i="51" s="1"/>
  <c r="AB75" i="51" s="1"/>
  <c r="AX78" i="51"/>
  <c r="S78" i="51" s="1"/>
  <c r="AC78" i="51" s="1"/>
  <c r="AB79" i="51" s="1"/>
  <c r="AI76" i="98"/>
  <c r="AN76" i="98"/>
  <c r="AG76" i="85" l="1"/>
  <c r="AP76" i="85" s="1"/>
  <c r="W79" i="83"/>
  <c r="AE78" i="83"/>
  <c r="AX10" i="51"/>
  <c r="S10" i="51" s="1"/>
  <c r="AC10" i="51" s="1"/>
  <c r="AB11" i="51" s="1"/>
  <c r="AG78" i="83"/>
  <c r="AP78" i="83" s="1"/>
  <c r="AE78" i="42"/>
  <c r="AF78" i="42"/>
  <c r="AO78" i="42" s="1"/>
  <c r="W79" i="42"/>
  <c r="AG78" i="42"/>
  <c r="AP78" i="42" s="1"/>
  <c r="AF82" i="43"/>
  <c r="AO82" i="43" s="1"/>
  <c r="AG82" i="43"/>
  <c r="AP82" i="43" s="1"/>
  <c r="W83" i="43"/>
  <c r="AE82" i="43"/>
  <c r="AG80" i="55"/>
  <c r="AP80" i="55" s="1"/>
  <c r="W81" i="55"/>
  <c r="AE80" i="55"/>
  <c r="AF80" i="55"/>
  <c r="AO80" i="55" s="1"/>
  <c r="AG82" i="16"/>
  <c r="AP82" i="16" s="1"/>
  <c r="AE82" i="16"/>
  <c r="AF82" i="16"/>
  <c r="AO82" i="16" s="1"/>
  <c r="W83" i="16"/>
  <c r="AK73" i="51"/>
  <c r="AT73" i="51" s="1"/>
  <c r="AJ73" i="51"/>
  <c r="AJ77" i="51"/>
  <c r="AK77" i="51"/>
  <c r="AT77" i="51" s="1"/>
  <c r="AJ78" i="51"/>
  <c r="AK78" i="51"/>
  <c r="AT78" i="51" s="1"/>
  <c r="AK76" i="51"/>
  <c r="AT76" i="51" s="1"/>
  <c r="AJ76" i="51"/>
  <c r="AR76" i="98"/>
  <c r="AJ74" i="51"/>
  <c r="AK74" i="51"/>
  <c r="AT74" i="51" s="1"/>
  <c r="AJ68" i="51"/>
  <c r="AK68" i="51"/>
  <c r="AT68" i="51" s="1"/>
  <c r="AJ62" i="51"/>
  <c r="AK62" i="51"/>
  <c r="AT62" i="51" s="1"/>
  <c r="AJ56" i="51"/>
  <c r="AK56" i="51"/>
  <c r="AT56" i="51" s="1"/>
  <c r="AJ50" i="51"/>
  <c r="AK50" i="51"/>
  <c r="AT50" i="51" s="1"/>
  <c r="AJ44" i="51"/>
  <c r="AK44" i="51"/>
  <c r="AT44" i="51" s="1"/>
  <c r="AK38" i="51"/>
  <c r="AT38" i="51" s="1"/>
  <c r="AJ38" i="51"/>
  <c r="AK32" i="51"/>
  <c r="AT32" i="51" s="1"/>
  <c r="AJ32" i="51"/>
  <c r="AK26" i="51"/>
  <c r="AT26" i="51" s="1"/>
  <c r="AJ26" i="51"/>
  <c r="AJ20" i="51"/>
  <c r="AK20" i="51"/>
  <c r="AT20" i="51" s="1"/>
  <c r="AK14" i="51"/>
  <c r="AT14" i="51" s="1"/>
  <c r="AJ14" i="51"/>
  <c r="AX6" i="51"/>
  <c r="S6" i="51" s="1"/>
  <c r="AC6" i="51" s="1"/>
  <c r="AB7" i="51" s="1"/>
  <c r="W83" i="11"/>
  <c r="AE82" i="11"/>
  <c r="AG82" i="11"/>
  <c r="AP82" i="11" s="1"/>
  <c r="AF82" i="11"/>
  <c r="AO82" i="11" s="1"/>
  <c r="AR79" i="18"/>
  <c r="Y77" i="94"/>
  <c r="X77" i="94"/>
  <c r="AR74" i="50"/>
  <c r="AR77" i="42"/>
  <c r="AR80" i="41"/>
  <c r="AI76" i="85"/>
  <c r="AN76" i="85"/>
  <c r="AK67" i="51"/>
  <c r="AT67" i="51" s="1"/>
  <c r="AJ67" i="51"/>
  <c r="AK61" i="51"/>
  <c r="AT61" i="51" s="1"/>
  <c r="AJ61" i="5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K6" i="51"/>
  <c r="AT6" i="51" s="1"/>
  <c r="Y81" i="99"/>
  <c r="Z81" i="99"/>
  <c r="X81" i="99"/>
  <c r="AI76" i="94"/>
  <c r="AN76" i="94"/>
  <c r="AH75" i="50"/>
  <c r="AQ75" i="50" s="1"/>
  <c r="W81" i="49"/>
  <c r="AG80" i="49"/>
  <c r="AP80" i="49" s="1"/>
  <c r="AF80" i="49"/>
  <c r="AO80" i="49" s="1"/>
  <c r="AE80" i="49"/>
  <c r="Y77" i="48"/>
  <c r="X77" i="48"/>
  <c r="AI83" i="95"/>
  <c r="AN83" i="95"/>
  <c r="AJ75" i="51"/>
  <c r="AK75" i="51"/>
  <c r="AT75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K36" i="51"/>
  <c r="AT36" i="51" s="1"/>
  <c r="AJ36" i="5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J3" i="51"/>
  <c r="AB4" i="51"/>
  <c r="AH82" i="91"/>
  <c r="AQ82" i="91" s="1"/>
  <c r="AI80" i="99"/>
  <c r="AP80" i="99"/>
  <c r="AH77" i="98"/>
  <c r="AQ77" i="98" s="1"/>
  <c r="Z75" i="50"/>
  <c r="AH81" i="41"/>
  <c r="AQ81" i="41" s="1"/>
  <c r="AF78" i="103"/>
  <c r="AO78" i="103" s="1"/>
  <c r="AG78" i="103"/>
  <c r="AP78" i="103" s="1"/>
  <c r="AE78" i="103"/>
  <c r="W79" i="103"/>
  <c r="AI76" i="48"/>
  <c r="AN76" i="48"/>
  <c r="Y84" i="95"/>
  <c r="X84" i="95"/>
  <c r="Y77" i="85"/>
  <c r="X77" i="85"/>
  <c r="Y79" i="83"/>
  <c r="X79" i="83"/>
  <c r="AJ79" i="51"/>
  <c r="AS79" i="51" s="1"/>
  <c r="AK79" i="51"/>
  <c r="AT79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J5" i="51"/>
  <c r="AK5" i="51"/>
  <c r="AT5" i="51" s="1"/>
  <c r="Z82" i="91"/>
  <c r="AR81" i="43"/>
  <c r="AG78" i="102"/>
  <c r="AP78" i="102" s="1"/>
  <c r="AF78" i="102"/>
  <c r="AO78" i="102" s="1"/>
  <c r="W79" i="102"/>
  <c r="AE78" i="102"/>
  <c r="Z77" i="98"/>
  <c r="Z81" i="41"/>
  <c r="Y81" i="87"/>
  <c r="X81" i="87"/>
  <c r="AI79" i="51"/>
  <c r="AP79" i="51"/>
  <c r="AP81" i="51" s="1"/>
  <c r="AI78" i="83"/>
  <c r="AN78" i="83"/>
  <c r="AJ72" i="51"/>
  <c r="AK72" i="51"/>
  <c r="AT72" i="51" s="1"/>
  <c r="AK70" i="51"/>
  <c r="AT70" i="51" s="1"/>
  <c r="AJ70" i="5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J16" i="51"/>
  <c r="AK16" i="51"/>
  <c r="AT16" i="51" s="1"/>
  <c r="AJ10" i="51"/>
  <c r="AK10" i="51"/>
  <c r="AT10" i="51" s="1"/>
  <c r="AK9" i="51"/>
  <c r="AT9" i="51" s="1"/>
  <c r="AJ9" i="51"/>
  <c r="AE78" i="10"/>
  <c r="AF78" i="10"/>
  <c r="AO78" i="10" s="1"/>
  <c r="W79" i="10"/>
  <c r="AG78" i="10"/>
  <c r="AP78" i="10" s="1"/>
  <c r="AG74" i="90"/>
  <c r="AP74" i="90" s="1"/>
  <c r="AF74" i="90"/>
  <c r="AO74" i="90" s="1"/>
  <c r="AE74" i="90"/>
  <c r="W75" i="90"/>
  <c r="AI76" i="35"/>
  <c r="AR76" i="35" s="1"/>
  <c r="AN76" i="35"/>
  <c r="AH80" i="18"/>
  <c r="AQ80" i="18" s="1"/>
  <c r="AR81" i="16"/>
  <c r="Y78" i="82"/>
  <c r="X78" i="82"/>
  <c r="Z78" i="82" s="1"/>
  <c r="AJ71" i="51"/>
  <c r="AK71" i="51"/>
  <c r="AT71" i="51" s="1"/>
  <c r="AJ64" i="51"/>
  <c r="AK64" i="51"/>
  <c r="AT64" i="51" s="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K33" i="51"/>
  <c r="AT33" i="51" s="1"/>
  <c r="AJ33" i="51"/>
  <c r="AK27" i="51"/>
  <c r="AT27" i="51" s="1"/>
  <c r="AJ27" i="51"/>
  <c r="AJ21" i="51"/>
  <c r="AK21" i="51"/>
  <c r="AT21" i="51" s="1"/>
  <c r="AK15" i="51"/>
  <c r="AT15" i="51" s="1"/>
  <c r="AJ15" i="51"/>
  <c r="AX7" i="51"/>
  <c r="S7" i="51" s="1"/>
  <c r="AC7" i="51" s="1"/>
  <c r="AB8" i="51" s="1"/>
  <c r="AH78" i="42"/>
  <c r="AQ78" i="42" s="1"/>
  <c r="AR79" i="55"/>
  <c r="AH82" i="43"/>
  <c r="AQ82" i="43" s="1"/>
  <c r="AH82" i="16"/>
  <c r="AQ82" i="16" s="1"/>
  <c r="AR81" i="91"/>
  <c r="AH80" i="55"/>
  <c r="AQ80" i="55" s="1"/>
  <c r="Y77" i="35"/>
  <c r="X77" i="35"/>
  <c r="Z80" i="18"/>
  <c r="AI80" i="87"/>
  <c r="AN80" i="87"/>
  <c r="AI77" i="82"/>
  <c r="AN77" i="82"/>
  <c r="AJ6" i="51" l="1"/>
  <c r="Z77" i="85"/>
  <c r="Z77" i="35"/>
  <c r="AF77" i="35" s="1"/>
  <c r="AO77" i="35" s="1"/>
  <c r="W78" i="35"/>
  <c r="W78" i="85"/>
  <c r="AG77" i="85"/>
  <c r="AP77" i="85" s="1"/>
  <c r="AE77" i="85"/>
  <c r="AF77" i="85"/>
  <c r="AO77" i="85" s="1"/>
  <c r="W81" i="18"/>
  <c r="AE80" i="18"/>
  <c r="AN80" i="18" s="1"/>
  <c r="AF80" i="18"/>
  <c r="AO80" i="18" s="1"/>
  <c r="AG80" i="18"/>
  <c r="AR80" i="87"/>
  <c r="AS15" i="51"/>
  <c r="AL15" i="51"/>
  <c r="AU15" i="51" s="1"/>
  <c r="AS33" i="51"/>
  <c r="AL33" i="51"/>
  <c r="AU33" i="51" s="1"/>
  <c r="AH78" i="82"/>
  <c r="AQ78" i="82" s="1"/>
  <c r="AS70" i="51"/>
  <c r="AL70" i="51"/>
  <c r="AU70" i="51" s="1"/>
  <c r="AE77" i="98"/>
  <c r="AG77" i="98"/>
  <c r="AP77" i="98" s="1"/>
  <c r="AF77" i="98"/>
  <c r="AO77" i="98" s="1"/>
  <c r="W78" i="98"/>
  <c r="AS29" i="51"/>
  <c r="AL29" i="51"/>
  <c r="AU29" i="51" s="1"/>
  <c r="AS47" i="51"/>
  <c r="AL47" i="51"/>
  <c r="AU47" i="51" s="1"/>
  <c r="AS65" i="51"/>
  <c r="AL65" i="51"/>
  <c r="AU65" i="51" s="1"/>
  <c r="AH77" i="85"/>
  <c r="AQ77" i="85" s="1"/>
  <c r="W76" i="50"/>
  <c r="AE75" i="50"/>
  <c r="AF75" i="50"/>
  <c r="AO75" i="50" s="1"/>
  <c r="AG75" i="50"/>
  <c r="AP75" i="50" s="1"/>
  <c r="AS18" i="51"/>
  <c r="AL18" i="51"/>
  <c r="AU18" i="51" s="1"/>
  <c r="AS75" i="51"/>
  <c r="AL75" i="51"/>
  <c r="AU75" i="51" s="1"/>
  <c r="AH81" i="99"/>
  <c r="AQ81" i="99" s="1"/>
  <c r="Y83" i="11"/>
  <c r="X83" i="11"/>
  <c r="Z83" i="11" s="1"/>
  <c r="AS26" i="51"/>
  <c r="AL26" i="51"/>
  <c r="AU26" i="51" s="1"/>
  <c r="Y81" i="55"/>
  <c r="Z81" i="55" s="1"/>
  <c r="X81" i="55"/>
  <c r="AS51" i="51"/>
  <c r="AL51" i="51"/>
  <c r="AU51" i="51" s="1"/>
  <c r="AS69" i="51"/>
  <c r="AL69" i="51"/>
  <c r="AU69" i="51" s="1"/>
  <c r="AE78" i="82"/>
  <c r="W79" i="82"/>
  <c r="AG78" i="82"/>
  <c r="AP78" i="82" s="1"/>
  <c r="AF78" i="82"/>
  <c r="AO78" i="82" s="1"/>
  <c r="Y75" i="90"/>
  <c r="Z75" i="90" s="1"/>
  <c r="X75" i="90"/>
  <c r="Y79" i="10"/>
  <c r="X79" i="10"/>
  <c r="AS10" i="51"/>
  <c r="AL10" i="51"/>
  <c r="AU10" i="51" s="1"/>
  <c r="AS28" i="51"/>
  <c r="AL28" i="51"/>
  <c r="AU28" i="51" s="1"/>
  <c r="AS46" i="51"/>
  <c r="AL46" i="51"/>
  <c r="AU46" i="51" s="1"/>
  <c r="AR79" i="51"/>
  <c r="AR81" i="51" s="1"/>
  <c r="AL79" i="51"/>
  <c r="AU79" i="51" s="1"/>
  <c r="AR76" i="48"/>
  <c r="AR80" i="99"/>
  <c r="AK4" i="51"/>
  <c r="AT4" i="51" s="1"/>
  <c r="AJ4" i="51"/>
  <c r="AS24" i="51"/>
  <c r="AL24" i="51"/>
  <c r="AU24" i="51" s="1"/>
  <c r="AI80" i="49"/>
  <c r="AN80" i="49"/>
  <c r="AE81" i="99"/>
  <c r="AG81" i="99"/>
  <c r="AP81" i="99" s="1"/>
  <c r="W82" i="99"/>
  <c r="AF81" i="99"/>
  <c r="AO81" i="99" s="1"/>
  <c r="AS19" i="51"/>
  <c r="AL19" i="51"/>
  <c r="AU19" i="51" s="1"/>
  <c r="AK7" i="51"/>
  <c r="AT7" i="51" s="1"/>
  <c r="AJ7" i="51"/>
  <c r="AS44" i="51"/>
  <c r="AL44" i="51"/>
  <c r="AU44" i="51" s="1"/>
  <c r="AS62" i="51"/>
  <c r="AL62" i="51"/>
  <c r="AU62" i="51" s="1"/>
  <c r="AS77" i="51"/>
  <c r="AL77" i="51"/>
  <c r="AU77" i="51" s="1"/>
  <c r="AI82" i="16"/>
  <c r="AN82" i="16"/>
  <c r="AI74" i="90"/>
  <c r="AN74" i="90"/>
  <c r="AH81" i="87"/>
  <c r="AQ81" i="87" s="1"/>
  <c r="AI78" i="102"/>
  <c r="AN78" i="102"/>
  <c r="W83" i="91"/>
  <c r="AG82" i="91"/>
  <c r="AP82" i="91" s="1"/>
  <c r="AF82" i="91"/>
  <c r="AO82" i="91" s="1"/>
  <c r="AE82" i="91"/>
  <c r="AS17" i="51"/>
  <c r="AL17" i="51"/>
  <c r="AU17" i="51" s="1"/>
  <c r="AS35" i="51"/>
  <c r="AL35" i="51"/>
  <c r="AU35" i="51" s="1"/>
  <c r="AS53" i="51"/>
  <c r="AL53" i="51"/>
  <c r="AU53" i="51" s="1"/>
  <c r="AS3" i="51"/>
  <c r="AL3" i="51"/>
  <c r="AU3" i="51" s="1"/>
  <c r="AS42" i="51"/>
  <c r="AL42" i="51"/>
  <c r="AU42" i="51" s="1"/>
  <c r="AS60" i="51"/>
  <c r="AL60" i="51"/>
  <c r="AU60" i="51" s="1"/>
  <c r="AR83" i="95"/>
  <c r="AS37" i="51"/>
  <c r="AL37" i="51"/>
  <c r="AU37" i="51" s="1"/>
  <c r="AS55" i="51"/>
  <c r="AL55" i="51"/>
  <c r="AU55" i="51" s="1"/>
  <c r="AR76" i="85"/>
  <c r="AS14" i="51"/>
  <c r="AL14" i="51"/>
  <c r="AU14" i="51" s="1"/>
  <c r="AS32" i="51"/>
  <c r="AL32" i="51"/>
  <c r="AU32" i="51" s="1"/>
  <c r="AS76" i="51"/>
  <c r="AL76" i="51"/>
  <c r="AU76" i="51" s="1"/>
  <c r="AS73" i="51"/>
  <c r="AL73" i="51"/>
  <c r="AU73" i="51" s="1"/>
  <c r="AS57" i="51"/>
  <c r="AL57" i="51"/>
  <c r="AU57" i="51" s="1"/>
  <c r="AI78" i="10"/>
  <c r="AN78" i="10"/>
  <c r="Z81" i="87"/>
  <c r="AH79" i="83"/>
  <c r="AQ79" i="83" s="1"/>
  <c r="AH84" i="95"/>
  <c r="AQ84" i="95" s="1"/>
  <c r="X79" i="103"/>
  <c r="Y79" i="103"/>
  <c r="AH77" i="48"/>
  <c r="AQ77" i="48" s="1"/>
  <c r="AS6" i="51"/>
  <c r="AL6" i="51"/>
  <c r="AU6" i="51" s="1"/>
  <c r="AS61" i="51"/>
  <c r="AL61" i="51"/>
  <c r="AU61" i="51" s="1"/>
  <c r="AH77" i="94"/>
  <c r="AQ77" i="94" s="1"/>
  <c r="AS50" i="51"/>
  <c r="AL50" i="51"/>
  <c r="AU50" i="51" s="1"/>
  <c r="AS68" i="51"/>
  <c r="AL68" i="51"/>
  <c r="AU68" i="51" s="1"/>
  <c r="AI82" i="43"/>
  <c r="AN82" i="43"/>
  <c r="Y79" i="42"/>
  <c r="X79" i="42"/>
  <c r="Z79" i="42" s="1"/>
  <c r="AH77" i="35"/>
  <c r="AQ77" i="35" s="1"/>
  <c r="AS39" i="51"/>
  <c r="AL39" i="51"/>
  <c r="AU39" i="51" s="1"/>
  <c r="AS21" i="51"/>
  <c r="AL21" i="51"/>
  <c r="AU21" i="51" s="1"/>
  <c r="AS64" i="51"/>
  <c r="AL64" i="51"/>
  <c r="AU64" i="51" s="1"/>
  <c r="AS16" i="51"/>
  <c r="AL16" i="51"/>
  <c r="AU16" i="51" s="1"/>
  <c r="AS34" i="51"/>
  <c r="AL34" i="51"/>
  <c r="AU34" i="51" s="1"/>
  <c r="AS52" i="51"/>
  <c r="AL52" i="51"/>
  <c r="AU52" i="51" s="1"/>
  <c r="AS72" i="51"/>
  <c r="AL72" i="51"/>
  <c r="AU72" i="51" s="1"/>
  <c r="Y79" i="102"/>
  <c r="X79" i="102"/>
  <c r="AR77" i="82"/>
  <c r="AS27" i="51"/>
  <c r="AL27" i="51"/>
  <c r="AU27" i="51" s="1"/>
  <c r="AS45" i="51"/>
  <c r="AL45" i="51"/>
  <c r="AU45" i="51" s="1"/>
  <c r="AS63" i="51"/>
  <c r="AL63" i="51"/>
  <c r="AU63" i="51" s="1"/>
  <c r="AS9" i="51"/>
  <c r="AL9" i="51"/>
  <c r="AU9" i="51" s="1"/>
  <c r="AS22" i="51"/>
  <c r="AL22" i="51"/>
  <c r="AU22" i="51" s="1"/>
  <c r="AS58" i="51"/>
  <c r="AL58" i="51"/>
  <c r="AU58" i="51" s="1"/>
  <c r="AS5" i="51"/>
  <c r="AL5" i="51"/>
  <c r="AU5" i="51" s="1"/>
  <c r="AS23" i="51"/>
  <c r="AL23" i="51"/>
  <c r="AU23" i="51" s="1"/>
  <c r="AS41" i="51"/>
  <c r="AL41" i="51"/>
  <c r="AU41" i="51" s="1"/>
  <c r="AS59" i="51"/>
  <c r="AL59" i="51"/>
  <c r="AU59" i="51" s="1"/>
  <c r="Z79" i="83"/>
  <c r="Z84" i="95"/>
  <c r="AI78" i="103"/>
  <c r="AN78" i="103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Z77" i="48"/>
  <c r="Y81" i="49"/>
  <c r="X81" i="49"/>
  <c r="AS25" i="51"/>
  <c r="AL25" i="51"/>
  <c r="AU25" i="51" s="1"/>
  <c r="AS43" i="51"/>
  <c r="AL43" i="51"/>
  <c r="AU43" i="51" s="1"/>
  <c r="Z77" i="94"/>
  <c r="AS38" i="51"/>
  <c r="AL38" i="51"/>
  <c r="AU38" i="51" s="1"/>
  <c r="Y83" i="43"/>
  <c r="X83" i="43"/>
  <c r="AK8" i="51"/>
  <c r="AT8" i="51" s="1"/>
  <c r="AJ8" i="51"/>
  <c r="AS71" i="51"/>
  <c r="AL71" i="51"/>
  <c r="AU71" i="51" s="1"/>
  <c r="AS40" i="51"/>
  <c r="AL40" i="51"/>
  <c r="AU40" i="51" s="1"/>
  <c r="AR78" i="83"/>
  <c r="AE81" i="41"/>
  <c r="AG81" i="41"/>
  <c r="AP81" i="41" s="1"/>
  <c r="AF81" i="41"/>
  <c r="AO81" i="41" s="1"/>
  <c r="W82" i="41"/>
  <c r="AS11" i="51"/>
  <c r="AL11" i="51"/>
  <c r="AU11" i="51" s="1"/>
  <c r="AS36" i="51"/>
  <c r="AL36" i="51"/>
  <c r="AU36" i="51" s="1"/>
  <c r="AS54" i="51"/>
  <c r="AL54" i="51"/>
  <c r="AU54" i="51" s="1"/>
  <c r="AR76" i="94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I82" i="11"/>
  <c r="AN82" i="11"/>
  <c r="AS20" i="51"/>
  <c r="AL20" i="51"/>
  <c r="AU20" i="51" s="1"/>
  <c r="AS56" i="51"/>
  <c r="AL56" i="51"/>
  <c r="AU56" i="51" s="1"/>
  <c r="AS74" i="51"/>
  <c r="AL74" i="51"/>
  <c r="AU74" i="51" s="1"/>
  <c r="AS78" i="51"/>
  <c r="AL78" i="51"/>
  <c r="AU78" i="51" s="1"/>
  <c r="Y83" i="16"/>
  <c r="X83" i="16"/>
  <c r="AI80" i="55"/>
  <c r="AN80" i="55"/>
  <c r="AI78" i="42"/>
  <c r="AN78" i="42"/>
  <c r="AE77" i="35" l="1"/>
  <c r="AG77" i="35"/>
  <c r="AP77" i="35" s="1"/>
  <c r="Z81" i="49"/>
  <c r="AG81" i="49" s="1"/>
  <c r="W80" i="42"/>
  <c r="AG79" i="42"/>
  <c r="AP79" i="42" s="1"/>
  <c r="AF79" i="42"/>
  <c r="AO79" i="42" s="1"/>
  <c r="AE79" i="42"/>
  <c r="AE83" i="11"/>
  <c r="AF83" i="11"/>
  <c r="AO83" i="11" s="1"/>
  <c r="W84" i="11"/>
  <c r="AG83" i="11"/>
  <c r="AP83" i="11" s="1"/>
  <c r="AE81" i="49"/>
  <c r="AN81" i="49" s="1"/>
  <c r="AF81" i="49"/>
  <c r="AO81" i="49" s="1"/>
  <c r="AH83" i="16"/>
  <c r="AQ83" i="16" s="1"/>
  <c r="AR80" i="55"/>
  <c r="AE77" i="94"/>
  <c r="AG77" i="94"/>
  <c r="AP77" i="94" s="1"/>
  <c r="W78" i="94"/>
  <c r="AF77" i="94"/>
  <c r="AO77" i="94" s="1"/>
  <c r="AR78" i="103"/>
  <c r="AH79" i="103"/>
  <c r="AQ79" i="103" s="1"/>
  <c r="Y83" i="91"/>
  <c r="Z83" i="91" s="1"/>
  <c r="X83" i="91"/>
  <c r="AS7" i="51"/>
  <c r="AL7" i="51"/>
  <c r="AU7" i="51" s="1"/>
  <c r="Y82" i="99"/>
  <c r="X82" i="99"/>
  <c r="Z82" i="99" s="1"/>
  <c r="AH75" i="90"/>
  <c r="AQ75" i="90" s="1"/>
  <c r="Y79" i="82"/>
  <c r="X79" i="82"/>
  <c r="AH81" i="55"/>
  <c r="AQ81" i="55" s="1"/>
  <c r="Y78" i="85"/>
  <c r="X78" i="85"/>
  <c r="Y82" i="41"/>
  <c r="X82" i="41"/>
  <c r="AH83" i="43"/>
  <c r="AQ83" i="43" s="1"/>
  <c r="AE84" i="95"/>
  <c r="AN84" i="95" s="1"/>
  <c r="AF84" i="95"/>
  <c r="AO84" i="95" s="1"/>
  <c r="AG84" i="95"/>
  <c r="W85" i="95"/>
  <c r="AH79" i="102"/>
  <c r="AQ79" i="102" s="1"/>
  <c r="AR78" i="10"/>
  <c r="AL4" i="51"/>
  <c r="AU4" i="51" s="1"/>
  <c r="AS4" i="51"/>
  <c r="W76" i="90"/>
  <c r="AF75" i="90"/>
  <c r="AO75" i="90" s="1"/>
  <c r="AE75" i="90"/>
  <c r="AG75" i="90"/>
  <c r="AP75" i="90" s="1"/>
  <c r="AI78" i="82"/>
  <c r="AN78" i="82"/>
  <c r="AE81" i="55"/>
  <c r="AG81" i="55"/>
  <c r="AP81" i="55" s="1"/>
  <c r="AF81" i="55"/>
  <c r="AO81" i="55" s="1"/>
  <c r="W82" i="55"/>
  <c r="AI77" i="98"/>
  <c r="AN77" i="98"/>
  <c r="Y81" i="18"/>
  <c r="Z81" i="18" s="1"/>
  <c r="X81" i="18"/>
  <c r="AF77" i="48"/>
  <c r="AO77" i="48" s="1"/>
  <c r="AG77" i="48"/>
  <c r="AP77" i="48" s="1"/>
  <c r="W78" i="48"/>
  <c r="AE77" i="48"/>
  <c r="W80" i="83"/>
  <c r="AG79" i="83"/>
  <c r="AP79" i="83" s="1"/>
  <c r="AF79" i="83"/>
  <c r="AO79" i="83" s="1"/>
  <c r="AE79" i="83"/>
  <c r="Z79" i="102"/>
  <c r="AR78" i="102"/>
  <c r="AI81" i="99"/>
  <c r="AN81" i="99"/>
  <c r="AT81" i="51"/>
  <c r="AI75" i="50"/>
  <c r="AN75" i="50"/>
  <c r="AR82" i="43"/>
  <c r="AI82" i="91"/>
  <c r="AN82" i="91"/>
  <c r="AR74" i="90"/>
  <c r="AH79" i="10"/>
  <c r="AQ79" i="10" s="1"/>
  <c r="Y76" i="50"/>
  <c r="X76" i="50"/>
  <c r="AI77" i="35"/>
  <c r="AN77" i="35"/>
  <c r="AR82" i="11"/>
  <c r="Z83" i="16"/>
  <c r="AR78" i="42"/>
  <c r="AI81" i="41"/>
  <c r="AR81" i="41" s="1"/>
  <c r="AN81" i="41"/>
  <c r="Z79" i="103"/>
  <c r="AR80" i="49"/>
  <c r="Z79" i="10"/>
  <c r="Y78" i="98"/>
  <c r="X78" i="98"/>
  <c r="AI80" i="18"/>
  <c r="AP80" i="18"/>
  <c r="AI77" i="85"/>
  <c r="AN77" i="85"/>
  <c r="Y78" i="35"/>
  <c r="X78" i="35"/>
  <c r="Z83" i="43"/>
  <c r="AS8" i="51"/>
  <c r="AL8" i="51"/>
  <c r="AU8" i="51" s="1"/>
  <c r="AH81" i="49"/>
  <c r="AQ81" i="49" s="1"/>
  <c r="AH79" i="42"/>
  <c r="AQ79" i="42" s="1"/>
  <c r="AG81" i="87"/>
  <c r="AP81" i="87" s="1"/>
  <c r="AE81" i="87"/>
  <c r="AF81" i="87"/>
  <c r="AO81" i="87" s="1"/>
  <c r="W82" i="87"/>
  <c r="AR82" i="16"/>
  <c r="AH83" i="11"/>
  <c r="AQ83" i="11" s="1"/>
  <c r="Z78" i="35" l="1"/>
  <c r="W82" i="49"/>
  <c r="Z78" i="98"/>
  <c r="Z82" i="41"/>
  <c r="AG82" i="41" s="1"/>
  <c r="AF82" i="41"/>
  <c r="AO82" i="41" s="1"/>
  <c r="AE81" i="18"/>
  <c r="W82" i="18"/>
  <c r="AF81" i="18"/>
  <c r="AO81" i="18" s="1"/>
  <c r="AG81" i="18"/>
  <c r="AP81" i="18" s="1"/>
  <c r="AG83" i="91"/>
  <c r="AP83" i="91" s="1"/>
  <c r="AE83" i="91"/>
  <c r="AF83" i="91"/>
  <c r="AO83" i="91" s="1"/>
  <c r="W84" i="91"/>
  <c r="AF78" i="35"/>
  <c r="AO78" i="35" s="1"/>
  <c r="AG78" i="35"/>
  <c r="AP78" i="35" s="1"/>
  <c r="AE78" i="35"/>
  <c r="W79" i="35"/>
  <c r="AE78" i="98"/>
  <c r="AF78" i="98"/>
  <c r="AO78" i="98" s="1"/>
  <c r="W79" i="98"/>
  <c r="AG78" i="98"/>
  <c r="AP78" i="98" s="1"/>
  <c r="AR75" i="50"/>
  <c r="AF79" i="102"/>
  <c r="AO79" i="102" s="1"/>
  <c r="AE79" i="102"/>
  <c r="W80" i="102"/>
  <c r="AG79" i="102"/>
  <c r="AP79" i="102" s="1"/>
  <c r="AH82" i="99"/>
  <c r="AQ82" i="99" s="1"/>
  <c r="AI81" i="49"/>
  <c r="AP81" i="49"/>
  <c r="AI83" i="11"/>
  <c r="AN83" i="11"/>
  <c r="AI77" i="48"/>
  <c r="AN77" i="48"/>
  <c r="AI75" i="90"/>
  <c r="AN75" i="90"/>
  <c r="W83" i="99"/>
  <c r="AF82" i="99"/>
  <c r="AO82" i="99" s="1"/>
  <c r="AE82" i="99"/>
  <c r="AG82" i="99"/>
  <c r="AP82" i="99" s="1"/>
  <c r="AI77" i="94"/>
  <c r="AN77" i="94"/>
  <c r="AR77" i="85"/>
  <c r="AE79" i="10"/>
  <c r="AF79" i="10"/>
  <c r="AO79" i="10" s="1"/>
  <c r="W80" i="10"/>
  <c r="AG79" i="10"/>
  <c r="AP79" i="10" s="1"/>
  <c r="AR77" i="35"/>
  <c r="AR82" i="91"/>
  <c r="AI79" i="83"/>
  <c r="AN79" i="83"/>
  <c r="Y78" i="48"/>
  <c r="X78" i="48"/>
  <c r="AI81" i="55"/>
  <c r="AN81" i="55"/>
  <c r="X85" i="95"/>
  <c r="Y85" i="95"/>
  <c r="AH78" i="85"/>
  <c r="AQ78" i="85" s="1"/>
  <c r="AI79" i="42"/>
  <c r="AR79" i="42" s="1"/>
  <c r="AN79" i="42"/>
  <c r="AI81" i="87"/>
  <c r="AN81" i="87"/>
  <c r="AR81" i="99"/>
  <c r="AR77" i="98"/>
  <c r="Y76" i="90"/>
  <c r="X76" i="90"/>
  <c r="AI84" i="95"/>
  <c r="AP84" i="95"/>
  <c r="Z78" i="85"/>
  <c r="AG83" i="43"/>
  <c r="AP83" i="43" s="1"/>
  <c r="W84" i="43"/>
  <c r="AE83" i="43"/>
  <c r="AF83" i="43"/>
  <c r="AO83" i="43" s="1"/>
  <c r="AH76" i="50"/>
  <c r="AQ76" i="50" s="1"/>
  <c r="AH78" i="35"/>
  <c r="AQ78" i="35" s="1"/>
  <c r="AR80" i="18"/>
  <c r="AF83" i="16"/>
  <c r="AO83" i="16" s="1"/>
  <c r="W84" i="16"/>
  <c r="AG83" i="16"/>
  <c r="AE83" i="16"/>
  <c r="AN83" i="16" s="1"/>
  <c r="Z76" i="50"/>
  <c r="AR78" i="82"/>
  <c r="AS81" i="51"/>
  <c r="AH79" i="82"/>
  <c r="AQ79" i="82" s="1"/>
  <c r="Y84" i="11"/>
  <c r="X84" i="11"/>
  <c r="Z84" i="11" s="1"/>
  <c r="Y82" i="87"/>
  <c r="X82" i="87"/>
  <c r="AH78" i="98"/>
  <c r="AQ78" i="98" s="1"/>
  <c r="AF79" i="103"/>
  <c r="AO79" i="103" s="1"/>
  <c r="AE79" i="103"/>
  <c r="W80" i="103"/>
  <c r="AG79" i="103"/>
  <c r="AP79" i="103" s="1"/>
  <c r="Y80" i="83"/>
  <c r="X80" i="83"/>
  <c r="Z80" i="83" s="1"/>
  <c r="AH81" i="18"/>
  <c r="AQ81" i="18" s="1"/>
  <c r="Y82" i="55"/>
  <c r="Z82" i="55"/>
  <c r="X82" i="55"/>
  <c r="AU81" i="51"/>
  <c r="C11" i="51" s="1"/>
  <c r="AH82" i="41"/>
  <c r="AQ82" i="41" s="1"/>
  <c r="Z79" i="82"/>
  <c r="AH83" i="91"/>
  <c r="AQ83" i="91" s="1"/>
  <c r="Y78" i="94"/>
  <c r="X78" i="94"/>
  <c r="Y82" i="49"/>
  <c r="X82" i="49"/>
  <c r="Z82" i="49" s="1"/>
  <c r="Y80" i="42"/>
  <c r="X80" i="42"/>
  <c r="W83" i="41" l="1"/>
  <c r="AE82" i="41"/>
  <c r="AN82" i="41" s="1"/>
  <c r="AH80" i="42"/>
  <c r="AQ80" i="42" s="1"/>
  <c r="AH78" i="94"/>
  <c r="AQ78" i="94" s="1"/>
  <c r="Z80" i="42"/>
  <c r="AH82" i="49"/>
  <c r="AQ82" i="49" s="1"/>
  <c r="AH82" i="55"/>
  <c r="AQ82" i="55" s="1"/>
  <c r="AH84" i="11"/>
  <c r="AQ84" i="11" s="1"/>
  <c r="AR84" i="95"/>
  <c r="AI82" i="99"/>
  <c r="AN82" i="99"/>
  <c r="AR77" i="48"/>
  <c r="Y80" i="102"/>
  <c r="X80" i="102"/>
  <c r="AI78" i="35"/>
  <c r="AN78" i="35"/>
  <c r="AI83" i="91"/>
  <c r="AN83" i="91"/>
  <c r="AI81" i="18"/>
  <c r="AN81" i="18"/>
  <c r="AE82" i="55"/>
  <c r="AF82" i="55"/>
  <c r="AO82" i="55" s="1"/>
  <c r="AG82" i="55"/>
  <c r="AP82" i="55" s="1"/>
  <c r="W83" i="55"/>
  <c r="Y80" i="103"/>
  <c r="Z80" i="103" s="1"/>
  <c r="X80" i="103"/>
  <c r="W85" i="11"/>
  <c r="AG84" i="11"/>
  <c r="AP84" i="11" s="1"/>
  <c r="AF84" i="11"/>
  <c r="AO84" i="11" s="1"/>
  <c r="AE84" i="11"/>
  <c r="AI83" i="43"/>
  <c r="AN83" i="43"/>
  <c r="AH76" i="90"/>
  <c r="AQ76" i="90" s="1"/>
  <c r="AH85" i="95"/>
  <c r="AQ85" i="95" s="1"/>
  <c r="AI79" i="102"/>
  <c r="AN79" i="102"/>
  <c r="Y79" i="98"/>
  <c r="X79" i="98"/>
  <c r="AF82" i="49"/>
  <c r="AO82" i="49" s="1"/>
  <c r="AG82" i="49"/>
  <c r="AP82" i="49" s="1"/>
  <c r="W83" i="49"/>
  <c r="AE82" i="49"/>
  <c r="AH80" i="83"/>
  <c r="AQ80" i="83" s="1"/>
  <c r="AI79" i="103"/>
  <c r="AN79" i="103"/>
  <c r="AI83" i="16"/>
  <c r="AP83" i="16"/>
  <c r="Y84" i="43"/>
  <c r="X84" i="43"/>
  <c r="Z84" i="43" s="1"/>
  <c r="Z76" i="90"/>
  <c r="AR79" i="83"/>
  <c r="Y83" i="99"/>
  <c r="Z83" i="99" s="1"/>
  <c r="X83" i="99"/>
  <c r="AR83" i="11"/>
  <c r="W81" i="83"/>
  <c r="AF80" i="83"/>
  <c r="AO80" i="83" s="1"/>
  <c r="AG80" i="83"/>
  <c r="AP80" i="83" s="1"/>
  <c r="AE80" i="83"/>
  <c r="AH82" i="87"/>
  <c r="AQ82" i="87" s="1"/>
  <c r="Y84" i="16"/>
  <c r="X84" i="16"/>
  <c r="AR81" i="87"/>
  <c r="AR81" i="55"/>
  <c r="Y80" i="10"/>
  <c r="X80" i="10"/>
  <c r="AR77" i="94"/>
  <c r="AI78" i="98"/>
  <c r="AN78" i="98"/>
  <c r="AI82" i="41"/>
  <c r="AP82" i="41"/>
  <c r="Z82" i="87"/>
  <c r="AF78" i="85"/>
  <c r="AO78" i="85" s="1"/>
  <c r="W79" i="85"/>
  <c r="AG78" i="85"/>
  <c r="AP78" i="85" s="1"/>
  <c r="AE78" i="85"/>
  <c r="AH78" i="48"/>
  <c r="AQ78" i="48" s="1"/>
  <c r="AR75" i="90"/>
  <c r="AR81" i="49"/>
  <c r="Y84" i="91"/>
  <c r="X84" i="91"/>
  <c r="Y83" i="41"/>
  <c r="X83" i="41"/>
  <c r="Z78" i="94"/>
  <c r="AG79" i="82"/>
  <c r="AP79" i="82" s="1"/>
  <c r="W80" i="82"/>
  <c r="AE79" i="82"/>
  <c r="AF79" i="82"/>
  <c r="AO79" i="82" s="1"/>
  <c r="AF76" i="50"/>
  <c r="AO76" i="50" s="1"/>
  <c r="AE76" i="50"/>
  <c r="AN76" i="50" s="1"/>
  <c r="AG76" i="50"/>
  <c r="W77" i="50"/>
  <c r="Z85" i="95"/>
  <c r="Z78" i="48"/>
  <c r="AI79" i="10"/>
  <c r="AN79" i="10"/>
  <c r="Y79" i="35"/>
  <c r="X79" i="35"/>
  <c r="Z79" i="35" s="1"/>
  <c r="Y82" i="18"/>
  <c r="X82" i="18"/>
  <c r="Z83" i="41" l="1"/>
  <c r="Z84" i="16"/>
  <c r="Z79" i="98"/>
  <c r="AG79" i="98" s="1"/>
  <c r="AP79" i="98" s="1"/>
  <c r="AF79" i="98"/>
  <c r="AO79" i="98" s="1"/>
  <c r="W80" i="98"/>
  <c r="AF80" i="103"/>
  <c r="AO80" i="103" s="1"/>
  <c r="W81" i="103"/>
  <c r="AG80" i="103"/>
  <c r="AP80" i="103" s="1"/>
  <c r="AE80" i="103"/>
  <c r="AF84" i="16"/>
  <c r="AO84" i="16" s="1"/>
  <c r="AG84" i="16"/>
  <c r="AP84" i="16" s="1"/>
  <c r="AE84" i="16"/>
  <c r="W85" i="16"/>
  <c r="AF83" i="41"/>
  <c r="AO83" i="41" s="1"/>
  <c r="AG83" i="41"/>
  <c r="AP83" i="41" s="1"/>
  <c r="W84" i="41"/>
  <c r="AE83" i="41"/>
  <c r="W80" i="35"/>
  <c r="AF79" i="35"/>
  <c r="AO79" i="35" s="1"/>
  <c r="AG79" i="35"/>
  <c r="AP79" i="35" s="1"/>
  <c r="AE79" i="35"/>
  <c r="AE85" i="95"/>
  <c r="AG85" i="95"/>
  <c r="AP85" i="95" s="1"/>
  <c r="AF85" i="95"/>
  <c r="AO85" i="95" s="1"/>
  <c r="W86" i="95"/>
  <c r="AG80" i="42"/>
  <c r="AP80" i="42" s="1"/>
  <c r="AE80" i="42"/>
  <c r="AF80" i="42"/>
  <c r="AO80" i="42" s="1"/>
  <c r="W81" i="42"/>
  <c r="AE78" i="48"/>
  <c r="AG78" i="48"/>
  <c r="AP78" i="48" s="1"/>
  <c r="AF78" i="48"/>
  <c r="AO78" i="48" s="1"/>
  <c r="W79" i="48"/>
  <c r="W79" i="94"/>
  <c r="AE78" i="94"/>
  <c r="AF78" i="94"/>
  <c r="AO78" i="94" s="1"/>
  <c r="AG78" i="94"/>
  <c r="AP78" i="94" s="1"/>
  <c r="AR83" i="16"/>
  <c r="AI82" i="55"/>
  <c r="AN82" i="55"/>
  <c r="AR78" i="35"/>
  <c r="AR78" i="98"/>
  <c r="AF76" i="90"/>
  <c r="AO76" i="90" s="1"/>
  <c r="AE76" i="90"/>
  <c r="W77" i="90"/>
  <c r="AG76" i="90"/>
  <c r="AP76" i="90" s="1"/>
  <c r="AI84" i="11"/>
  <c r="AN84" i="11"/>
  <c r="AH80" i="102"/>
  <c r="AQ80" i="102" s="1"/>
  <c r="AI80" i="83"/>
  <c r="AN80" i="83"/>
  <c r="AH83" i="99"/>
  <c r="AQ83" i="99" s="1"/>
  <c r="AH84" i="43"/>
  <c r="AQ84" i="43" s="1"/>
  <c r="AR79" i="103"/>
  <c r="AR81" i="18"/>
  <c r="Z80" i="102"/>
  <c r="Y79" i="85"/>
  <c r="Z79" i="85" s="1"/>
  <c r="X79" i="85"/>
  <c r="AH79" i="98"/>
  <c r="AQ79" i="98" s="1"/>
  <c r="AR82" i="99"/>
  <c r="AE83" i="99"/>
  <c r="AN83" i="99" s="1"/>
  <c r="W84" i="99"/>
  <c r="AF83" i="99"/>
  <c r="AO83" i="99" s="1"/>
  <c r="AG83" i="99"/>
  <c r="AG84" i="43"/>
  <c r="AP84" i="43" s="1"/>
  <c r="AE84" i="43"/>
  <c r="W85" i="43"/>
  <c r="AF84" i="43"/>
  <c r="AO84" i="43" s="1"/>
  <c r="AI82" i="49"/>
  <c r="AN82" i="49"/>
  <c r="Y83" i="55"/>
  <c r="X83" i="55"/>
  <c r="Z83" i="55" s="1"/>
  <c r="AH79" i="35"/>
  <c r="AQ79" i="35" s="1"/>
  <c r="AH83" i="41"/>
  <c r="AQ83" i="41" s="1"/>
  <c r="AI79" i="82"/>
  <c r="AN79" i="82"/>
  <c r="AH80" i="10"/>
  <c r="AQ80" i="10" s="1"/>
  <c r="Y83" i="49"/>
  <c r="X83" i="49"/>
  <c r="Y85" i="11"/>
  <c r="X85" i="11"/>
  <c r="AR83" i="91"/>
  <c r="Y77" i="50"/>
  <c r="X77" i="50"/>
  <c r="Z77" i="50" s="1"/>
  <c r="AF82" i="87"/>
  <c r="AO82" i="87" s="1"/>
  <c r="AG82" i="87"/>
  <c r="AP82" i="87" s="1"/>
  <c r="W83" i="87"/>
  <c r="AE82" i="87"/>
  <c r="AH82" i="18"/>
  <c r="AQ82" i="18" s="1"/>
  <c r="AI76" i="50"/>
  <c r="AP76" i="50"/>
  <c r="Y80" i="82"/>
  <c r="Z80" i="82" s="1"/>
  <c r="X80" i="82"/>
  <c r="AH84" i="91"/>
  <c r="AQ84" i="91" s="1"/>
  <c r="Z82" i="18"/>
  <c r="AR79" i="10"/>
  <c r="Z84" i="91"/>
  <c r="AI78" i="85"/>
  <c r="AN78" i="85"/>
  <c r="AR82" i="41"/>
  <c r="Z80" i="10"/>
  <c r="AH84" i="16"/>
  <c r="AQ84" i="16" s="1"/>
  <c r="Y81" i="83"/>
  <c r="X81" i="83"/>
  <c r="AR79" i="102"/>
  <c r="AR83" i="43"/>
  <c r="AH80" i="103"/>
  <c r="AQ80" i="103" s="1"/>
  <c r="Z85" i="11" l="1"/>
  <c r="AE79" i="98"/>
  <c r="Z83" i="49"/>
  <c r="AF83" i="49" s="1"/>
  <c r="AO83" i="49" s="1"/>
  <c r="AG83" i="49"/>
  <c r="AP83" i="49" s="1"/>
  <c r="AE83" i="49"/>
  <c r="AF77" i="50"/>
  <c r="AO77" i="50" s="1"/>
  <c r="AE77" i="50"/>
  <c r="AN77" i="50" s="1"/>
  <c r="W78" i="50"/>
  <c r="AG77" i="50"/>
  <c r="W81" i="82"/>
  <c r="AE80" i="82"/>
  <c r="AG80" i="82"/>
  <c r="AP80" i="82" s="1"/>
  <c r="AF80" i="82"/>
  <c r="AO80" i="82" s="1"/>
  <c r="AE79" i="85"/>
  <c r="AF79" i="85"/>
  <c r="AO79" i="85" s="1"/>
  <c r="AG79" i="85"/>
  <c r="AP79" i="85" s="1"/>
  <c r="W80" i="85"/>
  <c r="W86" i="11"/>
  <c r="AE85" i="11"/>
  <c r="AF85" i="11"/>
  <c r="AO85" i="11" s="1"/>
  <c r="AG85" i="11"/>
  <c r="AP85" i="11" s="1"/>
  <c r="AH81" i="83"/>
  <c r="AQ81" i="83" s="1"/>
  <c r="AG82" i="18"/>
  <c r="AP82" i="18" s="1"/>
  <c r="AE82" i="18"/>
  <c r="AF82" i="18"/>
  <c r="AO82" i="18" s="1"/>
  <c r="W83" i="18"/>
  <c r="AH80" i="82"/>
  <c r="AQ80" i="82" s="1"/>
  <c r="Y83" i="87"/>
  <c r="Z83" i="87" s="1"/>
  <c r="X83" i="87"/>
  <c r="AI83" i="99"/>
  <c r="AP83" i="99"/>
  <c r="AR80" i="83"/>
  <c r="AR82" i="55"/>
  <c r="AI78" i="94"/>
  <c r="AN78" i="94"/>
  <c r="AI78" i="48"/>
  <c r="AN78" i="48"/>
  <c r="AI79" i="35"/>
  <c r="AN79" i="35"/>
  <c r="Y84" i="41"/>
  <c r="X84" i="41"/>
  <c r="AH83" i="55"/>
  <c r="AQ83" i="55" s="1"/>
  <c r="AR84" i="11"/>
  <c r="Y79" i="94"/>
  <c r="X79" i="94"/>
  <c r="X86" i="95"/>
  <c r="Z86" i="95" s="1"/>
  <c r="Y86" i="95"/>
  <c r="AR79" i="82"/>
  <c r="AF83" i="55"/>
  <c r="AO83" i="55" s="1"/>
  <c r="AG83" i="55"/>
  <c r="AP83" i="55" s="1"/>
  <c r="W84" i="55"/>
  <c r="AE83" i="55"/>
  <c r="Y85" i="43"/>
  <c r="X85" i="43"/>
  <c r="Y84" i="99"/>
  <c r="Z84" i="99" s="1"/>
  <c r="X84" i="99"/>
  <c r="AF80" i="102"/>
  <c r="AO80" i="102" s="1"/>
  <c r="AE80" i="102"/>
  <c r="W81" i="102"/>
  <c r="AG80" i="102"/>
  <c r="AP80" i="102" s="1"/>
  <c r="Y81" i="42"/>
  <c r="Z81" i="42" s="1"/>
  <c r="X81" i="42"/>
  <c r="Z81" i="83"/>
  <c r="AI84" i="43"/>
  <c r="AN84" i="43"/>
  <c r="Y79" i="48"/>
  <c r="X79" i="48"/>
  <c r="Y80" i="35"/>
  <c r="X80" i="35"/>
  <c r="AI80" i="103"/>
  <c r="AN80" i="103"/>
  <c r="Y80" i="98"/>
  <c r="Z80" i="98"/>
  <c r="X80" i="98"/>
  <c r="W85" i="91"/>
  <c r="AG84" i="91"/>
  <c r="AP84" i="91" s="1"/>
  <c r="AF84" i="91"/>
  <c r="AO84" i="91" s="1"/>
  <c r="AE84" i="91"/>
  <c r="W81" i="10"/>
  <c r="AG80" i="10"/>
  <c r="AP80" i="10" s="1"/>
  <c r="AF80" i="10"/>
  <c r="AO80" i="10" s="1"/>
  <c r="AE80" i="10"/>
  <c r="AR76" i="50"/>
  <c r="Y77" i="90"/>
  <c r="X77" i="90"/>
  <c r="AI80" i="42"/>
  <c r="AN80" i="42"/>
  <c r="AI85" i="95"/>
  <c r="AN85" i="95"/>
  <c r="Y85" i="16"/>
  <c r="X85" i="16"/>
  <c r="AR78" i="85"/>
  <c r="AH85" i="11"/>
  <c r="AQ85" i="11" s="1"/>
  <c r="AH77" i="50"/>
  <c r="AQ77" i="50" s="1"/>
  <c r="AI82" i="87"/>
  <c r="AN82" i="87"/>
  <c r="AH83" i="49"/>
  <c r="AQ83" i="49" s="1"/>
  <c r="AR82" i="49"/>
  <c r="AH79" i="85"/>
  <c r="AQ79" i="85" s="1"/>
  <c r="AI76" i="90"/>
  <c r="AN76" i="90"/>
  <c r="AI83" i="41"/>
  <c r="AN83" i="41"/>
  <c r="AI84" i="16"/>
  <c r="AR84" i="16" s="1"/>
  <c r="AN84" i="16"/>
  <c r="Y81" i="103"/>
  <c r="X81" i="103"/>
  <c r="AI79" i="98"/>
  <c r="AN79" i="98"/>
  <c r="W84" i="49" l="1"/>
  <c r="Z79" i="94"/>
  <c r="Z85" i="16"/>
  <c r="AE85" i="16" s="1"/>
  <c r="Z81" i="103"/>
  <c r="Z77" i="90"/>
  <c r="AF77" i="90" s="1"/>
  <c r="AO77" i="90" s="1"/>
  <c r="Z79" i="48"/>
  <c r="W80" i="48" s="1"/>
  <c r="AG83" i="87"/>
  <c r="AP83" i="87" s="1"/>
  <c r="W84" i="87"/>
  <c r="AE83" i="87"/>
  <c r="AF83" i="87"/>
  <c r="AO83" i="87" s="1"/>
  <c r="W78" i="90"/>
  <c r="AG77" i="90"/>
  <c r="AP77" i="90" s="1"/>
  <c r="AF86" i="95"/>
  <c r="AO86" i="95" s="1"/>
  <c r="AE86" i="95"/>
  <c r="AG86" i="95"/>
  <c r="AP86" i="95" s="1"/>
  <c r="W87" i="95"/>
  <c r="W86" i="16"/>
  <c r="AF85" i="16"/>
  <c r="AO85" i="16" s="1"/>
  <c r="AG85" i="16"/>
  <c r="AP85" i="16" s="1"/>
  <c r="W82" i="103"/>
  <c r="AG81" i="103"/>
  <c r="AP81" i="103" s="1"/>
  <c r="AF81" i="103"/>
  <c r="AO81" i="103" s="1"/>
  <c r="AE81" i="103"/>
  <c r="AE81" i="42"/>
  <c r="AF81" i="42"/>
  <c r="AO81" i="42" s="1"/>
  <c r="AG81" i="42"/>
  <c r="AP81" i="42" s="1"/>
  <c r="W82" i="42"/>
  <c r="W80" i="94"/>
  <c r="AF79" i="94"/>
  <c r="AO79" i="94" s="1"/>
  <c r="AE79" i="94"/>
  <c r="AG79" i="94"/>
  <c r="AP79" i="94" s="1"/>
  <c r="AR83" i="41"/>
  <c r="AR80" i="103"/>
  <c r="AH84" i="99"/>
  <c r="AQ84" i="99" s="1"/>
  <c r="AR79" i="35"/>
  <c r="AI80" i="82"/>
  <c r="AN80" i="82"/>
  <c r="Y85" i="91"/>
  <c r="X85" i="91"/>
  <c r="Z85" i="91" s="1"/>
  <c r="AH80" i="35"/>
  <c r="AQ80" i="35" s="1"/>
  <c r="W85" i="99"/>
  <c r="AE84" i="99"/>
  <c r="AG84" i="99"/>
  <c r="AP84" i="99" s="1"/>
  <c r="AF84" i="99"/>
  <c r="AO84" i="99" s="1"/>
  <c r="AI83" i="55"/>
  <c r="AN83" i="55"/>
  <c r="Y81" i="82"/>
  <c r="X81" i="82"/>
  <c r="AR85" i="95"/>
  <c r="Y81" i="10"/>
  <c r="X81" i="10"/>
  <c r="AH80" i="98"/>
  <c r="AQ80" i="98" s="1"/>
  <c r="Z80" i="35"/>
  <c r="AR84" i="43"/>
  <c r="Y84" i="55"/>
  <c r="Z84" i="55" s="1"/>
  <c r="X84" i="55"/>
  <c r="AH84" i="41"/>
  <c r="AQ84" i="41" s="1"/>
  <c r="AR78" i="48"/>
  <c r="Y83" i="18"/>
  <c r="X83" i="18"/>
  <c r="AI85" i="11"/>
  <c r="AN85" i="11"/>
  <c r="AI79" i="85"/>
  <c r="AN79" i="85"/>
  <c r="W81" i="98"/>
  <c r="AE80" i="98"/>
  <c r="AF80" i="98"/>
  <c r="AO80" i="98" s="1"/>
  <c r="AG80" i="98"/>
  <c r="AP80" i="98" s="1"/>
  <c r="W82" i="83"/>
  <c r="AF81" i="83"/>
  <c r="AO81" i="83" s="1"/>
  <c r="AE81" i="83"/>
  <c r="AG81" i="83"/>
  <c r="AP81" i="83" s="1"/>
  <c r="Y81" i="102"/>
  <c r="X81" i="102"/>
  <c r="AH85" i="43"/>
  <c r="AQ85" i="43" s="1"/>
  <c r="AH86" i="95"/>
  <c r="AQ86" i="95" s="1"/>
  <c r="Z84" i="41"/>
  <c r="Y86" i="11"/>
  <c r="X86" i="11"/>
  <c r="AI77" i="50"/>
  <c r="AP77" i="50"/>
  <c r="Y84" i="49"/>
  <c r="X84" i="49"/>
  <c r="AR82" i="87"/>
  <c r="AR79" i="98"/>
  <c r="AH85" i="16"/>
  <c r="AQ85" i="16" s="1"/>
  <c r="AR80" i="42"/>
  <c r="AI84" i="91"/>
  <c r="AN84" i="91"/>
  <c r="AH79" i="48"/>
  <c r="AQ79" i="48" s="1"/>
  <c r="AH81" i="42"/>
  <c r="AQ81" i="42" s="1"/>
  <c r="AI80" i="102"/>
  <c r="AN80" i="102"/>
  <c r="Z85" i="43"/>
  <c r="AH79" i="94"/>
  <c r="AQ79" i="94" s="1"/>
  <c r="AR78" i="94"/>
  <c r="AR83" i="99"/>
  <c r="AI82" i="18"/>
  <c r="AR82" i="18" s="1"/>
  <c r="AN82" i="18"/>
  <c r="Y78" i="50"/>
  <c r="X78" i="50"/>
  <c r="Z78" i="50" s="1"/>
  <c r="AI83" i="49"/>
  <c r="AN83" i="49"/>
  <c r="AR76" i="90"/>
  <c r="AH81" i="103"/>
  <c r="AQ81" i="103" s="1"/>
  <c r="AH77" i="90"/>
  <c r="AQ77" i="90" s="1"/>
  <c r="AI80" i="10"/>
  <c r="AN80" i="10"/>
  <c r="AH83" i="87"/>
  <c r="AQ83" i="87" s="1"/>
  <c r="Y80" i="85"/>
  <c r="X80" i="85"/>
  <c r="AE77" i="90" l="1"/>
  <c r="AG79" i="48"/>
  <c r="AF79" i="48"/>
  <c r="AO79" i="48" s="1"/>
  <c r="AE79" i="48"/>
  <c r="AN79" i="48" s="1"/>
  <c r="AE84" i="55"/>
  <c r="AG84" i="55"/>
  <c r="AP84" i="55" s="1"/>
  <c r="AF84" i="55"/>
  <c r="AO84" i="55" s="1"/>
  <c r="W85" i="55"/>
  <c r="AR83" i="49"/>
  <c r="W86" i="43"/>
  <c r="AG85" i="43"/>
  <c r="AP85" i="43" s="1"/>
  <c r="AE85" i="43"/>
  <c r="AF85" i="43"/>
  <c r="AO85" i="43" s="1"/>
  <c r="AR77" i="50"/>
  <c r="Y85" i="99"/>
  <c r="X85" i="99"/>
  <c r="AH85" i="91"/>
  <c r="AQ85" i="91" s="1"/>
  <c r="AI79" i="94"/>
  <c r="AR79" i="94" s="1"/>
  <c r="AN79" i="94"/>
  <c r="Y82" i="103"/>
  <c r="X82" i="103"/>
  <c r="Y87" i="95"/>
  <c r="Z87" i="95"/>
  <c r="X87" i="95"/>
  <c r="Y78" i="90"/>
  <c r="X78" i="90"/>
  <c r="AR80" i="10"/>
  <c r="AH86" i="11"/>
  <c r="AQ86" i="11" s="1"/>
  <c r="AR85" i="11"/>
  <c r="AR83" i="55"/>
  <c r="W86" i="91"/>
  <c r="AG85" i="91"/>
  <c r="AP85" i="91" s="1"/>
  <c r="AF85" i="91"/>
  <c r="AO85" i="91" s="1"/>
  <c r="AE85" i="91"/>
  <c r="AI81" i="42"/>
  <c r="AN81" i="42"/>
  <c r="AI77" i="90"/>
  <c r="AN77" i="90"/>
  <c r="AR80" i="102"/>
  <c r="AR84" i="91"/>
  <c r="AH84" i="49"/>
  <c r="AQ84" i="49" s="1"/>
  <c r="Z86" i="11"/>
  <c r="AI81" i="83"/>
  <c r="AN81" i="83"/>
  <c r="AI80" i="98"/>
  <c r="AN80" i="98"/>
  <c r="Z83" i="18"/>
  <c r="AH83" i="18"/>
  <c r="AQ83" i="18" s="1"/>
  <c r="Y80" i="94"/>
  <c r="X80" i="94"/>
  <c r="AI85" i="16"/>
  <c r="AN85" i="16"/>
  <c r="AI86" i="95"/>
  <c r="AN86" i="95"/>
  <c r="AI79" i="48"/>
  <c r="AP79" i="48"/>
  <c r="Z84" i="49"/>
  <c r="AH81" i="102"/>
  <c r="AQ81" i="102" s="1"/>
  <c r="Y81" i="98"/>
  <c r="Z81" i="98" s="1"/>
  <c r="X81" i="98"/>
  <c r="AH81" i="82"/>
  <c r="AQ81" i="82" s="1"/>
  <c r="AI81" i="103"/>
  <c r="AN81" i="103"/>
  <c r="AH78" i="50"/>
  <c r="AQ78" i="50" s="1"/>
  <c r="AE84" i="41"/>
  <c r="AF84" i="41"/>
  <c r="AO84" i="41" s="1"/>
  <c r="AG84" i="41"/>
  <c r="AP84" i="41" s="1"/>
  <c r="W85" i="41"/>
  <c r="Z81" i="102"/>
  <c r="Y82" i="83"/>
  <c r="X82" i="83"/>
  <c r="AE80" i="35"/>
  <c r="AF80" i="35"/>
  <c r="AO80" i="35" s="1"/>
  <c r="W81" i="35"/>
  <c r="AG80" i="35"/>
  <c r="AP80" i="35" s="1"/>
  <c r="AH81" i="10"/>
  <c r="AQ81" i="10" s="1"/>
  <c r="Z81" i="82"/>
  <c r="AR80" i="82"/>
  <c r="Y82" i="42"/>
  <c r="Z82" i="42" s="1"/>
  <c r="X82" i="42"/>
  <c r="Y86" i="16"/>
  <c r="X86" i="16"/>
  <c r="Z86" i="16" s="1"/>
  <c r="AI83" i="87"/>
  <c r="AN83" i="87"/>
  <c r="AH80" i="85"/>
  <c r="AQ80" i="85" s="1"/>
  <c r="Z80" i="85"/>
  <c r="AG78" i="50"/>
  <c r="AP78" i="50" s="1"/>
  <c r="AF78" i="50"/>
  <c r="AO78" i="50" s="1"/>
  <c r="AE78" i="50"/>
  <c r="W79" i="50"/>
  <c r="AR79" i="85"/>
  <c r="AH84" i="55"/>
  <c r="AQ84" i="55" s="1"/>
  <c r="Z81" i="10"/>
  <c r="AI84" i="99"/>
  <c r="AN84" i="99"/>
  <c r="Y84" i="87"/>
  <c r="X84" i="87"/>
  <c r="Y80" i="48"/>
  <c r="X80" i="48"/>
  <c r="AE86" i="16" l="1"/>
  <c r="W87" i="16"/>
  <c r="AF86" i="16"/>
  <c r="AO86" i="16" s="1"/>
  <c r="AG86" i="16"/>
  <c r="AP86" i="16" s="1"/>
  <c r="W83" i="42"/>
  <c r="AE82" i="42"/>
  <c r="AF82" i="42"/>
  <c r="AO82" i="42" s="1"/>
  <c r="AG82" i="42"/>
  <c r="AP82" i="42" s="1"/>
  <c r="W82" i="98"/>
  <c r="AE81" i="98"/>
  <c r="AN81" i="98" s="1"/>
  <c r="AG81" i="98"/>
  <c r="AF81" i="98"/>
  <c r="AO81" i="98" s="1"/>
  <c r="Z84" i="87"/>
  <c r="AH84" i="87"/>
  <c r="AQ84" i="87" s="1"/>
  <c r="AR80" i="98"/>
  <c r="AI85" i="91"/>
  <c r="AN85" i="91"/>
  <c r="AH87" i="95"/>
  <c r="AQ87" i="95" s="1"/>
  <c r="AI80" i="35"/>
  <c r="AN80" i="35"/>
  <c r="Y85" i="41"/>
  <c r="X85" i="41"/>
  <c r="AG84" i="49"/>
  <c r="AP84" i="49" s="1"/>
  <c r="W85" i="49"/>
  <c r="AF84" i="49"/>
  <c r="AO84" i="49" s="1"/>
  <c r="AE84" i="49"/>
  <c r="AR85" i="16"/>
  <c r="AF87" i="95"/>
  <c r="AO87" i="95" s="1"/>
  <c r="AE87" i="95"/>
  <c r="W88" i="95"/>
  <c r="AG87" i="95"/>
  <c r="AP87" i="95" s="1"/>
  <c r="AH85" i="99"/>
  <c r="AQ85" i="99" s="1"/>
  <c r="AI78" i="50"/>
  <c r="AN78" i="50"/>
  <c r="AH82" i="83"/>
  <c r="AQ82" i="83" s="1"/>
  <c r="AH80" i="94"/>
  <c r="AQ80" i="94" s="1"/>
  <c r="AR81" i="83"/>
  <c r="AR77" i="90"/>
  <c r="Z85" i="99"/>
  <c r="AI85" i="43"/>
  <c r="AN85" i="43"/>
  <c r="Y85" i="55"/>
  <c r="Z85" i="55" s="1"/>
  <c r="X85" i="55"/>
  <c r="AR83" i="87"/>
  <c r="Y79" i="50"/>
  <c r="X79" i="50"/>
  <c r="AR84" i="99"/>
  <c r="AR79" i="48"/>
  <c r="Z80" i="94"/>
  <c r="AG86" i="11"/>
  <c r="AP86" i="11" s="1"/>
  <c r="AF86" i="11"/>
  <c r="AO86" i="11" s="1"/>
  <c r="AE86" i="11"/>
  <c r="W87" i="11"/>
  <c r="Y86" i="91"/>
  <c r="X86" i="91"/>
  <c r="Z86" i="91" s="1"/>
  <c r="AH78" i="90"/>
  <c r="AQ78" i="90" s="1"/>
  <c r="AH82" i="103"/>
  <c r="AQ82" i="103" s="1"/>
  <c r="AH80" i="48"/>
  <c r="AQ80" i="48" s="1"/>
  <c r="W82" i="82"/>
  <c r="AG81" i="82"/>
  <c r="AP81" i="82" s="1"/>
  <c r="AF81" i="82"/>
  <c r="AO81" i="82" s="1"/>
  <c r="AE81" i="82"/>
  <c r="Z82" i="83"/>
  <c r="Z80" i="48"/>
  <c r="AG81" i="10"/>
  <c r="AP81" i="10" s="1"/>
  <c r="W82" i="10"/>
  <c r="AF81" i="10"/>
  <c r="AO81" i="10" s="1"/>
  <c r="AE81" i="10"/>
  <c r="AH82" i="42"/>
  <c r="AQ82" i="42" s="1"/>
  <c r="AI84" i="41"/>
  <c r="AN84" i="41"/>
  <c r="AF83" i="18"/>
  <c r="AO83" i="18" s="1"/>
  <c r="AG83" i="18"/>
  <c r="AP83" i="18" s="1"/>
  <c r="AE83" i="18"/>
  <c r="W84" i="18"/>
  <c r="AR81" i="42"/>
  <c r="Z78" i="90"/>
  <c r="Z82" i="103"/>
  <c r="Y86" i="43"/>
  <c r="X86" i="43"/>
  <c r="Z86" i="43" s="1"/>
  <c r="AH86" i="16"/>
  <c r="AQ86" i="16" s="1"/>
  <c r="W81" i="85"/>
  <c r="AF80" i="85"/>
  <c r="AO80" i="85" s="1"/>
  <c r="AG80" i="85"/>
  <c r="AP80" i="85" s="1"/>
  <c r="AE80" i="85"/>
  <c r="Y81" i="35"/>
  <c r="Z81" i="35" s="1"/>
  <c r="X81" i="35"/>
  <c r="W82" i="102"/>
  <c r="AE81" i="102"/>
  <c r="AN81" i="102" s="1"/>
  <c r="AF81" i="102"/>
  <c r="AO81" i="102" s="1"/>
  <c r="AG81" i="102"/>
  <c r="AR81" i="103"/>
  <c r="AH81" i="98"/>
  <c r="AQ81" i="98" s="1"/>
  <c r="AR86" i="95"/>
  <c r="AI84" i="55"/>
  <c r="AN84" i="55"/>
  <c r="Y82" i="102" l="1"/>
  <c r="X82" i="102"/>
  <c r="AR84" i="55"/>
  <c r="AI80" i="85"/>
  <c r="AN80" i="85"/>
  <c r="W79" i="90"/>
  <c r="AE78" i="90"/>
  <c r="AG78" i="90"/>
  <c r="AP78" i="90" s="1"/>
  <c r="AF78" i="90"/>
  <c r="AO78" i="90" s="1"/>
  <c r="Y82" i="10"/>
  <c r="X82" i="10"/>
  <c r="AH86" i="91"/>
  <c r="AQ86" i="91" s="1"/>
  <c r="AH85" i="55"/>
  <c r="AQ85" i="55" s="1"/>
  <c r="AI87" i="95"/>
  <c r="AN87" i="95"/>
  <c r="AR80" i="35"/>
  <c r="Y83" i="42"/>
  <c r="Z83" i="42" s="1"/>
  <c r="X83" i="42"/>
  <c r="AE86" i="91"/>
  <c r="W87" i="91"/>
  <c r="AG86" i="91"/>
  <c r="AP86" i="91" s="1"/>
  <c r="AF86" i="91"/>
  <c r="AO86" i="91" s="1"/>
  <c r="AH79" i="50"/>
  <c r="AQ79" i="50" s="1"/>
  <c r="AF85" i="55"/>
  <c r="AO85" i="55" s="1"/>
  <c r="AE85" i="55"/>
  <c r="AG85" i="55"/>
  <c r="AP85" i="55" s="1"/>
  <c r="W86" i="55"/>
  <c r="Y85" i="49"/>
  <c r="X85" i="49"/>
  <c r="AR85" i="91"/>
  <c r="Y82" i="98"/>
  <c r="X82" i="98"/>
  <c r="Z82" i="98" s="1"/>
  <c r="AH81" i="35"/>
  <c r="AQ81" i="35" s="1"/>
  <c r="AH86" i="43"/>
  <c r="AQ86" i="43" s="1"/>
  <c r="W81" i="48"/>
  <c r="AG80" i="48"/>
  <c r="AP80" i="48" s="1"/>
  <c r="AF80" i="48"/>
  <c r="AO80" i="48" s="1"/>
  <c r="AE80" i="48"/>
  <c r="Y82" i="82"/>
  <c r="X82" i="82"/>
  <c r="AE80" i="94"/>
  <c r="W81" i="94"/>
  <c r="AG80" i="94"/>
  <c r="AP80" i="94" s="1"/>
  <c r="AF80" i="94"/>
  <c r="AO80" i="94" s="1"/>
  <c r="Z79" i="50"/>
  <c r="AG84" i="87"/>
  <c r="AP84" i="87" s="1"/>
  <c r="AE84" i="87"/>
  <c r="W85" i="87"/>
  <c r="AF84" i="87"/>
  <c r="AO84" i="87" s="1"/>
  <c r="Y81" i="85"/>
  <c r="X81" i="85"/>
  <c r="AR84" i="41"/>
  <c r="AG82" i="83"/>
  <c r="AP82" i="83" s="1"/>
  <c r="AE82" i="83"/>
  <c r="W83" i="83"/>
  <c r="AF82" i="83"/>
  <c r="AO82" i="83" s="1"/>
  <c r="AR78" i="50"/>
  <c r="Z85" i="41"/>
  <c r="AH85" i="41"/>
  <c r="AQ85" i="41" s="1"/>
  <c r="AF81" i="35"/>
  <c r="AO81" i="35" s="1"/>
  <c r="AE81" i="35"/>
  <c r="AG81" i="35"/>
  <c r="AP81" i="35" s="1"/>
  <c r="W82" i="35"/>
  <c r="AE86" i="43"/>
  <c r="AF86" i="43"/>
  <c r="AO86" i="43" s="1"/>
  <c r="AG86" i="43"/>
  <c r="AP86" i="43" s="1"/>
  <c r="W87" i="43"/>
  <c r="AI81" i="102"/>
  <c r="AP81" i="102"/>
  <c r="Y84" i="18"/>
  <c r="X84" i="18"/>
  <c r="AI81" i="10"/>
  <c r="AN81" i="10"/>
  <c r="Y87" i="11"/>
  <c r="X87" i="11"/>
  <c r="AR85" i="43"/>
  <c r="Y87" i="16"/>
  <c r="Z87" i="16" s="1"/>
  <c r="X87" i="16"/>
  <c r="W83" i="103"/>
  <c r="AG82" i="103"/>
  <c r="AP82" i="103" s="1"/>
  <c r="AF82" i="103"/>
  <c r="AO82" i="103" s="1"/>
  <c r="AE82" i="103"/>
  <c r="AI83" i="18"/>
  <c r="AN83" i="18"/>
  <c r="AI81" i="82"/>
  <c r="AN81" i="82"/>
  <c r="AI86" i="11"/>
  <c r="AN86" i="11"/>
  <c r="AG85" i="99"/>
  <c r="AP85" i="99" s="1"/>
  <c r="W86" i="99"/>
  <c r="AE85" i="99"/>
  <c r="AF85" i="99"/>
  <c r="AO85" i="99" s="1"/>
  <c r="Y88" i="95"/>
  <c r="Z88" i="95"/>
  <c r="X88" i="95"/>
  <c r="AI84" i="49"/>
  <c r="AN84" i="49"/>
  <c r="AI81" i="98"/>
  <c r="AP81" i="98"/>
  <c r="AI82" i="42"/>
  <c r="AN82" i="42"/>
  <c r="AI86" i="16"/>
  <c r="AN86" i="16"/>
  <c r="Z82" i="82" l="1"/>
  <c r="Z85" i="49"/>
  <c r="Z87" i="11"/>
  <c r="AG82" i="82"/>
  <c r="AP82" i="82" s="1"/>
  <c r="W83" i="82"/>
  <c r="AF82" i="82"/>
  <c r="AO82" i="82" s="1"/>
  <c r="AE82" i="82"/>
  <c r="AF85" i="49"/>
  <c r="AO85" i="49" s="1"/>
  <c r="AG85" i="49"/>
  <c r="AP85" i="49" s="1"/>
  <c r="AE85" i="49"/>
  <c r="W86" i="49"/>
  <c r="AE83" i="42"/>
  <c r="AG83" i="42"/>
  <c r="AP83" i="42" s="1"/>
  <c r="AF83" i="42"/>
  <c r="AO83" i="42" s="1"/>
  <c r="W84" i="42"/>
  <c r="AE87" i="11"/>
  <c r="AF87" i="11"/>
  <c r="AO87" i="11" s="1"/>
  <c r="W88" i="11"/>
  <c r="AG87" i="11"/>
  <c r="AP87" i="11" s="1"/>
  <c r="AG87" i="16"/>
  <c r="AP87" i="16" s="1"/>
  <c r="AE87" i="16"/>
  <c r="AF87" i="16"/>
  <c r="AO87" i="16" s="1"/>
  <c r="W88" i="16"/>
  <c r="Y81" i="48"/>
  <c r="X81" i="48"/>
  <c r="Z81" i="48" s="1"/>
  <c r="AG82" i="98"/>
  <c r="AP82" i="98" s="1"/>
  <c r="W83" i="98"/>
  <c r="AE82" i="98"/>
  <c r="AF82" i="98"/>
  <c r="AO82" i="98" s="1"/>
  <c r="AR80" i="85"/>
  <c r="AR82" i="42"/>
  <c r="AR83" i="18"/>
  <c r="AI82" i="103"/>
  <c r="AN82" i="103"/>
  <c r="AR81" i="102"/>
  <c r="AR86" i="11"/>
  <c r="Y82" i="35"/>
  <c r="Z82" i="35"/>
  <c r="X82" i="35"/>
  <c r="Y85" i="87"/>
  <c r="X85" i="87"/>
  <c r="Y86" i="55"/>
  <c r="X86" i="55"/>
  <c r="Z86" i="55" s="1"/>
  <c r="Y87" i="91"/>
  <c r="X87" i="91"/>
  <c r="AG88" i="95"/>
  <c r="AP88" i="95" s="1"/>
  <c r="W89" i="95"/>
  <c r="AF88" i="95"/>
  <c r="AO88" i="95" s="1"/>
  <c r="AE88" i="95"/>
  <c r="Y81" i="94"/>
  <c r="X81" i="94"/>
  <c r="AI86" i="91"/>
  <c r="AN86" i="91"/>
  <c r="AH82" i="10"/>
  <c r="AQ82" i="10" s="1"/>
  <c r="AI78" i="90"/>
  <c r="AN78" i="90"/>
  <c r="AH82" i="102"/>
  <c r="AQ82" i="102" s="1"/>
  <c r="AR81" i="10"/>
  <c r="AH84" i="18"/>
  <c r="AQ84" i="18" s="1"/>
  <c r="Y87" i="43"/>
  <c r="X87" i="43"/>
  <c r="AH81" i="85"/>
  <c r="AQ81" i="85" s="1"/>
  <c r="AI84" i="87"/>
  <c r="AN84" i="87"/>
  <c r="AI80" i="48"/>
  <c r="AN80" i="48"/>
  <c r="AR86" i="16"/>
  <c r="AR84" i="49"/>
  <c r="AI85" i="99"/>
  <c r="AN85" i="99"/>
  <c r="AR81" i="82"/>
  <c r="Y83" i="103"/>
  <c r="X83" i="103"/>
  <c r="AH87" i="11"/>
  <c r="AQ87" i="11" s="1"/>
  <c r="Z84" i="18"/>
  <c r="AI81" i="35"/>
  <c r="AN81" i="35"/>
  <c r="Y83" i="83"/>
  <c r="X83" i="83"/>
  <c r="Z83" i="83" s="1"/>
  <c r="Z81" i="85"/>
  <c r="AI80" i="94"/>
  <c r="AN80" i="94"/>
  <c r="AH85" i="49"/>
  <c r="AQ85" i="49" s="1"/>
  <c r="AI85" i="55"/>
  <c r="AN85" i="55"/>
  <c r="AH83" i="42"/>
  <c r="AQ83" i="42" s="1"/>
  <c r="AR87" i="95"/>
  <c r="Z82" i="10"/>
  <c r="Y79" i="90"/>
  <c r="X79" i="90"/>
  <c r="Z82" i="102"/>
  <c r="AI86" i="43"/>
  <c r="AN86" i="43"/>
  <c r="AR81" i="98"/>
  <c r="AH88" i="95"/>
  <c r="AQ88" i="95" s="1"/>
  <c r="Y86" i="99"/>
  <c r="X86" i="99"/>
  <c r="AH87" i="16"/>
  <c r="AQ87" i="16" s="1"/>
  <c r="AG85" i="41"/>
  <c r="AP85" i="41" s="1"/>
  <c r="AE85" i="41"/>
  <c r="AF85" i="41"/>
  <c r="AO85" i="41" s="1"/>
  <c r="W86" i="41"/>
  <c r="AI82" i="83"/>
  <c r="AN82" i="83"/>
  <c r="W80" i="50"/>
  <c r="AG79" i="50"/>
  <c r="AP79" i="50" s="1"/>
  <c r="AE79" i="50"/>
  <c r="AF79" i="50"/>
  <c r="AO79" i="50" s="1"/>
  <c r="AH82" i="82"/>
  <c r="AQ82" i="82" s="1"/>
  <c r="AH82" i="98"/>
  <c r="AQ82" i="98" s="1"/>
  <c r="Z83" i="103" l="1"/>
  <c r="AF83" i="103" s="1"/>
  <c r="AO83" i="103" s="1"/>
  <c r="AE83" i="103"/>
  <c r="W84" i="103"/>
  <c r="AG83" i="103"/>
  <c r="AP83" i="103" s="1"/>
  <c r="AI79" i="50"/>
  <c r="AN79" i="50"/>
  <c r="Y86" i="41"/>
  <c r="X86" i="41"/>
  <c r="AF82" i="10"/>
  <c r="AO82" i="10" s="1"/>
  <c r="W83" i="10"/>
  <c r="AG82" i="10"/>
  <c r="AP82" i="10" s="1"/>
  <c r="AE82" i="10"/>
  <c r="AH83" i="83"/>
  <c r="AQ83" i="83" s="1"/>
  <c r="AR86" i="91"/>
  <c r="AH86" i="55"/>
  <c r="AQ86" i="55" s="1"/>
  <c r="AH82" i="35"/>
  <c r="AQ82" i="35" s="1"/>
  <c r="Y83" i="98"/>
  <c r="X83" i="98"/>
  <c r="Y88" i="16"/>
  <c r="X88" i="16"/>
  <c r="Y88" i="11"/>
  <c r="X88" i="11"/>
  <c r="AR86" i="43"/>
  <c r="AF83" i="83"/>
  <c r="AO83" i="83" s="1"/>
  <c r="AG83" i="83"/>
  <c r="AP83" i="83" s="1"/>
  <c r="W84" i="83"/>
  <c r="AE83" i="83"/>
  <c r="AR84" i="87"/>
  <c r="AH87" i="43"/>
  <c r="AQ87" i="43" s="1"/>
  <c r="AH81" i="94"/>
  <c r="AQ81" i="94" s="1"/>
  <c r="Y89" i="95"/>
  <c r="X89" i="95"/>
  <c r="AG86" i="55"/>
  <c r="AP86" i="55" s="1"/>
  <c r="AF86" i="55"/>
  <c r="AO86" i="55" s="1"/>
  <c r="W87" i="55"/>
  <c r="AE86" i="55"/>
  <c r="AE82" i="35"/>
  <c r="W83" i="35"/>
  <c r="AG82" i="35"/>
  <c r="AP82" i="35" s="1"/>
  <c r="AF82" i="35"/>
  <c r="AO82" i="35" s="1"/>
  <c r="AI83" i="42"/>
  <c r="AN83" i="42"/>
  <c r="AI85" i="41"/>
  <c r="AR85" i="41" s="1"/>
  <c r="AN85" i="41"/>
  <c r="AH86" i="99"/>
  <c r="AQ86" i="99" s="1"/>
  <c r="W83" i="102"/>
  <c r="AF82" i="102"/>
  <c r="AO82" i="102" s="1"/>
  <c r="AG82" i="102"/>
  <c r="AE82" i="102"/>
  <c r="AN82" i="102" s="1"/>
  <c r="Z87" i="43"/>
  <c r="Z81" i="94"/>
  <c r="AR82" i="103"/>
  <c r="AH81" i="48"/>
  <c r="AQ81" i="48" s="1"/>
  <c r="AI87" i="16"/>
  <c r="AN87" i="16"/>
  <c r="AI87" i="11"/>
  <c r="AN87" i="11"/>
  <c r="AI82" i="82"/>
  <c r="AN82" i="82"/>
  <c r="AR85" i="55"/>
  <c r="AH87" i="91"/>
  <c r="AQ87" i="91" s="1"/>
  <c r="AH85" i="87"/>
  <c r="AQ85" i="87" s="1"/>
  <c r="W82" i="48"/>
  <c r="AF81" i="48"/>
  <c r="AO81" i="48" s="1"/>
  <c r="AE81" i="48"/>
  <c r="AG81" i="48"/>
  <c r="AP81" i="48" s="1"/>
  <c r="Y86" i="49"/>
  <c r="X86" i="49"/>
  <c r="Y80" i="50"/>
  <c r="X80" i="50"/>
  <c r="Z86" i="99"/>
  <c r="AH79" i="90"/>
  <c r="AQ79" i="90" s="1"/>
  <c r="AR82" i="83"/>
  <c r="Z79" i="90"/>
  <c r="AR80" i="94"/>
  <c r="AR81" i="35"/>
  <c r="Z87" i="91"/>
  <c r="Z85" i="87"/>
  <c r="Y84" i="42"/>
  <c r="X84" i="42"/>
  <c r="Z84" i="42" s="1"/>
  <c r="AI85" i="49"/>
  <c r="AN85" i="49"/>
  <c r="Y83" i="82"/>
  <c r="X83" i="82"/>
  <c r="AF81" i="85"/>
  <c r="AO81" i="85" s="1"/>
  <c r="W82" i="85"/>
  <c r="AG81" i="85"/>
  <c r="AP81" i="85" s="1"/>
  <c r="AE81" i="85"/>
  <c r="W85" i="18"/>
  <c r="AF84" i="18"/>
  <c r="AO84" i="18" s="1"/>
  <c r="AG84" i="18"/>
  <c r="AP84" i="18" s="1"/>
  <c r="AE84" i="18"/>
  <c r="AH83" i="103"/>
  <c r="AQ83" i="103" s="1"/>
  <c r="AR85" i="99"/>
  <c r="AR80" i="48"/>
  <c r="AR78" i="90"/>
  <c r="AI88" i="95"/>
  <c r="AN88" i="95"/>
  <c r="AI82" i="98"/>
  <c r="AN82" i="98"/>
  <c r="Z86" i="49" l="1"/>
  <c r="Z88" i="16"/>
  <c r="AE84" i="42"/>
  <c r="AG84" i="42"/>
  <c r="AP84" i="42" s="1"/>
  <c r="AF84" i="42"/>
  <c r="AO84" i="42" s="1"/>
  <c r="W85" i="42"/>
  <c r="AG86" i="49"/>
  <c r="AP86" i="49" s="1"/>
  <c r="AE86" i="49"/>
  <c r="AF86" i="49"/>
  <c r="AO86" i="49" s="1"/>
  <c r="W87" i="49"/>
  <c r="W89" i="16"/>
  <c r="AF88" i="16"/>
  <c r="AO88" i="16" s="1"/>
  <c r="AG88" i="16"/>
  <c r="AP88" i="16" s="1"/>
  <c r="AE88" i="16"/>
  <c r="AI84" i="18"/>
  <c r="AN84" i="18"/>
  <c r="AF87" i="91"/>
  <c r="AO87" i="91" s="1"/>
  <c r="AG87" i="91"/>
  <c r="AP87" i="91" s="1"/>
  <c r="W88" i="91"/>
  <c r="AE87" i="91"/>
  <c r="Y82" i="48"/>
  <c r="Z82" i="48" s="1"/>
  <c r="X82" i="48"/>
  <c r="Y87" i="55"/>
  <c r="X87" i="55"/>
  <c r="Y83" i="10"/>
  <c r="Z83" i="10" s="1"/>
  <c r="X83" i="10"/>
  <c r="AR79" i="50"/>
  <c r="W87" i="99"/>
  <c r="AE86" i="99"/>
  <c r="AG86" i="99"/>
  <c r="AP86" i="99" s="1"/>
  <c r="AF86" i="99"/>
  <c r="AO86" i="99" s="1"/>
  <c r="AR82" i="82"/>
  <c r="AF81" i="94"/>
  <c r="AO81" i="94" s="1"/>
  <c r="W82" i="94"/>
  <c r="AE81" i="94"/>
  <c r="AG81" i="94"/>
  <c r="AP81" i="94" s="1"/>
  <c r="Y83" i="102"/>
  <c r="X83" i="102"/>
  <c r="Z83" i="102" s="1"/>
  <c r="AI83" i="83"/>
  <c r="AN83" i="83"/>
  <c r="AH88" i="11"/>
  <c r="AQ88" i="11" s="1"/>
  <c r="AH83" i="98"/>
  <c r="AQ83" i="98" s="1"/>
  <c r="AH80" i="50"/>
  <c r="AQ80" i="50" s="1"/>
  <c r="W88" i="43"/>
  <c r="AG87" i="43"/>
  <c r="AP87" i="43" s="1"/>
  <c r="AE87" i="43"/>
  <c r="AF87" i="43"/>
  <c r="AO87" i="43" s="1"/>
  <c r="Y83" i="35"/>
  <c r="Z83" i="35" s="1"/>
  <c r="X83" i="35"/>
  <c r="X84" i="83"/>
  <c r="Z84" i="83" s="1"/>
  <c r="Y84" i="83"/>
  <c r="Z88" i="11"/>
  <c r="Z83" i="98"/>
  <c r="AH86" i="41"/>
  <c r="AQ86" i="41" s="1"/>
  <c r="AR88" i="95"/>
  <c r="Y85" i="18"/>
  <c r="X85" i="18"/>
  <c r="AR87" i="11"/>
  <c r="AI82" i="35"/>
  <c r="AN82" i="35"/>
  <c r="AH89" i="95"/>
  <c r="AQ89" i="95" s="1"/>
  <c r="AQ91" i="95" s="1"/>
  <c r="AZ3" i="95"/>
  <c r="AX12" i="95" s="1"/>
  <c r="S12" i="95" s="1"/>
  <c r="AC12" i="95" s="1"/>
  <c r="AB13" i="95" s="1"/>
  <c r="AX10" i="95"/>
  <c r="S10" i="95" s="1"/>
  <c r="AC10" i="95" s="1"/>
  <c r="AB11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4" i="95"/>
  <c r="S84" i="95" s="1"/>
  <c r="AC84" i="95" s="1"/>
  <c r="AB85" i="95" s="1"/>
  <c r="AX88" i="95"/>
  <c r="S88" i="95" s="1"/>
  <c r="AC88" i="95" s="1"/>
  <c r="AB89" i="95" s="1"/>
  <c r="AX85" i="95"/>
  <c r="S85" i="95" s="1"/>
  <c r="AC85" i="95" s="1"/>
  <c r="AB86" i="95" s="1"/>
  <c r="AX86" i="95"/>
  <c r="S86" i="95" s="1"/>
  <c r="AC86" i="95" s="1"/>
  <c r="AB87" i="95" s="1"/>
  <c r="AX87" i="95"/>
  <c r="S87" i="95" s="1"/>
  <c r="AC87" i="95" s="1"/>
  <c r="AB88" i="95" s="1"/>
  <c r="Z86" i="41"/>
  <c r="Y84" i="103"/>
  <c r="X84" i="103"/>
  <c r="Y82" i="85"/>
  <c r="Z82" i="85"/>
  <c r="X82" i="85"/>
  <c r="AH83" i="82"/>
  <c r="AQ83" i="82" s="1"/>
  <c r="Z80" i="50"/>
  <c r="AR82" i="98"/>
  <c r="Z83" i="82"/>
  <c r="AI81" i="48"/>
  <c r="AN81" i="48"/>
  <c r="AR83" i="42"/>
  <c r="Z89" i="95"/>
  <c r="AH88" i="16"/>
  <c r="AQ88" i="16" s="1"/>
  <c r="AI82" i="10"/>
  <c r="AR82" i="10" s="1"/>
  <c r="AN82" i="10"/>
  <c r="AI83" i="103"/>
  <c r="AN83" i="103"/>
  <c r="AR85" i="49"/>
  <c r="AH84" i="42"/>
  <c r="AQ84" i="42" s="1"/>
  <c r="AI81" i="85"/>
  <c r="AN81" i="85"/>
  <c r="AG85" i="87"/>
  <c r="AP85" i="87" s="1"/>
  <c r="W86" i="87"/>
  <c r="AE85" i="87"/>
  <c r="AF85" i="87"/>
  <c r="AO85" i="87" s="1"/>
  <c r="AE79" i="90"/>
  <c r="W80" i="90"/>
  <c r="AF79" i="90"/>
  <c r="AO79" i="90" s="1"/>
  <c r="AG79" i="90"/>
  <c r="AP79" i="90" s="1"/>
  <c r="AH86" i="49"/>
  <c r="AQ86" i="49" s="1"/>
  <c r="AR87" i="16"/>
  <c r="AI82" i="102"/>
  <c r="AP82" i="102"/>
  <c r="AI86" i="55"/>
  <c r="AN86" i="55"/>
  <c r="AX4" i="95" l="1"/>
  <c r="S4" i="95" s="1"/>
  <c r="AC4" i="95" s="1"/>
  <c r="AB5" i="95" s="1"/>
  <c r="AX5" i="95"/>
  <c r="S5" i="95" s="1"/>
  <c r="AC5" i="95" s="1"/>
  <c r="AB6" i="95" s="1"/>
  <c r="AX9" i="95"/>
  <c r="S9" i="95" s="1"/>
  <c r="AC9" i="95" s="1"/>
  <c r="AB10" i="95" s="1"/>
  <c r="AX8" i="95"/>
  <c r="S8" i="95" s="1"/>
  <c r="AC8" i="95" s="1"/>
  <c r="AB9" i="95" s="1"/>
  <c r="AX7" i="95"/>
  <c r="S7" i="95" s="1"/>
  <c r="AC7" i="95" s="1"/>
  <c r="AB8" i="95" s="1"/>
  <c r="AE83" i="35"/>
  <c r="W84" i="35"/>
  <c r="AF83" i="35"/>
  <c r="AO83" i="35" s="1"/>
  <c r="AG83" i="35"/>
  <c r="AP83" i="35" s="1"/>
  <c r="AG83" i="10"/>
  <c r="AP83" i="10" s="1"/>
  <c r="AE83" i="10"/>
  <c r="AF83" i="10"/>
  <c r="AO83" i="10" s="1"/>
  <c r="W84" i="10"/>
  <c r="AG82" i="48"/>
  <c r="AP82" i="48" s="1"/>
  <c r="W83" i="48"/>
  <c r="AE82" i="48"/>
  <c r="AF82" i="48"/>
  <c r="AO82" i="48" s="1"/>
  <c r="AR81" i="85"/>
  <c r="W81" i="50"/>
  <c r="AE80" i="50"/>
  <c r="AF80" i="50"/>
  <c r="AO80" i="50" s="1"/>
  <c r="AG80" i="50"/>
  <c r="AP80" i="50" s="1"/>
  <c r="AH82" i="85"/>
  <c r="AQ82" i="85" s="1"/>
  <c r="W87" i="41"/>
  <c r="AE86" i="41"/>
  <c r="AG86" i="41"/>
  <c r="AP86" i="41" s="1"/>
  <c r="AF86" i="41"/>
  <c r="AO86" i="41" s="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K42" i="95"/>
  <c r="AT42" i="95" s="1"/>
  <c r="AJ42" i="95"/>
  <c r="AJ36" i="95"/>
  <c r="AK36" i="95"/>
  <c r="AT36" i="95" s="1"/>
  <c r="AJ30" i="95"/>
  <c r="AK30" i="95"/>
  <c r="AT30" i="95" s="1"/>
  <c r="AK24" i="95"/>
  <c r="AT24" i="95" s="1"/>
  <c r="AJ24" i="95"/>
  <c r="AJ18" i="95"/>
  <c r="AK18" i="95"/>
  <c r="AT18" i="95" s="1"/>
  <c r="AJ11" i="95"/>
  <c r="AK11" i="95"/>
  <c r="AT11" i="95" s="1"/>
  <c r="AJ13" i="95"/>
  <c r="AK13" i="95"/>
  <c r="AT13" i="95" s="1"/>
  <c r="W84" i="98"/>
  <c r="AG83" i="98"/>
  <c r="AP83" i="98" s="1"/>
  <c r="AF83" i="98"/>
  <c r="AO83" i="98" s="1"/>
  <c r="AE83" i="98"/>
  <c r="Y88" i="43"/>
  <c r="X88" i="43"/>
  <c r="AH83" i="102"/>
  <c r="AQ83" i="102" s="1"/>
  <c r="Y82" i="94"/>
  <c r="X82" i="94"/>
  <c r="AF82" i="85"/>
  <c r="AO82" i="85" s="1"/>
  <c r="AE82" i="85"/>
  <c r="W83" i="85"/>
  <c r="AG82" i="85"/>
  <c r="AP82" i="85" s="1"/>
  <c r="AK88" i="95"/>
  <c r="AT88" i="95" s="1"/>
  <c r="AJ88" i="95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K35" i="95"/>
  <c r="AT35" i="95" s="1"/>
  <c r="AJ35" i="95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K5" i="95"/>
  <c r="AT5" i="95" s="1"/>
  <c r="AJ5" i="95"/>
  <c r="AE88" i="11"/>
  <c r="W89" i="11"/>
  <c r="AG88" i="11"/>
  <c r="AP88" i="11" s="1"/>
  <c r="AF88" i="11"/>
  <c r="AO88" i="11" s="1"/>
  <c r="AF83" i="102"/>
  <c r="AO83" i="102" s="1"/>
  <c r="AG83" i="102"/>
  <c r="AP83" i="102" s="1"/>
  <c r="AE83" i="102"/>
  <c r="W84" i="102"/>
  <c r="AI86" i="99"/>
  <c r="AR86" i="99" s="1"/>
  <c r="AN86" i="99"/>
  <c r="Y89" i="16"/>
  <c r="X89" i="16"/>
  <c r="Z89" i="16" s="1"/>
  <c r="AR81" i="48"/>
  <c r="AJ87" i="95"/>
  <c r="AK87" i="95"/>
  <c r="AT87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K6" i="95"/>
  <c r="AT6" i="95" s="1"/>
  <c r="AH85" i="18"/>
  <c r="AQ85" i="18" s="1"/>
  <c r="AG84" i="83"/>
  <c r="AP84" i="83" s="1"/>
  <c r="W85" i="83"/>
  <c r="AF84" i="83"/>
  <c r="AO84" i="83" s="1"/>
  <c r="AE84" i="83"/>
  <c r="Y87" i="99"/>
  <c r="X87" i="99"/>
  <c r="AH87" i="55"/>
  <c r="AQ87" i="55" s="1"/>
  <c r="AR84" i="18"/>
  <c r="Y85" i="42"/>
  <c r="Z85" i="42" s="1"/>
  <c r="X85" i="42"/>
  <c r="AR86" i="55"/>
  <c r="AH84" i="103"/>
  <c r="AQ84" i="103" s="1"/>
  <c r="AJ81" i="95"/>
  <c r="AK81" i="95"/>
  <c r="AT81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Z85" i="18"/>
  <c r="Z87" i="55"/>
  <c r="AI87" i="91"/>
  <c r="AN87" i="91"/>
  <c r="Y87" i="49"/>
  <c r="Z87" i="49" s="1"/>
  <c r="X87" i="49"/>
  <c r="AI85" i="87"/>
  <c r="AN85" i="87"/>
  <c r="Y86" i="87"/>
  <c r="Z86" i="87" s="1"/>
  <c r="X86" i="87"/>
  <c r="AR83" i="103"/>
  <c r="AG83" i="82"/>
  <c r="AP83" i="82" s="1"/>
  <c r="AE83" i="82"/>
  <c r="W84" i="82"/>
  <c r="AF83" i="82"/>
  <c r="AO83" i="82" s="1"/>
  <c r="AK86" i="95"/>
  <c r="AT86" i="95" s="1"/>
  <c r="AJ86" i="95"/>
  <c r="AK75" i="95"/>
  <c r="AT75" i="95" s="1"/>
  <c r="AJ75" i="95"/>
  <c r="Y80" i="90"/>
  <c r="X80" i="90"/>
  <c r="AX89" i="95"/>
  <c r="S89" i="95" s="1"/>
  <c r="AC89" i="95" s="1"/>
  <c r="AJ89" i="95" s="1"/>
  <c r="AS89" i="95" s="1"/>
  <c r="AF89" i="95"/>
  <c r="AO89" i="95" s="1"/>
  <c r="AO91" i="95" s="1"/>
  <c r="AE89" i="95"/>
  <c r="AG89" i="95"/>
  <c r="AP89" i="95" s="1"/>
  <c r="AP91" i="95" s="1"/>
  <c r="Z84" i="103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J14" i="95"/>
  <c r="AX6" i="95"/>
  <c r="S6" i="95" s="1"/>
  <c r="AC6" i="95" s="1"/>
  <c r="AB7" i="95" s="1"/>
  <c r="AH84" i="83"/>
  <c r="AQ84" i="83" s="1"/>
  <c r="AI87" i="43"/>
  <c r="AN87" i="43"/>
  <c r="Y88" i="91"/>
  <c r="X88" i="91"/>
  <c r="AI88" i="16"/>
  <c r="AN88" i="16"/>
  <c r="AR82" i="102"/>
  <c r="AI79" i="90"/>
  <c r="AN79" i="90"/>
  <c r="AJ85" i="95"/>
  <c r="AK85" i="95"/>
  <c r="AT85" i="95" s="1"/>
  <c r="AJ79" i="95"/>
  <c r="AK79" i="95"/>
  <c r="AT79" i="95" s="1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X3" i="95"/>
  <c r="S3" i="95" s="1"/>
  <c r="AC3" i="95" s="1"/>
  <c r="AR82" i="35"/>
  <c r="AH83" i="35"/>
  <c r="AQ83" i="35" s="1"/>
  <c r="AR83" i="83"/>
  <c r="AI81" i="94"/>
  <c r="AN81" i="94"/>
  <c r="AH83" i="10"/>
  <c r="AQ83" i="10" s="1"/>
  <c r="AH82" i="48"/>
  <c r="AQ82" i="48" s="1"/>
  <c r="AI86" i="49"/>
  <c r="AN86" i="49"/>
  <c r="AI84" i="42"/>
  <c r="AN84" i="42"/>
  <c r="AF87" i="49" l="1"/>
  <c r="AO87" i="49" s="1"/>
  <c r="AE87" i="49"/>
  <c r="AG87" i="49"/>
  <c r="AP87" i="49" s="1"/>
  <c r="W88" i="49"/>
  <c r="W87" i="87"/>
  <c r="AG86" i="87"/>
  <c r="AP86" i="87" s="1"/>
  <c r="AE86" i="87"/>
  <c r="AF86" i="87"/>
  <c r="AO86" i="87" s="1"/>
  <c r="AE85" i="42"/>
  <c r="W86" i="42"/>
  <c r="AF85" i="42"/>
  <c r="AO85" i="42" s="1"/>
  <c r="AG85" i="42"/>
  <c r="AP85" i="42" s="1"/>
  <c r="AR87" i="43"/>
  <c r="AR84" i="42"/>
  <c r="AJ3" i="95"/>
  <c r="AB4" i="95"/>
  <c r="AS25" i="95"/>
  <c r="AL25" i="95"/>
  <c r="AU25" i="95" s="1"/>
  <c r="AS79" i="95"/>
  <c r="AL79" i="95"/>
  <c r="AU79" i="95" s="1"/>
  <c r="AS26" i="95"/>
  <c r="AL26" i="95"/>
  <c r="AU26" i="95" s="1"/>
  <c r="AL80" i="95"/>
  <c r="AU80" i="95" s="1"/>
  <c r="AS80" i="95"/>
  <c r="AI89" i="95"/>
  <c r="AN89" i="95"/>
  <c r="AN91" i="95" s="1"/>
  <c r="AS75" i="95"/>
  <c r="AL75" i="95"/>
  <c r="AU75" i="95" s="1"/>
  <c r="Y84" i="82"/>
  <c r="Z84" i="82"/>
  <c r="X84" i="82"/>
  <c r="AS27" i="95"/>
  <c r="AL27" i="95"/>
  <c r="AU27" i="95" s="1"/>
  <c r="AL46" i="95"/>
  <c r="AU46" i="95" s="1"/>
  <c r="AS46" i="95"/>
  <c r="AS64" i="95"/>
  <c r="AL64" i="95"/>
  <c r="AU64" i="95" s="1"/>
  <c r="AS82" i="95"/>
  <c r="AL82" i="95"/>
  <c r="AU82" i="95" s="1"/>
  <c r="AH89" i="16"/>
  <c r="AQ89" i="16" s="1"/>
  <c r="AQ91" i="16" s="1"/>
  <c r="AZ3" i="16"/>
  <c r="AX85" i="16" s="1"/>
  <c r="S85" i="16" s="1"/>
  <c r="AC85" i="16" s="1"/>
  <c r="AB86" i="16" s="1"/>
  <c r="AX11" i="16"/>
  <c r="S11" i="16" s="1"/>
  <c r="AC11" i="16" s="1"/>
  <c r="AB12" i="16" s="1"/>
  <c r="AX12" i="16"/>
  <c r="S12" i="16" s="1"/>
  <c r="AC12" i="16" s="1"/>
  <c r="AB13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4" i="16"/>
  <c r="S84" i="16" s="1"/>
  <c r="AC84" i="16" s="1"/>
  <c r="AB85" i="16" s="1"/>
  <c r="AX88" i="16"/>
  <c r="S88" i="16" s="1"/>
  <c r="AC88" i="16" s="1"/>
  <c r="AB89" i="16" s="1"/>
  <c r="AX86" i="16"/>
  <c r="S86" i="16" s="1"/>
  <c r="AC86" i="16" s="1"/>
  <c r="AB87" i="16" s="1"/>
  <c r="Y84" i="102"/>
  <c r="X84" i="102"/>
  <c r="AS10" i="95"/>
  <c r="AL10" i="95"/>
  <c r="AU10" i="95" s="1"/>
  <c r="AS29" i="95"/>
  <c r="AL29" i="95"/>
  <c r="AU29" i="95" s="1"/>
  <c r="AS83" i="95"/>
  <c r="AL83" i="95"/>
  <c r="AU83" i="95" s="1"/>
  <c r="AI82" i="85"/>
  <c r="AN82" i="85"/>
  <c r="AS24" i="95"/>
  <c r="AL24" i="95"/>
  <c r="AU24" i="95" s="1"/>
  <c r="AS42" i="95"/>
  <c r="AL42" i="95"/>
  <c r="AU42" i="95" s="1"/>
  <c r="AS78" i="95"/>
  <c r="AL78" i="95"/>
  <c r="AU78" i="95" s="1"/>
  <c r="Y81" i="50"/>
  <c r="X81" i="50"/>
  <c r="Z81" i="50" s="1"/>
  <c r="Y83" i="48"/>
  <c r="X83" i="48"/>
  <c r="AJ7" i="95"/>
  <c r="AK7" i="95"/>
  <c r="AT7" i="95" s="1"/>
  <c r="AS44" i="95"/>
  <c r="AL44" i="95"/>
  <c r="AU44" i="95" s="1"/>
  <c r="AS62" i="95"/>
  <c r="AL62" i="95"/>
  <c r="AU62" i="95" s="1"/>
  <c r="AI83" i="82"/>
  <c r="AN83" i="82"/>
  <c r="AL33" i="95"/>
  <c r="AU33" i="95" s="1"/>
  <c r="AS33" i="95"/>
  <c r="AL69" i="95"/>
  <c r="AU69" i="95" s="1"/>
  <c r="AS69" i="95"/>
  <c r="AI84" i="83"/>
  <c r="AN84" i="83"/>
  <c r="AS9" i="95"/>
  <c r="AL9" i="95"/>
  <c r="AU9" i="95" s="1"/>
  <c r="AS28" i="95"/>
  <c r="AL28" i="95"/>
  <c r="AU28" i="95" s="1"/>
  <c r="AX89" i="16"/>
  <c r="S89" i="16" s="1"/>
  <c r="AC89" i="16" s="1"/>
  <c r="AF89" i="16"/>
  <c r="AO89" i="16" s="1"/>
  <c r="AO91" i="16" s="1"/>
  <c r="AE89" i="16"/>
  <c r="AG89" i="16"/>
  <c r="AP89" i="16" s="1"/>
  <c r="AP91" i="16" s="1"/>
  <c r="AI83" i="102"/>
  <c r="AN83" i="102"/>
  <c r="Y89" i="11"/>
  <c r="Z89" i="11"/>
  <c r="X89" i="11"/>
  <c r="AS35" i="95"/>
  <c r="AL35" i="95"/>
  <c r="AU35" i="95" s="1"/>
  <c r="AS88" i="95"/>
  <c r="AL88" i="95"/>
  <c r="AU88" i="95" s="1"/>
  <c r="AS13" i="95"/>
  <c r="AL13" i="95"/>
  <c r="AU13" i="95" s="1"/>
  <c r="AS60" i="95"/>
  <c r="AL60" i="95"/>
  <c r="AU60" i="95" s="1"/>
  <c r="AI86" i="41"/>
  <c r="AR86" i="41" s="1"/>
  <c r="AN86" i="41"/>
  <c r="AL49" i="95"/>
  <c r="AU49" i="95" s="1"/>
  <c r="AS49" i="95"/>
  <c r="AS85" i="95"/>
  <c r="AL85" i="95"/>
  <c r="AU85" i="95" s="1"/>
  <c r="AR88" i="16"/>
  <c r="AS14" i="95"/>
  <c r="AL14" i="95"/>
  <c r="AU14" i="95" s="1"/>
  <c r="AS32" i="95"/>
  <c r="AL32" i="95"/>
  <c r="AU32" i="95" s="1"/>
  <c r="AK89" i="95"/>
  <c r="AT89" i="95" s="1"/>
  <c r="AS86" i="95"/>
  <c r="AL86" i="95"/>
  <c r="AU86" i="95" s="1"/>
  <c r="AR87" i="91"/>
  <c r="AS15" i="95"/>
  <c r="AL15" i="95"/>
  <c r="AU15" i="95" s="1"/>
  <c r="AS51" i="95"/>
  <c r="AL51" i="95"/>
  <c r="AU51" i="95" s="1"/>
  <c r="AL16" i="95"/>
  <c r="AU16" i="95" s="1"/>
  <c r="AS16" i="95"/>
  <c r="AI88" i="11"/>
  <c r="AN88" i="11"/>
  <c r="AS17" i="95"/>
  <c r="AL17" i="95"/>
  <c r="AU17" i="95" s="1"/>
  <c r="AS53" i="95"/>
  <c r="AL53" i="95"/>
  <c r="AU53" i="95" s="1"/>
  <c r="AS71" i="95"/>
  <c r="AL71" i="95"/>
  <c r="AU71" i="95" s="1"/>
  <c r="AH82" i="94"/>
  <c r="AQ82" i="94" s="1"/>
  <c r="AI83" i="98"/>
  <c r="AN83" i="98"/>
  <c r="AS48" i="95"/>
  <c r="AL48" i="95"/>
  <c r="AU48" i="95" s="1"/>
  <c r="Y87" i="41"/>
  <c r="X87" i="41"/>
  <c r="AS67" i="95"/>
  <c r="AL67" i="95"/>
  <c r="AU67" i="95" s="1"/>
  <c r="AS50" i="95"/>
  <c r="AL50" i="95"/>
  <c r="AU50" i="95" s="1"/>
  <c r="AH80" i="90"/>
  <c r="AQ80" i="90" s="1"/>
  <c r="AR85" i="87"/>
  <c r="AG87" i="55"/>
  <c r="AP87" i="55" s="1"/>
  <c r="AE87" i="55"/>
  <c r="W88" i="55"/>
  <c r="AF87" i="55"/>
  <c r="AO87" i="55" s="1"/>
  <c r="AS21" i="95"/>
  <c r="AL21" i="95"/>
  <c r="AU21" i="95" s="1"/>
  <c r="AH87" i="99"/>
  <c r="AQ87" i="99" s="1"/>
  <c r="Y85" i="83"/>
  <c r="X85" i="83"/>
  <c r="AS34" i="95"/>
  <c r="AL34" i="95"/>
  <c r="AU34" i="95" s="1"/>
  <c r="AS52" i="95"/>
  <c r="AL52" i="95"/>
  <c r="AU52" i="95" s="1"/>
  <c r="AS70" i="95"/>
  <c r="AL70" i="95"/>
  <c r="AU70" i="95" s="1"/>
  <c r="AS87" i="95"/>
  <c r="AL87" i="95"/>
  <c r="AU87" i="95" s="1"/>
  <c r="AS5" i="95"/>
  <c r="AL5" i="95"/>
  <c r="AU5" i="95" s="1"/>
  <c r="AS59" i="95"/>
  <c r="AL59" i="95"/>
  <c r="AU59" i="95" s="1"/>
  <c r="AS77" i="95"/>
  <c r="AL77" i="95"/>
  <c r="AU77" i="95" s="1"/>
  <c r="Z82" i="94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Y84" i="10"/>
  <c r="X84" i="10"/>
  <c r="AS31" i="95"/>
  <c r="AL31" i="95"/>
  <c r="AU31" i="95" s="1"/>
  <c r="AR86" i="49"/>
  <c r="AR81" i="94"/>
  <c r="AS12" i="95"/>
  <c r="AL12" i="95"/>
  <c r="AU12" i="95" s="1"/>
  <c r="AS19" i="95"/>
  <c r="AL19" i="95"/>
  <c r="AU19" i="95" s="1"/>
  <c r="AS37" i="95"/>
  <c r="AL37" i="95"/>
  <c r="AU37" i="95" s="1"/>
  <c r="AS55" i="95"/>
  <c r="AL55" i="95"/>
  <c r="AU55" i="95" s="1"/>
  <c r="AH88" i="91"/>
  <c r="AQ88" i="91" s="1"/>
  <c r="AS68" i="95"/>
  <c r="AL68" i="95"/>
  <c r="AU68" i="95" s="1"/>
  <c r="AS73" i="95"/>
  <c r="AL73" i="95"/>
  <c r="AU73" i="95" s="1"/>
  <c r="AR79" i="90"/>
  <c r="Z88" i="91"/>
  <c r="AS20" i="95"/>
  <c r="AL20" i="95"/>
  <c r="AU20" i="95" s="1"/>
  <c r="AS38" i="95"/>
  <c r="AL38" i="95"/>
  <c r="AU38" i="95" s="1"/>
  <c r="AS74" i="95"/>
  <c r="AL74" i="95"/>
  <c r="AU74" i="95" s="1"/>
  <c r="AG84" i="103"/>
  <c r="AP84" i="103" s="1"/>
  <c r="AE84" i="103"/>
  <c r="AF84" i="103"/>
  <c r="AO84" i="103" s="1"/>
  <c r="W85" i="103"/>
  <c r="Z80" i="90"/>
  <c r="AH87" i="49"/>
  <c r="AQ87" i="49" s="1"/>
  <c r="AE85" i="18"/>
  <c r="AG85" i="18"/>
  <c r="AP85" i="18" s="1"/>
  <c r="W86" i="18"/>
  <c r="AF85" i="18"/>
  <c r="AO85" i="18" s="1"/>
  <c r="AS39" i="95"/>
  <c r="AL39" i="95"/>
  <c r="AU39" i="95" s="1"/>
  <c r="AS57" i="95"/>
  <c r="AL57" i="95"/>
  <c r="AU57" i="95" s="1"/>
  <c r="AS81" i="95"/>
  <c r="AL81" i="95"/>
  <c r="AU81" i="95" s="1"/>
  <c r="Z87" i="99"/>
  <c r="AS22" i="95"/>
  <c r="AL22" i="95"/>
  <c r="AU22" i="95" s="1"/>
  <c r="AS58" i="95"/>
  <c r="AL58" i="95"/>
  <c r="AU58" i="95" s="1"/>
  <c r="AS23" i="95"/>
  <c r="AL23" i="95"/>
  <c r="AU23" i="95" s="1"/>
  <c r="AS41" i="95"/>
  <c r="AL41" i="95"/>
  <c r="AU41" i="95" s="1"/>
  <c r="AH88" i="43"/>
  <c r="AQ88" i="43" s="1"/>
  <c r="Y84" i="35"/>
  <c r="X84" i="35"/>
  <c r="Z84" i="35" s="1"/>
  <c r="AS43" i="95"/>
  <c r="AL43" i="95"/>
  <c r="AU43" i="95" s="1"/>
  <c r="AS61" i="95"/>
  <c r="AL61" i="95"/>
  <c r="AU61" i="95" s="1"/>
  <c r="AS56" i="95"/>
  <c r="AL56" i="95"/>
  <c r="AU56" i="95" s="1"/>
  <c r="AH86" i="87"/>
  <c r="AQ86" i="87" s="1"/>
  <c r="AS8" i="95"/>
  <c r="AL8" i="95"/>
  <c r="AU8" i="95" s="1"/>
  <c r="AS45" i="95"/>
  <c r="AL45" i="95"/>
  <c r="AU45" i="95" s="1"/>
  <c r="AS63" i="95"/>
  <c r="AL63" i="95"/>
  <c r="AU63" i="95" s="1"/>
  <c r="AH85" i="42"/>
  <c r="AQ85" i="42" s="1"/>
  <c r="AJ6" i="95"/>
  <c r="AS40" i="95"/>
  <c r="AL40" i="95"/>
  <c r="AU40" i="95" s="1"/>
  <c r="AS76" i="95"/>
  <c r="AL76" i="95"/>
  <c r="AU76" i="95" s="1"/>
  <c r="AS47" i="95"/>
  <c r="AL47" i="95"/>
  <c r="AU47" i="95" s="1"/>
  <c r="AS65" i="95"/>
  <c r="AL65" i="95"/>
  <c r="AU65" i="95" s="1"/>
  <c r="Y83" i="85"/>
  <c r="X83" i="85"/>
  <c r="Z88" i="43"/>
  <c r="Y84" i="98"/>
  <c r="X84" i="98"/>
  <c r="Z84" i="98" s="1"/>
  <c r="AS18" i="95"/>
  <c r="AL18" i="95"/>
  <c r="AU18" i="95" s="1"/>
  <c r="AS36" i="95"/>
  <c r="AL36" i="95"/>
  <c r="AU36" i="95" s="1"/>
  <c r="AS54" i="95"/>
  <c r="AL54" i="95"/>
  <c r="AU54" i="95" s="1"/>
  <c r="AS72" i="95"/>
  <c r="AL72" i="95"/>
  <c r="AU72" i="95" s="1"/>
  <c r="AI80" i="50"/>
  <c r="AN80" i="50"/>
  <c r="AI82" i="48"/>
  <c r="AN82" i="48"/>
  <c r="AI83" i="10"/>
  <c r="AN83" i="10"/>
  <c r="AI83" i="35"/>
  <c r="AN83" i="35"/>
  <c r="AX6" i="16" l="1"/>
  <c r="S6" i="16" s="1"/>
  <c r="AC6" i="16" s="1"/>
  <c r="AB7" i="16" s="1"/>
  <c r="AX10" i="16"/>
  <c r="S10" i="16" s="1"/>
  <c r="AC10" i="16" s="1"/>
  <c r="AB11" i="16" s="1"/>
  <c r="AX15" i="16"/>
  <c r="S15" i="16" s="1"/>
  <c r="AC15" i="16" s="1"/>
  <c r="AB16" i="16" s="1"/>
  <c r="AX9" i="16"/>
  <c r="S9" i="16" s="1"/>
  <c r="AC9" i="16" s="1"/>
  <c r="AB10" i="16" s="1"/>
  <c r="AX14" i="16"/>
  <c r="S14" i="16" s="1"/>
  <c r="AC14" i="16" s="1"/>
  <c r="AB15" i="16" s="1"/>
  <c r="AX8" i="16"/>
  <c r="S8" i="16" s="1"/>
  <c r="AC8" i="16" s="1"/>
  <c r="AB9" i="16" s="1"/>
  <c r="AX13" i="16"/>
  <c r="S13" i="16" s="1"/>
  <c r="AC13" i="16" s="1"/>
  <c r="AB14" i="16" s="1"/>
  <c r="AX7" i="16"/>
  <c r="S7" i="16" s="1"/>
  <c r="AC7" i="16" s="1"/>
  <c r="AB8" i="16" s="1"/>
  <c r="AF84" i="98"/>
  <c r="AO84" i="98" s="1"/>
  <c r="AE84" i="98"/>
  <c r="W85" i="98"/>
  <c r="AG84" i="98"/>
  <c r="AP84" i="98" s="1"/>
  <c r="AF84" i="35"/>
  <c r="AO84" i="35" s="1"/>
  <c r="W85" i="35"/>
  <c r="AE84" i="35"/>
  <c r="AG84" i="35"/>
  <c r="AP84" i="35" s="1"/>
  <c r="AJ55" i="16"/>
  <c r="AK55" i="16"/>
  <c r="AT55" i="16" s="1"/>
  <c r="Y86" i="18"/>
  <c r="X86" i="18"/>
  <c r="AI84" i="103"/>
  <c r="AN84" i="103"/>
  <c r="AH85" i="83"/>
  <c r="AQ85" i="83" s="1"/>
  <c r="Y88" i="55"/>
  <c r="Z88" i="55" s="1"/>
  <c r="X88" i="55"/>
  <c r="AX89" i="11"/>
  <c r="S89" i="11" s="1"/>
  <c r="AC89" i="11" s="1"/>
  <c r="AF89" i="11"/>
  <c r="AO89" i="11" s="1"/>
  <c r="AO91" i="11" s="1"/>
  <c r="AE89" i="11"/>
  <c r="AG89" i="11"/>
  <c r="AP89" i="11" s="1"/>
  <c r="AP91" i="11" s="1"/>
  <c r="W82" i="50"/>
  <c r="AG81" i="50"/>
  <c r="AP81" i="50" s="1"/>
  <c r="AE81" i="50"/>
  <c r="AF81" i="50"/>
  <c r="AO81" i="50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X4" i="16"/>
  <c r="S4" i="16" s="1"/>
  <c r="AC4" i="16" s="1"/>
  <c r="AB5" i="16" s="1"/>
  <c r="AH84" i="82"/>
  <c r="AQ84" i="82" s="1"/>
  <c r="AR89" i="95"/>
  <c r="AR91" i="95" s="1"/>
  <c r="AL89" i="95"/>
  <c r="AU89" i="95" s="1"/>
  <c r="Y86" i="42"/>
  <c r="X86" i="42"/>
  <c r="Z86" i="42" s="1"/>
  <c r="Y87" i="87"/>
  <c r="X87" i="87"/>
  <c r="Z87" i="87" s="1"/>
  <c r="AH84" i="10"/>
  <c r="AQ84" i="10" s="1"/>
  <c r="AK73" i="16"/>
  <c r="AT73" i="16" s="1"/>
  <c r="AJ73" i="16"/>
  <c r="AK43" i="16"/>
  <c r="AT43" i="16" s="1"/>
  <c r="AJ43" i="16"/>
  <c r="AJ13" i="16"/>
  <c r="AK13" i="16"/>
  <c r="AT13" i="16" s="1"/>
  <c r="AR82" i="48"/>
  <c r="AR83" i="35"/>
  <c r="AR80" i="50"/>
  <c r="AF88" i="43"/>
  <c r="AO88" i="43" s="1"/>
  <c r="AG88" i="43"/>
  <c r="W89" i="43"/>
  <c r="AE88" i="43"/>
  <c r="AN88" i="43" s="1"/>
  <c r="AS6" i="95"/>
  <c r="AL6" i="95"/>
  <c r="AU6" i="95" s="1"/>
  <c r="Z85" i="83"/>
  <c r="AI87" i="55"/>
  <c r="AN87" i="55"/>
  <c r="AR84" i="83"/>
  <c r="AR83" i="82"/>
  <c r="AS7" i="95"/>
  <c r="AL7" i="95"/>
  <c r="AU7" i="95" s="1"/>
  <c r="AK87" i="16"/>
  <c r="AT87" i="16" s="1"/>
  <c r="AJ87" i="16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K46" i="16"/>
  <c r="AT46" i="16" s="1"/>
  <c r="AJ46" i="16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J10" i="16"/>
  <c r="AK10" i="16"/>
  <c r="AT10" i="16" s="1"/>
  <c r="AK86" i="16"/>
  <c r="AT86" i="16" s="1"/>
  <c r="AJ86" i="16"/>
  <c r="AF84" i="82"/>
  <c r="AO84" i="82" s="1"/>
  <c r="AG84" i="82"/>
  <c r="AP84" i="82" s="1"/>
  <c r="AE84" i="82"/>
  <c r="W85" i="82"/>
  <c r="AI85" i="42"/>
  <c r="AN85" i="42"/>
  <c r="AJ67" i="16"/>
  <c r="AK67" i="16"/>
  <c r="AT67" i="16" s="1"/>
  <c r="AH87" i="41"/>
  <c r="AQ87" i="41" s="1"/>
  <c r="AR83" i="98"/>
  <c r="AH83" i="48"/>
  <c r="AQ83" i="48" s="1"/>
  <c r="AJ89" i="16"/>
  <c r="AS89" i="16" s="1"/>
  <c r="AK89" i="16"/>
  <c r="AT89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J33" i="16"/>
  <c r="AK33" i="16"/>
  <c r="AT33" i="16" s="1"/>
  <c r="AJ27" i="16"/>
  <c r="AK27" i="16"/>
  <c r="AT27" i="16" s="1"/>
  <c r="AJ21" i="16"/>
  <c r="AK21" i="16"/>
  <c r="AT21" i="16" s="1"/>
  <c r="AJ15" i="16"/>
  <c r="AK15" i="16"/>
  <c r="AT15" i="16" s="1"/>
  <c r="AJ9" i="16"/>
  <c r="AK9" i="16"/>
  <c r="AT9" i="16" s="1"/>
  <c r="AX5" i="16"/>
  <c r="S5" i="16" s="1"/>
  <c r="AC5" i="16" s="1"/>
  <c r="AB6" i="16" s="1"/>
  <c r="Y88" i="49"/>
  <c r="X88" i="49"/>
  <c r="AH84" i="98"/>
  <c r="AQ84" i="98" s="1"/>
  <c r="Y85" i="103"/>
  <c r="X85" i="103"/>
  <c r="AJ88" i="16"/>
  <c r="AK88" i="16"/>
  <c r="AT88" i="16" s="1"/>
  <c r="AK37" i="16"/>
  <c r="AT37" i="16" s="1"/>
  <c r="AJ37" i="16"/>
  <c r="AH83" i="85"/>
  <c r="AQ83" i="85" s="1"/>
  <c r="AI85" i="18"/>
  <c r="AN85" i="18"/>
  <c r="AF80" i="90"/>
  <c r="AO80" i="90" s="1"/>
  <c r="AG80" i="90"/>
  <c r="AP80" i="90" s="1"/>
  <c r="AE80" i="90"/>
  <c r="W81" i="90"/>
  <c r="W89" i="91"/>
  <c r="AG88" i="91"/>
  <c r="AE88" i="91"/>
  <c r="AN88" i="91" s="1"/>
  <c r="AF88" i="91"/>
  <c r="AO88" i="91" s="1"/>
  <c r="AR83" i="10"/>
  <c r="Z83" i="85"/>
  <c r="W88" i="99"/>
  <c r="AE87" i="99"/>
  <c r="AG87" i="99"/>
  <c r="AP87" i="99" s="1"/>
  <c r="AF87" i="99"/>
  <c r="AO87" i="99" s="1"/>
  <c r="AF82" i="94"/>
  <c r="AO82" i="94" s="1"/>
  <c r="W83" i="94"/>
  <c r="AG82" i="94"/>
  <c r="AP82" i="94" s="1"/>
  <c r="AE82" i="94"/>
  <c r="Z87" i="41"/>
  <c r="AR88" i="11"/>
  <c r="AR83" i="102"/>
  <c r="Z83" i="48"/>
  <c r="AR82" i="85"/>
  <c r="AJ85" i="16"/>
  <c r="AK85" i="16"/>
  <c r="AT85" i="16" s="1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J50" i="16"/>
  <c r="AK50" i="16"/>
  <c r="AT50" i="16" s="1"/>
  <c r="AK44" i="16"/>
  <c r="AT44" i="16" s="1"/>
  <c r="AJ44" i="16"/>
  <c r="AJ38" i="16"/>
  <c r="AK38" i="16"/>
  <c r="AT38" i="16" s="1"/>
  <c r="AK32" i="16"/>
  <c r="AT32" i="16" s="1"/>
  <c r="AJ32" i="16"/>
  <c r="AJ26" i="16"/>
  <c r="AK26" i="16"/>
  <c r="AT26" i="16" s="1"/>
  <c r="AJ20" i="16"/>
  <c r="AK20" i="16"/>
  <c r="AT20" i="16" s="1"/>
  <c r="AJ14" i="16"/>
  <c r="AK14" i="16"/>
  <c r="AT14" i="16" s="1"/>
  <c r="AJ8" i="16"/>
  <c r="AK8" i="16"/>
  <c r="AT8" i="16" s="1"/>
  <c r="AJ4" i="95"/>
  <c r="AK4" i="95"/>
  <c r="AT4" i="95" s="1"/>
  <c r="AT91" i="95" s="1"/>
  <c r="AH84" i="102"/>
  <c r="AQ84" i="102" s="1"/>
  <c r="AJ61" i="16"/>
  <c r="AK61" i="16"/>
  <c r="AT61" i="16" s="1"/>
  <c r="AJ49" i="16"/>
  <c r="AK49" i="16"/>
  <c r="AT49" i="16" s="1"/>
  <c r="AK31" i="16"/>
  <c r="AT31" i="16" s="1"/>
  <c r="AJ31" i="16"/>
  <c r="AJ25" i="16"/>
  <c r="AK25" i="16"/>
  <c r="AT25" i="16" s="1"/>
  <c r="AJ7" i="16"/>
  <c r="AK7" i="16"/>
  <c r="AT7" i="16" s="1"/>
  <c r="AS3" i="95"/>
  <c r="AL3" i="95"/>
  <c r="AU3" i="95" s="1"/>
  <c r="AI86" i="87"/>
  <c r="AN86" i="87"/>
  <c r="AI87" i="49"/>
  <c r="AN87" i="49"/>
  <c r="AK79" i="16"/>
  <c r="AT79" i="16" s="1"/>
  <c r="AJ79" i="16"/>
  <c r="AJ19" i="16"/>
  <c r="AK19" i="16"/>
  <c r="AT19" i="16" s="1"/>
  <c r="AH84" i="35"/>
  <c r="AQ84" i="35" s="1"/>
  <c r="Z84" i="10"/>
  <c r="AH89" i="11"/>
  <c r="AQ89" i="11" s="1"/>
  <c r="AQ91" i="11" s="1"/>
  <c r="AZ3" i="11"/>
  <c r="AX11" i="11" s="1"/>
  <c r="S11" i="11" s="1"/>
  <c r="AC11" i="11" s="1"/>
  <c r="AB12" i="11" s="1"/>
  <c r="AX17" i="11"/>
  <c r="S17" i="11" s="1"/>
  <c r="AC17" i="11" s="1"/>
  <c r="AB18" i="11" s="1"/>
  <c r="AX18" i="11"/>
  <c r="S18" i="11" s="1"/>
  <c r="AC18" i="11" s="1"/>
  <c r="AB19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30" i="11"/>
  <c r="S30" i="11" s="1"/>
  <c r="AC30" i="11" s="1"/>
  <c r="AB31" i="11" s="1"/>
  <c r="AX31" i="11"/>
  <c r="S31" i="11" s="1"/>
  <c r="AC31" i="11" s="1"/>
  <c r="AB32" i="11" s="1"/>
  <c r="AX33" i="11"/>
  <c r="S33" i="11" s="1"/>
  <c r="AC33" i="11" s="1"/>
  <c r="AB34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6" i="11"/>
  <c r="S86" i="11" s="1"/>
  <c r="AC86" i="11" s="1"/>
  <c r="AB87" i="11" s="1"/>
  <c r="AX87" i="11"/>
  <c r="S87" i="11" s="1"/>
  <c r="AC87" i="11" s="1"/>
  <c r="AB88" i="11" s="1"/>
  <c r="AX85" i="11"/>
  <c r="S85" i="11" s="1"/>
  <c r="AC85" i="11" s="1"/>
  <c r="AB86" i="11" s="1"/>
  <c r="AX84" i="11"/>
  <c r="S84" i="11" s="1"/>
  <c r="AC84" i="11" s="1"/>
  <c r="AB85" i="11" s="1"/>
  <c r="AX88" i="11"/>
  <c r="S88" i="11" s="1"/>
  <c r="AC88" i="11" s="1"/>
  <c r="AB89" i="11" s="1"/>
  <c r="AI89" i="16"/>
  <c r="AN89" i="16"/>
  <c r="AN91" i="16" s="1"/>
  <c r="AH81" i="50"/>
  <c r="AQ81" i="50" s="1"/>
  <c r="Z84" i="102"/>
  <c r="AK84" i="16"/>
  <c r="AT84" i="16" s="1"/>
  <c r="AJ84" i="16"/>
  <c r="AJ78" i="16"/>
  <c r="AK78" i="16"/>
  <c r="AT78" i="16" s="1"/>
  <c r="AJ72" i="16"/>
  <c r="AK72" i="16"/>
  <c r="AT72" i="16" s="1"/>
  <c r="AK66" i="16"/>
  <c r="AT66" i="16" s="1"/>
  <c r="AJ66" i="16"/>
  <c r="AK60" i="16"/>
  <c r="AT60" i="16" s="1"/>
  <c r="AJ60" i="16"/>
  <c r="AJ54" i="16"/>
  <c r="AK54" i="16"/>
  <c r="AT54" i="16" s="1"/>
  <c r="AK48" i="16"/>
  <c r="AT48" i="16" s="1"/>
  <c r="AJ48" i="16"/>
  <c r="AK42" i="16"/>
  <c r="AT42" i="16" s="1"/>
  <c r="AJ42" i="16"/>
  <c r="AK36" i="16"/>
  <c r="AT36" i="16" s="1"/>
  <c r="AJ36" i="16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X3" i="16"/>
  <c r="S3" i="16" s="1"/>
  <c r="AC3" i="16" s="1"/>
  <c r="AX16" i="11" l="1"/>
  <c r="S16" i="11" s="1"/>
  <c r="AC16" i="11" s="1"/>
  <c r="AB17" i="11" s="1"/>
  <c r="AX36" i="11"/>
  <c r="S36" i="11" s="1"/>
  <c r="AC36" i="11" s="1"/>
  <c r="AB37" i="11" s="1"/>
  <c r="AX29" i="11"/>
  <c r="S29" i="11" s="1"/>
  <c r="AC29" i="11" s="1"/>
  <c r="AB30" i="11" s="1"/>
  <c r="AX22" i="11"/>
  <c r="S22" i="11" s="1"/>
  <c r="AC22" i="11" s="1"/>
  <c r="AB23" i="11" s="1"/>
  <c r="AX15" i="11"/>
  <c r="S15" i="11" s="1"/>
  <c r="AC15" i="11" s="1"/>
  <c r="AB16" i="11" s="1"/>
  <c r="AX35" i="11"/>
  <c r="S35" i="11" s="1"/>
  <c r="AC35" i="11" s="1"/>
  <c r="AB36" i="11" s="1"/>
  <c r="AX28" i="11"/>
  <c r="S28" i="11" s="1"/>
  <c r="AC28" i="11" s="1"/>
  <c r="AB29" i="11" s="1"/>
  <c r="AX21" i="11"/>
  <c r="S21" i="11" s="1"/>
  <c r="AC21" i="11" s="1"/>
  <c r="AB22" i="11" s="1"/>
  <c r="AX13" i="11"/>
  <c r="S13" i="11" s="1"/>
  <c r="AC13" i="11" s="1"/>
  <c r="AB14" i="11" s="1"/>
  <c r="AX34" i="11"/>
  <c r="S34" i="11" s="1"/>
  <c r="AC34" i="11" s="1"/>
  <c r="AB35" i="11" s="1"/>
  <c r="AX27" i="11"/>
  <c r="S27" i="11" s="1"/>
  <c r="AC27" i="11" s="1"/>
  <c r="AB28" i="11" s="1"/>
  <c r="AX19" i="11"/>
  <c r="S19" i="11" s="1"/>
  <c r="AC19" i="11" s="1"/>
  <c r="AB20" i="11" s="1"/>
  <c r="AX12" i="11"/>
  <c r="S12" i="11" s="1"/>
  <c r="AC12" i="11" s="1"/>
  <c r="AB13" i="11" s="1"/>
  <c r="AX6" i="11"/>
  <c r="S6" i="11" s="1"/>
  <c r="AC6" i="11" s="1"/>
  <c r="AB7" i="11" s="1"/>
  <c r="AL36" i="16"/>
  <c r="AU36" i="16" s="1"/>
  <c r="AS36" i="16"/>
  <c r="AG84" i="102"/>
  <c r="AP84" i="102" s="1"/>
  <c r="AE84" i="102"/>
  <c r="W85" i="102"/>
  <c r="AF84" i="102"/>
  <c r="AO84" i="102" s="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K49" i="11"/>
  <c r="AT49" i="11" s="1"/>
  <c r="AJ49" i="1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J13" i="11"/>
  <c r="AK13" i="11"/>
  <c r="AT13" i="11" s="1"/>
  <c r="AK12" i="11"/>
  <c r="AT12" i="11" s="1"/>
  <c r="AJ12" i="11"/>
  <c r="AS19" i="16"/>
  <c r="AL19" i="16"/>
  <c r="AU19" i="16" s="1"/>
  <c r="AR86" i="87"/>
  <c r="AS25" i="16"/>
  <c r="AL25" i="16"/>
  <c r="AU25" i="16" s="1"/>
  <c r="AS61" i="16"/>
  <c r="AL61" i="16"/>
  <c r="AU61" i="16" s="1"/>
  <c r="AS56" i="16"/>
  <c r="AL56" i="16"/>
  <c r="AU56" i="16" s="1"/>
  <c r="AS74" i="16"/>
  <c r="AL74" i="16"/>
  <c r="AU74" i="16" s="1"/>
  <c r="W84" i="85"/>
  <c r="AE83" i="85"/>
  <c r="AG83" i="85"/>
  <c r="AP83" i="85" s="1"/>
  <c r="AF83" i="85"/>
  <c r="AO83" i="85" s="1"/>
  <c r="AI88" i="91"/>
  <c r="AP88" i="91"/>
  <c r="AH85" i="103"/>
  <c r="AQ85" i="103" s="1"/>
  <c r="AS45" i="16"/>
  <c r="AL45" i="16"/>
  <c r="AU45" i="16" s="1"/>
  <c r="AL63" i="16"/>
  <c r="AU63" i="16" s="1"/>
  <c r="AS63" i="16"/>
  <c r="AS81" i="16"/>
  <c r="AL81" i="16"/>
  <c r="AU81" i="16" s="1"/>
  <c r="AS16" i="16"/>
  <c r="AL16" i="16"/>
  <c r="AU16" i="16" s="1"/>
  <c r="AS52" i="16"/>
  <c r="AL52" i="16"/>
  <c r="AU52" i="16" s="1"/>
  <c r="AS13" i="16"/>
  <c r="AL13" i="16"/>
  <c r="AU13" i="16" s="1"/>
  <c r="AS29" i="16"/>
  <c r="AL29" i="16"/>
  <c r="AU29" i="16" s="1"/>
  <c r="AS47" i="16"/>
  <c r="AL47" i="16"/>
  <c r="AU47" i="16" s="1"/>
  <c r="Y82" i="50"/>
  <c r="X82" i="50"/>
  <c r="Z82" i="50" s="1"/>
  <c r="AE88" i="55"/>
  <c r="AF88" i="55"/>
  <c r="AO88" i="55" s="1"/>
  <c r="W89" i="55"/>
  <c r="AG88" i="55"/>
  <c r="AP88" i="55" s="1"/>
  <c r="AS12" i="16"/>
  <c r="AL12" i="16"/>
  <c r="AU12" i="16" s="1"/>
  <c r="AS18" i="16"/>
  <c r="AL18" i="16"/>
  <c r="AU18" i="16" s="1"/>
  <c r="AS54" i="16"/>
  <c r="AL54" i="16"/>
  <c r="AU54" i="16" s="1"/>
  <c r="AR89" i="16"/>
  <c r="AR91" i="16" s="1"/>
  <c r="AL89" i="16"/>
  <c r="AU89" i="16" s="1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K42" i="11"/>
  <c r="AT42" i="11" s="1"/>
  <c r="AJ42" i="11"/>
  <c r="AK36" i="11"/>
  <c r="AT36" i="11" s="1"/>
  <c r="AJ36" i="11"/>
  <c r="AK30" i="11"/>
  <c r="AT30" i="11" s="1"/>
  <c r="AJ30" i="11"/>
  <c r="AJ24" i="11"/>
  <c r="AK24" i="11"/>
  <c r="AT24" i="11" s="1"/>
  <c r="AJ18" i="11"/>
  <c r="AK18" i="11"/>
  <c r="AT18" i="11" s="1"/>
  <c r="AX10" i="11"/>
  <c r="S10" i="11" s="1"/>
  <c r="AC10" i="11" s="1"/>
  <c r="AB11" i="11" s="1"/>
  <c r="AX5" i="11"/>
  <c r="S5" i="11" s="1"/>
  <c r="AC5" i="11" s="1"/>
  <c r="AB6" i="11" s="1"/>
  <c r="AS79" i="16"/>
  <c r="AL79" i="16"/>
  <c r="AU79" i="16" s="1"/>
  <c r="AS31" i="16"/>
  <c r="AL31" i="16"/>
  <c r="AU31" i="16" s="1"/>
  <c r="AL4" i="95"/>
  <c r="AU4" i="95" s="1"/>
  <c r="AU91" i="95" s="1"/>
  <c r="C11" i="95" s="1"/>
  <c r="F39" i="57" s="1"/>
  <c r="AS4" i="95"/>
  <c r="AS91" i="95" s="1"/>
  <c r="AS20" i="16"/>
  <c r="AL20" i="16"/>
  <c r="AU20" i="16" s="1"/>
  <c r="AS38" i="16"/>
  <c r="AL38" i="16"/>
  <c r="AU38" i="16" s="1"/>
  <c r="AE87" i="41"/>
  <c r="AF87" i="41"/>
  <c r="AO87" i="41" s="1"/>
  <c r="AG87" i="41"/>
  <c r="AP87" i="41" s="1"/>
  <c r="W88" i="41"/>
  <c r="Y89" i="91"/>
  <c r="Z89" i="91" s="1"/>
  <c r="X89" i="91"/>
  <c r="Z85" i="103"/>
  <c r="AS9" i="16"/>
  <c r="AL9" i="16"/>
  <c r="AU9" i="16" s="1"/>
  <c r="AS27" i="16"/>
  <c r="AL27" i="16"/>
  <c r="AU27" i="16" s="1"/>
  <c r="AR85" i="42"/>
  <c r="AS86" i="16"/>
  <c r="AL86" i="16"/>
  <c r="AU86" i="16" s="1"/>
  <c r="AS22" i="16"/>
  <c r="AL22" i="16"/>
  <c r="AU22" i="16" s="1"/>
  <c r="AS76" i="16"/>
  <c r="AL76" i="16"/>
  <c r="AU76" i="16" s="1"/>
  <c r="AS43" i="16"/>
  <c r="AL43" i="16"/>
  <c r="AU43" i="16" s="1"/>
  <c r="AH86" i="42"/>
  <c r="AQ86" i="42" s="1"/>
  <c r="AS11" i="16"/>
  <c r="AL11" i="16"/>
  <c r="AU11" i="16" s="1"/>
  <c r="AS65" i="16"/>
  <c r="AL65" i="16"/>
  <c r="AU65" i="16" s="1"/>
  <c r="AS83" i="16"/>
  <c r="AL83" i="16"/>
  <c r="AU83" i="16" s="1"/>
  <c r="AS55" i="16"/>
  <c r="AL55" i="16"/>
  <c r="AU55" i="16" s="1"/>
  <c r="AS30" i="16"/>
  <c r="AL30" i="16"/>
  <c r="AU30" i="16" s="1"/>
  <c r="AK88" i="11"/>
  <c r="AT88" i="11" s="1"/>
  <c r="AJ88" i="11"/>
  <c r="AK79" i="11"/>
  <c r="AT79" i="11" s="1"/>
  <c r="AJ79" i="11"/>
  <c r="AJ89" i="11"/>
  <c r="AS89" i="11" s="1"/>
  <c r="AK89" i="11"/>
  <c r="AT89" i="11" s="1"/>
  <c r="AK83" i="11"/>
  <c r="AT83" i="11" s="1"/>
  <c r="AJ83" i="11"/>
  <c r="AJ77" i="11"/>
  <c r="AK77" i="11"/>
  <c r="AT77" i="11" s="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K41" i="11"/>
  <c r="AT41" i="11" s="1"/>
  <c r="AJ41" i="11"/>
  <c r="AJ35" i="11"/>
  <c r="AK35" i="11"/>
  <c r="AT35" i="11" s="1"/>
  <c r="AJ29" i="11"/>
  <c r="AK29" i="11"/>
  <c r="AT29" i="11" s="1"/>
  <c r="AJ23" i="11"/>
  <c r="AK23" i="11"/>
  <c r="AT23" i="11" s="1"/>
  <c r="AJ17" i="11"/>
  <c r="AK17" i="11"/>
  <c r="AT17" i="11" s="1"/>
  <c r="AX9" i="11"/>
  <c r="S9" i="11" s="1"/>
  <c r="AC9" i="11" s="1"/>
  <c r="AB10" i="11" s="1"/>
  <c r="AX3" i="11"/>
  <c r="S3" i="11" s="1"/>
  <c r="AC3" i="11" s="1"/>
  <c r="AS44" i="16"/>
  <c r="AL44" i="16"/>
  <c r="AU44" i="16" s="1"/>
  <c r="AL80" i="16"/>
  <c r="AU80" i="16" s="1"/>
  <c r="AS80" i="16"/>
  <c r="AE83" i="48"/>
  <c r="W84" i="48"/>
  <c r="AF83" i="48"/>
  <c r="AO83" i="48" s="1"/>
  <c r="AG83" i="48"/>
  <c r="AP83" i="48" s="1"/>
  <c r="AR85" i="18"/>
  <c r="AS37" i="16"/>
  <c r="AL37" i="16"/>
  <c r="AU37" i="16" s="1"/>
  <c r="AH88" i="49"/>
  <c r="AQ88" i="49" s="1"/>
  <c r="AS51" i="16"/>
  <c r="AL51" i="16"/>
  <c r="AU51" i="16" s="1"/>
  <c r="AS40" i="16"/>
  <c r="AL40" i="16"/>
  <c r="AU40" i="16" s="1"/>
  <c r="AS58" i="16"/>
  <c r="AL58" i="16"/>
  <c r="AU58" i="16" s="1"/>
  <c r="AR87" i="55"/>
  <c r="Y89" i="43"/>
  <c r="X89" i="43"/>
  <c r="Z89" i="43" s="1"/>
  <c r="AF86" i="42"/>
  <c r="AO86" i="42" s="1"/>
  <c r="AG86" i="42"/>
  <c r="AP86" i="42" s="1"/>
  <c r="AE86" i="42"/>
  <c r="W87" i="42"/>
  <c r="AI89" i="11"/>
  <c r="AN89" i="11"/>
  <c r="AN91" i="11" s="1"/>
  <c r="AR84" i="103"/>
  <c r="AJ87" i="11"/>
  <c r="AK87" i="11"/>
  <c r="AT87" i="11" s="1"/>
  <c r="AS72" i="16"/>
  <c r="AL72" i="16"/>
  <c r="AU72" i="16" s="1"/>
  <c r="AS42" i="16"/>
  <c r="AL42" i="16"/>
  <c r="AU42" i="16" s="1"/>
  <c r="AS60" i="16"/>
  <c r="AL60" i="16"/>
  <c r="AU60" i="16" s="1"/>
  <c r="AS24" i="16"/>
  <c r="AL24" i="16"/>
  <c r="AU24" i="16" s="1"/>
  <c r="AS78" i="16"/>
  <c r="AL78" i="16"/>
  <c r="AU78" i="16" s="1"/>
  <c r="AK85" i="11"/>
  <c r="AT85" i="11" s="1"/>
  <c r="AJ85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K46" i="11"/>
  <c r="AT46" i="11" s="1"/>
  <c r="AJ46" i="1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X8" i="11"/>
  <c r="S8" i="11" s="1"/>
  <c r="AC8" i="11" s="1"/>
  <c r="AB9" i="11" s="1"/>
  <c r="AX4" i="11"/>
  <c r="S4" i="11" s="1"/>
  <c r="AC4" i="11" s="1"/>
  <c r="AB5" i="11" s="1"/>
  <c r="AS8" i="16"/>
  <c r="AL8" i="16"/>
  <c r="AU8" i="16" s="1"/>
  <c r="AS26" i="16"/>
  <c r="AL26" i="16"/>
  <c r="AU26" i="16" s="1"/>
  <c r="AS62" i="16"/>
  <c r="AL62" i="16"/>
  <c r="AU62" i="16" s="1"/>
  <c r="AI82" i="94"/>
  <c r="AN82" i="94"/>
  <c r="Y81" i="90"/>
  <c r="X81" i="90"/>
  <c r="Z88" i="49"/>
  <c r="AS15" i="16"/>
  <c r="AL15" i="16"/>
  <c r="AU15" i="16" s="1"/>
  <c r="AS33" i="16"/>
  <c r="AL33" i="16"/>
  <c r="AU33" i="16" s="1"/>
  <c r="AS69" i="16"/>
  <c r="AL69" i="16"/>
  <c r="AU69" i="16" s="1"/>
  <c r="Y85" i="82"/>
  <c r="X85" i="82"/>
  <c r="Z85" i="82" s="1"/>
  <c r="AS46" i="16"/>
  <c r="AL46" i="16"/>
  <c r="AU46" i="16" s="1"/>
  <c r="AF85" i="83"/>
  <c r="AO85" i="83" s="1"/>
  <c r="AE85" i="83"/>
  <c r="W86" i="83"/>
  <c r="AG85" i="83"/>
  <c r="AP85" i="83" s="1"/>
  <c r="AI88" i="43"/>
  <c r="AP88" i="43"/>
  <c r="AS73" i="16"/>
  <c r="AL73" i="16"/>
  <c r="AU73" i="16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H86" i="18"/>
  <c r="AQ86" i="18" s="1"/>
  <c r="X85" i="98"/>
  <c r="Z85" i="98" s="1"/>
  <c r="Y85" i="98"/>
  <c r="AB4" i="16"/>
  <c r="AJ3" i="16"/>
  <c r="AK82" i="11"/>
  <c r="AT82" i="11" s="1"/>
  <c r="AJ82" i="11"/>
  <c r="AK76" i="11"/>
  <c r="AT76" i="11" s="1"/>
  <c r="AJ76" i="11"/>
  <c r="AS48" i="16"/>
  <c r="AL48" i="16"/>
  <c r="AU48" i="16" s="1"/>
  <c r="AS66" i="16"/>
  <c r="AL66" i="16"/>
  <c r="AU66" i="16" s="1"/>
  <c r="AL84" i="16"/>
  <c r="AU84" i="16" s="1"/>
  <c r="AS84" i="16"/>
  <c r="AJ86" i="11"/>
  <c r="AK86" i="11"/>
  <c r="AT86" i="11" s="1"/>
  <c r="AJ81" i="11"/>
  <c r="AK81" i="11"/>
  <c r="AT81" i="11" s="1"/>
  <c r="AJ75" i="11"/>
  <c r="AK75" i="11"/>
  <c r="AT75" i="11" s="1"/>
  <c r="AK69" i="11"/>
  <c r="AT69" i="11" s="1"/>
  <c r="AJ69" i="11"/>
  <c r="AJ63" i="11"/>
  <c r="AK63" i="11"/>
  <c r="AT63" i="11" s="1"/>
  <c r="AK57" i="11"/>
  <c r="AT57" i="11" s="1"/>
  <c r="AJ57" i="11"/>
  <c r="AK51" i="11"/>
  <c r="AT51" i="11" s="1"/>
  <c r="AJ51" i="11"/>
  <c r="AJ45" i="11"/>
  <c r="AK45" i="11"/>
  <c r="AT45" i="11" s="1"/>
  <c r="AK39" i="11"/>
  <c r="AT39" i="11" s="1"/>
  <c r="AJ39" i="11"/>
  <c r="AX32" i="11"/>
  <c r="S32" i="11" s="1"/>
  <c r="AC32" i="11" s="1"/>
  <c r="AB33" i="11" s="1"/>
  <c r="AX26" i="11"/>
  <c r="S26" i="11" s="1"/>
  <c r="AC26" i="11" s="1"/>
  <c r="AB27" i="11" s="1"/>
  <c r="AX20" i="11"/>
  <c r="S20" i="11" s="1"/>
  <c r="AC20" i="11" s="1"/>
  <c r="AB21" i="11" s="1"/>
  <c r="AX14" i="11"/>
  <c r="S14" i="11" s="1"/>
  <c r="AC14" i="11" s="1"/>
  <c r="AB15" i="11" s="1"/>
  <c r="AX7" i="11"/>
  <c r="S7" i="11" s="1"/>
  <c r="AC7" i="11" s="1"/>
  <c r="AB8" i="11" s="1"/>
  <c r="AR87" i="49"/>
  <c r="AS7" i="16"/>
  <c r="AL7" i="16"/>
  <c r="AU7" i="16" s="1"/>
  <c r="AS49" i="16"/>
  <c r="AL49" i="16"/>
  <c r="AU49" i="16" s="1"/>
  <c r="AS32" i="16"/>
  <c r="AL32" i="16"/>
  <c r="AU32" i="16" s="1"/>
  <c r="AS68" i="16"/>
  <c r="AL68" i="16"/>
  <c r="AU68" i="16" s="1"/>
  <c r="AI87" i="99"/>
  <c r="AN87" i="99"/>
  <c r="AI80" i="90"/>
  <c r="AN80" i="90"/>
  <c r="AS39" i="16"/>
  <c r="AL39" i="16"/>
  <c r="AU39" i="16" s="1"/>
  <c r="AS57" i="16"/>
  <c r="AL57" i="16"/>
  <c r="AU57" i="16" s="1"/>
  <c r="AS75" i="16"/>
  <c r="AL75" i="16"/>
  <c r="AU75" i="16" s="1"/>
  <c r="AI84" i="82"/>
  <c r="AR84" i="82" s="1"/>
  <c r="AN84" i="82"/>
  <c r="AS10" i="16"/>
  <c r="AL10" i="16"/>
  <c r="AU10" i="16" s="1"/>
  <c r="AS28" i="16"/>
  <c r="AL28" i="16"/>
  <c r="AU28" i="16" s="1"/>
  <c r="AS64" i="16"/>
  <c r="AL64" i="16"/>
  <c r="AU64" i="16" s="1"/>
  <c r="AS82" i="16"/>
  <c r="AL82" i="16"/>
  <c r="AU82" i="16" s="1"/>
  <c r="AH87" i="87"/>
  <c r="AQ87" i="87" s="1"/>
  <c r="AS41" i="16"/>
  <c r="AL41" i="16"/>
  <c r="AU41" i="16" s="1"/>
  <c r="AI81" i="50"/>
  <c r="AN81" i="50"/>
  <c r="Z86" i="18"/>
  <c r="AI84" i="35"/>
  <c r="AN84" i="35"/>
  <c r="AI84" i="98"/>
  <c r="AN84" i="98"/>
  <c r="AK80" i="11"/>
  <c r="AT80" i="11" s="1"/>
  <c r="AJ80" i="1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K26" i="11"/>
  <c r="AT26" i="11" s="1"/>
  <c r="AJ26" i="11"/>
  <c r="AK20" i="11"/>
  <c r="AT20" i="11" s="1"/>
  <c r="AJ20" i="11"/>
  <c r="AK14" i="11"/>
  <c r="AT14" i="11" s="1"/>
  <c r="AK7" i="11"/>
  <c r="AT7" i="11" s="1"/>
  <c r="AJ7" i="11"/>
  <c r="AG84" i="10"/>
  <c r="AP84" i="10" s="1"/>
  <c r="AF84" i="10"/>
  <c r="AO84" i="10" s="1"/>
  <c r="W85" i="10"/>
  <c r="AE84" i="10"/>
  <c r="AS14" i="16"/>
  <c r="AL14" i="16"/>
  <c r="AU14" i="16" s="1"/>
  <c r="AS50" i="16"/>
  <c r="AL50" i="16"/>
  <c r="AU50" i="16" s="1"/>
  <c r="AS85" i="16"/>
  <c r="AL85" i="16"/>
  <c r="AU85" i="16" s="1"/>
  <c r="Y83" i="94"/>
  <c r="X83" i="94"/>
  <c r="Y88" i="99"/>
  <c r="X88" i="99"/>
  <c r="AS88" i="16"/>
  <c r="AL88" i="16"/>
  <c r="AU88" i="16" s="1"/>
  <c r="AJ6" i="16"/>
  <c r="AK6" i="16"/>
  <c r="AT6" i="16" s="1"/>
  <c r="AS21" i="16"/>
  <c r="AL21" i="16"/>
  <c r="AU21" i="16" s="1"/>
  <c r="AS67" i="16"/>
  <c r="AL67" i="16"/>
  <c r="AU67" i="16" s="1"/>
  <c r="AS34" i="16"/>
  <c r="AL34" i="16"/>
  <c r="AU34" i="16" s="1"/>
  <c r="AL70" i="16"/>
  <c r="AU70" i="16" s="1"/>
  <c r="AS70" i="16"/>
  <c r="AS87" i="16"/>
  <c r="AL87" i="16"/>
  <c r="AU87" i="16" s="1"/>
  <c r="AF87" i="87"/>
  <c r="AO87" i="87" s="1"/>
  <c r="W88" i="87"/>
  <c r="AG87" i="87"/>
  <c r="AP87" i="87" s="1"/>
  <c r="AE87" i="87"/>
  <c r="AK5" i="16"/>
  <c r="AT5" i="16" s="1"/>
  <c r="AJ5" i="16"/>
  <c r="AS23" i="16"/>
  <c r="AL23" i="16"/>
  <c r="AU23" i="16" s="1"/>
  <c r="AS59" i="16"/>
  <c r="AL59" i="16"/>
  <c r="AU59" i="16" s="1"/>
  <c r="AS77" i="16"/>
  <c r="AL77" i="16"/>
  <c r="AU77" i="16" s="1"/>
  <c r="AH88" i="55"/>
  <c r="AQ88" i="55" s="1"/>
  <c r="Y85" i="35"/>
  <c r="X85" i="35"/>
  <c r="Z83" i="94" l="1"/>
  <c r="AJ14" i="11"/>
  <c r="AX89" i="91"/>
  <c r="S89" i="91" s="1"/>
  <c r="AC89" i="91" s="1"/>
  <c r="AG89" i="91"/>
  <c r="AP89" i="91" s="1"/>
  <c r="AP91" i="91" s="1"/>
  <c r="AF89" i="91"/>
  <c r="AO89" i="91" s="1"/>
  <c r="AO91" i="91" s="1"/>
  <c r="AE89" i="91"/>
  <c r="W84" i="94"/>
  <c r="AG83" i="94"/>
  <c r="AP83" i="94" s="1"/>
  <c r="AF83" i="94"/>
  <c r="AO83" i="94" s="1"/>
  <c r="AE83" i="94"/>
  <c r="AS26" i="11"/>
  <c r="AL26" i="11"/>
  <c r="AU26" i="11" s="1"/>
  <c r="AS80" i="11"/>
  <c r="AL80" i="11"/>
  <c r="AU80" i="11" s="1"/>
  <c r="AJ27" i="11"/>
  <c r="AK27" i="11"/>
  <c r="AT27" i="11" s="1"/>
  <c r="AS51" i="11"/>
  <c r="AL51" i="11"/>
  <c r="AU51" i="11" s="1"/>
  <c r="AS69" i="11"/>
  <c r="AL69" i="11"/>
  <c r="AU69" i="11" s="1"/>
  <c r="AS3" i="16"/>
  <c r="AL3" i="16"/>
  <c r="AU3" i="16" s="1"/>
  <c r="Y86" i="83"/>
  <c r="Z86" i="83"/>
  <c r="X86" i="83"/>
  <c r="W86" i="82"/>
  <c r="AG85" i="82"/>
  <c r="AP85" i="82" s="1"/>
  <c r="AF85" i="82"/>
  <c r="AO85" i="82" s="1"/>
  <c r="AE85" i="82"/>
  <c r="AL58" i="11"/>
  <c r="AU58" i="11" s="1"/>
  <c r="AS58" i="11"/>
  <c r="AS85" i="11"/>
  <c r="AL85" i="11"/>
  <c r="AU85" i="11" s="1"/>
  <c r="AX89" i="43"/>
  <c r="S89" i="43" s="1"/>
  <c r="AC89" i="43" s="1"/>
  <c r="AF89" i="43"/>
  <c r="AO89" i="43" s="1"/>
  <c r="AO91" i="43" s="1"/>
  <c r="AE89" i="43"/>
  <c r="AG89" i="43"/>
  <c r="AP89" i="43" s="1"/>
  <c r="AP91" i="43" s="1"/>
  <c r="AK10" i="11"/>
  <c r="AT10" i="11" s="1"/>
  <c r="AJ10" i="11"/>
  <c r="AS29" i="11"/>
  <c r="AL29" i="11"/>
  <c r="AU29" i="11" s="1"/>
  <c r="AS47" i="11"/>
  <c r="AL47" i="11"/>
  <c r="AU47" i="11" s="1"/>
  <c r="W86" i="103"/>
  <c r="AF85" i="103"/>
  <c r="AO85" i="103" s="1"/>
  <c r="AE85" i="103"/>
  <c r="AG85" i="103"/>
  <c r="AP85" i="103" s="1"/>
  <c r="AS42" i="11"/>
  <c r="AL42" i="11"/>
  <c r="AU42" i="11" s="1"/>
  <c r="AS60" i="11"/>
  <c r="AL60" i="11"/>
  <c r="AU60" i="11" s="1"/>
  <c r="AF82" i="50"/>
  <c r="AO82" i="50" s="1"/>
  <c r="W83" i="50"/>
  <c r="AG82" i="50"/>
  <c r="AP82" i="50" s="1"/>
  <c r="AE82" i="50"/>
  <c r="AS25" i="11"/>
  <c r="AL25" i="11"/>
  <c r="AU25" i="11" s="1"/>
  <c r="AS43" i="11"/>
  <c r="AL43" i="11"/>
  <c r="AU43" i="11" s="1"/>
  <c r="AS61" i="11"/>
  <c r="AL61" i="11"/>
  <c r="AU61" i="11" s="1"/>
  <c r="AL7" i="11"/>
  <c r="AU7" i="11" s="1"/>
  <c r="AS7" i="11"/>
  <c r="AH88" i="99"/>
  <c r="AQ88" i="99" s="1"/>
  <c r="AS44" i="11"/>
  <c r="AL44" i="11"/>
  <c r="AU44" i="11" s="1"/>
  <c r="AS62" i="11"/>
  <c r="AL62" i="11"/>
  <c r="AU62" i="11" s="1"/>
  <c r="AJ33" i="11"/>
  <c r="AK33" i="11"/>
  <c r="AT33" i="11" s="1"/>
  <c r="AS86" i="11"/>
  <c r="AL86" i="11"/>
  <c r="AU86" i="11" s="1"/>
  <c r="AJ4" i="16"/>
  <c r="AK4" i="16"/>
  <c r="AT4" i="16" s="1"/>
  <c r="AT91" i="16" s="1"/>
  <c r="AI85" i="83"/>
  <c r="AN85" i="83"/>
  <c r="AR82" i="94"/>
  <c r="AS22" i="11"/>
  <c r="AL22" i="11"/>
  <c r="AU22" i="11" s="1"/>
  <c r="AS40" i="11"/>
  <c r="AL40" i="11"/>
  <c r="AU40" i="11" s="1"/>
  <c r="AS87" i="11"/>
  <c r="AL87" i="11"/>
  <c r="AU87" i="11" s="1"/>
  <c r="Y87" i="42"/>
  <c r="X87" i="42"/>
  <c r="AS53" i="11"/>
  <c r="AL53" i="11"/>
  <c r="AU53" i="11" s="1"/>
  <c r="AH89" i="91"/>
  <c r="AQ89" i="91" s="1"/>
  <c r="AQ91" i="91" s="1"/>
  <c r="AZ3" i="91"/>
  <c r="AX5" i="91" s="1"/>
  <c r="S5" i="91" s="1"/>
  <c r="AC5" i="91" s="1"/>
  <c r="AB6" i="91" s="1"/>
  <c r="AX9" i="91"/>
  <c r="S9" i="91" s="1"/>
  <c r="AC9" i="91" s="1"/>
  <c r="AB10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6" i="91"/>
  <c r="S86" i="91" s="1"/>
  <c r="AC86" i="91" s="1"/>
  <c r="AB87" i="91" s="1"/>
  <c r="AX87" i="91"/>
  <c r="S87" i="91" s="1"/>
  <c r="AC87" i="91" s="1"/>
  <c r="AB88" i="91" s="1"/>
  <c r="AX84" i="91"/>
  <c r="S84" i="91" s="1"/>
  <c r="AC84" i="91" s="1"/>
  <c r="AB85" i="91" s="1"/>
  <c r="AX85" i="91"/>
  <c r="S85" i="91" s="1"/>
  <c r="AC85" i="91" s="1"/>
  <c r="AB86" i="91" s="1"/>
  <c r="AX88" i="91"/>
  <c r="S88" i="91" s="1"/>
  <c r="AC88" i="91" s="1"/>
  <c r="AB89" i="91" s="1"/>
  <c r="AS24" i="11"/>
  <c r="AL24" i="11"/>
  <c r="AU24" i="11" s="1"/>
  <c r="AS78" i="11"/>
  <c r="AL78" i="11"/>
  <c r="AU78" i="11" s="1"/>
  <c r="AS49" i="11"/>
  <c r="AL49" i="11"/>
  <c r="AU49" i="11" s="1"/>
  <c r="Y85" i="102"/>
  <c r="X85" i="102"/>
  <c r="AI87" i="87"/>
  <c r="AN87" i="87"/>
  <c r="Z88" i="99"/>
  <c r="AI84" i="10"/>
  <c r="AN84" i="10"/>
  <c r="AS32" i="11"/>
  <c r="AL32" i="11"/>
  <c r="AU32" i="11" s="1"/>
  <c r="AS68" i="11"/>
  <c r="AL68" i="11"/>
  <c r="AU68" i="11" s="1"/>
  <c r="AR81" i="50"/>
  <c r="AR80" i="90"/>
  <c r="AS39" i="11"/>
  <c r="AL39" i="11"/>
  <c r="AU39" i="11" s="1"/>
  <c r="AS57" i="11"/>
  <c r="AL57" i="11"/>
  <c r="AU57" i="11" s="1"/>
  <c r="AS76" i="11"/>
  <c r="AL76" i="11"/>
  <c r="AU76" i="11" s="1"/>
  <c r="AE85" i="98"/>
  <c r="AG85" i="98"/>
  <c r="AP85" i="98" s="1"/>
  <c r="AF85" i="98"/>
  <c r="AO85" i="98" s="1"/>
  <c r="W86" i="98"/>
  <c r="AF88" i="49"/>
  <c r="AO88" i="49" s="1"/>
  <c r="AE88" i="49"/>
  <c r="AG88" i="49"/>
  <c r="AP88" i="49" s="1"/>
  <c r="W89" i="49"/>
  <c r="AJ5" i="11"/>
  <c r="AK5" i="11"/>
  <c r="AT5" i="11" s="1"/>
  <c r="AS28" i="11"/>
  <c r="AL28" i="11"/>
  <c r="AU28" i="11" s="1"/>
  <c r="AS46" i="11"/>
  <c r="AL46" i="11"/>
  <c r="AU46" i="11" s="1"/>
  <c r="AS64" i="11"/>
  <c r="AL64" i="11"/>
  <c r="AU64" i="11" s="1"/>
  <c r="AI86" i="42"/>
  <c r="AN86" i="42"/>
  <c r="AS17" i="11"/>
  <c r="AL17" i="11"/>
  <c r="AU17" i="11" s="1"/>
  <c r="AS35" i="11"/>
  <c r="AL35" i="11"/>
  <c r="AU35" i="11" s="1"/>
  <c r="AS71" i="11"/>
  <c r="AL71" i="11"/>
  <c r="AU71" i="11" s="1"/>
  <c r="AI87" i="41"/>
  <c r="AN87" i="41"/>
  <c r="AK6" i="11"/>
  <c r="AT6" i="11" s="1"/>
  <c r="AJ6" i="11"/>
  <c r="AS30" i="11"/>
  <c r="AL30" i="11"/>
  <c r="AU30" i="11" s="1"/>
  <c r="AS48" i="11"/>
  <c r="AL48" i="11"/>
  <c r="AU48" i="11" s="1"/>
  <c r="Y89" i="55"/>
  <c r="X89" i="55"/>
  <c r="Z89" i="55" s="1"/>
  <c r="AS13" i="11"/>
  <c r="AL13" i="11"/>
  <c r="AU13" i="11" s="1"/>
  <c r="AS31" i="11"/>
  <c r="AL31" i="11"/>
  <c r="AU31" i="11" s="1"/>
  <c r="AS67" i="11"/>
  <c r="AL67" i="11"/>
  <c r="AU67" i="11" s="1"/>
  <c r="AI84" i="102"/>
  <c r="AN84" i="102"/>
  <c r="AS14" i="11"/>
  <c r="AL14" i="11"/>
  <c r="AU14" i="11" s="1"/>
  <c r="AK8" i="11"/>
  <c r="AT8" i="11" s="1"/>
  <c r="AJ8" i="11"/>
  <c r="AS75" i="11"/>
  <c r="AL75" i="11"/>
  <c r="AU75" i="11" s="1"/>
  <c r="AR88" i="43"/>
  <c r="AH81" i="90"/>
  <c r="AQ81" i="90" s="1"/>
  <c r="AK9" i="11"/>
  <c r="AT9" i="11" s="1"/>
  <c r="AJ9" i="11"/>
  <c r="AS41" i="11"/>
  <c r="AL41" i="11"/>
  <c r="AU41" i="11" s="1"/>
  <c r="AS79" i="11"/>
  <c r="AL79" i="11"/>
  <c r="AU79" i="11" s="1"/>
  <c r="AJ11" i="11"/>
  <c r="AK11" i="11"/>
  <c r="AT11" i="11" s="1"/>
  <c r="AS66" i="11"/>
  <c r="AL66" i="11"/>
  <c r="AU66" i="11" s="1"/>
  <c r="AS84" i="11"/>
  <c r="AL84" i="11"/>
  <c r="AU84" i="11" s="1"/>
  <c r="AI83" i="85"/>
  <c r="AN83" i="85"/>
  <c r="AS19" i="11"/>
  <c r="AL19" i="11"/>
  <c r="AU19" i="11" s="1"/>
  <c r="AS37" i="11"/>
  <c r="AL37" i="11"/>
  <c r="AU37" i="11" s="1"/>
  <c r="AS55" i="11"/>
  <c r="AL55" i="11"/>
  <c r="AU55" i="11" s="1"/>
  <c r="Z85" i="35"/>
  <c r="AH85" i="35"/>
  <c r="AQ85" i="35" s="1"/>
  <c r="Y88" i="87"/>
  <c r="X88" i="87"/>
  <c r="Y85" i="10"/>
  <c r="Z85" i="10"/>
  <c r="X85" i="10"/>
  <c r="AS50" i="11"/>
  <c r="AL50" i="11"/>
  <c r="AU50" i="11" s="1"/>
  <c r="AR84" i="98"/>
  <c r="AS5" i="16"/>
  <c r="AL5" i="16"/>
  <c r="AU5" i="16" s="1"/>
  <c r="AS6" i="16"/>
  <c r="AL6" i="16"/>
  <c r="AU6" i="16" s="1"/>
  <c r="AH83" i="94"/>
  <c r="AQ83" i="94" s="1"/>
  <c r="AS20" i="11"/>
  <c r="AL20" i="11"/>
  <c r="AU20" i="11" s="1"/>
  <c r="AL38" i="11"/>
  <c r="AU38" i="11" s="1"/>
  <c r="AS38" i="11"/>
  <c r="AL56" i="11"/>
  <c r="AU56" i="11" s="1"/>
  <c r="AS56" i="11"/>
  <c r="AR87" i="99"/>
  <c r="AJ15" i="11"/>
  <c r="AK15" i="11"/>
  <c r="AT15" i="11" s="1"/>
  <c r="AS82" i="11"/>
  <c r="AL82" i="11"/>
  <c r="AU82" i="11" s="1"/>
  <c r="AH85" i="98"/>
  <c r="AQ85" i="98" s="1"/>
  <c r="Z81" i="90"/>
  <c r="AS16" i="11"/>
  <c r="AL16" i="11"/>
  <c r="AU16" i="11" s="1"/>
  <c r="AS52" i="11"/>
  <c r="AL52" i="11"/>
  <c r="AU52" i="11" s="1"/>
  <c r="AS70" i="11"/>
  <c r="AL70" i="11"/>
  <c r="AU70" i="11" s="1"/>
  <c r="Y84" i="48"/>
  <c r="X84" i="48"/>
  <c r="AS23" i="11"/>
  <c r="AL23" i="11"/>
  <c r="AU23" i="11" s="1"/>
  <c r="AS59" i="11"/>
  <c r="AL59" i="11"/>
  <c r="AU59" i="11" s="1"/>
  <c r="AL77" i="11"/>
  <c r="AU77" i="11" s="1"/>
  <c r="AS77" i="11"/>
  <c r="AL36" i="11"/>
  <c r="AU36" i="11" s="1"/>
  <c r="AS36" i="11"/>
  <c r="AS54" i="11"/>
  <c r="AL54" i="11"/>
  <c r="AU54" i="11" s="1"/>
  <c r="AS72" i="11"/>
  <c r="AL72" i="11"/>
  <c r="AU72" i="11" s="1"/>
  <c r="AI88" i="55"/>
  <c r="AN88" i="55"/>
  <c r="Y84" i="85"/>
  <c r="X84" i="85"/>
  <c r="AS73" i="11"/>
  <c r="AL73" i="11"/>
  <c r="AU73" i="11" s="1"/>
  <c r="AF86" i="18"/>
  <c r="AO86" i="18" s="1"/>
  <c r="AG86" i="18"/>
  <c r="AP86" i="18" s="1"/>
  <c r="AE86" i="18"/>
  <c r="W87" i="18"/>
  <c r="AS74" i="11"/>
  <c r="AL74" i="11"/>
  <c r="AU74" i="11" s="1"/>
  <c r="AR84" i="35"/>
  <c r="AK21" i="11"/>
  <c r="AT21" i="11" s="1"/>
  <c r="AJ21" i="11"/>
  <c r="AS45" i="11"/>
  <c r="AL45" i="11"/>
  <c r="AU45" i="11" s="1"/>
  <c r="AS63" i="11"/>
  <c r="AL63" i="11"/>
  <c r="AU63" i="11" s="1"/>
  <c r="AS81" i="11"/>
  <c r="AL81" i="11"/>
  <c r="AU81" i="11" s="1"/>
  <c r="AH85" i="82"/>
  <c r="AQ85" i="82" s="1"/>
  <c r="AS34" i="11"/>
  <c r="AL34" i="11"/>
  <c r="AU34" i="11" s="1"/>
  <c r="AR89" i="11"/>
  <c r="AR91" i="11" s="1"/>
  <c r="AL89" i="11"/>
  <c r="AU89" i="11" s="1"/>
  <c r="AH89" i="43"/>
  <c r="AQ89" i="43" s="1"/>
  <c r="AQ91" i="43" s="1"/>
  <c r="AZ3" i="43"/>
  <c r="AX77" i="43" s="1"/>
  <c r="S77" i="43" s="1"/>
  <c r="AC77" i="43" s="1"/>
  <c r="AB78" i="43" s="1"/>
  <c r="AX4" i="43"/>
  <c r="S4" i="43" s="1"/>
  <c r="AC4" i="43" s="1"/>
  <c r="AB5" i="43" s="1"/>
  <c r="AX3" i="43"/>
  <c r="S3" i="43" s="1"/>
  <c r="AC3" i="43" s="1"/>
  <c r="AX6" i="43"/>
  <c r="S6" i="43" s="1"/>
  <c r="AC6" i="43" s="1"/>
  <c r="AB7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5" i="43"/>
  <c r="S85" i="43" s="1"/>
  <c r="AC85" i="43" s="1"/>
  <c r="AB86" i="43" s="1"/>
  <c r="AX86" i="43"/>
  <c r="S86" i="43" s="1"/>
  <c r="AC86" i="43" s="1"/>
  <c r="AB87" i="43" s="1"/>
  <c r="AX87" i="43"/>
  <c r="S87" i="43" s="1"/>
  <c r="AC87" i="43" s="1"/>
  <c r="AB88" i="43" s="1"/>
  <c r="AX84" i="43"/>
  <c r="S84" i="43" s="1"/>
  <c r="AC84" i="43" s="1"/>
  <c r="AB85" i="43" s="1"/>
  <c r="AX88" i="43"/>
  <c r="S88" i="43" s="1"/>
  <c r="AC88" i="43" s="1"/>
  <c r="AB89" i="43" s="1"/>
  <c r="AI83" i="48"/>
  <c r="AN83" i="48"/>
  <c r="AJ3" i="11"/>
  <c r="AB4" i="11"/>
  <c r="AS65" i="11"/>
  <c r="AL65" i="11"/>
  <c r="AU65" i="11" s="1"/>
  <c r="AS83" i="11"/>
  <c r="AL83" i="11"/>
  <c r="AU83" i="11" s="1"/>
  <c r="AS88" i="11"/>
  <c r="AL88" i="11"/>
  <c r="AU88" i="11" s="1"/>
  <c r="Y88" i="41"/>
  <c r="X88" i="41"/>
  <c r="AS18" i="11"/>
  <c r="AL18" i="11"/>
  <c r="AU18" i="11" s="1"/>
  <c r="AH82" i="50"/>
  <c r="AQ82" i="50" s="1"/>
  <c r="AR88" i="91"/>
  <c r="AS12" i="11"/>
  <c r="AL12" i="11"/>
  <c r="AU12" i="11" s="1"/>
  <c r="AX3" i="91" l="1"/>
  <c r="S3" i="91" s="1"/>
  <c r="AC3" i="91" s="1"/>
  <c r="AX8" i="91"/>
  <c r="S8" i="91" s="1"/>
  <c r="AC8" i="91" s="1"/>
  <c r="AB9" i="91" s="1"/>
  <c r="AX7" i="91"/>
  <c r="S7" i="91" s="1"/>
  <c r="AC7" i="91" s="1"/>
  <c r="AB8" i="91" s="1"/>
  <c r="AX8" i="43"/>
  <c r="S8" i="43" s="1"/>
  <c r="AC8" i="43" s="1"/>
  <c r="AB9" i="43" s="1"/>
  <c r="Z84" i="85"/>
  <c r="Z88" i="87"/>
  <c r="AX6" i="91"/>
  <c r="S6" i="91" s="1"/>
  <c r="AC6" i="91" s="1"/>
  <c r="AB7" i="91" s="1"/>
  <c r="AX7" i="43"/>
  <c r="S7" i="43" s="1"/>
  <c r="AC7" i="43" s="1"/>
  <c r="AB8" i="43" s="1"/>
  <c r="AX4" i="91"/>
  <c r="S4" i="91" s="1"/>
  <c r="AC4" i="91" s="1"/>
  <c r="AB5" i="91" s="1"/>
  <c r="AG84" i="85"/>
  <c r="AP84" i="85" s="1"/>
  <c r="AF84" i="85"/>
  <c r="AO84" i="85" s="1"/>
  <c r="AE84" i="85"/>
  <c r="W85" i="85"/>
  <c r="W89" i="87"/>
  <c r="AG88" i="87"/>
  <c r="AP88" i="87" s="1"/>
  <c r="AF88" i="87"/>
  <c r="AO88" i="87" s="1"/>
  <c r="AE88" i="87"/>
  <c r="AX89" i="55"/>
  <c r="S89" i="55" s="1"/>
  <c r="AC89" i="55" s="1"/>
  <c r="AE89" i="55"/>
  <c r="AG89" i="55"/>
  <c r="AP89" i="55" s="1"/>
  <c r="AP91" i="55" s="1"/>
  <c r="AF89" i="55"/>
  <c r="AO89" i="55" s="1"/>
  <c r="AO91" i="55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K12" i="43"/>
  <c r="AT12" i="43" s="1"/>
  <c r="AJ12" i="43"/>
  <c r="AB4" i="43"/>
  <c r="AJ3" i="43"/>
  <c r="AH85" i="10"/>
  <c r="AQ85" i="10" s="1"/>
  <c r="AS9" i="11"/>
  <c r="AL9" i="11"/>
  <c r="AU9" i="11" s="1"/>
  <c r="AL6" i="11"/>
  <c r="AU6" i="11" s="1"/>
  <c r="AS6" i="11"/>
  <c r="AR87" i="87"/>
  <c r="AJ85" i="91"/>
  <c r="AK85" i="91"/>
  <c r="AT85" i="91" s="1"/>
  <c r="AJ81" i="91"/>
  <c r="AK81" i="91"/>
  <c r="AT81" i="91" s="1"/>
  <c r="AK75" i="91"/>
  <c r="AT75" i="91" s="1"/>
  <c r="AJ75" i="91"/>
  <c r="AJ69" i="91"/>
  <c r="AK69" i="91"/>
  <c r="AT69" i="91" s="1"/>
  <c r="AJ63" i="91"/>
  <c r="AK63" i="91"/>
  <c r="AT63" i="91" s="1"/>
  <c r="AK57" i="91"/>
  <c r="AT57" i="91" s="1"/>
  <c r="AJ57" i="91"/>
  <c r="AJ51" i="91"/>
  <c r="AK51" i="91"/>
  <c r="AT51" i="91" s="1"/>
  <c r="AJ45" i="91"/>
  <c r="AK45" i="91"/>
  <c r="AT45" i="91" s="1"/>
  <c r="AJ39" i="91"/>
  <c r="AK39" i="91"/>
  <c r="AT39" i="91" s="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K9" i="91"/>
  <c r="AT9" i="91" s="1"/>
  <c r="AJ9" i="91"/>
  <c r="Y83" i="50"/>
  <c r="X83" i="50"/>
  <c r="AI89" i="43"/>
  <c r="AN89" i="43"/>
  <c r="AN91" i="43" s="1"/>
  <c r="AH86" i="83"/>
  <c r="AQ86" i="83" s="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K5" i="43"/>
  <c r="AT5" i="43" s="1"/>
  <c r="AR88" i="55"/>
  <c r="AE85" i="10"/>
  <c r="AN85" i="10" s="1"/>
  <c r="W86" i="10"/>
  <c r="AG85" i="10"/>
  <c r="AF85" i="10"/>
  <c r="AO85" i="10" s="1"/>
  <c r="AR83" i="85"/>
  <c r="AS11" i="11"/>
  <c r="AL11" i="11"/>
  <c r="AU11" i="11" s="1"/>
  <c r="AS5" i="11"/>
  <c r="AL5" i="11"/>
  <c r="AU5" i="11" s="1"/>
  <c r="AH85" i="102"/>
  <c r="AQ85" i="102" s="1"/>
  <c r="AK88" i="91"/>
  <c r="AT88" i="91" s="1"/>
  <c r="AJ88" i="91"/>
  <c r="AK80" i="91"/>
  <c r="AT80" i="91" s="1"/>
  <c r="AJ80" i="9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J14" i="91"/>
  <c r="AJ8" i="91"/>
  <c r="AK8" i="91"/>
  <c r="AT8" i="91" s="1"/>
  <c r="AF86" i="83"/>
  <c r="AO86" i="83" s="1"/>
  <c r="AE86" i="83"/>
  <c r="W87" i="83"/>
  <c r="AG86" i="83"/>
  <c r="AP86" i="83" s="1"/>
  <c r="Y84" i="94"/>
  <c r="X84" i="94"/>
  <c r="AJ87" i="43"/>
  <c r="AK87" i="43"/>
  <c r="AT87" i="43" s="1"/>
  <c r="AJ86" i="43"/>
  <c r="AK86" i="43"/>
  <c r="AT86" i="43" s="1"/>
  <c r="AH88" i="41"/>
  <c r="AQ88" i="41" s="1"/>
  <c r="Z88" i="41"/>
  <c r="AJ89" i="43"/>
  <c r="AS89" i="43" s="1"/>
  <c r="AK89" i="43"/>
  <c r="AT89" i="43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22" i="43"/>
  <c r="AJ16" i="43"/>
  <c r="AK16" i="43"/>
  <c r="AT16" i="43" s="1"/>
  <c r="AJ10" i="43"/>
  <c r="AK10" i="43"/>
  <c r="AT10" i="43" s="1"/>
  <c r="AK78" i="43"/>
  <c r="AT78" i="43" s="1"/>
  <c r="AJ78" i="43"/>
  <c r="AS21" i="11"/>
  <c r="AL21" i="11"/>
  <c r="AU21" i="11" s="1"/>
  <c r="AH84" i="48"/>
  <c r="AQ84" i="48" s="1"/>
  <c r="AS15" i="11"/>
  <c r="AL15" i="11"/>
  <c r="AU15" i="11" s="1"/>
  <c r="Y86" i="98"/>
  <c r="Z86" i="98"/>
  <c r="X86" i="98"/>
  <c r="Z85" i="102"/>
  <c r="AJ87" i="91"/>
  <c r="AK87" i="91"/>
  <c r="AT87" i="91" s="1"/>
  <c r="AK79" i="91"/>
  <c r="AT79" i="91" s="1"/>
  <c r="AJ79" i="91"/>
  <c r="AK73" i="91"/>
  <c r="AT73" i="91" s="1"/>
  <c r="AJ73" i="91"/>
  <c r="AK67" i="91"/>
  <c r="AT67" i="91" s="1"/>
  <c r="AJ67" i="9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K7" i="91"/>
  <c r="AT7" i="91" s="1"/>
  <c r="AJ7" i="91"/>
  <c r="AI85" i="103"/>
  <c r="AN85" i="103"/>
  <c r="AI85" i="82"/>
  <c r="AN85" i="82"/>
  <c r="AI89" i="91"/>
  <c r="AN89" i="91"/>
  <c r="AN91" i="91" s="1"/>
  <c r="AJ80" i="43"/>
  <c r="AK80" i="43"/>
  <c r="AT80" i="43" s="1"/>
  <c r="AR83" i="48"/>
  <c r="AJ85" i="43"/>
  <c r="AK85" i="43"/>
  <c r="AT85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X5" i="43"/>
  <c r="S5" i="43" s="1"/>
  <c r="AC5" i="43" s="1"/>
  <c r="AB6" i="43" s="1"/>
  <c r="Y87" i="18"/>
  <c r="X87" i="18"/>
  <c r="AH84" i="85"/>
  <c r="AQ84" i="85" s="1"/>
  <c r="Z84" i="48"/>
  <c r="AH88" i="87"/>
  <c r="AQ88" i="87" s="1"/>
  <c r="AR87" i="41"/>
  <c r="Y89" i="49"/>
  <c r="X89" i="49"/>
  <c r="Z89" i="49" s="1"/>
  <c r="AR84" i="10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K24" i="91"/>
  <c r="AT24" i="91" s="1"/>
  <c r="AJ24" i="91"/>
  <c r="AK18" i="91"/>
  <c r="AT18" i="91" s="1"/>
  <c r="AJ18" i="91"/>
  <c r="AK12" i="91"/>
  <c r="AT12" i="91" s="1"/>
  <c r="AJ12" i="91"/>
  <c r="AK5" i="91"/>
  <c r="AT5" i="91" s="1"/>
  <c r="AJ5" i="91"/>
  <c r="AH87" i="42"/>
  <c r="AQ87" i="42" s="1"/>
  <c r="AR85" i="83"/>
  <c r="AS33" i="11"/>
  <c r="AL33" i="11"/>
  <c r="AU33" i="11" s="1"/>
  <c r="AS10" i="11"/>
  <c r="AL10" i="11"/>
  <c r="AU10" i="11" s="1"/>
  <c r="AK4" i="11"/>
  <c r="AT4" i="11" s="1"/>
  <c r="AT91" i="11" s="1"/>
  <c r="AJ4" i="11"/>
  <c r="AJ88" i="43"/>
  <c r="AK88" i="43"/>
  <c r="AT88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I86" i="18"/>
  <c r="AN86" i="18"/>
  <c r="AR84" i="102"/>
  <c r="AF88" i="99"/>
  <c r="AO88" i="99" s="1"/>
  <c r="W89" i="99"/>
  <c r="AE88" i="99"/>
  <c r="AG88" i="99"/>
  <c r="AP88" i="99" s="1"/>
  <c r="AK89" i="91"/>
  <c r="AT89" i="91" s="1"/>
  <c r="AJ89" i="91"/>
  <c r="AS89" i="91" s="1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J29" i="91"/>
  <c r="AK29" i="91"/>
  <c r="AT29" i="91" s="1"/>
  <c r="AK23" i="91"/>
  <c r="AT23" i="91" s="1"/>
  <c r="AJ23" i="91"/>
  <c r="AK17" i="91"/>
  <c r="AT17" i="91" s="1"/>
  <c r="AJ17" i="91"/>
  <c r="AJ11" i="91"/>
  <c r="AK11" i="91"/>
  <c r="AT11" i="91" s="1"/>
  <c r="AJ3" i="91"/>
  <c r="AB4" i="91"/>
  <c r="Z87" i="42"/>
  <c r="AI82" i="50"/>
  <c r="AN82" i="50"/>
  <c r="Y86" i="103"/>
  <c r="X86" i="103"/>
  <c r="AS27" i="11"/>
  <c r="AL27" i="11"/>
  <c r="AU27" i="11" s="1"/>
  <c r="AI83" i="94"/>
  <c r="AN83" i="94"/>
  <c r="AS3" i="11"/>
  <c r="AL3" i="11"/>
  <c r="AU3" i="11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AE81" i="90"/>
  <c r="AF81" i="90"/>
  <c r="AO81" i="90" s="1"/>
  <c r="W82" i="90"/>
  <c r="AG81" i="90"/>
  <c r="AP81" i="90" s="1"/>
  <c r="W86" i="35"/>
  <c r="AE85" i="35"/>
  <c r="AG85" i="35"/>
  <c r="AP85" i="35" s="1"/>
  <c r="AF85" i="35"/>
  <c r="AO85" i="35" s="1"/>
  <c r="AS8" i="11"/>
  <c r="AL8" i="11"/>
  <c r="AU8" i="11" s="1"/>
  <c r="AH89" i="55"/>
  <c r="AQ89" i="55" s="1"/>
  <c r="AQ91" i="55" s="1"/>
  <c r="AZ3" i="55"/>
  <c r="AX17" i="55" s="1"/>
  <c r="S17" i="55" s="1"/>
  <c r="AC17" i="55" s="1"/>
  <c r="AB18" i="55" s="1"/>
  <c r="AX6" i="55"/>
  <c r="S6" i="55" s="1"/>
  <c r="AC6" i="55" s="1"/>
  <c r="AB7" i="55" s="1"/>
  <c r="AX10" i="55"/>
  <c r="S10" i="55" s="1"/>
  <c r="AC10" i="55" s="1"/>
  <c r="AB11" i="55" s="1"/>
  <c r="AX12" i="55"/>
  <c r="S12" i="55" s="1"/>
  <c r="AC12" i="55" s="1"/>
  <c r="AB13" i="55" s="1"/>
  <c r="AX13" i="55"/>
  <c r="S13" i="55" s="1"/>
  <c r="AC13" i="55" s="1"/>
  <c r="AB14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7" i="55"/>
  <c r="S87" i="55" s="1"/>
  <c r="AC87" i="55" s="1"/>
  <c r="AB88" i="55" s="1"/>
  <c r="AX84" i="55"/>
  <c r="S84" i="55" s="1"/>
  <c r="AC84" i="55" s="1"/>
  <c r="AB85" i="55" s="1"/>
  <c r="AX86" i="55"/>
  <c r="S86" i="55" s="1"/>
  <c r="AC86" i="55" s="1"/>
  <c r="AB87" i="55" s="1"/>
  <c r="AX85" i="55"/>
  <c r="S85" i="55" s="1"/>
  <c r="AC85" i="55" s="1"/>
  <c r="AB86" i="55" s="1"/>
  <c r="AX88" i="55"/>
  <c r="S88" i="55" s="1"/>
  <c r="AC88" i="55" s="1"/>
  <c r="AB89" i="55" s="1"/>
  <c r="AR86" i="42"/>
  <c r="AI88" i="49"/>
  <c r="AN88" i="49"/>
  <c r="AI85" i="98"/>
  <c r="AN85" i="98"/>
  <c r="AJ86" i="91"/>
  <c r="AK86" i="91"/>
  <c r="AT86" i="91" s="1"/>
  <c r="AJ82" i="91"/>
  <c r="AK82" i="91"/>
  <c r="AT82" i="91" s="1"/>
  <c r="AJ76" i="91"/>
  <c r="AK76" i="91"/>
  <c r="AT76" i="91" s="1"/>
  <c r="AJ70" i="91"/>
  <c r="AK70" i="91"/>
  <c r="AT70" i="91" s="1"/>
  <c r="AK64" i="91"/>
  <c r="AT64" i="91" s="1"/>
  <c r="AJ64" i="91"/>
  <c r="AK58" i="91"/>
  <c r="AT58" i="91" s="1"/>
  <c r="AJ58" i="91"/>
  <c r="AJ52" i="91"/>
  <c r="AK52" i="91"/>
  <c r="AT52" i="91" s="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J6" i="91"/>
  <c r="AK6" i="91"/>
  <c r="AT6" i="91" s="1"/>
  <c r="AS4" i="16"/>
  <c r="AS91" i="16" s="1"/>
  <c r="AL4" i="16"/>
  <c r="AU4" i="16" s="1"/>
  <c r="AU91" i="16" s="1"/>
  <c r="C11" i="16" s="1"/>
  <c r="Y86" i="82"/>
  <c r="X86" i="82"/>
  <c r="AX9" i="55" l="1"/>
  <c r="S9" i="55" s="1"/>
  <c r="AC9" i="55" s="1"/>
  <c r="AB10" i="55" s="1"/>
  <c r="AX28" i="55"/>
  <c r="S28" i="55" s="1"/>
  <c r="AC28" i="55" s="1"/>
  <c r="AB29" i="55" s="1"/>
  <c r="AX22" i="55"/>
  <c r="S22" i="55" s="1"/>
  <c r="AC22" i="55" s="1"/>
  <c r="AB23" i="55" s="1"/>
  <c r="AX15" i="55"/>
  <c r="S15" i="55" s="1"/>
  <c r="AC15" i="55" s="1"/>
  <c r="AB16" i="55" s="1"/>
  <c r="AX8" i="55"/>
  <c r="S8" i="55" s="1"/>
  <c r="AC8" i="55" s="1"/>
  <c r="AB9" i="55" s="1"/>
  <c r="AX27" i="55"/>
  <c r="S27" i="55" s="1"/>
  <c r="AC27" i="55" s="1"/>
  <c r="AB28" i="55" s="1"/>
  <c r="AX21" i="55"/>
  <c r="S21" i="55" s="1"/>
  <c r="AC21" i="55" s="1"/>
  <c r="AB22" i="55" s="1"/>
  <c r="AX14" i="55"/>
  <c r="S14" i="55" s="1"/>
  <c r="AC14" i="55" s="1"/>
  <c r="AB15" i="55" s="1"/>
  <c r="AX7" i="55"/>
  <c r="S7" i="55" s="1"/>
  <c r="AC7" i="55" s="1"/>
  <c r="AB8" i="55" s="1"/>
  <c r="AX4" i="55"/>
  <c r="S4" i="55" s="1"/>
  <c r="AC4" i="55" s="1"/>
  <c r="AB5" i="55" s="1"/>
  <c r="Z84" i="94"/>
  <c r="W85" i="94" s="1"/>
  <c r="AE84" i="94"/>
  <c r="AS76" i="91"/>
  <c r="AL76" i="91"/>
  <c r="AU76" i="91" s="1"/>
  <c r="AS10" i="91"/>
  <c r="AL10" i="91"/>
  <c r="AU10" i="91" s="1"/>
  <c r="AS46" i="91"/>
  <c r="AL46" i="91"/>
  <c r="AU46" i="91" s="1"/>
  <c r="AS64" i="91"/>
  <c r="AL64" i="91"/>
  <c r="AU64" i="91" s="1"/>
  <c r="AK87" i="55"/>
  <c r="AT87" i="55" s="1"/>
  <c r="AJ87" i="55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J45" i="55"/>
  <c r="AK45" i="55"/>
  <c r="AT45" i="55" s="1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AI85" i="35"/>
  <c r="AN85" i="35"/>
  <c r="AI81" i="90"/>
  <c r="AN81" i="90"/>
  <c r="AS19" i="43"/>
  <c r="AL19" i="43"/>
  <c r="AU19" i="43" s="1"/>
  <c r="AS55" i="43"/>
  <c r="AL55" i="43"/>
  <c r="AU55" i="43" s="1"/>
  <c r="AF87" i="42"/>
  <c r="AO87" i="42" s="1"/>
  <c r="AG87" i="42"/>
  <c r="AP87" i="42" s="1"/>
  <c r="W88" i="42"/>
  <c r="AE87" i="42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88" i="43"/>
  <c r="AL88" i="43"/>
  <c r="AU88" i="43" s="1"/>
  <c r="AS18" i="91"/>
  <c r="AL18" i="91"/>
  <c r="AU18" i="91" s="1"/>
  <c r="AS54" i="91"/>
  <c r="AL54" i="91"/>
  <c r="AU54" i="91" s="1"/>
  <c r="AS72" i="91"/>
  <c r="AL72" i="91"/>
  <c r="AU72" i="91" s="1"/>
  <c r="AF84" i="48"/>
  <c r="AO84" i="48" s="1"/>
  <c r="AE84" i="48"/>
  <c r="AG84" i="48"/>
  <c r="AP84" i="48" s="1"/>
  <c r="W85" i="48"/>
  <c r="AH87" i="18"/>
  <c r="AQ87" i="18" s="1"/>
  <c r="AS33" i="43"/>
  <c r="AL33" i="43"/>
  <c r="AU33" i="43" s="1"/>
  <c r="AS7" i="91"/>
  <c r="AL7" i="91"/>
  <c r="AU7" i="91" s="1"/>
  <c r="AS61" i="91"/>
  <c r="AL61" i="91"/>
  <c r="AU61" i="91" s="1"/>
  <c r="AS79" i="91"/>
  <c r="AL79" i="91"/>
  <c r="AU79" i="91" s="1"/>
  <c r="AG86" i="98"/>
  <c r="AP86" i="98" s="1"/>
  <c r="AE86" i="98"/>
  <c r="AF86" i="98"/>
  <c r="AO86" i="98" s="1"/>
  <c r="W87" i="98"/>
  <c r="AS40" i="43"/>
  <c r="AL40" i="43"/>
  <c r="AU40" i="43" s="1"/>
  <c r="AS58" i="43"/>
  <c r="AL58" i="43"/>
  <c r="AU58" i="43" s="1"/>
  <c r="AS76" i="43"/>
  <c r="AL76" i="43"/>
  <c r="AU76" i="43" s="1"/>
  <c r="AS86" i="43"/>
  <c r="AL86" i="43"/>
  <c r="AU86" i="43" s="1"/>
  <c r="AS8" i="91"/>
  <c r="AL8" i="91"/>
  <c r="AU8" i="91" s="1"/>
  <c r="AS26" i="91"/>
  <c r="AL26" i="91"/>
  <c r="AU26" i="91" s="1"/>
  <c r="AS44" i="91"/>
  <c r="AL44" i="91"/>
  <c r="AU44" i="91" s="1"/>
  <c r="AS11" i="43"/>
  <c r="AL11" i="43"/>
  <c r="AU11" i="43" s="1"/>
  <c r="AS29" i="43"/>
  <c r="AL29" i="43"/>
  <c r="AU29" i="43" s="1"/>
  <c r="AS47" i="43"/>
  <c r="AL47" i="43"/>
  <c r="AU47" i="43" s="1"/>
  <c r="AS45" i="91"/>
  <c r="AL45" i="91"/>
  <c r="AU45" i="91" s="1"/>
  <c r="AS63" i="91"/>
  <c r="AL63" i="91"/>
  <c r="AU63" i="91" s="1"/>
  <c r="AS81" i="91"/>
  <c r="AL81" i="91"/>
  <c r="AU81" i="91" s="1"/>
  <c r="AI89" i="55"/>
  <c r="AN89" i="55"/>
  <c r="AN91" i="55" s="1"/>
  <c r="Y89" i="87"/>
  <c r="Z89" i="87" s="1"/>
  <c r="X89" i="87"/>
  <c r="AH86" i="82"/>
  <c r="AQ86" i="82" s="1"/>
  <c r="AR85" i="98"/>
  <c r="AS82" i="91"/>
  <c r="AL82" i="91"/>
  <c r="AU82" i="91" s="1"/>
  <c r="AR88" i="49"/>
  <c r="AJ85" i="55"/>
  <c r="AK85" i="55"/>
  <c r="AT85" i="55" s="1"/>
  <c r="AK80" i="55"/>
  <c r="AT80" i="55" s="1"/>
  <c r="AJ80" i="55"/>
  <c r="AK74" i="55"/>
  <c r="AT74" i="55" s="1"/>
  <c r="AJ74" i="55"/>
  <c r="AJ68" i="55"/>
  <c r="AK68" i="55"/>
  <c r="AT68" i="55" s="1"/>
  <c r="AK62" i="55"/>
  <c r="AT62" i="55" s="1"/>
  <c r="AJ62" i="55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K26" i="55"/>
  <c r="AT26" i="55" s="1"/>
  <c r="AJ26" i="55"/>
  <c r="AJ20" i="55"/>
  <c r="AK20" i="55"/>
  <c r="AT20" i="55" s="1"/>
  <c r="AJ13" i="55"/>
  <c r="AK13" i="55"/>
  <c r="AT13" i="55" s="1"/>
  <c r="AK7" i="55"/>
  <c r="AT7" i="55" s="1"/>
  <c r="AJ7" i="55"/>
  <c r="Y86" i="35"/>
  <c r="X86" i="35"/>
  <c r="AH86" i="103"/>
  <c r="AQ86" i="103" s="1"/>
  <c r="AJ4" i="91"/>
  <c r="AK4" i="91"/>
  <c r="AT4" i="91" s="1"/>
  <c r="AT91" i="91" s="1"/>
  <c r="AS23" i="91"/>
  <c r="AL23" i="91"/>
  <c r="AU23" i="91" s="1"/>
  <c r="AS41" i="91"/>
  <c r="AL41" i="91"/>
  <c r="AU41" i="91" s="1"/>
  <c r="AS77" i="91"/>
  <c r="AL77" i="91"/>
  <c r="AU77" i="91" s="1"/>
  <c r="AS74" i="43"/>
  <c r="AL74" i="43"/>
  <c r="AU74" i="43" s="1"/>
  <c r="AS4" i="11"/>
  <c r="AS91" i="11" s="1"/>
  <c r="AL4" i="11"/>
  <c r="AU4" i="11" s="1"/>
  <c r="AU91" i="11" s="1"/>
  <c r="C11" i="11" s="1"/>
  <c r="AS36" i="91"/>
  <c r="AL36" i="91"/>
  <c r="AU36" i="91" s="1"/>
  <c r="Z87" i="18"/>
  <c r="AS15" i="43"/>
  <c r="AL15" i="43"/>
  <c r="AU15" i="43" s="1"/>
  <c r="AS51" i="43"/>
  <c r="AL51" i="43"/>
  <c r="AU51" i="43" s="1"/>
  <c r="AS69" i="43"/>
  <c r="AL69" i="43"/>
  <c r="AU69" i="43" s="1"/>
  <c r="AS85" i="43"/>
  <c r="AL85" i="43"/>
  <c r="AU85" i="43" s="1"/>
  <c r="AR89" i="91"/>
  <c r="AR91" i="91" s="1"/>
  <c r="AL89" i="91"/>
  <c r="AU89" i="91" s="1"/>
  <c r="AS25" i="91"/>
  <c r="AL25" i="91"/>
  <c r="AU25" i="91" s="1"/>
  <c r="AS43" i="91"/>
  <c r="AL43" i="91"/>
  <c r="AU43" i="91" s="1"/>
  <c r="AS46" i="43"/>
  <c r="AL46" i="43"/>
  <c r="AU46" i="43" s="1"/>
  <c r="AS64" i="43"/>
  <c r="AL64" i="43"/>
  <c r="AU64" i="43" s="1"/>
  <c r="AS14" i="91"/>
  <c r="AL14" i="91"/>
  <c r="AU14" i="91" s="1"/>
  <c r="AS50" i="91"/>
  <c r="AL50" i="91"/>
  <c r="AU50" i="91" s="1"/>
  <c r="AL68" i="91"/>
  <c r="AU68" i="91" s="1"/>
  <c r="AS68" i="91"/>
  <c r="AS88" i="91"/>
  <c r="AL88" i="91"/>
  <c r="AU88" i="91" s="1"/>
  <c r="AR89" i="43"/>
  <c r="AR91" i="43" s="1"/>
  <c r="AL89" i="43"/>
  <c r="AU89" i="43" s="1"/>
  <c r="AS15" i="91"/>
  <c r="AL15" i="91"/>
  <c r="AU15" i="91" s="1"/>
  <c r="AS33" i="91"/>
  <c r="AL33" i="91"/>
  <c r="AU33" i="91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J82" i="55"/>
  <c r="AK82" i="55"/>
  <c r="AT82" i="55" s="1"/>
  <c r="Z86" i="82"/>
  <c r="AS28" i="91"/>
  <c r="AL28" i="91"/>
  <c r="AU28" i="91" s="1"/>
  <c r="AS34" i="91"/>
  <c r="AL34" i="91"/>
  <c r="AU34" i="91" s="1"/>
  <c r="AK88" i="55"/>
  <c r="AT88" i="55" s="1"/>
  <c r="AJ88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K31" i="55"/>
  <c r="AT31" i="55" s="1"/>
  <c r="AJ31" i="55"/>
  <c r="AK25" i="55"/>
  <c r="AT25" i="55" s="1"/>
  <c r="AJ25" i="55"/>
  <c r="AJ19" i="55"/>
  <c r="AK19" i="55"/>
  <c r="AT19" i="55" s="1"/>
  <c r="AX11" i="55"/>
  <c r="S11" i="55" s="1"/>
  <c r="AC11" i="55" s="1"/>
  <c r="AB12" i="55" s="1"/>
  <c r="AX3" i="55"/>
  <c r="S3" i="55" s="1"/>
  <c r="AC3" i="55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Z86" i="103"/>
  <c r="AL3" i="91"/>
  <c r="AU3" i="91" s="1"/>
  <c r="AS3" i="91"/>
  <c r="AS59" i="91"/>
  <c r="AL59" i="91"/>
  <c r="AU59" i="91" s="1"/>
  <c r="AI88" i="99"/>
  <c r="AN88" i="99"/>
  <c r="AR86" i="18"/>
  <c r="AS20" i="43"/>
  <c r="AL20" i="43"/>
  <c r="AU20" i="43" s="1"/>
  <c r="AS38" i="43"/>
  <c r="AL38" i="43"/>
  <c r="AU38" i="43" s="1"/>
  <c r="AS56" i="43"/>
  <c r="AL56" i="43"/>
  <c r="AU56" i="43" s="1"/>
  <c r="AS5" i="91"/>
  <c r="AL5" i="91"/>
  <c r="AU5" i="91" s="1"/>
  <c r="AS24" i="91"/>
  <c r="AL24" i="91"/>
  <c r="AU24" i="91" s="1"/>
  <c r="AH89" i="49"/>
  <c r="AQ89" i="49" s="1"/>
  <c r="AQ91" i="49" s="1"/>
  <c r="AZ3" i="49"/>
  <c r="AX12" i="49" s="1"/>
  <c r="S12" i="49" s="1"/>
  <c r="AC12" i="49" s="1"/>
  <c r="AB13" i="49" s="1"/>
  <c r="AX11" i="49"/>
  <c r="S11" i="49" s="1"/>
  <c r="AC11" i="49" s="1"/>
  <c r="AB12" i="49" s="1"/>
  <c r="AX18" i="49"/>
  <c r="S18" i="49" s="1"/>
  <c r="AC18" i="49" s="1"/>
  <c r="AB19" i="49" s="1"/>
  <c r="AX42" i="49"/>
  <c r="S42" i="49" s="1"/>
  <c r="AC42" i="49" s="1"/>
  <c r="AB43" i="49" s="1"/>
  <c r="AX48" i="49"/>
  <c r="S48" i="49" s="1"/>
  <c r="AC48" i="49" s="1"/>
  <c r="AB49" i="49" s="1"/>
  <c r="AX54" i="49"/>
  <c r="S54" i="49" s="1"/>
  <c r="AC54" i="49" s="1"/>
  <c r="AB55" i="49" s="1"/>
  <c r="AX60" i="49"/>
  <c r="S60" i="49" s="1"/>
  <c r="AC60" i="49" s="1"/>
  <c r="AB61" i="49" s="1"/>
  <c r="AX78" i="49"/>
  <c r="S78" i="49" s="1"/>
  <c r="AC78" i="49" s="1"/>
  <c r="AB79" i="49" s="1"/>
  <c r="AX87" i="49"/>
  <c r="S87" i="49" s="1"/>
  <c r="AC87" i="49" s="1"/>
  <c r="AB88" i="49" s="1"/>
  <c r="AS57" i="43"/>
  <c r="AL57" i="43"/>
  <c r="AU57" i="43" s="1"/>
  <c r="AS31" i="91"/>
  <c r="AL31" i="91"/>
  <c r="AU31" i="91" s="1"/>
  <c r="AS49" i="91"/>
  <c r="AL49" i="91"/>
  <c r="AU49" i="91" s="1"/>
  <c r="AS67" i="91"/>
  <c r="AL67" i="91"/>
  <c r="AU67" i="91" s="1"/>
  <c r="AS10" i="43"/>
  <c r="AL10" i="43"/>
  <c r="AU10" i="43" s="1"/>
  <c r="AS28" i="43"/>
  <c r="AL28" i="43"/>
  <c r="AU28" i="43" s="1"/>
  <c r="AS83" i="43"/>
  <c r="AL83" i="43"/>
  <c r="AU83" i="43" s="1"/>
  <c r="AS87" i="43"/>
  <c r="AL87" i="43"/>
  <c r="AU87" i="43" s="1"/>
  <c r="Y87" i="83"/>
  <c r="Z87" i="83" s="1"/>
  <c r="X87" i="83"/>
  <c r="AS32" i="91"/>
  <c r="AL32" i="91"/>
  <c r="AU32" i="91" s="1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H83" i="50"/>
  <c r="AQ83" i="50" s="1"/>
  <c r="AS51" i="91"/>
  <c r="AL51" i="91"/>
  <c r="AU51" i="91" s="1"/>
  <c r="AS69" i="91"/>
  <c r="AL69" i="91"/>
  <c r="AU69" i="91" s="1"/>
  <c r="AS85" i="91"/>
  <c r="AL85" i="91"/>
  <c r="AU85" i="91" s="1"/>
  <c r="AS3" i="43"/>
  <c r="AL3" i="43"/>
  <c r="AU3" i="43" s="1"/>
  <c r="AS79" i="43"/>
  <c r="AL79" i="43"/>
  <c r="AU79" i="43" s="1"/>
  <c r="Y85" i="85"/>
  <c r="Z85" i="85" s="1"/>
  <c r="X85" i="85"/>
  <c r="AS16" i="91"/>
  <c r="AL16" i="91"/>
  <c r="AU16" i="91" s="1"/>
  <c r="AS52" i="91"/>
  <c r="AL52" i="91"/>
  <c r="AU52" i="91" s="1"/>
  <c r="AS70" i="91"/>
  <c r="AL70" i="91"/>
  <c r="AU70" i="91" s="1"/>
  <c r="AS86" i="91"/>
  <c r="AL86" i="91"/>
  <c r="AU86" i="91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J60" i="55"/>
  <c r="AK60" i="55"/>
  <c r="AT60" i="55" s="1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K5" i="55"/>
  <c r="AT5" i="55" s="1"/>
  <c r="AS31" i="43"/>
  <c r="AL31" i="43"/>
  <c r="AU31" i="43" s="1"/>
  <c r="AS83" i="91"/>
  <c r="AL83" i="91"/>
  <c r="AU83" i="91" s="1"/>
  <c r="Y89" i="99"/>
  <c r="X89" i="99"/>
  <c r="AS26" i="43"/>
  <c r="AL26" i="43"/>
  <c r="AU26" i="43" s="1"/>
  <c r="AS42" i="91"/>
  <c r="AL42" i="91"/>
  <c r="AU42" i="91" s="1"/>
  <c r="AS60" i="91"/>
  <c r="AL60" i="91"/>
  <c r="AU60" i="91" s="1"/>
  <c r="AS78" i="91"/>
  <c r="AL78" i="91"/>
  <c r="AU78" i="91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J6" i="43"/>
  <c r="AK6" i="43"/>
  <c r="AT6" i="43" s="1"/>
  <c r="AS21" i="43"/>
  <c r="AL21" i="43"/>
  <c r="AU21" i="43" s="1"/>
  <c r="AS39" i="43"/>
  <c r="AL39" i="43"/>
  <c r="AU39" i="43" s="1"/>
  <c r="AS75" i="43"/>
  <c r="AL75" i="43"/>
  <c r="AU75" i="43" s="1"/>
  <c r="AR85" i="82"/>
  <c r="AS13" i="91"/>
  <c r="AL13" i="91"/>
  <c r="AU13" i="91" s="1"/>
  <c r="AS87" i="91"/>
  <c r="AL87" i="91"/>
  <c r="AU87" i="91" s="1"/>
  <c r="AH84" i="94"/>
  <c r="AQ84" i="94" s="1"/>
  <c r="AI86" i="83"/>
  <c r="AN86" i="83"/>
  <c r="AS74" i="91"/>
  <c r="AL74" i="91"/>
  <c r="AU74" i="91" s="1"/>
  <c r="AJ5" i="43"/>
  <c r="AS59" i="43"/>
  <c r="AL59" i="43"/>
  <c r="AU59" i="43" s="1"/>
  <c r="AS77" i="43"/>
  <c r="AL77" i="43"/>
  <c r="AU77" i="43" s="1"/>
  <c r="Z83" i="50"/>
  <c r="AS57" i="91"/>
  <c r="AL57" i="91"/>
  <c r="AU57" i="91" s="1"/>
  <c r="AS75" i="91"/>
  <c r="AL75" i="91"/>
  <c r="AU75" i="91" s="1"/>
  <c r="AJ4" i="43"/>
  <c r="AK4" i="43"/>
  <c r="AT4" i="43" s="1"/>
  <c r="AS24" i="43"/>
  <c r="AL24" i="43"/>
  <c r="AU24" i="43" s="1"/>
  <c r="AS42" i="43"/>
  <c r="AL42" i="43"/>
  <c r="AU42" i="43" s="1"/>
  <c r="AS60" i="43"/>
  <c r="AL60" i="43"/>
  <c r="AU60" i="43" s="1"/>
  <c r="AI88" i="87"/>
  <c r="AR88" i="87" s="1"/>
  <c r="AN88" i="87"/>
  <c r="AI84" i="85"/>
  <c r="AN84" i="85"/>
  <c r="AS6" i="91"/>
  <c r="AL6" i="91"/>
  <c r="AU6" i="91" s="1"/>
  <c r="AS22" i="91"/>
  <c r="AL22" i="91"/>
  <c r="AU22" i="91" s="1"/>
  <c r="AL40" i="91"/>
  <c r="AU40" i="91" s="1"/>
  <c r="AS40" i="91"/>
  <c r="AS58" i="91"/>
  <c r="AL58" i="91"/>
  <c r="AU58" i="91" s="1"/>
  <c r="AK89" i="55"/>
  <c r="AT89" i="55" s="1"/>
  <c r="AJ89" i="55"/>
  <c r="AS89" i="55" s="1"/>
  <c r="AJ83" i="55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X5" i="55"/>
  <c r="S5" i="55" s="1"/>
  <c r="AC5" i="55" s="1"/>
  <c r="AB6" i="55" s="1"/>
  <c r="Y82" i="90"/>
  <c r="X82" i="90"/>
  <c r="AS13" i="43"/>
  <c r="AL13" i="43"/>
  <c r="AU13" i="43" s="1"/>
  <c r="AS49" i="43"/>
  <c r="AL49" i="43"/>
  <c r="AU49" i="43" s="1"/>
  <c r="AS67" i="43"/>
  <c r="AL67" i="43"/>
  <c r="AU67" i="43" s="1"/>
  <c r="AR83" i="94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S8" i="43"/>
  <c r="AL8" i="43"/>
  <c r="AU8" i="43" s="1"/>
  <c r="AS44" i="43"/>
  <c r="AL44" i="43"/>
  <c r="AU44" i="43" s="1"/>
  <c r="AS62" i="43"/>
  <c r="AL62" i="43"/>
  <c r="AU62" i="43" s="1"/>
  <c r="AS81" i="43"/>
  <c r="AL81" i="43"/>
  <c r="AU81" i="43" s="1"/>
  <c r="AS12" i="91"/>
  <c r="AL12" i="91"/>
  <c r="AU12" i="91" s="1"/>
  <c r="AS66" i="91"/>
  <c r="AL66" i="91"/>
  <c r="AU66" i="91" s="1"/>
  <c r="AS73" i="91"/>
  <c r="AL73" i="91"/>
  <c r="AU73" i="91" s="1"/>
  <c r="AE85" i="102"/>
  <c r="AG85" i="102"/>
  <c r="AP85" i="102" s="1"/>
  <c r="W86" i="102"/>
  <c r="AF85" i="102"/>
  <c r="AO85" i="102" s="1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20" i="91"/>
  <c r="AL20" i="91"/>
  <c r="AU20" i="91" s="1"/>
  <c r="AS38" i="91"/>
  <c r="AL38" i="91"/>
  <c r="AU38" i="91" s="1"/>
  <c r="AS56" i="91"/>
  <c r="AL56" i="91"/>
  <c r="AU56" i="91" s="1"/>
  <c r="AI85" i="10"/>
  <c r="AP85" i="10"/>
  <c r="AS23" i="43"/>
  <c r="AL23" i="43"/>
  <c r="AU23" i="43" s="1"/>
  <c r="AS41" i="43"/>
  <c r="AL41" i="43"/>
  <c r="AU41" i="43" s="1"/>
  <c r="AS21" i="91"/>
  <c r="AL21" i="91"/>
  <c r="AU21" i="91" s="1"/>
  <c r="AS39" i="91"/>
  <c r="AL39" i="91"/>
  <c r="AU39" i="91" s="1"/>
  <c r="AS12" i="43"/>
  <c r="AL12" i="43"/>
  <c r="AU12" i="43" s="1"/>
  <c r="AK86" i="55"/>
  <c r="AT86" i="55" s="1"/>
  <c r="AJ86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18" i="55"/>
  <c r="AT18" i="55" s="1"/>
  <c r="AJ18" i="55"/>
  <c r="AS37" i="43"/>
  <c r="AL37" i="43"/>
  <c r="AU37" i="43" s="1"/>
  <c r="AS73" i="43"/>
  <c r="AL73" i="43"/>
  <c r="AU73" i="43" s="1"/>
  <c r="AR82" i="50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S30" i="91"/>
  <c r="AL30" i="91"/>
  <c r="AU30" i="91" s="1"/>
  <c r="AS48" i="91"/>
  <c r="AL48" i="91"/>
  <c r="AU48" i="91" s="1"/>
  <c r="AS84" i="91"/>
  <c r="AL84" i="91"/>
  <c r="AU84" i="91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S80" i="43"/>
  <c r="AL80" i="43"/>
  <c r="AU80" i="43" s="1"/>
  <c r="AR85" i="103"/>
  <c r="AS19" i="91"/>
  <c r="AL19" i="91"/>
  <c r="AU19" i="91" s="1"/>
  <c r="AS37" i="91"/>
  <c r="AL37" i="91"/>
  <c r="AU37" i="91" s="1"/>
  <c r="AS55" i="91"/>
  <c r="AL55" i="91"/>
  <c r="AU55" i="91" s="1"/>
  <c r="AH86" i="98"/>
  <c r="AQ86" i="98" s="1"/>
  <c r="AS78" i="43"/>
  <c r="AL78" i="43"/>
  <c r="AU78" i="43" s="1"/>
  <c r="AS22" i="43"/>
  <c r="AL22" i="43"/>
  <c r="AU22" i="43" s="1"/>
  <c r="W89" i="41"/>
  <c r="AE88" i="41"/>
  <c r="AF88" i="41"/>
  <c r="AO88" i="41" s="1"/>
  <c r="AG88" i="41"/>
  <c r="AP88" i="41" s="1"/>
  <c r="AS62" i="91"/>
  <c r="AL62" i="91"/>
  <c r="AU62" i="91" s="1"/>
  <c r="AS80" i="91"/>
  <c r="AL80" i="91"/>
  <c r="AU80" i="91" s="1"/>
  <c r="Y86" i="10"/>
  <c r="X86" i="10"/>
  <c r="AS65" i="43"/>
  <c r="AL65" i="43"/>
  <c r="AU65" i="43" s="1"/>
  <c r="AS84" i="43"/>
  <c r="AL84" i="43"/>
  <c r="AU84" i="43" s="1"/>
  <c r="AS9" i="91"/>
  <c r="AL9" i="91"/>
  <c r="AU9" i="91" s="1"/>
  <c r="AL27" i="91"/>
  <c r="AU27" i="91" s="1"/>
  <c r="AS27" i="91"/>
  <c r="AS30" i="43"/>
  <c r="AL30" i="43"/>
  <c r="AU30" i="43" s="1"/>
  <c r="AS48" i="43"/>
  <c r="AL48" i="43"/>
  <c r="AU48" i="43" s="1"/>
  <c r="AS66" i="43"/>
  <c r="AL66" i="43"/>
  <c r="AU66" i="43" s="1"/>
  <c r="AX66" i="49" l="1"/>
  <c r="S66" i="49" s="1"/>
  <c r="AC66" i="49" s="1"/>
  <c r="AB67" i="49" s="1"/>
  <c r="AX30" i="49"/>
  <c r="S30" i="49" s="1"/>
  <c r="AC30" i="49" s="1"/>
  <c r="AB31" i="49" s="1"/>
  <c r="AF84" i="94"/>
  <c r="AO84" i="94" s="1"/>
  <c r="AX24" i="49"/>
  <c r="S24" i="49" s="1"/>
  <c r="AC24" i="49" s="1"/>
  <c r="AB25" i="49" s="1"/>
  <c r="AK25" i="49" s="1"/>
  <c r="AT25" i="49" s="1"/>
  <c r="Z82" i="90"/>
  <c r="AF82" i="90" s="1"/>
  <c r="AO82" i="90" s="1"/>
  <c r="AG84" i="94"/>
  <c r="AP84" i="94" s="1"/>
  <c r="AX72" i="49"/>
  <c r="S72" i="49" s="1"/>
  <c r="AC72" i="49" s="1"/>
  <c r="AB73" i="49" s="1"/>
  <c r="AX36" i="49"/>
  <c r="S36" i="49" s="1"/>
  <c r="AC36" i="49" s="1"/>
  <c r="AB37" i="49" s="1"/>
  <c r="W83" i="90"/>
  <c r="AE82" i="90"/>
  <c r="AG82" i="90"/>
  <c r="AP82" i="90" s="1"/>
  <c r="AX89" i="87"/>
  <c r="S89" i="87" s="1"/>
  <c r="AC89" i="87" s="1"/>
  <c r="AG89" i="87"/>
  <c r="AP89" i="87" s="1"/>
  <c r="AP91" i="87" s="1"/>
  <c r="AE89" i="87"/>
  <c r="AF89" i="87"/>
  <c r="AO89" i="87" s="1"/>
  <c r="AO91" i="87" s="1"/>
  <c r="AH86" i="10"/>
  <c r="AQ86" i="10" s="1"/>
  <c r="AS18" i="55"/>
  <c r="AL18" i="55"/>
  <c r="AU18" i="55" s="1"/>
  <c r="AS16" i="55"/>
  <c r="AL16" i="55"/>
  <c r="AU16" i="55" s="1"/>
  <c r="AS5" i="43"/>
  <c r="AL5" i="43"/>
  <c r="AU5" i="43" s="1"/>
  <c r="AI89" i="49"/>
  <c r="AN89" i="49"/>
  <c r="AN91" i="49" s="1"/>
  <c r="AH89" i="99"/>
  <c r="AQ89" i="99" s="1"/>
  <c r="AQ91" i="99" s="1"/>
  <c r="AX5" i="99"/>
  <c r="S5" i="99" s="1"/>
  <c r="AC5" i="99" s="1"/>
  <c r="AB6" i="99" s="1"/>
  <c r="AZ3" i="99"/>
  <c r="AX88" i="99" s="1"/>
  <c r="S88" i="99" s="1"/>
  <c r="AC88" i="99" s="1"/>
  <c r="AB89" i="99" s="1"/>
  <c r="AX4" i="99"/>
  <c r="S4" i="99" s="1"/>
  <c r="AC4" i="99" s="1"/>
  <c r="AB5" i="99" s="1"/>
  <c r="AX7" i="99"/>
  <c r="S7" i="99" s="1"/>
  <c r="AC7" i="99" s="1"/>
  <c r="AB8" i="99" s="1"/>
  <c r="AX9" i="99"/>
  <c r="S9" i="99" s="1"/>
  <c r="AC9" i="99" s="1"/>
  <c r="AB10" i="99" s="1"/>
  <c r="AX10" i="99"/>
  <c r="S10" i="99" s="1"/>
  <c r="AC10" i="99" s="1"/>
  <c r="AB11" i="99" s="1"/>
  <c r="AX11" i="99"/>
  <c r="S11" i="99" s="1"/>
  <c r="AC11" i="99" s="1"/>
  <c r="AB12" i="99" s="1"/>
  <c r="AX12" i="99"/>
  <c r="S12" i="99" s="1"/>
  <c r="AC12" i="99" s="1"/>
  <c r="AB13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6" i="99"/>
  <c r="S86" i="99" s="1"/>
  <c r="AC86" i="99" s="1"/>
  <c r="AB87" i="99" s="1"/>
  <c r="AX85" i="99"/>
  <c r="S85" i="99" s="1"/>
  <c r="AC85" i="99" s="1"/>
  <c r="AB86" i="99" s="1"/>
  <c r="AX84" i="99"/>
  <c r="S84" i="99" s="1"/>
  <c r="AC84" i="99" s="1"/>
  <c r="AB85" i="99" s="1"/>
  <c r="AX87" i="99"/>
  <c r="S87" i="99" s="1"/>
  <c r="AC87" i="99" s="1"/>
  <c r="AB88" i="99" s="1"/>
  <c r="AS17" i="55"/>
  <c r="AL17" i="55"/>
  <c r="AU17" i="55" s="1"/>
  <c r="AS36" i="55"/>
  <c r="AL36" i="55"/>
  <c r="AU36" i="55" s="1"/>
  <c r="AF87" i="83"/>
  <c r="AO87" i="83" s="1"/>
  <c r="AE87" i="83"/>
  <c r="W88" i="83"/>
  <c r="AG87" i="83"/>
  <c r="AP87" i="83" s="1"/>
  <c r="AX88" i="49"/>
  <c r="S88" i="49" s="1"/>
  <c r="AC88" i="49" s="1"/>
  <c r="AB89" i="49" s="1"/>
  <c r="AX82" i="49"/>
  <c r="S82" i="49" s="1"/>
  <c r="AC82" i="49" s="1"/>
  <c r="AB83" i="49" s="1"/>
  <c r="AX76" i="49"/>
  <c r="S76" i="49" s="1"/>
  <c r="AC76" i="49" s="1"/>
  <c r="AB77" i="49" s="1"/>
  <c r="AX70" i="49"/>
  <c r="S70" i="49" s="1"/>
  <c r="AC70" i="49" s="1"/>
  <c r="AB71" i="49" s="1"/>
  <c r="AX64" i="49"/>
  <c r="S64" i="49" s="1"/>
  <c r="AC64" i="49" s="1"/>
  <c r="AB65" i="49" s="1"/>
  <c r="AX58" i="49"/>
  <c r="S58" i="49" s="1"/>
  <c r="AC58" i="49" s="1"/>
  <c r="AB59" i="49" s="1"/>
  <c r="AX52" i="49"/>
  <c r="S52" i="49" s="1"/>
  <c r="AC52" i="49" s="1"/>
  <c r="AB53" i="49" s="1"/>
  <c r="AX46" i="49"/>
  <c r="S46" i="49" s="1"/>
  <c r="AC46" i="49" s="1"/>
  <c r="AB47" i="49" s="1"/>
  <c r="AX40" i="49"/>
  <c r="S40" i="49" s="1"/>
  <c r="AC40" i="49" s="1"/>
  <c r="AB41" i="49" s="1"/>
  <c r="AX34" i="49"/>
  <c r="S34" i="49" s="1"/>
  <c r="AC34" i="49" s="1"/>
  <c r="AB35" i="49" s="1"/>
  <c r="AX28" i="49"/>
  <c r="S28" i="49" s="1"/>
  <c r="AC28" i="49" s="1"/>
  <c r="AB29" i="49" s="1"/>
  <c r="AX22" i="49"/>
  <c r="S22" i="49" s="1"/>
  <c r="AC22" i="49" s="1"/>
  <c r="AB23" i="49" s="1"/>
  <c r="AX16" i="49"/>
  <c r="S16" i="49" s="1"/>
  <c r="AC16" i="49" s="1"/>
  <c r="AB17" i="49" s="1"/>
  <c r="AX9" i="49"/>
  <c r="S9" i="49" s="1"/>
  <c r="AC9" i="49" s="1"/>
  <c r="AB10" i="49" s="1"/>
  <c r="AX5" i="49"/>
  <c r="S5" i="49" s="1"/>
  <c r="AC5" i="49" s="1"/>
  <c r="AB6" i="49" s="1"/>
  <c r="AJ3" i="55"/>
  <c r="AB4" i="55"/>
  <c r="AS31" i="55"/>
  <c r="AL31" i="55"/>
  <c r="AU31" i="55" s="1"/>
  <c r="AS49" i="55"/>
  <c r="AL49" i="55"/>
  <c r="AU49" i="55" s="1"/>
  <c r="AS67" i="55"/>
  <c r="AL67" i="55"/>
  <c r="AU67" i="55" s="1"/>
  <c r="AS88" i="55"/>
  <c r="AL88" i="55"/>
  <c r="AU88" i="55" s="1"/>
  <c r="AE86" i="82"/>
  <c r="W87" i="82"/>
  <c r="AG86" i="82"/>
  <c r="AP86" i="82" s="1"/>
  <c r="AF86" i="82"/>
  <c r="AO86" i="82" s="1"/>
  <c r="AR89" i="55"/>
  <c r="AR91" i="55" s="1"/>
  <c r="AL89" i="55"/>
  <c r="AU89" i="55" s="1"/>
  <c r="AI86" i="98"/>
  <c r="AN86" i="98"/>
  <c r="AI84" i="48"/>
  <c r="AN84" i="48"/>
  <c r="AR85" i="35"/>
  <c r="AS83" i="55"/>
  <c r="AL83" i="55"/>
  <c r="AU83" i="55" s="1"/>
  <c r="AR84" i="85"/>
  <c r="AR86" i="83"/>
  <c r="AK73" i="49"/>
  <c r="AT73" i="49" s="1"/>
  <c r="AK19" i="49"/>
  <c r="AT19" i="49" s="1"/>
  <c r="AS22" i="55"/>
  <c r="AL22" i="55"/>
  <c r="AU22" i="55" s="1"/>
  <c r="AS58" i="55"/>
  <c r="AL58" i="55"/>
  <c r="AU58" i="55" s="1"/>
  <c r="Z86" i="10"/>
  <c r="AS40" i="55"/>
  <c r="AL40" i="55"/>
  <c r="AU40" i="55" s="1"/>
  <c r="AS76" i="55"/>
  <c r="AL76" i="55"/>
  <c r="AU76" i="55" s="1"/>
  <c r="AL23" i="55"/>
  <c r="AU23" i="55" s="1"/>
  <c r="AS23" i="55"/>
  <c r="AS59" i="55"/>
  <c r="AL59" i="55"/>
  <c r="AU59" i="55" s="1"/>
  <c r="AS77" i="55"/>
  <c r="AL77" i="55"/>
  <c r="AU77" i="55" s="1"/>
  <c r="AT91" i="43"/>
  <c r="AF83" i="50"/>
  <c r="AO83" i="50" s="1"/>
  <c r="AE83" i="50"/>
  <c r="W84" i="50"/>
  <c r="AG83" i="50"/>
  <c r="AP83" i="50" s="1"/>
  <c r="Z89" i="99"/>
  <c r="AJ5" i="55"/>
  <c r="AS24" i="55"/>
  <c r="AL24" i="55"/>
  <c r="AU24" i="55" s="1"/>
  <c r="AS42" i="55"/>
  <c r="AL42" i="55"/>
  <c r="AU42" i="55" s="1"/>
  <c r="AS78" i="55"/>
  <c r="AL78" i="55"/>
  <c r="AU78" i="55" s="1"/>
  <c r="AH85" i="85"/>
  <c r="AQ85" i="85" s="1"/>
  <c r="AX86" i="49"/>
  <c r="S86" i="49" s="1"/>
  <c r="AC86" i="49" s="1"/>
  <c r="AB87" i="49" s="1"/>
  <c r="AX81" i="49"/>
  <c r="S81" i="49" s="1"/>
  <c r="AC81" i="49" s="1"/>
  <c r="AB82" i="49" s="1"/>
  <c r="AX75" i="49"/>
  <c r="S75" i="49" s="1"/>
  <c r="AC75" i="49" s="1"/>
  <c r="AB76" i="49" s="1"/>
  <c r="AX69" i="49"/>
  <c r="S69" i="49" s="1"/>
  <c r="AC69" i="49" s="1"/>
  <c r="AB70" i="49" s="1"/>
  <c r="AX63" i="49"/>
  <c r="S63" i="49" s="1"/>
  <c r="AC63" i="49" s="1"/>
  <c r="AB64" i="49" s="1"/>
  <c r="AX57" i="49"/>
  <c r="S57" i="49" s="1"/>
  <c r="AC57" i="49" s="1"/>
  <c r="AB58" i="49" s="1"/>
  <c r="AX51" i="49"/>
  <c r="S51" i="49" s="1"/>
  <c r="AC51" i="49" s="1"/>
  <c r="AB52" i="49" s="1"/>
  <c r="AX45" i="49"/>
  <c r="S45" i="49" s="1"/>
  <c r="AC45" i="49" s="1"/>
  <c r="AB46" i="49" s="1"/>
  <c r="AX39" i="49"/>
  <c r="S39" i="49" s="1"/>
  <c r="AC39" i="49" s="1"/>
  <c r="AB40" i="49" s="1"/>
  <c r="AX33" i="49"/>
  <c r="S33" i="49" s="1"/>
  <c r="AC33" i="49" s="1"/>
  <c r="AB34" i="49" s="1"/>
  <c r="AX27" i="49"/>
  <c r="S27" i="49" s="1"/>
  <c r="AC27" i="49" s="1"/>
  <c r="AB28" i="49" s="1"/>
  <c r="AX21" i="49"/>
  <c r="S21" i="49" s="1"/>
  <c r="AC21" i="49" s="1"/>
  <c r="AB22" i="49" s="1"/>
  <c r="AX15" i="49"/>
  <c r="S15" i="49" s="1"/>
  <c r="AC15" i="49" s="1"/>
  <c r="AB16" i="49" s="1"/>
  <c r="AX8" i="49"/>
  <c r="S8" i="49" s="1"/>
  <c r="AC8" i="49" s="1"/>
  <c r="AB9" i="49" s="1"/>
  <c r="AX3" i="49"/>
  <c r="S3" i="49" s="1"/>
  <c r="AC3" i="49" s="1"/>
  <c r="AK12" i="55"/>
  <c r="AT12" i="55" s="1"/>
  <c r="AJ12" i="55"/>
  <c r="AE87" i="18"/>
  <c r="AG87" i="18"/>
  <c r="AP87" i="18" s="1"/>
  <c r="AF87" i="18"/>
  <c r="AO87" i="18" s="1"/>
  <c r="W88" i="18"/>
  <c r="AS32" i="55"/>
  <c r="AL32" i="55"/>
  <c r="AU32" i="55" s="1"/>
  <c r="AS50" i="55"/>
  <c r="AL50" i="55"/>
  <c r="AU50" i="55" s="1"/>
  <c r="AI87" i="42"/>
  <c r="AN87" i="42"/>
  <c r="AS8" i="55"/>
  <c r="AL8" i="55"/>
  <c r="AU8" i="55" s="1"/>
  <c r="AS27" i="55"/>
  <c r="AL27" i="55"/>
  <c r="AU27" i="55" s="1"/>
  <c r="AS63" i="55"/>
  <c r="AL63" i="55"/>
  <c r="AU63" i="55" s="1"/>
  <c r="AS81" i="55"/>
  <c r="AL81" i="55"/>
  <c r="AU81" i="55" s="1"/>
  <c r="Y89" i="41"/>
  <c r="X89" i="41"/>
  <c r="Z89" i="41" s="1"/>
  <c r="AL52" i="55"/>
  <c r="AU52" i="55" s="1"/>
  <c r="AS52" i="55"/>
  <c r="AS10" i="55"/>
  <c r="AL10" i="55"/>
  <c r="AU10" i="55" s="1"/>
  <c r="AS65" i="55"/>
  <c r="AL65" i="55"/>
  <c r="AU65" i="55" s="1"/>
  <c r="AS66" i="55"/>
  <c r="AL66" i="55"/>
  <c r="AU66" i="55" s="1"/>
  <c r="AJ88" i="49"/>
  <c r="AK88" i="49"/>
  <c r="AT88" i="49" s="1"/>
  <c r="AK61" i="49"/>
  <c r="AT61" i="49" s="1"/>
  <c r="AK43" i="49"/>
  <c r="AT43" i="49" s="1"/>
  <c r="AK6" i="55"/>
  <c r="AT6" i="55" s="1"/>
  <c r="AJ6" i="55"/>
  <c r="AS41" i="55"/>
  <c r="AL41" i="55"/>
  <c r="AU41" i="55" s="1"/>
  <c r="AL4" i="43"/>
  <c r="AU4" i="43" s="1"/>
  <c r="AS4" i="43"/>
  <c r="AS60" i="55"/>
  <c r="AL60" i="55"/>
  <c r="AU60" i="55" s="1"/>
  <c r="W86" i="85"/>
  <c r="AF85" i="85"/>
  <c r="AO85" i="85" s="1"/>
  <c r="AE85" i="85"/>
  <c r="AG85" i="85"/>
  <c r="AP85" i="85" s="1"/>
  <c r="AX85" i="49"/>
  <c r="S85" i="49" s="1"/>
  <c r="AC85" i="49" s="1"/>
  <c r="AB86" i="49" s="1"/>
  <c r="AX80" i="49"/>
  <c r="S80" i="49" s="1"/>
  <c r="AC80" i="49" s="1"/>
  <c r="AB81" i="49" s="1"/>
  <c r="AX74" i="49"/>
  <c r="S74" i="49" s="1"/>
  <c r="AC74" i="49" s="1"/>
  <c r="AB75" i="49" s="1"/>
  <c r="AX68" i="49"/>
  <c r="S68" i="49" s="1"/>
  <c r="AC68" i="49" s="1"/>
  <c r="AB69" i="49" s="1"/>
  <c r="AX62" i="49"/>
  <c r="S62" i="49" s="1"/>
  <c r="AC62" i="49" s="1"/>
  <c r="AB63" i="49" s="1"/>
  <c r="AX56" i="49"/>
  <c r="S56" i="49" s="1"/>
  <c r="AC56" i="49" s="1"/>
  <c r="AB57" i="49" s="1"/>
  <c r="AX50" i="49"/>
  <c r="S50" i="49" s="1"/>
  <c r="AC50" i="49" s="1"/>
  <c r="AB51" i="49" s="1"/>
  <c r="AX44" i="49"/>
  <c r="S44" i="49" s="1"/>
  <c r="AC44" i="49" s="1"/>
  <c r="AB45" i="49" s="1"/>
  <c r="AX38" i="49"/>
  <c r="S38" i="49" s="1"/>
  <c r="AC38" i="49" s="1"/>
  <c r="AB39" i="49" s="1"/>
  <c r="AX32" i="49"/>
  <c r="S32" i="49" s="1"/>
  <c r="AC32" i="49" s="1"/>
  <c r="AB33" i="49" s="1"/>
  <c r="AX26" i="49"/>
  <c r="S26" i="49" s="1"/>
  <c r="AC26" i="49" s="1"/>
  <c r="AB27" i="49" s="1"/>
  <c r="AX20" i="49"/>
  <c r="S20" i="49" s="1"/>
  <c r="AC20" i="49" s="1"/>
  <c r="AB21" i="49" s="1"/>
  <c r="AX14" i="49"/>
  <c r="S14" i="49" s="1"/>
  <c r="AC14" i="49" s="1"/>
  <c r="AB15" i="49" s="1"/>
  <c r="AX7" i="49"/>
  <c r="S7" i="49" s="1"/>
  <c r="AC7" i="49" s="1"/>
  <c r="AB8" i="49" s="1"/>
  <c r="AS37" i="55"/>
  <c r="AL37" i="55"/>
  <c r="AU37" i="55" s="1"/>
  <c r="AS55" i="55"/>
  <c r="AL55" i="55"/>
  <c r="AU55" i="55" s="1"/>
  <c r="AS82" i="55"/>
  <c r="AL82" i="55"/>
  <c r="AU82" i="55" s="1"/>
  <c r="AH86" i="35"/>
  <c r="AQ86" i="35" s="1"/>
  <c r="AS13" i="55"/>
  <c r="AL13" i="55"/>
  <c r="AU13" i="55" s="1"/>
  <c r="AS68" i="55"/>
  <c r="AL68" i="55"/>
  <c r="AU68" i="55" s="1"/>
  <c r="AS85" i="55"/>
  <c r="AL85" i="55"/>
  <c r="AU85" i="55" s="1"/>
  <c r="AH89" i="87"/>
  <c r="AQ89" i="87" s="1"/>
  <c r="AQ91" i="87" s="1"/>
  <c r="AZ3" i="87"/>
  <c r="AX83" i="87" s="1"/>
  <c r="S83" i="87" s="1"/>
  <c r="AC83" i="87" s="1"/>
  <c r="AB84" i="87" s="1"/>
  <c r="AX4" i="87"/>
  <c r="S4" i="87" s="1"/>
  <c r="AC4" i="87" s="1"/>
  <c r="AB5" i="87" s="1"/>
  <c r="AX6" i="87"/>
  <c r="S6" i="87" s="1"/>
  <c r="AC6" i="87" s="1"/>
  <c r="AB7" i="87" s="1"/>
  <c r="AX12" i="87"/>
  <c r="S12" i="87" s="1"/>
  <c r="AC12" i="87" s="1"/>
  <c r="AB13" i="87" s="1"/>
  <c r="AX14" i="87"/>
  <c r="S14" i="87" s="1"/>
  <c r="AC14" i="87" s="1"/>
  <c r="AB15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5" i="87"/>
  <c r="S85" i="87" s="1"/>
  <c r="AC85" i="87" s="1"/>
  <c r="AB86" i="87" s="1"/>
  <c r="AX86" i="87"/>
  <c r="S86" i="87" s="1"/>
  <c r="AC86" i="87" s="1"/>
  <c r="AB87" i="87" s="1"/>
  <c r="AX88" i="87"/>
  <c r="S88" i="87" s="1"/>
  <c r="AC88" i="87" s="1"/>
  <c r="AB89" i="87" s="1"/>
  <c r="AX87" i="87"/>
  <c r="S87" i="87" s="1"/>
  <c r="AC87" i="87" s="1"/>
  <c r="AB88" i="87" s="1"/>
  <c r="AX84" i="87"/>
  <c r="S84" i="87" s="1"/>
  <c r="AC84" i="87" s="1"/>
  <c r="AB85" i="87" s="1"/>
  <c r="Y88" i="42"/>
  <c r="X88" i="42"/>
  <c r="AS45" i="55"/>
  <c r="AL45" i="55"/>
  <c r="AU45" i="55" s="1"/>
  <c r="AI84" i="94"/>
  <c r="AN84" i="94"/>
  <c r="AS70" i="55"/>
  <c r="AL70" i="55"/>
  <c r="AU70" i="55" s="1"/>
  <c r="AS29" i="55"/>
  <c r="AL29" i="55"/>
  <c r="AU29" i="55" s="1"/>
  <c r="AK67" i="49"/>
  <c r="AT67" i="49" s="1"/>
  <c r="AK37" i="49"/>
  <c r="AT37" i="49" s="1"/>
  <c r="AL46" i="55"/>
  <c r="AU46" i="55" s="1"/>
  <c r="AS46" i="55"/>
  <c r="AS86" i="55"/>
  <c r="AL86" i="55"/>
  <c r="AU86" i="55" s="1"/>
  <c r="Y86" i="102"/>
  <c r="X86" i="102"/>
  <c r="Z86" i="102" s="1"/>
  <c r="AI88" i="41"/>
  <c r="AN88" i="41"/>
  <c r="AS9" i="55"/>
  <c r="AL9" i="55"/>
  <c r="AU9" i="55" s="1"/>
  <c r="AS28" i="55"/>
  <c r="AL28" i="55"/>
  <c r="AU28" i="55" s="1"/>
  <c r="AS64" i="55"/>
  <c r="AL64" i="55"/>
  <c r="AU64" i="55" s="1"/>
  <c r="AR85" i="10"/>
  <c r="AS47" i="55"/>
  <c r="AL47" i="55"/>
  <c r="AU47" i="55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AX84" i="49"/>
  <c r="S84" i="49" s="1"/>
  <c r="AC84" i="49" s="1"/>
  <c r="AB85" i="49" s="1"/>
  <c r="AX79" i="49"/>
  <c r="S79" i="49" s="1"/>
  <c r="AC79" i="49" s="1"/>
  <c r="AB80" i="49" s="1"/>
  <c r="AX73" i="49"/>
  <c r="S73" i="49" s="1"/>
  <c r="AC73" i="49" s="1"/>
  <c r="AB74" i="49" s="1"/>
  <c r="AX67" i="49"/>
  <c r="S67" i="49" s="1"/>
  <c r="AC67" i="49" s="1"/>
  <c r="AB68" i="49" s="1"/>
  <c r="AX61" i="49"/>
  <c r="S61" i="49" s="1"/>
  <c r="AC61" i="49" s="1"/>
  <c r="AB62" i="49" s="1"/>
  <c r="AX55" i="49"/>
  <c r="S55" i="49" s="1"/>
  <c r="AC55" i="49" s="1"/>
  <c r="AB56" i="49" s="1"/>
  <c r="AX49" i="49"/>
  <c r="S49" i="49" s="1"/>
  <c r="AC49" i="49" s="1"/>
  <c r="AB50" i="49" s="1"/>
  <c r="AX43" i="49"/>
  <c r="S43" i="49" s="1"/>
  <c r="AC43" i="49" s="1"/>
  <c r="AB44" i="49" s="1"/>
  <c r="AX37" i="49"/>
  <c r="S37" i="49" s="1"/>
  <c r="AC37" i="49" s="1"/>
  <c r="AB38" i="49" s="1"/>
  <c r="AX31" i="49"/>
  <c r="S31" i="49" s="1"/>
  <c r="AC31" i="49" s="1"/>
  <c r="AB32" i="49" s="1"/>
  <c r="AX25" i="49"/>
  <c r="S25" i="49" s="1"/>
  <c r="AC25" i="49" s="1"/>
  <c r="AB26" i="49" s="1"/>
  <c r="AX19" i="49"/>
  <c r="S19" i="49" s="1"/>
  <c r="AC19" i="49" s="1"/>
  <c r="AB20" i="49" s="1"/>
  <c r="AX13" i="49"/>
  <c r="S13" i="49" s="1"/>
  <c r="AC13" i="49" s="1"/>
  <c r="AB14" i="49" s="1"/>
  <c r="AX6" i="49"/>
  <c r="S6" i="49" s="1"/>
  <c r="AC6" i="49" s="1"/>
  <c r="AB7" i="49" s="1"/>
  <c r="AG86" i="103"/>
  <c r="AP86" i="103" s="1"/>
  <c r="AF86" i="103"/>
  <c r="AO86" i="103" s="1"/>
  <c r="AE86" i="103"/>
  <c r="W87" i="103"/>
  <c r="AS19" i="55"/>
  <c r="AL19" i="55"/>
  <c r="AU19" i="55" s="1"/>
  <c r="AS73" i="55"/>
  <c r="AL73" i="55"/>
  <c r="AU73" i="55" s="1"/>
  <c r="AS4" i="91"/>
  <c r="AS91" i="91" s="1"/>
  <c r="AL4" i="91"/>
  <c r="AU4" i="91" s="1"/>
  <c r="AU91" i="91" s="1"/>
  <c r="C11" i="91" s="1"/>
  <c r="F35" i="57" s="1"/>
  <c r="Z86" i="35"/>
  <c r="AL38" i="55"/>
  <c r="AU38" i="55" s="1"/>
  <c r="AS38" i="55"/>
  <c r="AL56" i="55"/>
  <c r="AU56" i="55" s="1"/>
  <c r="AS56" i="55"/>
  <c r="AS74" i="55"/>
  <c r="AL74" i="55"/>
  <c r="AU74" i="55" s="1"/>
  <c r="AS33" i="55"/>
  <c r="AL33" i="55"/>
  <c r="AU33" i="55" s="1"/>
  <c r="AS69" i="55"/>
  <c r="AL69" i="55"/>
  <c r="AU69" i="55" s="1"/>
  <c r="AS87" i="55"/>
  <c r="AL87" i="55"/>
  <c r="AU87" i="55" s="1"/>
  <c r="AI85" i="102"/>
  <c r="AR85" i="102" s="1"/>
  <c r="AN85" i="102"/>
  <c r="AK79" i="49"/>
  <c r="AT79" i="49" s="1"/>
  <c r="AK55" i="49"/>
  <c r="AT55" i="49" s="1"/>
  <c r="AJ55" i="49"/>
  <c r="AK49" i="49"/>
  <c r="AT49" i="49" s="1"/>
  <c r="AJ12" i="49"/>
  <c r="AK12" i="49"/>
  <c r="AT12" i="49" s="1"/>
  <c r="AK13" i="49"/>
  <c r="AT13" i="49" s="1"/>
  <c r="AR88" i="99"/>
  <c r="AS25" i="55"/>
  <c r="AL25" i="55"/>
  <c r="AU25" i="55" s="1"/>
  <c r="AS79" i="55"/>
  <c r="AL79" i="55"/>
  <c r="AU79" i="55" s="1"/>
  <c r="AS20" i="55"/>
  <c r="AL20" i="55"/>
  <c r="AU20" i="55" s="1"/>
  <c r="Y87" i="98"/>
  <c r="X87" i="98"/>
  <c r="Y85" i="48"/>
  <c r="Z85" i="48" s="1"/>
  <c r="X85" i="48"/>
  <c r="AR81" i="90"/>
  <c r="AS14" i="55"/>
  <c r="AL14" i="55"/>
  <c r="AU14" i="55" s="1"/>
  <c r="AS51" i="55"/>
  <c r="AL51" i="55"/>
  <c r="AU51" i="55" s="1"/>
  <c r="Y85" i="94"/>
  <c r="X85" i="94"/>
  <c r="AJ31" i="49"/>
  <c r="AK31" i="49"/>
  <c r="AT31" i="49" s="1"/>
  <c r="AS15" i="55"/>
  <c r="AL15" i="55"/>
  <c r="AU15" i="55" s="1"/>
  <c r="AS34" i="55"/>
  <c r="AL34" i="55"/>
  <c r="AU34" i="55" s="1"/>
  <c r="AH82" i="90"/>
  <c r="AQ82" i="90" s="1"/>
  <c r="AS35" i="55"/>
  <c r="AL35" i="55"/>
  <c r="AU35" i="55" s="1"/>
  <c r="AL53" i="55"/>
  <c r="AU53" i="55" s="1"/>
  <c r="AS53" i="55"/>
  <c r="AS71" i="55"/>
  <c r="AL71" i="55"/>
  <c r="AU71" i="55" s="1"/>
  <c r="AS6" i="43"/>
  <c r="AL6" i="43"/>
  <c r="AU6" i="43" s="1"/>
  <c r="AS54" i="55"/>
  <c r="AL54" i="55"/>
  <c r="AU54" i="55" s="1"/>
  <c r="AS72" i="55"/>
  <c r="AL72" i="55"/>
  <c r="AU72" i="55" s="1"/>
  <c r="AH87" i="83"/>
  <c r="AQ87" i="83" s="1"/>
  <c r="AX83" i="49"/>
  <c r="S83" i="49" s="1"/>
  <c r="AC83" i="49" s="1"/>
  <c r="AB84" i="49" s="1"/>
  <c r="AX77" i="49"/>
  <c r="S77" i="49" s="1"/>
  <c r="AC77" i="49" s="1"/>
  <c r="AB78" i="49" s="1"/>
  <c r="AX71" i="49"/>
  <c r="S71" i="49" s="1"/>
  <c r="AC71" i="49" s="1"/>
  <c r="AB72" i="49" s="1"/>
  <c r="AX65" i="49"/>
  <c r="S65" i="49" s="1"/>
  <c r="AC65" i="49" s="1"/>
  <c r="AB66" i="49" s="1"/>
  <c r="AX59" i="49"/>
  <c r="S59" i="49" s="1"/>
  <c r="AC59" i="49" s="1"/>
  <c r="AB60" i="49" s="1"/>
  <c r="AX53" i="49"/>
  <c r="S53" i="49" s="1"/>
  <c r="AC53" i="49" s="1"/>
  <c r="AB54" i="49" s="1"/>
  <c r="AX47" i="49"/>
  <c r="S47" i="49" s="1"/>
  <c r="AC47" i="49" s="1"/>
  <c r="AB48" i="49" s="1"/>
  <c r="AX41" i="49"/>
  <c r="S41" i="49" s="1"/>
  <c r="AC41" i="49" s="1"/>
  <c r="AB42" i="49" s="1"/>
  <c r="AX35" i="49"/>
  <c r="S35" i="49" s="1"/>
  <c r="AC35" i="49" s="1"/>
  <c r="AB36" i="49" s="1"/>
  <c r="AX29" i="49"/>
  <c r="S29" i="49" s="1"/>
  <c r="AC29" i="49" s="1"/>
  <c r="AB30" i="49" s="1"/>
  <c r="AX23" i="49"/>
  <c r="S23" i="49" s="1"/>
  <c r="AC23" i="49" s="1"/>
  <c r="AB24" i="49" s="1"/>
  <c r="AX17" i="49"/>
  <c r="S17" i="49" s="1"/>
  <c r="AC17" i="49" s="1"/>
  <c r="AB18" i="49" s="1"/>
  <c r="AX10" i="49"/>
  <c r="S10" i="49" s="1"/>
  <c r="AC10" i="49" s="1"/>
  <c r="AB11" i="49" s="1"/>
  <c r="AX4" i="49"/>
  <c r="S4" i="49" s="1"/>
  <c r="AC4" i="49" s="1"/>
  <c r="AB5" i="49" s="1"/>
  <c r="AS43" i="55"/>
  <c r="AL43" i="55"/>
  <c r="AU43" i="55" s="1"/>
  <c r="AS61" i="55"/>
  <c r="AL61" i="55"/>
  <c r="AU61" i="55" s="1"/>
  <c r="AS7" i="55"/>
  <c r="AL7" i="55"/>
  <c r="AU7" i="55" s="1"/>
  <c r="AS26" i="55"/>
  <c r="AL26" i="55"/>
  <c r="AU26" i="55" s="1"/>
  <c r="AS44" i="55"/>
  <c r="AL44" i="55"/>
  <c r="AU44" i="55" s="1"/>
  <c r="AS62" i="55"/>
  <c r="AL62" i="55"/>
  <c r="AU62" i="55" s="1"/>
  <c r="AS80" i="55"/>
  <c r="AL80" i="55"/>
  <c r="AU80" i="55" s="1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J13" i="49" l="1"/>
  <c r="AX33" i="87"/>
  <c r="S33" i="87" s="1"/>
  <c r="AC33" i="87" s="1"/>
  <c r="AB34" i="87" s="1"/>
  <c r="AX27" i="87"/>
  <c r="S27" i="87" s="1"/>
  <c r="AC27" i="87" s="1"/>
  <c r="AB28" i="87" s="1"/>
  <c r="AX20" i="87"/>
  <c r="S20" i="87" s="1"/>
  <c r="AC20" i="87" s="1"/>
  <c r="AB21" i="87" s="1"/>
  <c r="AX11" i="87"/>
  <c r="S11" i="87" s="1"/>
  <c r="AC11" i="87" s="1"/>
  <c r="AB12" i="87" s="1"/>
  <c r="AX5" i="87"/>
  <c r="S5" i="87" s="1"/>
  <c r="AC5" i="87" s="1"/>
  <c r="AB6" i="87" s="1"/>
  <c r="AX10" i="87"/>
  <c r="S10" i="87" s="1"/>
  <c r="AC10" i="87" s="1"/>
  <c r="AB11" i="87" s="1"/>
  <c r="AX8" i="87"/>
  <c r="S8" i="87" s="1"/>
  <c r="AC8" i="87" s="1"/>
  <c r="AB9" i="87" s="1"/>
  <c r="AF85" i="48"/>
  <c r="AO85" i="48" s="1"/>
  <c r="W86" i="48"/>
  <c r="AG85" i="48"/>
  <c r="AP85" i="48" s="1"/>
  <c r="AE85" i="48"/>
  <c r="AX89" i="41"/>
  <c r="S89" i="41" s="1"/>
  <c r="AC89" i="41" s="1"/>
  <c r="AG89" i="41"/>
  <c r="AP89" i="41" s="1"/>
  <c r="AP91" i="41" s="1"/>
  <c r="AF89" i="41"/>
  <c r="AO89" i="41" s="1"/>
  <c r="AO91" i="41" s="1"/>
  <c r="AE89" i="41"/>
  <c r="AK18" i="49"/>
  <c r="AT18" i="49" s="1"/>
  <c r="AJ18" i="49"/>
  <c r="AS12" i="49"/>
  <c r="AL12" i="49"/>
  <c r="AU12" i="49" s="1"/>
  <c r="AI86" i="103"/>
  <c r="AN86" i="103"/>
  <c r="AJ62" i="49"/>
  <c r="AK62" i="49"/>
  <c r="AT62" i="49" s="1"/>
  <c r="AJ81" i="87"/>
  <c r="AK81" i="87"/>
  <c r="AT81" i="87" s="1"/>
  <c r="AJ24" i="49"/>
  <c r="AK24" i="49"/>
  <c r="AT24" i="49" s="1"/>
  <c r="AK60" i="49"/>
  <c r="AT60" i="49" s="1"/>
  <c r="AJ60" i="49"/>
  <c r="AH85" i="48"/>
  <c r="AQ85" i="48" s="1"/>
  <c r="AJ49" i="49"/>
  <c r="AK32" i="49"/>
  <c r="AT32" i="49" s="1"/>
  <c r="AJ32" i="49"/>
  <c r="AK68" i="49"/>
  <c r="AT68" i="49" s="1"/>
  <c r="AJ68" i="49"/>
  <c r="AH86" i="102"/>
  <c r="AQ86" i="102" s="1"/>
  <c r="AJ89" i="87"/>
  <c r="AS89" i="87" s="1"/>
  <c r="AK89" i="87"/>
  <c r="AT89" i="87" s="1"/>
  <c r="AJ80" i="87"/>
  <c r="AK80" i="87"/>
  <c r="AT80" i="87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K50" i="87"/>
  <c r="AT50" i="87" s="1"/>
  <c r="AJ50" i="87"/>
  <c r="AJ44" i="87"/>
  <c r="AK44" i="87"/>
  <c r="AT44" i="87" s="1"/>
  <c r="AK38" i="87"/>
  <c r="AT38" i="87" s="1"/>
  <c r="AJ38" i="87"/>
  <c r="AJ32" i="87"/>
  <c r="AK32" i="87"/>
  <c r="AT32" i="87" s="1"/>
  <c r="AK26" i="87"/>
  <c r="AT26" i="87" s="1"/>
  <c r="AJ26" i="87"/>
  <c r="AX19" i="87"/>
  <c r="S19" i="87" s="1"/>
  <c r="AC19" i="87" s="1"/>
  <c r="AB20" i="87" s="1"/>
  <c r="AX13" i="87"/>
  <c r="S13" i="87" s="1"/>
  <c r="AC13" i="87" s="1"/>
  <c r="AB14" i="87" s="1"/>
  <c r="AX7" i="87"/>
  <c r="S7" i="87" s="1"/>
  <c r="AC7" i="87" s="1"/>
  <c r="AB8" i="87" s="1"/>
  <c r="AK8" i="49"/>
  <c r="AT8" i="49" s="1"/>
  <c r="AJ8" i="49"/>
  <c r="AK45" i="49"/>
  <c r="AT45" i="49" s="1"/>
  <c r="AJ45" i="49"/>
  <c r="AK81" i="49"/>
  <c r="AT81" i="49" s="1"/>
  <c r="AJ81" i="49"/>
  <c r="Y86" i="85"/>
  <c r="X86" i="85"/>
  <c r="Z86" i="85" s="1"/>
  <c r="AK9" i="49"/>
  <c r="AT9" i="49" s="1"/>
  <c r="AJ9" i="49"/>
  <c r="AJ46" i="49"/>
  <c r="AK46" i="49"/>
  <c r="AT46" i="49" s="1"/>
  <c r="AJ82" i="49"/>
  <c r="AK82" i="49"/>
  <c r="AT82" i="49" s="1"/>
  <c r="AI83" i="50"/>
  <c r="AN83" i="50"/>
  <c r="AJ23" i="49"/>
  <c r="AK23" i="49"/>
  <c r="AT23" i="49" s="1"/>
  <c r="AK59" i="49"/>
  <c r="AT59" i="49" s="1"/>
  <c r="AJ59" i="49"/>
  <c r="AK87" i="99"/>
  <c r="AT87" i="99" s="1"/>
  <c r="AJ87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J13" i="99"/>
  <c r="AK13" i="99"/>
  <c r="AT13" i="99" s="1"/>
  <c r="AX6" i="99"/>
  <c r="S6" i="99" s="1"/>
  <c r="AC6" i="99" s="1"/>
  <c r="AB7" i="99" s="1"/>
  <c r="AJ30" i="49"/>
  <c r="AK30" i="49"/>
  <c r="AT30" i="49" s="1"/>
  <c r="AJ66" i="49"/>
  <c r="AK66" i="49"/>
  <c r="AT66" i="49" s="1"/>
  <c r="AJ38" i="49"/>
  <c r="AK38" i="49"/>
  <c r="AT38" i="49" s="1"/>
  <c r="AJ74" i="49"/>
  <c r="AK74" i="49"/>
  <c r="AT74" i="49" s="1"/>
  <c r="AE86" i="102"/>
  <c r="AG86" i="102"/>
  <c r="AP86" i="102" s="1"/>
  <c r="AF86" i="102"/>
  <c r="AO86" i="102" s="1"/>
  <c r="W87" i="102"/>
  <c r="AH88" i="42"/>
  <c r="AQ88" i="42" s="1"/>
  <c r="AJ87" i="87"/>
  <c r="AK87" i="87"/>
  <c r="AT87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J7" i="87"/>
  <c r="AK7" i="87"/>
  <c r="AT7" i="87" s="1"/>
  <c r="AK15" i="49"/>
  <c r="AT15" i="49" s="1"/>
  <c r="AJ15" i="49"/>
  <c r="AJ51" i="49"/>
  <c r="AK51" i="49"/>
  <c r="AT51" i="49" s="1"/>
  <c r="AJ86" i="49"/>
  <c r="AK86" i="49"/>
  <c r="AT86" i="49" s="1"/>
  <c r="AS6" i="55"/>
  <c r="AL6" i="55"/>
  <c r="AU6" i="55" s="1"/>
  <c r="AJ16" i="49"/>
  <c r="AK16" i="49"/>
  <c r="AT16" i="49" s="1"/>
  <c r="AJ52" i="49"/>
  <c r="AK52" i="49"/>
  <c r="AT52" i="49" s="1"/>
  <c r="AJ87" i="49"/>
  <c r="AK87" i="49"/>
  <c r="AT87" i="49" s="1"/>
  <c r="AS5" i="55"/>
  <c r="AL5" i="55"/>
  <c r="AU5" i="55" s="1"/>
  <c r="W87" i="10"/>
  <c r="AF86" i="10"/>
  <c r="AO86" i="10" s="1"/>
  <c r="AG86" i="10"/>
  <c r="AP86" i="10" s="1"/>
  <c r="AE86" i="10"/>
  <c r="AJ19" i="49"/>
  <c r="AR84" i="48"/>
  <c r="AK4" i="55"/>
  <c r="AT4" i="55" s="1"/>
  <c r="AT91" i="55" s="1"/>
  <c r="AJ4" i="55"/>
  <c r="AK29" i="49"/>
  <c r="AT29" i="49" s="1"/>
  <c r="AJ29" i="49"/>
  <c r="AK65" i="49"/>
  <c r="AT65" i="49" s="1"/>
  <c r="AJ65" i="49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J60" i="99"/>
  <c r="AK60" i="99"/>
  <c r="AT60" i="99" s="1"/>
  <c r="AK54" i="99"/>
  <c r="AT54" i="99" s="1"/>
  <c r="AJ54" i="99"/>
  <c r="AJ48" i="99"/>
  <c r="AK48" i="99"/>
  <c r="AT48" i="99" s="1"/>
  <c r="AJ42" i="99"/>
  <c r="AK42" i="99"/>
  <c r="AT42" i="99" s="1"/>
  <c r="AJ36" i="99"/>
  <c r="AK36" i="99"/>
  <c r="AT36" i="99" s="1"/>
  <c r="AJ30" i="99"/>
  <c r="AK30" i="99"/>
  <c r="AT30" i="99" s="1"/>
  <c r="AK24" i="99"/>
  <c r="AT24" i="99" s="1"/>
  <c r="AJ24" i="99"/>
  <c r="AJ18" i="99"/>
  <c r="AK18" i="99"/>
  <c r="AT18" i="99" s="1"/>
  <c r="AJ12" i="99"/>
  <c r="AK12" i="99"/>
  <c r="AT12" i="99" s="1"/>
  <c r="AK5" i="99"/>
  <c r="AT5" i="99" s="1"/>
  <c r="AJ5" i="99"/>
  <c r="AR89" i="49"/>
  <c r="AR91" i="49" s="1"/>
  <c r="AJ36" i="49"/>
  <c r="AK36" i="49"/>
  <c r="AT36" i="49" s="1"/>
  <c r="AK72" i="49"/>
  <c r="AT72" i="49" s="1"/>
  <c r="AJ72" i="49"/>
  <c r="AS31" i="49"/>
  <c r="AL31" i="49"/>
  <c r="AU31" i="49" s="1"/>
  <c r="AS13" i="49"/>
  <c r="AL13" i="49"/>
  <c r="AU13" i="49" s="1"/>
  <c r="AS55" i="49"/>
  <c r="AL55" i="49"/>
  <c r="AU55" i="49" s="1"/>
  <c r="AF86" i="35"/>
  <c r="AO86" i="35" s="1"/>
  <c r="AE86" i="35"/>
  <c r="AN86" i="35" s="1"/>
  <c r="AG86" i="35"/>
  <c r="W87" i="35"/>
  <c r="AK7" i="49"/>
  <c r="AT7" i="49" s="1"/>
  <c r="AJ7" i="49"/>
  <c r="AK44" i="49"/>
  <c r="AT44" i="49" s="1"/>
  <c r="AJ44" i="49"/>
  <c r="AJ80" i="49"/>
  <c r="AK80" i="49"/>
  <c r="AT80" i="49" s="1"/>
  <c r="AJ37" i="49"/>
  <c r="Z88" i="42"/>
  <c r="AJ86" i="87"/>
  <c r="AK86" i="87"/>
  <c r="AT86" i="87" s="1"/>
  <c r="AJ78" i="87"/>
  <c r="AK78" i="87"/>
  <c r="AT78" i="87" s="1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K5" i="87"/>
  <c r="AT5" i="87" s="1"/>
  <c r="AJ5" i="87"/>
  <c r="AJ21" i="49"/>
  <c r="AK21" i="49"/>
  <c r="AT21" i="49" s="1"/>
  <c r="AJ57" i="49"/>
  <c r="AK57" i="49"/>
  <c r="AT57" i="49" s="1"/>
  <c r="AS88" i="49"/>
  <c r="AL88" i="49"/>
  <c r="AU88" i="49" s="1"/>
  <c r="AI87" i="18"/>
  <c r="AN87" i="18"/>
  <c r="AJ22" i="49"/>
  <c r="AK22" i="49"/>
  <c r="AT22" i="49" s="1"/>
  <c r="AJ58" i="49"/>
  <c r="AK58" i="49"/>
  <c r="AT58" i="49" s="1"/>
  <c r="AX89" i="99"/>
  <c r="S89" i="99" s="1"/>
  <c r="AC89" i="99" s="1"/>
  <c r="AG89" i="99"/>
  <c r="AP89" i="99" s="1"/>
  <c r="AP91" i="99" s="1"/>
  <c r="AF89" i="99"/>
  <c r="AO89" i="99" s="1"/>
  <c r="AO91" i="99" s="1"/>
  <c r="AE89" i="99"/>
  <c r="AJ73" i="49"/>
  <c r="AL3" i="55"/>
  <c r="AU3" i="55" s="1"/>
  <c r="AS3" i="55"/>
  <c r="AK35" i="49"/>
  <c r="AT35" i="49" s="1"/>
  <c r="AJ35" i="49"/>
  <c r="AK71" i="49"/>
  <c r="AT71" i="49" s="1"/>
  <c r="AJ71" i="49"/>
  <c r="Y88" i="83"/>
  <c r="X88" i="83"/>
  <c r="AJ83" i="99"/>
  <c r="AK83" i="99"/>
  <c r="AT83" i="99" s="1"/>
  <c r="AJ77" i="99"/>
  <c r="AK77" i="99"/>
  <c r="AT77" i="99" s="1"/>
  <c r="AK71" i="99"/>
  <c r="AT71" i="99" s="1"/>
  <c r="AJ71" i="99"/>
  <c r="AK65" i="99"/>
  <c r="AT65" i="99" s="1"/>
  <c r="AJ65" i="99"/>
  <c r="AK59" i="99"/>
  <c r="AT59" i="99" s="1"/>
  <c r="AJ59" i="99"/>
  <c r="AJ53" i="99"/>
  <c r="AK53" i="99"/>
  <c r="AT53" i="99" s="1"/>
  <c r="AJ47" i="99"/>
  <c r="AK47" i="99"/>
  <c r="AT47" i="99" s="1"/>
  <c r="AJ41" i="99"/>
  <c r="AK41" i="99"/>
  <c r="AT41" i="99" s="1"/>
  <c r="AK35" i="99"/>
  <c r="AT35" i="99" s="1"/>
  <c r="AJ35" i="99"/>
  <c r="AK29" i="99"/>
  <c r="AT29" i="99" s="1"/>
  <c r="AJ29" i="99"/>
  <c r="AJ23" i="99"/>
  <c r="AK23" i="99"/>
  <c r="AT23" i="99" s="1"/>
  <c r="AK17" i="99"/>
  <c r="AT17" i="99" s="1"/>
  <c r="AJ17" i="99"/>
  <c r="AK11" i="99"/>
  <c r="AT11" i="99" s="1"/>
  <c r="AJ11" i="99"/>
  <c r="AJ89" i="99"/>
  <c r="AS89" i="99" s="1"/>
  <c r="AJ25" i="49"/>
  <c r="AK42" i="49"/>
  <c r="AT42" i="49" s="1"/>
  <c r="AJ42" i="49"/>
  <c r="AK14" i="49"/>
  <c r="AT14" i="49" s="1"/>
  <c r="AJ14" i="49"/>
  <c r="AK50" i="49"/>
  <c r="AT50" i="49" s="1"/>
  <c r="AJ50" i="49"/>
  <c r="AK85" i="49"/>
  <c r="AT85" i="49" s="1"/>
  <c r="AJ85" i="49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J35" i="87"/>
  <c r="AK35" i="87"/>
  <c r="AT35" i="87" s="1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K84" i="87"/>
  <c r="AT84" i="87" s="1"/>
  <c r="AJ84" i="87"/>
  <c r="AJ27" i="49"/>
  <c r="AK27" i="49"/>
  <c r="AT27" i="49" s="1"/>
  <c r="AK63" i="49"/>
  <c r="AT63" i="49" s="1"/>
  <c r="AJ63" i="49"/>
  <c r="AS91" i="43"/>
  <c r="AJ43" i="49"/>
  <c r="AS12" i="55"/>
  <c r="AL12" i="55"/>
  <c r="AU12" i="55" s="1"/>
  <c r="AJ28" i="49"/>
  <c r="AK28" i="49"/>
  <c r="AT28" i="49" s="1"/>
  <c r="AK64" i="49"/>
  <c r="AT64" i="49" s="1"/>
  <c r="AJ64" i="49"/>
  <c r="AR86" i="98"/>
  <c r="Y87" i="82"/>
  <c r="Z87" i="82"/>
  <c r="X87" i="82"/>
  <c r="AJ6" i="49"/>
  <c r="AK6" i="49"/>
  <c r="AT6" i="49" s="1"/>
  <c r="AJ41" i="49"/>
  <c r="AK41" i="49"/>
  <c r="AT41" i="49" s="1"/>
  <c r="AJ77" i="49"/>
  <c r="AK77" i="49"/>
  <c r="AT77" i="49" s="1"/>
  <c r="AI87" i="83"/>
  <c r="AN87" i="83"/>
  <c r="AJ88" i="99"/>
  <c r="AK88" i="99"/>
  <c r="AT88" i="99" s="1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J16" i="99"/>
  <c r="AK16" i="99"/>
  <c r="AT16" i="99" s="1"/>
  <c r="AK10" i="99"/>
  <c r="AT10" i="99" s="1"/>
  <c r="AJ10" i="99"/>
  <c r="AK6" i="99"/>
  <c r="AT6" i="99" s="1"/>
  <c r="AJ6" i="99"/>
  <c r="AI82" i="90"/>
  <c r="AR82" i="90" s="1"/>
  <c r="AN82" i="90"/>
  <c r="AK5" i="49"/>
  <c r="AT5" i="49" s="1"/>
  <c r="AJ5" i="49"/>
  <c r="AK78" i="49"/>
  <c r="AT78" i="49" s="1"/>
  <c r="AJ78" i="49"/>
  <c r="AH85" i="94"/>
  <c r="AQ85" i="94" s="1"/>
  <c r="AH87" i="98"/>
  <c r="AQ87" i="98" s="1"/>
  <c r="AK11" i="49"/>
  <c r="AT11" i="49" s="1"/>
  <c r="AJ11" i="49"/>
  <c r="AK48" i="49"/>
  <c r="AT48" i="49" s="1"/>
  <c r="AJ48" i="49"/>
  <c r="AK84" i="49"/>
  <c r="AT84" i="49" s="1"/>
  <c r="AJ84" i="49"/>
  <c r="Z85" i="94"/>
  <c r="Z87" i="98"/>
  <c r="AJ79" i="49"/>
  <c r="Y87" i="103"/>
  <c r="X87" i="103"/>
  <c r="Z87" i="103" s="1"/>
  <c r="AK20" i="49"/>
  <c r="AT20" i="49" s="1"/>
  <c r="AJ20" i="49"/>
  <c r="AJ56" i="49"/>
  <c r="AK56" i="49"/>
  <c r="AT56" i="49" s="1"/>
  <c r="AJ67" i="49"/>
  <c r="AR84" i="94"/>
  <c r="AJ85" i="87"/>
  <c r="AK85" i="87"/>
  <c r="AT85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K28" i="87"/>
  <c r="AT28" i="87" s="1"/>
  <c r="AJ28" i="87"/>
  <c r="AX21" i="87"/>
  <c r="S21" i="87" s="1"/>
  <c r="AC21" i="87" s="1"/>
  <c r="AB22" i="87" s="1"/>
  <c r="AX15" i="87"/>
  <c r="S15" i="87" s="1"/>
  <c r="AC15" i="87" s="1"/>
  <c r="AB16" i="87" s="1"/>
  <c r="AX9" i="87"/>
  <c r="S9" i="87" s="1"/>
  <c r="AC9" i="87" s="1"/>
  <c r="AB10" i="87" s="1"/>
  <c r="AX3" i="87"/>
  <c r="S3" i="87" s="1"/>
  <c r="AC3" i="87" s="1"/>
  <c r="AK33" i="49"/>
  <c r="AT33" i="49" s="1"/>
  <c r="AJ33" i="49"/>
  <c r="AK69" i="49"/>
  <c r="AT69" i="49" s="1"/>
  <c r="AJ69" i="49"/>
  <c r="AI85" i="85"/>
  <c r="AN85" i="85"/>
  <c r="AU91" i="43"/>
  <c r="C11" i="43" s="1"/>
  <c r="AK34" i="49"/>
  <c r="AT34" i="49" s="1"/>
  <c r="AJ34" i="49"/>
  <c r="AJ70" i="49"/>
  <c r="AK70" i="49"/>
  <c r="AT70" i="49" s="1"/>
  <c r="AI86" i="82"/>
  <c r="AN86" i="82"/>
  <c r="AJ10" i="49"/>
  <c r="AK10" i="49"/>
  <c r="AT10" i="49" s="1"/>
  <c r="AK47" i="49"/>
  <c r="AT47" i="49" s="1"/>
  <c r="AJ47" i="49"/>
  <c r="AK83" i="49"/>
  <c r="AT83" i="49" s="1"/>
  <c r="AJ83" i="49"/>
  <c r="AJ85" i="99"/>
  <c r="AK85" i="99"/>
  <c r="AT85" i="99" s="1"/>
  <c r="AK81" i="99"/>
  <c r="AT81" i="99" s="1"/>
  <c r="AJ81" i="99"/>
  <c r="AJ75" i="99"/>
  <c r="AK75" i="99"/>
  <c r="AT75" i="99" s="1"/>
  <c r="AK69" i="99"/>
  <c r="AT69" i="99" s="1"/>
  <c r="AJ69" i="99"/>
  <c r="AJ63" i="99"/>
  <c r="AK63" i="99"/>
  <c r="AT63" i="99" s="1"/>
  <c r="AK57" i="99"/>
  <c r="AT57" i="99" s="1"/>
  <c r="AJ57" i="99"/>
  <c r="AJ51" i="99"/>
  <c r="AK51" i="99"/>
  <c r="AT51" i="99" s="1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J21" i="99"/>
  <c r="AK21" i="99"/>
  <c r="AT21" i="99" s="1"/>
  <c r="AK15" i="99"/>
  <c r="AT15" i="99" s="1"/>
  <c r="AJ15" i="99"/>
  <c r="AX8" i="99"/>
  <c r="S8" i="99" s="1"/>
  <c r="AC8" i="99" s="1"/>
  <c r="AB9" i="99" s="1"/>
  <c r="AX3" i="99"/>
  <c r="S3" i="99" s="1"/>
  <c r="AC3" i="99" s="1"/>
  <c r="AI89" i="87"/>
  <c r="AN89" i="87"/>
  <c r="AN91" i="87" s="1"/>
  <c r="Y83" i="90"/>
  <c r="X83" i="90"/>
  <c r="AJ54" i="49"/>
  <c r="AK54" i="49"/>
  <c r="AT54" i="49" s="1"/>
  <c r="AJ26" i="49"/>
  <c r="AK26" i="49"/>
  <c r="AT26" i="49" s="1"/>
  <c r="AR88" i="41"/>
  <c r="AK88" i="87"/>
  <c r="AT88" i="87" s="1"/>
  <c r="AJ88" i="87"/>
  <c r="AK75" i="87"/>
  <c r="AT75" i="87" s="1"/>
  <c r="AJ75" i="87"/>
  <c r="AK69" i="87"/>
  <c r="AT69" i="87" s="1"/>
  <c r="AJ69" i="87"/>
  <c r="AJ63" i="87"/>
  <c r="AK63" i="87"/>
  <c r="AT63" i="87" s="1"/>
  <c r="AK57" i="87"/>
  <c r="AT57" i="87" s="1"/>
  <c r="AJ57" i="87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9" i="87"/>
  <c r="AK9" i="87"/>
  <c r="AT9" i="87" s="1"/>
  <c r="AJ6" i="87"/>
  <c r="AK6" i="87"/>
  <c r="AT6" i="87" s="1"/>
  <c r="AK39" i="49"/>
  <c r="AT39" i="49" s="1"/>
  <c r="AJ39" i="49"/>
  <c r="AJ75" i="49"/>
  <c r="AK75" i="49"/>
  <c r="AT75" i="49" s="1"/>
  <c r="AJ61" i="49"/>
  <c r="AH89" i="41"/>
  <c r="AQ89" i="41" s="1"/>
  <c r="AQ91" i="41" s="1"/>
  <c r="AZ3" i="41"/>
  <c r="AX88" i="41" s="1"/>
  <c r="S88" i="41" s="1"/>
  <c r="AC88" i="41" s="1"/>
  <c r="AB89" i="41" s="1"/>
  <c r="AX3" i="41"/>
  <c r="S3" i="41" s="1"/>
  <c r="AC3" i="41" s="1"/>
  <c r="AX6" i="41"/>
  <c r="S6" i="41" s="1"/>
  <c r="AC6" i="41" s="1"/>
  <c r="AB7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5" i="41"/>
  <c r="S85" i="41" s="1"/>
  <c r="AC85" i="41" s="1"/>
  <c r="AB86" i="41" s="1"/>
  <c r="AX87" i="41"/>
  <c r="S87" i="41" s="1"/>
  <c r="AC87" i="41" s="1"/>
  <c r="AB88" i="41" s="1"/>
  <c r="AR87" i="42"/>
  <c r="Y88" i="18"/>
  <c r="X88" i="18"/>
  <c r="AB4" i="49"/>
  <c r="AJ3" i="49"/>
  <c r="AK40" i="49"/>
  <c r="AT40" i="49" s="1"/>
  <c r="AJ40" i="49"/>
  <c r="AK76" i="49"/>
  <c r="AT76" i="49" s="1"/>
  <c r="AJ76" i="49"/>
  <c r="Y84" i="50"/>
  <c r="X84" i="50"/>
  <c r="AJ17" i="49"/>
  <c r="AK17" i="49"/>
  <c r="AT17" i="49" s="1"/>
  <c r="AK53" i="49"/>
  <c r="AT53" i="49" s="1"/>
  <c r="AJ53" i="49"/>
  <c r="AJ89" i="49"/>
  <c r="AS89" i="49" s="1"/>
  <c r="AK89" i="49"/>
  <c r="AT89" i="49" s="1"/>
  <c r="AK86" i="99"/>
  <c r="AT86" i="99" s="1"/>
  <c r="AJ86" i="99"/>
  <c r="AK80" i="99"/>
  <c r="AT80" i="99" s="1"/>
  <c r="AJ80" i="99"/>
  <c r="AJ74" i="99"/>
  <c r="AK74" i="99"/>
  <c r="AT74" i="99" s="1"/>
  <c r="AK68" i="99"/>
  <c r="AT68" i="99" s="1"/>
  <c r="AJ68" i="99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X5" i="41" l="1"/>
  <c r="S5" i="41" s="1"/>
  <c r="AC5" i="41" s="1"/>
  <c r="AB6" i="41" s="1"/>
  <c r="AK6" i="41" s="1"/>
  <c r="AT6" i="41" s="1"/>
  <c r="AJ15" i="87"/>
  <c r="AK89" i="99"/>
  <c r="AT89" i="99" s="1"/>
  <c r="Z84" i="50"/>
  <c r="AF84" i="50" s="1"/>
  <c r="AO84" i="50" s="1"/>
  <c r="AG84" i="50"/>
  <c r="AP84" i="50" s="1"/>
  <c r="AE84" i="50"/>
  <c r="W85" i="50"/>
  <c r="AS74" i="99"/>
  <c r="AL74" i="99"/>
  <c r="AU74" i="99" s="1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K11" i="41"/>
  <c r="AT11" i="41" s="1"/>
  <c r="AJ11" i="41"/>
  <c r="AJ6" i="41"/>
  <c r="AS75" i="49"/>
  <c r="AL75" i="49"/>
  <c r="AU75" i="49" s="1"/>
  <c r="AS9" i="87"/>
  <c r="AL9" i="87"/>
  <c r="AU9" i="87" s="1"/>
  <c r="AS27" i="87"/>
  <c r="AL27" i="87"/>
  <c r="AU27" i="87" s="1"/>
  <c r="AS63" i="87"/>
  <c r="AL63" i="87"/>
  <c r="AU63" i="87" s="1"/>
  <c r="AS54" i="49"/>
  <c r="AL54" i="49"/>
  <c r="AU54" i="49" s="1"/>
  <c r="AJ3" i="99"/>
  <c r="AB4" i="99"/>
  <c r="AS45" i="99"/>
  <c r="AL45" i="99"/>
  <c r="AU45" i="99" s="1"/>
  <c r="AS81" i="99"/>
  <c r="AL81" i="99"/>
  <c r="AU81" i="99" s="1"/>
  <c r="AL47" i="49"/>
  <c r="AU47" i="49" s="1"/>
  <c r="AS47" i="49"/>
  <c r="AR85" i="85"/>
  <c r="AJ10" i="87"/>
  <c r="AK10" i="87"/>
  <c r="AT10" i="87" s="1"/>
  <c r="AS70" i="87"/>
  <c r="AL70" i="87"/>
  <c r="AU70" i="87" s="1"/>
  <c r="AS85" i="87"/>
  <c r="AL85" i="87"/>
  <c r="AU85" i="87" s="1"/>
  <c r="AS20" i="49"/>
  <c r="AL20" i="49"/>
  <c r="AU20" i="49" s="1"/>
  <c r="W88" i="98"/>
  <c r="AG87" i="98"/>
  <c r="AP87" i="98" s="1"/>
  <c r="AF87" i="98"/>
  <c r="AO87" i="98" s="1"/>
  <c r="AE87" i="98"/>
  <c r="AL11" i="49"/>
  <c r="AU11" i="49" s="1"/>
  <c r="AS11" i="49"/>
  <c r="AS78" i="49"/>
  <c r="AL78" i="49"/>
  <c r="AU78" i="49" s="1"/>
  <c r="AS6" i="99"/>
  <c r="AL6" i="99"/>
  <c r="AU6" i="99" s="1"/>
  <c r="AS22" i="99"/>
  <c r="AL22" i="99"/>
  <c r="AU22" i="99" s="1"/>
  <c r="AS40" i="99"/>
  <c r="AL40" i="99"/>
  <c r="AU40" i="99" s="1"/>
  <c r="AS27" i="49"/>
  <c r="AL27" i="49"/>
  <c r="AU27" i="49" s="1"/>
  <c r="AS17" i="87"/>
  <c r="AL17" i="87"/>
  <c r="AU17" i="87" s="1"/>
  <c r="AS35" i="87"/>
  <c r="AL35" i="87"/>
  <c r="AU35" i="87" s="1"/>
  <c r="AS17" i="99"/>
  <c r="AL17" i="99"/>
  <c r="AU17" i="99" s="1"/>
  <c r="AS35" i="99"/>
  <c r="AL35" i="99"/>
  <c r="AU35" i="99" s="1"/>
  <c r="AS71" i="99"/>
  <c r="AL71" i="99"/>
  <c r="AU71" i="99" s="1"/>
  <c r="AH88" i="83"/>
  <c r="AQ88" i="83" s="1"/>
  <c r="AS18" i="87"/>
  <c r="AL18" i="87"/>
  <c r="AU18" i="87" s="1"/>
  <c r="AG88" i="42"/>
  <c r="AP88" i="42" s="1"/>
  <c r="AE88" i="42"/>
  <c r="W89" i="42"/>
  <c r="AF88" i="42"/>
  <c r="AO88" i="42" s="1"/>
  <c r="AS7" i="49"/>
  <c r="AL7" i="49"/>
  <c r="AU7" i="49" s="1"/>
  <c r="AS18" i="99"/>
  <c r="AL18" i="99"/>
  <c r="AU18" i="99" s="1"/>
  <c r="AS36" i="99"/>
  <c r="AL36" i="99"/>
  <c r="AU36" i="99" s="1"/>
  <c r="AS72" i="99"/>
  <c r="AL72" i="99"/>
  <c r="AU72" i="99" s="1"/>
  <c r="Y87" i="10"/>
  <c r="X87" i="10"/>
  <c r="AS52" i="49"/>
  <c r="AL52" i="49"/>
  <c r="AU52" i="49" s="1"/>
  <c r="AS86" i="49"/>
  <c r="AL86" i="49"/>
  <c r="AU86" i="49" s="1"/>
  <c r="AS7" i="87"/>
  <c r="AL7" i="87"/>
  <c r="AU7" i="87" s="1"/>
  <c r="AS43" i="87"/>
  <c r="AL43" i="87"/>
  <c r="AU43" i="87" s="1"/>
  <c r="AI86" i="102"/>
  <c r="AN86" i="102"/>
  <c r="AS66" i="49"/>
  <c r="AL66" i="49"/>
  <c r="AU66" i="49" s="1"/>
  <c r="AL19" i="99"/>
  <c r="AU19" i="99" s="1"/>
  <c r="AS19" i="99"/>
  <c r="AS55" i="99"/>
  <c r="AL55" i="99"/>
  <c r="AU55" i="99" s="1"/>
  <c r="AL73" i="99"/>
  <c r="AU73" i="99" s="1"/>
  <c r="AS73" i="99"/>
  <c r="AL59" i="49"/>
  <c r="AU59" i="49" s="1"/>
  <c r="AS59" i="49"/>
  <c r="AH86" i="85"/>
  <c r="AQ86" i="85" s="1"/>
  <c r="AS26" i="87"/>
  <c r="AL26" i="87"/>
  <c r="AU26" i="87" s="1"/>
  <c r="AS62" i="87"/>
  <c r="AL62" i="87"/>
  <c r="AU62" i="87" s="1"/>
  <c r="AS81" i="87"/>
  <c r="AL81" i="87"/>
  <c r="AU81" i="87" s="1"/>
  <c r="AS56" i="99"/>
  <c r="AL56" i="99"/>
  <c r="AU56" i="99" s="1"/>
  <c r="AS80" i="99"/>
  <c r="AL80" i="99"/>
  <c r="AU80" i="99" s="1"/>
  <c r="AS53" i="49"/>
  <c r="AL53" i="49"/>
  <c r="AU53" i="49" s="1"/>
  <c r="AJ4" i="49"/>
  <c r="AK4" i="49"/>
  <c r="AT4" i="49" s="1"/>
  <c r="AT91" i="49" s="1"/>
  <c r="AJ88" i="41"/>
  <c r="AK88" i="41"/>
  <c r="AT88" i="41" s="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K28" i="41"/>
  <c r="AT28" i="41" s="1"/>
  <c r="AJ28" i="41"/>
  <c r="AJ22" i="41"/>
  <c r="AK22" i="41"/>
  <c r="AT22" i="41" s="1"/>
  <c r="AJ16" i="41"/>
  <c r="AK16" i="41"/>
  <c r="AT16" i="41" s="1"/>
  <c r="AK10" i="41"/>
  <c r="AT10" i="41" s="1"/>
  <c r="AJ10" i="41"/>
  <c r="AK89" i="41"/>
  <c r="AT89" i="41" s="1"/>
  <c r="AJ89" i="41"/>
  <c r="AS89" i="41" s="1"/>
  <c r="AS39" i="49"/>
  <c r="AL39" i="49"/>
  <c r="AU39" i="49" s="1"/>
  <c r="AL15" i="87"/>
  <c r="AU15" i="87" s="1"/>
  <c r="AS15" i="87"/>
  <c r="AS33" i="87"/>
  <c r="AL33" i="87"/>
  <c r="AU33" i="87" s="1"/>
  <c r="AS51" i="87"/>
  <c r="AL51" i="87"/>
  <c r="AU51" i="87" s="1"/>
  <c r="AS69" i="87"/>
  <c r="AL69" i="87"/>
  <c r="AU69" i="87" s="1"/>
  <c r="AH83" i="90"/>
  <c r="AQ83" i="90" s="1"/>
  <c r="AK9" i="99"/>
  <c r="AT9" i="99" s="1"/>
  <c r="AJ9" i="99"/>
  <c r="AS27" i="99"/>
  <c r="AL27" i="99"/>
  <c r="AU27" i="99" s="1"/>
  <c r="AS63" i="99"/>
  <c r="AL63" i="99"/>
  <c r="AU63" i="99" s="1"/>
  <c r="AS70" i="49"/>
  <c r="AL70" i="49"/>
  <c r="AU70" i="49" s="1"/>
  <c r="AS69" i="49"/>
  <c r="AL69" i="49"/>
  <c r="AU69" i="49" s="1"/>
  <c r="AK16" i="87"/>
  <c r="AT16" i="87" s="1"/>
  <c r="AJ16" i="87"/>
  <c r="AS76" i="87"/>
  <c r="AL76" i="87"/>
  <c r="AU76" i="87" s="1"/>
  <c r="W86" i="94"/>
  <c r="AE85" i="94"/>
  <c r="AG85" i="94"/>
  <c r="AP85" i="94" s="1"/>
  <c r="AF85" i="94"/>
  <c r="AO85" i="94" s="1"/>
  <c r="AS58" i="99"/>
  <c r="AL58" i="99"/>
  <c r="AU58" i="99" s="1"/>
  <c r="AL76" i="99"/>
  <c r="AU76" i="99" s="1"/>
  <c r="AS76" i="99"/>
  <c r="AR87" i="83"/>
  <c r="AS6" i="49"/>
  <c r="AL6" i="49"/>
  <c r="AU6" i="49" s="1"/>
  <c r="AS64" i="49"/>
  <c r="AL64" i="49"/>
  <c r="AU64" i="49" s="1"/>
  <c r="AL43" i="49"/>
  <c r="AU43" i="49" s="1"/>
  <c r="AS43" i="49"/>
  <c r="AS84" i="87"/>
  <c r="AL84" i="87"/>
  <c r="AU84" i="87" s="1"/>
  <c r="AS59" i="87"/>
  <c r="AL59" i="87"/>
  <c r="AU59" i="87" s="1"/>
  <c r="AS77" i="87"/>
  <c r="AL77" i="87"/>
  <c r="AU77" i="87" s="1"/>
  <c r="AS50" i="49"/>
  <c r="AL50" i="49"/>
  <c r="AU50" i="49" s="1"/>
  <c r="AS25" i="49"/>
  <c r="AL25" i="49"/>
  <c r="AU25" i="49" s="1"/>
  <c r="AS53" i="99"/>
  <c r="AL53" i="99"/>
  <c r="AU53" i="99" s="1"/>
  <c r="Z88" i="83"/>
  <c r="AR87" i="18"/>
  <c r="AS21" i="49"/>
  <c r="AL21" i="49"/>
  <c r="AU21" i="49" s="1"/>
  <c r="AS36" i="87"/>
  <c r="AL36" i="87"/>
  <c r="AU36" i="87" s="1"/>
  <c r="AS54" i="87"/>
  <c r="AL54" i="87"/>
  <c r="AU54" i="87" s="1"/>
  <c r="AS72" i="87"/>
  <c r="AL72" i="87"/>
  <c r="AU72" i="87" s="1"/>
  <c r="AS37" i="49"/>
  <c r="AL37" i="49"/>
  <c r="AU37" i="49" s="1"/>
  <c r="AS72" i="49"/>
  <c r="AL72" i="49"/>
  <c r="AU72" i="49" s="1"/>
  <c r="AS5" i="99"/>
  <c r="AL5" i="99"/>
  <c r="AU5" i="99" s="1"/>
  <c r="AS24" i="99"/>
  <c r="AL24" i="99"/>
  <c r="AU24" i="99" s="1"/>
  <c r="AS78" i="99"/>
  <c r="AL78" i="99"/>
  <c r="AU78" i="99" s="1"/>
  <c r="AS29" i="49"/>
  <c r="AL29" i="49"/>
  <c r="AU29" i="49" s="1"/>
  <c r="AS19" i="49"/>
  <c r="AL19" i="49"/>
  <c r="AU19" i="49" s="1"/>
  <c r="AS31" i="87"/>
  <c r="AL31" i="87"/>
  <c r="AU31" i="87" s="1"/>
  <c r="AS37" i="99"/>
  <c r="AL37" i="99"/>
  <c r="AU37" i="99" s="1"/>
  <c r="AS82" i="49"/>
  <c r="AL82" i="49"/>
  <c r="AU82" i="49" s="1"/>
  <c r="AG86" i="85"/>
  <c r="AP86" i="85" s="1"/>
  <c r="W87" i="85"/>
  <c r="AE86" i="85"/>
  <c r="AF86" i="85"/>
  <c r="AO86" i="85" s="1"/>
  <c r="AS8" i="49"/>
  <c r="AL8" i="49"/>
  <c r="AU8" i="49" s="1"/>
  <c r="AS44" i="87"/>
  <c r="AL44" i="87"/>
  <c r="AU44" i="87" s="1"/>
  <c r="AS80" i="87"/>
  <c r="AL80" i="87"/>
  <c r="AU80" i="87" s="1"/>
  <c r="AS49" i="49"/>
  <c r="AL49" i="49"/>
  <c r="AU49" i="49" s="1"/>
  <c r="AS60" i="49"/>
  <c r="AL60" i="49"/>
  <c r="AU60" i="49" s="1"/>
  <c r="AL18" i="49"/>
  <c r="AU18" i="49" s="1"/>
  <c r="AS18" i="49"/>
  <c r="AS20" i="99"/>
  <c r="AL20" i="99"/>
  <c r="AU20" i="99" s="1"/>
  <c r="AS3" i="49"/>
  <c r="AL3" i="49"/>
  <c r="AU3" i="49" s="1"/>
  <c r="AL8" i="99"/>
  <c r="AU8" i="99" s="1"/>
  <c r="AS8" i="99"/>
  <c r="AS26" i="99"/>
  <c r="AL26" i="99"/>
  <c r="AU26" i="99" s="1"/>
  <c r="AS44" i="99"/>
  <c r="AL44" i="99"/>
  <c r="AU44" i="99" s="1"/>
  <c r="AS62" i="99"/>
  <c r="AL62" i="99"/>
  <c r="AU62" i="99" s="1"/>
  <c r="AS76" i="49"/>
  <c r="AL76" i="49"/>
  <c r="AU76" i="49" s="1"/>
  <c r="AH88" i="18"/>
  <c r="AQ88" i="18" s="1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15" i="41"/>
  <c r="AT15" i="41" s="1"/>
  <c r="AJ15" i="41"/>
  <c r="AJ9" i="41"/>
  <c r="AK9" i="41"/>
  <c r="AT9" i="41" s="1"/>
  <c r="AX4" i="41"/>
  <c r="S4" i="41" s="1"/>
  <c r="AC4" i="41" s="1"/>
  <c r="AB5" i="41" s="1"/>
  <c r="Z83" i="90"/>
  <c r="AS15" i="99"/>
  <c r="AL15" i="99"/>
  <c r="AU15" i="99" s="1"/>
  <c r="AS69" i="99"/>
  <c r="AL69" i="99"/>
  <c r="AU69" i="99" s="1"/>
  <c r="AS34" i="49"/>
  <c r="AL34" i="49"/>
  <c r="AU34" i="49" s="1"/>
  <c r="AK22" i="87"/>
  <c r="AT22" i="87" s="1"/>
  <c r="AJ22" i="87"/>
  <c r="AS40" i="87"/>
  <c r="AL40" i="87"/>
  <c r="AU40" i="87" s="1"/>
  <c r="AS58" i="87"/>
  <c r="AL58" i="87"/>
  <c r="AU58" i="87" s="1"/>
  <c r="AH87" i="103"/>
  <c r="AQ87" i="103" s="1"/>
  <c r="AS84" i="49"/>
  <c r="AL84" i="49"/>
  <c r="AU84" i="49" s="1"/>
  <c r="AS5" i="49"/>
  <c r="AL5" i="49"/>
  <c r="AU5" i="49" s="1"/>
  <c r="AS10" i="99"/>
  <c r="AL10" i="99"/>
  <c r="AU10" i="99" s="1"/>
  <c r="AL28" i="99"/>
  <c r="AU28" i="99" s="1"/>
  <c r="AS28" i="99"/>
  <c r="AL46" i="99"/>
  <c r="AU46" i="99" s="1"/>
  <c r="AS46" i="99"/>
  <c r="AS82" i="99"/>
  <c r="AL82" i="99"/>
  <c r="AU82" i="99" s="1"/>
  <c r="AH87" i="82"/>
  <c r="AQ87" i="82" s="1"/>
  <c r="AS23" i="87"/>
  <c r="AL23" i="87"/>
  <c r="AU23" i="87" s="1"/>
  <c r="AS41" i="87"/>
  <c r="AL41" i="87"/>
  <c r="AU41" i="87" s="1"/>
  <c r="AL59" i="99"/>
  <c r="AU59" i="99" s="1"/>
  <c r="AS59" i="99"/>
  <c r="AL5" i="87"/>
  <c r="AU5" i="87" s="1"/>
  <c r="AS5" i="87"/>
  <c r="AS24" i="87"/>
  <c r="AL24" i="87"/>
  <c r="AU24" i="87" s="1"/>
  <c r="AS60" i="87"/>
  <c r="AL60" i="87"/>
  <c r="AU60" i="87" s="1"/>
  <c r="AS42" i="99"/>
  <c r="AL42" i="99"/>
  <c r="AU42" i="99" s="1"/>
  <c r="AS60" i="99"/>
  <c r="AL60" i="99"/>
  <c r="AU60" i="99" s="1"/>
  <c r="AS16" i="49"/>
  <c r="AL16" i="49"/>
  <c r="AU16" i="49" s="1"/>
  <c r="AS51" i="49"/>
  <c r="AL51" i="49"/>
  <c r="AU51" i="49" s="1"/>
  <c r="AS13" i="87"/>
  <c r="AL13" i="87"/>
  <c r="AU13" i="87" s="1"/>
  <c r="AS49" i="87"/>
  <c r="AL49" i="87"/>
  <c r="AU49" i="87" s="1"/>
  <c r="AS67" i="87"/>
  <c r="AL67" i="87"/>
  <c r="AU67" i="87" s="1"/>
  <c r="AS87" i="87"/>
  <c r="AL87" i="87"/>
  <c r="AU87" i="87" s="1"/>
  <c r="AS74" i="49"/>
  <c r="AL74" i="49"/>
  <c r="AU74" i="49" s="1"/>
  <c r="AS30" i="49"/>
  <c r="AL30" i="49"/>
  <c r="AU30" i="49" s="1"/>
  <c r="AL25" i="99"/>
  <c r="AU25" i="99" s="1"/>
  <c r="AS25" i="99"/>
  <c r="AS43" i="99"/>
  <c r="AL43" i="99"/>
  <c r="AU43" i="99" s="1"/>
  <c r="AS50" i="87"/>
  <c r="AL50" i="87"/>
  <c r="AU50" i="87" s="1"/>
  <c r="AS62" i="49"/>
  <c r="AL62" i="49"/>
  <c r="AU62" i="49" s="1"/>
  <c r="AI85" i="48"/>
  <c r="AN85" i="48"/>
  <c r="AS38" i="99"/>
  <c r="AL38" i="99"/>
  <c r="AU38" i="99" s="1"/>
  <c r="AH84" i="50"/>
  <c r="AQ84" i="50" s="1"/>
  <c r="AS14" i="99"/>
  <c r="AL14" i="99"/>
  <c r="AU14" i="99" s="1"/>
  <c r="AS32" i="99"/>
  <c r="AL32" i="99"/>
  <c r="AU32" i="99" s="1"/>
  <c r="AS50" i="99"/>
  <c r="AL50" i="99"/>
  <c r="AU50" i="99" s="1"/>
  <c r="AS68" i="99"/>
  <c r="AL68" i="99"/>
  <c r="AU68" i="99" s="1"/>
  <c r="AL86" i="99"/>
  <c r="AU86" i="99" s="1"/>
  <c r="AS86" i="99"/>
  <c r="Z88" i="18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K32" i="41"/>
  <c r="AT32" i="41" s="1"/>
  <c r="AJ32" i="41"/>
  <c r="AK26" i="41"/>
  <c r="AT26" i="41" s="1"/>
  <c r="AJ26" i="41"/>
  <c r="AJ20" i="41"/>
  <c r="AK20" i="41"/>
  <c r="AT20" i="41" s="1"/>
  <c r="AJ14" i="41"/>
  <c r="AK14" i="41"/>
  <c r="AT14" i="41" s="1"/>
  <c r="AJ8" i="41"/>
  <c r="AK8" i="41"/>
  <c r="AT8" i="41" s="1"/>
  <c r="AS21" i="87"/>
  <c r="AL21" i="87"/>
  <c r="AU21" i="87" s="1"/>
  <c r="AS57" i="87"/>
  <c r="AL57" i="87"/>
  <c r="AU57" i="87" s="1"/>
  <c r="AS75" i="87"/>
  <c r="AL75" i="87"/>
  <c r="AU75" i="87" s="1"/>
  <c r="AS33" i="99"/>
  <c r="AL33" i="99"/>
  <c r="AU33" i="99" s="1"/>
  <c r="AS51" i="99"/>
  <c r="AL51" i="99"/>
  <c r="AU51" i="99" s="1"/>
  <c r="AS85" i="99"/>
  <c r="AL85" i="99"/>
  <c r="AU85" i="99" s="1"/>
  <c r="AS10" i="49"/>
  <c r="AL10" i="49"/>
  <c r="AU10" i="49" s="1"/>
  <c r="AS33" i="49"/>
  <c r="AL33" i="49"/>
  <c r="AU33" i="49" s="1"/>
  <c r="AS28" i="87"/>
  <c r="AL28" i="87"/>
  <c r="AU28" i="87" s="1"/>
  <c r="AS46" i="87"/>
  <c r="AL46" i="87"/>
  <c r="AU46" i="87" s="1"/>
  <c r="AS67" i="49"/>
  <c r="AL67" i="49"/>
  <c r="AU67" i="49" s="1"/>
  <c r="W88" i="103"/>
  <c r="AF87" i="103"/>
  <c r="AO87" i="103" s="1"/>
  <c r="AE87" i="103"/>
  <c r="AG87" i="103"/>
  <c r="AP87" i="103" s="1"/>
  <c r="AS64" i="99"/>
  <c r="AL64" i="99"/>
  <c r="AU64" i="99" s="1"/>
  <c r="AS77" i="49"/>
  <c r="AL77" i="49"/>
  <c r="AU77" i="49" s="1"/>
  <c r="AG87" i="82"/>
  <c r="AP87" i="82" s="1"/>
  <c r="AE87" i="82"/>
  <c r="W88" i="82"/>
  <c r="AF87" i="82"/>
  <c r="AO87" i="82" s="1"/>
  <c r="AS63" i="49"/>
  <c r="AL63" i="49"/>
  <c r="AU63" i="49" s="1"/>
  <c r="AS11" i="87"/>
  <c r="AL11" i="87"/>
  <c r="AU11" i="87" s="1"/>
  <c r="AS29" i="87"/>
  <c r="AL29" i="87"/>
  <c r="AU29" i="87" s="1"/>
  <c r="AS14" i="49"/>
  <c r="AL14" i="49"/>
  <c r="AU14" i="49" s="1"/>
  <c r="AS23" i="99"/>
  <c r="AL23" i="99"/>
  <c r="AU23" i="99" s="1"/>
  <c r="AS41" i="99"/>
  <c r="AL41" i="99"/>
  <c r="AU41" i="99" s="1"/>
  <c r="AS77" i="99"/>
  <c r="AL77" i="99"/>
  <c r="AU77" i="99" s="1"/>
  <c r="AS71" i="49"/>
  <c r="AL71" i="49"/>
  <c r="AU71" i="49" s="1"/>
  <c r="AS73" i="49"/>
  <c r="AL73" i="49"/>
  <c r="AU73" i="49" s="1"/>
  <c r="AS58" i="49"/>
  <c r="AL58" i="49"/>
  <c r="AU58" i="49" s="1"/>
  <c r="AS42" i="87"/>
  <c r="AL42" i="87"/>
  <c r="AU42" i="87" s="1"/>
  <c r="AS78" i="87"/>
  <c r="AL78" i="87"/>
  <c r="AU78" i="87" s="1"/>
  <c r="AS80" i="49"/>
  <c r="AL80" i="49"/>
  <c r="AU80" i="49" s="1"/>
  <c r="Y87" i="35"/>
  <c r="Z87" i="35" s="1"/>
  <c r="X87" i="35"/>
  <c r="AS66" i="99"/>
  <c r="AL66" i="99"/>
  <c r="AU66" i="99" s="1"/>
  <c r="AS84" i="99"/>
  <c r="AL84" i="99"/>
  <c r="AU84" i="99" s="1"/>
  <c r="AL4" i="55"/>
  <c r="AU4" i="55" s="1"/>
  <c r="AU91" i="55" s="1"/>
  <c r="C11" i="55" s="1"/>
  <c r="AS4" i="55"/>
  <c r="AS91" i="55" s="1"/>
  <c r="AI86" i="10"/>
  <c r="AN86" i="10"/>
  <c r="AS15" i="49"/>
  <c r="AL15" i="49"/>
  <c r="AU15" i="49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Y87" i="102"/>
  <c r="X87" i="102"/>
  <c r="AJ7" i="99"/>
  <c r="AK7" i="99"/>
  <c r="AT7" i="99" s="1"/>
  <c r="AS61" i="99"/>
  <c r="AL61" i="99"/>
  <c r="AU61" i="99" s="1"/>
  <c r="AS79" i="99"/>
  <c r="AL79" i="99"/>
  <c r="AU79" i="99" s="1"/>
  <c r="AS23" i="49"/>
  <c r="AL23" i="49"/>
  <c r="AU23" i="49" s="1"/>
  <c r="AS46" i="49"/>
  <c r="AL46" i="49"/>
  <c r="AU46" i="49" s="1"/>
  <c r="AS81" i="49"/>
  <c r="AL81" i="49"/>
  <c r="AU81" i="49" s="1"/>
  <c r="AK8" i="87"/>
  <c r="AT8" i="87" s="1"/>
  <c r="AJ8" i="87"/>
  <c r="AS32" i="87"/>
  <c r="AL32" i="87"/>
  <c r="AU32" i="87" s="1"/>
  <c r="AS68" i="87"/>
  <c r="AL68" i="87"/>
  <c r="AU68" i="87" s="1"/>
  <c r="AS68" i="49"/>
  <c r="AL68" i="49"/>
  <c r="AU68" i="49" s="1"/>
  <c r="AI89" i="41"/>
  <c r="AN89" i="41"/>
  <c r="AN91" i="41" s="1"/>
  <c r="AS17" i="49"/>
  <c r="AL17" i="49"/>
  <c r="AU17" i="49" s="1"/>
  <c r="AS40" i="49"/>
  <c r="AL40" i="49"/>
  <c r="AU40" i="49" s="1"/>
  <c r="AK87" i="41"/>
  <c r="AT87" i="41" s="1"/>
  <c r="AJ87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K31" i="41"/>
  <c r="AT31" i="41" s="1"/>
  <c r="AJ31" i="41"/>
  <c r="AK25" i="41"/>
  <c r="AT25" i="41" s="1"/>
  <c r="AJ25" i="41"/>
  <c r="AK19" i="41"/>
  <c r="AT19" i="41" s="1"/>
  <c r="AJ19" i="41"/>
  <c r="AJ13" i="41"/>
  <c r="AK13" i="41"/>
  <c r="AT13" i="41" s="1"/>
  <c r="AJ7" i="41"/>
  <c r="AK7" i="41"/>
  <c r="AT7" i="41" s="1"/>
  <c r="AS61" i="49"/>
  <c r="AL61" i="49"/>
  <c r="AU61" i="49" s="1"/>
  <c r="AS6" i="87"/>
  <c r="AL6" i="87"/>
  <c r="AU6" i="87" s="1"/>
  <c r="AS39" i="87"/>
  <c r="AL39" i="87"/>
  <c r="AU39" i="87" s="1"/>
  <c r="AS26" i="49"/>
  <c r="AL26" i="49"/>
  <c r="AU26" i="49" s="1"/>
  <c r="AS39" i="99"/>
  <c r="AL39" i="99"/>
  <c r="AU39" i="99" s="1"/>
  <c r="AS57" i="99"/>
  <c r="AL57" i="99"/>
  <c r="AU57" i="99" s="1"/>
  <c r="AS83" i="49"/>
  <c r="AL83" i="49"/>
  <c r="AU83" i="49" s="1"/>
  <c r="AS64" i="87"/>
  <c r="AL64" i="87"/>
  <c r="AU64" i="87" s="1"/>
  <c r="AS82" i="87"/>
  <c r="AL82" i="87"/>
  <c r="AU82" i="87" s="1"/>
  <c r="AS48" i="49"/>
  <c r="AL48" i="49"/>
  <c r="AU48" i="49" s="1"/>
  <c r="AS34" i="99"/>
  <c r="AL34" i="99"/>
  <c r="AU34" i="99" s="1"/>
  <c r="AS52" i="99"/>
  <c r="AL52" i="99"/>
  <c r="AU52" i="99" s="1"/>
  <c r="AS70" i="99"/>
  <c r="AL70" i="99"/>
  <c r="AU70" i="99" s="1"/>
  <c r="AS28" i="49"/>
  <c r="AL28" i="49"/>
  <c r="AU28" i="49" s="1"/>
  <c r="AS47" i="87"/>
  <c r="AL47" i="87"/>
  <c r="AU47" i="87" s="1"/>
  <c r="AS65" i="87"/>
  <c r="AL65" i="87"/>
  <c r="AU65" i="87" s="1"/>
  <c r="AS83" i="87"/>
  <c r="AL83" i="87"/>
  <c r="AU83" i="87" s="1"/>
  <c r="AL11" i="99"/>
  <c r="AU11" i="99" s="1"/>
  <c r="AS11" i="99"/>
  <c r="AL29" i="99"/>
  <c r="AU29" i="99" s="1"/>
  <c r="AS29" i="99"/>
  <c r="AS65" i="99"/>
  <c r="AL65" i="99"/>
  <c r="AU65" i="99" s="1"/>
  <c r="AI89" i="99"/>
  <c r="AN89" i="99"/>
  <c r="AN91" i="99" s="1"/>
  <c r="AS48" i="87"/>
  <c r="AL48" i="87"/>
  <c r="AU48" i="87" s="1"/>
  <c r="AS66" i="87"/>
  <c r="AL66" i="87"/>
  <c r="AU66" i="87" s="1"/>
  <c r="AS44" i="49"/>
  <c r="AL44" i="49"/>
  <c r="AU44" i="49" s="1"/>
  <c r="AI86" i="35"/>
  <c r="AP86" i="35"/>
  <c r="AS36" i="49"/>
  <c r="AL36" i="49"/>
  <c r="AU36" i="49" s="1"/>
  <c r="AS12" i="99"/>
  <c r="AL12" i="99"/>
  <c r="AU12" i="99" s="1"/>
  <c r="AS30" i="99"/>
  <c r="AL30" i="99"/>
  <c r="AU30" i="99" s="1"/>
  <c r="AS48" i="99"/>
  <c r="AL48" i="99"/>
  <c r="AU48" i="99" s="1"/>
  <c r="AS87" i="49"/>
  <c r="AL87" i="49"/>
  <c r="AU87" i="49" s="1"/>
  <c r="AS38" i="49"/>
  <c r="AL38" i="49"/>
  <c r="AU38" i="49" s="1"/>
  <c r="AS49" i="99"/>
  <c r="AL49" i="99"/>
  <c r="AU49" i="99" s="1"/>
  <c r="AL67" i="99"/>
  <c r="AU67" i="99" s="1"/>
  <c r="AS67" i="99"/>
  <c r="AS87" i="99"/>
  <c r="AL87" i="99"/>
  <c r="AU87" i="99" s="1"/>
  <c r="AS9" i="49"/>
  <c r="AL9" i="49"/>
  <c r="AU9" i="49" s="1"/>
  <c r="AJ14" i="87"/>
  <c r="AK14" i="87"/>
  <c r="AT14" i="87" s="1"/>
  <c r="AS38" i="87"/>
  <c r="AL38" i="87"/>
  <c r="AU38" i="87" s="1"/>
  <c r="AS24" i="49"/>
  <c r="AL24" i="49"/>
  <c r="AU24" i="49" s="1"/>
  <c r="AR86" i="103"/>
  <c r="Y86" i="48"/>
  <c r="Z86" i="48"/>
  <c r="X86" i="48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J18" i="41"/>
  <c r="AK18" i="41"/>
  <c r="AT18" i="41" s="1"/>
  <c r="AJ12" i="41"/>
  <c r="AK12" i="41"/>
  <c r="AT12" i="41" s="1"/>
  <c r="AB4" i="41"/>
  <c r="AJ3" i="41"/>
  <c r="AS45" i="87"/>
  <c r="AL45" i="87"/>
  <c r="AU45" i="87" s="1"/>
  <c r="AL88" i="87"/>
  <c r="AU88" i="87" s="1"/>
  <c r="AS88" i="87"/>
  <c r="AR89" i="87"/>
  <c r="AR91" i="87" s="1"/>
  <c r="AL89" i="87"/>
  <c r="AU89" i="87" s="1"/>
  <c r="AS21" i="99"/>
  <c r="AL21" i="99"/>
  <c r="AU21" i="99" s="1"/>
  <c r="AS75" i="99"/>
  <c r="AL75" i="99"/>
  <c r="AU75" i="99" s="1"/>
  <c r="AR86" i="82"/>
  <c r="AB4" i="87"/>
  <c r="AJ3" i="87"/>
  <c r="AS34" i="87"/>
  <c r="AL34" i="87"/>
  <c r="AU34" i="87" s="1"/>
  <c r="AS52" i="87"/>
  <c r="AL52" i="87"/>
  <c r="AU52" i="87" s="1"/>
  <c r="AS56" i="49"/>
  <c r="AL56" i="49"/>
  <c r="AU56" i="49" s="1"/>
  <c r="AS79" i="49"/>
  <c r="AL79" i="49"/>
  <c r="AU79" i="49" s="1"/>
  <c r="AS16" i="99"/>
  <c r="AL16" i="99"/>
  <c r="AU16" i="99" s="1"/>
  <c r="AS88" i="99"/>
  <c r="AL88" i="99"/>
  <c r="AU88" i="99" s="1"/>
  <c r="AS41" i="49"/>
  <c r="AL41" i="49"/>
  <c r="AU41" i="49" s="1"/>
  <c r="AS53" i="87"/>
  <c r="AL53" i="87"/>
  <c r="AU53" i="87" s="1"/>
  <c r="AS71" i="87"/>
  <c r="AL71" i="87"/>
  <c r="AU71" i="87" s="1"/>
  <c r="AS85" i="49"/>
  <c r="AL85" i="49"/>
  <c r="AU85" i="49" s="1"/>
  <c r="AS42" i="49"/>
  <c r="AL42" i="49"/>
  <c r="AU42" i="49" s="1"/>
  <c r="AS47" i="99"/>
  <c r="AL47" i="99"/>
  <c r="AU47" i="99" s="1"/>
  <c r="AS83" i="99"/>
  <c r="AL83" i="99"/>
  <c r="AU83" i="99" s="1"/>
  <c r="AS35" i="49"/>
  <c r="AL35" i="49"/>
  <c r="AU35" i="49" s="1"/>
  <c r="AS22" i="49"/>
  <c r="AL22" i="49"/>
  <c r="AU22" i="49" s="1"/>
  <c r="AS57" i="49"/>
  <c r="AL57" i="49"/>
  <c r="AU57" i="49" s="1"/>
  <c r="AS12" i="87"/>
  <c r="AL12" i="87"/>
  <c r="AU12" i="87" s="1"/>
  <c r="AS30" i="87"/>
  <c r="AL30" i="87"/>
  <c r="AU30" i="87" s="1"/>
  <c r="AS86" i="87"/>
  <c r="AL86" i="87"/>
  <c r="AU86" i="87" s="1"/>
  <c r="AL89" i="49"/>
  <c r="AU89" i="49" s="1"/>
  <c r="AS54" i="99"/>
  <c r="AL54" i="99"/>
  <c r="AU54" i="99" s="1"/>
  <c r="AS65" i="49"/>
  <c r="AL65" i="49"/>
  <c r="AU65" i="49" s="1"/>
  <c r="AS25" i="87"/>
  <c r="AL25" i="87"/>
  <c r="AU25" i="87" s="1"/>
  <c r="AS61" i="87"/>
  <c r="AL61" i="87"/>
  <c r="AU61" i="87" s="1"/>
  <c r="AS79" i="87"/>
  <c r="AL79" i="87"/>
  <c r="AU79" i="87" s="1"/>
  <c r="AS13" i="99"/>
  <c r="AL13" i="99"/>
  <c r="AU13" i="99" s="1"/>
  <c r="AS31" i="99"/>
  <c r="AL31" i="99"/>
  <c r="AU31" i="99" s="1"/>
  <c r="AR83" i="50"/>
  <c r="AS45" i="49"/>
  <c r="AL45" i="49"/>
  <c r="AU45" i="49" s="1"/>
  <c r="AK20" i="87"/>
  <c r="AT20" i="87" s="1"/>
  <c r="AJ20" i="87"/>
  <c r="AS56" i="87"/>
  <c r="AL56" i="87"/>
  <c r="AU56" i="87" s="1"/>
  <c r="AS74" i="87"/>
  <c r="AL74" i="87"/>
  <c r="AU74" i="87" s="1"/>
  <c r="AS32" i="49"/>
  <c r="AL32" i="49"/>
  <c r="AU32" i="49" s="1"/>
  <c r="W88" i="35" l="1"/>
  <c r="AE87" i="35"/>
  <c r="AG87" i="35"/>
  <c r="AP87" i="35" s="1"/>
  <c r="AF87" i="35"/>
  <c r="AO87" i="35" s="1"/>
  <c r="AS12" i="41"/>
  <c r="AL12" i="41"/>
  <c r="AU12" i="41" s="1"/>
  <c r="AS66" i="41"/>
  <c r="AL66" i="41"/>
  <c r="AU66" i="41" s="1"/>
  <c r="AS84" i="41"/>
  <c r="AL84" i="41"/>
  <c r="AU84" i="41" s="1"/>
  <c r="AS67" i="41"/>
  <c r="AL67" i="41"/>
  <c r="AU67" i="41" s="1"/>
  <c r="AL3" i="41"/>
  <c r="AU3" i="41" s="1"/>
  <c r="AS3" i="41"/>
  <c r="AS24" i="41"/>
  <c r="AL24" i="41"/>
  <c r="AU24" i="41" s="1"/>
  <c r="AL42" i="41"/>
  <c r="AU42" i="41" s="1"/>
  <c r="AS42" i="41"/>
  <c r="AL60" i="41"/>
  <c r="AU60" i="41" s="1"/>
  <c r="AS60" i="41"/>
  <c r="AS78" i="41"/>
  <c r="AL78" i="41"/>
  <c r="AU78" i="41" s="1"/>
  <c r="AR86" i="35"/>
  <c r="AS55" i="41"/>
  <c r="AL55" i="41"/>
  <c r="AU55" i="41" s="1"/>
  <c r="AS73" i="41"/>
  <c r="AL73" i="41"/>
  <c r="AU73" i="41" s="1"/>
  <c r="AS7" i="99"/>
  <c r="AL7" i="99"/>
  <c r="AU7" i="99" s="1"/>
  <c r="AI87" i="82"/>
  <c r="AN87" i="82"/>
  <c r="AS14" i="41"/>
  <c r="AL14" i="41"/>
  <c r="AU14" i="41" s="1"/>
  <c r="AS50" i="41"/>
  <c r="AL50" i="41"/>
  <c r="AU50" i="41" s="1"/>
  <c r="AS68" i="41"/>
  <c r="AL68" i="41"/>
  <c r="AU68" i="41" s="1"/>
  <c r="AJ5" i="41"/>
  <c r="AK5" i="41"/>
  <c r="AT5" i="41" s="1"/>
  <c r="AS39" i="41"/>
  <c r="AL39" i="41"/>
  <c r="AU39" i="41" s="1"/>
  <c r="AS10" i="41"/>
  <c r="AL10" i="41"/>
  <c r="AU10" i="41" s="1"/>
  <c r="AS28" i="41"/>
  <c r="AL28" i="41"/>
  <c r="AU28" i="41" s="1"/>
  <c r="AS46" i="41"/>
  <c r="AL46" i="41"/>
  <c r="AU46" i="41" s="1"/>
  <c r="AS64" i="41"/>
  <c r="AL64" i="41"/>
  <c r="AU64" i="41" s="1"/>
  <c r="AS71" i="41"/>
  <c r="AL71" i="41"/>
  <c r="AU71" i="41" s="1"/>
  <c r="AS25" i="41"/>
  <c r="AL25" i="41"/>
  <c r="AU25" i="41" s="1"/>
  <c r="AS43" i="41"/>
  <c r="AL43" i="41"/>
  <c r="AU43" i="41" s="1"/>
  <c r="AL79" i="41"/>
  <c r="AU79" i="41" s="1"/>
  <c r="AS79" i="41"/>
  <c r="AH87" i="102"/>
  <c r="AQ87" i="102" s="1"/>
  <c r="AE88" i="18"/>
  <c r="AG88" i="18"/>
  <c r="AP88" i="18" s="1"/>
  <c r="W89" i="18"/>
  <c r="AF88" i="18"/>
  <c r="AO88" i="18" s="1"/>
  <c r="AS27" i="41"/>
  <c r="AL27" i="41"/>
  <c r="AU27" i="41" s="1"/>
  <c r="AS45" i="41"/>
  <c r="AL45" i="41"/>
  <c r="AU45" i="41" s="1"/>
  <c r="AL81" i="41"/>
  <c r="AU81" i="41" s="1"/>
  <c r="AS81" i="41"/>
  <c r="AS16" i="87"/>
  <c r="AL16" i="87"/>
  <c r="AU16" i="87" s="1"/>
  <c r="AS82" i="41"/>
  <c r="AL82" i="41"/>
  <c r="AU82" i="41" s="1"/>
  <c r="AH87" i="10"/>
  <c r="AQ87" i="10" s="1"/>
  <c r="AK4" i="99"/>
  <c r="AT4" i="99" s="1"/>
  <c r="AT91" i="99" s="1"/>
  <c r="AJ4" i="99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7" i="41"/>
  <c r="AL7" i="41"/>
  <c r="AU7" i="41" s="1"/>
  <c r="AS61" i="41"/>
  <c r="AL61" i="41"/>
  <c r="AU61" i="41" s="1"/>
  <c r="Z87" i="102"/>
  <c r="AI87" i="103"/>
  <c r="AN87" i="103"/>
  <c r="AS20" i="41"/>
  <c r="AL20" i="41"/>
  <c r="AU20" i="41" s="1"/>
  <c r="AS38" i="41"/>
  <c r="AL38" i="41"/>
  <c r="AU38" i="41" s="1"/>
  <c r="AS56" i="41"/>
  <c r="AL56" i="41"/>
  <c r="AU56" i="41" s="1"/>
  <c r="AS74" i="41"/>
  <c r="AL74" i="41"/>
  <c r="AU74" i="41" s="1"/>
  <c r="AR85" i="48"/>
  <c r="AS9" i="41"/>
  <c r="AL9" i="41"/>
  <c r="AU9" i="41" s="1"/>
  <c r="AS63" i="41"/>
  <c r="AL63" i="41"/>
  <c r="AU63" i="41" s="1"/>
  <c r="AI86" i="85"/>
  <c r="AN86" i="85"/>
  <c r="AL34" i="41"/>
  <c r="AU34" i="41" s="1"/>
  <c r="AS34" i="41"/>
  <c r="AL52" i="41"/>
  <c r="AU52" i="41" s="1"/>
  <c r="AS52" i="41"/>
  <c r="AS70" i="41"/>
  <c r="AL70" i="41"/>
  <c r="AU70" i="41" s="1"/>
  <c r="Z87" i="10"/>
  <c r="Y89" i="42"/>
  <c r="X89" i="42"/>
  <c r="Z89" i="42" s="1"/>
  <c r="Y88" i="98"/>
  <c r="X88" i="98"/>
  <c r="AS3" i="99"/>
  <c r="AL3" i="99"/>
  <c r="AU3" i="99" s="1"/>
  <c r="AS6" i="41"/>
  <c r="AL6" i="41"/>
  <c r="AU6" i="41" s="1"/>
  <c r="AR86" i="10"/>
  <c r="AS26" i="41"/>
  <c r="AL26" i="41"/>
  <c r="AU26" i="41" s="1"/>
  <c r="AS62" i="41"/>
  <c r="AL62" i="41"/>
  <c r="AU62" i="41" s="1"/>
  <c r="AS80" i="41"/>
  <c r="AL80" i="41"/>
  <c r="AU80" i="41" s="1"/>
  <c r="AS22" i="87"/>
  <c r="AL22" i="87"/>
  <c r="AU22" i="87" s="1"/>
  <c r="AL15" i="41"/>
  <c r="AU15" i="41" s="1"/>
  <c r="AS15" i="41"/>
  <c r="AS33" i="41"/>
  <c r="AL33" i="41"/>
  <c r="AU33" i="41" s="1"/>
  <c r="AS51" i="41"/>
  <c r="AL51" i="41"/>
  <c r="AU51" i="41" s="1"/>
  <c r="AL86" i="41"/>
  <c r="AU86" i="41" s="1"/>
  <c r="AS86" i="41"/>
  <c r="Y87" i="85"/>
  <c r="X87" i="85"/>
  <c r="AI85" i="94"/>
  <c r="AN85" i="94"/>
  <c r="AS16" i="41"/>
  <c r="AL16" i="41"/>
  <c r="AU16" i="41" s="1"/>
  <c r="AS88" i="41"/>
  <c r="AL88" i="41"/>
  <c r="AU88" i="41" s="1"/>
  <c r="AI88" i="42"/>
  <c r="AN88" i="42"/>
  <c r="AS11" i="41"/>
  <c r="AL11" i="41"/>
  <c r="AU11" i="41" s="1"/>
  <c r="AS29" i="41"/>
  <c r="AL29" i="41"/>
  <c r="AU29" i="41" s="1"/>
  <c r="AS47" i="41"/>
  <c r="AL47" i="41"/>
  <c r="AU47" i="41" s="1"/>
  <c r="AL65" i="41"/>
  <c r="AU65" i="41" s="1"/>
  <c r="AS65" i="41"/>
  <c r="AS83" i="41"/>
  <c r="AL83" i="41"/>
  <c r="AU83" i="41" s="1"/>
  <c r="Y85" i="50"/>
  <c r="X85" i="50"/>
  <c r="AJ4" i="41"/>
  <c r="AK4" i="41"/>
  <c r="AT4" i="41" s="1"/>
  <c r="AT91" i="41" s="1"/>
  <c r="AS48" i="41"/>
  <c r="AL48" i="41"/>
  <c r="AU48" i="41" s="1"/>
  <c r="AR89" i="99"/>
  <c r="AR91" i="99" s="1"/>
  <c r="AL89" i="99"/>
  <c r="AU89" i="99" s="1"/>
  <c r="AS30" i="41"/>
  <c r="AL30" i="41"/>
  <c r="AU30" i="41" s="1"/>
  <c r="AS87" i="41"/>
  <c r="AL87" i="41"/>
  <c r="AU87" i="41" s="1"/>
  <c r="AL3" i="87"/>
  <c r="AU3" i="87" s="1"/>
  <c r="AS3" i="87"/>
  <c r="AS36" i="41"/>
  <c r="AL36" i="41"/>
  <c r="AU36" i="41" s="1"/>
  <c r="AS54" i="41"/>
  <c r="AL54" i="41"/>
  <c r="AU54" i="41" s="1"/>
  <c r="AH86" i="48"/>
  <c r="AQ86" i="48" s="1"/>
  <c r="AS13" i="41"/>
  <c r="AL13" i="41"/>
  <c r="AU13" i="41" s="1"/>
  <c r="AR89" i="41"/>
  <c r="AR91" i="41" s="1"/>
  <c r="AL89" i="41"/>
  <c r="AU89" i="41" s="1"/>
  <c r="AH87" i="35"/>
  <c r="AQ87" i="35" s="1"/>
  <c r="Y88" i="103"/>
  <c r="X88" i="103"/>
  <c r="AS8" i="41"/>
  <c r="AL8" i="41"/>
  <c r="AU8" i="41" s="1"/>
  <c r="AS44" i="41"/>
  <c r="AL44" i="41"/>
  <c r="AU44" i="41" s="1"/>
  <c r="AS69" i="41"/>
  <c r="AL69" i="41"/>
  <c r="AU69" i="41" s="1"/>
  <c r="Y86" i="94"/>
  <c r="Z86" i="94"/>
  <c r="X86" i="94"/>
  <c r="AL40" i="41"/>
  <c r="AU40" i="41" s="1"/>
  <c r="AS40" i="41"/>
  <c r="AS58" i="41"/>
  <c r="AL58" i="41"/>
  <c r="AU58" i="41" s="1"/>
  <c r="AR86" i="102"/>
  <c r="AS10" i="87"/>
  <c r="AL10" i="87"/>
  <c r="AU10" i="87" s="1"/>
  <c r="AI84" i="50"/>
  <c r="AN84" i="50"/>
  <c r="AS14" i="87"/>
  <c r="AL14" i="87"/>
  <c r="AU14" i="87" s="1"/>
  <c r="AS31" i="41"/>
  <c r="AL31" i="41"/>
  <c r="AU31" i="41" s="1"/>
  <c r="AS49" i="41"/>
  <c r="AL49" i="41"/>
  <c r="AU49" i="41" s="1"/>
  <c r="AS20" i="87"/>
  <c r="AL20" i="87"/>
  <c r="AU20" i="87" s="1"/>
  <c r="AK4" i="87"/>
  <c r="AT4" i="87" s="1"/>
  <c r="AT91" i="87" s="1"/>
  <c r="AJ4" i="87"/>
  <c r="AS18" i="41"/>
  <c r="AL18" i="41"/>
  <c r="AU18" i="41" s="1"/>
  <c r="AS72" i="41"/>
  <c r="AL72" i="41"/>
  <c r="AU72" i="41" s="1"/>
  <c r="AF86" i="48"/>
  <c r="AO86" i="48" s="1"/>
  <c r="AE86" i="48"/>
  <c r="AG86" i="48"/>
  <c r="AP86" i="48" s="1"/>
  <c r="W87" i="48"/>
  <c r="AS19" i="41"/>
  <c r="AL19" i="41"/>
  <c r="AU19" i="41" s="1"/>
  <c r="AL37" i="41"/>
  <c r="AU37" i="41" s="1"/>
  <c r="AS37" i="41"/>
  <c r="AS8" i="87"/>
  <c r="AL8" i="87"/>
  <c r="AU8" i="87" s="1"/>
  <c r="Y88" i="82"/>
  <c r="X88" i="82"/>
  <c r="AS32" i="41"/>
  <c r="AL32" i="41"/>
  <c r="AU32" i="41" s="1"/>
  <c r="AL85" i="41"/>
  <c r="AU85" i="41" s="1"/>
  <c r="AS85" i="41"/>
  <c r="AE83" i="90"/>
  <c r="AN83" i="90" s="1"/>
  <c r="AF83" i="90"/>
  <c r="AO83" i="90" s="1"/>
  <c r="AG83" i="90"/>
  <c r="W84" i="90"/>
  <c r="AS21" i="41"/>
  <c r="AL21" i="41"/>
  <c r="AU21" i="41" s="1"/>
  <c r="AS57" i="41"/>
  <c r="AL57" i="41"/>
  <c r="AU57" i="41" s="1"/>
  <c r="AL75" i="41"/>
  <c r="AU75" i="41" s="1"/>
  <c r="AS75" i="41"/>
  <c r="AE88" i="83"/>
  <c r="W89" i="83"/>
  <c r="AG88" i="83"/>
  <c r="AP88" i="83" s="1"/>
  <c r="AF88" i="83"/>
  <c r="AO88" i="83" s="1"/>
  <c r="AS9" i="99"/>
  <c r="AL9" i="99"/>
  <c r="AU9" i="99" s="1"/>
  <c r="AS22" i="41"/>
  <c r="AL22" i="41"/>
  <c r="AU22" i="41" s="1"/>
  <c r="AS76" i="41"/>
  <c r="AL76" i="41"/>
  <c r="AU76" i="41" s="1"/>
  <c r="AS4" i="49"/>
  <c r="AS91" i="49" s="1"/>
  <c r="AL4" i="49"/>
  <c r="AU4" i="49" s="1"/>
  <c r="AU91" i="49" s="1"/>
  <c r="C11" i="49" s="1"/>
  <c r="AI87" i="98"/>
  <c r="AN87" i="98"/>
  <c r="AS17" i="41"/>
  <c r="AL17" i="41"/>
  <c r="AU17" i="41" s="1"/>
  <c r="AS35" i="41"/>
  <c r="AL35" i="41"/>
  <c r="AU35" i="41" s="1"/>
  <c r="AL53" i="41"/>
  <c r="AU53" i="41" s="1"/>
  <c r="AS53" i="41"/>
  <c r="Z85" i="50" l="1"/>
  <c r="AE85" i="50" s="1"/>
  <c r="AF85" i="50"/>
  <c r="AO85" i="50" s="1"/>
  <c r="AG85" i="50"/>
  <c r="AP85" i="50" s="1"/>
  <c r="W86" i="50"/>
  <c r="W90" i="42"/>
  <c r="AF89" i="42"/>
  <c r="AO89" i="42" s="1"/>
  <c r="AG89" i="42"/>
  <c r="AP89" i="42" s="1"/>
  <c r="AE89" i="42"/>
  <c r="AH88" i="82"/>
  <c r="AQ88" i="82" s="1"/>
  <c r="Z88" i="82"/>
  <c r="Y84" i="90"/>
  <c r="Z84" i="90" s="1"/>
  <c r="X84" i="90"/>
  <c r="Y87" i="48"/>
  <c r="X87" i="48"/>
  <c r="AR88" i="42"/>
  <c r="AR85" i="94"/>
  <c r="AI83" i="90"/>
  <c r="AP83" i="90"/>
  <c r="AR84" i="50"/>
  <c r="AH88" i="103"/>
  <c r="AQ88" i="103" s="1"/>
  <c r="AH87" i="85"/>
  <c r="AQ87" i="85" s="1"/>
  <c r="AI88" i="18"/>
  <c r="AN88" i="18"/>
  <c r="AI86" i="48"/>
  <c r="AN86" i="48"/>
  <c r="AL4" i="87"/>
  <c r="AU4" i="87" s="1"/>
  <c r="AU91" i="87" s="1"/>
  <c r="C11" i="87" s="1"/>
  <c r="F31" i="57" s="1"/>
  <c r="AS4" i="87"/>
  <c r="AS91" i="87" s="1"/>
  <c r="Z88" i="103"/>
  <c r="Z87" i="85"/>
  <c r="AH88" i="98"/>
  <c r="AQ88" i="98" s="1"/>
  <c r="AF87" i="10"/>
  <c r="AO87" i="10" s="1"/>
  <c r="AE87" i="10"/>
  <c r="AN87" i="10" s="1"/>
  <c r="AG87" i="10"/>
  <c r="W88" i="10"/>
  <c r="AR87" i="103"/>
  <c r="AS5" i="41"/>
  <c r="AL5" i="41"/>
  <c r="AU5" i="41" s="1"/>
  <c r="AS4" i="41"/>
  <c r="AS91" i="41" s="1"/>
  <c r="AL4" i="41"/>
  <c r="AU4" i="41" s="1"/>
  <c r="AU91" i="41" s="1"/>
  <c r="C11" i="41" s="1"/>
  <c r="Z88" i="98"/>
  <c r="AF87" i="102"/>
  <c r="AO87" i="102" s="1"/>
  <c r="AE87" i="102"/>
  <c r="AG87" i="102"/>
  <c r="AP87" i="102" s="1"/>
  <c r="W88" i="102"/>
  <c r="AI88" i="83"/>
  <c r="AN88" i="83"/>
  <c r="AH86" i="94"/>
  <c r="AQ86" i="94" s="1"/>
  <c r="AH85" i="50"/>
  <c r="AQ85" i="50" s="1"/>
  <c r="AR86" i="85"/>
  <c r="AS4" i="99"/>
  <c r="AS91" i="99" s="1"/>
  <c r="AL4" i="99"/>
  <c r="AU4" i="99" s="1"/>
  <c r="AU91" i="99" s="1"/>
  <c r="C11" i="99" s="1"/>
  <c r="F43" i="57" s="1"/>
  <c r="AR87" i="82"/>
  <c r="AI87" i="35"/>
  <c r="AN87" i="35"/>
  <c r="AR87" i="98"/>
  <c r="Y89" i="83"/>
  <c r="Z89" i="83" s="1"/>
  <c r="X89" i="83"/>
  <c r="W87" i="94"/>
  <c r="AG86" i="94"/>
  <c r="AP86" i="94" s="1"/>
  <c r="AF86" i="94"/>
  <c r="AO86" i="94" s="1"/>
  <c r="AE86" i="94"/>
  <c r="AH89" i="42"/>
  <c r="AQ89" i="42" s="1"/>
  <c r="Y89" i="18"/>
  <c r="X89" i="18"/>
  <c r="Z89" i="18" s="1"/>
  <c r="Y88" i="35"/>
  <c r="X88" i="35"/>
  <c r="W85" i="90" l="1"/>
  <c r="AG84" i="90"/>
  <c r="AP84" i="90" s="1"/>
  <c r="AE84" i="90"/>
  <c r="AF84" i="90"/>
  <c r="AO84" i="90" s="1"/>
  <c r="Y87" i="94"/>
  <c r="X87" i="94"/>
  <c r="Y88" i="102"/>
  <c r="X88" i="102"/>
  <c r="AH89" i="18"/>
  <c r="AQ89" i="18" s="1"/>
  <c r="Y90" i="42"/>
  <c r="X90" i="42"/>
  <c r="W90" i="18"/>
  <c r="AF89" i="18"/>
  <c r="AO89" i="18" s="1"/>
  <c r="AE89" i="18"/>
  <c r="AG89" i="18"/>
  <c r="AP89" i="18" s="1"/>
  <c r="Y88" i="10"/>
  <c r="X88" i="10"/>
  <c r="AH89" i="83"/>
  <c r="AQ89" i="83" s="1"/>
  <c r="AQ91" i="83" s="1"/>
  <c r="AZ3" i="83"/>
  <c r="AX6" i="83" s="1"/>
  <c r="S6" i="83" s="1"/>
  <c r="AC6" i="83" s="1"/>
  <c r="AB7" i="83" s="1"/>
  <c r="AX8" i="83"/>
  <c r="S8" i="83" s="1"/>
  <c r="AC8" i="83" s="1"/>
  <c r="AB9" i="83" s="1"/>
  <c r="AX9" i="83"/>
  <c r="S9" i="83" s="1"/>
  <c r="AC9" i="83" s="1"/>
  <c r="AB10" i="83" s="1"/>
  <c r="AX10" i="83"/>
  <c r="S10" i="83" s="1"/>
  <c r="AC10" i="83" s="1"/>
  <c r="AB11" i="83" s="1"/>
  <c r="AX11" i="83"/>
  <c r="S11" i="83" s="1"/>
  <c r="AC11" i="83" s="1"/>
  <c r="AB12" i="83" s="1"/>
  <c r="AX12" i="83"/>
  <c r="S12" i="83" s="1"/>
  <c r="AC12" i="83" s="1"/>
  <c r="AB13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4" i="83"/>
  <c r="S84" i="83" s="1"/>
  <c r="AC84" i="83" s="1"/>
  <c r="AB85" i="83" s="1"/>
  <c r="AX87" i="83"/>
  <c r="S87" i="83" s="1"/>
  <c r="AC87" i="83" s="1"/>
  <c r="AB88" i="83" s="1"/>
  <c r="AX85" i="83"/>
  <c r="S85" i="83" s="1"/>
  <c r="AC85" i="83" s="1"/>
  <c r="AB86" i="83" s="1"/>
  <c r="AX86" i="83"/>
  <c r="S86" i="83" s="1"/>
  <c r="AC86" i="83" s="1"/>
  <c r="AB87" i="83" s="1"/>
  <c r="AX88" i="83"/>
  <c r="S88" i="83" s="1"/>
  <c r="AC88" i="83" s="1"/>
  <c r="AB89" i="83" s="1"/>
  <c r="AR87" i="35"/>
  <c r="AI87" i="10"/>
  <c r="AP87" i="10"/>
  <c r="AR83" i="90"/>
  <c r="AH87" i="48"/>
  <c r="AQ87" i="48" s="1"/>
  <c r="AE88" i="82"/>
  <c r="AG88" i="82"/>
  <c r="AP88" i="82" s="1"/>
  <c r="W89" i="82"/>
  <c r="AF88" i="82"/>
  <c r="AO88" i="82" s="1"/>
  <c r="Y86" i="50"/>
  <c r="X86" i="50"/>
  <c r="Z86" i="50" s="1"/>
  <c r="AI87" i="102"/>
  <c r="AN87" i="102"/>
  <c r="AR86" i="48"/>
  <c r="Z87" i="48"/>
  <c r="AI89" i="42"/>
  <c r="AN89" i="42"/>
  <c r="AH88" i="35"/>
  <c r="AQ88" i="35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R88" i="83"/>
  <c r="W88" i="85"/>
  <c r="AE87" i="85"/>
  <c r="AN87" i="85" s="1"/>
  <c r="AF87" i="85"/>
  <c r="AO87" i="85" s="1"/>
  <c r="AG87" i="85"/>
  <c r="Z88" i="35"/>
  <c r="AI86" i="94"/>
  <c r="AN86" i="94"/>
  <c r="W89" i="98"/>
  <c r="AF88" i="98"/>
  <c r="AO88" i="98" s="1"/>
  <c r="AG88" i="98"/>
  <c r="AE88" i="98"/>
  <c r="AN88" i="98" s="1"/>
  <c r="W89" i="103"/>
  <c r="AG88" i="103"/>
  <c r="AP88" i="103" s="1"/>
  <c r="AE88" i="103"/>
  <c r="AF88" i="103"/>
  <c r="AO88" i="103" s="1"/>
  <c r="AR88" i="18"/>
  <c r="AH84" i="90"/>
  <c r="AQ84" i="90" s="1"/>
  <c r="AI85" i="50"/>
  <c r="AN85" i="50"/>
  <c r="Z90" i="42" l="1"/>
  <c r="AX7" i="83"/>
  <c r="S7" i="83" s="1"/>
  <c r="AC7" i="83" s="1"/>
  <c r="AB8" i="83" s="1"/>
  <c r="AF90" i="42"/>
  <c r="AO90" i="42" s="1"/>
  <c r="W91" i="42"/>
  <c r="AE90" i="42"/>
  <c r="AG90" i="42"/>
  <c r="AP90" i="42" s="1"/>
  <c r="AF86" i="50"/>
  <c r="AO86" i="50" s="1"/>
  <c r="AE86" i="50"/>
  <c r="AG86" i="50"/>
  <c r="AP86" i="50" s="1"/>
  <c r="W87" i="50"/>
  <c r="AI87" i="85"/>
  <c r="AP87" i="85"/>
  <c r="AI88" i="98"/>
  <c r="AP88" i="98"/>
  <c r="AF87" i="48"/>
  <c r="AO87" i="48" s="1"/>
  <c r="AG87" i="48"/>
  <c r="AP87" i="48" s="1"/>
  <c r="W88" i="48"/>
  <c r="AE87" i="48"/>
  <c r="AI88" i="82"/>
  <c r="AN88" i="82"/>
  <c r="AJ89" i="83"/>
  <c r="AS89" i="83" s="1"/>
  <c r="AK89" i="83"/>
  <c r="AT89" i="83" s="1"/>
  <c r="AK83" i="83"/>
  <c r="AT83" i="83" s="1"/>
  <c r="AJ83" i="83"/>
  <c r="AK77" i="83"/>
  <c r="AT77" i="83" s="1"/>
  <c r="AJ77" i="83"/>
  <c r="AK71" i="83"/>
  <c r="AT71" i="83" s="1"/>
  <c r="AJ71" i="83"/>
  <c r="AK65" i="83"/>
  <c r="AT65" i="83" s="1"/>
  <c r="AJ65" i="83"/>
  <c r="AJ59" i="83"/>
  <c r="AK59" i="83"/>
  <c r="AT59" i="83" s="1"/>
  <c r="AK53" i="83"/>
  <c r="AT53" i="83" s="1"/>
  <c r="AJ53" i="83"/>
  <c r="AJ47" i="83"/>
  <c r="AK47" i="83"/>
  <c r="AT47" i="83" s="1"/>
  <c r="AK41" i="83"/>
  <c r="AT41" i="83" s="1"/>
  <c r="AJ41" i="83"/>
  <c r="AJ35" i="83"/>
  <c r="AK35" i="83"/>
  <c r="AT35" i="83" s="1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X3" i="83"/>
  <c r="S3" i="83" s="1"/>
  <c r="AC3" i="83" s="1"/>
  <c r="AI89" i="83"/>
  <c r="AN89" i="83"/>
  <c r="AN91" i="83" s="1"/>
  <c r="AK87" i="83"/>
  <c r="AT87" i="83" s="1"/>
  <c r="AJ87" i="83"/>
  <c r="AJ82" i="83"/>
  <c r="AK82" i="83"/>
  <c r="AT82" i="83" s="1"/>
  <c r="AK76" i="83"/>
  <c r="AT76" i="83" s="1"/>
  <c r="AJ76" i="83"/>
  <c r="AJ70" i="83"/>
  <c r="AK70" i="83"/>
  <c r="AT70" i="83" s="1"/>
  <c r="AJ64" i="83"/>
  <c r="AK64" i="83"/>
  <c r="AT64" i="83" s="1"/>
  <c r="AJ58" i="83"/>
  <c r="AK58" i="83"/>
  <c r="AT58" i="83" s="1"/>
  <c r="AK52" i="83"/>
  <c r="AT52" i="83" s="1"/>
  <c r="AJ52" i="83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J10" i="83"/>
  <c r="AK10" i="83"/>
  <c r="AT10" i="83" s="1"/>
  <c r="AK7" i="83"/>
  <c r="AT7" i="83" s="1"/>
  <c r="AJ7" i="83"/>
  <c r="AH88" i="102"/>
  <c r="AQ88" i="102" s="1"/>
  <c r="AJ86" i="83"/>
  <c r="AK86" i="83"/>
  <c r="AT86" i="83" s="1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J9" i="83"/>
  <c r="AI89" i="18"/>
  <c r="AN89" i="18"/>
  <c r="Z88" i="102"/>
  <c r="AI88" i="103"/>
  <c r="AN88" i="103"/>
  <c r="Y89" i="98"/>
  <c r="Z89" i="98"/>
  <c r="X89" i="98"/>
  <c r="AR85" i="50"/>
  <c r="Y89" i="103"/>
  <c r="X89" i="103"/>
  <c r="AR87" i="10"/>
  <c r="AK88" i="83"/>
  <c r="AT88" i="83" s="1"/>
  <c r="AJ88" i="83"/>
  <c r="AK80" i="83"/>
  <c r="AT80" i="83" s="1"/>
  <c r="AJ80" i="83"/>
  <c r="AK74" i="83"/>
  <c r="AT74" i="83" s="1"/>
  <c r="AJ74" i="83"/>
  <c r="AJ68" i="83"/>
  <c r="AK68" i="83"/>
  <c r="AT68" i="83" s="1"/>
  <c r="AK62" i="83"/>
  <c r="AT62" i="83" s="1"/>
  <c r="AJ62" i="83"/>
  <c r="AK56" i="83"/>
  <c r="AT56" i="83" s="1"/>
  <c r="AJ56" i="83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AH88" i="10"/>
  <c r="AQ88" i="10" s="1"/>
  <c r="AI84" i="90"/>
  <c r="AN84" i="90"/>
  <c r="AR86" i="94"/>
  <c r="Y88" i="85"/>
  <c r="X88" i="85"/>
  <c r="AR87" i="102"/>
  <c r="Y89" i="82"/>
  <c r="X89" i="82"/>
  <c r="AJ85" i="83"/>
  <c r="AK85" i="83"/>
  <c r="AT85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K25" i="83"/>
  <c r="AT25" i="83" s="1"/>
  <c r="AJ25" i="83"/>
  <c r="AK19" i="83"/>
  <c r="AT19" i="83" s="1"/>
  <c r="AJ19" i="83"/>
  <c r="AK13" i="83"/>
  <c r="AT13" i="83" s="1"/>
  <c r="AJ13" i="83"/>
  <c r="AX5" i="83"/>
  <c r="S5" i="83" s="1"/>
  <c r="AC5" i="83" s="1"/>
  <c r="AB6" i="83" s="1"/>
  <c r="Z88" i="10"/>
  <c r="Y90" i="18"/>
  <c r="X90" i="18"/>
  <c r="AH87" i="94"/>
  <c r="AQ87" i="94" s="1"/>
  <c r="AE88" i="35"/>
  <c r="W89" i="35"/>
  <c r="AF88" i="35"/>
  <c r="AO88" i="35" s="1"/>
  <c r="AG88" i="35"/>
  <c r="AP88" i="35" s="1"/>
  <c r="AR89" i="42"/>
  <c r="AH86" i="50"/>
  <c r="AQ86" i="50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X4" i="83"/>
  <c r="S4" i="83" s="1"/>
  <c r="AC4" i="83" s="1"/>
  <c r="AB5" i="83" s="1"/>
  <c r="AH90" i="42"/>
  <c r="AQ90" i="42" s="1"/>
  <c r="Z87" i="94"/>
  <c r="Y85" i="90"/>
  <c r="X85" i="90"/>
  <c r="Z85" i="90" l="1"/>
  <c r="Z89" i="82"/>
  <c r="AF89" i="82"/>
  <c r="AO89" i="82" s="1"/>
  <c r="AG89" i="82"/>
  <c r="AP89" i="82" s="1"/>
  <c r="W90" i="82"/>
  <c r="AE89" i="82"/>
  <c r="W86" i="90"/>
  <c r="AF85" i="90"/>
  <c r="AO85" i="90" s="1"/>
  <c r="AE85" i="90"/>
  <c r="AG85" i="90"/>
  <c r="AP85" i="90" s="1"/>
  <c r="AS66" i="83"/>
  <c r="AL66" i="83"/>
  <c r="AU66" i="83" s="1"/>
  <c r="AI88" i="35"/>
  <c r="AN88" i="35"/>
  <c r="AS36" i="83"/>
  <c r="AL36" i="83"/>
  <c r="AU36" i="83" s="1"/>
  <c r="AS55" i="83"/>
  <c r="AL55" i="83"/>
  <c r="AU55" i="83" s="1"/>
  <c r="AS73" i="83"/>
  <c r="AL73" i="83"/>
  <c r="AU73" i="83" s="1"/>
  <c r="AS50" i="83"/>
  <c r="AL50" i="83"/>
  <c r="AU50" i="83" s="1"/>
  <c r="AS88" i="83"/>
  <c r="AL88" i="83"/>
  <c r="AU88" i="83" s="1"/>
  <c r="AS63" i="83"/>
  <c r="AL63" i="83"/>
  <c r="AU63" i="83" s="1"/>
  <c r="AS16" i="83"/>
  <c r="AL16" i="83"/>
  <c r="AU16" i="83" s="1"/>
  <c r="AL34" i="83"/>
  <c r="AU34" i="83" s="1"/>
  <c r="AS34" i="83"/>
  <c r="AS52" i="83"/>
  <c r="AL52" i="83"/>
  <c r="AU52" i="83" s="1"/>
  <c r="AS87" i="83"/>
  <c r="AL87" i="83"/>
  <c r="AU87" i="83" s="1"/>
  <c r="AS47" i="83"/>
  <c r="AL47" i="83"/>
  <c r="AU47" i="83" s="1"/>
  <c r="AI87" i="48"/>
  <c r="AN87" i="48"/>
  <c r="AL42" i="83"/>
  <c r="AU42" i="83" s="1"/>
  <c r="AS42" i="83"/>
  <c r="AS78" i="83"/>
  <c r="AL78" i="83"/>
  <c r="AU78" i="83" s="1"/>
  <c r="AE88" i="10"/>
  <c r="AF88" i="10"/>
  <c r="AO88" i="10" s="1"/>
  <c r="AG88" i="10"/>
  <c r="AP88" i="10" s="1"/>
  <c r="W89" i="10"/>
  <c r="AS25" i="83"/>
  <c r="AL25" i="83"/>
  <c r="AU25" i="83" s="1"/>
  <c r="AS43" i="83"/>
  <c r="AL43" i="83"/>
  <c r="AU43" i="83" s="1"/>
  <c r="AS14" i="83"/>
  <c r="AL14" i="83"/>
  <c r="AU14" i="83" s="1"/>
  <c r="AS32" i="83"/>
  <c r="AL32" i="83"/>
  <c r="AU32" i="83" s="1"/>
  <c r="AS68" i="83"/>
  <c r="AL68" i="83"/>
  <c r="AU68" i="83" s="1"/>
  <c r="AR88" i="103"/>
  <c r="AS33" i="83"/>
  <c r="AL33" i="83"/>
  <c r="AU33" i="83" s="1"/>
  <c r="AS51" i="83"/>
  <c r="AL51" i="83"/>
  <c r="AU51" i="83" s="1"/>
  <c r="AS69" i="83"/>
  <c r="AL69" i="83"/>
  <c r="AU69" i="83" s="1"/>
  <c r="AS70" i="83"/>
  <c r="AL70" i="83"/>
  <c r="AU70" i="83" s="1"/>
  <c r="AS53" i="83"/>
  <c r="AL53" i="83"/>
  <c r="AU53" i="83" s="1"/>
  <c r="AS71" i="83"/>
  <c r="AL71" i="83"/>
  <c r="AU71" i="83" s="1"/>
  <c r="Y88" i="48"/>
  <c r="Z88" i="48" s="1"/>
  <c r="X88" i="48"/>
  <c r="AR87" i="85"/>
  <c r="AJ6" i="83"/>
  <c r="AK6" i="83"/>
  <c r="AT6" i="83" s="1"/>
  <c r="AS61" i="83"/>
  <c r="AL61" i="83"/>
  <c r="AU61" i="83" s="1"/>
  <c r="AS79" i="83"/>
  <c r="AL79" i="83"/>
  <c r="AU79" i="83" s="1"/>
  <c r="AS56" i="83"/>
  <c r="AL56" i="83"/>
  <c r="AU56" i="83" s="1"/>
  <c r="AS74" i="83"/>
  <c r="AL74" i="83"/>
  <c r="AU74" i="83" s="1"/>
  <c r="W89" i="102"/>
  <c r="AE88" i="102"/>
  <c r="AG88" i="102"/>
  <c r="AP88" i="102" s="1"/>
  <c r="AF88" i="102"/>
  <c r="AO88" i="102" s="1"/>
  <c r="AS15" i="83"/>
  <c r="AL15" i="83"/>
  <c r="AU15" i="83" s="1"/>
  <c r="AS86" i="83"/>
  <c r="AL86" i="83"/>
  <c r="AU86" i="83" s="1"/>
  <c r="AL7" i="83"/>
  <c r="AU7" i="83" s="1"/>
  <c r="AS7" i="83"/>
  <c r="AS76" i="83"/>
  <c r="AL76" i="83"/>
  <c r="AU76" i="83" s="1"/>
  <c r="AS17" i="83"/>
  <c r="AL17" i="83"/>
  <c r="AU17" i="83" s="1"/>
  <c r="AS35" i="83"/>
  <c r="AL35" i="83"/>
  <c r="AU35" i="83" s="1"/>
  <c r="AE87" i="94"/>
  <c r="W88" i="94"/>
  <c r="AF87" i="94"/>
  <c r="AO87" i="94" s="1"/>
  <c r="AG87" i="94"/>
  <c r="AP87" i="94" s="1"/>
  <c r="AS30" i="83"/>
  <c r="AL30" i="83"/>
  <c r="AU30" i="83" s="1"/>
  <c r="Y89" i="35"/>
  <c r="X89" i="35"/>
  <c r="AS13" i="83"/>
  <c r="AL13" i="83"/>
  <c r="AU13" i="83" s="1"/>
  <c r="AS67" i="83"/>
  <c r="AL67" i="83"/>
  <c r="AU67" i="83" s="1"/>
  <c r="AS20" i="83"/>
  <c r="AL20" i="83"/>
  <c r="AU20" i="83" s="1"/>
  <c r="AS38" i="83"/>
  <c r="AL38" i="83"/>
  <c r="AU38" i="83" s="1"/>
  <c r="AH89" i="98"/>
  <c r="AQ89" i="98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S22" i="83"/>
  <c r="AL22" i="83"/>
  <c r="AU22" i="83" s="1"/>
  <c r="AS40" i="83"/>
  <c r="AL40" i="83"/>
  <c r="AU40" i="83" s="1"/>
  <c r="AS58" i="83"/>
  <c r="AL58" i="83"/>
  <c r="AU58" i="83" s="1"/>
  <c r="AR89" i="83"/>
  <c r="AR91" i="83" s="1"/>
  <c r="AL89" i="83"/>
  <c r="AU89" i="83" s="1"/>
  <c r="AS23" i="83"/>
  <c r="AL23" i="83"/>
  <c r="AU23" i="83" s="1"/>
  <c r="AS41" i="83"/>
  <c r="AL41" i="83"/>
  <c r="AU41" i="83" s="1"/>
  <c r="AS77" i="83"/>
  <c r="AL77" i="83"/>
  <c r="AU77" i="83" s="1"/>
  <c r="Y87" i="50"/>
  <c r="Z87" i="50" s="1"/>
  <c r="X87" i="50"/>
  <c r="AI90" i="42"/>
  <c r="AN90" i="42"/>
  <c r="AJ5" i="83"/>
  <c r="AK5" i="83"/>
  <c r="AT5" i="83" s="1"/>
  <c r="AS31" i="83"/>
  <c r="AL31" i="83"/>
  <c r="AU31" i="83" s="1"/>
  <c r="AS85" i="83"/>
  <c r="AL85" i="83"/>
  <c r="AU85" i="83" s="1"/>
  <c r="AH88" i="85"/>
  <c r="AQ88" i="85" s="1"/>
  <c r="AR84" i="90"/>
  <c r="AL8" i="83"/>
  <c r="AU8" i="83" s="1"/>
  <c r="AS8" i="83"/>
  <c r="AS62" i="83"/>
  <c r="AL62" i="83"/>
  <c r="AU62" i="83" s="1"/>
  <c r="AS80" i="83"/>
  <c r="AL80" i="83"/>
  <c r="AU80" i="83" s="1"/>
  <c r="AH89" i="103"/>
  <c r="AQ89" i="103" s="1"/>
  <c r="AQ91" i="103" s="1"/>
  <c r="AZ3" i="103"/>
  <c r="AX82" i="103" s="1"/>
  <c r="S82" i="103" s="1"/>
  <c r="AC82" i="103" s="1"/>
  <c r="AB83" i="103" s="1"/>
  <c r="AX7" i="103"/>
  <c r="S7" i="103" s="1"/>
  <c r="AC7" i="103" s="1"/>
  <c r="AB8" i="103" s="1"/>
  <c r="AX11" i="103"/>
  <c r="S11" i="103" s="1"/>
  <c r="AC11" i="103" s="1"/>
  <c r="AB12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8" i="103"/>
  <c r="S88" i="103" s="1"/>
  <c r="AC88" i="103" s="1"/>
  <c r="AB89" i="103" s="1"/>
  <c r="AE89" i="98"/>
  <c r="W90" i="98"/>
  <c r="AG89" i="98"/>
  <c r="AP89" i="98" s="1"/>
  <c r="AF89" i="98"/>
  <c r="AO89" i="98" s="1"/>
  <c r="AR89" i="18"/>
  <c r="AB4" i="83"/>
  <c r="AJ3" i="83"/>
  <c r="AS59" i="83"/>
  <c r="AL59" i="83"/>
  <c r="AU59" i="83" s="1"/>
  <c r="AR88" i="82"/>
  <c r="Y91" i="42"/>
  <c r="X91" i="42"/>
  <c r="AS24" i="83"/>
  <c r="AL24" i="83"/>
  <c r="AU24" i="83" s="1"/>
  <c r="AS60" i="83"/>
  <c r="AL60" i="83"/>
  <c r="AU60" i="83" s="1"/>
  <c r="AS12" i="83"/>
  <c r="AL12" i="83"/>
  <c r="AU12" i="83" s="1"/>
  <c r="AS48" i="83"/>
  <c r="AL48" i="83"/>
  <c r="AU48" i="83" s="1"/>
  <c r="AS84" i="83"/>
  <c r="AL84" i="83"/>
  <c r="AU84" i="83" s="1"/>
  <c r="AH90" i="18"/>
  <c r="AQ90" i="18" s="1"/>
  <c r="AS49" i="83"/>
  <c r="AL49" i="83"/>
  <c r="AU49" i="83" s="1"/>
  <c r="AH85" i="90"/>
  <c r="AQ85" i="90" s="1"/>
  <c r="AS18" i="83"/>
  <c r="AL18" i="83"/>
  <c r="AU18" i="83" s="1"/>
  <c r="AS54" i="83"/>
  <c r="AL54" i="83"/>
  <c r="AU54" i="83" s="1"/>
  <c r="AS72" i="83"/>
  <c r="AL72" i="83"/>
  <c r="AU72" i="83" s="1"/>
  <c r="Z90" i="18"/>
  <c r="AS19" i="83"/>
  <c r="AL19" i="83"/>
  <c r="AU19" i="83" s="1"/>
  <c r="AL37" i="83"/>
  <c r="AU37" i="83" s="1"/>
  <c r="AS37" i="83"/>
  <c r="AH89" i="82"/>
  <c r="AQ89" i="82" s="1"/>
  <c r="Z88" i="85"/>
  <c r="AS26" i="83"/>
  <c r="AL26" i="83"/>
  <c r="AU26" i="83" s="1"/>
  <c r="AS44" i="83"/>
  <c r="AL44" i="83"/>
  <c r="AU44" i="83" s="1"/>
  <c r="Z89" i="103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S82" i="83"/>
  <c r="AL82" i="83"/>
  <c r="AU82" i="83" s="1"/>
  <c r="AS11" i="83"/>
  <c r="AL11" i="83"/>
  <c r="AU11" i="83" s="1"/>
  <c r="AS29" i="83"/>
  <c r="AL29" i="83"/>
  <c r="AU29" i="83" s="1"/>
  <c r="AS65" i="83"/>
  <c r="AL65" i="83"/>
  <c r="AU65" i="83" s="1"/>
  <c r="AS83" i="83"/>
  <c r="AL83" i="83"/>
  <c r="AU83" i="83" s="1"/>
  <c r="AR88" i="98"/>
  <c r="AI86" i="50"/>
  <c r="AN86" i="50"/>
  <c r="AX6" i="103" l="1"/>
  <c r="S6" i="103" s="1"/>
  <c r="AC6" i="103" s="1"/>
  <c r="AB7" i="103" s="1"/>
  <c r="AE87" i="50"/>
  <c r="AF87" i="50"/>
  <c r="AO87" i="50" s="1"/>
  <c r="W88" i="50"/>
  <c r="AG87" i="50"/>
  <c r="AP87" i="50" s="1"/>
  <c r="W89" i="48"/>
  <c r="AE88" i="48"/>
  <c r="AF88" i="48"/>
  <c r="AO88" i="48" s="1"/>
  <c r="AG88" i="48"/>
  <c r="AP88" i="48" s="1"/>
  <c r="AR86" i="50"/>
  <c r="AJ88" i="103"/>
  <c r="AK88" i="103"/>
  <c r="AT88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K15" i="103"/>
  <c r="AT15" i="103" s="1"/>
  <c r="AX8" i="103"/>
  <c r="S8" i="103" s="1"/>
  <c r="AC8" i="103" s="1"/>
  <c r="AB9" i="103" s="1"/>
  <c r="AX4" i="103"/>
  <c r="S4" i="103" s="1"/>
  <c r="AC4" i="103" s="1"/>
  <c r="AB5" i="103" s="1"/>
  <c r="Y86" i="90"/>
  <c r="X86" i="90"/>
  <c r="AH91" i="42"/>
  <c r="AQ91" i="42" s="1"/>
  <c r="AK87" i="103"/>
  <c r="AT87" i="103" s="1"/>
  <c r="AJ87" i="103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H89" i="35"/>
  <c r="AQ89" i="35" s="1"/>
  <c r="AS6" i="83"/>
  <c r="AL6" i="83"/>
  <c r="AU6" i="83" s="1"/>
  <c r="AG90" i="18"/>
  <c r="AP90" i="18" s="1"/>
  <c r="W91" i="18"/>
  <c r="AF90" i="18"/>
  <c r="AO90" i="18" s="1"/>
  <c r="AE90" i="18"/>
  <c r="Z91" i="42"/>
  <c r="AS3" i="83"/>
  <c r="AL3" i="83"/>
  <c r="AU3" i="83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K37" i="103"/>
  <c r="AT37" i="103" s="1"/>
  <c r="AJ37" i="103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S5" i="83"/>
  <c r="AL5" i="83"/>
  <c r="AU5" i="83" s="1"/>
  <c r="Z89" i="35"/>
  <c r="AI88" i="102"/>
  <c r="AN88" i="102"/>
  <c r="Y89" i="10"/>
  <c r="X89" i="10"/>
  <c r="AI89" i="82"/>
  <c r="AN89" i="82"/>
  <c r="Y90" i="98"/>
  <c r="X90" i="98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K36" i="103"/>
  <c r="AT36" i="103" s="1"/>
  <c r="AJ36" i="103"/>
  <c r="AK30" i="103"/>
  <c r="AT30" i="103" s="1"/>
  <c r="AJ30" i="103"/>
  <c r="AK24" i="103"/>
  <c r="AT24" i="103" s="1"/>
  <c r="AJ24" i="103"/>
  <c r="AK18" i="103"/>
  <c r="AT18" i="103" s="1"/>
  <c r="AJ18" i="103"/>
  <c r="AJ12" i="103"/>
  <c r="AK12" i="103"/>
  <c r="AT12" i="103" s="1"/>
  <c r="AK83" i="103"/>
  <c r="AT83" i="103" s="1"/>
  <c r="AJ83" i="103"/>
  <c r="Y88" i="94"/>
  <c r="X88" i="94"/>
  <c r="Y89" i="102"/>
  <c r="X89" i="102"/>
  <c r="Y90" i="82"/>
  <c r="X90" i="82"/>
  <c r="AJ4" i="83"/>
  <c r="AK4" i="83"/>
  <c r="AT4" i="83" s="1"/>
  <c r="AT91" i="83" s="1"/>
  <c r="AJ85" i="103"/>
  <c r="AK85" i="103"/>
  <c r="AT85" i="103" s="1"/>
  <c r="AF88" i="85"/>
  <c r="AO88" i="85" s="1"/>
  <c r="W89" i="85"/>
  <c r="AE88" i="85"/>
  <c r="AG88" i="85"/>
  <c r="AP88" i="85" s="1"/>
  <c r="AI89" i="98"/>
  <c r="AN89" i="98"/>
  <c r="AK84" i="103"/>
  <c r="AT84" i="103" s="1"/>
  <c r="AJ84" i="103"/>
  <c r="AJ77" i="103"/>
  <c r="AK77" i="103"/>
  <c r="AT77" i="103" s="1"/>
  <c r="AK71" i="103"/>
  <c r="AT71" i="103" s="1"/>
  <c r="AJ71" i="103"/>
  <c r="AK65" i="103"/>
  <c r="AT65" i="103" s="1"/>
  <c r="AJ65" i="103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X16" i="103"/>
  <c r="S16" i="103" s="1"/>
  <c r="AC16" i="103" s="1"/>
  <c r="AB17" i="103" s="1"/>
  <c r="AX10" i="103"/>
  <c r="S10" i="103" s="1"/>
  <c r="AC10" i="103" s="1"/>
  <c r="AB11" i="103" s="1"/>
  <c r="AX3" i="103"/>
  <c r="S3" i="103" s="1"/>
  <c r="AC3" i="103" s="1"/>
  <c r="AR90" i="42"/>
  <c r="AI87" i="94"/>
  <c r="AN87" i="94"/>
  <c r="AH88" i="48"/>
  <c r="AQ88" i="48" s="1"/>
  <c r="AI85" i="90"/>
  <c r="AN85" i="90"/>
  <c r="AX89" i="103"/>
  <c r="S89" i="103" s="1"/>
  <c r="AC89" i="103" s="1"/>
  <c r="AJ89" i="103" s="1"/>
  <c r="AS89" i="103" s="1"/>
  <c r="AG89" i="103"/>
  <c r="AP89" i="103" s="1"/>
  <c r="AP91" i="103" s="1"/>
  <c r="AF89" i="103"/>
  <c r="AO89" i="103" s="1"/>
  <c r="AO91" i="103" s="1"/>
  <c r="AE89" i="103"/>
  <c r="AJ82" i="103"/>
  <c r="AK82" i="103"/>
  <c r="AT82" i="103" s="1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X15" i="103"/>
  <c r="S15" i="103" s="1"/>
  <c r="AC15" i="103" s="1"/>
  <c r="AB16" i="103" s="1"/>
  <c r="AX9" i="103"/>
  <c r="S9" i="103" s="1"/>
  <c r="AC9" i="103" s="1"/>
  <c r="AB10" i="103" s="1"/>
  <c r="AX5" i="103"/>
  <c r="S5" i="103" s="1"/>
  <c r="AC5" i="103" s="1"/>
  <c r="AB6" i="103" s="1"/>
  <c r="AH87" i="50"/>
  <c r="AQ87" i="50" s="1"/>
  <c r="AI88" i="10"/>
  <c r="AN88" i="10"/>
  <c r="AR87" i="48"/>
  <c r="AR88" i="35"/>
  <c r="Z89" i="10" l="1"/>
  <c r="AK89" i="103"/>
  <c r="AT89" i="103" s="1"/>
  <c r="Z89" i="102"/>
  <c r="AF89" i="102" s="1"/>
  <c r="AO89" i="102" s="1"/>
  <c r="Z90" i="98"/>
  <c r="AF90" i="98" s="1"/>
  <c r="AO90" i="98" s="1"/>
  <c r="Z86" i="90"/>
  <c r="AE86" i="90" s="1"/>
  <c r="AE89" i="10"/>
  <c r="AF89" i="10"/>
  <c r="AO89" i="10" s="1"/>
  <c r="W90" i="10"/>
  <c r="AG89" i="10"/>
  <c r="AP89" i="10" s="1"/>
  <c r="AE89" i="102"/>
  <c r="AG89" i="102"/>
  <c r="AP89" i="102" s="1"/>
  <c r="W90" i="102"/>
  <c r="AE90" i="98"/>
  <c r="W91" i="98"/>
  <c r="AG90" i="98"/>
  <c r="AP90" i="98" s="1"/>
  <c r="AF86" i="90"/>
  <c r="AO86" i="90" s="1"/>
  <c r="AJ6" i="103"/>
  <c r="AK6" i="103"/>
  <c r="AT6" i="103" s="1"/>
  <c r="AK16" i="103"/>
  <c r="AT16" i="103" s="1"/>
  <c r="AJ16" i="103"/>
  <c r="AS28" i="103"/>
  <c r="AL28" i="103"/>
  <c r="AU28" i="103" s="1"/>
  <c r="AL64" i="103"/>
  <c r="AU64" i="103" s="1"/>
  <c r="AS64" i="103"/>
  <c r="AS65" i="103"/>
  <c r="AL65" i="103"/>
  <c r="AU65" i="103" s="1"/>
  <c r="AS84" i="103"/>
  <c r="AL84" i="103"/>
  <c r="AU84" i="103" s="1"/>
  <c r="AI88" i="85"/>
  <c r="AN88" i="85"/>
  <c r="AL4" i="83"/>
  <c r="AU4" i="83" s="1"/>
  <c r="AS4" i="83"/>
  <c r="AS91" i="83" s="1"/>
  <c r="AS30" i="103"/>
  <c r="AL30" i="103"/>
  <c r="AU30" i="103" s="1"/>
  <c r="AS48" i="103"/>
  <c r="AL48" i="103"/>
  <c r="AU48" i="103" s="1"/>
  <c r="AL66" i="103"/>
  <c r="AU66" i="103" s="1"/>
  <c r="AS66" i="103"/>
  <c r="AH90" i="98"/>
  <c r="AQ90" i="98" s="1"/>
  <c r="AS73" i="103"/>
  <c r="AL73" i="103"/>
  <c r="AU73" i="103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S21" i="103"/>
  <c r="AL21" i="103"/>
  <c r="AU21" i="103" s="1"/>
  <c r="AS39" i="103"/>
  <c r="AL39" i="103"/>
  <c r="AU39" i="103" s="1"/>
  <c r="AS57" i="103"/>
  <c r="AL57" i="103"/>
  <c r="AU57" i="103" s="1"/>
  <c r="AS75" i="103"/>
  <c r="AL75" i="103"/>
  <c r="AU75" i="103" s="1"/>
  <c r="Y89" i="48"/>
  <c r="X89" i="48"/>
  <c r="AR88" i="10"/>
  <c r="AS82" i="103"/>
  <c r="AL82" i="103"/>
  <c r="AU82" i="103" s="1"/>
  <c r="AJ3" i="103"/>
  <c r="AB4" i="103"/>
  <c r="AS29" i="103"/>
  <c r="AL29" i="103"/>
  <c r="AU29" i="103" s="1"/>
  <c r="AS47" i="103"/>
  <c r="AL47" i="103"/>
  <c r="AU47" i="103" s="1"/>
  <c r="Y89" i="85"/>
  <c r="Z89" i="85"/>
  <c r="X89" i="85"/>
  <c r="AH90" i="82"/>
  <c r="AQ90" i="82" s="1"/>
  <c r="AH88" i="94"/>
  <c r="AQ88" i="94" s="1"/>
  <c r="AS12" i="103"/>
  <c r="AL12" i="103"/>
  <c r="AU12" i="103" s="1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E91" i="42"/>
  <c r="W92" i="42"/>
  <c r="AG91" i="42"/>
  <c r="AP91" i="42" s="1"/>
  <c r="AF91" i="42"/>
  <c r="AO91" i="42" s="1"/>
  <c r="AS46" i="103"/>
  <c r="AL46" i="103"/>
  <c r="AU46" i="103" s="1"/>
  <c r="AK11" i="103"/>
  <c r="AT11" i="103" s="1"/>
  <c r="AJ11" i="103"/>
  <c r="AL35" i="103"/>
  <c r="AU35" i="103" s="1"/>
  <c r="AS35" i="103"/>
  <c r="AS53" i="103"/>
  <c r="AL53" i="103"/>
  <c r="AU53" i="103" s="1"/>
  <c r="AS71" i="103"/>
  <c r="AL71" i="103"/>
  <c r="AU71" i="103" s="1"/>
  <c r="Z90" i="82"/>
  <c r="Z88" i="94"/>
  <c r="AS18" i="103"/>
  <c r="AL18" i="103"/>
  <c r="AU18" i="103" s="1"/>
  <c r="AS36" i="103"/>
  <c r="AL36" i="103"/>
  <c r="AU36" i="103" s="1"/>
  <c r="AL54" i="103"/>
  <c r="AU54" i="103" s="1"/>
  <c r="AS54" i="103"/>
  <c r="AS61" i="103"/>
  <c r="AL61" i="103"/>
  <c r="AU61" i="103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J5" i="103"/>
  <c r="AK5" i="103"/>
  <c r="AT5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S34" i="103"/>
  <c r="AL34" i="103"/>
  <c r="AU34" i="103" s="1"/>
  <c r="AR85" i="90"/>
  <c r="AR89" i="98"/>
  <c r="AS72" i="103"/>
  <c r="AL72" i="103"/>
  <c r="AU72" i="103" s="1"/>
  <c r="AR88" i="102"/>
  <c r="AS13" i="103"/>
  <c r="AL13" i="103"/>
  <c r="AU13" i="103" s="1"/>
  <c r="AS31" i="103"/>
  <c r="AL31" i="103"/>
  <c r="AU31" i="103" s="1"/>
  <c r="AI90" i="18"/>
  <c r="AN90" i="18"/>
  <c r="AS8" i="103"/>
  <c r="AL8" i="103"/>
  <c r="AU8" i="103" s="1"/>
  <c r="AK9" i="103"/>
  <c r="AT9" i="103" s="1"/>
  <c r="AJ9" i="103"/>
  <c r="Y88" i="50"/>
  <c r="Z88" i="50" s="1"/>
  <c r="X88" i="50"/>
  <c r="AJ17" i="103"/>
  <c r="AK17" i="103"/>
  <c r="AT17" i="103" s="1"/>
  <c r="AL22" i="103"/>
  <c r="AU22" i="103" s="1"/>
  <c r="AS22" i="103"/>
  <c r="AS40" i="103"/>
  <c r="AL40" i="103"/>
  <c r="AU40" i="103" s="1"/>
  <c r="AI89" i="103"/>
  <c r="AN89" i="103"/>
  <c r="AN91" i="103" s="1"/>
  <c r="AR87" i="94"/>
  <c r="AS23" i="103"/>
  <c r="AL23" i="103"/>
  <c r="AU23" i="103" s="1"/>
  <c r="AS41" i="103"/>
  <c r="AL41" i="103"/>
  <c r="AU41" i="103" s="1"/>
  <c r="AS85" i="103"/>
  <c r="AL85" i="103"/>
  <c r="AU85" i="103" s="1"/>
  <c r="AH89" i="102"/>
  <c r="AQ89" i="102" s="1"/>
  <c r="AS83" i="103"/>
  <c r="AL83" i="103"/>
  <c r="AU83" i="103" s="1"/>
  <c r="AS24" i="103"/>
  <c r="AL24" i="103"/>
  <c r="AU24" i="103" s="1"/>
  <c r="AS60" i="103"/>
  <c r="AL60" i="103"/>
  <c r="AU60" i="103" s="1"/>
  <c r="AS78" i="103"/>
  <c r="AL78" i="103"/>
  <c r="AU78" i="103" s="1"/>
  <c r="AR89" i="82"/>
  <c r="W90" i="35"/>
  <c r="AG89" i="35"/>
  <c r="AP89" i="35" s="1"/>
  <c r="AF89" i="35"/>
  <c r="AO89" i="35" s="1"/>
  <c r="AE89" i="35"/>
  <c r="AS49" i="103"/>
  <c r="AL49" i="103"/>
  <c r="AU49" i="103" s="1"/>
  <c r="AS67" i="103"/>
  <c r="AL67" i="103"/>
  <c r="AU67" i="103" s="1"/>
  <c r="AS86" i="103"/>
  <c r="AL86" i="103"/>
  <c r="AU86" i="103" s="1"/>
  <c r="AS32" i="103"/>
  <c r="AL32" i="103"/>
  <c r="AU32" i="103" s="1"/>
  <c r="AS50" i="103"/>
  <c r="AL50" i="103"/>
  <c r="AU50" i="103" s="1"/>
  <c r="AS87" i="103"/>
  <c r="AL87" i="103"/>
  <c r="AU87" i="103" s="1"/>
  <c r="AL51" i="103"/>
  <c r="AU51" i="103" s="1"/>
  <c r="AS51" i="103"/>
  <c r="AL69" i="103"/>
  <c r="AU69" i="103" s="1"/>
  <c r="AS69" i="103"/>
  <c r="AJ10" i="103"/>
  <c r="AK10" i="103"/>
  <c r="AT10" i="103" s="1"/>
  <c r="AS52" i="103"/>
  <c r="AL52" i="103"/>
  <c r="AU52" i="103" s="1"/>
  <c r="AL70" i="103"/>
  <c r="AU70" i="103" s="1"/>
  <c r="AS70" i="103"/>
  <c r="AS58" i="103"/>
  <c r="AL58" i="103"/>
  <c r="AU58" i="103" s="1"/>
  <c r="AS76" i="103"/>
  <c r="AL76" i="103"/>
  <c r="AU76" i="103" s="1"/>
  <c r="AS59" i="103"/>
  <c r="AL59" i="103"/>
  <c r="AU59" i="103" s="1"/>
  <c r="AS77" i="103"/>
  <c r="AL77" i="103"/>
  <c r="AU77" i="103" s="1"/>
  <c r="AS42" i="103"/>
  <c r="AL42" i="103"/>
  <c r="AU42" i="103" s="1"/>
  <c r="AH89" i="10"/>
  <c r="AQ89" i="10" s="1"/>
  <c r="AS19" i="103"/>
  <c r="AL19" i="103"/>
  <c r="AU19" i="103" s="1"/>
  <c r="AS37" i="103"/>
  <c r="AL37" i="103"/>
  <c r="AU37" i="103" s="1"/>
  <c r="AS55" i="103"/>
  <c r="AL55" i="103"/>
  <c r="AU55" i="103" s="1"/>
  <c r="AU91" i="83"/>
  <c r="C11" i="83" s="1"/>
  <c r="F27" i="57" s="1"/>
  <c r="X91" i="18"/>
  <c r="Y91" i="18"/>
  <c r="Z91" i="18" s="1"/>
  <c r="AS14" i="103"/>
  <c r="AL14" i="103"/>
  <c r="AU14" i="103" s="1"/>
  <c r="AS68" i="103"/>
  <c r="AL68" i="103"/>
  <c r="AU68" i="103" s="1"/>
  <c r="AH86" i="90"/>
  <c r="AQ86" i="90" s="1"/>
  <c r="AJ15" i="103"/>
  <c r="AS33" i="103"/>
  <c r="AL33" i="103"/>
  <c r="AU33" i="103" s="1"/>
  <c r="AS88" i="103"/>
  <c r="AL88" i="103"/>
  <c r="AU88" i="103" s="1"/>
  <c r="AI88" i="48"/>
  <c r="AN88" i="48"/>
  <c r="AI87" i="50"/>
  <c r="AR87" i="50" s="1"/>
  <c r="AN87" i="50"/>
  <c r="AG86" i="90" l="1"/>
  <c r="AP86" i="90" s="1"/>
  <c r="W87" i="90"/>
  <c r="AE88" i="50"/>
  <c r="AG88" i="50"/>
  <c r="AP88" i="50" s="1"/>
  <c r="W89" i="50"/>
  <c r="AF88" i="50"/>
  <c r="AO88" i="50" s="1"/>
  <c r="AG91" i="18"/>
  <c r="AP91" i="18" s="1"/>
  <c r="AF91" i="18"/>
  <c r="AO91" i="18" s="1"/>
  <c r="AE91" i="18"/>
  <c r="W92" i="18"/>
  <c r="AS15" i="103"/>
  <c r="AL15" i="103"/>
  <c r="AU15" i="103" s="1"/>
  <c r="AR88" i="48"/>
  <c r="AH88" i="50"/>
  <c r="AQ88" i="50" s="1"/>
  <c r="AS16" i="103"/>
  <c r="AL16" i="103"/>
  <c r="AU16" i="103" s="1"/>
  <c r="Y87" i="90"/>
  <c r="Z87" i="90"/>
  <c r="X87" i="90"/>
  <c r="AI90" i="98"/>
  <c r="AN90" i="98"/>
  <c r="AI89" i="102"/>
  <c r="AN89" i="102"/>
  <c r="AS10" i="103"/>
  <c r="AL10" i="103"/>
  <c r="AU10" i="103" s="1"/>
  <c r="AI89" i="35"/>
  <c r="AN89" i="35"/>
  <c r="AE88" i="94"/>
  <c r="W89" i="94"/>
  <c r="AF88" i="94"/>
  <c r="AO88" i="94" s="1"/>
  <c r="AG88" i="94"/>
  <c r="AP88" i="94" s="1"/>
  <c r="AI86" i="90"/>
  <c r="AN86" i="90"/>
  <c r="AR90" i="18"/>
  <c r="AS5" i="103"/>
  <c r="AL5" i="103"/>
  <c r="AU5" i="103" s="1"/>
  <c r="AF90" i="82"/>
  <c r="AO90" i="82" s="1"/>
  <c r="AE90" i="82"/>
  <c r="AN90" i="82" s="1"/>
  <c r="AG90" i="82"/>
  <c r="W91" i="82"/>
  <c r="AH89" i="85"/>
  <c r="AQ89" i="85" s="1"/>
  <c r="AS9" i="103"/>
  <c r="AL9" i="103"/>
  <c r="AU9" i="103" s="1"/>
  <c r="AL11" i="103"/>
  <c r="AU11" i="103" s="1"/>
  <c r="AS11" i="103"/>
  <c r="AG89" i="85"/>
  <c r="AP89" i="85" s="1"/>
  <c r="AE89" i="85"/>
  <c r="AF89" i="85"/>
  <c r="AO89" i="85" s="1"/>
  <c r="W90" i="85"/>
  <c r="AK4" i="103"/>
  <c r="AT4" i="103" s="1"/>
  <c r="AT91" i="103" s="1"/>
  <c r="AJ4" i="103"/>
  <c r="AH89" i="48"/>
  <c r="AQ89" i="48" s="1"/>
  <c r="AR88" i="85"/>
  <c r="AS6" i="103"/>
  <c r="AL6" i="103"/>
  <c r="AU6" i="103" s="1"/>
  <c r="Y90" i="10"/>
  <c r="X90" i="10"/>
  <c r="Z90" i="10" s="1"/>
  <c r="Y90" i="35"/>
  <c r="Z90" i="35"/>
  <c r="X90" i="35"/>
  <c r="Y92" i="42"/>
  <c r="X92" i="42"/>
  <c r="AL3" i="103"/>
  <c r="AU3" i="103" s="1"/>
  <c r="AS3" i="103"/>
  <c r="Z89" i="48"/>
  <c r="Y90" i="102"/>
  <c r="X90" i="102"/>
  <c r="AH91" i="18"/>
  <c r="AQ91" i="18" s="1"/>
  <c r="AR89" i="103"/>
  <c r="AR91" i="103" s="1"/>
  <c r="AL89" i="103"/>
  <c r="AU89" i="103" s="1"/>
  <c r="AS17" i="103"/>
  <c r="AL17" i="103"/>
  <c r="AU17" i="103" s="1"/>
  <c r="AI91" i="42"/>
  <c r="AN91" i="42"/>
  <c r="Y91" i="98"/>
  <c r="X91" i="98"/>
  <c r="Z91" i="98" s="1"/>
  <c r="AI89" i="10"/>
  <c r="AN89" i="10"/>
  <c r="AG91" i="98" l="1"/>
  <c r="AP91" i="98" s="1"/>
  <c r="W92" i="98"/>
  <c r="AF91" i="98"/>
  <c r="AO91" i="98" s="1"/>
  <c r="AE91" i="98"/>
  <c r="AG90" i="35"/>
  <c r="AP90" i="35" s="1"/>
  <c r="W91" i="35"/>
  <c r="AF90" i="35"/>
  <c r="AO90" i="35" s="1"/>
  <c r="AE90" i="35"/>
  <c r="AH87" i="90"/>
  <c r="AQ87" i="90" s="1"/>
  <c r="AI89" i="85"/>
  <c r="AN89" i="85"/>
  <c r="Y91" i="82"/>
  <c r="X91" i="82"/>
  <c r="AF87" i="90"/>
  <c r="AO87" i="90" s="1"/>
  <c r="AG87" i="90"/>
  <c r="AP87" i="90" s="1"/>
  <c r="AE87" i="90"/>
  <c r="W88" i="90"/>
  <c r="AH90" i="102"/>
  <c r="AQ90" i="102" s="1"/>
  <c r="AH92" i="42"/>
  <c r="AQ92" i="42" s="1"/>
  <c r="AH90" i="10"/>
  <c r="AQ90" i="10" s="1"/>
  <c r="AS4" i="103"/>
  <c r="AS91" i="103" s="1"/>
  <c r="AL4" i="103"/>
  <c r="AU4" i="103" s="1"/>
  <c r="AU91" i="103" s="1"/>
  <c r="C11" i="103" s="1"/>
  <c r="F47" i="57" s="1"/>
  <c r="AI90" i="82"/>
  <c r="AP90" i="82"/>
  <c r="Y89" i="94"/>
  <c r="X89" i="94"/>
  <c r="Z89" i="94" s="1"/>
  <c r="AG90" i="10"/>
  <c r="AP90" i="10" s="1"/>
  <c r="W91" i="10"/>
  <c r="AF90" i="10"/>
  <c r="AO90" i="10" s="1"/>
  <c r="AE90" i="10"/>
  <c r="AI88" i="94"/>
  <c r="AN88" i="94"/>
  <c r="AR89" i="102"/>
  <c r="Y92" i="18"/>
  <c r="Z92" i="18" s="1"/>
  <c r="X92" i="18"/>
  <c r="Y89" i="50"/>
  <c r="X89" i="50"/>
  <c r="AH91" i="98"/>
  <c r="AQ91" i="98" s="1"/>
  <c r="Z92" i="42"/>
  <c r="AR91" i="42"/>
  <c r="AR86" i="90"/>
  <c r="AI91" i="18"/>
  <c r="AN91" i="18"/>
  <c r="Z90" i="102"/>
  <c r="AR89" i="10"/>
  <c r="W90" i="48"/>
  <c r="AF89" i="48"/>
  <c r="AO89" i="48" s="1"/>
  <c r="AE89" i="48"/>
  <c r="AN89" i="48" s="1"/>
  <c r="AG89" i="48"/>
  <c r="AH90" i="35"/>
  <c r="AQ90" i="35" s="1"/>
  <c r="Y90" i="85"/>
  <c r="X90" i="85"/>
  <c r="AR89" i="35"/>
  <c r="AR90" i="98"/>
  <c r="AI88" i="50"/>
  <c r="AN88" i="50"/>
  <c r="AG92" i="18" l="1"/>
  <c r="AP92" i="18" s="1"/>
  <c r="AE92" i="18"/>
  <c r="AF92" i="18"/>
  <c r="AO92" i="18" s="1"/>
  <c r="W93" i="18"/>
  <c r="AH89" i="94"/>
  <c r="AQ89" i="94" s="1"/>
  <c r="AI87" i="90"/>
  <c r="AN87" i="90"/>
  <c r="AI90" i="10"/>
  <c r="AN90" i="10"/>
  <c r="W90" i="94"/>
  <c r="AE89" i="94"/>
  <c r="AF89" i="94"/>
  <c r="AO89" i="94" s="1"/>
  <c r="AG89" i="94"/>
  <c r="AP89" i="94" s="1"/>
  <c r="AR89" i="85"/>
  <c r="AG92" i="42"/>
  <c r="AP92" i="42" s="1"/>
  <c r="AE92" i="42"/>
  <c r="W93" i="42"/>
  <c r="AF92" i="42"/>
  <c r="AO92" i="42" s="1"/>
  <c r="AH89" i="50"/>
  <c r="AQ89" i="50" s="1"/>
  <c r="AI91" i="98"/>
  <c r="AR91" i="98" s="1"/>
  <c r="AN91" i="98"/>
  <c r="AR91" i="18"/>
  <c r="Y91" i="10"/>
  <c r="Z91" i="10" s="1"/>
  <c r="X91" i="10"/>
  <c r="AH91" i="82"/>
  <c r="AQ91" i="82" s="1"/>
  <c r="AI90" i="35"/>
  <c r="AN90" i="35"/>
  <c r="AI89" i="48"/>
  <c r="AP89" i="48"/>
  <c r="Z89" i="50"/>
  <c r="AH90" i="85"/>
  <c r="AQ90" i="85" s="1"/>
  <c r="Y90" i="48"/>
  <c r="X90" i="48"/>
  <c r="AR90" i="82"/>
  <c r="Z91" i="82"/>
  <c r="Y92" i="98"/>
  <c r="Z92" i="98" s="1"/>
  <c r="X92" i="98"/>
  <c r="W91" i="102"/>
  <c r="AG90" i="102"/>
  <c r="AP90" i="102" s="1"/>
  <c r="AE90" i="102"/>
  <c r="AF90" i="102"/>
  <c r="AO90" i="102" s="1"/>
  <c r="AR88" i="50"/>
  <c r="Z90" i="85"/>
  <c r="AH92" i="18"/>
  <c r="AQ92" i="18" s="1"/>
  <c r="AR88" i="94"/>
  <c r="Y88" i="90"/>
  <c r="X88" i="90"/>
  <c r="Y91" i="35"/>
  <c r="X91" i="35"/>
  <c r="Z90" i="48" l="1"/>
  <c r="Z88" i="90"/>
  <c r="AE91" i="10"/>
  <c r="AF91" i="10"/>
  <c r="AO91" i="10" s="1"/>
  <c r="W92" i="10"/>
  <c r="AG91" i="10"/>
  <c r="AP91" i="10" s="1"/>
  <c r="AG90" i="48"/>
  <c r="AP90" i="48" s="1"/>
  <c r="AE90" i="48"/>
  <c r="W91" i="48"/>
  <c r="AF90" i="48"/>
  <c r="AO90" i="48" s="1"/>
  <c r="AF92" i="98"/>
  <c r="AO92" i="98" s="1"/>
  <c r="AG92" i="98"/>
  <c r="AP92" i="98" s="1"/>
  <c r="W93" i="98"/>
  <c r="AE92" i="98"/>
  <c r="AE88" i="90"/>
  <c r="AF88" i="90"/>
  <c r="AO88" i="90" s="1"/>
  <c r="AG88" i="90"/>
  <c r="AP88" i="90" s="1"/>
  <c r="W89" i="90"/>
  <c r="AF89" i="50"/>
  <c r="AO89" i="50" s="1"/>
  <c r="W90" i="50"/>
  <c r="AG89" i="50"/>
  <c r="AP89" i="50" s="1"/>
  <c r="AE89" i="50"/>
  <c r="Y93" i="42"/>
  <c r="X93" i="42"/>
  <c r="AH91" i="35"/>
  <c r="AQ91" i="35" s="1"/>
  <c r="AI92" i="42"/>
  <c r="AN92" i="42"/>
  <c r="AR87" i="90"/>
  <c r="AR89" i="48"/>
  <c r="AI89" i="94"/>
  <c r="AN89" i="94"/>
  <c r="Y93" i="18"/>
  <c r="X93" i="18"/>
  <c r="W92" i="82"/>
  <c r="AE91" i="82"/>
  <c r="AG91" i="82"/>
  <c r="AP91" i="82" s="1"/>
  <c r="AF91" i="82"/>
  <c r="AO91" i="82" s="1"/>
  <c r="Y90" i="94"/>
  <c r="X90" i="94"/>
  <c r="Z90" i="94" s="1"/>
  <c r="AF90" i="85"/>
  <c r="AO90" i="85" s="1"/>
  <c r="AG90" i="85"/>
  <c r="AP90" i="85" s="1"/>
  <c r="AE90" i="85"/>
  <c r="W91" i="85"/>
  <c r="Y91" i="102"/>
  <c r="X91" i="102"/>
  <c r="Z91" i="102" s="1"/>
  <c r="AH88" i="90"/>
  <c r="AQ88" i="90" s="1"/>
  <c r="AH92" i="98"/>
  <c r="AQ92" i="98" s="1"/>
  <c r="AH90" i="48"/>
  <c r="AQ90" i="48" s="1"/>
  <c r="AR90" i="35"/>
  <c r="AH91" i="10"/>
  <c r="AQ91" i="10" s="1"/>
  <c r="AI92" i="18"/>
  <c r="AN92" i="18"/>
  <c r="AI90" i="102"/>
  <c r="AN90" i="102"/>
  <c r="Z91" i="35"/>
  <c r="AR90" i="10"/>
  <c r="AH91" i="102" l="1"/>
  <c r="AQ91" i="102" s="1"/>
  <c r="AI89" i="50"/>
  <c r="AN89" i="50"/>
  <c r="W92" i="102"/>
  <c r="AG91" i="102"/>
  <c r="AP91" i="102" s="1"/>
  <c r="AF91" i="102"/>
  <c r="AO91" i="102" s="1"/>
  <c r="AE91" i="102"/>
  <c r="AH90" i="94"/>
  <c r="AQ90" i="94" s="1"/>
  <c r="AI91" i="82"/>
  <c r="AN91" i="82"/>
  <c r="AR89" i="94"/>
  <c r="AR92" i="42"/>
  <c r="AH93" i="42"/>
  <c r="AQ93" i="42" s="1"/>
  <c r="Y90" i="50"/>
  <c r="X90" i="50"/>
  <c r="AI88" i="90"/>
  <c r="AN88" i="90"/>
  <c r="AG90" i="94"/>
  <c r="AP90" i="94" s="1"/>
  <c r="AF90" i="94"/>
  <c r="AO90" i="94" s="1"/>
  <c r="AE90" i="94"/>
  <c r="W91" i="94"/>
  <c r="Y92" i="82"/>
  <c r="Z92" i="82"/>
  <c r="X92" i="82"/>
  <c r="Z93" i="42"/>
  <c r="Y92" i="10"/>
  <c r="X92" i="10"/>
  <c r="AE91" i="35"/>
  <c r="W92" i="35"/>
  <c r="AF91" i="35"/>
  <c r="AO91" i="35" s="1"/>
  <c r="AG91" i="35"/>
  <c r="AP91" i="35" s="1"/>
  <c r="Y91" i="85"/>
  <c r="X91" i="85"/>
  <c r="AH93" i="18"/>
  <c r="AQ93" i="18" s="1"/>
  <c r="AI92" i="98"/>
  <c r="AN92" i="98"/>
  <c r="Y91" i="48"/>
  <c r="X91" i="48"/>
  <c r="AR92" i="18"/>
  <c r="AR90" i="102"/>
  <c r="AI90" i="85"/>
  <c r="AN90" i="85"/>
  <c r="Z93" i="18"/>
  <c r="Y89" i="90"/>
  <c r="X89" i="90"/>
  <c r="Z89" i="90" s="1"/>
  <c r="Y93" i="98"/>
  <c r="X93" i="98"/>
  <c r="AI90" i="48"/>
  <c r="AN90" i="48"/>
  <c r="AI91" i="10"/>
  <c r="AN91" i="10"/>
  <c r="Z90" i="50" l="1"/>
  <c r="AF90" i="50" s="1"/>
  <c r="AO90" i="50" s="1"/>
  <c r="AE90" i="50"/>
  <c r="AG90" i="50"/>
  <c r="AP90" i="50" s="1"/>
  <c r="W91" i="50"/>
  <c r="AF93" i="42"/>
  <c r="AO93" i="42" s="1"/>
  <c r="AG93" i="42"/>
  <c r="AP93" i="42" s="1"/>
  <c r="W94" i="42"/>
  <c r="AE93" i="42"/>
  <c r="AI90" i="94"/>
  <c r="AR90" i="94" s="1"/>
  <c r="AN90" i="94"/>
  <c r="AR91" i="82"/>
  <c r="AR89" i="50"/>
  <c r="AR90" i="48"/>
  <c r="AR92" i="98"/>
  <c r="AH91" i="85"/>
  <c r="AQ91" i="85" s="1"/>
  <c r="Y92" i="35"/>
  <c r="X92" i="35"/>
  <c r="AH92" i="82"/>
  <c r="AQ92" i="82" s="1"/>
  <c r="AI91" i="102"/>
  <c r="AN91" i="102"/>
  <c r="AE93" i="18"/>
  <c r="W94" i="18"/>
  <c r="AF93" i="18"/>
  <c r="AO93" i="18" s="1"/>
  <c r="AG93" i="18"/>
  <c r="AP93" i="18" s="1"/>
  <c r="Z91" i="85"/>
  <c r="AE92" i="82"/>
  <c r="AG92" i="82"/>
  <c r="AP92" i="82" s="1"/>
  <c r="W93" i="82"/>
  <c r="AF92" i="82"/>
  <c r="AO92" i="82" s="1"/>
  <c r="AF89" i="90"/>
  <c r="AO89" i="90" s="1"/>
  <c r="W90" i="90"/>
  <c r="AE89" i="90"/>
  <c r="AG89" i="90"/>
  <c r="AP89" i="90" s="1"/>
  <c r="AH93" i="98"/>
  <c r="AQ93" i="98" s="1"/>
  <c r="AI91" i="35"/>
  <c r="AN91" i="35"/>
  <c r="Z93" i="98"/>
  <c r="AH91" i="48"/>
  <c r="AQ91" i="48" s="1"/>
  <c r="AH92" i="10"/>
  <c r="AQ92" i="10" s="1"/>
  <c r="Z92" i="10"/>
  <c r="AR88" i="90"/>
  <c r="Y92" i="102"/>
  <c r="X92" i="102"/>
  <c r="AR90" i="85"/>
  <c r="Z91" i="48"/>
  <c r="AR91" i="10"/>
  <c r="AH89" i="90"/>
  <c r="AQ89" i="90" s="1"/>
  <c r="Y91" i="94"/>
  <c r="X91" i="94"/>
  <c r="AH90" i="50"/>
  <c r="AQ90" i="50" s="1"/>
  <c r="W92" i="48" l="1"/>
  <c r="AG91" i="48"/>
  <c r="AP91" i="48" s="1"/>
  <c r="AF91" i="48"/>
  <c r="AO91" i="48" s="1"/>
  <c r="AE91" i="48"/>
  <c r="Y90" i="90"/>
  <c r="X90" i="90"/>
  <c r="AI92" i="82"/>
  <c r="AN92" i="82"/>
  <c r="AI93" i="18"/>
  <c r="AN93" i="18"/>
  <c r="AG93" i="98"/>
  <c r="AP93" i="98" s="1"/>
  <c r="AE93" i="98"/>
  <c r="AN93" i="98" s="1"/>
  <c r="AF93" i="98"/>
  <c r="W94" i="98"/>
  <c r="AE91" i="85"/>
  <c r="W92" i="85"/>
  <c r="AG91" i="85"/>
  <c r="AP91" i="85" s="1"/>
  <c r="AF91" i="85"/>
  <c r="AO91" i="85" s="1"/>
  <c r="AE92" i="10"/>
  <c r="AG92" i="10"/>
  <c r="AP92" i="10" s="1"/>
  <c r="W93" i="10"/>
  <c r="AF92" i="10"/>
  <c r="AO92" i="10" s="1"/>
  <c r="AR91" i="102"/>
  <c r="AH92" i="35"/>
  <c r="AQ92" i="35" s="1"/>
  <c r="Y91" i="50"/>
  <c r="Z91" i="50" s="1"/>
  <c r="X91" i="50"/>
  <c r="Z92" i="35"/>
  <c r="AI93" i="42"/>
  <c r="AN93" i="42"/>
  <c r="AH91" i="94"/>
  <c r="AQ91" i="94" s="1"/>
  <c r="Z91" i="94"/>
  <c r="AH92" i="102"/>
  <c r="AQ92" i="102" s="1"/>
  <c r="AR91" i="35"/>
  <c r="Z92" i="102"/>
  <c r="Y93" i="82"/>
  <c r="X93" i="82"/>
  <c r="X94" i="42"/>
  <c r="Y94" i="42"/>
  <c r="AI90" i="50"/>
  <c r="AN90" i="50"/>
  <c r="AI89" i="90"/>
  <c r="AN89" i="90"/>
  <c r="Y94" i="18"/>
  <c r="Z94" i="18" s="1"/>
  <c r="X94" i="18"/>
  <c r="Z94" i="42" l="1"/>
  <c r="AE94" i="42" s="1"/>
  <c r="W95" i="42"/>
  <c r="AG94" i="42"/>
  <c r="AP94" i="42" s="1"/>
  <c r="AF94" i="42"/>
  <c r="AO94" i="42" s="1"/>
  <c r="AE94" i="18"/>
  <c r="AG94" i="18"/>
  <c r="AP94" i="18" s="1"/>
  <c r="W95" i="18"/>
  <c r="AF94" i="18"/>
  <c r="AO94" i="18" s="1"/>
  <c r="W92" i="50"/>
  <c r="AE91" i="50"/>
  <c r="AF91" i="50"/>
  <c r="AO91" i="50" s="1"/>
  <c r="AG91" i="50"/>
  <c r="AP91" i="50" s="1"/>
  <c r="W93" i="102"/>
  <c r="AG92" i="102"/>
  <c r="AP92" i="102" s="1"/>
  <c r="AE92" i="102"/>
  <c r="AF92" i="102"/>
  <c r="AO92" i="102" s="1"/>
  <c r="AI91" i="85"/>
  <c r="AN91" i="85"/>
  <c r="AI92" i="10"/>
  <c r="AN92" i="10"/>
  <c r="AR93" i="18"/>
  <c r="AH94" i="42"/>
  <c r="AQ94" i="42" s="1"/>
  <c r="AG91" i="94"/>
  <c r="AP91" i="94" s="1"/>
  <c r="W92" i="94"/>
  <c r="AF91" i="94"/>
  <c r="AE91" i="94"/>
  <c r="AN91" i="94" s="1"/>
  <c r="Y94" i="98"/>
  <c r="X94" i="98"/>
  <c r="AI91" i="48"/>
  <c r="AN91" i="48"/>
  <c r="AR93" i="42"/>
  <c r="AI93" i="98"/>
  <c r="AO93" i="98"/>
  <c r="AR92" i="82"/>
  <c r="W93" i="35"/>
  <c r="AG92" i="35"/>
  <c r="AP92" i="35" s="1"/>
  <c r="AE92" i="35"/>
  <c r="AN92" i="35" s="1"/>
  <c r="AF92" i="35"/>
  <c r="AH90" i="90"/>
  <c r="AQ90" i="90" s="1"/>
  <c r="AR89" i="90"/>
  <c r="AH93" i="82"/>
  <c r="AQ93" i="82" s="1"/>
  <c r="Z93" i="82"/>
  <c r="AH94" i="18"/>
  <c r="AQ94" i="18" s="1"/>
  <c r="AR90" i="50"/>
  <c r="AH91" i="50"/>
  <c r="AQ91" i="50" s="1"/>
  <c r="Y93" i="10"/>
  <c r="Z93" i="10"/>
  <c r="X93" i="10"/>
  <c r="Y92" i="85"/>
  <c r="X92" i="85"/>
  <c r="Z90" i="90"/>
  <c r="Y92" i="48"/>
  <c r="X92" i="48"/>
  <c r="AH92" i="85" l="1"/>
  <c r="AQ92" i="85" s="1"/>
  <c r="AE93" i="10"/>
  <c r="W94" i="10"/>
  <c r="AG93" i="10"/>
  <c r="AP93" i="10" s="1"/>
  <c r="AF93" i="10"/>
  <c r="AO93" i="10" s="1"/>
  <c r="AE90" i="90"/>
  <c r="AN90" i="90" s="1"/>
  <c r="W91" i="90"/>
  <c r="AG90" i="90"/>
  <c r="AF90" i="90"/>
  <c r="AO90" i="90" s="1"/>
  <c r="Y93" i="35"/>
  <c r="Z93" i="35"/>
  <c r="X93" i="35"/>
  <c r="AI92" i="102"/>
  <c r="AN92" i="102"/>
  <c r="AI91" i="50"/>
  <c r="AN91" i="50"/>
  <c r="AI94" i="18"/>
  <c r="AN94" i="18"/>
  <c r="AG93" i="82"/>
  <c r="AP93" i="82" s="1"/>
  <c r="AE93" i="82"/>
  <c r="AF93" i="82"/>
  <c r="AO93" i="82" s="1"/>
  <c r="W94" i="82"/>
  <c r="Y92" i="50"/>
  <c r="X92" i="50"/>
  <c r="Z92" i="85"/>
  <c r="AR91" i="48"/>
  <c r="AI91" i="94"/>
  <c r="AO91" i="94"/>
  <c r="Y93" i="102"/>
  <c r="X93" i="102"/>
  <c r="AI92" i="35"/>
  <c r="AO92" i="35"/>
  <c r="AH94" i="98"/>
  <c r="AQ94" i="98" s="1"/>
  <c r="Y92" i="94"/>
  <c r="X92" i="94"/>
  <c r="AR91" i="85"/>
  <c r="AH92" i="48"/>
  <c r="AQ92" i="48" s="1"/>
  <c r="Z92" i="48"/>
  <c r="AH93" i="10"/>
  <c r="AQ93" i="10" s="1"/>
  <c r="AR93" i="98"/>
  <c r="Z94" i="98"/>
  <c r="Y95" i="18"/>
  <c r="X95" i="18"/>
  <c r="Y95" i="42"/>
  <c r="X95" i="42"/>
  <c r="Z95" i="42" s="1"/>
  <c r="AR92" i="10"/>
  <c r="AI94" i="42"/>
  <c r="AN94" i="42"/>
  <c r="AH95" i="42" l="1"/>
  <c r="AQ95" i="42" s="1"/>
  <c r="AF94" i="98"/>
  <c r="AO94" i="98" s="1"/>
  <c r="AG94" i="98"/>
  <c r="AP94" i="98" s="1"/>
  <c r="W95" i="98"/>
  <c r="AE94" i="98"/>
  <c r="AR91" i="94"/>
  <c r="AH93" i="35"/>
  <c r="AQ93" i="35" s="1"/>
  <c r="Y91" i="90"/>
  <c r="X91" i="90"/>
  <c r="AI93" i="10"/>
  <c r="AN93" i="10"/>
  <c r="AE95" i="42"/>
  <c r="AN95" i="42" s="1"/>
  <c r="AF95" i="42"/>
  <c r="AO95" i="42" s="1"/>
  <c r="W96" i="42"/>
  <c r="AG95" i="42"/>
  <c r="AG92" i="48"/>
  <c r="AP92" i="48" s="1"/>
  <c r="AE92" i="48"/>
  <c r="W93" i="48"/>
  <c r="AF92" i="48"/>
  <c r="AO92" i="48" s="1"/>
  <c r="AH93" i="102"/>
  <c r="AQ93" i="102" s="1"/>
  <c r="Y94" i="82"/>
  <c r="X94" i="82"/>
  <c r="AR92" i="35"/>
  <c r="AE93" i="35"/>
  <c r="AG93" i="35"/>
  <c r="AP93" i="35" s="1"/>
  <c r="AF93" i="35"/>
  <c r="AO93" i="35" s="1"/>
  <c r="W94" i="35"/>
  <c r="AH95" i="18"/>
  <c r="AQ95" i="18" s="1"/>
  <c r="Z93" i="102"/>
  <c r="AF92" i="85"/>
  <c r="AO92" i="85" s="1"/>
  <c r="AE92" i="85"/>
  <c r="W93" i="85"/>
  <c r="AG92" i="85"/>
  <c r="AP92" i="85" s="1"/>
  <c r="AR91" i="50"/>
  <c r="AH92" i="50"/>
  <c r="AQ92" i="50" s="1"/>
  <c r="AI93" i="82"/>
  <c r="AN93" i="82"/>
  <c r="AR94" i="18"/>
  <c r="AR94" i="42"/>
  <c r="Z95" i="18"/>
  <c r="AH92" i="94"/>
  <c r="AQ92" i="94" s="1"/>
  <c r="Z92" i="94"/>
  <c r="Z92" i="50"/>
  <c r="AR92" i="102"/>
  <c r="AI90" i="90"/>
  <c r="AP90" i="90"/>
  <c r="Y94" i="10"/>
  <c r="Z94" i="10"/>
  <c r="X94" i="10"/>
  <c r="Y94" i="35" l="1"/>
  <c r="X94" i="35"/>
  <c r="AE92" i="50"/>
  <c r="AN92" i="50" s="1"/>
  <c r="AF92" i="50"/>
  <c r="AO92" i="50" s="1"/>
  <c r="W93" i="50"/>
  <c r="AG92" i="50"/>
  <c r="AE92" i="94"/>
  <c r="W93" i="94"/>
  <c r="AG92" i="94"/>
  <c r="AP92" i="94" s="1"/>
  <c r="AF92" i="94"/>
  <c r="AO92" i="94" s="1"/>
  <c r="AE95" i="18"/>
  <c r="W96" i="18"/>
  <c r="AF95" i="18"/>
  <c r="AO95" i="18" s="1"/>
  <c r="AG95" i="18"/>
  <c r="AP95" i="18" s="1"/>
  <c r="AR93" i="82"/>
  <c r="Y93" i="48"/>
  <c r="X93" i="48"/>
  <c r="AF93" i="102"/>
  <c r="AO93" i="102" s="1"/>
  <c r="AG93" i="102"/>
  <c r="AP93" i="102" s="1"/>
  <c r="W94" i="102"/>
  <c r="AE93" i="102"/>
  <c r="AI92" i="48"/>
  <c r="AN92" i="48"/>
  <c r="AH94" i="82"/>
  <c r="AQ94" i="82" s="1"/>
  <c r="Z94" i="82"/>
  <c r="AR93" i="10"/>
  <c r="AI94" i="98"/>
  <c r="AN94" i="98"/>
  <c r="AR90" i="90"/>
  <c r="AH94" i="10"/>
  <c r="AQ94" i="10" s="1"/>
  <c r="Y93" i="85"/>
  <c r="X93" i="85"/>
  <c r="AI95" i="42"/>
  <c r="AP95" i="42"/>
  <c r="AH91" i="90"/>
  <c r="AQ91" i="90" s="1"/>
  <c r="Y95" i="98"/>
  <c r="X95" i="98"/>
  <c r="AE94" i="10"/>
  <c r="AG94" i="10"/>
  <c r="AP94" i="10" s="1"/>
  <c r="AF94" i="10"/>
  <c r="AO94" i="10" s="1"/>
  <c r="W95" i="10"/>
  <c r="AI92" i="85"/>
  <c r="AN92" i="85"/>
  <c r="AI93" i="35"/>
  <c r="AN93" i="35"/>
  <c r="Y96" i="42"/>
  <c r="X96" i="42"/>
  <c r="Z91" i="90"/>
  <c r="W92" i="90" l="1"/>
  <c r="AG91" i="90"/>
  <c r="AP91" i="90" s="1"/>
  <c r="AF91" i="90"/>
  <c r="AO91" i="90" s="1"/>
  <c r="AE91" i="90"/>
  <c r="AF94" i="82"/>
  <c r="AO94" i="82" s="1"/>
  <c r="AE94" i="82"/>
  <c r="W95" i="82"/>
  <c r="AG94" i="82"/>
  <c r="AP94" i="82" s="1"/>
  <c r="X93" i="50"/>
  <c r="Y93" i="50"/>
  <c r="AH95" i="98"/>
  <c r="AQ95" i="98" s="1"/>
  <c r="Z95" i="98"/>
  <c r="AR92" i="48"/>
  <c r="AH93" i="48"/>
  <c r="AQ93" i="48" s="1"/>
  <c r="Y95" i="10"/>
  <c r="X95" i="10"/>
  <c r="Z93" i="48"/>
  <c r="Y93" i="94"/>
  <c r="X93" i="94"/>
  <c r="AR92" i="85"/>
  <c r="AR94" i="98"/>
  <c r="AI93" i="102"/>
  <c r="AN93" i="102"/>
  <c r="Y96" i="18"/>
  <c r="X96" i="18"/>
  <c r="Z96" i="18" s="1"/>
  <c r="AI92" i="94"/>
  <c r="AR92" i="94" s="1"/>
  <c r="AN92" i="94"/>
  <c r="AH94" i="35"/>
  <c r="AQ94" i="35" s="1"/>
  <c r="Z96" i="42"/>
  <c r="AH96" i="42"/>
  <c r="AQ96" i="42" s="1"/>
  <c r="AR93" i="35"/>
  <c r="AH93" i="85"/>
  <c r="AQ93" i="85" s="1"/>
  <c r="Y94" i="102"/>
  <c r="X94" i="102"/>
  <c r="AI95" i="18"/>
  <c r="AN95" i="18"/>
  <c r="Z94" i="35"/>
  <c r="AR95" i="42"/>
  <c r="AI94" i="10"/>
  <c r="AN94" i="10"/>
  <c r="Z93" i="85"/>
  <c r="AI92" i="50"/>
  <c r="AP92" i="50"/>
  <c r="AH96" i="18" l="1"/>
  <c r="AQ96" i="18" s="1"/>
  <c r="W94" i="48"/>
  <c r="AF93" i="48"/>
  <c r="AO93" i="48" s="1"/>
  <c r="AG93" i="48"/>
  <c r="AP93" i="48" s="1"/>
  <c r="AE93" i="48"/>
  <c r="W97" i="18"/>
  <c r="AG96" i="18"/>
  <c r="AP96" i="18" s="1"/>
  <c r="AF96" i="18"/>
  <c r="AO96" i="18" s="1"/>
  <c r="AE96" i="18"/>
  <c r="AH95" i="10"/>
  <c r="AQ95" i="10" s="1"/>
  <c r="AH93" i="50"/>
  <c r="AQ93" i="50" s="1"/>
  <c r="AR95" i="18"/>
  <c r="AH94" i="102"/>
  <c r="AQ94" i="102" s="1"/>
  <c r="Z94" i="102"/>
  <c r="Z95" i="10"/>
  <c r="AI91" i="90"/>
  <c r="AN91" i="90"/>
  <c r="AH93" i="94"/>
  <c r="AQ93" i="94" s="1"/>
  <c r="AR94" i="10"/>
  <c r="AR92" i="50"/>
  <c r="AE94" i="35"/>
  <c r="AF94" i="35"/>
  <c r="AO94" i="35" s="1"/>
  <c r="AG94" i="35"/>
  <c r="AP94" i="35" s="1"/>
  <c r="W95" i="35"/>
  <c r="AF96" i="42"/>
  <c r="AO96" i="42" s="1"/>
  <c r="W97" i="42"/>
  <c r="AG96" i="42"/>
  <c r="AP96" i="42" s="1"/>
  <c r="AE96" i="42"/>
  <c r="AR93" i="102"/>
  <c r="Z93" i="94"/>
  <c r="Y95" i="82"/>
  <c r="Z95" i="82" s="1"/>
  <c r="X95" i="82"/>
  <c r="W94" i="85"/>
  <c r="AG93" i="85"/>
  <c r="AP93" i="85" s="1"/>
  <c r="AE93" i="85"/>
  <c r="AF93" i="85"/>
  <c r="AO93" i="85" s="1"/>
  <c r="W96" i="98"/>
  <c r="AF95" i="98"/>
  <c r="AO95" i="98" s="1"/>
  <c r="AG95" i="98"/>
  <c r="AP95" i="98" s="1"/>
  <c r="AE95" i="98"/>
  <c r="Z93" i="50"/>
  <c r="AI94" i="82"/>
  <c r="AN94" i="82"/>
  <c r="Y92" i="90"/>
  <c r="X92" i="90"/>
  <c r="Z92" i="90" s="1"/>
  <c r="AE92" i="90" l="1"/>
  <c r="W93" i="90"/>
  <c r="AF92" i="90"/>
  <c r="AO92" i="90" s="1"/>
  <c r="AG92" i="90"/>
  <c r="AP92" i="90" s="1"/>
  <c r="AG95" i="82"/>
  <c r="AP95" i="82" s="1"/>
  <c r="AE95" i="82"/>
  <c r="W96" i="82"/>
  <c r="AF95" i="82"/>
  <c r="AO95" i="82" s="1"/>
  <c r="AF93" i="50"/>
  <c r="AO93" i="50" s="1"/>
  <c r="AG93" i="50"/>
  <c r="AP93" i="50" s="1"/>
  <c r="W94" i="50"/>
  <c r="AE93" i="50"/>
  <c r="AI96" i="42"/>
  <c r="AN96" i="42"/>
  <c r="Y94" i="48"/>
  <c r="Z94" i="48" s="1"/>
  <c r="X94" i="48"/>
  <c r="AR91" i="90"/>
  <c r="Y97" i="18"/>
  <c r="Z97" i="18" s="1"/>
  <c r="X97" i="18"/>
  <c r="AI95" i="98"/>
  <c r="AN95" i="98"/>
  <c r="Y97" i="42"/>
  <c r="X97" i="42"/>
  <c r="Z97" i="42" s="1"/>
  <c r="AG95" i="10"/>
  <c r="AP95" i="10" s="1"/>
  <c r="AF95" i="10"/>
  <c r="AO95" i="10" s="1"/>
  <c r="AE95" i="10"/>
  <c r="W96" i="10"/>
  <c r="AG94" i="102"/>
  <c r="AP94" i="102" s="1"/>
  <c r="AF94" i="102"/>
  <c r="AO94" i="102" s="1"/>
  <c r="AE94" i="102"/>
  <c r="W95" i="102"/>
  <c r="AI93" i="48"/>
  <c r="AN93" i="48"/>
  <c r="AH92" i="90"/>
  <c r="AQ92" i="90" s="1"/>
  <c r="AI93" i="85"/>
  <c r="AN93" i="85"/>
  <c r="AI94" i="35"/>
  <c r="AN94" i="35"/>
  <c r="Y94" i="85"/>
  <c r="X94" i="85"/>
  <c r="Z94" i="85" s="1"/>
  <c r="AI96" i="18"/>
  <c r="AN96" i="18"/>
  <c r="W94" i="94"/>
  <c r="AF93" i="94"/>
  <c r="AO93" i="94" s="1"/>
  <c r="AE93" i="94"/>
  <c r="AG93" i="94"/>
  <c r="AP93" i="94" s="1"/>
  <c r="AR94" i="82"/>
  <c r="Y96" i="98"/>
  <c r="X96" i="98"/>
  <c r="Z96" i="98" s="1"/>
  <c r="AH95" i="82"/>
  <c r="AQ95" i="82" s="1"/>
  <c r="Y95" i="35"/>
  <c r="Z95" i="35" s="1"/>
  <c r="X95" i="35"/>
  <c r="W98" i="18" l="1"/>
  <c r="AF97" i="18"/>
  <c r="AO97" i="18" s="1"/>
  <c r="AG97" i="18"/>
  <c r="AP97" i="18" s="1"/>
  <c r="AE97" i="18"/>
  <c r="AE95" i="35"/>
  <c r="AG95" i="35"/>
  <c r="AP95" i="35" s="1"/>
  <c r="W96" i="35"/>
  <c r="AF95" i="35"/>
  <c r="AO95" i="35" s="1"/>
  <c r="W95" i="48"/>
  <c r="AE94" i="48"/>
  <c r="AF94" i="48"/>
  <c r="AO94" i="48" s="1"/>
  <c r="AG94" i="48"/>
  <c r="AP94" i="48" s="1"/>
  <c r="AH96" i="98"/>
  <c r="AQ96" i="98" s="1"/>
  <c r="AH94" i="85"/>
  <c r="AQ94" i="85" s="1"/>
  <c r="AR93" i="85"/>
  <c r="AH97" i="42"/>
  <c r="AQ97" i="42" s="1"/>
  <c r="AF94" i="85"/>
  <c r="AO94" i="85" s="1"/>
  <c r="AE94" i="85"/>
  <c r="AG94" i="85"/>
  <c r="AP94" i="85" s="1"/>
  <c r="W95" i="85"/>
  <c r="AR93" i="48"/>
  <c r="W98" i="42"/>
  <c r="AE97" i="42"/>
  <c r="AG97" i="42"/>
  <c r="AP97" i="42" s="1"/>
  <c r="AF97" i="42"/>
  <c r="AO97" i="42" s="1"/>
  <c r="Y96" i="10"/>
  <c r="X96" i="10"/>
  <c r="AR96" i="42"/>
  <c r="AI93" i="94"/>
  <c r="AN93" i="94"/>
  <c r="Y95" i="102"/>
  <c r="X95" i="102"/>
  <c r="Z95" i="102" s="1"/>
  <c r="AI95" i="10"/>
  <c r="AN95" i="10"/>
  <c r="AH95" i="35"/>
  <c r="AQ95" i="35" s="1"/>
  <c r="AR94" i="35"/>
  <c r="AI94" i="102"/>
  <c r="AN94" i="102"/>
  <c r="AR95" i="98"/>
  <c r="AH94" i="48"/>
  <c r="AQ94" i="48" s="1"/>
  <c r="AI93" i="50"/>
  <c r="AN93" i="50"/>
  <c r="Y96" i="82"/>
  <c r="X96" i="82"/>
  <c r="Y93" i="90"/>
  <c r="X93" i="90"/>
  <c r="AG96" i="98"/>
  <c r="AP96" i="98" s="1"/>
  <c r="W97" i="98"/>
  <c r="AF96" i="98"/>
  <c r="AO96" i="98" s="1"/>
  <c r="AE96" i="98"/>
  <c r="Y94" i="94"/>
  <c r="X94" i="94"/>
  <c r="Z94" i="94" s="1"/>
  <c r="AR96" i="18"/>
  <c r="AH97" i="18"/>
  <c r="AQ97" i="18" s="1"/>
  <c r="Y94" i="50"/>
  <c r="X94" i="50"/>
  <c r="AI95" i="82"/>
  <c r="AN95" i="82"/>
  <c r="AI92" i="90"/>
  <c r="AN92" i="90"/>
  <c r="Z94" i="50" l="1"/>
  <c r="Z93" i="90"/>
  <c r="AF94" i="94"/>
  <c r="AO94" i="94" s="1"/>
  <c r="AG94" i="94"/>
  <c r="AP94" i="94" s="1"/>
  <c r="AE94" i="94"/>
  <c r="W95" i="94"/>
  <c r="W95" i="50"/>
  <c r="AG94" i="50"/>
  <c r="AF94" i="50"/>
  <c r="AO94" i="50" s="1"/>
  <c r="AE94" i="50"/>
  <c r="AN94" i="50" s="1"/>
  <c r="AG93" i="90"/>
  <c r="AP93" i="90" s="1"/>
  <c r="AE93" i="90"/>
  <c r="AN93" i="90" s="1"/>
  <c r="W94" i="90"/>
  <c r="AF93" i="90"/>
  <c r="AI96" i="98"/>
  <c r="AN96" i="98"/>
  <c r="AH95" i="102"/>
  <c r="AQ95" i="102" s="1"/>
  <c r="Y95" i="85"/>
  <c r="Z95" i="85" s="1"/>
  <c r="X95" i="85"/>
  <c r="AI94" i="48"/>
  <c r="AN94" i="48"/>
  <c r="AI95" i="35"/>
  <c r="AN95" i="35"/>
  <c r="W96" i="102"/>
  <c r="AG95" i="102"/>
  <c r="AE95" i="102"/>
  <c r="AN95" i="102" s="1"/>
  <c r="AF95" i="102"/>
  <c r="AO95" i="102" s="1"/>
  <c r="AH96" i="10"/>
  <c r="AQ96" i="10" s="1"/>
  <c r="AI97" i="42"/>
  <c r="AN97" i="42"/>
  <c r="Y95" i="48"/>
  <c r="X95" i="48"/>
  <c r="AR94" i="102"/>
  <c r="Z96" i="10"/>
  <c r="Y98" i="42"/>
  <c r="X98" i="42"/>
  <c r="AI94" i="85"/>
  <c r="AN94" i="85"/>
  <c r="AI97" i="18"/>
  <c r="AN97" i="18"/>
  <c r="AR95" i="82"/>
  <c r="AR92" i="90"/>
  <c r="AH96" i="82"/>
  <c r="AQ96" i="82" s="1"/>
  <c r="Z96" i="82"/>
  <c r="AH94" i="50"/>
  <c r="AQ94" i="50" s="1"/>
  <c r="AH93" i="90"/>
  <c r="AQ93" i="90" s="1"/>
  <c r="AR93" i="94"/>
  <c r="Y96" i="35"/>
  <c r="Z96" i="35" s="1"/>
  <c r="X96" i="35"/>
  <c r="AH94" i="94"/>
  <c r="AQ94" i="94" s="1"/>
  <c r="Y97" i="98"/>
  <c r="X97" i="98"/>
  <c r="AR93" i="50"/>
  <c r="AR95" i="10"/>
  <c r="Y98" i="18"/>
  <c r="X98" i="18"/>
  <c r="W97" i="35" l="1"/>
  <c r="AE96" i="35"/>
  <c r="AG96" i="35"/>
  <c r="AP96" i="35" s="1"/>
  <c r="AF96" i="35"/>
  <c r="AO96" i="35" s="1"/>
  <c r="AF95" i="85"/>
  <c r="AO95" i="85" s="1"/>
  <c r="AE95" i="85"/>
  <c r="W96" i="85"/>
  <c r="AG95" i="85"/>
  <c r="AP95" i="85" s="1"/>
  <c r="Y96" i="102"/>
  <c r="Z96" i="102" s="1"/>
  <c r="X96" i="102"/>
  <c r="Y95" i="50"/>
  <c r="X95" i="50"/>
  <c r="AR97" i="18"/>
  <c r="W97" i="10"/>
  <c r="AE96" i="10"/>
  <c r="AF96" i="10"/>
  <c r="AO96" i="10" s="1"/>
  <c r="AG96" i="10"/>
  <c r="AP96" i="10" s="1"/>
  <c r="AE96" i="82"/>
  <c r="AF96" i="82"/>
  <c r="AO96" i="82" s="1"/>
  <c r="W97" i="82"/>
  <c r="AG96" i="82"/>
  <c r="AP96" i="82" s="1"/>
  <c r="AR97" i="42"/>
  <c r="AR95" i="35"/>
  <c r="AR96" i="98"/>
  <c r="Y95" i="94"/>
  <c r="X95" i="94"/>
  <c r="AH97" i="98"/>
  <c r="AQ97" i="98" s="1"/>
  <c r="AR94" i="85"/>
  <c r="AI94" i="94"/>
  <c r="AN94" i="94"/>
  <c r="AH98" i="18"/>
  <c r="AQ98" i="18" s="1"/>
  <c r="AQ100" i="18" s="1"/>
  <c r="AZ3" i="18"/>
  <c r="AX6" i="18" s="1"/>
  <c r="S6" i="18" s="1"/>
  <c r="AC6" i="18" s="1"/>
  <c r="AB7" i="18" s="1"/>
  <c r="AX8" i="18"/>
  <c r="S8" i="18" s="1"/>
  <c r="AC8" i="18" s="1"/>
  <c r="AB9" i="18" s="1"/>
  <c r="AX9" i="18"/>
  <c r="S9" i="18" s="1"/>
  <c r="AC9" i="18" s="1"/>
  <c r="AB10" i="18" s="1"/>
  <c r="AX13" i="18"/>
  <c r="S13" i="18" s="1"/>
  <c r="AC13" i="18" s="1"/>
  <c r="AB14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4" i="18"/>
  <c r="S94" i="18" s="1"/>
  <c r="AC94" i="18" s="1"/>
  <c r="AB95" i="18" s="1"/>
  <c r="AX96" i="18"/>
  <c r="S96" i="18" s="1"/>
  <c r="AC96" i="18" s="1"/>
  <c r="AB97" i="18" s="1"/>
  <c r="AX93" i="18"/>
  <c r="S93" i="18" s="1"/>
  <c r="AC93" i="18" s="1"/>
  <c r="AB94" i="18" s="1"/>
  <c r="AX97" i="18"/>
  <c r="S97" i="18" s="1"/>
  <c r="AC97" i="18" s="1"/>
  <c r="AB98" i="18" s="1"/>
  <c r="Z97" i="98"/>
  <c r="AH98" i="42"/>
  <c r="AQ98" i="42" s="1"/>
  <c r="AQ100" i="42" s="1"/>
  <c r="AX3" i="42"/>
  <c r="S3" i="42" s="1"/>
  <c r="AC3" i="42" s="1"/>
  <c r="AZ3" i="42"/>
  <c r="AX8" i="42" s="1"/>
  <c r="S8" i="42" s="1"/>
  <c r="AC8" i="42" s="1"/>
  <c r="AB9" i="42" s="1"/>
  <c r="AX9" i="42"/>
  <c r="S9" i="42" s="1"/>
  <c r="AC9" i="42" s="1"/>
  <c r="AB10" i="42" s="1"/>
  <c r="AX10" i="42"/>
  <c r="S10" i="42" s="1"/>
  <c r="AC10" i="42" s="1"/>
  <c r="AB11" i="42" s="1"/>
  <c r="AX11" i="42"/>
  <c r="S11" i="42" s="1"/>
  <c r="AC11" i="42" s="1"/>
  <c r="AB12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4" i="42"/>
  <c r="S94" i="42" s="1"/>
  <c r="AC94" i="42" s="1"/>
  <c r="AB95" i="42" s="1"/>
  <c r="AX96" i="42"/>
  <c r="S96" i="42" s="1"/>
  <c r="AC96" i="42" s="1"/>
  <c r="AB97" i="42" s="1"/>
  <c r="AX97" i="42"/>
  <c r="S97" i="42" s="1"/>
  <c r="AC97" i="42" s="1"/>
  <c r="AB98" i="42" s="1"/>
  <c r="AX93" i="42"/>
  <c r="S93" i="42" s="1"/>
  <c r="AC93" i="42" s="1"/>
  <c r="AB94" i="42" s="1"/>
  <c r="AX95" i="42"/>
  <c r="S95" i="42" s="1"/>
  <c r="AC95" i="42" s="1"/>
  <c r="AB96" i="42" s="1"/>
  <c r="AH95" i="48"/>
  <c r="AQ95" i="48" s="1"/>
  <c r="AR94" i="48"/>
  <c r="AI93" i="90"/>
  <c r="AO93" i="90"/>
  <c r="Z98" i="18"/>
  <c r="AH96" i="35"/>
  <c r="AQ96" i="35" s="1"/>
  <c r="Z98" i="42"/>
  <c r="Z95" i="48"/>
  <c r="AI95" i="102"/>
  <c r="AP95" i="102"/>
  <c r="AH95" i="85"/>
  <c r="AQ95" i="85" s="1"/>
  <c r="Y94" i="90"/>
  <c r="X94" i="90"/>
  <c r="AI94" i="50"/>
  <c r="AP94" i="50"/>
  <c r="AX6" i="42" l="1"/>
  <c r="S6" i="42" s="1"/>
  <c r="AC6" i="42" s="1"/>
  <c r="AB7" i="42" s="1"/>
  <c r="AX14" i="18"/>
  <c r="S14" i="18" s="1"/>
  <c r="AC14" i="18" s="1"/>
  <c r="AB15" i="18" s="1"/>
  <c r="AX5" i="42"/>
  <c r="S5" i="42" s="1"/>
  <c r="AC5" i="42" s="1"/>
  <c r="AB6" i="42" s="1"/>
  <c r="AX4" i="42"/>
  <c r="S4" i="42" s="1"/>
  <c r="AC4" i="42" s="1"/>
  <c r="AB5" i="42" s="1"/>
  <c r="AX7" i="42"/>
  <c r="S7" i="42" s="1"/>
  <c r="AC7" i="42" s="1"/>
  <c r="AB8" i="42" s="1"/>
  <c r="AX15" i="18"/>
  <c r="S15" i="18" s="1"/>
  <c r="AC15" i="18" s="1"/>
  <c r="AB16" i="18" s="1"/>
  <c r="W97" i="102"/>
  <c r="AF96" i="102"/>
  <c r="AO96" i="102" s="1"/>
  <c r="AG96" i="102"/>
  <c r="AP96" i="102" s="1"/>
  <c r="AE96" i="102"/>
  <c r="AH94" i="90"/>
  <c r="AQ94" i="90" s="1"/>
  <c r="AK89" i="42"/>
  <c r="AT89" i="42" s="1"/>
  <c r="AJ89" i="42"/>
  <c r="AJ77" i="42"/>
  <c r="AK77" i="42"/>
  <c r="AT77" i="42" s="1"/>
  <c r="Z94" i="90"/>
  <c r="AR93" i="90"/>
  <c r="AK95" i="42"/>
  <c r="AT95" i="42" s="1"/>
  <c r="AJ95" i="42"/>
  <c r="AJ88" i="42"/>
  <c r="AK88" i="42"/>
  <c r="AT88" i="42" s="1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K52" i="42"/>
  <c r="AT52" i="42" s="1"/>
  <c r="AJ52" i="42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B4" i="42"/>
  <c r="AJ3" i="42"/>
  <c r="AK95" i="18"/>
  <c r="AT95" i="18" s="1"/>
  <c r="AJ95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J65" i="18"/>
  <c r="AK65" i="18"/>
  <c r="AT65" i="18" s="1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X10" i="18"/>
  <c r="S10" i="18" s="1"/>
  <c r="AC10" i="18" s="1"/>
  <c r="AB11" i="18" s="1"/>
  <c r="AX4" i="18"/>
  <c r="S4" i="18" s="1"/>
  <c r="AC4" i="18" s="1"/>
  <c r="AB5" i="18" s="1"/>
  <c r="AH95" i="94"/>
  <c r="AQ95" i="94" s="1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J8" i="42"/>
  <c r="AK8" i="42"/>
  <c r="AT8" i="42" s="1"/>
  <c r="AK96" i="18"/>
  <c r="AT96" i="18" s="1"/>
  <c r="AJ96" i="18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J10" i="18"/>
  <c r="AK10" i="18"/>
  <c r="AT10" i="18" s="1"/>
  <c r="AK7" i="18"/>
  <c r="AT7" i="18" s="1"/>
  <c r="Z95" i="94"/>
  <c r="AI96" i="82"/>
  <c r="AN96" i="82"/>
  <c r="AK96" i="42"/>
  <c r="AT96" i="42" s="1"/>
  <c r="AJ96" i="42"/>
  <c r="AJ92" i="42"/>
  <c r="AK92" i="42"/>
  <c r="AT92" i="42" s="1"/>
  <c r="AK86" i="42"/>
  <c r="AT86" i="42" s="1"/>
  <c r="AJ86" i="42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J32" i="42"/>
  <c r="AK32" i="42"/>
  <c r="AT32" i="42" s="1"/>
  <c r="AJ26" i="42"/>
  <c r="AK26" i="42"/>
  <c r="AT26" i="42" s="1"/>
  <c r="AK20" i="42"/>
  <c r="AT20" i="42" s="1"/>
  <c r="AJ20" i="42"/>
  <c r="AK14" i="42"/>
  <c r="AT14" i="42" s="1"/>
  <c r="AJ14" i="42"/>
  <c r="AK7" i="42"/>
  <c r="AT7" i="42" s="1"/>
  <c r="AJ7" i="42"/>
  <c r="AF97" i="98"/>
  <c r="AO97" i="98" s="1"/>
  <c r="W98" i="98"/>
  <c r="AG97" i="98"/>
  <c r="AE97" i="98"/>
  <c r="AN97" i="98" s="1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J33" i="18"/>
  <c r="AK33" i="18"/>
  <c r="AT33" i="18" s="1"/>
  <c r="AK27" i="18"/>
  <c r="AT27" i="18" s="1"/>
  <c r="AJ27" i="18"/>
  <c r="AJ21" i="18"/>
  <c r="AK21" i="18"/>
  <c r="AT21" i="18" s="1"/>
  <c r="AJ15" i="18"/>
  <c r="AK15" i="18"/>
  <c r="AT15" i="18" s="1"/>
  <c r="AK9" i="18"/>
  <c r="AT9" i="18" s="1"/>
  <c r="AJ9" i="18"/>
  <c r="AH95" i="50"/>
  <c r="AQ95" i="50" s="1"/>
  <c r="AJ93" i="42"/>
  <c r="AK93" i="42"/>
  <c r="AT93" i="42" s="1"/>
  <c r="AJ91" i="42"/>
  <c r="AK91" i="42"/>
  <c r="AT91" i="42" s="1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K43" i="42"/>
  <c r="AT43" i="42" s="1"/>
  <c r="AJ43" i="42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J6" i="42"/>
  <c r="AK6" i="42"/>
  <c r="AT6" i="42" s="1"/>
  <c r="AJ92" i="18"/>
  <c r="AK92" i="18"/>
  <c r="AT92" i="18" s="1"/>
  <c r="AK86" i="18"/>
  <c r="AT86" i="18" s="1"/>
  <c r="AJ86" i="18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Z95" i="50"/>
  <c r="AJ87" i="42"/>
  <c r="AK87" i="42"/>
  <c r="AT87" i="42" s="1"/>
  <c r="AR95" i="102"/>
  <c r="AG95" i="48"/>
  <c r="AP95" i="48" s="1"/>
  <c r="AE95" i="48"/>
  <c r="W96" i="48"/>
  <c r="AF95" i="48"/>
  <c r="AO95" i="48" s="1"/>
  <c r="AJ94" i="42"/>
  <c r="AK94" i="42"/>
  <c r="AT94" i="42" s="1"/>
  <c r="AR94" i="50"/>
  <c r="AE98" i="42"/>
  <c r="AK98" i="42" s="1"/>
  <c r="AT98" i="42" s="1"/>
  <c r="AF98" i="42"/>
  <c r="AO98" i="42" s="1"/>
  <c r="AO100" i="42" s="1"/>
  <c r="AC98" i="42"/>
  <c r="AG98" i="42"/>
  <c r="AP98" i="42" s="1"/>
  <c r="AP100" i="42" s="1"/>
  <c r="AG98" i="18"/>
  <c r="AP98" i="18" s="1"/>
  <c r="AP100" i="18" s="1"/>
  <c r="AC98" i="18"/>
  <c r="AJ98" i="18" s="1"/>
  <c r="AS98" i="18" s="1"/>
  <c r="AE98" i="18"/>
  <c r="AK98" i="18" s="1"/>
  <c r="AT98" i="18" s="1"/>
  <c r="AF98" i="18"/>
  <c r="AO98" i="18" s="1"/>
  <c r="AO100" i="18" s="1"/>
  <c r="AJ98" i="42"/>
  <c r="AS98" i="42" s="1"/>
  <c r="AJ90" i="42"/>
  <c r="AK90" i="42"/>
  <c r="AT90" i="42" s="1"/>
  <c r="AK84" i="42"/>
  <c r="AT84" i="42" s="1"/>
  <c r="AJ84" i="42"/>
  <c r="AK78" i="42"/>
  <c r="AT78" i="42" s="1"/>
  <c r="AJ78" i="42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K9" i="42"/>
  <c r="AT9" i="42" s="1"/>
  <c r="AJ9" i="42"/>
  <c r="AK94" i="18"/>
  <c r="AT94" i="18" s="1"/>
  <c r="AJ94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X12" i="18"/>
  <c r="S12" i="18" s="1"/>
  <c r="AC12" i="18" s="1"/>
  <c r="AB13" i="18" s="1"/>
  <c r="AX5" i="18"/>
  <c r="S5" i="18" s="1"/>
  <c r="AC5" i="18" s="1"/>
  <c r="AB6" i="18" s="1"/>
  <c r="AR94" i="94"/>
  <c r="AI96" i="10"/>
  <c r="AN96" i="10"/>
  <c r="Y96" i="85"/>
  <c r="Z96" i="85" s="1"/>
  <c r="X96" i="85"/>
  <c r="AI96" i="35"/>
  <c r="AN96" i="35"/>
  <c r="AJ97" i="42"/>
  <c r="AK97" i="42"/>
  <c r="AT97" i="42" s="1"/>
  <c r="AJ83" i="42"/>
  <c r="AK83" i="42"/>
  <c r="AT83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J11" i="42"/>
  <c r="AK11" i="42"/>
  <c r="AT11" i="42" s="1"/>
  <c r="AJ5" i="42"/>
  <c r="AK5" i="42"/>
  <c r="AT5" i="42" s="1"/>
  <c r="AK97" i="18"/>
  <c r="AT97" i="18" s="1"/>
  <c r="AJ97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X11" i="18"/>
  <c r="S11" i="18" s="1"/>
  <c r="AC11" i="18" s="1"/>
  <c r="AB12" i="18" s="1"/>
  <c r="AX3" i="18"/>
  <c r="S3" i="18" s="1"/>
  <c r="AC3" i="18" s="1"/>
  <c r="Y97" i="82"/>
  <c r="X97" i="82"/>
  <c r="Y97" i="10"/>
  <c r="X97" i="10"/>
  <c r="AH96" i="102"/>
  <c r="AQ96" i="102" s="1"/>
  <c r="AI95" i="85"/>
  <c r="AN95" i="85"/>
  <c r="Y97" i="35"/>
  <c r="X97" i="35"/>
  <c r="AB4" i="18" l="1"/>
  <c r="AJ3" i="18"/>
  <c r="AS66" i="18"/>
  <c r="AL66" i="18"/>
  <c r="AU66" i="18" s="1"/>
  <c r="AS30" i="18"/>
  <c r="AL30" i="18"/>
  <c r="AU30" i="18" s="1"/>
  <c r="AS72" i="18"/>
  <c r="AL72" i="18"/>
  <c r="AU72" i="18" s="1"/>
  <c r="AS60" i="18"/>
  <c r="AL60" i="18"/>
  <c r="AU60" i="18" s="1"/>
  <c r="AS17" i="42"/>
  <c r="AL17" i="42"/>
  <c r="AU17" i="42" s="1"/>
  <c r="AS35" i="42"/>
  <c r="AL35" i="42"/>
  <c r="AU35" i="42" s="1"/>
  <c r="AS71" i="42"/>
  <c r="AL71" i="42"/>
  <c r="AU71" i="42" s="1"/>
  <c r="AR96" i="35"/>
  <c r="AS25" i="18"/>
  <c r="AL25" i="18"/>
  <c r="AU25" i="18" s="1"/>
  <c r="AS79" i="18"/>
  <c r="AL79" i="18"/>
  <c r="AU79" i="18" s="1"/>
  <c r="AS94" i="18"/>
  <c r="AL94" i="18"/>
  <c r="AU94" i="18" s="1"/>
  <c r="AL36" i="42"/>
  <c r="AU36" i="42" s="1"/>
  <c r="AS36" i="42"/>
  <c r="AS54" i="42"/>
  <c r="AL54" i="42"/>
  <c r="AU54" i="42" s="1"/>
  <c r="AS72" i="42"/>
  <c r="AL72" i="42"/>
  <c r="AU72" i="42" s="1"/>
  <c r="Y96" i="48"/>
  <c r="X96" i="48"/>
  <c r="AS87" i="42"/>
  <c r="AL87" i="42"/>
  <c r="AU87" i="42" s="1"/>
  <c r="AS74" i="18"/>
  <c r="AL74" i="18"/>
  <c r="AU74" i="18" s="1"/>
  <c r="AS92" i="18"/>
  <c r="AL92" i="18"/>
  <c r="AU92" i="18" s="1"/>
  <c r="AS13" i="42"/>
  <c r="AL13" i="42"/>
  <c r="AU13" i="42" s="1"/>
  <c r="AS31" i="42"/>
  <c r="AL31" i="42"/>
  <c r="AU31" i="42" s="1"/>
  <c r="AS67" i="42"/>
  <c r="AL67" i="42"/>
  <c r="AU67" i="42" s="1"/>
  <c r="AS85" i="42"/>
  <c r="AL85" i="42"/>
  <c r="AU85" i="42" s="1"/>
  <c r="AS51" i="18"/>
  <c r="AL51" i="18"/>
  <c r="AU51" i="18" s="1"/>
  <c r="AS69" i="18"/>
  <c r="AL69" i="18"/>
  <c r="AU69" i="18" s="1"/>
  <c r="AI97" i="98"/>
  <c r="AP97" i="98"/>
  <c r="AS32" i="42"/>
  <c r="AL32" i="42"/>
  <c r="AU32" i="42" s="1"/>
  <c r="AS50" i="42"/>
  <c r="AL50" i="42"/>
  <c r="AU50" i="42" s="1"/>
  <c r="AS68" i="42"/>
  <c r="AL68" i="42"/>
  <c r="AU68" i="42" s="1"/>
  <c r="AR96" i="82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L33" i="42"/>
  <c r="AU33" i="42" s="1"/>
  <c r="AS33" i="42"/>
  <c r="AS51" i="42"/>
  <c r="AL51" i="42"/>
  <c r="AU51" i="42" s="1"/>
  <c r="AK11" i="18"/>
  <c r="AT11" i="18" s="1"/>
  <c r="AJ11" i="18"/>
  <c r="AS65" i="18"/>
  <c r="AL65" i="18"/>
  <c r="AU65" i="18" s="1"/>
  <c r="AJ4" i="42"/>
  <c r="AK4" i="42"/>
  <c r="AT4" i="42" s="1"/>
  <c r="AT100" i="42" s="1"/>
  <c r="AS22" i="42"/>
  <c r="AL22" i="42"/>
  <c r="AU22" i="42" s="1"/>
  <c r="AS58" i="42"/>
  <c r="AL58" i="42"/>
  <c r="AU58" i="42" s="1"/>
  <c r="AS76" i="42"/>
  <c r="AL76" i="42"/>
  <c r="AU76" i="42" s="1"/>
  <c r="AS89" i="42"/>
  <c r="AL89" i="42"/>
  <c r="AU89" i="42" s="1"/>
  <c r="AS59" i="42"/>
  <c r="AL59" i="42"/>
  <c r="AU59" i="42" s="1"/>
  <c r="AH96" i="85"/>
  <c r="AQ96" i="85" s="1"/>
  <c r="AS43" i="18"/>
  <c r="AL43" i="18"/>
  <c r="AU43" i="18" s="1"/>
  <c r="AS61" i="18"/>
  <c r="AL61" i="18"/>
  <c r="AU61" i="18" s="1"/>
  <c r="AS18" i="42"/>
  <c r="AL18" i="42"/>
  <c r="AU18" i="42" s="1"/>
  <c r="AS90" i="42"/>
  <c r="AL90" i="42"/>
  <c r="AU90" i="42" s="1"/>
  <c r="AI95" i="48"/>
  <c r="AN95" i="48"/>
  <c r="AE95" i="50"/>
  <c r="W96" i="50"/>
  <c r="AF95" i="50"/>
  <c r="AO95" i="50" s="1"/>
  <c r="AG95" i="50"/>
  <c r="AP95" i="50" s="1"/>
  <c r="AS26" i="18"/>
  <c r="AL26" i="18"/>
  <c r="AU26" i="18" s="1"/>
  <c r="AS44" i="18"/>
  <c r="AL44" i="18"/>
  <c r="AU44" i="18" s="1"/>
  <c r="AS62" i="18"/>
  <c r="AL62" i="18"/>
  <c r="AU62" i="18" s="1"/>
  <c r="AS80" i="18"/>
  <c r="AL80" i="18"/>
  <c r="AU80" i="18" s="1"/>
  <c r="AS15" i="18"/>
  <c r="AL15" i="18"/>
  <c r="AU15" i="18" s="1"/>
  <c r="AS33" i="18"/>
  <c r="AL33" i="18"/>
  <c r="AU33" i="18" s="1"/>
  <c r="AS87" i="18"/>
  <c r="AL87" i="18"/>
  <c r="AU87" i="18" s="1"/>
  <c r="Y98" i="98"/>
  <c r="X98" i="98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W96" i="94"/>
  <c r="AG95" i="94"/>
  <c r="AP95" i="94" s="1"/>
  <c r="AF95" i="94"/>
  <c r="AO95" i="94" s="1"/>
  <c r="AE95" i="94"/>
  <c r="AS88" i="18"/>
  <c r="AL88" i="18"/>
  <c r="AU88" i="18" s="1"/>
  <c r="AS15" i="42"/>
  <c r="AL15" i="42"/>
  <c r="AU15" i="42" s="1"/>
  <c r="AS69" i="42"/>
  <c r="AL69" i="42"/>
  <c r="AU69" i="42" s="1"/>
  <c r="AL53" i="18"/>
  <c r="AU53" i="18" s="1"/>
  <c r="AS53" i="18"/>
  <c r="AS46" i="42"/>
  <c r="AL46" i="42"/>
  <c r="AU46" i="42" s="1"/>
  <c r="AL64" i="42"/>
  <c r="AU64" i="42" s="1"/>
  <c r="AS64" i="42"/>
  <c r="AS82" i="42"/>
  <c r="AL82" i="42"/>
  <c r="AU82" i="42" s="1"/>
  <c r="AJ6" i="18"/>
  <c r="AK6" i="18"/>
  <c r="AT6" i="18" s="1"/>
  <c r="AL49" i="18"/>
  <c r="AU49" i="18" s="1"/>
  <c r="AS49" i="18"/>
  <c r="AS9" i="42"/>
  <c r="AL9" i="42"/>
  <c r="AU9" i="42" s="1"/>
  <c r="AL24" i="42"/>
  <c r="AU24" i="42" s="1"/>
  <c r="AS24" i="42"/>
  <c r="AS42" i="42"/>
  <c r="AL42" i="42"/>
  <c r="AU42" i="42" s="1"/>
  <c r="AS78" i="42"/>
  <c r="AL78" i="42"/>
  <c r="AU78" i="42" s="1"/>
  <c r="AK8" i="18"/>
  <c r="AT8" i="18" s="1"/>
  <c r="AJ8" i="18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S91" i="42"/>
  <c r="AL91" i="42"/>
  <c r="AU91" i="42" s="1"/>
  <c r="AS39" i="18"/>
  <c r="AL39" i="18"/>
  <c r="AU39" i="18" s="1"/>
  <c r="AS75" i="18"/>
  <c r="AL75" i="18"/>
  <c r="AU75" i="18" s="1"/>
  <c r="AS92" i="42"/>
  <c r="AL92" i="42"/>
  <c r="AU92" i="42" s="1"/>
  <c r="AJ7" i="18"/>
  <c r="AS22" i="18"/>
  <c r="AL22" i="18"/>
  <c r="AU22" i="18" s="1"/>
  <c r="AS76" i="18"/>
  <c r="AL76" i="18"/>
  <c r="AU76" i="18" s="1"/>
  <c r="AS96" i="18"/>
  <c r="AL96" i="18"/>
  <c r="AU96" i="18" s="1"/>
  <c r="AS75" i="42"/>
  <c r="AL75" i="42"/>
  <c r="AU75" i="42" s="1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10" i="42"/>
  <c r="AL10" i="42"/>
  <c r="AU10" i="42" s="1"/>
  <c r="AS28" i="42"/>
  <c r="AL28" i="42"/>
  <c r="AU28" i="42" s="1"/>
  <c r="AI96" i="102"/>
  <c r="AN96" i="102"/>
  <c r="AH97" i="10"/>
  <c r="AQ97" i="10" s="1"/>
  <c r="AS48" i="18"/>
  <c r="AL48" i="18"/>
  <c r="AU48" i="18" s="1"/>
  <c r="AS5" i="42"/>
  <c r="AL5" i="42"/>
  <c r="AU5" i="42" s="1"/>
  <c r="AS60" i="42"/>
  <c r="AL60" i="42"/>
  <c r="AU60" i="42" s="1"/>
  <c r="AS94" i="42"/>
  <c r="AL94" i="42"/>
  <c r="AU94" i="42" s="1"/>
  <c r="AS50" i="18"/>
  <c r="AL50" i="18"/>
  <c r="AU50" i="18" s="1"/>
  <c r="AS86" i="18"/>
  <c r="AL86" i="18"/>
  <c r="AU86" i="18" s="1"/>
  <c r="AS43" i="42"/>
  <c r="AL43" i="42"/>
  <c r="AU43" i="42" s="1"/>
  <c r="AS61" i="42"/>
  <c r="AL61" i="42"/>
  <c r="AU61" i="42" s="1"/>
  <c r="AL79" i="42"/>
  <c r="AU79" i="42" s="1"/>
  <c r="AS79" i="42"/>
  <c r="AS21" i="18"/>
  <c r="AL21" i="18"/>
  <c r="AU21" i="18" s="1"/>
  <c r="AS57" i="18"/>
  <c r="AL57" i="18"/>
  <c r="AU57" i="18" s="1"/>
  <c r="AS93" i="18"/>
  <c r="AL93" i="18"/>
  <c r="AU93" i="18" s="1"/>
  <c r="AS7" i="42"/>
  <c r="AL7" i="42"/>
  <c r="AU7" i="42" s="1"/>
  <c r="AS80" i="42"/>
  <c r="AL80" i="42"/>
  <c r="AU80" i="42" s="1"/>
  <c r="AS96" i="42"/>
  <c r="AL96" i="42"/>
  <c r="AU96" i="42" s="1"/>
  <c r="AS40" i="18"/>
  <c r="AL40" i="18"/>
  <c r="AU40" i="18" s="1"/>
  <c r="AS58" i="18"/>
  <c r="AL58" i="18"/>
  <c r="AU58" i="18" s="1"/>
  <c r="AS21" i="42"/>
  <c r="AL21" i="42"/>
  <c r="AU21" i="42" s="1"/>
  <c r="AS39" i="42"/>
  <c r="AL39" i="42"/>
  <c r="AU39" i="42" s="1"/>
  <c r="AS57" i="42"/>
  <c r="AL57" i="42"/>
  <c r="AU57" i="42" s="1"/>
  <c r="AS41" i="18"/>
  <c r="AL41" i="18"/>
  <c r="AU41" i="18" s="1"/>
  <c r="AS59" i="18"/>
  <c r="AL59" i="18"/>
  <c r="AU59" i="18" s="1"/>
  <c r="AS77" i="18"/>
  <c r="AL77" i="18"/>
  <c r="AU77" i="18" s="1"/>
  <c r="AS95" i="18"/>
  <c r="AL95" i="18"/>
  <c r="AU95" i="18" s="1"/>
  <c r="AS16" i="42"/>
  <c r="AL16" i="42"/>
  <c r="AU16" i="42" s="1"/>
  <c r="AS52" i="42"/>
  <c r="AL52" i="42"/>
  <c r="AU52" i="42" s="1"/>
  <c r="AF94" i="90"/>
  <c r="AO94" i="90" s="1"/>
  <c r="AE94" i="90"/>
  <c r="W95" i="90"/>
  <c r="AG94" i="90"/>
  <c r="AP94" i="90" s="1"/>
  <c r="AK12" i="18"/>
  <c r="AT12" i="18" s="1"/>
  <c r="AJ12" i="18"/>
  <c r="AS84" i="18"/>
  <c r="AL84" i="18"/>
  <c r="AU84" i="18" s="1"/>
  <c r="AS41" i="42"/>
  <c r="AL41" i="42"/>
  <c r="AU41" i="42" s="1"/>
  <c r="AS83" i="42"/>
  <c r="AL83" i="42"/>
  <c r="AU83" i="42" s="1"/>
  <c r="AS67" i="18"/>
  <c r="AL67" i="18"/>
  <c r="AU67" i="18" s="1"/>
  <c r="AH97" i="35"/>
  <c r="AQ97" i="35" s="1"/>
  <c r="AS36" i="18"/>
  <c r="AL36" i="18"/>
  <c r="AU36" i="18" s="1"/>
  <c r="AS29" i="42"/>
  <c r="AL29" i="42"/>
  <c r="AU29" i="42" s="1"/>
  <c r="AS31" i="18"/>
  <c r="AL31" i="18"/>
  <c r="AU31" i="18" s="1"/>
  <c r="Z97" i="35"/>
  <c r="AH97" i="82"/>
  <c r="AQ97" i="82" s="1"/>
  <c r="AS18" i="18"/>
  <c r="AL18" i="18"/>
  <c r="AU18" i="18" s="1"/>
  <c r="AS54" i="18"/>
  <c r="AL54" i="18"/>
  <c r="AU54" i="18" s="1"/>
  <c r="AS90" i="18"/>
  <c r="AL90" i="18"/>
  <c r="AU90" i="18" s="1"/>
  <c r="AS11" i="42"/>
  <c r="AL11" i="42"/>
  <c r="AU11" i="42" s="1"/>
  <c r="AS47" i="42"/>
  <c r="AL47" i="42"/>
  <c r="AU47" i="42" s="1"/>
  <c r="AS65" i="42"/>
  <c r="AL65" i="42"/>
  <c r="AU65" i="42" s="1"/>
  <c r="AS97" i="42"/>
  <c r="AL97" i="42"/>
  <c r="AU97" i="42" s="1"/>
  <c r="AS91" i="18"/>
  <c r="AL91" i="18"/>
  <c r="AU91" i="18" s="1"/>
  <c r="AS12" i="42"/>
  <c r="AL12" i="42"/>
  <c r="AU12" i="42" s="1"/>
  <c r="AS84" i="42"/>
  <c r="AL84" i="42"/>
  <c r="AU84" i="42" s="1"/>
  <c r="AS14" i="18"/>
  <c r="AL14" i="18"/>
  <c r="AU14" i="18" s="1"/>
  <c r="AS32" i="18"/>
  <c r="AL32" i="18"/>
  <c r="AU32" i="18" s="1"/>
  <c r="AS68" i="18"/>
  <c r="AL68" i="18"/>
  <c r="AU68" i="18" s="1"/>
  <c r="AS6" i="42"/>
  <c r="AL6" i="42"/>
  <c r="AU6" i="42" s="1"/>
  <c r="AS25" i="42"/>
  <c r="AL25" i="42"/>
  <c r="AU25" i="42" s="1"/>
  <c r="AS93" i="42"/>
  <c r="AL93" i="42"/>
  <c r="AU93" i="42" s="1"/>
  <c r="AS9" i="18"/>
  <c r="AL9" i="18"/>
  <c r="AU9" i="18" s="1"/>
  <c r="AS27" i="18"/>
  <c r="AL27" i="18"/>
  <c r="AU27" i="18" s="1"/>
  <c r="AS26" i="42"/>
  <c r="AL26" i="42"/>
  <c r="AU26" i="42" s="1"/>
  <c r="AS44" i="42"/>
  <c r="AL44" i="42"/>
  <c r="AU44" i="42" s="1"/>
  <c r="AS62" i="42"/>
  <c r="AL62" i="42"/>
  <c r="AU62" i="42" s="1"/>
  <c r="AS28" i="18"/>
  <c r="AL28" i="18"/>
  <c r="AU28" i="18" s="1"/>
  <c r="AS46" i="18"/>
  <c r="AL46" i="18"/>
  <c r="AU46" i="18" s="1"/>
  <c r="AL82" i="18"/>
  <c r="AU82" i="18" s="1"/>
  <c r="AS82" i="18"/>
  <c r="AS63" i="42"/>
  <c r="AL63" i="42"/>
  <c r="AU63" i="42" s="1"/>
  <c r="AS23" i="18"/>
  <c r="AL23" i="18"/>
  <c r="AU23" i="18" s="1"/>
  <c r="AS34" i="42"/>
  <c r="AL34" i="42"/>
  <c r="AU34" i="42" s="1"/>
  <c r="AS70" i="42"/>
  <c r="AL70" i="42"/>
  <c r="AU70" i="42" s="1"/>
  <c r="AS88" i="42"/>
  <c r="AL88" i="42"/>
  <c r="AU88" i="42" s="1"/>
  <c r="AR95" i="85"/>
  <c r="Z97" i="10"/>
  <c r="AS23" i="42"/>
  <c r="AL23" i="42"/>
  <c r="AU23" i="42" s="1"/>
  <c r="AG96" i="85"/>
  <c r="AP96" i="85" s="1"/>
  <c r="AF96" i="85"/>
  <c r="AO96" i="85" s="1"/>
  <c r="W97" i="85"/>
  <c r="AE96" i="85"/>
  <c r="AJ13" i="18"/>
  <c r="AK13" i="18"/>
  <c r="AT13" i="18" s="1"/>
  <c r="AS85" i="18"/>
  <c r="AL85" i="18"/>
  <c r="AU85" i="18" s="1"/>
  <c r="Z97" i="82"/>
  <c r="AS24" i="18"/>
  <c r="AL24" i="18"/>
  <c r="AU24" i="18" s="1"/>
  <c r="AS42" i="18"/>
  <c r="AL42" i="18"/>
  <c r="AU42" i="18" s="1"/>
  <c r="AS78" i="18"/>
  <c r="AL78" i="18"/>
  <c r="AU78" i="18" s="1"/>
  <c r="AS97" i="18"/>
  <c r="AL97" i="18"/>
  <c r="AU97" i="18" s="1"/>
  <c r="AS53" i="42"/>
  <c r="AL53" i="42"/>
  <c r="AU53" i="42" s="1"/>
  <c r="AR96" i="10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30" i="42"/>
  <c r="AL30" i="42"/>
  <c r="AU30" i="42" s="1"/>
  <c r="AS48" i="42"/>
  <c r="AL48" i="42"/>
  <c r="AU48" i="42" s="1"/>
  <c r="AS66" i="42"/>
  <c r="AL66" i="42"/>
  <c r="AU66" i="42" s="1"/>
  <c r="AI98" i="18"/>
  <c r="AN98" i="18"/>
  <c r="AN100" i="18" s="1"/>
  <c r="AI98" i="42"/>
  <c r="AN98" i="42"/>
  <c r="AN100" i="42" s="1"/>
  <c r="AS20" i="18"/>
  <c r="AL20" i="18"/>
  <c r="AU20" i="18" s="1"/>
  <c r="AS38" i="18"/>
  <c r="AL38" i="18"/>
  <c r="AU38" i="18" s="1"/>
  <c r="AS56" i="18"/>
  <c r="AL56" i="18"/>
  <c r="AU56" i="18" s="1"/>
  <c r="AS49" i="42"/>
  <c r="AL49" i="42"/>
  <c r="AU49" i="42" s="1"/>
  <c r="AS45" i="18"/>
  <c r="AL45" i="18"/>
  <c r="AU45" i="18" s="1"/>
  <c r="AS63" i="18"/>
  <c r="AL63" i="18"/>
  <c r="AU63" i="18" s="1"/>
  <c r="AS81" i="18"/>
  <c r="AL81" i="18"/>
  <c r="AU81" i="18" s="1"/>
  <c r="AS14" i="42"/>
  <c r="AL14" i="42"/>
  <c r="AU14" i="42" s="1"/>
  <c r="AS86" i="42"/>
  <c r="AL86" i="42"/>
  <c r="AU86" i="42" s="1"/>
  <c r="AS10" i="18"/>
  <c r="AL10" i="18"/>
  <c r="AU10" i="18" s="1"/>
  <c r="AS64" i="18"/>
  <c r="AL64" i="18"/>
  <c r="AU64" i="18" s="1"/>
  <c r="AS8" i="42"/>
  <c r="AL8" i="42"/>
  <c r="AU8" i="42" s="1"/>
  <c r="AS27" i="42"/>
  <c r="AL27" i="42"/>
  <c r="AU27" i="42" s="1"/>
  <c r="AS45" i="42"/>
  <c r="AL45" i="42"/>
  <c r="AU45" i="42" s="1"/>
  <c r="AS81" i="42"/>
  <c r="AL81" i="42"/>
  <c r="AU81" i="42" s="1"/>
  <c r="AK5" i="18"/>
  <c r="AT5" i="18" s="1"/>
  <c r="AJ5" i="18"/>
  <c r="AS29" i="18"/>
  <c r="AL29" i="18"/>
  <c r="AU29" i="18" s="1"/>
  <c r="AS47" i="18"/>
  <c r="AL47" i="18"/>
  <c r="AU47" i="18" s="1"/>
  <c r="AS83" i="18"/>
  <c r="AL83" i="18"/>
  <c r="AU83" i="18" s="1"/>
  <c r="AS3" i="42"/>
  <c r="AL3" i="42"/>
  <c r="AU3" i="42" s="1"/>
  <c r="AS40" i="42"/>
  <c r="AL40" i="42"/>
  <c r="AU40" i="42" s="1"/>
  <c r="AS95" i="42"/>
  <c r="AL95" i="42"/>
  <c r="AU95" i="42" s="1"/>
  <c r="AS77" i="42"/>
  <c r="AL77" i="42"/>
  <c r="AU77" i="42" s="1"/>
  <c r="Y97" i="102"/>
  <c r="X97" i="102"/>
  <c r="AR98" i="42" l="1"/>
  <c r="AR100" i="42" s="1"/>
  <c r="AL98" i="42"/>
  <c r="AU98" i="42" s="1"/>
  <c r="X97" i="85"/>
  <c r="Y97" i="85"/>
  <c r="Z97" i="85"/>
  <c r="AI94" i="90"/>
  <c r="AN94" i="90"/>
  <c r="AI95" i="94"/>
  <c r="AN95" i="94"/>
  <c r="AH98" i="98"/>
  <c r="AQ98" i="98" s="1"/>
  <c r="AQ100" i="98" s="1"/>
  <c r="AZ3" i="98"/>
  <c r="AX11" i="98" s="1"/>
  <c r="S11" i="98" s="1"/>
  <c r="AC11" i="98" s="1"/>
  <c r="AB12" i="98" s="1"/>
  <c r="AX9" i="98"/>
  <c r="S9" i="98" s="1"/>
  <c r="AC9" i="98" s="1"/>
  <c r="AB10" i="98" s="1"/>
  <c r="AX10" i="98"/>
  <c r="S10" i="98" s="1"/>
  <c r="AC10" i="98" s="1"/>
  <c r="AB11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6" i="98"/>
  <c r="S96" i="98" s="1"/>
  <c r="AC96" i="98" s="1"/>
  <c r="AB97" i="98" s="1"/>
  <c r="AX95" i="98"/>
  <c r="S95" i="98" s="1"/>
  <c r="AC95" i="98" s="1"/>
  <c r="AB96" i="98" s="1"/>
  <c r="AX93" i="98"/>
  <c r="S93" i="98" s="1"/>
  <c r="AC93" i="98" s="1"/>
  <c r="AB94" i="98" s="1"/>
  <c r="AX97" i="98"/>
  <c r="S97" i="98" s="1"/>
  <c r="AC97" i="98" s="1"/>
  <c r="AB98" i="98" s="1"/>
  <c r="AL4" i="42"/>
  <c r="AU4" i="42" s="1"/>
  <c r="AU100" i="42" s="1"/>
  <c r="C11" i="42" s="1"/>
  <c r="AS4" i="42"/>
  <c r="AS12" i="18"/>
  <c r="AL12" i="18"/>
  <c r="AU12" i="18" s="1"/>
  <c r="AL8" i="18"/>
  <c r="AU8" i="18" s="1"/>
  <c r="AS8" i="18"/>
  <c r="Z98" i="98"/>
  <c r="AS100" i="42"/>
  <c r="AR98" i="18"/>
  <c r="AR100" i="18" s="1"/>
  <c r="AL98" i="18"/>
  <c r="AU98" i="18" s="1"/>
  <c r="AS7" i="18"/>
  <c r="AL7" i="18"/>
  <c r="AU7" i="18" s="1"/>
  <c r="AS6" i="18"/>
  <c r="AL6" i="18"/>
  <c r="AU6" i="18" s="1"/>
  <c r="Y96" i="50"/>
  <c r="Z96" i="50"/>
  <c r="X96" i="50"/>
  <c r="AR97" i="98"/>
  <c r="AH97" i="102"/>
  <c r="AQ97" i="102" s="1"/>
  <c r="AS5" i="18"/>
  <c r="AL5" i="18"/>
  <c r="AU5" i="18" s="1"/>
  <c r="AS13" i="18"/>
  <c r="AL13" i="18"/>
  <c r="AU13" i="18" s="1"/>
  <c r="Y96" i="94"/>
  <c r="X96" i="94"/>
  <c r="Z96" i="94" s="1"/>
  <c r="AI95" i="50"/>
  <c r="AN95" i="50"/>
  <c r="AS11" i="18"/>
  <c r="AL11" i="18"/>
  <c r="AU11" i="18" s="1"/>
  <c r="AH96" i="48"/>
  <c r="AQ96" i="48" s="1"/>
  <c r="Z96" i="48"/>
  <c r="AS3" i="18"/>
  <c r="AL3" i="18"/>
  <c r="AU3" i="18" s="1"/>
  <c r="Z97" i="102"/>
  <c r="AF97" i="82"/>
  <c r="AO97" i="82" s="1"/>
  <c r="W98" i="82"/>
  <c r="AG97" i="82"/>
  <c r="AP97" i="82" s="1"/>
  <c r="AE97" i="82"/>
  <c r="AI96" i="85"/>
  <c r="AN96" i="85"/>
  <c r="AF97" i="10"/>
  <c r="AO97" i="10" s="1"/>
  <c r="AE97" i="10"/>
  <c r="AG97" i="10"/>
  <c r="AP97" i="10" s="1"/>
  <c r="W98" i="10"/>
  <c r="AE97" i="35"/>
  <c r="AF97" i="35"/>
  <c r="AO97" i="35" s="1"/>
  <c r="W98" i="35"/>
  <c r="AG97" i="35"/>
  <c r="AP97" i="35" s="1"/>
  <c r="Y95" i="90"/>
  <c r="X95" i="90"/>
  <c r="AR96" i="102"/>
  <c r="AR95" i="48"/>
  <c r="AJ4" i="18"/>
  <c r="AK4" i="18"/>
  <c r="AT4" i="18" s="1"/>
  <c r="AT100" i="18" s="1"/>
  <c r="AX5" i="98" l="1"/>
  <c r="S5" i="98" s="1"/>
  <c r="AC5" i="98" s="1"/>
  <c r="AB6" i="98" s="1"/>
  <c r="AX8" i="98"/>
  <c r="S8" i="98" s="1"/>
  <c r="AC8" i="98" s="1"/>
  <c r="AB9" i="98" s="1"/>
  <c r="AX14" i="98"/>
  <c r="S14" i="98" s="1"/>
  <c r="AC14" i="98" s="1"/>
  <c r="AB15" i="98" s="1"/>
  <c r="AX7" i="98"/>
  <c r="S7" i="98" s="1"/>
  <c r="AC7" i="98" s="1"/>
  <c r="AB8" i="98" s="1"/>
  <c r="AX13" i="98"/>
  <c r="S13" i="98" s="1"/>
  <c r="AC13" i="98" s="1"/>
  <c r="AB14" i="98" s="1"/>
  <c r="AX6" i="98"/>
  <c r="S6" i="98" s="1"/>
  <c r="AC6" i="98" s="1"/>
  <c r="AB7" i="98" s="1"/>
  <c r="AX12" i="98"/>
  <c r="S12" i="98" s="1"/>
  <c r="AC12" i="98" s="1"/>
  <c r="AB13" i="98" s="1"/>
  <c r="AX4" i="98"/>
  <c r="S4" i="98" s="1"/>
  <c r="AC4" i="98" s="1"/>
  <c r="AB5" i="98" s="1"/>
  <c r="AK91" i="98"/>
  <c r="AT91" i="98" s="1"/>
  <c r="AJ91" i="98"/>
  <c r="AJ67" i="98"/>
  <c r="AK67" i="98"/>
  <c r="AT67" i="98" s="1"/>
  <c r="AK31" i="98"/>
  <c r="AT31" i="98" s="1"/>
  <c r="AJ31" i="98"/>
  <c r="AR96" i="85"/>
  <c r="AR95" i="50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X3" i="98"/>
  <c r="S3" i="98" s="1"/>
  <c r="AC3" i="98" s="1"/>
  <c r="AR94" i="90"/>
  <c r="AH95" i="90"/>
  <c r="AQ95" i="90" s="1"/>
  <c r="Y98" i="82"/>
  <c r="X98" i="82"/>
  <c r="AG96" i="50"/>
  <c r="AP96" i="50" s="1"/>
  <c r="W97" i="50"/>
  <c r="AE96" i="50"/>
  <c r="AF96" i="50"/>
  <c r="AO96" i="50" s="1"/>
  <c r="AJ85" i="98"/>
  <c r="AK85" i="98"/>
  <c r="AT85" i="98" s="1"/>
  <c r="AK43" i="98"/>
  <c r="AT43" i="98" s="1"/>
  <c r="AJ43" i="98"/>
  <c r="AJ25" i="98"/>
  <c r="AK25" i="98"/>
  <c r="AT25" i="98" s="1"/>
  <c r="Z95" i="90"/>
  <c r="AE97" i="102"/>
  <c r="W98" i="102"/>
  <c r="AG97" i="102"/>
  <c r="AP97" i="102" s="1"/>
  <c r="AF97" i="102"/>
  <c r="AO97" i="102" s="1"/>
  <c r="Y98" i="10"/>
  <c r="X98" i="10"/>
  <c r="AH96" i="94"/>
  <c r="AQ96" i="94" s="1"/>
  <c r="AG98" i="98"/>
  <c r="AP98" i="98" s="1"/>
  <c r="AP100" i="98" s="1"/>
  <c r="AF98" i="98"/>
  <c r="AO98" i="98" s="1"/>
  <c r="AO100" i="98" s="1"/>
  <c r="AE98" i="98"/>
  <c r="AC98" i="98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K9" i="98"/>
  <c r="AT9" i="98" s="1"/>
  <c r="AJ9" i="98"/>
  <c r="AJ6" i="98"/>
  <c r="AK6" i="98"/>
  <c r="AT6" i="98" s="1"/>
  <c r="AF97" i="85"/>
  <c r="AO97" i="85" s="1"/>
  <c r="AE97" i="85"/>
  <c r="AG97" i="85"/>
  <c r="AP97" i="85" s="1"/>
  <c r="W98" i="85"/>
  <c r="AJ73" i="98"/>
  <c r="AK73" i="98"/>
  <c r="AT73" i="98" s="1"/>
  <c r="AJ49" i="98"/>
  <c r="AK49" i="98"/>
  <c r="AT49" i="98" s="1"/>
  <c r="AK19" i="98"/>
  <c r="AT19" i="98" s="1"/>
  <c r="AJ19" i="98"/>
  <c r="AL4" i="18"/>
  <c r="AU4" i="18" s="1"/>
  <c r="AU100" i="18" s="1"/>
  <c r="C11" i="18" s="1"/>
  <c r="AS4" i="18"/>
  <c r="AS100" i="18" s="1"/>
  <c r="AI97" i="35"/>
  <c r="AN97" i="35"/>
  <c r="AF96" i="94"/>
  <c r="AO96" i="94" s="1"/>
  <c r="W97" i="94"/>
  <c r="AE96" i="94"/>
  <c r="AG96" i="94"/>
  <c r="AP96" i="94" s="1"/>
  <c r="AJ87" i="98"/>
  <c r="AK87" i="98"/>
  <c r="AT87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K79" i="98"/>
  <c r="AT79" i="98" s="1"/>
  <c r="AJ79" i="98"/>
  <c r="AK55" i="98"/>
  <c r="AT55" i="98" s="1"/>
  <c r="AJ55" i="98"/>
  <c r="AK13" i="98"/>
  <c r="AT13" i="98" s="1"/>
  <c r="AJ13" i="98"/>
  <c r="AI97" i="82"/>
  <c r="AN97" i="82"/>
  <c r="AJ93" i="98"/>
  <c r="AK93" i="98"/>
  <c r="AT93" i="98" s="1"/>
  <c r="AJ81" i="98"/>
  <c r="AK81" i="98"/>
  <c r="AT81" i="98" s="1"/>
  <c r="Y98" i="35"/>
  <c r="X98" i="35"/>
  <c r="Z98" i="35" s="1"/>
  <c r="AI97" i="10"/>
  <c r="AN97" i="10"/>
  <c r="AF96" i="48"/>
  <c r="AO96" i="48" s="1"/>
  <c r="W97" i="48"/>
  <c r="AG96" i="48"/>
  <c r="AP96" i="48" s="1"/>
  <c r="AE96" i="48"/>
  <c r="AH96" i="50"/>
  <c r="AQ96" i="50" s="1"/>
  <c r="AJ98" i="98"/>
  <c r="AS98" i="98" s="1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AH97" i="85"/>
  <c r="AQ97" i="85" s="1"/>
  <c r="AJ5" i="98"/>
  <c r="AK5" i="98"/>
  <c r="AT5" i="98" s="1"/>
  <c r="AR95" i="94"/>
  <c r="AJ94" i="98"/>
  <c r="AK94" i="98"/>
  <c r="AT94" i="98" s="1"/>
  <c r="AK61" i="98"/>
  <c r="AT61" i="98" s="1"/>
  <c r="AJ61" i="98"/>
  <c r="AK37" i="98"/>
  <c r="AT37" i="98" s="1"/>
  <c r="AJ37" i="98"/>
  <c r="AK96" i="98"/>
  <c r="AT96" i="98" s="1"/>
  <c r="AJ96" i="98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J48" i="98"/>
  <c r="AK48" i="98"/>
  <c r="AT48" i="98" s="1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K12" i="98"/>
  <c r="AT12" i="98" s="1"/>
  <c r="AJ12" i="98"/>
  <c r="AS37" i="98" l="1"/>
  <c r="AL37" i="98"/>
  <c r="AU37" i="98" s="1"/>
  <c r="AS50" i="98"/>
  <c r="AL50" i="98"/>
  <c r="AU50" i="98" s="1"/>
  <c r="AC98" i="35"/>
  <c r="AF98" i="35"/>
  <c r="AO98" i="35" s="1"/>
  <c r="AO100" i="35" s="1"/>
  <c r="AG98" i="35"/>
  <c r="AP98" i="35" s="1"/>
  <c r="AP100" i="35" s="1"/>
  <c r="AE98" i="35"/>
  <c r="AS79" i="98"/>
  <c r="AL79" i="98"/>
  <c r="AU79" i="98" s="1"/>
  <c r="AS21" i="98"/>
  <c r="AL21" i="98"/>
  <c r="AU21" i="98" s="1"/>
  <c r="AS57" i="98"/>
  <c r="AL57" i="98"/>
  <c r="AU57" i="98" s="1"/>
  <c r="AS75" i="98"/>
  <c r="AL75" i="98"/>
  <c r="AU75" i="98" s="1"/>
  <c r="AI96" i="94"/>
  <c r="AN96" i="94"/>
  <c r="AS70" i="98"/>
  <c r="AL70" i="98"/>
  <c r="AU70" i="98" s="1"/>
  <c r="AS43" i="98"/>
  <c r="AL43" i="98"/>
  <c r="AU43" i="98" s="1"/>
  <c r="AI96" i="50"/>
  <c r="AN96" i="50"/>
  <c r="AS41" i="98"/>
  <c r="AL41" i="98"/>
  <c r="AU41" i="98" s="1"/>
  <c r="AS59" i="98"/>
  <c r="AL59" i="98"/>
  <c r="AU59" i="98" s="1"/>
  <c r="AS77" i="98"/>
  <c r="AL77" i="98"/>
  <c r="AU77" i="98" s="1"/>
  <c r="AL31" i="98"/>
  <c r="AU31" i="98" s="1"/>
  <c r="AS31" i="98"/>
  <c r="AS30" i="98"/>
  <c r="AL30" i="98"/>
  <c r="AU30" i="98" s="1"/>
  <c r="AS38" i="98"/>
  <c r="AL38" i="98"/>
  <c r="AU38" i="98" s="1"/>
  <c r="AS56" i="98"/>
  <c r="AL56" i="98"/>
  <c r="AU56" i="98" s="1"/>
  <c r="Y97" i="48"/>
  <c r="X97" i="48"/>
  <c r="AR97" i="82"/>
  <c r="AS39" i="98"/>
  <c r="AL39" i="98"/>
  <c r="AU39" i="98" s="1"/>
  <c r="Y97" i="94"/>
  <c r="X97" i="94"/>
  <c r="AS73" i="98"/>
  <c r="AL73" i="98"/>
  <c r="AU73" i="98" s="1"/>
  <c r="AS40" i="98"/>
  <c r="AL40" i="98"/>
  <c r="AU40" i="98" s="1"/>
  <c r="AS76" i="98"/>
  <c r="AL76" i="98"/>
  <c r="AU76" i="98" s="1"/>
  <c r="AH98" i="10"/>
  <c r="AQ98" i="10" s="1"/>
  <c r="AQ100" i="10" s="1"/>
  <c r="AZ3" i="10"/>
  <c r="AX96" i="10" s="1"/>
  <c r="S96" i="10" s="1"/>
  <c r="AC96" i="10" s="1"/>
  <c r="AB97" i="10" s="1"/>
  <c r="AX9" i="10"/>
  <c r="S9" i="10" s="1"/>
  <c r="AC9" i="10" s="1"/>
  <c r="AB10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4" i="10"/>
  <c r="S94" i="10" s="1"/>
  <c r="AC94" i="10" s="1"/>
  <c r="AB95" i="10" s="1"/>
  <c r="AX95" i="10"/>
  <c r="S95" i="10" s="1"/>
  <c r="AC95" i="10" s="1"/>
  <c r="AB96" i="10" s="1"/>
  <c r="AX93" i="10"/>
  <c r="S93" i="10" s="1"/>
  <c r="AC93" i="10" s="1"/>
  <c r="AB94" i="10" s="1"/>
  <c r="AX97" i="10"/>
  <c r="S97" i="10" s="1"/>
  <c r="AC97" i="10" s="1"/>
  <c r="AB98" i="10" s="1"/>
  <c r="Y98" i="102"/>
  <c r="X98" i="102"/>
  <c r="Y97" i="50"/>
  <c r="X97" i="50"/>
  <c r="Z97" i="50" s="1"/>
  <c r="AB4" i="98"/>
  <c r="AJ3" i="98"/>
  <c r="AS23" i="98"/>
  <c r="AL23" i="98"/>
  <c r="AU23" i="98" s="1"/>
  <c r="AS97" i="98"/>
  <c r="AL97" i="98"/>
  <c r="AU97" i="98" s="1"/>
  <c r="AS90" i="98"/>
  <c r="AL90" i="98"/>
  <c r="AU90" i="98" s="1"/>
  <c r="AS61" i="98"/>
  <c r="AL61" i="98"/>
  <c r="AU61" i="98" s="1"/>
  <c r="AS20" i="98"/>
  <c r="AL20" i="98"/>
  <c r="AU20" i="98" s="1"/>
  <c r="AS74" i="98"/>
  <c r="AL74" i="98"/>
  <c r="AU74" i="98" s="1"/>
  <c r="AS92" i="98"/>
  <c r="AL92" i="98"/>
  <c r="AU92" i="98" s="1"/>
  <c r="AS13" i="98"/>
  <c r="AL13" i="98"/>
  <c r="AU13" i="98" s="1"/>
  <c r="AS8" i="98"/>
  <c r="AL8" i="98"/>
  <c r="AU8" i="98" s="1"/>
  <c r="AL19" i="98"/>
  <c r="AU19" i="98" s="1"/>
  <c r="AS19" i="98"/>
  <c r="AS6" i="98"/>
  <c r="AL6" i="98"/>
  <c r="AU6" i="98" s="1"/>
  <c r="AS22" i="98"/>
  <c r="AL22" i="98"/>
  <c r="AU22" i="98" s="1"/>
  <c r="AS58" i="98"/>
  <c r="AL58" i="98"/>
  <c r="AU58" i="98" s="1"/>
  <c r="AS95" i="98"/>
  <c r="AL95" i="98"/>
  <c r="AU95" i="98" s="1"/>
  <c r="Z98" i="10"/>
  <c r="AI97" i="102"/>
  <c r="AN97" i="102"/>
  <c r="AS10" i="98"/>
  <c r="AL10" i="98"/>
  <c r="AU10" i="98" s="1"/>
  <c r="AS29" i="98"/>
  <c r="AL29" i="98"/>
  <c r="AU29" i="98" s="1"/>
  <c r="AS84" i="98"/>
  <c r="AL84" i="98"/>
  <c r="AU84" i="98" s="1"/>
  <c r="AS7" i="98"/>
  <c r="AL7" i="98"/>
  <c r="AU7" i="98" s="1"/>
  <c r="AL44" i="98"/>
  <c r="AU44" i="98" s="1"/>
  <c r="AS44" i="98"/>
  <c r="AS80" i="98"/>
  <c r="AL80" i="98"/>
  <c r="AU80" i="98" s="1"/>
  <c r="AS81" i="98"/>
  <c r="AL81" i="98"/>
  <c r="AU81" i="98" s="1"/>
  <c r="AS27" i="98"/>
  <c r="AL27" i="98"/>
  <c r="AU27" i="98" s="1"/>
  <c r="AS45" i="98"/>
  <c r="AL45" i="98"/>
  <c r="AU45" i="98" s="1"/>
  <c r="AS63" i="98"/>
  <c r="AL63" i="98"/>
  <c r="AU63" i="98" s="1"/>
  <c r="AS87" i="98"/>
  <c r="AL87" i="98"/>
  <c r="AU87" i="98" s="1"/>
  <c r="Y98" i="85"/>
  <c r="X98" i="85"/>
  <c r="AS9" i="98"/>
  <c r="AL9" i="98"/>
  <c r="AU9" i="98" s="1"/>
  <c r="AS28" i="98"/>
  <c r="AL28" i="98"/>
  <c r="AU28" i="98" s="1"/>
  <c r="AL46" i="98"/>
  <c r="AU46" i="98" s="1"/>
  <c r="AS46" i="98"/>
  <c r="AS64" i="98"/>
  <c r="AL64" i="98"/>
  <c r="AU64" i="98" s="1"/>
  <c r="AF95" i="90"/>
  <c r="AO95" i="90" s="1"/>
  <c r="W96" i="90"/>
  <c r="AG95" i="90"/>
  <c r="AP95" i="90" s="1"/>
  <c r="AE95" i="90"/>
  <c r="AS85" i="98"/>
  <c r="AL85" i="98"/>
  <c r="AU85" i="98" s="1"/>
  <c r="AH98" i="82"/>
  <c r="AQ98" i="82" s="1"/>
  <c r="AQ100" i="82" s="1"/>
  <c r="AZ3" i="82"/>
  <c r="AX10" i="82" s="1"/>
  <c r="S10" i="82" s="1"/>
  <c r="AC10" i="82" s="1"/>
  <c r="AB11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3" i="82"/>
  <c r="S93" i="82" s="1"/>
  <c r="AC93" i="82" s="1"/>
  <c r="AB94" i="82" s="1"/>
  <c r="AX94" i="82"/>
  <c r="S94" i="82" s="1"/>
  <c r="AC94" i="82" s="1"/>
  <c r="AB95" i="82" s="1"/>
  <c r="AX95" i="82"/>
  <c r="S95" i="82" s="1"/>
  <c r="AC95" i="82" s="1"/>
  <c r="AB96" i="82" s="1"/>
  <c r="AX96" i="82"/>
  <c r="S96" i="82" s="1"/>
  <c r="AC96" i="82" s="1"/>
  <c r="AB97" i="82" s="1"/>
  <c r="AX97" i="82"/>
  <c r="S97" i="82" s="1"/>
  <c r="AC97" i="82" s="1"/>
  <c r="AB98" i="82" s="1"/>
  <c r="AS47" i="98"/>
  <c r="AL47" i="98"/>
  <c r="AU47" i="98" s="1"/>
  <c r="AS65" i="98"/>
  <c r="AL65" i="98"/>
  <c r="AU65" i="98" s="1"/>
  <c r="AS83" i="98"/>
  <c r="AL83" i="98"/>
  <c r="AU83" i="98" s="1"/>
  <c r="AS67" i="98"/>
  <c r="AL67" i="98"/>
  <c r="AU67" i="98" s="1"/>
  <c r="AL66" i="98"/>
  <c r="AU66" i="98" s="1"/>
  <c r="AS66" i="98"/>
  <c r="AS86" i="98"/>
  <c r="AL86" i="98"/>
  <c r="AU86" i="98" s="1"/>
  <c r="AS72" i="98"/>
  <c r="AL72" i="98"/>
  <c r="AU72" i="98" s="1"/>
  <c r="AS36" i="98"/>
  <c r="AL36" i="98"/>
  <c r="AU36" i="98" s="1"/>
  <c r="AS54" i="98"/>
  <c r="AL54" i="98"/>
  <c r="AU54" i="98" s="1"/>
  <c r="AS5" i="98"/>
  <c r="AL5" i="98"/>
  <c r="AU5" i="98" s="1"/>
  <c r="AS26" i="98"/>
  <c r="AL26" i="98"/>
  <c r="AU26" i="98" s="1"/>
  <c r="AS12" i="98"/>
  <c r="AL12" i="98"/>
  <c r="AU12" i="98" s="1"/>
  <c r="AS24" i="98"/>
  <c r="AL24" i="98"/>
  <c r="AU24" i="98" s="1"/>
  <c r="AS42" i="98"/>
  <c r="AL42" i="98"/>
  <c r="AU42" i="98" s="1"/>
  <c r="AS78" i="98"/>
  <c r="AL78" i="98"/>
  <c r="AU78" i="98" s="1"/>
  <c r="AS96" i="98"/>
  <c r="AL96" i="98"/>
  <c r="AU96" i="98" s="1"/>
  <c r="AS62" i="98"/>
  <c r="AL62" i="98"/>
  <c r="AU62" i="98" s="1"/>
  <c r="AR97" i="10"/>
  <c r="AS55" i="98"/>
  <c r="AL55" i="98"/>
  <c r="AU55" i="98" s="1"/>
  <c r="AL33" i="98"/>
  <c r="AU33" i="98" s="1"/>
  <c r="AS33" i="98"/>
  <c r="AS69" i="98"/>
  <c r="AL69" i="98"/>
  <c r="AU69" i="98" s="1"/>
  <c r="AS82" i="98"/>
  <c r="AL82" i="98"/>
  <c r="AU82" i="98" s="1"/>
  <c r="AI98" i="98"/>
  <c r="AN98" i="98"/>
  <c r="AN100" i="98" s="1"/>
  <c r="Z98" i="82"/>
  <c r="AS17" i="98"/>
  <c r="AL17" i="98"/>
  <c r="AU17" i="98" s="1"/>
  <c r="AS35" i="98"/>
  <c r="AL35" i="98"/>
  <c r="AU35" i="98" s="1"/>
  <c r="AL91" i="98"/>
  <c r="AU91" i="98" s="1"/>
  <c r="AS91" i="98"/>
  <c r="AS11" i="98"/>
  <c r="AL11" i="98"/>
  <c r="AU11" i="98" s="1"/>
  <c r="AS48" i="98"/>
  <c r="AL48" i="98"/>
  <c r="AU48" i="98" s="1"/>
  <c r="AS18" i="98"/>
  <c r="AL18" i="98"/>
  <c r="AU18" i="98" s="1"/>
  <c r="AS60" i="98"/>
  <c r="AL60" i="98"/>
  <c r="AU60" i="98" s="1"/>
  <c r="AS94" i="98"/>
  <c r="AL94" i="98"/>
  <c r="AU94" i="98" s="1"/>
  <c r="AS14" i="98"/>
  <c r="AL14" i="98"/>
  <c r="AU14" i="98" s="1"/>
  <c r="AS32" i="98"/>
  <c r="AL32" i="98"/>
  <c r="AU32" i="98" s="1"/>
  <c r="AS68" i="98"/>
  <c r="AL68" i="98"/>
  <c r="AU68" i="98" s="1"/>
  <c r="AI96" i="48"/>
  <c r="AN96" i="48"/>
  <c r="AH98" i="35"/>
  <c r="AQ98" i="35" s="1"/>
  <c r="AQ100" i="35" s="1"/>
  <c r="AZ3" i="35"/>
  <c r="AX8" i="35" s="1"/>
  <c r="S8" i="35" s="1"/>
  <c r="AC8" i="35" s="1"/>
  <c r="AB9" i="35" s="1"/>
  <c r="AX12" i="35"/>
  <c r="S12" i="35" s="1"/>
  <c r="AC12" i="35" s="1"/>
  <c r="AB13" i="35" s="1"/>
  <c r="AX18" i="35"/>
  <c r="S18" i="35" s="1"/>
  <c r="AC18" i="35" s="1"/>
  <c r="AB19" i="35" s="1"/>
  <c r="AX19" i="35"/>
  <c r="S19" i="35" s="1"/>
  <c r="AC19" i="35" s="1"/>
  <c r="AB20" i="35" s="1"/>
  <c r="AX24" i="35"/>
  <c r="S24" i="35" s="1"/>
  <c r="AC24" i="35" s="1"/>
  <c r="AB25" i="35" s="1"/>
  <c r="AX25" i="35"/>
  <c r="S25" i="35" s="1"/>
  <c r="AC25" i="35" s="1"/>
  <c r="AB26" i="35" s="1"/>
  <c r="AX30" i="35"/>
  <c r="S30" i="35" s="1"/>
  <c r="AC30" i="35" s="1"/>
  <c r="AB31" i="35" s="1"/>
  <c r="AX31" i="35"/>
  <c r="S31" i="35" s="1"/>
  <c r="AC31" i="35" s="1"/>
  <c r="AB32" i="35" s="1"/>
  <c r="AX36" i="35"/>
  <c r="S36" i="35" s="1"/>
  <c r="AC36" i="35" s="1"/>
  <c r="AB37" i="35" s="1"/>
  <c r="AX37" i="35"/>
  <c r="S37" i="35" s="1"/>
  <c r="AC37" i="35" s="1"/>
  <c r="AB38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4" i="35"/>
  <c r="S94" i="35" s="1"/>
  <c r="AC94" i="35" s="1"/>
  <c r="AB95" i="35" s="1"/>
  <c r="AX96" i="35"/>
  <c r="S96" i="35" s="1"/>
  <c r="AC96" i="35" s="1"/>
  <c r="AB97" i="35" s="1"/>
  <c r="AX93" i="35"/>
  <c r="S93" i="35" s="1"/>
  <c r="AC93" i="35" s="1"/>
  <c r="AB94" i="35" s="1"/>
  <c r="AX97" i="35"/>
  <c r="S97" i="35" s="1"/>
  <c r="AC97" i="35" s="1"/>
  <c r="AB98" i="35" s="1"/>
  <c r="AS93" i="98"/>
  <c r="AL93" i="98"/>
  <c r="AU93" i="98" s="1"/>
  <c r="AS15" i="98"/>
  <c r="AL15" i="98"/>
  <c r="AU15" i="98" s="1"/>
  <c r="AS51" i="98"/>
  <c r="AL51" i="98"/>
  <c r="AU51" i="98" s="1"/>
  <c r="AR97" i="35"/>
  <c r="AS49" i="98"/>
  <c r="AL49" i="98"/>
  <c r="AU49" i="98" s="1"/>
  <c r="AI97" i="85"/>
  <c r="AN97" i="85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25" i="98"/>
  <c r="AL25" i="98"/>
  <c r="AU25" i="98" s="1"/>
  <c r="AS53" i="98"/>
  <c r="AL53" i="98"/>
  <c r="AU53" i="98" s="1"/>
  <c r="AS71" i="98"/>
  <c r="AL71" i="98"/>
  <c r="AU71" i="98" s="1"/>
  <c r="AS89" i="98"/>
  <c r="AL89" i="98"/>
  <c r="AU89" i="98" s="1"/>
  <c r="AX11" i="35" l="1"/>
  <c r="S11" i="35" s="1"/>
  <c r="AC11" i="35" s="1"/>
  <c r="AB12" i="35" s="1"/>
  <c r="AX8" i="10"/>
  <c r="S8" i="10" s="1"/>
  <c r="AC8" i="10" s="1"/>
  <c r="AB9" i="10" s="1"/>
  <c r="AX3" i="10"/>
  <c r="S3" i="10" s="1"/>
  <c r="AC3" i="10" s="1"/>
  <c r="AX95" i="35"/>
  <c r="S95" i="35" s="1"/>
  <c r="AC95" i="35" s="1"/>
  <c r="AB96" i="35" s="1"/>
  <c r="AX89" i="35"/>
  <c r="S89" i="35" s="1"/>
  <c r="AC89" i="35" s="1"/>
  <c r="AB90" i="35" s="1"/>
  <c r="AX83" i="35"/>
  <c r="S83" i="35" s="1"/>
  <c r="AC83" i="35" s="1"/>
  <c r="AB84" i="35" s="1"/>
  <c r="AX77" i="35"/>
  <c r="S77" i="35" s="1"/>
  <c r="AC77" i="35" s="1"/>
  <c r="AB78" i="35" s="1"/>
  <c r="AX71" i="35"/>
  <c r="S71" i="35" s="1"/>
  <c r="AC71" i="35" s="1"/>
  <c r="AB72" i="35" s="1"/>
  <c r="AX65" i="35"/>
  <c r="S65" i="35" s="1"/>
  <c r="AC65" i="35" s="1"/>
  <c r="AB66" i="35" s="1"/>
  <c r="AX59" i="35"/>
  <c r="S59" i="35" s="1"/>
  <c r="AC59" i="35" s="1"/>
  <c r="AB60" i="35" s="1"/>
  <c r="AX53" i="35"/>
  <c r="S53" i="35" s="1"/>
  <c r="AC53" i="35" s="1"/>
  <c r="AB54" i="35" s="1"/>
  <c r="AX47" i="35"/>
  <c r="S47" i="35" s="1"/>
  <c r="AC47" i="35" s="1"/>
  <c r="AB48" i="35" s="1"/>
  <c r="AX41" i="35"/>
  <c r="S41" i="35" s="1"/>
  <c r="AC41" i="35" s="1"/>
  <c r="AB42" i="35" s="1"/>
  <c r="AX35" i="35"/>
  <c r="S35" i="35" s="1"/>
  <c r="AC35" i="35" s="1"/>
  <c r="AB36" i="35" s="1"/>
  <c r="AX29" i="35"/>
  <c r="S29" i="35" s="1"/>
  <c r="AC29" i="35" s="1"/>
  <c r="AB30" i="35" s="1"/>
  <c r="AX23" i="35"/>
  <c r="S23" i="35" s="1"/>
  <c r="AC23" i="35" s="1"/>
  <c r="AB24" i="35" s="1"/>
  <c r="AX17" i="35"/>
  <c r="S17" i="35" s="1"/>
  <c r="AC17" i="35" s="1"/>
  <c r="AB18" i="35" s="1"/>
  <c r="AX10" i="35"/>
  <c r="S10" i="35" s="1"/>
  <c r="AC10" i="35" s="1"/>
  <c r="AB11" i="35" s="1"/>
  <c r="AX11" i="82"/>
  <c r="S11" i="82" s="1"/>
  <c r="AC11" i="82" s="1"/>
  <c r="AB12" i="82" s="1"/>
  <c r="Z98" i="85"/>
  <c r="Z98" i="102"/>
  <c r="AX13" i="10"/>
  <c r="S13" i="10" s="1"/>
  <c r="AC13" i="10" s="1"/>
  <c r="AB14" i="10" s="1"/>
  <c r="AX7" i="10"/>
  <c r="S7" i="10" s="1"/>
  <c r="AC7" i="10" s="1"/>
  <c r="AB8" i="10" s="1"/>
  <c r="AX76" i="35"/>
  <c r="S76" i="35" s="1"/>
  <c r="AC76" i="35" s="1"/>
  <c r="AB77" i="35" s="1"/>
  <c r="AX70" i="35"/>
  <c r="S70" i="35" s="1"/>
  <c r="AC70" i="35" s="1"/>
  <c r="AB71" i="35" s="1"/>
  <c r="AX64" i="35"/>
  <c r="S64" i="35" s="1"/>
  <c r="AC64" i="35" s="1"/>
  <c r="AB65" i="35" s="1"/>
  <c r="AX58" i="35"/>
  <c r="S58" i="35" s="1"/>
  <c r="AC58" i="35" s="1"/>
  <c r="AB59" i="35" s="1"/>
  <c r="AX52" i="35"/>
  <c r="S52" i="35" s="1"/>
  <c r="AC52" i="35" s="1"/>
  <c r="AB53" i="35" s="1"/>
  <c r="AX46" i="35"/>
  <c r="S46" i="35" s="1"/>
  <c r="AC46" i="35" s="1"/>
  <c r="AB47" i="35" s="1"/>
  <c r="AX40" i="35"/>
  <c r="S40" i="35" s="1"/>
  <c r="AC40" i="35" s="1"/>
  <c r="AB41" i="35" s="1"/>
  <c r="AX34" i="35"/>
  <c r="S34" i="35" s="1"/>
  <c r="AC34" i="35" s="1"/>
  <c r="AB35" i="35" s="1"/>
  <c r="AX28" i="35"/>
  <c r="S28" i="35" s="1"/>
  <c r="AC28" i="35" s="1"/>
  <c r="AB29" i="35" s="1"/>
  <c r="AX22" i="35"/>
  <c r="S22" i="35" s="1"/>
  <c r="AC22" i="35" s="1"/>
  <c r="AB23" i="35" s="1"/>
  <c r="AX16" i="35"/>
  <c r="S16" i="35" s="1"/>
  <c r="AC16" i="35" s="1"/>
  <c r="AB17" i="35" s="1"/>
  <c r="AX7" i="35"/>
  <c r="S7" i="35" s="1"/>
  <c r="AC7" i="35" s="1"/>
  <c r="AB8" i="35" s="1"/>
  <c r="AX18" i="10"/>
  <c r="S18" i="10" s="1"/>
  <c r="AC18" i="10" s="1"/>
  <c r="AB19" i="10" s="1"/>
  <c r="AX12" i="10"/>
  <c r="S12" i="10" s="1"/>
  <c r="AC12" i="10" s="1"/>
  <c r="AB13" i="10" s="1"/>
  <c r="AX6" i="10"/>
  <c r="S6" i="10" s="1"/>
  <c r="AC6" i="10" s="1"/>
  <c r="AB7" i="10" s="1"/>
  <c r="AX39" i="35"/>
  <c r="S39" i="35" s="1"/>
  <c r="AC39" i="35" s="1"/>
  <c r="AB40" i="35" s="1"/>
  <c r="AX33" i="35"/>
  <c r="S33" i="35" s="1"/>
  <c r="AC33" i="35" s="1"/>
  <c r="AB34" i="35" s="1"/>
  <c r="AX27" i="35"/>
  <c r="S27" i="35" s="1"/>
  <c r="AC27" i="35" s="1"/>
  <c r="AB28" i="35" s="1"/>
  <c r="AX21" i="35"/>
  <c r="S21" i="35" s="1"/>
  <c r="AC21" i="35" s="1"/>
  <c r="AB22" i="35" s="1"/>
  <c r="AX15" i="35"/>
  <c r="S15" i="35" s="1"/>
  <c r="AC15" i="35" s="1"/>
  <c r="AB16" i="35" s="1"/>
  <c r="AX4" i="35"/>
  <c r="S4" i="35" s="1"/>
  <c r="AC4" i="35" s="1"/>
  <c r="AB5" i="35" s="1"/>
  <c r="AX11" i="10"/>
  <c r="S11" i="10" s="1"/>
  <c r="AC11" i="10" s="1"/>
  <c r="AB12" i="10" s="1"/>
  <c r="AX4" i="10"/>
  <c r="S4" i="10" s="1"/>
  <c r="AC4" i="10" s="1"/>
  <c r="AB5" i="10" s="1"/>
  <c r="AX38" i="35"/>
  <c r="S38" i="35" s="1"/>
  <c r="AC38" i="35" s="1"/>
  <c r="AB39" i="35" s="1"/>
  <c r="AX32" i="35"/>
  <c r="S32" i="35" s="1"/>
  <c r="AC32" i="35" s="1"/>
  <c r="AB33" i="35" s="1"/>
  <c r="AX26" i="35"/>
  <c r="S26" i="35" s="1"/>
  <c r="AC26" i="35" s="1"/>
  <c r="AB27" i="35" s="1"/>
  <c r="AX20" i="35"/>
  <c r="S20" i="35" s="1"/>
  <c r="AC20" i="35" s="1"/>
  <c r="AB21" i="35" s="1"/>
  <c r="AX14" i="35"/>
  <c r="S14" i="35" s="1"/>
  <c r="AC14" i="35" s="1"/>
  <c r="AB15" i="35" s="1"/>
  <c r="AX3" i="35"/>
  <c r="S3" i="35" s="1"/>
  <c r="AC3" i="35" s="1"/>
  <c r="AX10" i="10"/>
  <c r="S10" i="10" s="1"/>
  <c r="AC10" i="10" s="1"/>
  <c r="AB11" i="10" s="1"/>
  <c r="AX5" i="10"/>
  <c r="S5" i="10" s="1"/>
  <c r="AC5" i="10" s="1"/>
  <c r="AB6" i="10" s="1"/>
  <c r="AC98" i="85"/>
  <c r="AE98" i="85"/>
  <c r="AF98" i="85"/>
  <c r="AO98" i="85" s="1"/>
  <c r="AO100" i="85" s="1"/>
  <c r="AG98" i="85"/>
  <c r="AP98" i="85" s="1"/>
  <c r="AP100" i="85" s="1"/>
  <c r="AC98" i="102"/>
  <c r="AG98" i="102"/>
  <c r="AP98" i="102" s="1"/>
  <c r="AP100" i="102" s="1"/>
  <c r="AF98" i="102"/>
  <c r="AO98" i="102" s="1"/>
  <c r="AO100" i="102" s="1"/>
  <c r="AE98" i="102"/>
  <c r="AR97" i="85"/>
  <c r="AK87" i="35"/>
  <c r="AT87" i="35" s="1"/>
  <c r="AJ87" i="35"/>
  <c r="AK81" i="35"/>
  <c r="AT81" i="35" s="1"/>
  <c r="AJ81" i="35"/>
  <c r="AK69" i="35"/>
  <c r="AT69" i="35" s="1"/>
  <c r="AJ69" i="35"/>
  <c r="AK98" i="35"/>
  <c r="AT98" i="35" s="1"/>
  <c r="AJ98" i="35"/>
  <c r="AS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J26" i="35"/>
  <c r="AK26" i="35"/>
  <c r="AT26" i="35" s="1"/>
  <c r="AK20" i="35"/>
  <c r="AT20" i="35" s="1"/>
  <c r="AJ20" i="35"/>
  <c r="AX13" i="35"/>
  <c r="S13" i="35" s="1"/>
  <c r="AC13" i="35" s="1"/>
  <c r="AB14" i="35" s="1"/>
  <c r="AX6" i="35"/>
  <c r="S6" i="35" s="1"/>
  <c r="AC6" i="35" s="1"/>
  <c r="AB7" i="35" s="1"/>
  <c r="AG98" i="82"/>
  <c r="AP98" i="82" s="1"/>
  <c r="AP100" i="82" s="1"/>
  <c r="AF98" i="82"/>
  <c r="AO98" i="82" s="1"/>
  <c r="AO100" i="82" s="1"/>
  <c r="AE98" i="82"/>
  <c r="AC98" i="82"/>
  <c r="AK97" i="82"/>
  <c r="AT97" i="82" s="1"/>
  <c r="AJ97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K13" i="82"/>
  <c r="AT13" i="82" s="1"/>
  <c r="AJ13" i="82"/>
  <c r="AX5" i="82"/>
  <c r="S5" i="82" s="1"/>
  <c r="AC5" i="82" s="1"/>
  <c r="AB6" i="82" s="1"/>
  <c r="AH97" i="50"/>
  <c r="AQ97" i="5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J7" i="10"/>
  <c r="AK7" i="10"/>
  <c r="AT7" i="10" s="1"/>
  <c r="AH97" i="94"/>
  <c r="AQ97" i="94" s="1"/>
  <c r="AJ91" i="35"/>
  <c r="AK91" i="35"/>
  <c r="AT91" i="35" s="1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K5" i="35"/>
  <c r="AT5" i="35" s="1"/>
  <c r="AR96" i="48"/>
  <c r="AJ96" i="82"/>
  <c r="AK96" i="82"/>
  <c r="AT96" i="82" s="1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K11" i="82"/>
  <c r="AT11" i="82" s="1"/>
  <c r="AJ11" i="82"/>
  <c r="AF97" i="50"/>
  <c r="AO97" i="50" s="1"/>
  <c r="AG97" i="50"/>
  <c r="AP97" i="50" s="1"/>
  <c r="AE97" i="50"/>
  <c r="W98" i="50"/>
  <c r="AJ94" i="10"/>
  <c r="AK94" i="10"/>
  <c r="AT94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K5" i="10"/>
  <c r="AT5" i="10" s="1"/>
  <c r="AJ5" i="10"/>
  <c r="Z97" i="94"/>
  <c r="AH97" i="48"/>
  <c r="AQ97" i="48" s="1"/>
  <c r="AR96" i="50"/>
  <c r="AR96" i="94"/>
  <c r="AK94" i="35"/>
  <c r="AT94" i="35" s="1"/>
  <c r="AJ94" i="35"/>
  <c r="AK96" i="35"/>
  <c r="AT96" i="35" s="1"/>
  <c r="AJ96" i="35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J12" i="35"/>
  <c r="AJ3" i="35"/>
  <c r="AB4" i="35"/>
  <c r="AR98" i="98"/>
  <c r="AR100" i="98" s="1"/>
  <c r="AL98" i="98"/>
  <c r="AU98" i="98" s="1"/>
  <c r="AK95" i="82"/>
  <c r="AT95" i="82" s="1"/>
  <c r="AJ95" i="82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X9" i="82"/>
  <c r="S9" i="82" s="1"/>
  <c r="AC9" i="82" s="1"/>
  <c r="AB10" i="82" s="1"/>
  <c r="AX3" i="82"/>
  <c r="S3" i="82" s="1"/>
  <c r="AC3" i="82" s="1"/>
  <c r="AI95" i="90"/>
  <c r="AN95" i="90"/>
  <c r="AH98" i="85"/>
  <c r="AQ98" i="85" s="1"/>
  <c r="AQ100" i="85" s="1"/>
  <c r="AZ3" i="85"/>
  <c r="AX10" i="85" s="1"/>
  <c r="S10" i="85" s="1"/>
  <c r="AC10" i="85" s="1"/>
  <c r="AB11" i="85" s="1"/>
  <c r="AX5" i="85"/>
  <c r="S5" i="85" s="1"/>
  <c r="AC5" i="85" s="1"/>
  <c r="AB6" i="85" s="1"/>
  <c r="AX6" i="85"/>
  <c r="S6" i="85" s="1"/>
  <c r="AC6" i="85" s="1"/>
  <c r="AB7" i="85" s="1"/>
  <c r="AX7" i="85"/>
  <c r="S7" i="85" s="1"/>
  <c r="AC7" i="85" s="1"/>
  <c r="AB8" i="85" s="1"/>
  <c r="AX12" i="85"/>
  <c r="S12" i="85" s="1"/>
  <c r="AC12" i="85" s="1"/>
  <c r="AB13" i="85" s="1"/>
  <c r="AX13" i="85"/>
  <c r="S13" i="85" s="1"/>
  <c r="AC13" i="85" s="1"/>
  <c r="AB14" i="85" s="1"/>
  <c r="AX14" i="85"/>
  <c r="S14" i="85" s="1"/>
  <c r="AC14" i="85" s="1"/>
  <c r="AB15" i="85" s="1"/>
  <c r="AX15" i="85"/>
  <c r="S15" i="85" s="1"/>
  <c r="AC15" i="85" s="1"/>
  <c r="AB16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3" i="85"/>
  <c r="S93" i="85" s="1"/>
  <c r="AC93" i="85" s="1"/>
  <c r="AB94" i="85" s="1"/>
  <c r="AX97" i="85"/>
  <c r="S97" i="85" s="1"/>
  <c r="AC97" i="85" s="1"/>
  <c r="AB98" i="85" s="1"/>
  <c r="AX94" i="85"/>
  <c r="S94" i="85" s="1"/>
  <c r="AC94" i="85" s="1"/>
  <c r="AB95" i="85" s="1"/>
  <c r="AX96" i="85"/>
  <c r="S96" i="85" s="1"/>
  <c r="AC96" i="85" s="1"/>
  <c r="AB97" i="85" s="1"/>
  <c r="AJ96" i="10"/>
  <c r="AK96" i="10"/>
  <c r="AT96" i="10" s="1"/>
  <c r="AJ89" i="10"/>
  <c r="AK89" i="10"/>
  <c r="AT89" i="10" s="1"/>
  <c r="AK83" i="10"/>
  <c r="AT83" i="10" s="1"/>
  <c r="AJ83" i="10"/>
  <c r="AJ77" i="10"/>
  <c r="AK77" i="10"/>
  <c r="AT77" i="10" s="1"/>
  <c r="AK71" i="10"/>
  <c r="AT71" i="10" s="1"/>
  <c r="AJ71" i="10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K6" i="10"/>
  <c r="AT6" i="10" s="1"/>
  <c r="AJ6" i="10"/>
  <c r="Z97" i="48"/>
  <c r="AJ85" i="35"/>
  <c r="AK85" i="35"/>
  <c r="AT85" i="35" s="1"/>
  <c r="AK97" i="35"/>
  <c r="AT97" i="35" s="1"/>
  <c r="AJ97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K17" i="35"/>
  <c r="AT17" i="35" s="1"/>
  <c r="AJ17" i="35"/>
  <c r="AJ11" i="35"/>
  <c r="AK11" i="35"/>
  <c r="AT11" i="35" s="1"/>
  <c r="AK9" i="35"/>
  <c r="AT9" i="35" s="1"/>
  <c r="AK94" i="82"/>
  <c r="AT94" i="82" s="1"/>
  <c r="AJ94" i="82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X8" i="82"/>
  <c r="S8" i="82" s="1"/>
  <c r="AC8" i="82" s="1"/>
  <c r="AB9" i="82" s="1"/>
  <c r="AX4" i="82"/>
  <c r="S4" i="82" s="1"/>
  <c r="AC4" i="82" s="1"/>
  <c r="AB5" i="82" s="1"/>
  <c r="AH98" i="102"/>
  <c r="AQ98" i="102" s="1"/>
  <c r="AQ100" i="102" s="1"/>
  <c r="AZ3" i="102"/>
  <c r="AX5" i="102" s="1"/>
  <c r="S5" i="102" s="1"/>
  <c r="AC5" i="102" s="1"/>
  <c r="AB6" i="102" s="1"/>
  <c r="AX8" i="102"/>
  <c r="S8" i="102" s="1"/>
  <c r="AC8" i="102" s="1"/>
  <c r="AB9" i="102" s="1"/>
  <c r="AX15" i="102"/>
  <c r="S15" i="102" s="1"/>
  <c r="AC15" i="102" s="1"/>
  <c r="AB16" i="102" s="1"/>
  <c r="AX19" i="102"/>
  <c r="S19" i="102" s="1"/>
  <c r="AC19" i="102" s="1"/>
  <c r="AB20" i="102" s="1"/>
  <c r="AX20" i="102"/>
  <c r="S20" i="102" s="1"/>
  <c r="AC20" i="102" s="1"/>
  <c r="AB21" i="102" s="1"/>
  <c r="AX26" i="102"/>
  <c r="S26" i="102" s="1"/>
  <c r="AC26" i="102" s="1"/>
  <c r="AB27" i="102" s="1"/>
  <c r="AX27" i="102"/>
  <c r="S27" i="102" s="1"/>
  <c r="AC27" i="102" s="1"/>
  <c r="AB28" i="102" s="1"/>
  <c r="AX29" i="102"/>
  <c r="S29" i="102" s="1"/>
  <c r="AC29" i="102" s="1"/>
  <c r="AB30" i="102" s="1"/>
  <c r="AX31" i="102"/>
  <c r="S31" i="102" s="1"/>
  <c r="AC31" i="102" s="1"/>
  <c r="AB32" i="102" s="1"/>
  <c r="AX35" i="102"/>
  <c r="S35" i="102" s="1"/>
  <c r="AC35" i="102" s="1"/>
  <c r="AB36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1" i="102"/>
  <c r="S41" i="102" s="1"/>
  <c r="AC41" i="102" s="1"/>
  <c r="AB42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6" i="102"/>
  <c r="S96" i="102" s="1"/>
  <c r="AC96" i="102" s="1"/>
  <c r="AB97" i="102" s="1"/>
  <c r="AX94" i="102"/>
  <c r="S94" i="102" s="1"/>
  <c r="AC94" i="102" s="1"/>
  <c r="AB95" i="102" s="1"/>
  <c r="AX95" i="102"/>
  <c r="S95" i="102" s="1"/>
  <c r="AC95" i="102" s="1"/>
  <c r="AB96" i="102" s="1"/>
  <c r="AX97" i="102"/>
  <c r="S97" i="102" s="1"/>
  <c r="AC97" i="102" s="1"/>
  <c r="AB98" i="102" s="1"/>
  <c r="AK95" i="10"/>
  <c r="AT95" i="10" s="1"/>
  <c r="AJ95" i="10"/>
  <c r="AJ88" i="10"/>
  <c r="AK88" i="10"/>
  <c r="AT88" i="10" s="1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J10" i="10"/>
  <c r="AK10" i="10"/>
  <c r="AT10" i="10" s="1"/>
  <c r="AK97" i="10"/>
  <c r="AT97" i="10" s="1"/>
  <c r="AJ97" i="10"/>
  <c r="AK79" i="35"/>
  <c r="AT79" i="35" s="1"/>
  <c r="AJ79" i="35"/>
  <c r="AJ89" i="35"/>
  <c r="AK89" i="35"/>
  <c r="AT89" i="35" s="1"/>
  <c r="AJ95" i="35"/>
  <c r="AK95" i="35"/>
  <c r="AT95" i="35" s="1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K28" i="35"/>
  <c r="AT28" i="35" s="1"/>
  <c r="AJ28" i="35"/>
  <c r="AK22" i="35"/>
  <c r="AT22" i="35" s="1"/>
  <c r="AJ22" i="35"/>
  <c r="AJ16" i="35"/>
  <c r="AK16" i="35"/>
  <c r="AT16" i="35" s="1"/>
  <c r="AX9" i="35"/>
  <c r="S9" i="35" s="1"/>
  <c r="AC9" i="35" s="1"/>
  <c r="AB10" i="35" s="1"/>
  <c r="AX5" i="35"/>
  <c r="S5" i="35" s="1"/>
  <c r="AC5" i="35" s="1"/>
  <c r="AB6" i="35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K51" i="82"/>
  <c r="AT51" i="82" s="1"/>
  <c r="AJ51" i="82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Y96" i="90"/>
  <c r="X96" i="90"/>
  <c r="AR97" i="102"/>
  <c r="AS3" i="98"/>
  <c r="AL3" i="98"/>
  <c r="AU3" i="98" s="1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J3" i="10"/>
  <c r="AB4" i="10"/>
  <c r="AI98" i="35"/>
  <c r="AN98" i="35"/>
  <c r="AN100" i="35" s="1"/>
  <c r="AJ93" i="35"/>
  <c r="AK93" i="35"/>
  <c r="AT93" i="35" s="1"/>
  <c r="AJ75" i="35"/>
  <c r="AK75" i="35"/>
  <c r="AT75" i="35" s="1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J15" i="35"/>
  <c r="AK15" i="35"/>
  <c r="AT15" i="35" s="1"/>
  <c r="AJ8" i="35"/>
  <c r="AK8" i="35"/>
  <c r="AT8" i="35" s="1"/>
  <c r="AK98" i="82"/>
  <c r="AT98" i="82" s="1"/>
  <c r="AJ98" i="82"/>
  <c r="AS98" i="82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K14" i="82"/>
  <c r="AT14" i="82" s="1"/>
  <c r="AJ14" i="82"/>
  <c r="AX6" i="82"/>
  <c r="S6" i="82" s="1"/>
  <c r="AC6" i="82" s="1"/>
  <c r="AB7" i="82" s="1"/>
  <c r="AC98" i="10"/>
  <c r="AJ98" i="10" s="1"/>
  <c r="AS98" i="10" s="1"/>
  <c r="AE98" i="10"/>
  <c r="AG98" i="10"/>
  <c r="AP98" i="10" s="1"/>
  <c r="AP100" i="10" s="1"/>
  <c r="AF98" i="10"/>
  <c r="AO98" i="10" s="1"/>
  <c r="AO100" i="10" s="1"/>
  <c r="AJ4" i="98"/>
  <c r="AK4" i="98"/>
  <c r="AT4" i="98" s="1"/>
  <c r="AT100" i="98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X7" i="102" l="1"/>
  <c r="S7" i="102" s="1"/>
  <c r="AC7" i="102" s="1"/>
  <c r="AB8" i="102" s="1"/>
  <c r="AX14" i="102"/>
  <c r="S14" i="102" s="1"/>
  <c r="AC14" i="102" s="1"/>
  <c r="AB15" i="102" s="1"/>
  <c r="AX33" i="102"/>
  <c r="S33" i="102" s="1"/>
  <c r="AC33" i="102" s="1"/>
  <c r="AB34" i="102" s="1"/>
  <c r="AX25" i="102"/>
  <c r="S25" i="102" s="1"/>
  <c r="AC25" i="102" s="1"/>
  <c r="AB26" i="102" s="1"/>
  <c r="AX13" i="102"/>
  <c r="S13" i="102" s="1"/>
  <c r="AC13" i="102" s="1"/>
  <c r="AB14" i="102" s="1"/>
  <c r="AX17" i="85"/>
  <c r="S17" i="85" s="1"/>
  <c r="AC17" i="85" s="1"/>
  <c r="AB18" i="85" s="1"/>
  <c r="AX11" i="85"/>
  <c r="S11" i="85" s="1"/>
  <c r="AC11" i="85" s="1"/>
  <c r="AB12" i="85" s="1"/>
  <c r="AX32" i="102"/>
  <c r="S32" i="102" s="1"/>
  <c r="AC32" i="102" s="1"/>
  <c r="AB33" i="102" s="1"/>
  <c r="AX21" i="102"/>
  <c r="S21" i="102" s="1"/>
  <c r="AC21" i="102" s="1"/>
  <c r="AB22" i="102" s="1"/>
  <c r="AX9" i="102"/>
  <c r="S9" i="102" s="1"/>
  <c r="AC9" i="102" s="1"/>
  <c r="AB10" i="102" s="1"/>
  <c r="AX16" i="85"/>
  <c r="S16" i="85" s="1"/>
  <c r="AC16" i="85" s="1"/>
  <c r="AB17" i="85" s="1"/>
  <c r="AX9" i="85"/>
  <c r="S9" i="85" s="1"/>
  <c r="AC9" i="85" s="1"/>
  <c r="AB10" i="85" s="1"/>
  <c r="AS38" i="10"/>
  <c r="AL38" i="10"/>
  <c r="AU38" i="10" s="1"/>
  <c r="AS56" i="10"/>
  <c r="AL56" i="10"/>
  <c r="AU56" i="10" s="1"/>
  <c r="AI98" i="10"/>
  <c r="AN98" i="10"/>
  <c r="AN100" i="10" s="1"/>
  <c r="AS74" i="10"/>
  <c r="AL74" i="10"/>
  <c r="AU74" i="10" s="1"/>
  <c r="AS27" i="10"/>
  <c r="AL27" i="10"/>
  <c r="AU27" i="10" s="1"/>
  <c r="AS63" i="10"/>
  <c r="AL63" i="10"/>
  <c r="AU63" i="10" s="1"/>
  <c r="AS8" i="10"/>
  <c r="AL8" i="10"/>
  <c r="AU8" i="10" s="1"/>
  <c r="AS62" i="10"/>
  <c r="AL62" i="10"/>
  <c r="AU62" i="10" s="1"/>
  <c r="AL4" i="98"/>
  <c r="AU4" i="98" s="1"/>
  <c r="AS4" i="98"/>
  <c r="AS14" i="82"/>
  <c r="AL14" i="82"/>
  <c r="AU14" i="82" s="1"/>
  <c r="AS50" i="82"/>
  <c r="AL50" i="82"/>
  <c r="AU50" i="82" s="1"/>
  <c r="AS51" i="10"/>
  <c r="AL51" i="10"/>
  <c r="AU51" i="10" s="1"/>
  <c r="AS32" i="10"/>
  <c r="AL32" i="10"/>
  <c r="AU32" i="10" s="1"/>
  <c r="AS50" i="10"/>
  <c r="AL50" i="10"/>
  <c r="AU50" i="10" s="1"/>
  <c r="AS86" i="10"/>
  <c r="AL86" i="10"/>
  <c r="AU86" i="10" s="1"/>
  <c r="AS32" i="82"/>
  <c r="AL32" i="82"/>
  <c r="AU32" i="82" s="1"/>
  <c r="AS86" i="82"/>
  <c r="AL86" i="82"/>
  <c r="AU86" i="82" s="1"/>
  <c r="AS8" i="35"/>
  <c r="AL8" i="35"/>
  <c r="AU8" i="35" s="1"/>
  <c r="AS27" i="35"/>
  <c r="AL27" i="35"/>
  <c r="AU27" i="35" s="1"/>
  <c r="AR98" i="35"/>
  <c r="AR100" i="35" s="1"/>
  <c r="AL98" i="35"/>
  <c r="AU98" i="35" s="1"/>
  <c r="AS15" i="10"/>
  <c r="AL15" i="10"/>
  <c r="AU15" i="10" s="1"/>
  <c r="AS33" i="10"/>
  <c r="AL33" i="10"/>
  <c r="AU33" i="10" s="1"/>
  <c r="AS15" i="82"/>
  <c r="AL15" i="82"/>
  <c r="AU15" i="82" s="1"/>
  <c r="AS33" i="82"/>
  <c r="AL33" i="82"/>
  <c r="AU33" i="82" s="1"/>
  <c r="AS16" i="35"/>
  <c r="AL16" i="35"/>
  <c r="AU16" i="35" s="1"/>
  <c r="AS34" i="35"/>
  <c r="AL34" i="35"/>
  <c r="AU34" i="35" s="1"/>
  <c r="AS88" i="35"/>
  <c r="AL88" i="35"/>
  <c r="AU88" i="35" s="1"/>
  <c r="AS16" i="10"/>
  <c r="AL16" i="10"/>
  <c r="AU16" i="10" s="1"/>
  <c r="AS34" i="10"/>
  <c r="AL34" i="10"/>
  <c r="AU34" i="10" s="1"/>
  <c r="AS88" i="10"/>
  <c r="AL88" i="10"/>
  <c r="AU88" i="10" s="1"/>
  <c r="AJ97" i="102"/>
  <c r="AK97" i="102"/>
  <c r="AT97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J59" i="102"/>
  <c r="AK59" i="102"/>
  <c r="AT59" i="102" s="1"/>
  <c r="AJ53" i="102"/>
  <c r="AK53" i="102"/>
  <c r="AT53" i="102" s="1"/>
  <c r="AK47" i="102"/>
  <c r="AT47" i="102" s="1"/>
  <c r="AJ47" i="102"/>
  <c r="AX40" i="102"/>
  <c r="S40" i="102" s="1"/>
  <c r="AC40" i="102" s="1"/>
  <c r="AB41" i="102" s="1"/>
  <c r="AX34" i="102"/>
  <c r="S34" i="102" s="1"/>
  <c r="AC34" i="102" s="1"/>
  <c r="AB35" i="102" s="1"/>
  <c r="AX28" i="102"/>
  <c r="S28" i="102" s="1"/>
  <c r="AC28" i="102" s="1"/>
  <c r="AB29" i="102" s="1"/>
  <c r="AX22" i="102"/>
  <c r="S22" i="102" s="1"/>
  <c r="AC22" i="102" s="1"/>
  <c r="AB23" i="102" s="1"/>
  <c r="AX16" i="102"/>
  <c r="S16" i="102" s="1"/>
  <c r="AC16" i="102" s="1"/>
  <c r="AB17" i="102" s="1"/>
  <c r="AX10" i="102"/>
  <c r="S10" i="102" s="1"/>
  <c r="AC10" i="102" s="1"/>
  <c r="AB11" i="102" s="1"/>
  <c r="AX3" i="102"/>
  <c r="S3" i="102" s="1"/>
  <c r="AC3" i="102" s="1"/>
  <c r="AS88" i="82"/>
  <c r="AL88" i="82"/>
  <c r="AU88" i="82" s="1"/>
  <c r="AS11" i="35"/>
  <c r="AL11" i="35"/>
  <c r="AU11" i="35" s="1"/>
  <c r="AS47" i="35"/>
  <c r="AL47" i="35"/>
  <c r="AU47" i="35" s="1"/>
  <c r="AS83" i="35"/>
  <c r="AL83" i="35"/>
  <c r="AU83" i="35" s="1"/>
  <c r="AS6" i="10"/>
  <c r="AL6" i="10"/>
  <c r="AU6" i="10" s="1"/>
  <c r="AS23" i="10"/>
  <c r="AL23" i="10"/>
  <c r="AU23" i="10" s="1"/>
  <c r="AS41" i="10"/>
  <c r="AL41" i="10"/>
  <c r="AU41" i="10" s="1"/>
  <c r="AK96" i="85"/>
  <c r="AT96" i="85" s="1"/>
  <c r="AJ96" i="85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X8" i="85"/>
  <c r="S8" i="85" s="1"/>
  <c r="AC8" i="85" s="1"/>
  <c r="AB9" i="85" s="1"/>
  <c r="AX4" i="85"/>
  <c r="S4" i="85" s="1"/>
  <c r="AC4" i="85" s="1"/>
  <c r="AB5" i="85" s="1"/>
  <c r="AS35" i="82"/>
  <c r="AL35" i="82"/>
  <c r="AU35" i="82" s="1"/>
  <c r="AS53" i="82"/>
  <c r="AL53" i="82"/>
  <c r="AU53" i="82" s="1"/>
  <c r="AS89" i="82"/>
  <c r="AL89" i="82"/>
  <c r="AU89" i="82" s="1"/>
  <c r="AK4" i="35"/>
  <c r="AT4" i="35" s="1"/>
  <c r="AJ4" i="35"/>
  <c r="AS24" i="35"/>
  <c r="AL24" i="35"/>
  <c r="AU24" i="35" s="1"/>
  <c r="AS42" i="35"/>
  <c r="AL42" i="35"/>
  <c r="AU42" i="35" s="1"/>
  <c r="AS78" i="35"/>
  <c r="AL78" i="35"/>
  <c r="AU78" i="35" s="1"/>
  <c r="AS96" i="35"/>
  <c r="AL96" i="35"/>
  <c r="AU96" i="35" s="1"/>
  <c r="AS36" i="10"/>
  <c r="AL36" i="10"/>
  <c r="AU36" i="10" s="1"/>
  <c r="AS72" i="10"/>
  <c r="AL72" i="10"/>
  <c r="AU72" i="10" s="1"/>
  <c r="AI97" i="50"/>
  <c r="AN97" i="50"/>
  <c r="AS12" i="82"/>
  <c r="AL12" i="82"/>
  <c r="AU12" i="82" s="1"/>
  <c r="AS30" i="82"/>
  <c r="AL30" i="82"/>
  <c r="AU30" i="82" s="1"/>
  <c r="AS55" i="35"/>
  <c r="AL55" i="35"/>
  <c r="AU55" i="35" s="1"/>
  <c r="AS19" i="10"/>
  <c r="AL19" i="10"/>
  <c r="AU19" i="10" s="1"/>
  <c r="AL37" i="10"/>
  <c r="AU37" i="10" s="1"/>
  <c r="AS37" i="10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62" i="35"/>
  <c r="AL62" i="35"/>
  <c r="AU62" i="35" s="1"/>
  <c r="AS80" i="35"/>
  <c r="AL80" i="35"/>
  <c r="AU80" i="35" s="1"/>
  <c r="AS87" i="35"/>
  <c r="AL87" i="35"/>
  <c r="AU87" i="35" s="1"/>
  <c r="AS38" i="82"/>
  <c r="AL38" i="82"/>
  <c r="AU38" i="82" s="1"/>
  <c r="AS92" i="82"/>
  <c r="AL92" i="82"/>
  <c r="AU92" i="82" s="1"/>
  <c r="AS33" i="35"/>
  <c r="AL33" i="35"/>
  <c r="AU33" i="35" s="1"/>
  <c r="AS51" i="35"/>
  <c r="AL51" i="35"/>
  <c r="AU51" i="35" s="1"/>
  <c r="AJ4" i="10"/>
  <c r="AK4" i="10"/>
  <c r="AT4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H96" i="90"/>
  <c r="AQ96" i="90" s="1"/>
  <c r="AS21" i="82"/>
  <c r="AL21" i="82"/>
  <c r="AU21" i="82" s="1"/>
  <c r="AS75" i="82"/>
  <c r="AL75" i="82"/>
  <c r="AU75" i="82" s="1"/>
  <c r="AS22" i="35"/>
  <c r="AL22" i="35"/>
  <c r="AU22" i="35" s="1"/>
  <c r="AS58" i="35"/>
  <c r="AL58" i="35"/>
  <c r="AU58" i="35" s="1"/>
  <c r="AL76" i="35"/>
  <c r="AU76" i="35" s="1"/>
  <c r="AS76" i="35"/>
  <c r="AS97" i="10"/>
  <c r="AL97" i="10"/>
  <c r="AU97" i="10" s="1"/>
  <c r="AS22" i="10"/>
  <c r="AL22" i="10"/>
  <c r="AU22" i="10" s="1"/>
  <c r="AS58" i="10"/>
  <c r="AL58" i="10"/>
  <c r="AU58" i="10" s="1"/>
  <c r="AS95" i="10"/>
  <c r="AL95" i="10"/>
  <c r="AU95" i="10" s="1"/>
  <c r="AJ94" i="102"/>
  <c r="AK94" i="102"/>
  <c r="AT94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K16" i="102"/>
  <c r="AT16" i="102" s="1"/>
  <c r="AJ16" i="102"/>
  <c r="AK10" i="102"/>
  <c r="AT10" i="102" s="1"/>
  <c r="AJ10" i="102"/>
  <c r="AK6" i="102"/>
  <c r="AT6" i="102" s="1"/>
  <c r="AS40" i="82"/>
  <c r="AL40" i="82"/>
  <c r="AU40" i="82" s="1"/>
  <c r="AS76" i="82"/>
  <c r="AL76" i="82"/>
  <c r="AU76" i="82" s="1"/>
  <c r="AS94" i="82"/>
  <c r="AL94" i="82"/>
  <c r="AU94" i="82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97" i="35"/>
  <c r="AL97" i="35"/>
  <c r="AU97" i="35" s="1"/>
  <c r="AS59" i="10"/>
  <c r="AL59" i="10"/>
  <c r="AU59" i="10" s="1"/>
  <c r="AS77" i="10"/>
  <c r="AL77" i="10"/>
  <c r="AU77" i="10" s="1"/>
  <c r="AS96" i="10"/>
  <c r="AL96" i="10"/>
  <c r="AU96" i="10" s="1"/>
  <c r="AK93" i="85"/>
  <c r="AT93" i="85" s="1"/>
  <c r="AJ93" i="85"/>
  <c r="AK87" i="85"/>
  <c r="AT87" i="85" s="1"/>
  <c r="AJ87" i="85"/>
  <c r="AJ81" i="85"/>
  <c r="AK81" i="85"/>
  <c r="AT81" i="85" s="1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S17" i="82"/>
  <c r="AL17" i="82"/>
  <c r="AU17" i="82" s="1"/>
  <c r="AS71" i="82"/>
  <c r="AL71" i="82"/>
  <c r="AU71" i="82" s="1"/>
  <c r="AL3" i="35"/>
  <c r="AU3" i="35" s="1"/>
  <c r="AS3" i="35"/>
  <c r="AS60" i="35"/>
  <c r="AL60" i="35"/>
  <c r="AU60" i="35" s="1"/>
  <c r="AG97" i="94"/>
  <c r="AP97" i="94" s="1"/>
  <c r="AE97" i="94"/>
  <c r="AF97" i="94"/>
  <c r="AO97" i="94" s="1"/>
  <c r="W98" i="94"/>
  <c r="AS18" i="10"/>
  <c r="AL18" i="10"/>
  <c r="AU18" i="10" s="1"/>
  <c r="AS54" i="10"/>
  <c r="AL54" i="10"/>
  <c r="AU54" i="10" s="1"/>
  <c r="AS90" i="10"/>
  <c r="AL90" i="10"/>
  <c r="AU90" i="10" s="1"/>
  <c r="AS36" i="82"/>
  <c r="AL36" i="82"/>
  <c r="AU36" i="82" s="1"/>
  <c r="AJ5" i="35"/>
  <c r="AS25" i="35"/>
  <c r="AL25" i="35"/>
  <c r="AU25" i="35" s="1"/>
  <c r="AS43" i="35"/>
  <c r="AL43" i="35"/>
  <c r="AU43" i="35" s="1"/>
  <c r="AS61" i="35"/>
  <c r="AL61" i="35"/>
  <c r="AU61" i="35" s="1"/>
  <c r="AS55" i="10"/>
  <c r="AL55" i="10"/>
  <c r="AU55" i="10" s="1"/>
  <c r="AS73" i="10"/>
  <c r="AL73" i="10"/>
  <c r="AU73" i="10" s="1"/>
  <c r="AS91" i="10"/>
  <c r="AL91" i="10"/>
  <c r="AU91" i="10" s="1"/>
  <c r="AS26" i="35"/>
  <c r="AL26" i="35"/>
  <c r="AU26" i="35" s="1"/>
  <c r="AS44" i="35"/>
  <c r="AL44" i="35"/>
  <c r="AU44" i="35" s="1"/>
  <c r="AS20" i="10"/>
  <c r="AL20" i="10"/>
  <c r="AU20" i="10" s="1"/>
  <c r="AS75" i="35"/>
  <c r="AL75" i="35"/>
  <c r="AU75" i="35" s="1"/>
  <c r="AS39" i="10"/>
  <c r="AL39" i="10"/>
  <c r="AU39" i="10" s="1"/>
  <c r="Z96" i="90"/>
  <c r="AS39" i="82"/>
  <c r="AL39" i="82"/>
  <c r="AU39" i="82" s="1"/>
  <c r="AS57" i="82"/>
  <c r="AL57" i="82"/>
  <c r="AU57" i="82" s="1"/>
  <c r="AS93" i="82"/>
  <c r="AL93" i="82"/>
  <c r="AU93" i="82" s="1"/>
  <c r="AS40" i="35"/>
  <c r="AL40" i="35"/>
  <c r="AU40" i="35" s="1"/>
  <c r="AS95" i="35"/>
  <c r="AL95" i="35"/>
  <c r="AU95" i="35" s="1"/>
  <c r="AS40" i="10"/>
  <c r="AL40" i="10"/>
  <c r="AU40" i="10" s="1"/>
  <c r="AS76" i="10"/>
  <c r="AL76" i="10"/>
  <c r="AU76" i="10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22" i="82"/>
  <c r="AL22" i="82"/>
  <c r="AU22" i="82" s="1"/>
  <c r="AS58" i="82"/>
  <c r="AL58" i="82"/>
  <c r="AU58" i="82" s="1"/>
  <c r="AS11" i="10"/>
  <c r="AL11" i="10"/>
  <c r="AU11" i="10" s="1"/>
  <c r="AS29" i="10"/>
  <c r="AL29" i="10"/>
  <c r="AU29" i="10" s="1"/>
  <c r="AS65" i="10"/>
  <c r="AL65" i="10"/>
  <c r="AU65" i="10" s="1"/>
  <c r="AS83" i="10"/>
  <c r="AL83" i="10"/>
  <c r="AU83" i="10" s="1"/>
  <c r="AK97" i="85"/>
  <c r="AT97" i="85" s="1"/>
  <c r="AJ97" i="85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J7" i="85"/>
  <c r="AK7" i="85"/>
  <c r="AT7" i="85" s="1"/>
  <c r="AS59" i="82"/>
  <c r="AL59" i="82"/>
  <c r="AU59" i="82" s="1"/>
  <c r="AS77" i="82"/>
  <c r="AL77" i="82"/>
  <c r="AU77" i="82" s="1"/>
  <c r="AS95" i="82"/>
  <c r="AL95" i="82"/>
  <c r="AU95" i="82" s="1"/>
  <c r="AS12" i="35"/>
  <c r="AL12" i="35"/>
  <c r="AU12" i="35" s="1"/>
  <c r="AS48" i="35"/>
  <c r="AL48" i="35"/>
  <c r="AU48" i="35" s="1"/>
  <c r="AS66" i="35"/>
  <c r="AL66" i="35"/>
  <c r="AU66" i="35" s="1"/>
  <c r="AS84" i="35"/>
  <c r="AL84" i="35"/>
  <c r="AU84" i="35" s="1"/>
  <c r="AS94" i="35"/>
  <c r="AL94" i="35"/>
  <c r="AU94" i="35" s="1"/>
  <c r="AS5" i="10"/>
  <c r="AL5" i="10"/>
  <c r="AU5" i="10" s="1"/>
  <c r="AS24" i="10"/>
  <c r="AL24" i="10"/>
  <c r="AU24" i="10" s="1"/>
  <c r="AS42" i="10"/>
  <c r="AL42" i="10"/>
  <c r="AU42" i="10" s="1"/>
  <c r="AS60" i="10"/>
  <c r="AL60" i="10"/>
  <c r="AU60" i="10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S91" i="35"/>
  <c r="AL91" i="35"/>
  <c r="AU91" i="35" s="1"/>
  <c r="AS61" i="10"/>
  <c r="AL61" i="10"/>
  <c r="AU61" i="10" s="1"/>
  <c r="AS79" i="10"/>
  <c r="AL79" i="10"/>
  <c r="AU79" i="10" s="1"/>
  <c r="AK98" i="10"/>
  <c r="AT98" i="10" s="1"/>
  <c r="AS25" i="82"/>
  <c r="AL25" i="82"/>
  <c r="AU25" i="82" s="1"/>
  <c r="AL61" i="82"/>
  <c r="AU61" i="82" s="1"/>
  <c r="AS61" i="82"/>
  <c r="AS97" i="82"/>
  <c r="AL97" i="82"/>
  <c r="AU97" i="82" s="1"/>
  <c r="AJ7" i="35"/>
  <c r="AK7" i="35"/>
  <c r="AT7" i="35" s="1"/>
  <c r="AS32" i="35"/>
  <c r="AL32" i="35"/>
  <c r="AU32" i="35" s="1"/>
  <c r="AS68" i="35"/>
  <c r="AL68" i="35"/>
  <c r="AU68" i="35" s="1"/>
  <c r="AS86" i="35"/>
  <c r="AL86" i="35"/>
  <c r="AU86" i="35" s="1"/>
  <c r="AS69" i="35"/>
  <c r="AL69" i="35"/>
  <c r="AU69" i="35" s="1"/>
  <c r="AS68" i="10"/>
  <c r="AL68" i="10"/>
  <c r="AU68" i="10" s="1"/>
  <c r="AJ6" i="35"/>
  <c r="AK6" i="35"/>
  <c r="AT6" i="35" s="1"/>
  <c r="AS28" i="35"/>
  <c r="AL28" i="35"/>
  <c r="AU28" i="35" s="1"/>
  <c r="AS46" i="35"/>
  <c r="AL46" i="35"/>
  <c r="AU46" i="35" s="1"/>
  <c r="AS28" i="10"/>
  <c r="AL28" i="10"/>
  <c r="AU28" i="10" s="1"/>
  <c r="AS46" i="10"/>
  <c r="AL46" i="10"/>
  <c r="AU46" i="10" s="1"/>
  <c r="AL82" i="10"/>
  <c r="AU82" i="10" s="1"/>
  <c r="AS82" i="10"/>
  <c r="AJ98" i="102"/>
  <c r="AS98" i="102" s="1"/>
  <c r="AK98" i="102"/>
  <c r="AT98" i="102" s="1"/>
  <c r="AJ92" i="102"/>
  <c r="AK92" i="102"/>
  <c r="AT92" i="102" s="1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J8" i="102"/>
  <c r="AK8" i="102"/>
  <c r="AT8" i="102" s="1"/>
  <c r="AJ5" i="82"/>
  <c r="AK5" i="82"/>
  <c r="AT5" i="82" s="1"/>
  <c r="AS28" i="82"/>
  <c r="AL28" i="82"/>
  <c r="AU28" i="82" s="1"/>
  <c r="AS82" i="82"/>
  <c r="AL82" i="82"/>
  <c r="AU82" i="82" s="1"/>
  <c r="AJ9" i="35"/>
  <c r="AS41" i="35"/>
  <c r="AL41" i="35"/>
  <c r="AU41" i="35" s="1"/>
  <c r="AS59" i="35"/>
  <c r="AL59" i="35"/>
  <c r="AU59" i="35" s="1"/>
  <c r="AS77" i="35"/>
  <c r="AL77" i="35"/>
  <c r="AU77" i="35" s="1"/>
  <c r="AS47" i="10"/>
  <c r="AL47" i="10"/>
  <c r="AU47" i="10" s="1"/>
  <c r="AK95" i="85"/>
  <c r="AT95" i="85" s="1"/>
  <c r="AJ95" i="85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J6" i="85"/>
  <c r="AK6" i="85"/>
  <c r="AT6" i="85" s="1"/>
  <c r="AR95" i="90"/>
  <c r="AS23" i="82"/>
  <c r="AL23" i="82"/>
  <c r="AU23" i="82" s="1"/>
  <c r="AS41" i="82"/>
  <c r="AL41" i="82"/>
  <c r="AU41" i="82" s="1"/>
  <c r="AS30" i="35"/>
  <c r="AL30" i="35"/>
  <c r="AU30" i="35" s="1"/>
  <c r="AS78" i="10"/>
  <c r="AL78" i="10"/>
  <c r="AU78" i="10" s="1"/>
  <c r="AS94" i="10"/>
  <c r="AL94" i="10"/>
  <c r="AU94" i="10" s="1"/>
  <c r="AS11" i="82"/>
  <c r="AL11" i="82"/>
  <c r="AU11" i="82" s="1"/>
  <c r="AS42" i="82"/>
  <c r="AL42" i="82"/>
  <c r="AU42" i="82" s="1"/>
  <c r="AS60" i="82"/>
  <c r="AL60" i="82"/>
  <c r="AU60" i="82" s="1"/>
  <c r="AS78" i="82"/>
  <c r="AL78" i="82"/>
  <c r="AU78" i="82" s="1"/>
  <c r="AS67" i="35"/>
  <c r="AL67" i="35"/>
  <c r="AU67" i="35" s="1"/>
  <c r="AS7" i="10"/>
  <c r="AL7" i="10"/>
  <c r="AU7" i="10" s="1"/>
  <c r="AS25" i="10"/>
  <c r="AL25" i="10"/>
  <c r="AU25" i="10" s="1"/>
  <c r="AS43" i="10"/>
  <c r="AL43" i="10"/>
  <c r="AU43" i="10" s="1"/>
  <c r="AJ6" i="82"/>
  <c r="AK6" i="82"/>
  <c r="AT6" i="82" s="1"/>
  <c r="AS43" i="82"/>
  <c r="AL43" i="82"/>
  <c r="AU43" i="82" s="1"/>
  <c r="AS79" i="82"/>
  <c r="AL79" i="82"/>
  <c r="AU79" i="82" s="1"/>
  <c r="AJ14" i="35"/>
  <c r="AK14" i="35"/>
  <c r="AT14" i="35" s="1"/>
  <c r="AS50" i="35"/>
  <c r="AL50" i="35"/>
  <c r="AU50" i="35" s="1"/>
  <c r="AS14" i="10"/>
  <c r="AL14" i="10"/>
  <c r="AU14" i="10" s="1"/>
  <c r="AS20" i="82"/>
  <c r="AL20" i="82"/>
  <c r="AU20" i="82" s="1"/>
  <c r="AS74" i="82"/>
  <c r="AL74" i="82"/>
  <c r="AU74" i="82" s="1"/>
  <c r="AS15" i="35"/>
  <c r="AL15" i="35"/>
  <c r="AU15" i="35" s="1"/>
  <c r="AS92" i="10"/>
  <c r="AL92" i="10"/>
  <c r="AU92" i="10" s="1"/>
  <c r="AS21" i="35"/>
  <c r="AL21" i="35"/>
  <c r="AU21" i="35" s="1"/>
  <c r="AS39" i="35"/>
  <c r="AL39" i="35"/>
  <c r="AU39" i="35" s="1"/>
  <c r="AS9" i="10"/>
  <c r="AL9" i="10"/>
  <c r="AU9" i="10" s="1"/>
  <c r="AU100" i="98"/>
  <c r="C11" i="98" s="1"/>
  <c r="F42" i="57" s="1"/>
  <c r="AL45" i="82"/>
  <c r="AU45" i="82" s="1"/>
  <c r="AS45" i="82"/>
  <c r="AS80" i="10"/>
  <c r="AL80" i="10"/>
  <c r="AU80" i="10" s="1"/>
  <c r="AJ7" i="82"/>
  <c r="AK7" i="82"/>
  <c r="AT7" i="82" s="1"/>
  <c r="AS26" i="82"/>
  <c r="AL26" i="82"/>
  <c r="AU26" i="82" s="1"/>
  <c r="AS44" i="82"/>
  <c r="AL44" i="82"/>
  <c r="AU44" i="82" s="1"/>
  <c r="AS62" i="82"/>
  <c r="AL62" i="82"/>
  <c r="AU62" i="82" s="1"/>
  <c r="AS80" i="82"/>
  <c r="AL80" i="82"/>
  <c r="AU80" i="82" s="1"/>
  <c r="AS57" i="35"/>
  <c r="AL57" i="35"/>
  <c r="AU57" i="35" s="1"/>
  <c r="AS93" i="35"/>
  <c r="AL93" i="35"/>
  <c r="AU93" i="35" s="1"/>
  <c r="AS100" i="98"/>
  <c r="AK8" i="82"/>
  <c r="AT8" i="82" s="1"/>
  <c r="AJ8" i="82"/>
  <c r="AS27" i="82"/>
  <c r="AL27" i="82"/>
  <c r="AU27" i="82" s="1"/>
  <c r="AS63" i="82"/>
  <c r="AL63" i="82"/>
  <c r="AU63" i="82" s="1"/>
  <c r="AJ10" i="35"/>
  <c r="AK10" i="35"/>
  <c r="AT10" i="35" s="1"/>
  <c r="AS64" i="35"/>
  <c r="AL64" i="35"/>
  <c r="AU64" i="35" s="1"/>
  <c r="AS82" i="35"/>
  <c r="AL82" i="35"/>
  <c r="AU82" i="35" s="1"/>
  <c r="AS89" i="35"/>
  <c r="AL89" i="35"/>
  <c r="AU89" i="35" s="1"/>
  <c r="AS10" i="10"/>
  <c r="AL10" i="10"/>
  <c r="AU10" i="10" s="1"/>
  <c r="AS64" i="10"/>
  <c r="AL64" i="10"/>
  <c r="AU64" i="10" s="1"/>
  <c r="AJ96" i="102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X42" i="102"/>
  <c r="S42" i="102" s="1"/>
  <c r="AC42" i="102" s="1"/>
  <c r="AB43" i="102" s="1"/>
  <c r="AX36" i="102"/>
  <c r="S36" i="102" s="1"/>
  <c r="AC36" i="102" s="1"/>
  <c r="AB37" i="102" s="1"/>
  <c r="AX30" i="102"/>
  <c r="S30" i="102" s="1"/>
  <c r="AC30" i="102" s="1"/>
  <c r="AB31" i="102" s="1"/>
  <c r="AX24" i="102"/>
  <c r="S24" i="102" s="1"/>
  <c r="AC24" i="102" s="1"/>
  <c r="AB25" i="102" s="1"/>
  <c r="AX18" i="102"/>
  <c r="S18" i="102" s="1"/>
  <c r="AC18" i="102" s="1"/>
  <c r="AB19" i="102" s="1"/>
  <c r="AX12" i="102"/>
  <c r="S12" i="102" s="1"/>
  <c r="AC12" i="102" s="1"/>
  <c r="AB13" i="102" s="1"/>
  <c r="AX6" i="102"/>
  <c r="S6" i="102" s="1"/>
  <c r="AC6" i="102" s="1"/>
  <c r="AB7" i="102" s="1"/>
  <c r="AJ9" i="82"/>
  <c r="AK9" i="82"/>
  <c r="AT9" i="82" s="1"/>
  <c r="AS46" i="82"/>
  <c r="AL46" i="82"/>
  <c r="AU46" i="82" s="1"/>
  <c r="AS64" i="82"/>
  <c r="AL64" i="82"/>
  <c r="AU64" i="82" s="1"/>
  <c r="AS23" i="35"/>
  <c r="AL23" i="35"/>
  <c r="AU23" i="35" s="1"/>
  <c r="AS85" i="35"/>
  <c r="AL85" i="35"/>
  <c r="AU85" i="35" s="1"/>
  <c r="AS17" i="10"/>
  <c r="AL17" i="10"/>
  <c r="AU17" i="10" s="1"/>
  <c r="AS53" i="10"/>
  <c r="AL53" i="10"/>
  <c r="AU53" i="10" s="1"/>
  <c r="AS71" i="10"/>
  <c r="AL71" i="10"/>
  <c r="AU71" i="10" s="1"/>
  <c r="AJ98" i="85"/>
  <c r="AS98" i="85" s="1"/>
  <c r="AK98" i="85"/>
  <c r="AT98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K12" i="85"/>
  <c r="AT12" i="85" s="1"/>
  <c r="AJ12" i="85"/>
  <c r="AX3" i="85"/>
  <c r="S3" i="85" s="1"/>
  <c r="AC3" i="85" s="1"/>
  <c r="AB4" i="82"/>
  <c r="AJ3" i="82"/>
  <c r="AL65" i="82"/>
  <c r="AU65" i="82" s="1"/>
  <c r="AS65" i="82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S30" i="10"/>
  <c r="AL30" i="10"/>
  <c r="AU30" i="10" s="1"/>
  <c r="AS48" i="10"/>
  <c r="AL48" i="10"/>
  <c r="AU48" i="10" s="1"/>
  <c r="AS66" i="10"/>
  <c r="AL66" i="10"/>
  <c r="AU66" i="10" s="1"/>
  <c r="AS84" i="10"/>
  <c r="AL84" i="10"/>
  <c r="AU84" i="10" s="1"/>
  <c r="AS24" i="82"/>
  <c r="AL24" i="82"/>
  <c r="AU24" i="82" s="1"/>
  <c r="AS96" i="82"/>
  <c r="AL96" i="82"/>
  <c r="AU96" i="82" s="1"/>
  <c r="AJ13" i="35"/>
  <c r="AS31" i="35"/>
  <c r="AL31" i="35"/>
  <c r="AU31" i="35" s="1"/>
  <c r="AS49" i="35"/>
  <c r="AL49" i="35"/>
  <c r="AU49" i="35" s="1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13" i="82"/>
  <c r="AL13" i="82"/>
  <c r="AU13" i="82" s="1"/>
  <c r="AS31" i="82"/>
  <c r="AL31" i="82"/>
  <c r="AU31" i="82" s="1"/>
  <c r="AS49" i="82"/>
  <c r="AL49" i="82"/>
  <c r="AU49" i="82" s="1"/>
  <c r="AS85" i="82"/>
  <c r="AL85" i="82"/>
  <c r="AU85" i="82" s="1"/>
  <c r="AS20" i="35"/>
  <c r="AL20" i="35"/>
  <c r="AU20" i="35" s="1"/>
  <c r="AS38" i="35"/>
  <c r="AL38" i="35"/>
  <c r="AU38" i="35" s="1"/>
  <c r="AS74" i="35"/>
  <c r="AL74" i="35"/>
  <c r="AU74" i="35" s="1"/>
  <c r="AS81" i="35"/>
  <c r="AL81" i="35"/>
  <c r="AU81" i="35" s="1"/>
  <c r="AI98" i="102"/>
  <c r="AN98" i="102"/>
  <c r="AN100" i="102" s="1"/>
  <c r="AI98" i="85"/>
  <c r="AN98" i="85"/>
  <c r="AN100" i="85" s="1"/>
  <c r="AS56" i="82"/>
  <c r="AL56" i="82"/>
  <c r="AU56" i="82" s="1"/>
  <c r="AL3" i="10"/>
  <c r="AU3" i="10" s="1"/>
  <c r="AS3" i="10"/>
  <c r="AS45" i="10"/>
  <c r="AL45" i="10"/>
  <c r="AU45" i="10" s="1"/>
  <c r="AS81" i="10"/>
  <c r="AL81" i="10"/>
  <c r="AU81" i="10" s="1"/>
  <c r="AS81" i="82"/>
  <c r="AL81" i="82"/>
  <c r="AU81" i="82" s="1"/>
  <c r="AS44" i="10"/>
  <c r="AL44" i="10"/>
  <c r="AU44" i="10" s="1"/>
  <c r="AS26" i="10"/>
  <c r="AL26" i="10"/>
  <c r="AU26" i="10" s="1"/>
  <c r="AS68" i="82"/>
  <c r="AL68" i="82"/>
  <c r="AU68" i="82" s="1"/>
  <c r="AS45" i="35"/>
  <c r="AL45" i="35"/>
  <c r="AU45" i="35" s="1"/>
  <c r="AS63" i="35"/>
  <c r="AL63" i="35"/>
  <c r="AU63" i="35" s="1"/>
  <c r="AS69" i="10"/>
  <c r="AL69" i="10"/>
  <c r="AU69" i="10" s="1"/>
  <c r="AS87" i="10"/>
  <c r="AL87" i="10"/>
  <c r="AU87" i="10" s="1"/>
  <c r="AS51" i="82"/>
  <c r="AL51" i="82"/>
  <c r="AU51" i="82" s="1"/>
  <c r="AS69" i="82"/>
  <c r="AL69" i="82"/>
  <c r="AU69" i="82" s="1"/>
  <c r="AS87" i="82"/>
  <c r="AL87" i="82"/>
  <c r="AU87" i="82" s="1"/>
  <c r="AS52" i="35"/>
  <c r="AL52" i="35"/>
  <c r="AU52" i="35" s="1"/>
  <c r="AS70" i="35"/>
  <c r="AL70" i="35"/>
  <c r="AU70" i="35" s="1"/>
  <c r="AS79" i="35"/>
  <c r="AL79" i="35"/>
  <c r="AU79" i="35" s="1"/>
  <c r="AS52" i="10"/>
  <c r="AL52" i="10"/>
  <c r="AU52" i="10" s="1"/>
  <c r="AS70" i="10"/>
  <c r="AL70" i="10"/>
  <c r="AU70" i="10" s="1"/>
  <c r="AJ95" i="102"/>
  <c r="AK95" i="102"/>
  <c r="AT95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K36" i="102"/>
  <c r="AT36" i="102" s="1"/>
  <c r="AJ30" i="102"/>
  <c r="AK30" i="102"/>
  <c r="AT30" i="102" s="1"/>
  <c r="AX23" i="102"/>
  <c r="S23" i="102" s="1"/>
  <c r="AC23" i="102" s="1"/>
  <c r="AB24" i="102" s="1"/>
  <c r="AX17" i="102"/>
  <c r="S17" i="102" s="1"/>
  <c r="AC17" i="102" s="1"/>
  <c r="AB18" i="102" s="1"/>
  <c r="AX11" i="102"/>
  <c r="S11" i="102" s="1"/>
  <c r="AC11" i="102" s="1"/>
  <c r="AB12" i="102" s="1"/>
  <c r="AX4" i="102"/>
  <c r="S4" i="102" s="1"/>
  <c r="AC4" i="102" s="1"/>
  <c r="AB5" i="102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S29" i="35"/>
  <c r="AL29" i="35"/>
  <c r="AU29" i="35" s="1"/>
  <c r="AL65" i="35"/>
  <c r="AU65" i="35" s="1"/>
  <c r="AS65" i="35"/>
  <c r="AG97" i="48"/>
  <c r="AP97" i="48" s="1"/>
  <c r="W98" i="48"/>
  <c r="AE97" i="48"/>
  <c r="AF97" i="48"/>
  <c r="AO97" i="48" s="1"/>
  <c r="AS35" i="10"/>
  <c r="AL35" i="10"/>
  <c r="AU35" i="10" s="1"/>
  <c r="AS89" i="10"/>
  <c r="AL89" i="10"/>
  <c r="AU89" i="10" s="1"/>
  <c r="AJ94" i="85"/>
  <c r="AK94" i="85"/>
  <c r="AT94" i="85" s="1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K11" i="85"/>
  <c r="AT11" i="85" s="1"/>
  <c r="AJ11" i="85"/>
  <c r="AJ10" i="82"/>
  <c r="AK10" i="82"/>
  <c r="AT10" i="82" s="1"/>
  <c r="AS29" i="82"/>
  <c r="AL29" i="82"/>
  <c r="AU29" i="82" s="1"/>
  <c r="AS47" i="82"/>
  <c r="AL47" i="82"/>
  <c r="AU47" i="82" s="1"/>
  <c r="AS83" i="82"/>
  <c r="AL83" i="82"/>
  <c r="AU83" i="82" s="1"/>
  <c r="AS90" i="35"/>
  <c r="AL90" i="35"/>
  <c r="AU90" i="35" s="1"/>
  <c r="AS12" i="10"/>
  <c r="AL12" i="10"/>
  <c r="AU12" i="10" s="1"/>
  <c r="Y98" i="50"/>
  <c r="X98" i="50"/>
  <c r="AS48" i="82"/>
  <c r="AL48" i="82"/>
  <c r="AU48" i="82" s="1"/>
  <c r="AS66" i="82"/>
  <c r="AL66" i="82"/>
  <c r="AU66" i="82" s="1"/>
  <c r="AL84" i="82"/>
  <c r="AU84" i="82" s="1"/>
  <c r="AS84" i="82"/>
  <c r="AS19" i="35"/>
  <c r="AL19" i="35"/>
  <c r="AU19" i="35" s="1"/>
  <c r="AS37" i="35"/>
  <c r="AL37" i="35"/>
  <c r="AU37" i="35" s="1"/>
  <c r="AS73" i="35"/>
  <c r="AL73" i="35"/>
  <c r="AU73" i="35" s="1"/>
  <c r="AS31" i="10"/>
  <c r="AL31" i="10"/>
  <c r="AU31" i="10" s="1"/>
  <c r="AS67" i="82"/>
  <c r="AL67" i="82"/>
  <c r="AU67" i="82" s="1"/>
  <c r="AI98" i="82"/>
  <c r="AN98" i="82"/>
  <c r="AN100" i="82" s="1"/>
  <c r="AS56" i="35"/>
  <c r="AL56" i="35"/>
  <c r="AU56" i="35" s="1"/>
  <c r="AS92" i="35"/>
  <c r="AL92" i="35"/>
  <c r="AU92" i="35" s="1"/>
  <c r="AS42" i="102" l="1"/>
  <c r="AL42" i="102"/>
  <c r="AU42" i="102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K31" i="102"/>
  <c r="AT31" i="102" s="1"/>
  <c r="AJ31" i="102"/>
  <c r="AS55" i="102"/>
  <c r="AL55" i="102"/>
  <c r="AU55" i="102" s="1"/>
  <c r="AS14" i="35"/>
  <c r="AL14" i="35"/>
  <c r="AU14" i="35" s="1"/>
  <c r="AS6" i="82"/>
  <c r="AL6" i="82"/>
  <c r="AU6" i="82" s="1"/>
  <c r="AS6" i="85"/>
  <c r="AL6" i="85"/>
  <c r="AU6" i="85" s="1"/>
  <c r="AS61" i="85"/>
  <c r="AL61" i="85"/>
  <c r="AU61" i="85" s="1"/>
  <c r="AL50" i="102"/>
  <c r="AU50" i="102" s="1"/>
  <c r="AS50" i="102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5" i="35"/>
  <c r="AL5" i="35"/>
  <c r="AU5" i="35" s="1"/>
  <c r="AI97" i="94"/>
  <c r="AN97" i="94"/>
  <c r="AS33" i="85"/>
  <c r="AL33" i="85"/>
  <c r="AU33" i="85" s="1"/>
  <c r="AS87" i="85"/>
  <c r="AL87" i="85"/>
  <c r="AU87" i="85" s="1"/>
  <c r="AS16" i="102"/>
  <c r="AL16" i="102"/>
  <c r="AU16" i="102" s="1"/>
  <c r="AS88" i="102"/>
  <c r="AL88" i="102"/>
  <c r="AU88" i="102" s="1"/>
  <c r="AS4" i="10"/>
  <c r="AS100" i="10" s="1"/>
  <c r="AL4" i="10"/>
  <c r="AU4" i="10" s="1"/>
  <c r="AR97" i="50"/>
  <c r="AS16" i="85"/>
  <c r="AL16" i="85"/>
  <c r="AU16" i="85" s="1"/>
  <c r="AS88" i="85"/>
  <c r="AL88" i="85"/>
  <c r="AU88" i="85" s="1"/>
  <c r="AK11" i="102"/>
  <c r="AT11" i="102" s="1"/>
  <c r="AJ11" i="102"/>
  <c r="AS47" i="102"/>
  <c r="AL47" i="102"/>
  <c r="AU47" i="102" s="1"/>
  <c r="AL65" i="102"/>
  <c r="AU65" i="102" s="1"/>
  <c r="AS65" i="102"/>
  <c r="AS23" i="85"/>
  <c r="AL23" i="85"/>
  <c r="AU23" i="85" s="1"/>
  <c r="AS94" i="85"/>
  <c r="AL94" i="85"/>
  <c r="AU94" i="85" s="1"/>
  <c r="AS65" i="85"/>
  <c r="AL65" i="85"/>
  <c r="AU65" i="85" s="1"/>
  <c r="AI97" i="48"/>
  <c r="AN97" i="48"/>
  <c r="AK24" i="102"/>
  <c r="AT24" i="102" s="1"/>
  <c r="AJ24" i="102"/>
  <c r="AS60" i="102"/>
  <c r="AL60" i="102"/>
  <c r="AU60" i="102" s="1"/>
  <c r="AS78" i="102"/>
  <c r="AL78" i="102"/>
  <c r="AU78" i="102" s="1"/>
  <c r="AS95" i="102"/>
  <c r="AL95" i="102"/>
  <c r="AU95" i="102" s="1"/>
  <c r="AR98" i="85"/>
  <c r="AR100" i="85" s="1"/>
  <c r="AL98" i="85"/>
  <c r="AU98" i="85" s="1"/>
  <c r="AL3" i="82"/>
  <c r="AU3" i="82" s="1"/>
  <c r="AS3" i="82"/>
  <c r="AS90" i="85"/>
  <c r="AL90" i="85"/>
  <c r="AU90" i="85" s="1"/>
  <c r="AS9" i="82"/>
  <c r="AL9" i="82"/>
  <c r="AU9" i="82" s="1"/>
  <c r="AK37" i="102"/>
  <c r="AT37" i="102" s="1"/>
  <c r="AJ37" i="102"/>
  <c r="AS61" i="102"/>
  <c r="AL61" i="102"/>
  <c r="AU61" i="102" s="1"/>
  <c r="AS79" i="102"/>
  <c r="AL79" i="102"/>
  <c r="AU79" i="102" s="1"/>
  <c r="AS8" i="82"/>
  <c r="AL8" i="82"/>
  <c r="AU8" i="82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20" i="85"/>
  <c r="AL20" i="85"/>
  <c r="AU20" i="85" s="1"/>
  <c r="AS56" i="85"/>
  <c r="AL56" i="85"/>
  <c r="AU56" i="85" s="1"/>
  <c r="AL69" i="102"/>
  <c r="AU69" i="102" s="1"/>
  <c r="AS69" i="102"/>
  <c r="AS87" i="102"/>
  <c r="AL87" i="102"/>
  <c r="AU87" i="102" s="1"/>
  <c r="AG96" i="90"/>
  <c r="AP96" i="90" s="1"/>
  <c r="AF96" i="90"/>
  <c r="AO96" i="90" s="1"/>
  <c r="W97" i="90"/>
  <c r="AE96" i="90"/>
  <c r="AS15" i="85"/>
  <c r="AL15" i="85"/>
  <c r="AU15" i="85" s="1"/>
  <c r="AS51" i="85"/>
  <c r="AL51" i="85"/>
  <c r="AU51" i="85" s="1"/>
  <c r="AS69" i="85"/>
  <c r="AL69" i="85"/>
  <c r="AU69" i="85" s="1"/>
  <c r="AS34" i="102"/>
  <c r="AL34" i="102"/>
  <c r="AU34" i="102" s="1"/>
  <c r="AS52" i="102"/>
  <c r="AL52" i="102"/>
  <c r="AU52" i="102" s="1"/>
  <c r="AS70" i="102"/>
  <c r="AL70" i="102"/>
  <c r="AU70" i="102" s="1"/>
  <c r="AS4" i="35"/>
  <c r="AL4" i="35"/>
  <c r="AU4" i="35" s="1"/>
  <c r="AS22" i="85"/>
  <c r="AL22" i="85"/>
  <c r="AU22" i="85" s="1"/>
  <c r="AS96" i="85"/>
  <c r="AL96" i="85"/>
  <c r="AU96" i="85" s="1"/>
  <c r="AK17" i="102"/>
  <c r="AT17" i="102" s="1"/>
  <c r="AJ17" i="102"/>
  <c r="AS83" i="102"/>
  <c r="AL83" i="102"/>
  <c r="AU83" i="102" s="1"/>
  <c r="AR98" i="10"/>
  <c r="AR100" i="10" s="1"/>
  <c r="AL98" i="10"/>
  <c r="AU98" i="10" s="1"/>
  <c r="AS41" i="85"/>
  <c r="AL41" i="85"/>
  <c r="AU41" i="85" s="1"/>
  <c r="AS29" i="85"/>
  <c r="AL29" i="85"/>
  <c r="AU29" i="85" s="1"/>
  <c r="Y98" i="48"/>
  <c r="X98" i="48"/>
  <c r="AS48" i="102"/>
  <c r="AL48" i="102"/>
  <c r="AU48" i="102" s="1"/>
  <c r="AS13" i="35"/>
  <c r="AL13" i="35"/>
  <c r="AU13" i="35" s="1"/>
  <c r="AJ4" i="82"/>
  <c r="AK4" i="82"/>
  <c r="AT4" i="82" s="1"/>
  <c r="AT100" i="82" s="1"/>
  <c r="AS24" i="85"/>
  <c r="AL24" i="85"/>
  <c r="AU24" i="85" s="1"/>
  <c r="AS42" i="85"/>
  <c r="AL42" i="85"/>
  <c r="AU42" i="85" s="1"/>
  <c r="AJ7" i="102"/>
  <c r="AK7" i="102"/>
  <c r="AT7" i="102" s="1"/>
  <c r="AJ43" i="102"/>
  <c r="AK43" i="102"/>
  <c r="AT43" i="102" s="1"/>
  <c r="AS96" i="102"/>
  <c r="AL96" i="102"/>
  <c r="AU96" i="102" s="1"/>
  <c r="AS10" i="35"/>
  <c r="AL10" i="35"/>
  <c r="AU10" i="35" s="1"/>
  <c r="AS85" i="85"/>
  <c r="AL85" i="85"/>
  <c r="AU85" i="85" s="1"/>
  <c r="AS20" i="102"/>
  <c r="AL20" i="102"/>
  <c r="AU20" i="102" s="1"/>
  <c r="AS56" i="102"/>
  <c r="AL56" i="102"/>
  <c r="AU56" i="102" s="1"/>
  <c r="AS74" i="102"/>
  <c r="AL74" i="102"/>
  <c r="AU74" i="102" s="1"/>
  <c r="AS38" i="85"/>
  <c r="AL38" i="85"/>
  <c r="AU38" i="85" s="1"/>
  <c r="AS74" i="85"/>
  <c r="AL74" i="85"/>
  <c r="AU74" i="85" s="1"/>
  <c r="AS92" i="85"/>
  <c r="AL92" i="85"/>
  <c r="AU92" i="85" s="1"/>
  <c r="AS15" i="102"/>
  <c r="AL15" i="102"/>
  <c r="AU15" i="102" s="1"/>
  <c r="AS33" i="102"/>
  <c r="AL33" i="102"/>
  <c r="AU33" i="102" s="1"/>
  <c r="AS51" i="102"/>
  <c r="AL51" i="102"/>
  <c r="AU51" i="102" s="1"/>
  <c r="AS21" i="85"/>
  <c r="AL21" i="85"/>
  <c r="AU21" i="85" s="1"/>
  <c r="AS39" i="85"/>
  <c r="AL39" i="85"/>
  <c r="AU39" i="85" s="1"/>
  <c r="AS57" i="85"/>
  <c r="AL57" i="85"/>
  <c r="AU57" i="85" s="1"/>
  <c r="AS93" i="85"/>
  <c r="AL93" i="85"/>
  <c r="AU93" i="85" s="1"/>
  <c r="AJ6" i="102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T100" i="35"/>
  <c r="AS40" i="85"/>
  <c r="AL40" i="85"/>
  <c r="AU40" i="85" s="1"/>
  <c r="AS58" i="85"/>
  <c r="AL58" i="85"/>
  <c r="AU58" i="85" s="1"/>
  <c r="AS76" i="85"/>
  <c r="AL76" i="85"/>
  <c r="AU76" i="85" s="1"/>
  <c r="AK23" i="102"/>
  <c r="AT23" i="102" s="1"/>
  <c r="AJ23" i="102"/>
  <c r="AS47" i="85"/>
  <c r="AL47" i="85"/>
  <c r="AU47" i="85" s="1"/>
  <c r="AR98" i="82"/>
  <c r="AR100" i="82" s="1"/>
  <c r="AL98" i="82"/>
  <c r="AU98" i="82" s="1"/>
  <c r="AS30" i="102"/>
  <c r="AL30" i="102"/>
  <c r="AU30" i="102" s="1"/>
  <c r="AJ3" i="85"/>
  <c r="AB4" i="85"/>
  <c r="AS60" i="85"/>
  <c r="AL60" i="85"/>
  <c r="AU60" i="85" s="1"/>
  <c r="AS78" i="85"/>
  <c r="AL78" i="85"/>
  <c r="AU78" i="85" s="1"/>
  <c r="AJ13" i="102"/>
  <c r="AK13" i="102"/>
  <c r="AT13" i="102" s="1"/>
  <c r="AS49" i="102"/>
  <c r="AL49" i="102"/>
  <c r="AU49" i="102" s="1"/>
  <c r="AS67" i="102"/>
  <c r="AL67" i="102"/>
  <c r="AU67" i="102" s="1"/>
  <c r="AL85" i="102"/>
  <c r="AU85" i="102" s="1"/>
  <c r="AS85" i="102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S9" i="35"/>
  <c r="AL9" i="35"/>
  <c r="AU9" i="35" s="1"/>
  <c r="AS5" i="82"/>
  <c r="AL5" i="82"/>
  <c r="AU5" i="82" s="1"/>
  <c r="AS38" i="102"/>
  <c r="AL38" i="102"/>
  <c r="AU38" i="102" s="1"/>
  <c r="AS92" i="102"/>
  <c r="AL92" i="102"/>
  <c r="AU92" i="102" s="1"/>
  <c r="AS26" i="85"/>
  <c r="AL26" i="85"/>
  <c r="AU26" i="85" s="1"/>
  <c r="AS97" i="85"/>
  <c r="AL97" i="85"/>
  <c r="AU97" i="85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75" i="85"/>
  <c r="AL75" i="85"/>
  <c r="AU75" i="85" s="1"/>
  <c r="AS94" i="102"/>
  <c r="AL94" i="102"/>
  <c r="AU94" i="102" s="1"/>
  <c r="AK5" i="85"/>
  <c r="AT5" i="85" s="1"/>
  <c r="AJ5" i="85"/>
  <c r="AS28" i="85"/>
  <c r="AL28" i="85"/>
  <c r="AU28" i="85" s="1"/>
  <c r="AS64" i="85"/>
  <c r="AL64" i="85"/>
  <c r="AU64" i="85" s="1"/>
  <c r="AS82" i="85"/>
  <c r="AL82" i="85"/>
  <c r="AU82" i="85" s="1"/>
  <c r="AJ29" i="102"/>
  <c r="AK29" i="102"/>
  <c r="AT29" i="102" s="1"/>
  <c r="AS53" i="102"/>
  <c r="AL53" i="102"/>
  <c r="AU53" i="102" s="1"/>
  <c r="AS71" i="102"/>
  <c r="AL71" i="102"/>
  <c r="AU71" i="102" s="1"/>
  <c r="AS89" i="102"/>
  <c r="AL89" i="102"/>
  <c r="AU89" i="102" s="1"/>
  <c r="AJ18" i="102"/>
  <c r="AK18" i="102"/>
  <c r="AT18" i="102" s="1"/>
  <c r="AS83" i="85"/>
  <c r="AL83" i="85"/>
  <c r="AU83" i="85" s="1"/>
  <c r="AS53" i="85"/>
  <c r="AL53" i="85"/>
  <c r="AU53" i="85" s="1"/>
  <c r="AS66" i="102"/>
  <c r="AL66" i="102"/>
  <c r="AU66" i="102" s="1"/>
  <c r="AR98" i="102"/>
  <c r="AR100" i="102" s="1"/>
  <c r="AL98" i="102"/>
  <c r="AU98" i="102" s="1"/>
  <c r="AS10" i="82"/>
  <c r="AL10" i="82"/>
  <c r="AU10" i="82" s="1"/>
  <c r="AS17" i="85"/>
  <c r="AL17" i="85"/>
  <c r="AU17" i="85" s="1"/>
  <c r="AS71" i="85"/>
  <c r="AL71" i="85"/>
  <c r="AU71" i="85" s="1"/>
  <c r="AS89" i="85"/>
  <c r="AL89" i="85"/>
  <c r="AU89" i="85" s="1"/>
  <c r="AJ5" i="102"/>
  <c r="AK5" i="102"/>
  <c r="AT5" i="102" s="1"/>
  <c r="AS54" i="102"/>
  <c r="AL54" i="102"/>
  <c r="AU54" i="102" s="1"/>
  <c r="AS72" i="102"/>
  <c r="AL72" i="102"/>
  <c r="AU72" i="102" s="1"/>
  <c r="AS90" i="102"/>
  <c r="AL90" i="102"/>
  <c r="AU90" i="102" s="1"/>
  <c r="AS12" i="85"/>
  <c r="AL12" i="85"/>
  <c r="AU12" i="85" s="1"/>
  <c r="AS30" i="85"/>
  <c r="AL30" i="85"/>
  <c r="AU30" i="85" s="1"/>
  <c r="AS48" i="85"/>
  <c r="AL48" i="85"/>
  <c r="AU48" i="85" s="1"/>
  <c r="AK19" i="102"/>
  <c r="AT19" i="102" s="1"/>
  <c r="AJ19" i="102"/>
  <c r="AS73" i="85"/>
  <c r="AL73" i="85"/>
  <c r="AU73" i="85" s="1"/>
  <c r="AS26" i="102"/>
  <c r="AL26" i="102"/>
  <c r="AU26" i="102" s="1"/>
  <c r="AS80" i="102"/>
  <c r="AL80" i="102"/>
  <c r="AU80" i="102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75" i="102"/>
  <c r="AL75" i="102"/>
  <c r="AU75" i="102" s="1"/>
  <c r="X98" i="94"/>
  <c r="Y98" i="94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10" i="102"/>
  <c r="AL10" i="102"/>
  <c r="AU10" i="102" s="1"/>
  <c r="AS28" i="102"/>
  <c r="AL28" i="102"/>
  <c r="AU28" i="102" s="1"/>
  <c r="AS46" i="102"/>
  <c r="AL46" i="102"/>
  <c r="AU46" i="102" s="1"/>
  <c r="AJ9" i="85"/>
  <c r="AK9" i="85"/>
  <c r="AT9" i="85" s="1"/>
  <c r="AS46" i="85"/>
  <c r="AL46" i="85"/>
  <c r="AU46" i="85" s="1"/>
  <c r="AK35" i="102"/>
  <c r="AT35" i="102" s="1"/>
  <c r="AJ35" i="102"/>
  <c r="AH98" i="50"/>
  <c r="AQ98" i="50" s="1"/>
  <c r="AQ100" i="50" s="1"/>
  <c r="AZ3" i="50"/>
  <c r="AX4" i="50" s="1"/>
  <c r="S4" i="50" s="1"/>
  <c r="AC4" i="50" s="1"/>
  <c r="AB5" i="50" s="1"/>
  <c r="AX7" i="50"/>
  <c r="S7" i="50" s="1"/>
  <c r="AC7" i="50" s="1"/>
  <c r="AB8" i="50" s="1"/>
  <c r="AX8" i="50"/>
  <c r="S8" i="50" s="1"/>
  <c r="AC8" i="50" s="1"/>
  <c r="AB9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3" i="50"/>
  <c r="S93" i="50" s="1"/>
  <c r="AC93" i="50" s="1"/>
  <c r="AB94" i="50" s="1"/>
  <c r="AX94" i="50"/>
  <c r="S94" i="50" s="1"/>
  <c r="AC94" i="50" s="1"/>
  <c r="AB95" i="50" s="1"/>
  <c r="AX97" i="50"/>
  <c r="S97" i="50" s="1"/>
  <c r="AC97" i="50" s="1"/>
  <c r="AB98" i="50" s="1"/>
  <c r="AX95" i="50"/>
  <c r="S95" i="50" s="1"/>
  <c r="AC95" i="50" s="1"/>
  <c r="AB96" i="50" s="1"/>
  <c r="AX96" i="50"/>
  <c r="S96" i="50" s="1"/>
  <c r="AC96" i="50" s="1"/>
  <c r="AB97" i="50" s="1"/>
  <c r="AS10" i="85"/>
  <c r="AL10" i="85"/>
  <c r="AU10" i="85" s="1"/>
  <c r="Z98" i="50"/>
  <c r="AS35" i="85"/>
  <c r="AL35" i="85"/>
  <c r="AU35" i="85" s="1"/>
  <c r="AS84" i="102"/>
  <c r="AL84" i="102"/>
  <c r="AU84" i="102" s="1"/>
  <c r="AS11" i="85"/>
  <c r="AL11" i="85"/>
  <c r="AU11" i="85" s="1"/>
  <c r="AS59" i="85"/>
  <c r="AL59" i="85"/>
  <c r="AU59" i="85" s="1"/>
  <c r="AS77" i="85"/>
  <c r="AL77" i="85"/>
  <c r="AU77" i="85" s="1"/>
  <c r="AJ12" i="102"/>
  <c r="AK12" i="102"/>
  <c r="AT12" i="102" s="1"/>
  <c r="AJ36" i="102"/>
  <c r="AS66" i="85"/>
  <c r="AL66" i="85"/>
  <c r="AU66" i="85" s="1"/>
  <c r="AS84" i="85"/>
  <c r="AL84" i="85"/>
  <c r="AU84" i="85" s="1"/>
  <c r="AK25" i="102"/>
  <c r="AT25" i="102" s="1"/>
  <c r="AJ25" i="102"/>
  <c r="AS73" i="102"/>
  <c r="AL73" i="102"/>
  <c r="AU73" i="102" s="1"/>
  <c r="AS91" i="102"/>
  <c r="AL91" i="102"/>
  <c r="AU91" i="102" s="1"/>
  <c r="AS7" i="82"/>
  <c r="AL7" i="82"/>
  <c r="AU7" i="82" s="1"/>
  <c r="AS25" i="85"/>
  <c r="AL25" i="85"/>
  <c r="AU25" i="85" s="1"/>
  <c r="AS43" i="85"/>
  <c r="AL43" i="85"/>
  <c r="AU43" i="85" s="1"/>
  <c r="AS79" i="85"/>
  <c r="AL79" i="85"/>
  <c r="AU79" i="85" s="1"/>
  <c r="AS95" i="85"/>
  <c r="AL95" i="85"/>
  <c r="AU95" i="85" s="1"/>
  <c r="AS8" i="102"/>
  <c r="AL8" i="102"/>
  <c r="AU8" i="102" s="1"/>
  <c r="AS44" i="102"/>
  <c r="AL44" i="102"/>
  <c r="AU44" i="102" s="1"/>
  <c r="AS62" i="102"/>
  <c r="AL62" i="102"/>
  <c r="AU62" i="102" s="1"/>
  <c r="AS6" i="35"/>
  <c r="AL6" i="35"/>
  <c r="AU6" i="35" s="1"/>
  <c r="AS7" i="35"/>
  <c r="AL7" i="35"/>
  <c r="AU7" i="35" s="1"/>
  <c r="AS14" i="85"/>
  <c r="AL14" i="85"/>
  <c r="AU14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81" i="85"/>
  <c r="AL81" i="85"/>
  <c r="AU81" i="85" s="1"/>
  <c r="AS64" i="102"/>
  <c r="AL64" i="102"/>
  <c r="AU64" i="102" s="1"/>
  <c r="AS82" i="102"/>
  <c r="AL82" i="102"/>
  <c r="AU82" i="102" s="1"/>
  <c r="AT100" i="10"/>
  <c r="AS34" i="85"/>
  <c r="AL34" i="85"/>
  <c r="AU34" i="85" s="1"/>
  <c r="AS52" i="85"/>
  <c r="AL52" i="85"/>
  <c r="AU52" i="85" s="1"/>
  <c r="AS70" i="85"/>
  <c r="AL70" i="85"/>
  <c r="AU70" i="85" s="1"/>
  <c r="AB4" i="102"/>
  <c r="AJ3" i="102"/>
  <c r="AJ41" i="102"/>
  <c r="AK41" i="102"/>
  <c r="AT41" i="102" s="1"/>
  <c r="AS59" i="102"/>
  <c r="AL59" i="102"/>
  <c r="AU59" i="102" s="1"/>
  <c r="AS77" i="102"/>
  <c r="AL77" i="102"/>
  <c r="AU77" i="102" s="1"/>
  <c r="AS97" i="102"/>
  <c r="AL97" i="102"/>
  <c r="AU97" i="102" s="1"/>
  <c r="AU100" i="10" l="1"/>
  <c r="C11" i="10" s="1"/>
  <c r="AX6" i="50"/>
  <c r="S6" i="50" s="1"/>
  <c r="AC6" i="50" s="1"/>
  <c r="AB7" i="50" s="1"/>
  <c r="AX16" i="50"/>
  <c r="S16" i="50" s="1"/>
  <c r="AC16" i="50" s="1"/>
  <c r="AB17" i="50" s="1"/>
  <c r="AX10" i="50"/>
  <c r="S10" i="50" s="1"/>
  <c r="AC10" i="50" s="1"/>
  <c r="AB11" i="50" s="1"/>
  <c r="AX5" i="50"/>
  <c r="S5" i="50" s="1"/>
  <c r="AC5" i="50" s="1"/>
  <c r="AB6" i="50" s="1"/>
  <c r="AJ6" i="50" s="1"/>
  <c r="AX15" i="50"/>
  <c r="S15" i="50" s="1"/>
  <c r="AC15" i="50" s="1"/>
  <c r="AB16" i="50" s="1"/>
  <c r="AX9" i="50"/>
  <c r="S9" i="50" s="1"/>
  <c r="AC9" i="50" s="1"/>
  <c r="AB10" i="50" s="1"/>
  <c r="AX3" i="50"/>
  <c r="S3" i="50" s="1"/>
  <c r="AC3" i="50" s="1"/>
  <c r="AC98" i="50"/>
  <c r="AG98" i="50"/>
  <c r="AP98" i="50" s="1"/>
  <c r="AP100" i="50" s="1"/>
  <c r="AF98" i="50"/>
  <c r="AO98" i="50" s="1"/>
  <c r="AO100" i="50" s="1"/>
  <c r="AE98" i="50"/>
  <c r="AS5" i="85"/>
  <c r="AL5" i="85"/>
  <c r="AU5" i="85" s="1"/>
  <c r="AS31" i="102"/>
  <c r="AL31" i="102"/>
  <c r="AU31" i="102" s="1"/>
  <c r="AK89" i="50"/>
  <c r="AT89" i="50" s="1"/>
  <c r="AJ89" i="50"/>
  <c r="AJ53" i="50"/>
  <c r="AK53" i="50"/>
  <c r="AT53" i="50" s="1"/>
  <c r="AK23" i="50"/>
  <c r="AT23" i="50" s="1"/>
  <c r="AJ23" i="50"/>
  <c r="AK76" i="50"/>
  <c r="AT76" i="50" s="1"/>
  <c r="AJ76" i="50"/>
  <c r="AK46" i="50"/>
  <c r="AT46" i="50" s="1"/>
  <c r="AJ46" i="50"/>
  <c r="AJ22" i="50"/>
  <c r="AK22" i="50"/>
  <c r="AT22" i="50" s="1"/>
  <c r="AK10" i="50"/>
  <c r="AT10" i="50" s="1"/>
  <c r="AJ10" i="50"/>
  <c r="AJ3" i="50"/>
  <c r="AB4" i="50"/>
  <c r="AH98" i="94"/>
  <c r="AQ98" i="94" s="1"/>
  <c r="AQ100" i="94" s="1"/>
  <c r="AZ3" i="94"/>
  <c r="AX11" i="94" s="1"/>
  <c r="S11" i="94" s="1"/>
  <c r="AC11" i="94" s="1"/>
  <c r="AB12" i="94" s="1"/>
  <c r="AX13" i="94"/>
  <c r="S13" i="94" s="1"/>
  <c r="AC13" i="94" s="1"/>
  <c r="AB14" i="94" s="1"/>
  <c r="AX14" i="94"/>
  <c r="S14" i="94" s="1"/>
  <c r="AC14" i="94" s="1"/>
  <c r="AB15" i="94" s="1"/>
  <c r="AX19" i="94"/>
  <c r="S19" i="94" s="1"/>
  <c r="AC19" i="94" s="1"/>
  <c r="AB20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4" i="94"/>
  <c r="S94" i="94" s="1"/>
  <c r="AC94" i="94" s="1"/>
  <c r="AB95" i="94" s="1"/>
  <c r="AX93" i="94"/>
  <c r="S93" i="94" s="1"/>
  <c r="AC93" i="94" s="1"/>
  <c r="AB94" i="94" s="1"/>
  <c r="AX95" i="94"/>
  <c r="S95" i="94" s="1"/>
  <c r="AC95" i="94" s="1"/>
  <c r="AB96" i="94" s="1"/>
  <c r="AX96" i="94"/>
  <c r="S96" i="94" s="1"/>
  <c r="AC96" i="94" s="1"/>
  <c r="AB97" i="94" s="1"/>
  <c r="AX97" i="94"/>
  <c r="S97" i="94" s="1"/>
  <c r="AC97" i="94" s="1"/>
  <c r="AB98" i="94" s="1"/>
  <c r="Y97" i="90"/>
  <c r="X97" i="90"/>
  <c r="AJ77" i="50"/>
  <c r="AK77" i="50"/>
  <c r="AT77" i="50" s="1"/>
  <c r="AK41" i="50"/>
  <c r="AT41" i="50" s="1"/>
  <c r="AJ41" i="50"/>
  <c r="AK17" i="50"/>
  <c r="AT17" i="50" s="1"/>
  <c r="AJ17" i="50"/>
  <c r="AI96" i="90"/>
  <c r="AN96" i="90"/>
  <c r="AK58" i="50"/>
  <c r="AT58" i="50" s="1"/>
  <c r="AJ58" i="50"/>
  <c r="AJ16" i="50"/>
  <c r="AK16" i="50"/>
  <c r="AT16" i="50" s="1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J63" i="50"/>
  <c r="AK63" i="50"/>
  <c r="AT63" i="50" s="1"/>
  <c r="AJ57" i="50"/>
  <c r="AK57" i="50"/>
  <c r="AT57" i="50" s="1"/>
  <c r="AJ51" i="50"/>
  <c r="AK51" i="50"/>
  <c r="AT51" i="50" s="1"/>
  <c r="AK45" i="50"/>
  <c r="AT45" i="50" s="1"/>
  <c r="AJ45" i="50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K15" i="50"/>
  <c r="AT15" i="50" s="1"/>
  <c r="AJ15" i="50"/>
  <c r="AK9" i="50"/>
  <c r="AT9" i="50" s="1"/>
  <c r="AJ9" i="50"/>
  <c r="AS9" i="85"/>
  <c r="AL9" i="85"/>
  <c r="AU9" i="85" s="1"/>
  <c r="AS24" i="102"/>
  <c r="AL24" i="102"/>
  <c r="AU24" i="102" s="1"/>
  <c r="AJ83" i="50"/>
  <c r="AK83" i="50"/>
  <c r="AT83" i="50" s="1"/>
  <c r="AK59" i="50"/>
  <c r="AT59" i="50" s="1"/>
  <c r="AJ59" i="50"/>
  <c r="AJ35" i="50"/>
  <c r="AK35" i="50"/>
  <c r="AT35" i="50" s="1"/>
  <c r="AJ88" i="50"/>
  <c r="AK88" i="50"/>
  <c r="AT88" i="50" s="1"/>
  <c r="AJ70" i="50"/>
  <c r="AK70" i="50"/>
  <c r="AT70" i="50" s="1"/>
  <c r="AK34" i="50"/>
  <c r="AT34" i="50" s="1"/>
  <c r="AJ34" i="50"/>
  <c r="AJ92" i="50"/>
  <c r="AK92" i="50"/>
  <c r="AT92" i="50" s="1"/>
  <c r="AJ86" i="50"/>
  <c r="AK86" i="50"/>
  <c r="AT86" i="50" s="1"/>
  <c r="AJ80" i="50"/>
  <c r="AK80" i="50"/>
  <c r="AT80" i="50" s="1"/>
  <c r="AK74" i="50"/>
  <c r="AT74" i="50" s="1"/>
  <c r="AJ74" i="50"/>
  <c r="AK68" i="50"/>
  <c r="AT68" i="50" s="1"/>
  <c r="AJ68" i="50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K32" i="50"/>
  <c r="AT32" i="50" s="1"/>
  <c r="AJ32" i="50"/>
  <c r="AK26" i="50"/>
  <c r="AT26" i="50" s="1"/>
  <c r="AJ26" i="50"/>
  <c r="AJ20" i="50"/>
  <c r="AK20" i="50"/>
  <c r="AT20" i="50" s="1"/>
  <c r="AK14" i="50"/>
  <c r="AT14" i="50" s="1"/>
  <c r="AJ14" i="50"/>
  <c r="AK8" i="50"/>
  <c r="AT8" i="50" s="1"/>
  <c r="AJ8" i="50"/>
  <c r="AS35" i="102"/>
  <c r="AL35" i="102"/>
  <c r="AU35" i="102" s="1"/>
  <c r="AS5" i="102"/>
  <c r="AL5" i="102"/>
  <c r="AU5" i="102" s="1"/>
  <c r="AS18" i="102"/>
  <c r="AL18" i="102"/>
  <c r="AU18" i="102" s="1"/>
  <c r="AS43" i="102"/>
  <c r="AL43" i="102"/>
  <c r="AU43" i="102" s="1"/>
  <c r="AS17" i="102"/>
  <c r="AL17" i="102"/>
  <c r="AU17" i="102" s="1"/>
  <c r="AU100" i="35"/>
  <c r="C11" i="35" s="1"/>
  <c r="AJ71" i="50"/>
  <c r="AK71" i="50"/>
  <c r="AT71" i="50" s="1"/>
  <c r="AJ47" i="50"/>
  <c r="AK47" i="50"/>
  <c r="AT47" i="50" s="1"/>
  <c r="AK11" i="50"/>
  <c r="AT11" i="50" s="1"/>
  <c r="AJ11" i="50"/>
  <c r="AS23" i="102"/>
  <c r="AL23" i="102"/>
  <c r="AU23" i="102" s="1"/>
  <c r="AS12" i="102"/>
  <c r="AL12" i="102"/>
  <c r="AU12" i="102" s="1"/>
  <c r="AK82" i="50"/>
  <c r="AT82" i="50" s="1"/>
  <c r="AJ82" i="50"/>
  <c r="AK52" i="50"/>
  <c r="AT52" i="50" s="1"/>
  <c r="AJ52" i="50"/>
  <c r="AK28" i="50"/>
  <c r="AT28" i="50" s="1"/>
  <c r="AJ28" i="50"/>
  <c r="AS41" i="102"/>
  <c r="AL41" i="102"/>
  <c r="AU41" i="102" s="1"/>
  <c r="AJ96" i="50"/>
  <c r="AK96" i="50"/>
  <c r="AT96" i="50" s="1"/>
  <c r="AJ85" i="50"/>
  <c r="AK85" i="50"/>
  <c r="AT85" i="50" s="1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K13" i="50"/>
  <c r="AT13" i="50" s="1"/>
  <c r="AJ13" i="50"/>
  <c r="AJ7" i="50"/>
  <c r="AK7" i="50"/>
  <c r="AT7" i="50" s="1"/>
  <c r="AJ4" i="85"/>
  <c r="AK4" i="85"/>
  <c r="AT4" i="85" s="1"/>
  <c r="AT100" i="85" s="1"/>
  <c r="AH98" i="48"/>
  <c r="AQ98" i="48" s="1"/>
  <c r="AQ100" i="48" s="1"/>
  <c r="AX5" i="48"/>
  <c r="S5" i="48" s="1"/>
  <c r="AC5" i="48" s="1"/>
  <c r="AB6" i="48" s="1"/>
  <c r="AZ3" i="48"/>
  <c r="AX4" i="48" s="1"/>
  <c r="S4" i="48" s="1"/>
  <c r="AC4" i="48" s="1"/>
  <c r="AB5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5" i="48"/>
  <c r="S95" i="48" s="1"/>
  <c r="AC95" i="48" s="1"/>
  <c r="AB96" i="48" s="1"/>
  <c r="AX93" i="48"/>
  <c r="S93" i="48" s="1"/>
  <c r="AC93" i="48" s="1"/>
  <c r="AB94" i="48" s="1"/>
  <c r="AX94" i="48"/>
  <c r="S94" i="48" s="1"/>
  <c r="AC94" i="48" s="1"/>
  <c r="AB95" i="48" s="1"/>
  <c r="AX96" i="48"/>
  <c r="S96" i="48" s="1"/>
  <c r="AC96" i="48" s="1"/>
  <c r="AB97" i="48" s="1"/>
  <c r="AX97" i="48"/>
  <c r="S97" i="48" s="1"/>
  <c r="AC97" i="48" s="1"/>
  <c r="AB98" i="48" s="1"/>
  <c r="AS100" i="35"/>
  <c r="AS37" i="102"/>
  <c r="AL37" i="102"/>
  <c r="AU37" i="102" s="1"/>
  <c r="AS11" i="102"/>
  <c r="AL11" i="102"/>
  <c r="AU11" i="102" s="1"/>
  <c r="AK95" i="50"/>
  <c r="AT95" i="50" s="1"/>
  <c r="AJ95" i="50"/>
  <c r="AJ65" i="50"/>
  <c r="AK65" i="50"/>
  <c r="AT65" i="50" s="1"/>
  <c r="AK29" i="50"/>
  <c r="AT29" i="50" s="1"/>
  <c r="AJ29" i="50"/>
  <c r="AS19" i="102"/>
  <c r="AL19" i="102"/>
  <c r="AU19" i="102" s="1"/>
  <c r="AJ94" i="50"/>
  <c r="AK94" i="50"/>
  <c r="AT94" i="50" s="1"/>
  <c r="AJ64" i="50"/>
  <c r="AK64" i="50"/>
  <c r="AT64" i="50" s="1"/>
  <c r="AJ40" i="50"/>
  <c r="AK40" i="50"/>
  <c r="AT40" i="50" s="1"/>
  <c r="AJ97" i="50"/>
  <c r="AK97" i="50"/>
  <c r="AT97" i="50" s="1"/>
  <c r="AS3" i="102"/>
  <c r="AL3" i="102"/>
  <c r="AU3" i="102" s="1"/>
  <c r="AJ91" i="50"/>
  <c r="AK91" i="50"/>
  <c r="AT91" i="50" s="1"/>
  <c r="AJ79" i="50"/>
  <c r="AK79" i="50"/>
  <c r="AT79" i="50" s="1"/>
  <c r="AJ4" i="102"/>
  <c r="AK4" i="102"/>
  <c r="AT4" i="102" s="1"/>
  <c r="AT100" i="102" s="1"/>
  <c r="AS25" i="102"/>
  <c r="AL25" i="102"/>
  <c r="AU25" i="102" s="1"/>
  <c r="AS36" i="102"/>
  <c r="AL36" i="102"/>
  <c r="AU36" i="102" s="1"/>
  <c r="AJ98" i="50"/>
  <c r="AS98" i="50" s="1"/>
  <c r="AK98" i="50"/>
  <c r="AT98" i="50" s="1"/>
  <c r="AK90" i="50"/>
  <c r="AT90" i="50" s="1"/>
  <c r="AJ90" i="50"/>
  <c r="AJ84" i="50"/>
  <c r="AK84" i="50"/>
  <c r="AT84" i="50" s="1"/>
  <c r="AJ78" i="50"/>
  <c r="AK78" i="50"/>
  <c r="AT78" i="50" s="1"/>
  <c r="AK72" i="50"/>
  <c r="AT72" i="50" s="1"/>
  <c r="AJ72" i="50"/>
  <c r="AJ66" i="50"/>
  <c r="AK66" i="50"/>
  <c r="AT66" i="50" s="1"/>
  <c r="AJ60" i="50"/>
  <c r="AK60" i="50"/>
  <c r="AT60" i="50" s="1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5" i="50"/>
  <c r="AT5" i="50" s="1"/>
  <c r="AJ5" i="50"/>
  <c r="Z98" i="94"/>
  <c r="AS29" i="102"/>
  <c r="AL29" i="102"/>
  <c r="AU29" i="102" s="1"/>
  <c r="AS13" i="102"/>
  <c r="AL13" i="102"/>
  <c r="AU13" i="102" s="1"/>
  <c r="AL3" i="85"/>
  <c r="AU3" i="85" s="1"/>
  <c r="AS3" i="85"/>
  <c r="AS6" i="102"/>
  <c r="AL6" i="102"/>
  <c r="AU6" i="102" s="1"/>
  <c r="AS7" i="102"/>
  <c r="AL7" i="102"/>
  <c r="AU7" i="102" s="1"/>
  <c r="AL4" i="82"/>
  <c r="AU4" i="82" s="1"/>
  <c r="AS4" i="82"/>
  <c r="AS100" i="82" s="1"/>
  <c r="Z98" i="48"/>
  <c r="AU100" i="82"/>
  <c r="C11" i="82" s="1"/>
  <c r="F26" i="57" s="1"/>
  <c r="AR97" i="48"/>
  <c r="AR97" i="94"/>
  <c r="AX19" i="48" l="1"/>
  <c r="S19" i="48" s="1"/>
  <c r="AC19" i="48" s="1"/>
  <c r="AB20" i="48" s="1"/>
  <c r="AX13" i="48"/>
  <c r="S13" i="48" s="1"/>
  <c r="AC13" i="48" s="1"/>
  <c r="AB14" i="48" s="1"/>
  <c r="AX7" i="48"/>
  <c r="S7" i="48" s="1"/>
  <c r="AC7" i="48" s="1"/>
  <c r="AB8" i="48" s="1"/>
  <c r="AX18" i="94"/>
  <c r="S18" i="94" s="1"/>
  <c r="AC18" i="94" s="1"/>
  <c r="AB19" i="94" s="1"/>
  <c r="AX10" i="94"/>
  <c r="S10" i="94" s="1"/>
  <c r="AC10" i="94" s="1"/>
  <c r="AB11" i="94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X6" i="48"/>
  <c r="S6" i="48" s="1"/>
  <c r="AC6" i="48" s="1"/>
  <c r="AB7" i="48" s="1"/>
  <c r="AX17" i="94"/>
  <c r="S17" i="94" s="1"/>
  <c r="AC17" i="94" s="1"/>
  <c r="AB18" i="94" s="1"/>
  <c r="AX9" i="94"/>
  <c r="S9" i="94" s="1"/>
  <c r="AC9" i="94" s="1"/>
  <c r="AB10" i="94" s="1"/>
  <c r="AX16" i="94"/>
  <c r="S16" i="94" s="1"/>
  <c r="AC16" i="94" s="1"/>
  <c r="AB17" i="94" s="1"/>
  <c r="AX8" i="94"/>
  <c r="S8" i="94" s="1"/>
  <c r="AC8" i="94" s="1"/>
  <c r="AB9" i="94" s="1"/>
  <c r="AK6" i="50"/>
  <c r="AT6" i="50" s="1"/>
  <c r="AX3" i="48"/>
  <c r="S3" i="48" s="1"/>
  <c r="AC3" i="48" s="1"/>
  <c r="AX15" i="94"/>
  <c r="S15" i="94" s="1"/>
  <c r="AC15" i="94" s="1"/>
  <c r="AB16" i="94" s="1"/>
  <c r="AX7" i="94"/>
  <c r="S7" i="94" s="1"/>
  <c r="AC7" i="94" s="1"/>
  <c r="AB8" i="94" s="1"/>
  <c r="AS84" i="50"/>
  <c r="AL84" i="50"/>
  <c r="AU84" i="50" s="1"/>
  <c r="AG98" i="94"/>
  <c r="AP98" i="94" s="1"/>
  <c r="AP100" i="94" s="1"/>
  <c r="AE98" i="94"/>
  <c r="AC98" i="94"/>
  <c r="AF98" i="94"/>
  <c r="AO98" i="94" s="1"/>
  <c r="AO100" i="94" s="1"/>
  <c r="AS24" i="50"/>
  <c r="AL24" i="50"/>
  <c r="AU24" i="50" s="1"/>
  <c r="AS78" i="50"/>
  <c r="AL78" i="50"/>
  <c r="AU78" i="50" s="1"/>
  <c r="AS12" i="50"/>
  <c r="AL12" i="50"/>
  <c r="AU12" i="50" s="1"/>
  <c r="AJ95" i="48"/>
  <c r="AK95" i="48"/>
  <c r="AT95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J5" i="48"/>
  <c r="AL61" i="50"/>
  <c r="AU61" i="50" s="1"/>
  <c r="AS61" i="50"/>
  <c r="AS28" i="50"/>
  <c r="AL28" i="50"/>
  <c r="AU28" i="50" s="1"/>
  <c r="AS86" i="50"/>
  <c r="AL86" i="50"/>
  <c r="AU86" i="50" s="1"/>
  <c r="AS70" i="50"/>
  <c r="AL70" i="50"/>
  <c r="AU70" i="50" s="1"/>
  <c r="AS21" i="50"/>
  <c r="AL21" i="50"/>
  <c r="AU21" i="50" s="1"/>
  <c r="AS57" i="50"/>
  <c r="AL57" i="50"/>
  <c r="AU57" i="50" s="1"/>
  <c r="AS75" i="50"/>
  <c r="AL75" i="50"/>
  <c r="AU75" i="50" s="1"/>
  <c r="AR96" i="90"/>
  <c r="AS77" i="50"/>
  <c r="AL77" i="50"/>
  <c r="AU77" i="50" s="1"/>
  <c r="AK96" i="94"/>
  <c r="AT96" i="94" s="1"/>
  <c r="AJ96" i="94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J18" i="94"/>
  <c r="AK18" i="94"/>
  <c r="AT18" i="94" s="1"/>
  <c r="AK11" i="94"/>
  <c r="AT11" i="94" s="1"/>
  <c r="AJ11" i="94"/>
  <c r="AX5" i="94"/>
  <c r="S5" i="94" s="1"/>
  <c r="AC5" i="94" s="1"/>
  <c r="AB6" i="94" s="1"/>
  <c r="AL10" i="50"/>
  <c r="AU10" i="50" s="1"/>
  <c r="AS10" i="50"/>
  <c r="AS76" i="50"/>
  <c r="AL76" i="50"/>
  <c r="AU76" i="50" s="1"/>
  <c r="AS89" i="50"/>
  <c r="AL89" i="50"/>
  <c r="AU89" i="50" s="1"/>
  <c r="AS48" i="50"/>
  <c r="AL48" i="50"/>
  <c r="AU48" i="50" s="1"/>
  <c r="AS79" i="50"/>
  <c r="AL79" i="50"/>
  <c r="AU79" i="50" s="1"/>
  <c r="AS97" i="50"/>
  <c r="AL97" i="50"/>
  <c r="AU97" i="50" s="1"/>
  <c r="AS94" i="50"/>
  <c r="AL94" i="50"/>
  <c r="AU94" i="50" s="1"/>
  <c r="AS65" i="50"/>
  <c r="AL65" i="50"/>
  <c r="AU65" i="50" s="1"/>
  <c r="AJ94" i="48"/>
  <c r="AK94" i="48"/>
  <c r="AT94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J3" i="48"/>
  <c r="AB4" i="48"/>
  <c r="AS7" i="50"/>
  <c r="AL7" i="50"/>
  <c r="AU7" i="50" s="1"/>
  <c r="AS25" i="50"/>
  <c r="AL25" i="50"/>
  <c r="AU25" i="50" s="1"/>
  <c r="AS43" i="50"/>
  <c r="AL43" i="50"/>
  <c r="AU43" i="50" s="1"/>
  <c r="AS85" i="50"/>
  <c r="AL85" i="50"/>
  <c r="AU85" i="50" s="1"/>
  <c r="AS47" i="50"/>
  <c r="AL47" i="50"/>
  <c r="AU47" i="50" s="1"/>
  <c r="AS74" i="50"/>
  <c r="AL74" i="50"/>
  <c r="AU74" i="50" s="1"/>
  <c r="AS9" i="50"/>
  <c r="AL9" i="50"/>
  <c r="AU9" i="50" s="1"/>
  <c r="AS45" i="50"/>
  <c r="AL45" i="50"/>
  <c r="AU45" i="50" s="1"/>
  <c r="AS17" i="50"/>
  <c r="AL17" i="50"/>
  <c r="AU17" i="50" s="1"/>
  <c r="AH97" i="90"/>
  <c r="AQ97" i="90" s="1"/>
  <c r="AK94" i="94"/>
  <c r="AT94" i="94" s="1"/>
  <c r="AJ94" i="94"/>
  <c r="AJ89" i="94"/>
  <c r="AK89" i="94"/>
  <c r="AT89" i="94" s="1"/>
  <c r="AJ83" i="94"/>
  <c r="AK83" i="94"/>
  <c r="AT83" i="94" s="1"/>
  <c r="AJ77" i="94"/>
  <c r="AK77" i="94"/>
  <c r="AT77" i="94" s="1"/>
  <c r="AK71" i="94"/>
  <c r="AT71" i="94" s="1"/>
  <c r="AJ71" i="94"/>
  <c r="AJ65" i="94"/>
  <c r="AK65" i="94"/>
  <c r="AT65" i="94" s="1"/>
  <c r="AK59" i="94"/>
  <c r="AT59" i="94" s="1"/>
  <c r="AJ59" i="94"/>
  <c r="AK53" i="94"/>
  <c r="AT53" i="94" s="1"/>
  <c r="AJ53" i="94"/>
  <c r="AJ47" i="94"/>
  <c r="AK47" i="94"/>
  <c r="AT47" i="94" s="1"/>
  <c r="AJ41" i="94"/>
  <c r="AK41" i="94"/>
  <c r="AT41" i="94" s="1"/>
  <c r="AK35" i="94"/>
  <c r="AT35" i="94" s="1"/>
  <c r="AJ35" i="94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K12" i="94"/>
  <c r="AT12" i="94" s="1"/>
  <c r="AS6" i="50"/>
  <c r="AL6" i="50"/>
  <c r="AU6" i="50" s="1"/>
  <c r="AC98" i="48"/>
  <c r="AE98" i="48"/>
  <c r="AF98" i="48"/>
  <c r="AO98" i="48" s="1"/>
  <c r="AO100" i="48" s="1"/>
  <c r="AG98" i="48"/>
  <c r="AP98" i="48" s="1"/>
  <c r="AP100" i="48" s="1"/>
  <c r="AL54" i="50"/>
  <c r="AU54" i="50" s="1"/>
  <c r="AS54" i="50"/>
  <c r="AS90" i="50"/>
  <c r="AL90" i="50"/>
  <c r="AU90" i="50" s="1"/>
  <c r="AS95" i="50"/>
  <c r="AL95" i="50"/>
  <c r="AU95" i="50" s="1"/>
  <c r="AK96" i="48"/>
  <c r="AT96" i="48" s="1"/>
  <c r="AJ96" i="48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J64" i="48"/>
  <c r="AK64" i="48"/>
  <c r="AT64" i="48" s="1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J6" i="48"/>
  <c r="AK6" i="48"/>
  <c r="AT6" i="48" s="1"/>
  <c r="AS13" i="50"/>
  <c r="AL13" i="50"/>
  <c r="AU13" i="50" s="1"/>
  <c r="AS49" i="50"/>
  <c r="AL49" i="50"/>
  <c r="AU49" i="50" s="1"/>
  <c r="AS67" i="50"/>
  <c r="AL67" i="50"/>
  <c r="AU67" i="50" s="1"/>
  <c r="AS52" i="50"/>
  <c r="AL52" i="50"/>
  <c r="AU52" i="50" s="1"/>
  <c r="AS20" i="50"/>
  <c r="AL20" i="50"/>
  <c r="AU20" i="50" s="1"/>
  <c r="AS38" i="50"/>
  <c r="AL38" i="50"/>
  <c r="AU38" i="50" s="1"/>
  <c r="AS56" i="50"/>
  <c r="AL56" i="50"/>
  <c r="AU56" i="50" s="1"/>
  <c r="AS92" i="50"/>
  <c r="AL92" i="50"/>
  <c r="AU92" i="50" s="1"/>
  <c r="AS88" i="50"/>
  <c r="AL88" i="50"/>
  <c r="AU88" i="50" s="1"/>
  <c r="AS83" i="50"/>
  <c r="AL83" i="50"/>
  <c r="AU83" i="50" s="1"/>
  <c r="AS27" i="50"/>
  <c r="AL27" i="50"/>
  <c r="AU27" i="50" s="1"/>
  <c r="AS63" i="50"/>
  <c r="AL63" i="50"/>
  <c r="AU63" i="50" s="1"/>
  <c r="AS81" i="50"/>
  <c r="AL81" i="50"/>
  <c r="AU81" i="50" s="1"/>
  <c r="AS16" i="50"/>
  <c r="AL16" i="50"/>
  <c r="AU16" i="50" s="1"/>
  <c r="Z97" i="90"/>
  <c r="AJ95" i="94"/>
  <c r="AK95" i="94"/>
  <c r="AT95" i="94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X3" i="94"/>
  <c r="S3" i="94" s="1"/>
  <c r="AC3" i="94" s="1"/>
  <c r="AS23" i="50"/>
  <c r="AL23" i="50"/>
  <c r="AU23" i="50" s="1"/>
  <c r="AI98" i="50"/>
  <c r="AN98" i="50"/>
  <c r="AN100" i="50" s="1"/>
  <c r="AS40" i="50"/>
  <c r="AL40" i="50"/>
  <c r="AU40" i="50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K63" i="48"/>
  <c r="AT63" i="48" s="1"/>
  <c r="AJ63" i="48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S31" i="50"/>
  <c r="AL31" i="50"/>
  <c r="AU31" i="50" s="1"/>
  <c r="AS96" i="50"/>
  <c r="AL96" i="50"/>
  <c r="AU96" i="50" s="1"/>
  <c r="AS71" i="50"/>
  <c r="AL71" i="50"/>
  <c r="AU71" i="50" s="1"/>
  <c r="AS8" i="50"/>
  <c r="AL8" i="50"/>
  <c r="AU8" i="50" s="1"/>
  <c r="AS26" i="50"/>
  <c r="AL26" i="50"/>
  <c r="AU26" i="50" s="1"/>
  <c r="AS44" i="50"/>
  <c r="AL44" i="50"/>
  <c r="AU44" i="50" s="1"/>
  <c r="AS34" i="50"/>
  <c r="AL34" i="50"/>
  <c r="AU34" i="50" s="1"/>
  <c r="AS15" i="50"/>
  <c r="AL15" i="50"/>
  <c r="AU15" i="50" s="1"/>
  <c r="AS33" i="50"/>
  <c r="AL33" i="50"/>
  <c r="AU33" i="50" s="1"/>
  <c r="AS69" i="50"/>
  <c r="AL69" i="50"/>
  <c r="AU69" i="50" s="1"/>
  <c r="AL87" i="50"/>
  <c r="AU87" i="50" s="1"/>
  <c r="AS87" i="50"/>
  <c r="AS58" i="50"/>
  <c r="AL58" i="50"/>
  <c r="AU58" i="50" s="1"/>
  <c r="AL41" i="50"/>
  <c r="AU41" i="50" s="1"/>
  <c r="AS41" i="50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J27" i="94"/>
  <c r="AK27" i="94"/>
  <c r="AT27" i="94" s="1"/>
  <c r="AJ21" i="94"/>
  <c r="AK21" i="94"/>
  <c r="AT21" i="94" s="1"/>
  <c r="AJ15" i="94"/>
  <c r="AK15" i="94"/>
  <c r="AT15" i="94" s="1"/>
  <c r="AJ8" i="94"/>
  <c r="AK8" i="94"/>
  <c r="AT8" i="94" s="1"/>
  <c r="AS22" i="50"/>
  <c r="AL22" i="50"/>
  <c r="AU22" i="50" s="1"/>
  <c r="AS30" i="50"/>
  <c r="AL30" i="50"/>
  <c r="AU30" i="50" s="1"/>
  <c r="AS66" i="50"/>
  <c r="AL66" i="50"/>
  <c r="AU66" i="50" s="1"/>
  <c r="AS72" i="50"/>
  <c r="AL72" i="50"/>
  <c r="AU72" i="50" s="1"/>
  <c r="AS36" i="50"/>
  <c r="AL36" i="50"/>
  <c r="AU36" i="50" s="1"/>
  <c r="AS91" i="50"/>
  <c r="AL91" i="50"/>
  <c r="AU91" i="50" s="1"/>
  <c r="AS5" i="50"/>
  <c r="AL5" i="50"/>
  <c r="AU5" i="50" s="1"/>
  <c r="AS29" i="50"/>
  <c r="AL29" i="50"/>
  <c r="AU29" i="50" s="1"/>
  <c r="AJ98" i="48"/>
  <c r="AS98" i="48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AS19" i="50"/>
  <c r="AL19" i="50"/>
  <c r="AU19" i="50" s="1"/>
  <c r="AS37" i="50"/>
  <c r="AL37" i="50"/>
  <c r="AU37" i="50" s="1"/>
  <c r="AS73" i="50"/>
  <c r="AL73" i="50"/>
  <c r="AU73" i="50" s="1"/>
  <c r="AS82" i="50"/>
  <c r="AL82" i="50"/>
  <c r="AU82" i="50" s="1"/>
  <c r="AS11" i="50"/>
  <c r="AL11" i="50"/>
  <c r="AU11" i="50" s="1"/>
  <c r="AS62" i="50"/>
  <c r="AL62" i="50"/>
  <c r="AU62" i="50" s="1"/>
  <c r="AS80" i="50"/>
  <c r="AL80" i="50"/>
  <c r="AU80" i="50" s="1"/>
  <c r="AS35" i="50"/>
  <c r="AL35" i="50"/>
  <c r="AU35" i="50" s="1"/>
  <c r="AS51" i="50"/>
  <c r="AL51" i="50"/>
  <c r="AU51" i="50" s="1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X6" i="94"/>
  <c r="S6" i="94" s="1"/>
  <c r="AC6" i="94" s="1"/>
  <c r="AB7" i="94" s="1"/>
  <c r="AJ4" i="50"/>
  <c r="AK4" i="50"/>
  <c r="AT4" i="50" s="1"/>
  <c r="AT100" i="50" s="1"/>
  <c r="AS46" i="50"/>
  <c r="AL46" i="50"/>
  <c r="AU46" i="50" s="1"/>
  <c r="AS18" i="50"/>
  <c r="AL18" i="50"/>
  <c r="AU18" i="50" s="1"/>
  <c r="AS42" i="50"/>
  <c r="AL42" i="50"/>
  <c r="AU42" i="50" s="1"/>
  <c r="AS60" i="50"/>
  <c r="AL60" i="50"/>
  <c r="AU60" i="50" s="1"/>
  <c r="AS4" i="102"/>
  <c r="AS100" i="102" s="1"/>
  <c r="AL4" i="102"/>
  <c r="AU4" i="102" s="1"/>
  <c r="AU100" i="102" s="1"/>
  <c r="C11" i="102" s="1"/>
  <c r="F46" i="57" s="1"/>
  <c r="AS64" i="50"/>
  <c r="AL64" i="50"/>
  <c r="AU64" i="50" s="1"/>
  <c r="AJ97" i="48"/>
  <c r="AK97" i="48"/>
  <c r="AT97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AS4" i="85"/>
  <c r="AS100" i="85" s="1"/>
  <c r="AL4" i="85"/>
  <c r="AU4" i="85" s="1"/>
  <c r="AU100" i="85" s="1"/>
  <c r="C11" i="85" s="1"/>
  <c r="F30" i="57" s="1"/>
  <c r="AS55" i="50"/>
  <c r="AL55" i="50"/>
  <c r="AU55" i="50" s="1"/>
  <c r="AS14" i="50"/>
  <c r="AL14" i="50"/>
  <c r="AU14" i="50" s="1"/>
  <c r="AS32" i="50"/>
  <c r="AL32" i="50"/>
  <c r="AU32" i="50" s="1"/>
  <c r="AL50" i="50"/>
  <c r="AU50" i="50" s="1"/>
  <c r="AS50" i="50"/>
  <c r="AS68" i="50"/>
  <c r="AL68" i="50"/>
  <c r="AU68" i="50" s="1"/>
  <c r="AS59" i="50"/>
  <c r="AL59" i="50"/>
  <c r="AU59" i="50" s="1"/>
  <c r="AS39" i="50"/>
  <c r="AL39" i="50"/>
  <c r="AU39" i="50" s="1"/>
  <c r="AS93" i="50"/>
  <c r="AL93" i="50"/>
  <c r="AU93" i="50" s="1"/>
  <c r="AJ97" i="94"/>
  <c r="AK97" i="94"/>
  <c r="AT97" i="94" s="1"/>
  <c r="AK91" i="94"/>
  <c r="AT91" i="94" s="1"/>
  <c r="AJ91" i="94"/>
  <c r="AJ85" i="94"/>
  <c r="AK85" i="94"/>
  <c r="AT85" i="94" s="1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X12" i="94"/>
  <c r="S12" i="94" s="1"/>
  <c r="AC12" i="94" s="1"/>
  <c r="AB13" i="94" s="1"/>
  <c r="AX4" i="94"/>
  <c r="S4" i="94" s="1"/>
  <c r="AC4" i="94" s="1"/>
  <c r="AB5" i="94" s="1"/>
  <c r="AS3" i="50"/>
  <c r="AL3" i="50"/>
  <c r="AU3" i="50" s="1"/>
  <c r="AS53" i="50"/>
  <c r="AL53" i="50"/>
  <c r="AU53" i="50" s="1"/>
  <c r="AS14" i="48" l="1"/>
  <c r="AL14" i="48"/>
  <c r="AU14" i="48" s="1"/>
  <c r="AS32" i="48"/>
  <c r="AL32" i="48"/>
  <c r="AU32" i="48" s="1"/>
  <c r="AS50" i="48"/>
  <c r="AL50" i="48"/>
  <c r="AU50" i="48" s="1"/>
  <c r="AS68" i="48"/>
  <c r="AL68" i="48"/>
  <c r="AU68" i="48" s="1"/>
  <c r="AS86" i="48"/>
  <c r="AL86" i="48"/>
  <c r="AU86" i="48" s="1"/>
  <c r="AS33" i="94"/>
  <c r="AL33" i="94"/>
  <c r="AU33" i="94" s="1"/>
  <c r="AS51" i="94"/>
  <c r="AL51" i="94"/>
  <c r="AU51" i="94" s="1"/>
  <c r="AS63" i="48"/>
  <c r="AL63" i="48"/>
  <c r="AU63" i="48" s="1"/>
  <c r="AS81" i="48"/>
  <c r="AL81" i="48"/>
  <c r="AU81" i="48" s="1"/>
  <c r="AJ3" i="94"/>
  <c r="AB4" i="94"/>
  <c r="AS58" i="94"/>
  <c r="AL58" i="94"/>
  <c r="AU58" i="94" s="1"/>
  <c r="AS95" i="94"/>
  <c r="AL95" i="94"/>
  <c r="AU95" i="94" s="1"/>
  <c r="AS58" i="48"/>
  <c r="AL58" i="48"/>
  <c r="AU58" i="48" s="1"/>
  <c r="AS96" i="48"/>
  <c r="AL96" i="48"/>
  <c r="AU96" i="48" s="1"/>
  <c r="AS17" i="94"/>
  <c r="AL17" i="94"/>
  <c r="AU17" i="94" s="1"/>
  <c r="AS35" i="94"/>
  <c r="AL35" i="94"/>
  <c r="AU35" i="94" s="1"/>
  <c r="AS53" i="94"/>
  <c r="AL53" i="94"/>
  <c r="AU53" i="94" s="1"/>
  <c r="AS71" i="94"/>
  <c r="AL71" i="94"/>
  <c r="AU71" i="94" s="1"/>
  <c r="AS11" i="48"/>
  <c r="AL11" i="48"/>
  <c r="AU11" i="48" s="1"/>
  <c r="AS65" i="48"/>
  <c r="AL65" i="48"/>
  <c r="AU65" i="48" s="1"/>
  <c r="AS83" i="48"/>
  <c r="AL83" i="48"/>
  <c r="AU83" i="48" s="1"/>
  <c r="AL90" i="94"/>
  <c r="AU90" i="94" s="1"/>
  <c r="AS90" i="94"/>
  <c r="AS12" i="48"/>
  <c r="AL12" i="48"/>
  <c r="AU12" i="48" s="1"/>
  <c r="AS48" i="48"/>
  <c r="AL48" i="48"/>
  <c r="AU48" i="48" s="1"/>
  <c r="AS85" i="94"/>
  <c r="AL85" i="94"/>
  <c r="AU85" i="94" s="1"/>
  <c r="AS97" i="48"/>
  <c r="AL97" i="48"/>
  <c r="AU97" i="48" s="1"/>
  <c r="AS67" i="48"/>
  <c r="AL67" i="48"/>
  <c r="AU67" i="48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15" i="94"/>
  <c r="AL15" i="94"/>
  <c r="AU15" i="94" s="1"/>
  <c r="AS69" i="94"/>
  <c r="AL69" i="94"/>
  <c r="AU69" i="94" s="1"/>
  <c r="AS87" i="94"/>
  <c r="AL87" i="94"/>
  <c r="AU87" i="94" s="1"/>
  <c r="AS9" i="48"/>
  <c r="AL9" i="48"/>
  <c r="AU9" i="48" s="1"/>
  <c r="AS27" i="48"/>
  <c r="AL27" i="48"/>
  <c r="AU27" i="48" s="1"/>
  <c r="AS45" i="48"/>
  <c r="AL45" i="48"/>
  <c r="AU45" i="48" s="1"/>
  <c r="AS9" i="94"/>
  <c r="AL9" i="94"/>
  <c r="AU9" i="94" s="1"/>
  <c r="AS82" i="94"/>
  <c r="AL82" i="94"/>
  <c r="AU82" i="94" s="1"/>
  <c r="W98" i="90"/>
  <c r="AG97" i="90"/>
  <c r="AP97" i="90" s="1"/>
  <c r="AE97" i="90"/>
  <c r="AF97" i="90"/>
  <c r="AO97" i="90" s="1"/>
  <c r="AS6" i="48"/>
  <c r="AL6" i="48"/>
  <c r="AU6" i="48" s="1"/>
  <c r="AS22" i="48"/>
  <c r="AL22" i="48"/>
  <c r="AU22" i="48" s="1"/>
  <c r="AS40" i="48"/>
  <c r="AL40" i="48"/>
  <c r="AU40" i="48" s="1"/>
  <c r="AS76" i="48"/>
  <c r="AL76" i="48"/>
  <c r="AU76" i="48" s="1"/>
  <c r="AS89" i="94"/>
  <c r="AL89" i="94"/>
  <c r="AU89" i="94" s="1"/>
  <c r="AS17" i="48"/>
  <c r="AL17" i="48"/>
  <c r="AU17" i="48" s="1"/>
  <c r="AS53" i="48"/>
  <c r="AL53" i="48"/>
  <c r="AU53" i="48" s="1"/>
  <c r="AS71" i="48"/>
  <c r="AL71" i="48"/>
  <c r="AU71" i="48" s="1"/>
  <c r="AS18" i="94"/>
  <c r="AL18" i="94"/>
  <c r="AU18" i="94" s="1"/>
  <c r="AS36" i="94"/>
  <c r="AL36" i="94"/>
  <c r="AU36" i="94" s="1"/>
  <c r="AS54" i="94"/>
  <c r="AL54" i="94"/>
  <c r="AU54" i="94" s="1"/>
  <c r="AS72" i="94"/>
  <c r="AL72" i="94"/>
  <c r="AU72" i="94" s="1"/>
  <c r="AS30" i="48"/>
  <c r="AL30" i="48"/>
  <c r="AU30" i="48" s="1"/>
  <c r="AS66" i="48"/>
  <c r="AL66" i="48"/>
  <c r="AU66" i="48" s="1"/>
  <c r="AS84" i="48"/>
  <c r="AL84" i="48"/>
  <c r="AU84" i="48" s="1"/>
  <c r="AJ13" i="94"/>
  <c r="AK13" i="94"/>
  <c r="AT13" i="94" s="1"/>
  <c r="AL92" i="94"/>
  <c r="AU92" i="94" s="1"/>
  <c r="AS92" i="94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L4" i="50"/>
  <c r="AU4" i="50" s="1"/>
  <c r="AS4" i="50"/>
  <c r="AS100" i="50" s="1"/>
  <c r="AS62" i="94"/>
  <c r="AL62" i="94"/>
  <c r="AU62" i="94" s="1"/>
  <c r="AS20" i="48"/>
  <c r="AL20" i="48"/>
  <c r="AU20" i="48" s="1"/>
  <c r="AS56" i="48"/>
  <c r="AL56" i="48"/>
  <c r="AU56" i="48" s="1"/>
  <c r="AS74" i="48"/>
  <c r="AL74" i="48"/>
  <c r="AU74" i="48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S15" i="48"/>
  <c r="AL15" i="48"/>
  <c r="AU15" i="48" s="1"/>
  <c r="AS28" i="94"/>
  <c r="AL28" i="94"/>
  <c r="AU28" i="94" s="1"/>
  <c r="AS46" i="94"/>
  <c r="AL46" i="94"/>
  <c r="AU46" i="94" s="1"/>
  <c r="AS64" i="94"/>
  <c r="AL64" i="94"/>
  <c r="AU64" i="94" s="1"/>
  <c r="AS10" i="48"/>
  <c r="AL10" i="48"/>
  <c r="AU10" i="48" s="1"/>
  <c r="AJ12" i="94"/>
  <c r="AS23" i="94"/>
  <c r="AL23" i="94"/>
  <c r="AU23" i="94" s="1"/>
  <c r="AS59" i="94"/>
  <c r="AL59" i="94"/>
  <c r="AU59" i="94" s="1"/>
  <c r="AS94" i="94"/>
  <c r="AL94" i="94"/>
  <c r="AU94" i="94" s="1"/>
  <c r="AS35" i="48"/>
  <c r="AL35" i="48"/>
  <c r="AU35" i="48" s="1"/>
  <c r="AS89" i="48"/>
  <c r="AL89" i="48"/>
  <c r="AU89" i="48" s="1"/>
  <c r="AS24" i="94"/>
  <c r="AL24" i="94"/>
  <c r="AU24" i="94" s="1"/>
  <c r="AS78" i="94"/>
  <c r="AL78" i="94"/>
  <c r="AU78" i="94" s="1"/>
  <c r="AS96" i="94"/>
  <c r="AL96" i="94"/>
  <c r="AU96" i="94" s="1"/>
  <c r="AS18" i="48"/>
  <c r="AL18" i="48"/>
  <c r="AU18" i="48" s="1"/>
  <c r="AS54" i="48"/>
  <c r="AL54" i="48"/>
  <c r="AU54" i="48" s="1"/>
  <c r="AI98" i="94"/>
  <c r="AN98" i="94"/>
  <c r="AN100" i="94" s="1"/>
  <c r="AS31" i="94"/>
  <c r="AL31" i="94"/>
  <c r="AU31" i="94" s="1"/>
  <c r="AS61" i="48"/>
  <c r="AL61" i="48"/>
  <c r="AU61" i="48" s="1"/>
  <c r="AS55" i="94"/>
  <c r="AL55" i="94"/>
  <c r="AU55" i="94" s="1"/>
  <c r="AS19" i="48"/>
  <c r="AL19" i="48"/>
  <c r="AU19" i="48" s="1"/>
  <c r="AS55" i="48"/>
  <c r="AL55" i="48"/>
  <c r="AU55" i="48" s="1"/>
  <c r="AS91" i="48"/>
  <c r="AL91" i="48"/>
  <c r="AU91" i="48" s="1"/>
  <c r="AS38" i="48"/>
  <c r="AL38" i="48"/>
  <c r="AU38" i="48" s="1"/>
  <c r="AS92" i="48"/>
  <c r="AL92" i="48"/>
  <c r="AU92" i="48" s="1"/>
  <c r="AS21" i="94"/>
  <c r="AL21" i="94"/>
  <c r="AU21" i="94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R98" i="50"/>
  <c r="AR100" i="50" s="1"/>
  <c r="AL98" i="50"/>
  <c r="AU98" i="50" s="1"/>
  <c r="AL16" i="94"/>
  <c r="AU16" i="94" s="1"/>
  <c r="AS16" i="94"/>
  <c r="AS70" i="94"/>
  <c r="AL70" i="94"/>
  <c r="AU70" i="94" s="1"/>
  <c r="AS28" i="48"/>
  <c r="AL28" i="48"/>
  <c r="AU28" i="48" s="1"/>
  <c r="AS46" i="48"/>
  <c r="AL46" i="48"/>
  <c r="AU46" i="48" s="1"/>
  <c r="AS64" i="48"/>
  <c r="AL64" i="48"/>
  <c r="AU64" i="48" s="1"/>
  <c r="AS82" i="48"/>
  <c r="AL82" i="48"/>
  <c r="AU82" i="48" s="1"/>
  <c r="AS41" i="94"/>
  <c r="AL41" i="94"/>
  <c r="AU41" i="94" s="1"/>
  <c r="AS77" i="94"/>
  <c r="AL77" i="94"/>
  <c r="AU77" i="94" s="1"/>
  <c r="AJ4" i="48"/>
  <c r="AK4" i="48"/>
  <c r="AT4" i="48" s="1"/>
  <c r="AT100" i="48" s="1"/>
  <c r="AS41" i="48"/>
  <c r="AL41" i="48"/>
  <c r="AU41" i="48" s="1"/>
  <c r="AS77" i="48"/>
  <c r="AL77" i="48"/>
  <c r="AU77" i="48" s="1"/>
  <c r="AK6" i="94"/>
  <c r="AT6" i="94" s="1"/>
  <c r="AJ6" i="94"/>
  <c r="AS42" i="94"/>
  <c r="AL42" i="94"/>
  <c r="AU42" i="94" s="1"/>
  <c r="AS60" i="94"/>
  <c r="AL60" i="94"/>
  <c r="AU60" i="94" s="1"/>
  <c r="AS36" i="48"/>
  <c r="AL36" i="48"/>
  <c r="AU36" i="48" s="1"/>
  <c r="AS72" i="48"/>
  <c r="AL72" i="48"/>
  <c r="AU72" i="48" s="1"/>
  <c r="AS90" i="48"/>
  <c r="AL90" i="48"/>
  <c r="AU90" i="48" s="1"/>
  <c r="AS67" i="94"/>
  <c r="AL67" i="94"/>
  <c r="AU67" i="94" s="1"/>
  <c r="AS43" i="48"/>
  <c r="AL43" i="48"/>
  <c r="AU43" i="48" s="1"/>
  <c r="AS19" i="94"/>
  <c r="AL19" i="94"/>
  <c r="AU19" i="94" s="1"/>
  <c r="AS91" i="94"/>
  <c r="AL91" i="94"/>
  <c r="AU91" i="94" s="1"/>
  <c r="AS73" i="48"/>
  <c r="AL73" i="48"/>
  <c r="AU73" i="48" s="1"/>
  <c r="AK7" i="94"/>
  <c r="AT7" i="94" s="1"/>
  <c r="AJ7" i="94"/>
  <c r="AS44" i="94"/>
  <c r="AL44" i="94"/>
  <c r="AU44" i="94" s="1"/>
  <c r="AS80" i="94"/>
  <c r="AL80" i="94"/>
  <c r="AU80" i="94" s="1"/>
  <c r="AS97" i="94"/>
  <c r="AL97" i="94"/>
  <c r="AU97" i="94" s="1"/>
  <c r="AS14" i="94"/>
  <c r="AL14" i="94"/>
  <c r="AU14" i="94" s="1"/>
  <c r="AS50" i="94"/>
  <c r="AL50" i="94"/>
  <c r="AU50" i="94" s="1"/>
  <c r="AS8" i="48"/>
  <c r="AL8" i="48"/>
  <c r="AU8" i="48" s="1"/>
  <c r="AS26" i="48"/>
  <c r="AL26" i="48"/>
  <c r="AU26" i="48" s="1"/>
  <c r="AL44" i="48"/>
  <c r="AU44" i="48" s="1"/>
  <c r="AS44" i="48"/>
  <c r="AS45" i="94"/>
  <c r="AL45" i="94"/>
  <c r="AU45" i="94" s="1"/>
  <c r="AS63" i="94"/>
  <c r="AL63" i="94"/>
  <c r="AU63" i="94" s="1"/>
  <c r="AS21" i="48"/>
  <c r="AL21" i="48"/>
  <c r="AU21" i="48" s="1"/>
  <c r="AS75" i="48"/>
  <c r="AL75" i="48"/>
  <c r="AU75" i="48" s="1"/>
  <c r="AS93" i="48"/>
  <c r="AL93" i="48"/>
  <c r="AU93" i="48" s="1"/>
  <c r="AS34" i="94"/>
  <c r="AL34" i="94"/>
  <c r="AU34" i="94" s="1"/>
  <c r="AS52" i="94"/>
  <c r="AL52" i="94"/>
  <c r="AU52" i="94" s="1"/>
  <c r="AS88" i="94"/>
  <c r="AL88" i="94"/>
  <c r="AU88" i="94" s="1"/>
  <c r="AS34" i="48"/>
  <c r="AL34" i="48"/>
  <c r="AU34" i="48" s="1"/>
  <c r="AL52" i="48"/>
  <c r="AU52" i="48" s="1"/>
  <c r="AS52" i="48"/>
  <c r="AI98" i="48"/>
  <c r="AN98" i="48"/>
  <c r="AN100" i="48" s="1"/>
  <c r="AS29" i="94"/>
  <c r="AL29" i="94"/>
  <c r="AU29" i="94" s="1"/>
  <c r="AS3" i="48"/>
  <c r="AL3" i="48"/>
  <c r="AU3" i="48" s="1"/>
  <c r="AS23" i="48"/>
  <c r="AL23" i="48"/>
  <c r="AU23" i="48" s="1"/>
  <c r="AS59" i="48"/>
  <c r="AL59" i="48"/>
  <c r="AU59" i="48" s="1"/>
  <c r="AS94" i="48"/>
  <c r="AL94" i="48"/>
  <c r="AU94" i="48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S5" i="48"/>
  <c r="AL5" i="48"/>
  <c r="AU5" i="48" s="1"/>
  <c r="AS24" i="48"/>
  <c r="AL24" i="48"/>
  <c r="AU24" i="48" s="1"/>
  <c r="AS42" i="48"/>
  <c r="AL42" i="48"/>
  <c r="AU42" i="48" s="1"/>
  <c r="AS78" i="48"/>
  <c r="AL78" i="48"/>
  <c r="AU78" i="48" s="1"/>
  <c r="AS49" i="94"/>
  <c r="AL49" i="94"/>
  <c r="AU49" i="94" s="1"/>
  <c r="AS37" i="94"/>
  <c r="AL37" i="94"/>
  <c r="AU37" i="94" s="1"/>
  <c r="AS73" i="94"/>
  <c r="AL73" i="94"/>
  <c r="AU73" i="94" s="1"/>
  <c r="AU100" i="50"/>
  <c r="C11" i="50" s="1"/>
  <c r="AS25" i="94"/>
  <c r="AL25" i="94"/>
  <c r="AU25" i="94" s="1"/>
  <c r="AS43" i="94"/>
  <c r="AL43" i="94"/>
  <c r="AU43" i="94" s="1"/>
  <c r="AS61" i="94"/>
  <c r="AL61" i="94"/>
  <c r="AU61" i="94" s="1"/>
  <c r="AL79" i="94"/>
  <c r="AU79" i="94" s="1"/>
  <c r="AS79" i="94"/>
  <c r="AS37" i="48"/>
  <c r="AL37" i="48"/>
  <c r="AU37" i="48" s="1"/>
  <c r="AS26" i="94"/>
  <c r="AL26" i="94"/>
  <c r="AU26" i="94" s="1"/>
  <c r="AJ5" i="94"/>
  <c r="AK5" i="94"/>
  <c r="AT5" i="94" s="1"/>
  <c r="AS7" i="48"/>
  <c r="AL7" i="48"/>
  <c r="AU7" i="48" s="1"/>
  <c r="AL25" i="48"/>
  <c r="AU25" i="48" s="1"/>
  <c r="AS25" i="48"/>
  <c r="AS79" i="48"/>
  <c r="AL79" i="48"/>
  <c r="AU79" i="48" s="1"/>
  <c r="AS32" i="94"/>
  <c r="AL32" i="94"/>
  <c r="AU32" i="94" s="1"/>
  <c r="AS68" i="94"/>
  <c r="AL68" i="94"/>
  <c r="AU68" i="94" s="1"/>
  <c r="AS86" i="94"/>
  <c r="AL86" i="94"/>
  <c r="AU86" i="94" s="1"/>
  <c r="AS62" i="48"/>
  <c r="AL62" i="48"/>
  <c r="AU62" i="48" s="1"/>
  <c r="AS80" i="48"/>
  <c r="AL80" i="48"/>
  <c r="AU80" i="48" s="1"/>
  <c r="AS8" i="94"/>
  <c r="AL8" i="94"/>
  <c r="AU8" i="94" s="1"/>
  <c r="AS27" i="94"/>
  <c r="AL27" i="94"/>
  <c r="AU27" i="94" s="1"/>
  <c r="AS81" i="94"/>
  <c r="AL81" i="94"/>
  <c r="AU81" i="94" s="1"/>
  <c r="AS39" i="48"/>
  <c r="AL39" i="48"/>
  <c r="AU39" i="48" s="1"/>
  <c r="AS57" i="48"/>
  <c r="AL57" i="48"/>
  <c r="AU57" i="48" s="1"/>
  <c r="AS22" i="94"/>
  <c r="AL22" i="94"/>
  <c r="AU22" i="94" s="1"/>
  <c r="AS40" i="94"/>
  <c r="AL40" i="94"/>
  <c r="AU40" i="94" s="1"/>
  <c r="AS76" i="94"/>
  <c r="AL76" i="94"/>
  <c r="AU76" i="94" s="1"/>
  <c r="AS16" i="48"/>
  <c r="AL16" i="48"/>
  <c r="AU16" i="48" s="1"/>
  <c r="AS70" i="48"/>
  <c r="AL70" i="48"/>
  <c r="AU70" i="48" s="1"/>
  <c r="AS88" i="48"/>
  <c r="AL88" i="48"/>
  <c r="AU88" i="48" s="1"/>
  <c r="AS10" i="94"/>
  <c r="AL10" i="94"/>
  <c r="AU10" i="94" s="1"/>
  <c r="AS47" i="94"/>
  <c r="AL47" i="94"/>
  <c r="AU47" i="94" s="1"/>
  <c r="AS65" i="94"/>
  <c r="AL65" i="94"/>
  <c r="AU65" i="94" s="1"/>
  <c r="AS83" i="94"/>
  <c r="AL83" i="94"/>
  <c r="AU83" i="94" s="1"/>
  <c r="AS29" i="48"/>
  <c r="AL29" i="48"/>
  <c r="AU29" i="48" s="1"/>
  <c r="AS47" i="48"/>
  <c r="AL47" i="48"/>
  <c r="AU47" i="48" s="1"/>
  <c r="AS66" i="94"/>
  <c r="AL66" i="94"/>
  <c r="AU66" i="94" s="1"/>
  <c r="AS60" i="48"/>
  <c r="AL60" i="48"/>
  <c r="AU60" i="48" s="1"/>
  <c r="AS95" i="48"/>
  <c r="AL95" i="48"/>
  <c r="AU95" i="48" s="1"/>
  <c r="AR98" i="48" l="1"/>
  <c r="AR100" i="48" s="1"/>
  <c r="AL98" i="48"/>
  <c r="AU98" i="48" s="1"/>
  <c r="AS6" i="94"/>
  <c r="AL6" i="94"/>
  <c r="AU6" i="94" s="1"/>
  <c r="AS13" i="94"/>
  <c r="AL13" i="94"/>
  <c r="AU13" i="94" s="1"/>
  <c r="AS5" i="94"/>
  <c r="AL5" i="94"/>
  <c r="AU5" i="94" s="1"/>
  <c r="AL4" i="48"/>
  <c r="AU4" i="48" s="1"/>
  <c r="AU100" i="48" s="1"/>
  <c r="C11" i="48" s="1"/>
  <c r="AS4" i="48"/>
  <c r="AS100" i="48"/>
  <c r="AL7" i="94"/>
  <c r="AU7" i="94" s="1"/>
  <c r="AS7" i="94"/>
  <c r="AS12" i="94"/>
  <c r="AL12" i="94"/>
  <c r="AU12" i="94" s="1"/>
  <c r="AI97" i="90"/>
  <c r="AN97" i="90"/>
  <c r="AK4" i="94"/>
  <c r="AT4" i="94" s="1"/>
  <c r="AT100" i="94" s="1"/>
  <c r="AJ4" i="94"/>
  <c r="AR98" i="94"/>
  <c r="AR100" i="94" s="1"/>
  <c r="AL98" i="94"/>
  <c r="AU98" i="94" s="1"/>
  <c r="Y98" i="90"/>
  <c r="X98" i="90"/>
  <c r="Z98" i="90" s="1"/>
  <c r="AS3" i="94"/>
  <c r="AL3" i="94"/>
  <c r="AU3" i="94" s="1"/>
  <c r="AG98" i="90" l="1"/>
  <c r="AP98" i="90" s="1"/>
  <c r="AP100" i="90" s="1"/>
  <c r="AE98" i="90"/>
  <c r="AC98" i="90"/>
  <c r="AF98" i="90"/>
  <c r="AO98" i="90" s="1"/>
  <c r="AO100" i="90" s="1"/>
  <c r="AR97" i="90"/>
  <c r="AS4" i="94"/>
  <c r="AS100" i="94" s="1"/>
  <c r="AL4" i="94"/>
  <c r="AU4" i="94" s="1"/>
  <c r="AU100" i="94" s="1"/>
  <c r="C11" i="94" s="1"/>
  <c r="F38" i="57" s="1"/>
  <c r="AH98" i="90"/>
  <c r="AQ98" i="90" s="1"/>
  <c r="AQ100" i="90" s="1"/>
  <c r="AZ3" i="90"/>
  <c r="AX3" i="90" s="1"/>
  <c r="S3" i="90" s="1"/>
  <c r="AC3" i="90" s="1"/>
  <c r="AX9" i="90"/>
  <c r="S9" i="90" s="1"/>
  <c r="AC9" i="90" s="1"/>
  <c r="AB10" i="90" s="1"/>
  <c r="AX10" i="90"/>
  <c r="S10" i="90" s="1"/>
  <c r="AC10" i="90" s="1"/>
  <c r="AB11" i="90" s="1"/>
  <c r="AX11" i="90"/>
  <c r="S11" i="90" s="1"/>
  <c r="AC11" i="90" s="1"/>
  <c r="AB12" i="90" s="1"/>
  <c r="AX12" i="90"/>
  <c r="S12" i="90" s="1"/>
  <c r="AC12" i="90" s="1"/>
  <c r="AB13" i="90" s="1"/>
  <c r="AX13" i="90"/>
  <c r="S13" i="90" s="1"/>
  <c r="AC13" i="90" s="1"/>
  <c r="AB14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6" i="90"/>
  <c r="S96" i="90" s="1"/>
  <c r="AC96" i="90" s="1"/>
  <c r="AB97" i="90" s="1"/>
  <c r="AX94" i="90"/>
  <c r="S94" i="90" s="1"/>
  <c r="AC94" i="90" s="1"/>
  <c r="AB95" i="90" s="1"/>
  <c r="AX95" i="90"/>
  <c r="S95" i="90" s="1"/>
  <c r="AC95" i="90" s="1"/>
  <c r="AB96" i="90" s="1"/>
  <c r="AX97" i="90"/>
  <c r="S97" i="90" s="1"/>
  <c r="AC97" i="90" s="1"/>
  <c r="AB98" i="90" s="1"/>
  <c r="AX6" i="90" l="1"/>
  <c r="S6" i="90" s="1"/>
  <c r="AC6" i="90" s="1"/>
  <c r="AB7" i="90" s="1"/>
  <c r="AX5" i="90"/>
  <c r="S5" i="90" s="1"/>
  <c r="AC5" i="90" s="1"/>
  <c r="AB6" i="90" s="1"/>
  <c r="AX4" i="90"/>
  <c r="S4" i="90" s="1"/>
  <c r="AC4" i="90" s="1"/>
  <c r="AB5" i="90" s="1"/>
  <c r="AX8" i="90"/>
  <c r="S8" i="90" s="1"/>
  <c r="AC8" i="90" s="1"/>
  <c r="AB9" i="90" s="1"/>
  <c r="AX7" i="90"/>
  <c r="S7" i="90" s="1"/>
  <c r="AC7" i="90" s="1"/>
  <c r="AB8" i="90" s="1"/>
  <c r="AJ96" i="90"/>
  <c r="AK96" i="90"/>
  <c r="AT96" i="90" s="1"/>
  <c r="AK91" i="90"/>
  <c r="AT91" i="90" s="1"/>
  <c r="AJ91" i="90"/>
  <c r="AJ95" i="90"/>
  <c r="AK95" i="90"/>
  <c r="AT95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J48" i="90"/>
  <c r="AK48" i="90"/>
  <c r="AT48" i="90" s="1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K6" i="90"/>
  <c r="AT6" i="90" s="1"/>
  <c r="AJ6" i="90"/>
  <c r="AJ89" i="90"/>
  <c r="AK89" i="90"/>
  <c r="AT89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B4" i="90"/>
  <c r="AJ3" i="90"/>
  <c r="AK97" i="90"/>
  <c r="AT97" i="90" s="1"/>
  <c r="AJ97" i="90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K5" i="90"/>
  <c r="AT5" i="90" s="1"/>
  <c r="AJ5" i="90"/>
  <c r="AJ83" i="90"/>
  <c r="AK83" i="90"/>
  <c r="AT83" i="90" s="1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J94" i="90"/>
  <c r="AK94" i="90"/>
  <c r="AT94" i="90" s="1"/>
  <c r="AK93" i="90"/>
  <c r="AT93" i="90" s="1"/>
  <c r="AJ93" i="90"/>
  <c r="AJ98" i="90"/>
  <c r="AS98" i="90" s="1"/>
  <c r="AK98" i="90"/>
  <c r="AT98" i="90" s="1"/>
  <c r="AK92" i="90"/>
  <c r="AT92" i="90" s="1"/>
  <c r="AJ92" i="90"/>
  <c r="AJ86" i="90"/>
  <c r="AK86" i="90"/>
  <c r="AT86" i="90" s="1"/>
  <c r="AK80" i="90"/>
  <c r="AT80" i="90" s="1"/>
  <c r="AJ80" i="90"/>
  <c r="AK74" i="90"/>
  <c r="AT74" i="90" s="1"/>
  <c r="AJ74" i="90"/>
  <c r="AK68" i="90"/>
  <c r="AT68" i="90" s="1"/>
  <c r="AJ68" i="90"/>
  <c r="AJ62" i="90"/>
  <c r="AK62" i="90"/>
  <c r="AT62" i="90" s="1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K14" i="90"/>
  <c r="AT14" i="90" s="1"/>
  <c r="AJ14" i="90"/>
  <c r="AK8" i="90"/>
  <c r="AT8" i="90" s="1"/>
  <c r="AJ8" i="90"/>
  <c r="AI98" i="90"/>
  <c r="AN98" i="90"/>
  <c r="AN100" i="90" s="1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J7" i="90"/>
  <c r="AK7" i="90"/>
  <c r="AT7" i="90" s="1"/>
  <c r="AS8" i="90" l="1"/>
  <c r="AL8" i="90"/>
  <c r="AU8" i="90" s="1"/>
  <c r="AS80" i="90"/>
  <c r="AL80" i="90"/>
  <c r="AU80" i="90" s="1"/>
  <c r="AS9" i="90"/>
  <c r="AL9" i="90"/>
  <c r="AU9" i="90" s="1"/>
  <c r="AS45" i="90"/>
  <c r="AL45" i="90"/>
  <c r="AU45" i="90" s="1"/>
  <c r="AS63" i="90"/>
  <c r="AL63" i="90"/>
  <c r="AU63" i="90" s="1"/>
  <c r="AS5" i="90"/>
  <c r="AL5" i="90"/>
  <c r="AU5" i="90" s="1"/>
  <c r="AS22" i="90"/>
  <c r="AL22" i="90"/>
  <c r="AU22" i="90" s="1"/>
  <c r="AS97" i="90"/>
  <c r="AL97" i="90"/>
  <c r="AU97" i="90" s="1"/>
  <c r="AS53" i="90"/>
  <c r="AL53" i="90"/>
  <c r="AU53" i="90" s="1"/>
  <c r="AS71" i="90"/>
  <c r="AL71" i="90"/>
  <c r="AU71" i="90" s="1"/>
  <c r="AS6" i="90"/>
  <c r="AL6" i="90"/>
  <c r="AU6" i="90" s="1"/>
  <c r="AS42" i="90"/>
  <c r="AL42" i="90"/>
  <c r="AU42" i="90" s="1"/>
  <c r="AS79" i="90"/>
  <c r="AL79" i="90"/>
  <c r="AU79" i="90" s="1"/>
  <c r="AS26" i="90"/>
  <c r="AL26" i="90"/>
  <c r="AU26" i="90" s="1"/>
  <c r="AS62" i="90"/>
  <c r="AL62" i="90"/>
  <c r="AU62" i="90" s="1"/>
  <c r="AS27" i="90"/>
  <c r="AL27" i="90"/>
  <c r="AU27" i="90" s="1"/>
  <c r="AS81" i="90"/>
  <c r="AL81" i="90"/>
  <c r="AU81" i="90" s="1"/>
  <c r="AS40" i="90"/>
  <c r="AL40" i="90"/>
  <c r="AU40" i="90" s="1"/>
  <c r="AS58" i="90"/>
  <c r="AL58" i="90"/>
  <c r="AU58" i="90" s="1"/>
  <c r="AS76" i="90"/>
  <c r="AL76" i="90"/>
  <c r="AU76" i="90" s="1"/>
  <c r="AS17" i="90"/>
  <c r="AL17" i="90"/>
  <c r="AU17" i="90" s="1"/>
  <c r="AS35" i="90"/>
  <c r="AL35" i="90"/>
  <c r="AU35" i="90" s="1"/>
  <c r="AS24" i="90"/>
  <c r="AL24" i="90"/>
  <c r="AU24" i="90" s="1"/>
  <c r="AS60" i="90"/>
  <c r="AL60" i="90"/>
  <c r="AU60" i="90" s="1"/>
  <c r="AS78" i="90"/>
  <c r="AL78" i="90"/>
  <c r="AU78" i="90" s="1"/>
  <c r="AS95" i="90"/>
  <c r="AL95" i="90"/>
  <c r="AU95" i="90" s="1"/>
  <c r="AS85" i="90"/>
  <c r="AL85" i="90"/>
  <c r="AU85" i="90" s="1"/>
  <c r="AS68" i="90"/>
  <c r="AL68" i="90"/>
  <c r="AU68" i="90" s="1"/>
  <c r="AS93" i="90"/>
  <c r="AL93" i="90"/>
  <c r="AU93" i="90" s="1"/>
  <c r="AS33" i="90"/>
  <c r="AL33" i="90"/>
  <c r="AU33" i="90" s="1"/>
  <c r="AS51" i="90"/>
  <c r="AL51" i="90"/>
  <c r="AU51" i="90" s="1"/>
  <c r="AS69" i="90"/>
  <c r="AL69" i="90"/>
  <c r="AU69" i="90" s="1"/>
  <c r="AS28" i="90"/>
  <c r="AL28" i="90"/>
  <c r="AU28" i="90" s="1"/>
  <c r="AL82" i="90"/>
  <c r="AU82" i="90" s="1"/>
  <c r="AS82" i="90"/>
  <c r="AS3" i="90"/>
  <c r="AL3" i="90"/>
  <c r="AU3" i="90" s="1"/>
  <c r="AS41" i="90"/>
  <c r="AL41" i="90"/>
  <c r="AU41" i="90" s="1"/>
  <c r="AS59" i="90"/>
  <c r="AL59" i="90"/>
  <c r="AU59" i="90" s="1"/>
  <c r="AS12" i="90"/>
  <c r="AL12" i="90"/>
  <c r="AU12" i="90" s="1"/>
  <c r="AS30" i="90"/>
  <c r="AL30" i="90"/>
  <c r="AU30" i="90" s="1"/>
  <c r="AL66" i="90"/>
  <c r="AU66" i="90" s="1"/>
  <c r="AS66" i="90"/>
  <c r="AS91" i="90"/>
  <c r="AL91" i="90"/>
  <c r="AU91" i="90" s="1"/>
  <c r="AS43" i="90"/>
  <c r="AL43" i="90"/>
  <c r="AU43" i="90" s="1"/>
  <c r="AS86" i="90"/>
  <c r="AL86" i="90"/>
  <c r="AU86" i="90" s="1"/>
  <c r="AS87" i="90"/>
  <c r="AL87" i="90"/>
  <c r="AU87" i="90" s="1"/>
  <c r="AS10" i="90"/>
  <c r="AL10" i="90"/>
  <c r="AU10" i="90" s="1"/>
  <c r="AS46" i="90"/>
  <c r="AL46" i="90"/>
  <c r="AU46" i="90" s="1"/>
  <c r="AS64" i="90"/>
  <c r="AL64" i="90"/>
  <c r="AU64" i="90" s="1"/>
  <c r="AJ4" i="90"/>
  <c r="AK4" i="90"/>
  <c r="AT4" i="90" s="1"/>
  <c r="AT100" i="90" s="1"/>
  <c r="AS23" i="90"/>
  <c r="AL23" i="90"/>
  <c r="AU23" i="90" s="1"/>
  <c r="AS77" i="90"/>
  <c r="AL77" i="90"/>
  <c r="AU77" i="90" s="1"/>
  <c r="AS48" i="90"/>
  <c r="AL48" i="90"/>
  <c r="AU48" i="90" s="1"/>
  <c r="AS84" i="90"/>
  <c r="AL84" i="90"/>
  <c r="AU84" i="90" s="1"/>
  <c r="AS25" i="90"/>
  <c r="AL25" i="90"/>
  <c r="AU25" i="90" s="1"/>
  <c r="AS44" i="90"/>
  <c r="AL44" i="90"/>
  <c r="AU44" i="90" s="1"/>
  <c r="AS13" i="90"/>
  <c r="AL13" i="90"/>
  <c r="AU13" i="90" s="1"/>
  <c r="AS32" i="90"/>
  <c r="AL32" i="90"/>
  <c r="AU32" i="90" s="1"/>
  <c r="AS67" i="90"/>
  <c r="AL67" i="90"/>
  <c r="AU67" i="90" s="1"/>
  <c r="AS50" i="90"/>
  <c r="AL50" i="90"/>
  <c r="AU50" i="90" s="1"/>
  <c r="AS37" i="90"/>
  <c r="AL37" i="90"/>
  <c r="AU37" i="90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AS21" i="90"/>
  <c r="AL21" i="90"/>
  <c r="AU21" i="90" s="1"/>
  <c r="AS57" i="90"/>
  <c r="AL57" i="90"/>
  <c r="AU57" i="9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S47" i="90"/>
  <c r="AL47" i="90"/>
  <c r="AU47" i="90" s="1"/>
  <c r="AS36" i="90"/>
  <c r="AL36" i="90"/>
  <c r="AU36" i="90" s="1"/>
  <c r="AS54" i="90"/>
  <c r="AL54" i="90"/>
  <c r="AU54" i="90" s="1"/>
  <c r="AS72" i="90"/>
  <c r="AL72" i="90"/>
  <c r="AU72" i="90" s="1"/>
  <c r="AS7" i="90"/>
  <c r="AL7" i="90"/>
  <c r="AU7" i="90" s="1"/>
  <c r="AS61" i="90"/>
  <c r="AL61" i="90"/>
  <c r="AU61" i="90" s="1"/>
  <c r="AS49" i="90"/>
  <c r="AL49" i="90"/>
  <c r="AU49" i="90" s="1"/>
  <c r="AS14" i="90"/>
  <c r="AL14" i="90"/>
  <c r="AU14" i="90" s="1"/>
  <c r="AS31" i="90"/>
  <c r="AL31" i="90"/>
  <c r="AU31" i="90" s="1"/>
  <c r="AS15" i="90"/>
  <c r="AL15" i="90"/>
  <c r="AU15" i="90" s="1"/>
  <c r="AS19" i="90"/>
  <c r="AL19" i="90"/>
  <c r="AU19" i="90" s="1"/>
  <c r="AS55" i="90"/>
  <c r="AL55" i="90"/>
  <c r="AU55" i="90" s="1"/>
  <c r="AS73" i="90"/>
  <c r="AL73" i="90"/>
  <c r="AU73" i="90" s="1"/>
  <c r="AR98" i="90"/>
  <c r="AR100" i="90" s="1"/>
  <c r="AL98" i="90"/>
  <c r="AU98" i="90" s="1"/>
  <c r="AS20" i="90"/>
  <c r="AL20" i="90"/>
  <c r="AU20" i="90" s="1"/>
  <c r="AS94" i="90"/>
  <c r="AL94" i="90"/>
  <c r="AU94" i="90" s="1"/>
  <c r="AS39" i="90"/>
  <c r="AL39" i="90"/>
  <c r="AU39" i="90" s="1"/>
  <c r="AS75" i="90"/>
  <c r="AL75" i="90"/>
  <c r="AU75" i="90" s="1"/>
  <c r="AS83" i="90"/>
  <c r="AL83" i="90"/>
  <c r="AU83" i="90" s="1"/>
  <c r="AS11" i="90"/>
  <c r="AL11" i="90"/>
  <c r="AU11" i="90" s="1"/>
  <c r="AS29" i="90"/>
  <c r="AL29" i="90"/>
  <c r="AU29" i="90" s="1"/>
  <c r="AS65" i="90"/>
  <c r="AL65" i="90"/>
  <c r="AU65" i="90" s="1"/>
  <c r="AS89" i="90"/>
  <c r="AL89" i="90"/>
  <c r="AU89" i="90" s="1"/>
  <c r="AS18" i="90"/>
  <c r="AL18" i="90"/>
  <c r="AU18" i="90" s="1"/>
  <c r="AS90" i="90"/>
  <c r="AL90" i="90"/>
  <c r="AU90" i="90" s="1"/>
  <c r="AS96" i="90"/>
  <c r="AL96" i="90"/>
  <c r="AU96" i="90" s="1"/>
  <c r="AS4" i="90" l="1"/>
  <c r="AL4" i="90"/>
  <c r="AU4" i="90" s="1"/>
  <c r="AU100" i="90" s="1"/>
  <c r="C11" i="90" s="1"/>
  <c r="F34" i="57" s="1"/>
  <c r="AS100" i="90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<sst xmlns="http://schemas.openxmlformats.org/spreadsheetml/2006/main" count="5587" uniqueCount="60">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</sst>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184.96245311583235</v>
      </c>
      <c r="K3">
        <v>1</v>
      </c>
      <c r="L3" s="2">
        <v>0</v>
      </c>
      <c r="O3">
        <f>$C$3</f>
        <v>184.96245311583235</v>
      </c>
      <c r="P3">
        <f>O3*B5</f>
        <v>147.96996249266587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12.031569612440205</v>
      </c>
      <c r="AE3">
        <f t="shared" ref="AE3:AE23" si="1">$Z3*O3</f>
        <v>184.96245311583235</v>
      </c>
      <c r="AF3">
        <f t="shared" ref="AF3:AF23" si="2">-$Z3*P3</f>
        <v>-147.96996249266587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-2482.9157133768335</v>
      </c>
      <c r="AJ3">
        <f t="shared" ref="AJ3:AJ23" si="6">AB3-AC3</f>
        <v>-12.031569612440205</v>
      </c>
      <c r="AL3">
        <f t="shared" ref="AL3:AL23" si="7">SUM(AI3:AK3)</f>
        <v>-2494.9472829892738</v>
      </c>
      <c r="AN3">
        <f t="shared" ref="AN3:AN23" si="8">AE3*$K3</f>
        <v>184.96245311583235</v>
      </c>
      <c r="AO3">
        <f t="shared" ref="AO3:AO23" si="9">AF3*$K3</f>
        <v>-147.96996249266587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-2482.9157133768335</v>
      </c>
      <c r="AS3">
        <f t="shared" ref="AS3:AS23" si="13">AJ3*$K3</f>
        <v>-12.031569612440205</v>
      </c>
      <c r="AT3">
        <f t="shared" ref="AT3:AT23" si="14">AK3*$K3</f>
        <v>0</v>
      </c>
      <c r="AU3">
        <f t="shared" ref="AU3:AU23" si="15">AL3*$K3</f>
        <v>-2494.9472829892738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63.624555716821384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12.031569612440205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12.031569612440205</v>
      </c>
      <c r="AC4">
        <f t="shared" ref="AC4:AC23" si="27">AX5</f>
        <v>23.90810182295521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-11.876532210515006</v>
      </c>
      <c r="AK4">
        <f>G4*MAX(0, SUM(AB4:AB4, AE4:AF4))</f>
        <v>0.26349137451244048</v>
      </c>
      <c r="AL4">
        <f t="shared" si="7"/>
        <v>-66.748390836002571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-51.726569096538135</v>
      </c>
      <c r="AR4">
        <f t="shared" si="12"/>
        <v>-51.726569096538135</v>
      </c>
      <c r="AS4">
        <f t="shared" si="13"/>
        <v>-11.142257444896336</v>
      </c>
      <c r="AT4">
        <f t="shared" si="14"/>
        <v>0.24720083920859409</v>
      </c>
      <c r="AU4">
        <f t="shared" si="15"/>
        <v>-62.621625702225877</v>
      </c>
      <c r="AW4">
        <v>1</v>
      </c>
      <c r="AX4">
        <f>(R4*SUMPRODUCT(K5:$K$23, X5:$X$23)-$AZ$3*SUMPRODUCT(K4:$K$22, W5:$W$23))/Z4</f>
        <v>12.031569612440205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184.96245311583235</v>
      </c>
      <c r="P5">
        <f t="shared" ref="P5:P23" si="30">O5*$C$5</f>
        <v>9.248122655791617</v>
      </c>
      <c r="Q5" s="5">
        <f t="shared" ref="Q5:Q23" si="31">$C$8</f>
        <v>50</v>
      </c>
      <c r="R5">
        <f t="shared" si="0"/>
        <v>50000</v>
      </c>
      <c r="S5">
        <f t="shared" si="19"/>
        <v>23.90810182295521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23.90810182295521</v>
      </c>
      <c r="AC5">
        <f t="shared" si="27"/>
        <v>35.356255845450377</v>
      </c>
      <c r="AE5">
        <f t="shared" si="1"/>
        <v>180.87610617075367</v>
      </c>
      <c r="AF5">
        <f t="shared" si="2"/>
        <v>-9.0438053085376833</v>
      </c>
      <c r="AG5">
        <f t="shared" si="3"/>
        <v>-48.895357712811148</v>
      </c>
      <c r="AH5">
        <f t="shared" si="4"/>
        <v>-55.058290688849851</v>
      </c>
      <c r="AI5">
        <f t="shared" si="5"/>
        <v>67.878652460554989</v>
      </c>
      <c r="AJ5">
        <f t="shared" si="6"/>
        <v>-11.448154022495167</v>
      </c>
      <c r="AK5">
        <f t="shared" ref="AK5:AK23" si="32">G5*SUM(AB5:AB5, AE5:AF5)</f>
        <v>8.0253565100920206</v>
      </c>
      <c r="AL5">
        <f t="shared" si="7"/>
        <v>64.455854948151838</v>
      </c>
      <c r="AN5">
        <f t="shared" si="8"/>
        <v>156.19782456405778</v>
      </c>
      <c r="AO5">
        <f t="shared" si="9"/>
        <v>-7.8098912282028898</v>
      </c>
      <c r="AP5">
        <f t="shared" si="10"/>
        <v>-42.224197920385286</v>
      </c>
      <c r="AQ5">
        <f t="shared" si="11"/>
        <v>-47.546275801045631</v>
      </c>
      <c r="AR5">
        <f t="shared" si="12"/>
        <v>58.617459614423986</v>
      </c>
      <c r="AS5">
        <f t="shared" si="13"/>
        <v>-9.8861966427998418</v>
      </c>
      <c r="AT5">
        <f t="shared" si="14"/>
        <v>6.9303970257076513</v>
      </c>
      <c r="AU5">
        <f t="shared" si="15"/>
        <v>55.661659997331789</v>
      </c>
      <c r="AW5">
        <v>2</v>
      </c>
      <c r="AX5">
        <f>(R5*SUMPRODUCT(K6:$K$23, X6:$X$23)-$AZ$3*SUMPRODUCT(K5:$K$22, W6:$W$23))/Z5</f>
        <v>23.90810182295521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184.96245311583235</v>
      </c>
      <c r="P6">
        <f t="shared" si="30"/>
        <v>9.248122655791617</v>
      </c>
      <c r="Q6" s="5">
        <f t="shared" si="31"/>
        <v>50</v>
      </c>
      <c r="R6">
        <f t="shared" si="0"/>
        <v>50000</v>
      </c>
      <c r="S6">
        <f t="shared" si="19"/>
        <v>35.356255845450377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35.356255845450377</v>
      </c>
      <c r="AC6">
        <f t="shared" si="27"/>
        <v>45.174066019563192</v>
      </c>
      <c r="AE6">
        <f t="shared" si="1"/>
        <v>178.86348760832976</v>
      </c>
      <c r="AF6">
        <f t="shared" si="2"/>
        <v>-8.9431743804164885</v>
      </c>
      <c r="AG6">
        <f t="shared" si="3"/>
        <v>-48.351296329400675</v>
      </c>
      <c r="AH6">
        <f t="shared" si="4"/>
        <v>-55.107806282370085</v>
      </c>
      <c r="AI6">
        <f t="shared" si="5"/>
        <v>66.461210616142523</v>
      </c>
      <c r="AJ6">
        <f t="shared" si="6"/>
        <v>-9.8178101741128145</v>
      </c>
      <c r="AK6">
        <f t="shared" si="32"/>
        <v>12.008679290791775</v>
      </c>
      <c r="AL6">
        <f t="shared" si="7"/>
        <v>68.652079732821477</v>
      </c>
      <c r="AN6">
        <f t="shared" si="8"/>
        <v>139.30357379424186</v>
      </c>
      <c r="AO6">
        <f t="shared" si="9"/>
        <v>-6.9651786897120926</v>
      </c>
      <c r="AP6">
        <f t="shared" si="10"/>
        <v>-37.657257310218334</v>
      </c>
      <c r="AQ6">
        <f t="shared" si="11"/>
        <v>-42.919404411397693</v>
      </c>
      <c r="AR6">
        <f t="shared" si="12"/>
        <v>51.761733382913732</v>
      </c>
      <c r="AS6">
        <f t="shared" si="13"/>
        <v>-7.6463679780315905</v>
      </c>
      <c r="AT6">
        <f t="shared" si="14"/>
        <v>9.3526742887813974</v>
      </c>
      <c r="AU6">
        <f t="shared" si="15"/>
        <v>53.468039693663535</v>
      </c>
      <c r="AW6">
        <v>3</v>
      </c>
      <c r="AX6">
        <f>(R6*SUMPRODUCT(K7:$K$23, X7:$X$23)-$AZ$3*SUMPRODUCT(K6:$K$22, W7:$W$23))/Z6</f>
        <v>35.356255845450377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184.96245311583235</v>
      </c>
      <c r="P7">
        <f t="shared" si="30"/>
        <v>9.248122655791617</v>
      </c>
      <c r="Q7" s="5">
        <f t="shared" si="31"/>
        <v>50</v>
      </c>
      <c r="R7">
        <f t="shared" si="0"/>
        <v>50000</v>
      </c>
      <c r="S7">
        <f t="shared" si="19"/>
        <v>45.174066019563192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45.174066019563192</v>
      </c>
      <c r="AC7">
        <f t="shared" si="27"/>
        <v>52.505324273066037</v>
      </c>
      <c r="AE7">
        <f t="shared" si="1"/>
        <v>176.87068292295737</v>
      </c>
      <c r="AF7">
        <f t="shared" si="2"/>
        <v>-8.8435341461478689</v>
      </c>
      <c r="AG7">
        <f t="shared" si="3"/>
        <v>-47.812591134967398</v>
      </c>
      <c r="AH7">
        <f t="shared" si="4"/>
        <v>-55.192231139269595</v>
      </c>
      <c r="AI7">
        <f t="shared" si="5"/>
        <v>65.022326502572511</v>
      </c>
      <c r="AJ7">
        <f t="shared" si="6"/>
        <v>-7.3312582535028454</v>
      </c>
      <c r="AK7">
        <f t="shared" si="32"/>
        <v>10.468179646501898</v>
      </c>
      <c r="AL7">
        <f t="shared" si="7"/>
        <v>68.159247895571568</v>
      </c>
      <c r="AN7">
        <f t="shared" si="8"/>
        <v>124.69586788781615</v>
      </c>
      <c r="AO7">
        <f t="shared" si="9"/>
        <v>-6.2347933943908078</v>
      </c>
      <c r="AP7">
        <f t="shared" si="10"/>
        <v>-33.708427247589981</v>
      </c>
      <c r="AQ7">
        <f t="shared" si="11"/>
        <v>-38.911158417214864</v>
      </c>
      <c r="AR7">
        <f t="shared" si="12"/>
        <v>45.841488828620498</v>
      </c>
      <c r="AS7">
        <f t="shared" si="13"/>
        <v>-5.1686214782607962</v>
      </c>
      <c r="AT7">
        <f t="shared" si="14"/>
        <v>7.3801871777399972</v>
      </c>
      <c r="AU7">
        <f t="shared" si="15"/>
        <v>48.0530545280997</v>
      </c>
      <c r="AW7">
        <v>4</v>
      </c>
      <c r="AX7">
        <f>(R7*SUMPRODUCT(K8:$K$23, X8:$X$23)-$AZ$3*SUMPRODUCT(K7:$K$22, W8:$W$23))/Z7</f>
        <v>45.174066019563192</v>
      </c>
    </row>
    <row r="8" spans="1:52" x14ac:dyDescent="0.25">
      <c r="B8" s="5">
        <v>2519.9082039999998</v>
      </c>
      <c r="C8" s="2"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184.96245311583235</v>
      </c>
      <c r="P8">
        <f t="shared" si="30"/>
        <v>9.248122655791617</v>
      </c>
      <c r="Q8" s="5">
        <f t="shared" si="31"/>
        <v>50</v>
      </c>
      <c r="R8">
        <f t="shared" si="0"/>
        <v>50000</v>
      </c>
      <c r="S8">
        <f t="shared" si="19"/>
        <v>52.505324273066037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52.505324273066037</v>
      </c>
      <c r="AC8">
        <f t="shared" si="27"/>
        <v>57.883412443343261</v>
      </c>
      <c r="AE8">
        <f t="shared" si="1"/>
        <v>174.89689099946497</v>
      </c>
      <c r="AF8">
        <f t="shared" si="2"/>
        <v>-8.7448445499732479</v>
      </c>
      <c r="AG8">
        <f t="shared" si="3"/>
        <v>-47.279025567944906</v>
      </c>
      <c r="AH8">
        <f t="shared" si="4"/>
        <v>-55.439655672817395</v>
      </c>
      <c r="AI8">
        <f t="shared" si="5"/>
        <v>63.433365208729441</v>
      </c>
      <c r="AJ8">
        <f t="shared" si="6"/>
        <v>-5.3780881702772234</v>
      </c>
      <c r="AK8">
        <f t="shared" si="32"/>
        <v>4.6574019963904805</v>
      </c>
      <c r="AL8">
        <f t="shared" si="7"/>
        <v>62.712679034842701</v>
      </c>
      <c r="AN8">
        <f t="shared" si="8"/>
        <v>114.96906466778992</v>
      </c>
      <c r="AO8">
        <f t="shared" si="9"/>
        <v>-5.7484532333894958</v>
      </c>
      <c r="AP8">
        <f t="shared" si="10"/>
        <v>-31.079027859722096</v>
      </c>
      <c r="AQ8">
        <f t="shared" si="11"/>
        <v>-36.443445745571587</v>
      </c>
      <c r="AR8">
        <f t="shared" si="12"/>
        <v>41.698137829106749</v>
      </c>
      <c r="AS8">
        <f t="shared" si="13"/>
        <v>-3.5353045048672107</v>
      </c>
      <c r="AT8">
        <f t="shared" si="14"/>
        <v>3.0615590034047493</v>
      </c>
      <c r="AU8">
        <f t="shared" si="15"/>
        <v>41.224392327644289</v>
      </c>
      <c r="AW8">
        <v>5</v>
      </c>
      <c r="AX8">
        <f>(R8*SUMPRODUCT(K9:$K$23, X9:$X$23)-$AZ$3*SUMPRODUCT(K8:$K$22, W9:$W$23))/Z8</f>
        <v>52.505324273066037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184.96245311583235</v>
      </c>
      <c r="P9">
        <f t="shared" si="30"/>
        <v>9.248122655791617</v>
      </c>
      <c r="Q9" s="5">
        <f t="shared" si="31"/>
        <v>50</v>
      </c>
      <c r="R9">
        <f t="shared" si="0"/>
        <v>50000</v>
      </c>
      <c r="S9">
        <f t="shared" si="19"/>
        <v>57.883412443343261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57.883412443343261</v>
      </c>
      <c r="AC9">
        <f t="shared" si="27"/>
        <v>62.095766430255516</v>
      </c>
      <c r="AE9">
        <f t="shared" si="1"/>
        <v>172.94023622893383</v>
      </c>
      <c r="AF9">
        <f t="shared" si="2"/>
        <v>-8.6470118114466921</v>
      </c>
      <c r="AG9">
        <f t="shared" si="3"/>
        <v>-46.750092604100132</v>
      </c>
      <c r="AH9">
        <f t="shared" si="4"/>
        <v>-56.142708165320947</v>
      </c>
      <c r="AI9">
        <f t="shared" si="5"/>
        <v>61.400423648066045</v>
      </c>
      <c r="AJ9">
        <f t="shared" si="6"/>
        <v>-4.2123539869122553</v>
      </c>
      <c r="AK9">
        <f t="shared" si="32"/>
        <v>1.3108421574788993</v>
      </c>
      <c r="AL9">
        <f t="shared" si="7"/>
        <v>58.498911818632692</v>
      </c>
      <c r="AN9">
        <f t="shared" si="8"/>
        <v>108.04300609777283</v>
      </c>
      <c r="AO9">
        <f t="shared" si="9"/>
        <v>-5.4021503048886421</v>
      </c>
      <c r="AP9">
        <f t="shared" si="10"/>
        <v>-29.206740145826007</v>
      </c>
      <c r="AQ9">
        <f t="shared" si="11"/>
        <v>-35.074700329548911</v>
      </c>
      <c r="AR9">
        <f t="shared" si="12"/>
        <v>38.359415317509267</v>
      </c>
      <c r="AS9">
        <f t="shared" si="13"/>
        <v>-2.6316338951420679</v>
      </c>
      <c r="AT9">
        <f t="shared" si="14"/>
        <v>0.81893797708375859</v>
      </c>
      <c r="AU9">
        <f t="shared" si="15"/>
        <v>36.546719399450957</v>
      </c>
      <c r="AW9">
        <v>6</v>
      </c>
      <c r="AX9">
        <f>(R9*SUMPRODUCT(K10:$K$23, X10:$X$23)-$AZ$3*SUMPRODUCT(K9:$K$22, W10:$W$23))/Z9</f>
        <v>57.883412443343261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184.96245311583235</v>
      </c>
      <c r="P10">
        <f t="shared" si="30"/>
        <v>9.248122655791617</v>
      </c>
      <c r="Q10" s="5">
        <f t="shared" si="31"/>
        <v>50</v>
      </c>
      <c r="R10">
        <f t="shared" si="0"/>
        <v>50000</v>
      </c>
      <c r="S10">
        <f t="shared" si="19"/>
        <v>62.095766430255516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62.095766430255516</v>
      </c>
      <c r="AC10">
        <f t="shared" si="27"/>
        <v>65.220895080241988</v>
      </c>
      <c r="AE10">
        <f t="shared" si="1"/>
        <v>170.99970098982604</v>
      </c>
      <c r="AF10">
        <f t="shared" si="2"/>
        <v>-8.549985049491303</v>
      </c>
      <c r="AG10">
        <f t="shared" si="3"/>
        <v>-46.225517154754066</v>
      </c>
      <c r="AH10">
        <f t="shared" si="4"/>
        <v>-57.074523305067423</v>
      </c>
      <c r="AI10">
        <f t="shared" si="5"/>
        <v>59.149675480513231</v>
      </c>
      <c r="AJ10">
        <f t="shared" si="6"/>
        <v>-3.1251286499864719</v>
      </c>
      <c r="AK10">
        <f t="shared" si="32"/>
        <v>0.92063647771942003</v>
      </c>
      <c r="AL10">
        <f t="shared" si="7"/>
        <v>56.945183308246179</v>
      </c>
      <c r="AN10">
        <f t="shared" si="8"/>
        <v>101.5018265929707</v>
      </c>
      <c r="AO10">
        <f t="shared" si="9"/>
        <v>-5.0750913296485356</v>
      </c>
      <c r="AP10">
        <f t="shared" si="10"/>
        <v>-27.438494916967123</v>
      </c>
      <c r="AQ10">
        <f t="shared" si="11"/>
        <v>-33.878236826461439</v>
      </c>
      <c r="AR10">
        <f t="shared" si="12"/>
        <v>35.110003519893603</v>
      </c>
      <c r="AS10">
        <f t="shared" si="13"/>
        <v>-1.8550106489982947</v>
      </c>
      <c r="AT10">
        <f t="shared" si="14"/>
        <v>0.54647045331500133</v>
      </c>
      <c r="AU10">
        <f t="shared" si="15"/>
        <v>33.801463324210303</v>
      </c>
      <c r="AW10">
        <v>7</v>
      </c>
      <c r="AX10">
        <f>(R10*SUMPRODUCT(K11:$K$23, X11:$X$23)-$AZ$3*SUMPRODUCT(K10:$K$22, W11:$W$23))/Z10</f>
        <v>62.095766430255516</v>
      </c>
    </row>
    <row r="11" spans="1:52" x14ac:dyDescent="0.25">
      <c r="A11" t="s">
        <v>33</v>
      </c>
      <c r="C11" s="24">
        <f>AU25</f>
        <v>-2045.3971306796873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184.96245311583235</v>
      </c>
      <c r="P11">
        <f t="shared" si="30"/>
        <v>9.248122655791617</v>
      </c>
      <c r="Q11" s="5">
        <f t="shared" si="31"/>
        <v>50</v>
      </c>
      <c r="R11">
        <f t="shared" si="0"/>
        <v>50000</v>
      </c>
      <c r="S11">
        <f t="shared" si="19"/>
        <v>65.220895080241988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65.220895080241988</v>
      </c>
      <c r="AC11">
        <f t="shared" si="27"/>
        <v>67.153130290462343</v>
      </c>
      <c r="AE11">
        <f t="shared" si="1"/>
        <v>169.07538885767931</v>
      </c>
      <c r="AF11">
        <f t="shared" si="2"/>
        <v>-8.4537694428839654</v>
      </c>
      <c r="AG11">
        <f t="shared" si="3"/>
        <v>-45.70532721897785</v>
      </c>
      <c r="AH11">
        <f t="shared" si="4"/>
        <v>-57.934764228673345</v>
      </c>
      <c r="AI11">
        <f t="shared" si="5"/>
        <v>56.98152796714416</v>
      </c>
      <c r="AJ11">
        <f t="shared" si="6"/>
        <v>-1.9322352102203553</v>
      </c>
      <c r="AK11">
        <f t="shared" si="32"/>
        <v>0.54202203478808963</v>
      </c>
      <c r="AL11">
        <f t="shared" si="7"/>
        <v>55.591314791711895</v>
      </c>
      <c r="AN11">
        <f t="shared" si="8"/>
        <v>95.444218142899885</v>
      </c>
      <c r="AO11">
        <f t="shared" si="9"/>
        <v>-4.7722109071449941</v>
      </c>
      <c r="AP11">
        <f t="shared" si="10"/>
        <v>-25.800971098476985</v>
      </c>
      <c r="AQ11">
        <f t="shared" si="11"/>
        <v>-32.704572276651746</v>
      </c>
      <c r="AR11">
        <f t="shared" si="12"/>
        <v>32.166463860626166</v>
      </c>
      <c r="AS11">
        <f t="shared" si="13"/>
        <v>-1.0907600458804878</v>
      </c>
      <c r="AT11">
        <f t="shared" si="14"/>
        <v>0.30597516099826627</v>
      </c>
      <c r="AU11">
        <f t="shared" si="15"/>
        <v>31.381678975743949</v>
      </c>
      <c r="AW11">
        <v>8</v>
      </c>
      <c r="AX11">
        <f>(R11*SUMPRODUCT(K12:$K$23, X12:$X$23)-$AZ$3*SUMPRODUCT(K11:$K$22, W12:$W$23))/Z11</f>
        <v>65.220895080241988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184.96245311583235</v>
      </c>
      <c r="P12">
        <f t="shared" si="30"/>
        <v>9.248122655791617</v>
      </c>
      <c r="Q12" s="5">
        <f t="shared" si="31"/>
        <v>50</v>
      </c>
      <c r="R12">
        <f t="shared" si="0"/>
        <v>50000</v>
      </c>
      <c r="S12">
        <f t="shared" si="19"/>
        <v>67.153130290462343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67.153130290462343</v>
      </c>
      <c r="AC12">
        <f t="shared" si="27"/>
        <v>67.928459733271495</v>
      </c>
      <c r="AE12">
        <f t="shared" si="1"/>
        <v>167.16571784636349</v>
      </c>
      <c r="AF12">
        <f t="shared" si="2"/>
        <v>-8.3582858923181753</v>
      </c>
      <c r="AG12">
        <f t="shared" si="3"/>
        <v>-45.189095146158209</v>
      </c>
      <c r="AH12">
        <f t="shared" si="4"/>
        <v>-59.178800629860334</v>
      </c>
      <c r="AI12">
        <f t="shared" si="5"/>
        <v>54.439536178026771</v>
      </c>
      <c r="AJ12">
        <f t="shared" si="6"/>
        <v>-0.77532944280915217</v>
      </c>
      <c r="AK12">
        <f t="shared" si="32"/>
        <v>0.51970929316236758</v>
      </c>
      <c r="AL12">
        <f t="shared" si="7"/>
        <v>54.183916028379983</v>
      </c>
      <c r="AN12">
        <f t="shared" si="8"/>
        <v>89.710234568173448</v>
      </c>
      <c r="AO12">
        <f t="shared" si="9"/>
        <v>-4.4855117284086727</v>
      </c>
      <c r="AP12">
        <f t="shared" si="10"/>
        <v>-24.250931217913887</v>
      </c>
      <c r="AQ12">
        <f t="shared" si="11"/>
        <v>-31.758569606043366</v>
      </c>
      <c r="AR12">
        <f t="shared" si="12"/>
        <v>29.215222015807516</v>
      </c>
      <c r="AS12">
        <f t="shared" si="13"/>
        <v>-0.41608403372482122</v>
      </c>
      <c r="AT12">
        <f t="shared" si="14"/>
        <v>0.27890433037056978</v>
      </c>
      <c r="AU12">
        <f t="shared" si="15"/>
        <v>29.078042312453263</v>
      </c>
      <c r="AW12">
        <v>9</v>
      </c>
      <c r="AX12">
        <f>(R12*SUMPRODUCT(K13:$K$23, X13:$X$23)-$AZ$3*SUMPRODUCT(K12:$K$22, W13:$W$23))/Z12</f>
        <v>67.153130290462343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184.96245311583235</v>
      </c>
      <c r="P13">
        <f t="shared" si="30"/>
        <v>9.248122655791617</v>
      </c>
      <c r="Q13" s="5">
        <f t="shared" si="31"/>
        <v>50</v>
      </c>
      <c r="R13">
        <f t="shared" si="0"/>
        <v>50000</v>
      </c>
      <c r="S13">
        <f t="shared" si="19"/>
        <v>67.928459733271495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67.928459733271495</v>
      </c>
      <c r="AC13">
        <f t="shared" si="27"/>
        <v>67.466996681260099</v>
      </c>
      <c r="AE13">
        <f t="shared" si="1"/>
        <v>165.27038006566116</v>
      </c>
      <c r="AF13">
        <f t="shared" si="2"/>
        <v>-8.2635190032830579</v>
      </c>
      <c r="AG13">
        <f t="shared" si="3"/>
        <v>-44.676737705830746</v>
      </c>
      <c r="AH13">
        <f t="shared" si="4"/>
        <v>-60.466488865885935</v>
      </c>
      <c r="AI13">
        <f t="shared" si="5"/>
        <v>51.863634490661426</v>
      </c>
      <c r="AJ13">
        <f t="shared" si="6"/>
        <v>0.46146305201139626</v>
      </c>
      <c r="AK13">
        <f t="shared" si="32"/>
        <v>0.44987064159129919</v>
      </c>
      <c r="AL13">
        <f t="shared" si="7"/>
        <v>52.774968184264118</v>
      </c>
      <c r="AN13">
        <f t="shared" si="8"/>
        <v>84.333073139632432</v>
      </c>
      <c r="AO13">
        <f t="shared" si="9"/>
        <v>-4.2166536569816211</v>
      </c>
      <c r="AP13">
        <f t="shared" si="10"/>
        <v>-22.797349331980104</v>
      </c>
      <c r="AQ13">
        <f t="shared" si="11"/>
        <v>-30.854438805051398</v>
      </c>
      <c r="AR13">
        <f t="shared" si="12"/>
        <v>26.46463134561931</v>
      </c>
      <c r="AS13">
        <f t="shared" si="13"/>
        <v>0.23547230484406037</v>
      </c>
      <c r="AT13">
        <f t="shared" si="14"/>
        <v>0.22955700655870351</v>
      </c>
      <c r="AU13">
        <f t="shared" si="15"/>
        <v>26.929660657022072</v>
      </c>
      <c r="AW13">
        <v>10</v>
      </c>
      <c r="AX13">
        <f>(R13*SUMPRODUCT(K14:$K$23, X14:$X$23)-$AZ$3*SUMPRODUCT(K13:$K$22, W14:$W$23))/Z13</f>
        <v>67.928459733271495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184.96245311583235</v>
      </c>
      <c r="P14">
        <f t="shared" si="30"/>
        <v>9.248122655791617</v>
      </c>
      <c r="Q14" s="5">
        <f t="shared" si="31"/>
        <v>50</v>
      </c>
      <c r="R14">
        <f t="shared" si="0"/>
        <v>50000</v>
      </c>
      <c r="S14">
        <f t="shared" si="19"/>
        <v>67.466996681260099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67.466996681260099</v>
      </c>
      <c r="AC14">
        <f t="shared" si="27"/>
        <v>65.460691463635669</v>
      </c>
      <c r="AE14">
        <f t="shared" si="1"/>
        <v>163.38818561646414</v>
      </c>
      <c r="AF14">
        <f t="shared" si="2"/>
        <v>-8.1694092808232064</v>
      </c>
      <c r="AG14">
        <f t="shared" si="3"/>
        <v>-44.16793323835909</v>
      </c>
      <c r="AH14">
        <f t="shared" si="4"/>
        <v>-62.03709041334934</v>
      </c>
      <c r="AI14">
        <f t="shared" si="5"/>
        <v>49.013752683932502</v>
      </c>
      <c r="AJ14">
        <f t="shared" si="6"/>
        <v>2.0063052176244298</v>
      </c>
      <c r="AK14">
        <f t="shared" si="32"/>
        <v>0.40083439143042188</v>
      </c>
      <c r="AL14">
        <f t="shared" si="7"/>
        <v>51.420892292987354</v>
      </c>
      <c r="AN14">
        <f t="shared" si="8"/>
        <v>79.296784708517308</v>
      </c>
      <c r="AO14">
        <f t="shared" si="9"/>
        <v>-3.9648392354258646</v>
      </c>
      <c r="AP14">
        <f t="shared" si="10"/>
        <v>-21.435913984893425</v>
      </c>
      <c r="AQ14">
        <f t="shared" si="11"/>
        <v>-30.108307916447526</v>
      </c>
      <c r="AR14">
        <f t="shared" si="12"/>
        <v>23.787723571750487</v>
      </c>
      <c r="AS14">
        <f t="shared" si="13"/>
        <v>0.9737151575634363</v>
      </c>
      <c r="AT14">
        <f t="shared" si="14"/>
        <v>0.19453596550511451</v>
      </c>
      <c r="AU14">
        <f t="shared" si="15"/>
        <v>24.955974694819037</v>
      </c>
      <c r="AW14">
        <v>11</v>
      </c>
      <c r="AX14">
        <f>(R14*SUMPRODUCT(K15:$K$23, X15:$X$23)-$AZ$3*SUMPRODUCT(K14:$K$22, W15:$W$23))/Z14</f>
        <v>67.466996681260099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184.96245311583235</v>
      </c>
      <c r="P15">
        <f t="shared" si="30"/>
        <v>9.248122655791617</v>
      </c>
      <c r="Q15" s="5">
        <f t="shared" si="31"/>
        <v>50</v>
      </c>
      <c r="R15">
        <f t="shared" si="0"/>
        <v>50000</v>
      </c>
      <c r="S15">
        <f t="shared" si="19"/>
        <v>65.460691463635669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65.460691463635669</v>
      </c>
      <c r="AC15">
        <f t="shared" si="27"/>
        <v>61.883753830932541</v>
      </c>
      <c r="AE15">
        <f t="shared" si="1"/>
        <v>161.51608117145969</v>
      </c>
      <c r="AF15">
        <f t="shared" si="2"/>
        <v>-8.0758040585729844</v>
      </c>
      <c r="AG15">
        <f t="shared" si="3"/>
        <v>-43.661856352627041</v>
      </c>
      <c r="AH15">
        <f t="shared" si="4"/>
        <v>-64.397553348459354</v>
      </c>
      <c r="AI15">
        <f t="shared" si="5"/>
        <v>45.380867411800295</v>
      </c>
      <c r="AJ15">
        <f t="shared" si="6"/>
        <v>3.5769376327031281</v>
      </c>
      <c r="AK15">
        <f t="shared" si="32"/>
        <v>0.89749397116374174</v>
      </c>
      <c r="AL15">
        <f t="shared" si="7"/>
        <v>49.855299015667164</v>
      </c>
      <c r="AN15">
        <f t="shared" si="8"/>
        <v>74.520582641485447</v>
      </c>
      <c r="AO15">
        <f t="shared" si="9"/>
        <v>-3.726029132074272</v>
      </c>
      <c r="AP15">
        <f t="shared" si="10"/>
        <v>-20.144786519136698</v>
      </c>
      <c r="AQ15">
        <f t="shared" si="11"/>
        <v>-29.711860029088662</v>
      </c>
      <c r="AR15">
        <f t="shared" si="12"/>
        <v>20.937906961185806</v>
      </c>
      <c r="AS15">
        <f t="shared" si="13"/>
        <v>1.6503339762083937</v>
      </c>
      <c r="AT15">
        <f t="shared" si="14"/>
        <v>0.41408739713876092</v>
      </c>
      <c r="AU15">
        <f t="shared" si="15"/>
        <v>23.002328334532958</v>
      </c>
      <c r="AW15">
        <v>12</v>
      </c>
      <c r="AX15">
        <f>(R15*SUMPRODUCT(K16:$K$23, X16:$X$23)-$AZ$3*SUMPRODUCT(K15:$K$22, W16:$W$23))/Z15</f>
        <v>65.460691463635669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184.96245311583235</v>
      </c>
      <c r="P16">
        <f t="shared" si="30"/>
        <v>9.248122655791617</v>
      </c>
      <c r="Q16" s="5">
        <f t="shared" si="31"/>
        <v>50</v>
      </c>
      <c r="R16">
        <f t="shared" si="0"/>
        <v>50000</v>
      </c>
      <c r="S16">
        <f t="shared" si="19"/>
        <v>61.883753830932541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61.883753830932541</v>
      </c>
      <c r="AC16">
        <f t="shared" si="27"/>
        <v>56.997341797126367</v>
      </c>
      <c r="AE16">
        <f t="shared" si="1"/>
        <v>159.65246404846499</v>
      </c>
      <c r="AF16">
        <f t="shared" si="2"/>
        <v>-7.9826232024232491</v>
      </c>
      <c r="AG16">
        <f t="shared" si="3"/>
        <v>-43.158073803358072</v>
      </c>
      <c r="AH16">
        <f t="shared" si="4"/>
        <v>-67.163985742693711</v>
      </c>
      <c r="AI16">
        <f t="shared" si="5"/>
        <v>41.347781299989975</v>
      </c>
      <c r="AJ16">
        <f t="shared" si="6"/>
        <v>4.8864120338061738</v>
      </c>
      <c r="AK16">
        <f t="shared" si="32"/>
        <v>1.5162305222065176</v>
      </c>
      <c r="AL16">
        <f t="shared" si="7"/>
        <v>47.750423856002669</v>
      </c>
      <c r="AN16">
        <f t="shared" si="8"/>
        <v>69.840469888392136</v>
      </c>
      <c r="AO16">
        <f t="shared" si="9"/>
        <v>-3.4920234944196062</v>
      </c>
      <c r="AP16">
        <f t="shared" si="10"/>
        <v>-18.879634410086108</v>
      </c>
      <c r="AQ16">
        <f t="shared" si="11"/>
        <v>-29.381095693099006</v>
      </c>
      <c r="AR16">
        <f t="shared" si="12"/>
        <v>18.087716290787419</v>
      </c>
      <c r="AS16">
        <f t="shared" si="13"/>
        <v>2.137576231868989</v>
      </c>
      <c r="AT16">
        <f t="shared" si="14"/>
        <v>0.66327978563412293</v>
      </c>
      <c r="AU16">
        <f t="shared" si="15"/>
        <v>20.888572308290534</v>
      </c>
      <c r="AW16">
        <v>13</v>
      </c>
      <c r="AX16">
        <f>(R16*SUMPRODUCT(K17:$K$23, X17:$X$23)-$AZ$3*SUMPRODUCT(K16:$K$22, W17:$W$23))/Z16</f>
        <v>61.883753830932541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184.96245311583235</v>
      </c>
      <c r="P17">
        <f t="shared" si="30"/>
        <v>9.248122655791617</v>
      </c>
      <c r="Q17" s="5">
        <f t="shared" si="31"/>
        <v>50</v>
      </c>
      <c r="R17">
        <f t="shared" si="0"/>
        <v>50000</v>
      </c>
      <c r="S17">
        <f t="shared" si="19"/>
        <v>56.997341797126367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56.997341797126367</v>
      </c>
      <c r="AC17">
        <f t="shared" si="27"/>
        <v>50.947627726381434</v>
      </c>
      <c r="AE17">
        <f t="shared" si="1"/>
        <v>157.79724813438403</v>
      </c>
      <c r="AF17">
        <f t="shared" si="2"/>
        <v>-7.8898624067192014</v>
      </c>
      <c r="AG17">
        <f t="shared" si="3"/>
        <v>-42.656562312017954</v>
      </c>
      <c r="AH17">
        <f t="shared" si="4"/>
        <v>-69.930753306533219</v>
      </c>
      <c r="AI17">
        <f t="shared" si="5"/>
        <v>37.320070109113658</v>
      </c>
      <c r="AJ17">
        <f t="shared" si="6"/>
        <v>6.0497140707449333</v>
      </c>
      <c r="AK17">
        <f t="shared" si="32"/>
        <v>2.8552852398421189</v>
      </c>
      <c r="AL17">
        <f t="shared" si="7"/>
        <v>46.225069419700709</v>
      </c>
      <c r="AN17">
        <f t="shared" si="8"/>
        <v>65.017330585409482</v>
      </c>
      <c r="AO17">
        <f t="shared" si="9"/>
        <v>-3.2508665292704739</v>
      </c>
      <c r="AP17">
        <f t="shared" si="10"/>
        <v>-17.575818629711975</v>
      </c>
      <c r="AQ17">
        <f t="shared" si="11"/>
        <v>-28.813626090269306</v>
      </c>
      <c r="AR17">
        <f t="shared" si="12"/>
        <v>15.377019336157725</v>
      </c>
      <c r="AS17">
        <f t="shared" si="13"/>
        <v>2.4926686893161265</v>
      </c>
      <c r="AT17">
        <f t="shared" si="14"/>
        <v>1.1764655375761499</v>
      </c>
      <c r="AU17">
        <f t="shared" si="15"/>
        <v>19.046153563050002</v>
      </c>
      <c r="AW17">
        <v>14</v>
      </c>
      <c r="AX17">
        <f>(R17*SUMPRODUCT(K18:$K$23, X18:$X$23)-$AZ$3*SUMPRODUCT(K17:$K$22, W18:$W$23))/Z17</f>
        <v>56.997341797126367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184.96245311583235</v>
      </c>
      <c r="P18">
        <f t="shared" si="30"/>
        <v>9.248122655791617</v>
      </c>
      <c r="Q18" s="5">
        <f t="shared" si="31"/>
        <v>50</v>
      </c>
      <c r="R18">
        <f t="shared" si="0"/>
        <v>50000</v>
      </c>
      <c r="S18">
        <f t="shared" si="19"/>
        <v>50.947627726381434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50.947627726381434</v>
      </c>
      <c r="AC18">
        <f t="shared" si="27"/>
        <v>43.550111041772468</v>
      </c>
      <c r="AE18">
        <f t="shared" si="1"/>
        <v>155.94992963663265</v>
      </c>
      <c r="AF18">
        <f t="shared" si="2"/>
        <v>-7.7974964818316321</v>
      </c>
      <c r="AG18">
        <f t="shared" si="3"/>
        <v>-42.157185690808646</v>
      </c>
      <c r="AH18">
        <f t="shared" si="4"/>
        <v>-72.810998089131203</v>
      </c>
      <c r="AI18">
        <f t="shared" si="5"/>
        <v>33.184249374861153</v>
      </c>
      <c r="AJ18">
        <f t="shared" si="6"/>
        <v>7.3975166846089664</v>
      </c>
      <c r="AK18">
        <f t="shared" si="32"/>
        <v>4.3005613150335407</v>
      </c>
      <c r="AL18">
        <f t="shared" si="7"/>
        <v>44.88232737450366</v>
      </c>
      <c r="AN18">
        <f t="shared" si="8"/>
        <v>60.046891335175395</v>
      </c>
      <c r="AO18">
        <f t="shared" si="9"/>
        <v>-3.0023445667587696</v>
      </c>
      <c r="AP18">
        <f t="shared" si="10"/>
        <v>-16.232183971297989</v>
      </c>
      <c r="AQ18">
        <f t="shared" si="11"/>
        <v>-28.035114221922189</v>
      </c>
      <c r="AR18">
        <f t="shared" si="12"/>
        <v>12.777248575196442</v>
      </c>
      <c r="AS18">
        <f t="shared" si="13"/>
        <v>2.8483365240744516</v>
      </c>
      <c r="AT18">
        <f t="shared" si="14"/>
        <v>1.6558862101815179</v>
      </c>
      <c r="AU18">
        <f t="shared" si="15"/>
        <v>17.28147130945241</v>
      </c>
      <c r="AW18">
        <v>15</v>
      </c>
      <c r="AX18">
        <f>(R18*SUMPRODUCT(K19:$K$23, X19:$X$23)-$AZ$3*SUMPRODUCT(K18:$K$22, W19:$W$23))/Z18</f>
        <v>50.947627726381434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184.96245311583235</v>
      </c>
      <c r="P19">
        <f t="shared" si="30"/>
        <v>9.248122655791617</v>
      </c>
      <c r="Q19" s="5">
        <f t="shared" si="31"/>
        <v>50</v>
      </c>
      <c r="R19">
        <f t="shared" si="0"/>
        <v>50000</v>
      </c>
      <c r="S19">
        <f t="shared" si="19"/>
        <v>43.550111041772468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43.550111041772468</v>
      </c>
      <c r="AC19">
        <f t="shared" si="27"/>
        <v>34.35390462289832</v>
      </c>
      <c r="AE19">
        <f t="shared" si="1"/>
        <v>154.10862694601377</v>
      </c>
      <c r="AF19">
        <f t="shared" si="2"/>
        <v>-7.7054313473006886</v>
      </c>
      <c r="AG19">
        <f t="shared" si="3"/>
        <v>-41.659435293471041</v>
      </c>
      <c r="AH19">
        <f t="shared" si="4"/>
        <v>-76.178540429519515</v>
      </c>
      <c r="AI19">
        <f t="shared" si="5"/>
        <v>28.565219875722519</v>
      </c>
      <c r="AJ19">
        <f t="shared" si="6"/>
        <v>9.1962064188741479</v>
      </c>
      <c r="AK19">
        <f t="shared" si="32"/>
        <v>4.2359587380828279</v>
      </c>
      <c r="AL19">
        <f t="shared" si="7"/>
        <v>41.997385032679496</v>
      </c>
      <c r="AN19">
        <f t="shared" si="8"/>
        <v>55.280340011755435</v>
      </c>
      <c r="AO19">
        <f t="shared" si="9"/>
        <v>-2.764017000587772</v>
      </c>
      <c r="AP19">
        <f t="shared" si="10"/>
        <v>-14.943665344105336</v>
      </c>
      <c r="AQ19">
        <f t="shared" si="11"/>
        <v>-27.326021261731995</v>
      </c>
      <c r="AR19">
        <f t="shared" si="12"/>
        <v>10.24663640533033</v>
      </c>
      <c r="AS19">
        <f t="shared" si="13"/>
        <v>3.2987732596679291</v>
      </c>
      <c r="AT19">
        <f t="shared" si="14"/>
        <v>1.5194817055830125</v>
      </c>
      <c r="AU19">
        <f t="shared" si="15"/>
        <v>15.064891370581272</v>
      </c>
      <c r="AW19">
        <v>16</v>
      </c>
      <c r="AX19">
        <f>(R19*SUMPRODUCT(K20:$K$23, X20:$X$23)-$AZ$3*SUMPRODUCT(K19:$K$22, W20:$W$23))/Z19</f>
        <v>43.550111041772468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184.96245311583235</v>
      </c>
      <c r="P20">
        <f t="shared" si="30"/>
        <v>9.248122655791617</v>
      </c>
      <c r="Q20" s="5">
        <f t="shared" si="31"/>
        <v>50</v>
      </c>
      <c r="R20">
        <f t="shared" si="0"/>
        <v>50000</v>
      </c>
      <c r="S20">
        <f t="shared" si="19"/>
        <v>34.35390462289832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34.35390462289832</v>
      </c>
      <c r="AC20">
        <f t="shared" si="27"/>
        <v>23.600623326734105</v>
      </c>
      <c r="AE20">
        <f t="shared" si="1"/>
        <v>152.27377727078289</v>
      </c>
      <c r="AF20">
        <f t="shared" si="2"/>
        <v>-7.6136888635391431</v>
      </c>
      <c r="AG20">
        <f t="shared" si="3"/>
        <v>-41.16342930838556</v>
      </c>
      <c r="AH20">
        <f t="shared" si="4"/>
        <v>-79.411632150767431</v>
      </c>
      <c r="AI20">
        <f t="shared" si="5"/>
        <v>24.085026948090743</v>
      </c>
      <c r="AJ20">
        <f t="shared" si="6"/>
        <v>10.753281296164214</v>
      </c>
      <c r="AK20">
        <f t="shared" si="32"/>
        <v>0.76976017002961084</v>
      </c>
      <c r="AL20">
        <f t="shared" si="7"/>
        <v>35.608068414284574</v>
      </c>
      <c r="AN20">
        <f t="shared" si="8"/>
        <v>51.808935478235867</v>
      </c>
      <c r="AO20">
        <f t="shared" si="9"/>
        <v>-2.5904467739117929</v>
      </c>
      <c r="AP20">
        <f t="shared" si="10"/>
        <v>-14.005257446977799</v>
      </c>
      <c r="AQ20">
        <f t="shared" si="11"/>
        <v>-27.01865153712134</v>
      </c>
      <c r="AR20">
        <f t="shared" si="12"/>
        <v>8.1945797202249313</v>
      </c>
      <c r="AS20">
        <f t="shared" si="13"/>
        <v>3.6586473839260796</v>
      </c>
      <c r="AT20">
        <f t="shared" si="14"/>
        <v>0.26189968947747333</v>
      </c>
      <c r="AU20">
        <f t="shared" si="15"/>
        <v>12.115126793628486</v>
      </c>
      <c r="AW20">
        <v>17</v>
      </c>
      <c r="AX20">
        <f>(R20*SUMPRODUCT(K21:$K$23, X21:$X$23)-$AZ$3*SUMPRODUCT(K20:$K$22, W21:$W$23))/Z20</f>
        <v>34.35390462289832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184.96245311583235</v>
      </c>
      <c r="P21">
        <f t="shared" si="30"/>
        <v>9.248122655791617</v>
      </c>
      <c r="Q21" s="5">
        <f t="shared" si="31"/>
        <v>50</v>
      </c>
      <c r="R21">
        <f t="shared" si="0"/>
        <v>50000</v>
      </c>
      <c r="S21">
        <f t="shared" si="19"/>
        <v>23.600623326734105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23.600623326734105</v>
      </c>
      <c r="AC21">
        <f t="shared" si="27"/>
        <v>11.935736060614406</v>
      </c>
      <c r="AE21">
        <f t="shared" si="1"/>
        <v>150.44347144088755</v>
      </c>
      <c r="AF21">
        <f t="shared" si="2"/>
        <v>-7.5221735720443768</v>
      </c>
      <c r="AG21">
        <f t="shared" si="3"/>
        <v>-40.668651638901174</v>
      </c>
      <c r="AH21">
        <f t="shared" si="4"/>
        <v>-83.143376400532262</v>
      </c>
      <c r="AI21">
        <f t="shared" si="5"/>
        <v>19.10926982940974</v>
      </c>
      <c r="AJ21">
        <f t="shared" si="6"/>
        <v>11.664887266119699</v>
      </c>
      <c r="AK21">
        <f t="shared" si="32"/>
        <v>0.26643507391292365</v>
      </c>
      <c r="AL21">
        <f t="shared" si="7"/>
        <v>31.040592169442363</v>
      </c>
      <c r="AN21">
        <f t="shared" si="8"/>
        <v>48.688481470991057</v>
      </c>
      <c r="AO21">
        <f t="shared" si="9"/>
        <v>-2.4344240735495526</v>
      </c>
      <c r="AP21">
        <f t="shared" si="10"/>
        <v>-13.161720298038</v>
      </c>
      <c r="AQ21">
        <f t="shared" si="11"/>
        <v>-26.907945572789743</v>
      </c>
      <c r="AR21">
        <f t="shared" si="12"/>
        <v>6.184391526613763</v>
      </c>
      <c r="AS21">
        <f t="shared" si="13"/>
        <v>3.7751431955013515</v>
      </c>
      <c r="AT21">
        <f t="shared" si="14"/>
        <v>8.6227199061466864E-2</v>
      </c>
      <c r="AU21">
        <f t="shared" si="15"/>
        <v>10.045761921176581</v>
      </c>
      <c r="AW21">
        <v>18</v>
      </c>
      <c r="AX21">
        <f>(R21*SUMPRODUCT(K22:$K$23, X22:$X$23)-$AZ$3*SUMPRODUCT(K21:$K$22, W22:$W$23))/Z21</f>
        <v>23.600623326734105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184.96245311583235</v>
      </c>
      <c r="P22">
        <f t="shared" si="30"/>
        <v>9.248122655791617</v>
      </c>
      <c r="Q22" s="5">
        <f t="shared" si="31"/>
        <v>50</v>
      </c>
      <c r="R22">
        <f t="shared" si="0"/>
        <v>50000</v>
      </c>
      <c r="S22">
        <f t="shared" si="19"/>
        <v>11.935736060614406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11.935736060614406</v>
      </c>
      <c r="AC22">
        <f t="shared" si="27"/>
        <v>12.084079581095718</v>
      </c>
      <c r="AE22">
        <f t="shared" si="1"/>
        <v>148.61671444734253</v>
      </c>
      <c r="AF22">
        <f t="shared" si="2"/>
        <v>-7.4308357223671271</v>
      </c>
      <c r="AG22">
        <f t="shared" si="3"/>
        <v>-40.174833309080206</v>
      </c>
      <c r="AH22">
        <f t="shared" si="4"/>
        <v>-87.13181343196463</v>
      </c>
      <c r="AI22">
        <f t="shared" si="5"/>
        <v>13.879231983930552</v>
      </c>
      <c r="AJ22">
        <f t="shared" si="6"/>
        <v>-0.14834352048131194</v>
      </c>
      <c r="AK22">
        <f t="shared" si="32"/>
        <v>3.2155539104973858</v>
      </c>
      <c r="AL22">
        <f t="shared" si="7"/>
        <v>16.946442373946624</v>
      </c>
      <c r="AN22">
        <f t="shared" si="8"/>
        <v>44.950731317580093</v>
      </c>
      <c r="AO22">
        <f t="shared" si="9"/>
        <v>-2.2475365658790047</v>
      </c>
      <c r="AP22">
        <f t="shared" si="10"/>
        <v>-12.151312485412863</v>
      </c>
      <c r="AQ22">
        <f t="shared" si="11"/>
        <v>-26.353958566225003</v>
      </c>
      <c r="AR22">
        <f t="shared" si="12"/>
        <v>4.1979237000632139</v>
      </c>
      <c r="AS22">
        <f t="shared" si="13"/>
        <v>-4.4868100850271674E-2</v>
      </c>
      <c r="AT22">
        <f t="shared" si="14"/>
        <v>0.97257902925296813</v>
      </c>
      <c r="AU22">
        <f t="shared" si="15"/>
        <v>5.1256346284659102</v>
      </c>
      <c r="AW22">
        <v>19</v>
      </c>
      <c r="AX22">
        <f>(R22*SUMPRODUCT(K23:$K$23, X23:$X$23)-$AZ$3*SUMPRODUCT(K22:$K$22, W23:$W$23))/Z22</f>
        <v>11.935736060614406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184.96245311583235</v>
      </c>
      <c r="P23">
        <f t="shared" si="30"/>
        <v>9.248122655791617</v>
      </c>
      <c r="Q23" s="5">
        <f t="shared" si="31"/>
        <v>50</v>
      </c>
      <c r="R23">
        <f t="shared" si="0"/>
        <v>50000</v>
      </c>
      <c r="S23">
        <f t="shared" si="19"/>
        <v>12.084079581095718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12.084079581095718</v>
      </c>
      <c r="AC23">
        <f t="shared" si="27"/>
        <v>0</v>
      </c>
      <c r="AE23">
        <f t="shared" si="1"/>
        <v>146.79230353747283</v>
      </c>
      <c r="AF23">
        <f t="shared" si="2"/>
        <v>-7.3396151768736413</v>
      </c>
      <c r="AG23">
        <f t="shared" si="3"/>
        <v>-39.681649184644101</v>
      </c>
      <c r="AH23">
        <f t="shared" si="4"/>
        <v>-91.435791345301169</v>
      </c>
      <c r="AI23">
        <f t="shared" si="5"/>
        <v>8.3352478306539126</v>
      </c>
      <c r="AJ23">
        <f t="shared" si="6"/>
        <v>12.084079581095718</v>
      </c>
      <c r="AK23">
        <f t="shared" si="32"/>
        <v>10.607573755918644</v>
      </c>
      <c r="AL23">
        <f t="shared" si="7"/>
        <v>31.026901167668274</v>
      </c>
      <c r="AN23">
        <f t="shared" si="8"/>
        <v>40.220054825902928</v>
      </c>
      <c r="AO23">
        <f t="shared" si="9"/>
        <v>-2.0110027412951461</v>
      </c>
      <c r="AP23">
        <f t="shared" si="10"/>
        <v>-10.872491726933141</v>
      </c>
      <c r="AQ23">
        <f t="shared" si="11"/>
        <v>-25.052761298340382</v>
      </c>
      <c r="AR23">
        <f t="shared" si="12"/>
        <v>2.2837990593342545</v>
      </c>
      <c r="AS23">
        <f t="shared" si="13"/>
        <v>3.3109524924661535</v>
      </c>
      <c r="AT23">
        <f t="shared" si="14"/>
        <v>2.9064003203951754</v>
      </c>
      <c r="AU23">
        <f t="shared" si="15"/>
        <v>8.5011518721955834</v>
      </c>
      <c r="AW23">
        <v>20</v>
      </c>
      <c r="AX23">
        <f>(R23*SUMPRODUCT(K$23:$K24, X$23:$X24)-$AZ$3*SUMPRODUCT(K$22:$K23, W$23:$W24))/Z23</f>
        <v>12.084079581095718</v>
      </c>
    </row>
    <row r="25" spans="5:50" x14ac:dyDescent="0.25">
      <c r="AN25" s="6">
        <f t="shared" ref="AN25:AU25" si="33">SUM(AN3:AN23)</f>
        <v>1788.8317448346324</v>
      </c>
      <c r="AO25" s="6">
        <f t="shared" si="33"/>
        <v>-228.16342707860596</v>
      </c>
      <c r="AP25" s="6">
        <f t="shared" si="33"/>
        <v>-2953.4743858656734</v>
      </c>
      <c r="AQ25" s="6">
        <f t="shared" si="33"/>
        <v>-660.52671350255969</v>
      </c>
      <c r="AR25" s="6">
        <f t="shared" si="33"/>
        <v>-2053.332781612206</v>
      </c>
      <c r="AS25" s="6">
        <f t="shared" si="33"/>
        <v>-31.067055170454953</v>
      </c>
      <c r="AT25" s="6">
        <f t="shared" si="33"/>
        <v>39.002706102974464</v>
      </c>
      <c r="AU25" s="7">
        <f t="shared" si="33"/>
        <v>-2045.3971306796873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302.17889232895044</v>
      </c>
      <c r="K3">
        <v>1</v>
      </c>
      <c r="L3" s="2">
        <v>0</v>
      </c>
      <c r="O3">
        <f>$C$3</f>
        <v>302.17889232895044</v>
      </c>
      <c r="P3">
        <f>O3*B5</f>
        <v>241.74311386316037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302.17889232895044</v>
      </c>
      <c r="AF3">
        <f t="shared" ref="AF3:AF23" si="3">-$Z3*P3</f>
        <v>-241.74311386316037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-2459.4724255342098</v>
      </c>
      <c r="AJ3">
        <f t="shared" ref="AJ3:AJ23" si="7">AB3-AC3</f>
        <v>0</v>
      </c>
      <c r="AL3">
        <f t="shared" ref="AL3:AL23" si="8">SUM(AI3:AK3)</f>
        <v>-2459.4724255342098</v>
      </c>
      <c r="AN3">
        <f t="shared" ref="AN3:AN23" si="9">AE3*$K3</f>
        <v>302.17889232895044</v>
      </c>
      <c r="AO3">
        <f t="shared" ref="AO3:AO23" si="10">AF3*$K3</f>
        <v>-241.74311386316037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-2459.4724255342098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-2459.4724255342098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159.96179995985062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98.308961033260147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97.194326463275047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-97.194326463275047</v>
      </c>
      <c r="AK4">
        <f t="shared" ref="AK4:AK23" si="28">H4*SUM(AB4:AB4, AE4:AF4)</f>
        <v>0</v>
      </c>
      <c r="AL4">
        <f t="shared" si="8"/>
        <v>-164.09817646327505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-62.767473496575661</v>
      </c>
      <c r="AR4">
        <f t="shared" si="13"/>
        <v>-62.767473496575661</v>
      </c>
      <c r="AS4">
        <f t="shared" si="14"/>
        <v>-91.185220436509084</v>
      </c>
      <c r="AT4">
        <f t="shared" si="15"/>
        <v>0</v>
      </c>
      <c r="AU4">
        <f t="shared" si="16"/>
        <v>-153.95269393308476</v>
      </c>
      <c r="AW4">
        <v>1</v>
      </c>
      <c r="AX4">
        <f>(R4*SUMPRODUCT(K5:$K$23, X5:$X$23)-$AZ$3*SUMPRODUCT(K4:$K$22, W5:$W$23))/Z4</f>
        <v>98.308961033260147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1.388577E-3</v>
      </c>
      <c r="O5">
        <f t="shared" ref="O5:O23" si="30">$C$3</f>
        <v>302.17889232895044</v>
      </c>
      <c r="P5">
        <f t="shared" ref="P5:P23" si="31">O5*$C$5</f>
        <v>15.108944616447523</v>
      </c>
      <c r="Q5" s="5">
        <f t="shared" ref="Q5:Q23" si="32">$C$8</f>
        <v>50</v>
      </c>
      <c r="R5">
        <f t="shared" si="0"/>
        <v>50000</v>
      </c>
      <c r="S5">
        <f t="shared" si="20"/>
        <v>190.59547189501529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97.194326463275047</v>
      </c>
      <c r="AC5">
        <f t="shared" si="1"/>
        <v>186.28848510829857</v>
      </c>
      <c r="AE5">
        <f t="shared" si="2"/>
        <v>295.35039591429074</v>
      </c>
      <c r="AF5">
        <f t="shared" si="3"/>
        <v>-14.767519795714538</v>
      </c>
      <c r="AG5">
        <f t="shared" si="4"/>
        <v>-48.870123528147317</v>
      </c>
      <c r="AH5">
        <f t="shared" si="5"/>
        <v>-68.641660352678556</v>
      </c>
      <c r="AI5">
        <f t="shared" si="6"/>
        <v>163.07109223775035</v>
      </c>
      <c r="AJ5">
        <f t="shared" si="7"/>
        <v>-89.094158645023526</v>
      </c>
      <c r="AK5">
        <f t="shared" si="28"/>
        <v>32.639950303071949</v>
      </c>
      <c r="AL5">
        <f t="shared" si="8"/>
        <v>106.61688389579876</v>
      </c>
      <c r="AN5">
        <f t="shared" si="9"/>
        <v>255.05352974811427</v>
      </c>
      <c r="AO5">
        <f t="shared" si="10"/>
        <v>-12.752676487405715</v>
      </c>
      <c r="AP5">
        <f t="shared" si="11"/>
        <v>-42.202406624494515</v>
      </c>
      <c r="AQ5">
        <f t="shared" si="12"/>
        <v>-59.276364626246817</v>
      </c>
      <c r="AR5">
        <f t="shared" si="13"/>
        <v>140.82208200996723</v>
      </c>
      <c r="AS5">
        <f t="shared" si="14"/>
        <v>-76.938375423563173</v>
      </c>
      <c r="AT5">
        <f t="shared" si="15"/>
        <v>28.186637467780436</v>
      </c>
      <c r="AU5">
        <f t="shared" si="16"/>
        <v>92.070344054184503</v>
      </c>
      <c r="AW5">
        <v>2</v>
      </c>
      <c r="AX5">
        <f>(R5*SUMPRODUCT(K6:$K$23, X6:$X$23)-$AZ$3*SUMPRODUCT(K5:$K$22, W6:$W$23))/Z5</f>
        <v>190.59547189501529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1.4580159999999999E-3</v>
      </c>
      <c r="O6">
        <f t="shared" si="30"/>
        <v>302.17889232895044</v>
      </c>
      <c r="P6">
        <f t="shared" si="31"/>
        <v>15.108944616447523</v>
      </c>
      <c r="Q6" s="5">
        <f t="shared" si="32"/>
        <v>50</v>
      </c>
      <c r="R6">
        <f t="shared" si="0"/>
        <v>50000</v>
      </c>
      <c r="S6">
        <f t="shared" si="20"/>
        <v>275.10761871714709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186.28848510829857</v>
      </c>
      <c r="AC6">
        <f t="shared" si="1"/>
        <v>265.80991035759985</v>
      </c>
      <c r="AE6">
        <f t="shared" si="2"/>
        <v>291.96626635229848</v>
      </c>
      <c r="AF6">
        <f t="shared" si="3"/>
        <v>-14.598313317614924</v>
      </c>
      <c r="AG6">
        <f t="shared" si="4"/>
        <v>-48.310168870839831</v>
      </c>
      <c r="AH6">
        <f t="shared" si="5"/>
        <v>-71.253422026015244</v>
      </c>
      <c r="AI6">
        <f t="shared" si="6"/>
        <v>157.80436213782843</v>
      </c>
      <c r="AJ6">
        <f t="shared" si="7"/>
        <v>-79.521425249301274</v>
      </c>
      <c r="AK6">
        <f t="shared" si="28"/>
        <v>50.445820469956459</v>
      </c>
      <c r="AL6">
        <f t="shared" si="8"/>
        <v>128.72875735848362</v>
      </c>
      <c r="AN6">
        <f t="shared" si="9"/>
        <v>227.39098333640325</v>
      </c>
      <c r="AO6">
        <f t="shared" si="10"/>
        <v>-11.369549166820162</v>
      </c>
      <c r="AP6">
        <f t="shared" si="11"/>
        <v>-37.625226167165003</v>
      </c>
      <c r="AQ6">
        <f t="shared" si="12"/>
        <v>-55.494033276532285</v>
      </c>
      <c r="AR6">
        <f t="shared" si="13"/>
        <v>122.90217472588576</v>
      </c>
      <c r="AS6">
        <f t="shared" si="14"/>
        <v>-61.933370966671433</v>
      </c>
      <c r="AT6">
        <f t="shared" si="15"/>
        <v>39.28852762748204</v>
      </c>
      <c r="AU6">
        <f t="shared" si="16"/>
        <v>100.25733138669636</v>
      </c>
      <c r="AW6">
        <v>3</v>
      </c>
      <c r="AX6">
        <f>(R6*SUMPRODUCT(K7:$K$23, X7:$X$23)-$AZ$3*SUMPRODUCT(K6:$K$22, W7:$W$23))/Z6</f>
        <v>275.10761871714709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1.5382760000000001E-3</v>
      </c>
      <c r="O7">
        <f t="shared" si="30"/>
        <v>302.17889232895044</v>
      </c>
      <c r="P7">
        <f t="shared" si="31"/>
        <v>15.108944616447523</v>
      </c>
      <c r="Q7" s="5">
        <f t="shared" si="32"/>
        <v>50</v>
      </c>
      <c r="R7">
        <f t="shared" si="0"/>
        <v>50000</v>
      </c>
      <c r="S7">
        <f t="shared" si="20"/>
        <v>349.49754718716258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265.80991035759985</v>
      </c>
      <c r="AC7">
        <f t="shared" si="1"/>
        <v>333.78939956222007</v>
      </c>
      <c r="AE7">
        <f t="shared" si="2"/>
        <v>288.59747898843614</v>
      </c>
      <c r="AF7">
        <f t="shared" si="3"/>
        <v>-14.429873949421808</v>
      </c>
      <c r="AG7">
        <f t="shared" si="4"/>
        <v>-47.752752808801475</v>
      </c>
      <c r="AH7">
        <f t="shared" si="5"/>
        <v>-74.31437332996002</v>
      </c>
      <c r="AI7">
        <f t="shared" si="6"/>
        <v>152.10047890025288</v>
      </c>
      <c r="AJ7">
        <f t="shared" si="7"/>
        <v>-67.979489204620222</v>
      </c>
      <c r="AK7">
        <f t="shared" si="28"/>
        <v>56.535645862025504</v>
      </c>
      <c r="AL7">
        <f t="shared" si="8"/>
        <v>140.65663555765815</v>
      </c>
      <c r="AN7">
        <f t="shared" si="9"/>
        <v>203.46454549719962</v>
      </c>
      <c r="AO7">
        <f t="shared" si="10"/>
        <v>-10.173227274859981</v>
      </c>
      <c r="AP7">
        <f t="shared" si="11"/>
        <v>-33.666240538685464</v>
      </c>
      <c r="AQ7">
        <f t="shared" si="12"/>
        <v>-52.392488827303261</v>
      </c>
      <c r="AR7">
        <f t="shared" si="13"/>
        <v>107.23258885635094</v>
      </c>
      <c r="AS7">
        <f t="shared" si="14"/>
        <v>-47.926322581300354</v>
      </c>
      <c r="AT7">
        <f t="shared" si="15"/>
        <v>39.858281264364642</v>
      </c>
      <c r="AU7">
        <f t="shared" si="16"/>
        <v>99.164547539415224</v>
      </c>
      <c r="AW7">
        <v>4</v>
      </c>
      <c r="AX7">
        <f>(R7*SUMPRODUCT(K8:$K$23, X8:$X$23)-$AZ$3*SUMPRODUCT(K7:$K$22, W8:$W$23))/Z7</f>
        <v>349.49754718716258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1.6203400000000001E-3</v>
      </c>
      <c r="O8">
        <f t="shared" si="30"/>
        <v>302.17889232895044</v>
      </c>
      <c r="P8">
        <f t="shared" si="31"/>
        <v>15.108944616447523</v>
      </c>
      <c r="Q8" s="5">
        <f t="shared" si="32"/>
        <v>50</v>
      </c>
      <c r="R8">
        <f t="shared" si="0"/>
        <v>50000</v>
      </c>
      <c r="S8">
        <f t="shared" si="20"/>
        <v>413.82443876700535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333.78939956222007</v>
      </c>
      <c r="AC8">
        <f t="shared" si="1"/>
        <v>390.63247231232401</v>
      </c>
      <c r="AE8">
        <f t="shared" si="2"/>
        <v>285.24387815944766</v>
      </c>
      <c r="AF8">
        <f t="shared" si="3"/>
        <v>-14.262193907972383</v>
      </c>
      <c r="AG8">
        <f t="shared" si="4"/>
        <v>-47.197849585227246</v>
      </c>
      <c r="AH8">
        <f t="shared" si="5"/>
        <v>-77.375695486213388</v>
      </c>
      <c r="AI8">
        <f t="shared" si="6"/>
        <v>146.40813918003465</v>
      </c>
      <c r="AJ8">
        <f t="shared" si="7"/>
        <v>-56.843072750103943</v>
      </c>
      <c r="AK8">
        <f t="shared" si="28"/>
        <v>43.845903576492915</v>
      </c>
      <c r="AL8">
        <f t="shared" si="8"/>
        <v>133.41097000642361</v>
      </c>
      <c r="AN8">
        <f t="shared" si="9"/>
        <v>187.50603104948874</v>
      </c>
      <c r="AO8">
        <f t="shared" si="10"/>
        <v>-9.3753015524744363</v>
      </c>
      <c r="AP8">
        <f t="shared" si="11"/>
        <v>-31.025666552078462</v>
      </c>
      <c r="AQ8">
        <f t="shared" si="12"/>
        <v>-50.863175938884474</v>
      </c>
      <c r="AR8">
        <f t="shared" si="13"/>
        <v>96.241887006051371</v>
      </c>
      <c r="AS8">
        <f t="shared" si="14"/>
        <v>-37.365986722671813</v>
      </c>
      <c r="AT8">
        <f t="shared" si="15"/>
        <v>28.822253471154703</v>
      </c>
      <c r="AU8">
        <f t="shared" si="16"/>
        <v>87.69815375453426</v>
      </c>
      <c r="AW8">
        <v>5</v>
      </c>
      <c r="AX8">
        <f>(R8*SUMPRODUCT(K9:$K$23, X9:$X$23)-$AZ$3*SUMPRODUCT(K8:$K$22, W9:$W$23))/Z8</f>
        <v>413.82443876700535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1.7069120000000001E-3</v>
      </c>
      <c r="O9">
        <f t="shared" si="30"/>
        <v>302.17889232895044</v>
      </c>
      <c r="P9">
        <f t="shared" si="31"/>
        <v>15.108944616447523</v>
      </c>
      <c r="Q9" s="5">
        <f t="shared" si="32"/>
        <v>50</v>
      </c>
      <c r="R9">
        <f t="shared" si="0"/>
        <v>50000</v>
      </c>
      <c r="S9">
        <f t="shared" si="20"/>
        <v>471.17288061774883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390.63247231232401</v>
      </c>
      <c r="AC9">
        <f t="shared" si="1"/>
        <v>439.56008759260033</v>
      </c>
      <c r="AE9">
        <f t="shared" si="2"/>
        <v>281.90455317929627</v>
      </c>
      <c r="AF9">
        <f t="shared" si="3"/>
        <v>-14.095227658964816</v>
      </c>
      <c r="AG9">
        <f t="shared" si="4"/>
        <v>-46.64530851354376</v>
      </c>
      <c r="AH9">
        <f t="shared" si="5"/>
        <v>-80.562575831219419</v>
      </c>
      <c r="AI9">
        <f t="shared" si="6"/>
        <v>140.60144117556828</v>
      </c>
      <c r="AJ9">
        <f t="shared" si="7"/>
        <v>-48.927615280276314</v>
      </c>
      <c r="AK9">
        <f t="shared" si="28"/>
        <v>34.370661846864614</v>
      </c>
      <c r="AL9">
        <f t="shared" si="8"/>
        <v>126.04448774215658</v>
      </c>
      <c r="AN9">
        <f t="shared" si="9"/>
        <v>176.11757692883779</v>
      </c>
      <c r="AO9">
        <f t="shared" si="10"/>
        <v>-8.8058788464418907</v>
      </c>
      <c r="AP9">
        <f t="shared" si="11"/>
        <v>-29.141277137437694</v>
      </c>
      <c r="AQ9">
        <f t="shared" si="12"/>
        <v>-50.3308140522157</v>
      </c>
      <c r="AR9">
        <f t="shared" si="13"/>
        <v>87.839606892742495</v>
      </c>
      <c r="AS9">
        <f t="shared" si="14"/>
        <v>-30.567129728437095</v>
      </c>
      <c r="AT9">
        <f t="shared" si="15"/>
        <v>21.472791459527286</v>
      </c>
      <c r="AU9">
        <f t="shared" si="16"/>
        <v>78.745268623832686</v>
      </c>
      <c r="AW9">
        <v>6</v>
      </c>
      <c r="AX9">
        <f>(R9*SUMPRODUCT(K10:$K$23, X10:$X$23)-$AZ$3*SUMPRODUCT(K9:$K$22, W10:$W$23))/Z9</f>
        <v>471.17288061774883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1.807012E-3</v>
      </c>
      <c r="O10">
        <f t="shared" si="30"/>
        <v>302.17889232895044</v>
      </c>
      <c r="P10">
        <f t="shared" si="31"/>
        <v>15.108944616447523</v>
      </c>
      <c r="Q10" s="5">
        <f t="shared" si="32"/>
        <v>50</v>
      </c>
      <c r="R10">
        <f t="shared" si="0"/>
        <v>50000</v>
      </c>
      <c r="S10">
        <f t="shared" si="20"/>
        <v>523.66036219021009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439.56008759260033</v>
      </c>
      <c r="AC10">
        <f t="shared" si="1"/>
        <v>482.75795086977581</v>
      </c>
      <c r="AE10">
        <f t="shared" si="2"/>
        <v>278.5761027370537</v>
      </c>
      <c r="AF10">
        <f t="shared" si="3"/>
        <v>-13.928805136852688</v>
      </c>
      <c r="AG10">
        <f t="shared" si="4"/>
        <v>-46.094566796180644</v>
      </c>
      <c r="AH10">
        <f t="shared" si="5"/>
        <v>-84.288632227675734</v>
      </c>
      <c r="AI10">
        <f t="shared" si="6"/>
        <v>134.26409857634462</v>
      </c>
      <c r="AJ10">
        <f t="shared" si="7"/>
        <v>-43.197863277175486</v>
      </c>
      <c r="AK10">
        <f t="shared" si="28"/>
        <v>36.970887722622074</v>
      </c>
      <c r="AL10">
        <f t="shared" si="8"/>
        <v>128.03712302179122</v>
      </c>
      <c r="AN10">
        <f t="shared" si="9"/>
        <v>165.35691646995542</v>
      </c>
      <c r="AO10">
        <f t="shared" si="10"/>
        <v>-8.2678458234977725</v>
      </c>
      <c r="AP10">
        <f t="shared" si="11"/>
        <v>-27.360765537843839</v>
      </c>
      <c r="AQ10">
        <f t="shared" si="12"/>
        <v>-50.031959603492218</v>
      </c>
      <c r="AR10">
        <f t="shared" si="13"/>
        <v>79.696345505121585</v>
      </c>
      <c r="AS10">
        <f t="shared" si="14"/>
        <v>-25.641343243094894</v>
      </c>
      <c r="AT10">
        <f t="shared" si="15"/>
        <v>21.945141499592708</v>
      </c>
      <c r="AU10">
        <f t="shared" si="16"/>
        <v>76.000143761619398</v>
      </c>
      <c r="AW10">
        <v>7</v>
      </c>
      <c r="AX10">
        <f>(R10*SUMPRODUCT(K11:$K$23, X11:$X$23)-$AZ$3*SUMPRODUCT(K10:$K$22, W11:$W$23))/Z10</f>
        <v>523.66036219021009</v>
      </c>
    </row>
    <row r="11" spans="1:52" x14ac:dyDescent="0.25">
      <c r="A11" t="s">
        <v>33</v>
      </c>
      <c r="C11" s="24">
        <f>AU25</f>
        <v>-1939.6648115029132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1.90621E-3</v>
      </c>
      <c r="O11">
        <f t="shared" si="30"/>
        <v>302.17889232895044</v>
      </c>
      <c r="P11">
        <f t="shared" si="31"/>
        <v>15.108944616447523</v>
      </c>
      <c r="Q11" s="5">
        <f t="shared" si="32"/>
        <v>50</v>
      </c>
      <c r="R11">
        <f t="shared" si="0"/>
        <v>50000</v>
      </c>
      <c r="S11">
        <f t="shared" si="20"/>
        <v>571.61263107043374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482.75795086977581</v>
      </c>
      <c r="AC11">
        <f t="shared" si="1"/>
        <v>520.69057932549606</v>
      </c>
      <c r="AE11">
        <f t="shared" si="2"/>
        <v>275.25931715688478</v>
      </c>
      <c r="AF11">
        <f t="shared" si="3"/>
        <v>-13.762965857844241</v>
      </c>
      <c r="AG11">
        <f t="shared" si="4"/>
        <v>-45.545755204046294</v>
      </c>
      <c r="AH11">
        <f t="shared" si="5"/>
        <v>-87.865924172547508</v>
      </c>
      <c r="AI11">
        <f t="shared" si="6"/>
        <v>128.08467192244677</v>
      </c>
      <c r="AJ11">
        <f t="shared" si="7"/>
        <v>-37.932628455720248</v>
      </c>
      <c r="AK11">
        <f t="shared" si="28"/>
        <v>38.329096561694037</v>
      </c>
      <c r="AL11">
        <f t="shared" si="8"/>
        <v>128.48114002842055</v>
      </c>
      <c r="AN11">
        <f t="shared" si="9"/>
        <v>155.38577489064352</v>
      </c>
      <c r="AO11">
        <f t="shared" si="10"/>
        <v>-7.7692887445321777</v>
      </c>
      <c r="AP11">
        <f t="shared" si="11"/>
        <v>-25.710891600180226</v>
      </c>
      <c r="AQ11">
        <f t="shared" si="12"/>
        <v>-49.600917618538567</v>
      </c>
      <c r="AR11">
        <f t="shared" si="13"/>
        <v>72.304676927392578</v>
      </c>
      <c r="AS11">
        <f t="shared" si="14"/>
        <v>-21.413229267264207</v>
      </c>
      <c r="AT11">
        <f t="shared" si="15"/>
        <v>21.637038235848731</v>
      </c>
      <c r="AU11">
        <f t="shared" si="16"/>
        <v>72.528485895977099</v>
      </c>
      <c r="AW11">
        <v>8</v>
      </c>
      <c r="AX11">
        <f>(R11*SUMPRODUCT(K12:$K$23, X12:$X$23)-$AZ$3*SUMPRODUCT(K11:$K$22, W12:$W$23))/Z11</f>
        <v>571.61263107043374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2.0198360000000001E-3</v>
      </c>
      <c r="O12">
        <f t="shared" si="30"/>
        <v>302.17889232895044</v>
      </c>
      <c r="P12">
        <f t="shared" si="31"/>
        <v>15.108944616447523</v>
      </c>
      <c r="Q12" s="5">
        <f t="shared" si="32"/>
        <v>50</v>
      </c>
      <c r="R12">
        <f t="shared" si="0"/>
        <v>50000</v>
      </c>
      <c r="S12">
        <f t="shared" si="20"/>
        <v>615.10795864114095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520.69057932549606</v>
      </c>
      <c r="AC12">
        <f t="shared" si="1"/>
        <v>553.57628227302359</v>
      </c>
      <c r="AE12">
        <f t="shared" si="2"/>
        <v>271.95074530718705</v>
      </c>
      <c r="AF12">
        <f t="shared" si="3"/>
        <v>-13.597537265359355</v>
      </c>
      <c r="AG12">
        <f t="shared" si="4"/>
        <v>-44.998302695997516</v>
      </c>
      <c r="AH12">
        <f t="shared" si="5"/>
        <v>-91.994956008320059</v>
      </c>
      <c r="AI12">
        <f t="shared" si="6"/>
        <v>121.35994933751013</v>
      </c>
      <c r="AJ12">
        <f t="shared" si="7"/>
        <v>-32.885702947527534</v>
      </c>
      <c r="AK12">
        <f t="shared" si="28"/>
        <v>40.432372564364101</v>
      </c>
      <c r="AL12">
        <f t="shared" si="8"/>
        <v>128.9066189543467</v>
      </c>
      <c r="AN12">
        <f t="shared" si="9"/>
        <v>145.94359098747512</v>
      </c>
      <c r="AO12">
        <f t="shared" si="10"/>
        <v>-7.297179549373757</v>
      </c>
      <c r="AP12">
        <f t="shared" si="11"/>
        <v>-24.14854159115152</v>
      </c>
      <c r="AQ12">
        <f t="shared" si="12"/>
        <v>-49.369507031221247</v>
      </c>
      <c r="AR12">
        <f t="shared" si="13"/>
        <v>65.128362815728607</v>
      </c>
      <c r="AS12">
        <f t="shared" si="14"/>
        <v>-17.648260441015694</v>
      </c>
      <c r="AT12">
        <f t="shared" si="15"/>
        <v>21.698214643689813</v>
      </c>
      <c r="AU12">
        <f t="shared" si="16"/>
        <v>69.178317018402723</v>
      </c>
      <c r="AW12">
        <v>9</v>
      </c>
      <c r="AX12">
        <f>(R12*SUMPRODUCT(K13:$K$23, X13:$X$23)-$AZ$3*SUMPRODUCT(K12:$K$22, W13:$W$23))/Z12</f>
        <v>615.10795864114095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2.1424809999999999E-3</v>
      </c>
      <c r="O13">
        <f t="shared" si="30"/>
        <v>302.17889232895044</v>
      </c>
      <c r="P13">
        <f t="shared" si="31"/>
        <v>15.108944616447523</v>
      </c>
      <c r="Q13" s="5">
        <f t="shared" si="32"/>
        <v>50</v>
      </c>
      <c r="R13">
        <f t="shared" si="0"/>
        <v>50000</v>
      </c>
      <c r="S13">
        <f t="shared" si="20"/>
        <v>654.23364833395522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553.57628227302359</v>
      </c>
      <c r="AC13">
        <f t="shared" si="1"/>
        <v>581.63872682107876</v>
      </c>
      <c r="AE13">
        <f t="shared" si="2"/>
        <v>268.64858854935869</v>
      </c>
      <c r="AF13">
        <f t="shared" si="3"/>
        <v>-13.432429427467936</v>
      </c>
      <c r="AG13">
        <f t="shared" si="4"/>
        <v>-44.451911660479112</v>
      </c>
      <c r="AH13">
        <f t="shared" si="5"/>
        <v>-96.408008558423461</v>
      </c>
      <c r="AI13">
        <f t="shared" si="6"/>
        <v>114.3562389029882</v>
      </c>
      <c r="AJ13">
        <f t="shared" si="7"/>
        <v>-28.062444548055169</v>
      </c>
      <c r="AK13">
        <f t="shared" si="28"/>
        <v>41.814569220117072</v>
      </c>
      <c r="AL13">
        <f t="shared" si="8"/>
        <v>128.10836357505011</v>
      </c>
      <c r="AN13">
        <f t="shared" si="9"/>
        <v>137.08421955580289</v>
      </c>
      <c r="AO13">
        <f t="shared" si="10"/>
        <v>-6.8542109777901459</v>
      </c>
      <c r="AP13">
        <f t="shared" si="11"/>
        <v>-22.682626589049391</v>
      </c>
      <c r="AQ13">
        <f t="shared" si="12"/>
        <v>-49.194439038463344</v>
      </c>
      <c r="AR13">
        <f t="shared" si="13"/>
        <v>58.352942950500029</v>
      </c>
      <c r="AS13">
        <f t="shared" si="14"/>
        <v>-14.31951803830656</v>
      </c>
      <c r="AT13">
        <f t="shared" si="15"/>
        <v>21.336860984656493</v>
      </c>
      <c r="AU13">
        <f t="shared" si="16"/>
        <v>65.370285896849964</v>
      </c>
      <c r="AW13">
        <v>10</v>
      </c>
      <c r="AX13">
        <f>(R13*SUMPRODUCT(K14:$K$23, X14:$X$23)-$AZ$3*SUMPRODUCT(K13:$K$22, W14:$W$23))/Z13</f>
        <v>654.23364833395522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2.275947E-3</v>
      </c>
      <c r="O14">
        <f t="shared" si="30"/>
        <v>302.17889232895044</v>
      </c>
      <c r="P14">
        <f t="shared" si="31"/>
        <v>15.108944616447523</v>
      </c>
      <c r="Q14" s="5">
        <f t="shared" si="32"/>
        <v>50</v>
      </c>
      <c r="R14">
        <f t="shared" si="0"/>
        <v>50000</v>
      </c>
      <c r="S14">
        <f t="shared" si="20"/>
        <v>689.08811673155219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581.63872682107876</v>
      </c>
      <c r="AC14">
        <f t="shared" si="1"/>
        <v>605.10512142381822</v>
      </c>
      <c r="AE14">
        <f t="shared" si="2"/>
        <v>265.350672714702</v>
      </c>
      <c r="AF14">
        <f t="shared" si="3"/>
        <v>-13.2675336357351</v>
      </c>
      <c r="AG14">
        <f t="shared" si="4"/>
        <v>-43.906222348886395</v>
      </c>
      <c r="AH14">
        <f t="shared" si="5"/>
        <v>-101.17019498793246</v>
      </c>
      <c r="AI14">
        <f t="shared" si="6"/>
        <v>107.00672174214804</v>
      </c>
      <c r="AJ14">
        <f t="shared" si="7"/>
        <v>-23.466394602739456</v>
      </c>
      <c r="AK14">
        <f t="shared" si="28"/>
        <v>42.853303907262351</v>
      </c>
      <c r="AL14">
        <f t="shared" si="8"/>
        <v>126.39363104667095</v>
      </c>
      <c r="AN14">
        <f t="shared" si="9"/>
        <v>128.78198681947831</v>
      </c>
      <c r="AO14">
        <f t="shared" si="10"/>
        <v>-6.4390993409739155</v>
      </c>
      <c r="AP14">
        <f t="shared" si="11"/>
        <v>-21.308898485087912</v>
      </c>
      <c r="AQ14">
        <f t="shared" si="12"/>
        <v>-49.100680937290463</v>
      </c>
      <c r="AR14">
        <f t="shared" si="13"/>
        <v>51.933308056126023</v>
      </c>
      <c r="AS14">
        <f t="shared" si="14"/>
        <v>-11.388887352397619</v>
      </c>
      <c r="AT14">
        <f t="shared" si="15"/>
        <v>20.797888177542909</v>
      </c>
      <c r="AU14">
        <f t="shared" si="16"/>
        <v>61.342308881271315</v>
      </c>
      <c r="AW14">
        <v>11</v>
      </c>
      <c r="AX14">
        <f>(R14*SUMPRODUCT(K15:$K$23, X15:$X$23)-$AZ$3*SUMPRODUCT(K14:$K$22, W15:$W$23))/Z14</f>
        <v>689.08811673155219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2.4175300000000002E-3</v>
      </c>
      <c r="O15">
        <f t="shared" si="30"/>
        <v>302.17889232895044</v>
      </c>
      <c r="P15">
        <f t="shared" si="31"/>
        <v>15.108944616447523</v>
      </c>
      <c r="Q15" s="5">
        <f t="shared" si="32"/>
        <v>50</v>
      </c>
      <c r="R15">
        <f t="shared" si="0"/>
        <v>50000</v>
      </c>
      <c r="S15">
        <f t="shared" si="20"/>
        <v>719.891031702124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605.10512142381822</v>
      </c>
      <c r="AC15">
        <f t="shared" si="1"/>
        <v>624.30412390472861</v>
      </c>
      <c r="AE15">
        <f t="shared" si="2"/>
        <v>262.05567277574698</v>
      </c>
      <c r="AF15">
        <f t="shared" si="3"/>
        <v>-13.102783638787351</v>
      </c>
      <c r="AG15">
        <f t="shared" si="4"/>
        <v>-43.361015515682425</v>
      </c>
      <c r="AH15">
        <f t="shared" si="5"/>
        <v>-106.14460971510333</v>
      </c>
      <c r="AI15">
        <f t="shared" si="6"/>
        <v>99.447263906173887</v>
      </c>
      <c r="AJ15">
        <f t="shared" si="7"/>
        <v>-19.199002480910394</v>
      </c>
      <c r="AK15">
        <f t="shared" si="28"/>
        <v>44.325610748104367</v>
      </c>
      <c r="AL15">
        <f t="shared" si="8"/>
        <v>124.57387217336786</v>
      </c>
      <c r="AN15">
        <f t="shared" si="9"/>
        <v>120.90772186965285</v>
      </c>
      <c r="AO15">
        <f t="shared" si="10"/>
        <v>-6.0453860934826427</v>
      </c>
      <c r="AP15">
        <f t="shared" si="11"/>
        <v>-20.005984027837606</v>
      </c>
      <c r="AQ15">
        <f t="shared" si="12"/>
        <v>-48.973192655817641</v>
      </c>
      <c r="AR15">
        <f t="shared" si="13"/>
        <v>45.883159092514951</v>
      </c>
      <c r="AS15">
        <f t="shared" si="14"/>
        <v>-8.8580706059476828</v>
      </c>
      <c r="AT15">
        <f t="shared" si="15"/>
        <v>20.451030726667394</v>
      </c>
      <c r="AU15">
        <f t="shared" si="16"/>
        <v>57.476119213234661</v>
      </c>
      <c r="AW15">
        <v>12</v>
      </c>
      <c r="AX15">
        <f>(R15*SUMPRODUCT(K16:$K$23, X16:$X$23)-$AZ$3*SUMPRODUCT(K15:$K$22, W16:$W$23))/Z15</f>
        <v>719.891031702124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3.6493060000000002E-3</v>
      </c>
      <c r="O16">
        <f t="shared" si="30"/>
        <v>302.17889232895044</v>
      </c>
      <c r="P16">
        <f t="shared" si="31"/>
        <v>15.108944616447523</v>
      </c>
      <c r="Q16" s="5">
        <f t="shared" si="32"/>
        <v>50</v>
      </c>
      <c r="R16">
        <f t="shared" si="0"/>
        <v>50000</v>
      </c>
      <c r="S16">
        <f t="shared" si="20"/>
        <v>723.75320994066317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624.30412390472861</v>
      </c>
      <c r="AC16">
        <f t="shared" si="1"/>
        <v>619.08644885950548</v>
      </c>
      <c r="AE16">
        <f t="shared" si="2"/>
        <v>258.47879470899494</v>
      </c>
      <c r="AF16">
        <f t="shared" si="3"/>
        <v>-12.923939735449748</v>
      </c>
      <c r="AG16">
        <f t="shared" si="4"/>
        <v>-42.769167746438129</v>
      </c>
      <c r="AH16">
        <f t="shared" si="5"/>
        <v>-158.23761408747299</v>
      </c>
      <c r="AI16">
        <f t="shared" si="6"/>
        <v>44.548073139634084</v>
      </c>
      <c r="AJ16">
        <f t="shared" si="7"/>
        <v>5.2176750452231317</v>
      </c>
      <c r="AK16">
        <f t="shared" si="28"/>
        <v>47.581286144641581</v>
      </c>
      <c r="AL16">
        <f t="shared" si="8"/>
        <v>97.347034329498797</v>
      </c>
      <c r="AN16">
        <f t="shared" si="9"/>
        <v>113.07235742494649</v>
      </c>
      <c r="AO16">
        <f t="shared" si="10"/>
        <v>-5.6536178712473246</v>
      </c>
      <c r="AP16">
        <f t="shared" si="11"/>
        <v>-18.709506238750865</v>
      </c>
      <c r="AQ16">
        <f t="shared" si="12"/>
        <v>-69.221539346441602</v>
      </c>
      <c r="AR16">
        <f t="shared" si="13"/>
        <v>19.487693968506704</v>
      </c>
      <c r="AS16">
        <f t="shared" si="14"/>
        <v>2.2824882726063058</v>
      </c>
      <c r="AT16">
        <f t="shared" si="15"/>
        <v>20.814582487289588</v>
      </c>
      <c r="AU16">
        <f t="shared" si="16"/>
        <v>42.584764728402597</v>
      </c>
      <c r="AW16">
        <v>13</v>
      </c>
      <c r="AX16">
        <f>(R16*SUMPRODUCT(K17:$K$23, X17:$X$23)-$AZ$3*SUMPRODUCT(K16:$K$22, W17:$W$23))/Z16</f>
        <v>723.75320994066317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5.0597569999999998E-3</v>
      </c>
      <c r="O17">
        <f t="shared" si="30"/>
        <v>302.17889232895044</v>
      </c>
      <c r="P17">
        <f t="shared" si="31"/>
        <v>15.108944616447523</v>
      </c>
      <c r="Q17" s="5">
        <f t="shared" si="32"/>
        <v>50</v>
      </c>
      <c r="R17">
        <f t="shared" si="0"/>
        <v>50000</v>
      </c>
      <c r="S17">
        <f t="shared" si="20"/>
        <v>700.03252657612347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619.08644885950548</v>
      </c>
      <c r="AC17">
        <f t="shared" si="1"/>
        <v>589.77844631201458</v>
      </c>
      <c r="AE17">
        <f t="shared" si="2"/>
        <v>254.5861668710246</v>
      </c>
      <c r="AF17">
        <f t="shared" si="3"/>
        <v>-12.729308343551232</v>
      </c>
      <c r="AG17">
        <f t="shared" si="4"/>
        <v>-42.125074473084531</v>
      </c>
      <c r="AH17">
        <f t="shared" si="5"/>
        <v>-216.40159588921455</v>
      </c>
      <c r="AI17">
        <f t="shared" si="6"/>
        <v>-16.669811834825708</v>
      </c>
      <c r="AJ17">
        <f t="shared" si="7"/>
        <v>29.308002547490901</v>
      </c>
      <c r="AK17">
        <f t="shared" si="28"/>
        <v>53.120202065776603</v>
      </c>
      <c r="AL17">
        <f t="shared" si="8"/>
        <v>65.758392778441788</v>
      </c>
      <c r="AN17">
        <f t="shared" si="9"/>
        <v>104.89734877904272</v>
      </c>
      <c r="AO17">
        <f t="shared" si="10"/>
        <v>-5.2448674389521361</v>
      </c>
      <c r="AP17">
        <f t="shared" si="11"/>
        <v>-17.356829256103694</v>
      </c>
      <c r="AQ17">
        <f t="shared" si="12"/>
        <v>-89.164128433703837</v>
      </c>
      <c r="AR17">
        <f t="shared" si="13"/>
        <v>-6.8684763497169543</v>
      </c>
      <c r="AS17">
        <f t="shared" si="14"/>
        <v>12.075800515896477</v>
      </c>
      <c r="AT17">
        <f t="shared" si="15"/>
        <v>21.887160766790206</v>
      </c>
      <c r="AU17">
        <f t="shared" si="16"/>
        <v>27.094484932969724</v>
      </c>
      <c r="AW17">
        <v>14</v>
      </c>
      <c r="AX17">
        <f>(R17*SUMPRODUCT(K18:$K$23, X18:$X$23)-$AZ$3*SUMPRODUCT(K17:$K$22, W18:$W$23))/Z17</f>
        <v>700.03252657612347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6.5505219999999996E-3</v>
      </c>
      <c r="O18">
        <f t="shared" si="30"/>
        <v>302.17889232895044</v>
      </c>
      <c r="P18">
        <f t="shared" si="31"/>
        <v>15.108944616447523</v>
      </c>
      <c r="Q18" s="5">
        <f t="shared" si="32"/>
        <v>50</v>
      </c>
      <c r="R18">
        <f t="shared" si="0"/>
        <v>50000</v>
      </c>
      <c r="S18">
        <f t="shared" si="20"/>
        <v>650.59896834964434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589.77844631201458</v>
      </c>
      <c r="AC18">
        <f t="shared" si="1"/>
        <v>539.05875232468031</v>
      </c>
      <c r="AE18">
        <f t="shared" si="2"/>
        <v>250.37263291533006</v>
      </c>
      <c r="AF18">
        <f t="shared" si="3"/>
        <v>-12.518631645766503</v>
      </c>
      <c r="AG18">
        <f t="shared" si="4"/>
        <v>-41.427882501266112</v>
      </c>
      <c r="AH18">
        <f t="shared" si="5"/>
        <v>-275.94122708757862</v>
      </c>
      <c r="AI18">
        <f t="shared" si="6"/>
        <v>-79.515108319281183</v>
      </c>
      <c r="AJ18">
        <f t="shared" si="7"/>
        <v>50.719693987334267</v>
      </c>
      <c r="AK18">
        <f t="shared" si="28"/>
        <v>58.017034575468628</v>
      </c>
      <c r="AL18">
        <f t="shared" si="8"/>
        <v>29.221620243521713</v>
      </c>
      <c r="AN18">
        <f t="shared" si="9"/>
        <v>96.403366881911509</v>
      </c>
      <c r="AO18">
        <f t="shared" si="10"/>
        <v>-4.8201683440955758</v>
      </c>
      <c r="AP18">
        <f t="shared" si="11"/>
        <v>-15.951373396552015</v>
      </c>
      <c r="AQ18">
        <f t="shared" si="12"/>
        <v>-106.24828697537697</v>
      </c>
      <c r="AR18">
        <f t="shared" si="13"/>
        <v>-30.616461834113046</v>
      </c>
      <c r="AS18">
        <f t="shared" si="14"/>
        <v>19.529088345900782</v>
      </c>
      <c r="AT18">
        <f t="shared" si="15"/>
        <v>22.33885311047904</v>
      </c>
      <c r="AU18">
        <f t="shared" si="16"/>
        <v>11.251479622266777</v>
      </c>
      <c r="AW18">
        <v>15</v>
      </c>
      <c r="AX18">
        <f>(R18*SUMPRODUCT(K19:$K$23, X19:$X$23)-$AZ$3*SUMPRODUCT(K18:$K$22, W19:$W$23))/Z18</f>
        <v>650.59896834964434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8.1883779999999996E-3</v>
      </c>
      <c r="O19">
        <f t="shared" si="30"/>
        <v>302.17889232895044</v>
      </c>
      <c r="P19">
        <f t="shared" si="31"/>
        <v>15.108944616447523</v>
      </c>
      <c r="Q19" s="5">
        <f t="shared" si="32"/>
        <v>50</v>
      </c>
      <c r="R19">
        <f t="shared" si="0"/>
        <v>50000</v>
      </c>
      <c r="S19">
        <f t="shared" si="20"/>
        <v>575.80072455998925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539.05875232468031</v>
      </c>
      <c r="AC19">
        <f t="shared" si="1"/>
        <v>468.40670936257499</v>
      </c>
      <c r="AE19">
        <f t="shared" si="2"/>
        <v>245.81876082701081</v>
      </c>
      <c r="AF19">
        <f t="shared" si="3"/>
        <v>-12.290938041350541</v>
      </c>
      <c r="AG19">
        <f t="shared" si="4"/>
        <v>-40.674376514593504</v>
      </c>
      <c r="AH19">
        <f t="shared" si="5"/>
        <v>-339.22716165995234</v>
      </c>
      <c r="AI19">
        <f t="shared" si="6"/>
        <v>-146.37371538888556</v>
      </c>
      <c r="AJ19">
        <f t="shared" si="7"/>
        <v>70.652042962105327</v>
      </c>
      <c r="AK19">
        <f t="shared" si="28"/>
        <v>56.707854613099009</v>
      </c>
      <c r="AL19">
        <f t="shared" si="8"/>
        <v>-19.013817813681221</v>
      </c>
      <c r="AN19">
        <f t="shared" si="9"/>
        <v>88.177702631442727</v>
      </c>
      <c r="AO19">
        <f t="shared" si="10"/>
        <v>-4.4088851315721369</v>
      </c>
      <c r="AP19">
        <f t="shared" si="11"/>
        <v>-14.590314689394805</v>
      </c>
      <c r="AQ19">
        <f t="shared" si="12"/>
        <v>-121.68425096898804</v>
      </c>
      <c r="AR19">
        <f t="shared" si="13"/>
        <v>-52.50574815851224</v>
      </c>
      <c r="AS19">
        <f t="shared" si="14"/>
        <v>25.343610120142991</v>
      </c>
      <c r="AT19">
        <f t="shared" si="15"/>
        <v>20.3416872012459</v>
      </c>
      <c r="AU19">
        <f t="shared" si="16"/>
        <v>-6.8204508371233539</v>
      </c>
      <c r="AW19">
        <v>16</v>
      </c>
      <c r="AX19">
        <f>(R19*SUMPRODUCT(K20:$K$23, X20:$X$23)-$AZ$3*SUMPRODUCT(K19:$K$22, W20:$W$23))/Z19</f>
        <v>575.80072455998925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9.9453500000000004E-3</v>
      </c>
      <c r="O20">
        <f t="shared" si="30"/>
        <v>302.17889232895044</v>
      </c>
      <c r="P20">
        <f t="shared" si="31"/>
        <v>15.108944616447523</v>
      </c>
      <c r="Q20" s="5">
        <f t="shared" si="32"/>
        <v>50</v>
      </c>
      <c r="R20">
        <f t="shared" si="0"/>
        <v>50000</v>
      </c>
      <c r="S20">
        <f t="shared" si="20"/>
        <v>473.43546744285823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468.40670936257499</v>
      </c>
      <c r="AC20">
        <f t="shared" si="1"/>
        <v>377.45221974427119</v>
      </c>
      <c r="AE20">
        <f t="shared" si="2"/>
        <v>240.91581960574979</v>
      </c>
      <c r="AF20">
        <f t="shared" si="3"/>
        <v>-12.045790980287491</v>
      </c>
      <c r="AG20">
        <f t="shared" si="4"/>
        <v>-39.863111838978156</v>
      </c>
      <c r="AH20">
        <f t="shared" si="5"/>
        <v>-404.52091046941251</v>
      </c>
      <c r="AI20">
        <f t="shared" si="6"/>
        <v>-215.51399368292834</v>
      </c>
      <c r="AJ20">
        <f t="shared" si="7"/>
        <v>90.954489618303796</v>
      </c>
      <c r="AK20">
        <f t="shared" si="28"/>
        <v>37.86212687275043</v>
      </c>
      <c r="AL20">
        <f t="shared" si="8"/>
        <v>-86.697377191874125</v>
      </c>
      <c r="AN20">
        <f t="shared" si="9"/>
        <v>81.968099677760293</v>
      </c>
      <c r="AO20">
        <f t="shared" si="10"/>
        <v>-4.098404983888015</v>
      </c>
      <c r="AP20">
        <f t="shared" si="11"/>
        <v>-13.562843361761058</v>
      </c>
      <c r="AQ20">
        <f t="shared" si="12"/>
        <v>-137.63234961222861</v>
      </c>
      <c r="AR20">
        <f t="shared" si="13"/>
        <v>-73.325498280117372</v>
      </c>
      <c r="AS20">
        <f t="shared" si="14"/>
        <v>30.945940716443541</v>
      </c>
      <c r="AT20">
        <f t="shared" si="15"/>
        <v>12.882037363077112</v>
      </c>
      <c r="AU20">
        <f t="shared" si="16"/>
        <v>-29.497520200596725</v>
      </c>
      <c r="AW20">
        <v>17</v>
      </c>
      <c r="AX20">
        <f>(R20*SUMPRODUCT(K21:$K$23, X21:$X$23)-$AZ$3*SUMPRODUCT(K20:$K$22, W21:$W$23))/Z20</f>
        <v>473.43546744285823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1.1968530999999999E-2</v>
      </c>
      <c r="O21">
        <f t="shared" si="30"/>
        <v>302.17889232895044</v>
      </c>
      <c r="P21">
        <f t="shared" si="31"/>
        <v>15.108944616447523</v>
      </c>
      <c r="Q21" s="5">
        <f t="shared" si="32"/>
        <v>50</v>
      </c>
      <c r="R21">
        <f t="shared" si="0"/>
        <v>50000</v>
      </c>
      <c r="S21">
        <f t="shared" si="20"/>
        <v>341.69608436072224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377.45221974427119</v>
      </c>
      <c r="AC21">
        <f t="shared" si="1"/>
        <v>266.4366868854396</v>
      </c>
      <c r="AE21">
        <f t="shared" si="2"/>
        <v>235.62325295435045</v>
      </c>
      <c r="AF21">
        <f t="shared" si="3"/>
        <v>-11.781162647717524</v>
      </c>
      <c r="AG21">
        <f t="shared" si="4"/>
        <v>-38.987377830787096</v>
      </c>
      <c r="AH21">
        <f t="shared" si="5"/>
        <v>-477.102889801277</v>
      </c>
      <c r="AI21">
        <f t="shared" si="6"/>
        <v>-292.24817732543119</v>
      </c>
      <c r="AJ21">
        <f t="shared" si="7"/>
        <v>111.01553285883159</v>
      </c>
      <c r="AK21">
        <f t="shared" si="28"/>
        <v>30.846398105611382</v>
      </c>
      <c r="AL21">
        <f t="shared" si="8"/>
        <v>-150.38624636098822</v>
      </c>
      <c r="AN21">
        <f t="shared" si="9"/>
        <v>76.255475067990432</v>
      </c>
      <c r="AO21">
        <f t="shared" si="10"/>
        <v>-3.8127737533995223</v>
      </c>
      <c r="AP21">
        <f t="shared" si="11"/>
        <v>-12.617604505773869</v>
      </c>
      <c r="AQ21">
        <f t="shared" si="12"/>
        <v>-154.40626959324783</v>
      </c>
      <c r="AR21">
        <f t="shared" si="13"/>
        <v>-94.581172784430791</v>
      </c>
      <c r="AS21">
        <f t="shared" si="14"/>
        <v>35.928296939845815</v>
      </c>
      <c r="AT21">
        <f t="shared" si="15"/>
        <v>9.9829143014822552</v>
      </c>
      <c r="AU21">
        <f t="shared" si="16"/>
        <v>-48.669961543102737</v>
      </c>
      <c r="AW21">
        <v>18</v>
      </c>
      <c r="AX21">
        <f>(R21*SUMPRODUCT(K22:$K$23, X22:$X$23)-$AZ$3*SUMPRODUCT(K21:$K$22, W22:$W$23))/Z21</f>
        <v>341.69608436072224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1.4271456E-2</v>
      </c>
      <c r="O22">
        <f t="shared" si="30"/>
        <v>302.17889232895044</v>
      </c>
      <c r="P22">
        <f t="shared" si="31"/>
        <v>15.108944616447523</v>
      </c>
      <c r="Q22" s="5">
        <f t="shared" si="32"/>
        <v>50</v>
      </c>
      <c r="R22">
        <f t="shared" si="0"/>
        <v>50000</v>
      </c>
      <c r="S22">
        <f t="shared" si="20"/>
        <v>182.05597050719803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266.4366868854396</v>
      </c>
      <c r="AC22">
        <f t="shared" si="1"/>
        <v>138.51217814529363</v>
      </c>
      <c r="AE22">
        <f t="shared" si="2"/>
        <v>229.90433353769208</v>
      </c>
      <c r="AF22">
        <f t="shared" si="3"/>
        <v>-11.495216676884604</v>
      </c>
      <c r="AG22">
        <f t="shared" si="4"/>
        <v>-38.041097405211772</v>
      </c>
      <c r="AH22">
        <f t="shared" si="5"/>
        <v>-556.40664726745342</v>
      </c>
      <c r="AI22">
        <f t="shared" si="6"/>
        <v>-376.03862781185774</v>
      </c>
      <c r="AJ22">
        <f t="shared" si="7"/>
        <v>127.92450874014597</v>
      </c>
      <c r="AK22">
        <f t="shared" si="28"/>
        <v>33.939206262237299</v>
      </c>
      <c r="AL22">
        <f t="shared" si="8"/>
        <v>-214.17491280947448</v>
      </c>
      <c r="AN22">
        <f t="shared" si="9"/>
        <v>69.537050149643562</v>
      </c>
      <c r="AO22">
        <f t="shared" si="10"/>
        <v>-3.4768525074821781</v>
      </c>
      <c r="AP22">
        <f t="shared" si="11"/>
        <v>-11.505941002978108</v>
      </c>
      <c r="AQ22">
        <f t="shared" si="12"/>
        <v>-168.29120329864813</v>
      </c>
      <c r="AR22">
        <f t="shared" si="13"/>
        <v>-113.73694665946485</v>
      </c>
      <c r="AS22">
        <f t="shared" si="14"/>
        <v>38.69215009021854</v>
      </c>
      <c r="AT22">
        <f t="shared" si="15"/>
        <v>10.265279699520637</v>
      </c>
      <c r="AU22">
        <f t="shared" si="16"/>
        <v>-64.779516869725683</v>
      </c>
      <c r="AW22">
        <v>19</v>
      </c>
      <c r="AX22">
        <f>(R22*SUMPRODUCT(K23:$K$23, X23:$X$23)-$AZ$3*SUMPRODUCT(K22:$K$22, W23:$W$23))/Z22</f>
        <v>182.05597050719803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1.6820735999999999E-2</v>
      </c>
      <c r="O23">
        <f t="shared" si="30"/>
        <v>302.17889232895044</v>
      </c>
      <c r="P23">
        <f t="shared" si="31"/>
        <v>15.108944616447523</v>
      </c>
      <c r="Q23" s="5">
        <f t="shared" si="32"/>
        <v>50</v>
      </c>
      <c r="R23">
        <f t="shared" si="0"/>
        <v>50000</v>
      </c>
      <c r="S23">
        <f t="shared" si="20"/>
        <v>187.07341724370943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138.51217814529363</v>
      </c>
      <c r="AC23">
        <f t="shared" si="1"/>
        <v>138.51217814529363</v>
      </c>
      <c r="AE23">
        <f t="shared" si="2"/>
        <v>223.73813010262165</v>
      </c>
      <c r="AF23">
        <f t="shared" si="3"/>
        <v>-11.186906505131084</v>
      </c>
      <c r="AG23">
        <f t="shared" si="4"/>
        <v>-37.020807174556296</v>
      </c>
      <c r="AH23">
        <f t="shared" si="5"/>
        <v>-639.87925660335213</v>
      </c>
      <c r="AI23">
        <f t="shared" si="6"/>
        <v>-464.34884018041782</v>
      </c>
      <c r="AJ23">
        <f t="shared" si="7"/>
        <v>0</v>
      </c>
      <c r="AK23">
        <f t="shared" si="28"/>
        <v>36.475487441075281</v>
      </c>
      <c r="AL23">
        <f t="shared" si="8"/>
        <v>-427.87335273934252</v>
      </c>
      <c r="AN23">
        <f t="shared" si="9"/>
        <v>61.302668072616356</v>
      </c>
      <c r="AO23">
        <f t="shared" si="10"/>
        <v>-3.0651334036308184</v>
      </c>
      <c r="AP23">
        <f t="shared" si="11"/>
        <v>-10.143439801527</v>
      </c>
      <c r="AQ23">
        <f t="shared" si="12"/>
        <v>-175.32239880665816</v>
      </c>
      <c r="AR23">
        <f t="shared" si="13"/>
        <v>-127.22830393919962</v>
      </c>
      <c r="AS23">
        <f t="shared" si="14"/>
        <v>0</v>
      </c>
      <c r="AT23">
        <f t="shared" si="15"/>
        <v>9.9940260444722639</v>
      </c>
      <c r="AU23">
        <f t="shared" si="16"/>
        <v>-117.23427789472736</v>
      </c>
      <c r="AW23">
        <v>20</v>
      </c>
      <c r="AX23">
        <f>(R23*SUMPRODUCT(K$23:$K24, X$23:$X24)-$AZ$3*SUMPRODUCT(K$22:$K23, W$23:$W24))/Z23</f>
        <v>187.07341724370943</v>
      </c>
    </row>
    <row r="25" spans="5:50" x14ac:dyDescent="0.25">
      <c r="AN25" s="6">
        <f t="shared" ref="AN25:AU25" si="33">SUM(AN3:AN23)</f>
        <v>2896.7858381673559</v>
      </c>
      <c r="AO25" s="6">
        <f t="shared" si="33"/>
        <v>-371.47346115508077</v>
      </c>
      <c r="AP25" s="6">
        <f t="shared" si="33"/>
        <v>-2949.224581103852</v>
      </c>
      <c r="AQ25" s="6">
        <f t="shared" si="33"/>
        <v>-1649.3654741378748</v>
      </c>
      <c r="AR25" s="6">
        <f t="shared" si="33"/>
        <v>-2073.2776782294522</v>
      </c>
      <c r="AS25" s="6">
        <f t="shared" si="33"/>
        <v>-280.38833980612503</v>
      </c>
      <c r="AT25" s="6">
        <f t="shared" si="33"/>
        <v>414.00120653266418</v>
      </c>
      <c r="AU25" s="7">
        <f t="shared" si="33"/>
        <v>-1939.6648115029132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1021.7292249491057</v>
      </c>
      <c r="K3">
        <v>1</v>
      </c>
      <c r="L3" s="2">
        <v>0</v>
      </c>
      <c r="O3">
        <f>$C$3</f>
        <v>1021.7292249491057</v>
      </c>
      <c r="P3">
        <f>O3*B5</f>
        <v>817.38337995928464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1021.7292249491057</v>
      </c>
      <c r="AF3">
        <f t="shared" ref="AF3:AF23" si="3">-$Z3*P3</f>
        <v>-817.38337995928464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-2315.5623590101786</v>
      </c>
      <c r="AJ3">
        <f t="shared" ref="AJ3:AJ23" si="7">AB3-AC3</f>
        <v>0</v>
      </c>
      <c r="AL3">
        <f t="shared" ref="AL3:AL23" si="8">SUM(AI3:AK3)</f>
        <v>-2315.5623590101786</v>
      </c>
      <c r="AN3">
        <f t="shared" ref="AN3:AN23" si="9">AE3*$K3</f>
        <v>1021.7292249491057</v>
      </c>
      <c r="AO3">
        <f t="shared" ref="AO3:AO23" si="10">AF3*$K3</f>
        <v>-817.38337995928464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-2315.5623590101786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-2315.5623590101786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705.99893509239075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606.68481509493279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599.23718445912255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-599.23718445912255</v>
      </c>
      <c r="AK4">
        <f t="shared" ref="AK4:AK23" si="28">H4*SUM(AB4:AB4, AE4:AF4)</f>
        <v>0</v>
      </c>
      <c r="AL4">
        <f t="shared" si="8"/>
        <v>-713.0345344591226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-106.76175063326764</v>
      </c>
      <c r="AR4">
        <f t="shared" si="13"/>
        <v>-106.76175063326764</v>
      </c>
      <c r="AS4">
        <f t="shared" si="14"/>
        <v>-562.18893372654327</v>
      </c>
      <c r="AT4">
        <f t="shared" si="15"/>
        <v>0</v>
      </c>
      <c r="AU4">
        <f t="shared" si="16"/>
        <v>-668.95068435981102</v>
      </c>
      <c r="AW4">
        <v>1</v>
      </c>
      <c r="AX4">
        <f>(R4*SUMPRODUCT(K5:$K$23, X5:$X$23)-$AZ$3*SUMPRODUCT(K4:$K$22, W5:$W$23))/Z4</f>
        <v>606.68481509493279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2.4175300000000002E-3</v>
      </c>
      <c r="O5">
        <f t="shared" ref="O5:O23" si="30">$C$3</f>
        <v>1021.7292249491057</v>
      </c>
      <c r="P5">
        <f t="shared" ref="P5:P23" si="31">O5*$C$5</f>
        <v>51.08646124745529</v>
      </c>
      <c r="Q5" s="5">
        <f t="shared" ref="Q5:Q23" si="32">$C$8</f>
        <v>50</v>
      </c>
      <c r="R5">
        <f t="shared" si="0"/>
        <v>50000</v>
      </c>
      <c r="S5">
        <f t="shared" si="20"/>
        <v>1179.2943903710677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599.23718445912255</v>
      </c>
      <c r="AC5">
        <f t="shared" si="1"/>
        <v>1150.3532794946159</v>
      </c>
      <c r="AE5">
        <f t="shared" si="2"/>
        <v>996.65492710931107</v>
      </c>
      <c r="AF5">
        <f t="shared" si="3"/>
        <v>-49.832746355465559</v>
      </c>
      <c r="AG5">
        <f t="shared" si="4"/>
        <v>-48.772947997007542</v>
      </c>
      <c r="AH5">
        <f t="shared" si="5"/>
        <v>-119.39262649245451</v>
      </c>
      <c r="AI5">
        <f t="shared" si="6"/>
        <v>778.65660626438341</v>
      </c>
      <c r="AJ5">
        <f t="shared" si="7"/>
        <v>-551.11609503549334</v>
      </c>
      <c r="AK5">
        <f t="shared" si="28"/>
        <v>133.57952915440043</v>
      </c>
      <c r="AL5">
        <f t="shared" si="8"/>
        <v>361.12004038329053</v>
      </c>
      <c r="AN5">
        <f t="shared" si="9"/>
        <v>860.67383222281865</v>
      </c>
      <c r="AO5">
        <f t="shared" si="10"/>
        <v>-43.033691611140938</v>
      </c>
      <c r="AP5">
        <f t="shared" si="11"/>
        <v>-42.118489478740834</v>
      </c>
      <c r="AQ5">
        <f t="shared" si="12"/>
        <v>-103.10299642068408</v>
      </c>
      <c r="AR5">
        <f t="shared" si="13"/>
        <v>672.41865471225276</v>
      </c>
      <c r="AS5">
        <f t="shared" si="14"/>
        <v>-475.92319930592134</v>
      </c>
      <c r="AT5">
        <f t="shared" si="15"/>
        <v>115.35427371767565</v>
      </c>
      <c r="AU5">
        <f t="shared" si="16"/>
        <v>311.84972912400707</v>
      </c>
      <c r="AW5">
        <v>2</v>
      </c>
      <c r="AX5">
        <f>(R5*SUMPRODUCT(K6:$K$23, X6:$X$23)-$AZ$3*SUMPRODUCT(K5:$K$22, W6:$W$23))/Z5</f>
        <v>1179.2943903710677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3.6493060000000002E-3</v>
      </c>
      <c r="O6">
        <f t="shared" si="30"/>
        <v>1021.7292249491057</v>
      </c>
      <c r="P6">
        <f t="shared" si="31"/>
        <v>51.08646124745529</v>
      </c>
      <c r="Q6" s="5">
        <f t="shared" si="32"/>
        <v>50</v>
      </c>
      <c r="R6">
        <f t="shared" si="0"/>
        <v>50000</v>
      </c>
      <c r="S6">
        <f t="shared" si="20"/>
        <v>1669.6493999175809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1150.3532794946159</v>
      </c>
      <c r="AC6">
        <f t="shared" si="1"/>
        <v>1606.4441909323523</v>
      </c>
      <c r="AE6">
        <f t="shared" si="2"/>
        <v>983.05127903278833</v>
      </c>
      <c r="AF6">
        <f t="shared" si="3"/>
        <v>-49.152563951639422</v>
      </c>
      <c r="AG6">
        <f t="shared" si="4"/>
        <v>-48.107231105274295</v>
      </c>
      <c r="AH6">
        <f t="shared" si="5"/>
        <v>-177.98741176316761</v>
      </c>
      <c r="AI6">
        <f t="shared" si="6"/>
        <v>707.80407221270696</v>
      </c>
      <c r="AJ6">
        <f t="shared" si="7"/>
        <v>-456.09091143773639</v>
      </c>
      <c r="AK6">
        <f t="shared" si="28"/>
        <v>226.76661700984323</v>
      </c>
      <c r="AL6">
        <f t="shared" si="8"/>
        <v>478.47977778481379</v>
      </c>
      <c r="AN6">
        <f t="shared" si="9"/>
        <v>765.62611085914205</v>
      </c>
      <c r="AO6">
        <f t="shared" si="10"/>
        <v>-38.281305542957107</v>
      </c>
      <c r="AP6">
        <f t="shared" si="11"/>
        <v>-37.46717291449108</v>
      </c>
      <c r="AQ6">
        <f t="shared" si="12"/>
        <v>-138.62126295608388</v>
      </c>
      <c r="AR6">
        <f t="shared" si="13"/>
        <v>551.25636944560995</v>
      </c>
      <c r="AS6">
        <f t="shared" si="14"/>
        <v>-355.21556013420189</v>
      </c>
      <c r="AT6">
        <f t="shared" si="15"/>
        <v>176.61178695047508</v>
      </c>
      <c r="AU6">
        <f t="shared" si="16"/>
        <v>372.6525962618831</v>
      </c>
      <c r="AW6">
        <v>3</v>
      </c>
      <c r="AX6">
        <f>(R6*SUMPRODUCT(K7:$K$23, X7:$X$23)-$AZ$3*SUMPRODUCT(K6:$K$22, W7:$W$23))/Z6</f>
        <v>1669.6493999175809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5.0597569999999998E-3</v>
      </c>
      <c r="O7">
        <f t="shared" si="30"/>
        <v>1021.7292249491057</v>
      </c>
      <c r="P7">
        <f t="shared" si="31"/>
        <v>51.08646124745529</v>
      </c>
      <c r="Q7" s="5">
        <f t="shared" si="32"/>
        <v>50</v>
      </c>
      <c r="R7">
        <f t="shared" si="0"/>
        <v>50000</v>
      </c>
      <c r="S7">
        <f t="shared" si="20"/>
        <v>2072.3496158144249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1606.4441909323523</v>
      </c>
      <c r="AC7">
        <f t="shared" si="1"/>
        <v>1963.872387923976</v>
      </c>
      <c r="AE7">
        <f t="shared" si="2"/>
        <v>968.24676565201537</v>
      </c>
      <c r="AF7">
        <f t="shared" si="3"/>
        <v>-48.412338282600771</v>
      </c>
      <c r="AG7">
        <f t="shared" si="4"/>
        <v>-47.382747894886023</v>
      </c>
      <c r="AH7">
        <f t="shared" si="5"/>
        <v>-243.41089933552934</v>
      </c>
      <c r="AI7">
        <f t="shared" si="6"/>
        <v>629.04078013899925</v>
      </c>
      <c r="AJ7">
        <f t="shared" si="7"/>
        <v>-357.42819699162374</v>
      </c>
      <c r="AK7">
        <f t="shared" si="28"/>
        <v>264.50137133619501</v>
      </c>
      <c r="AL7">
        <f t="shared" si="8"/>
        <v>536.11395448357052</v>
      </c>
      <c r="AN7">
        <f t="shared" si="9"/>
        <v>682.62511783900459</v>
      </c>
      <c r="AO7">
        <f t="shared" si="10"/>
        <v>-34.131255891950232</v>
      </c>
      <c r="AP7">
        <f t="shared" si="11"/>
        <v>-33.405382814268009</v>
      </c>
      <c r="AQ7">
        <f t="shared" si="12"/>
        <v>-171.60748657943935</v>
      </c>
      <c r="AR7">
        <f t="shared" si="13"/>
        <v>443.48099255334699</v>
      </c>
      <c r="AS7">
        <f t="shared" si="14"/>
        <v>-251.9909941822404</v>
      </c>
      <c r="AT7">
        <f t="shared" si="15"/>
        <v>186.47651216822075</v>
      </c>
      <c r="AU7">
        <f t="shared" si="16"/>
        <v>377.96651053932732</v>
      </c>
      <c r="AW7">
        <v>4</v>
      </c>
      <c r="AX7">
        <f>(R7*SUMPRODUCT(K8:$K$23, X8:$X$23)-$AZ$3*SUMPRODUCT(K7:$K$22, W8:$W$23))/Z7</f>
        <v>2072.3496158144249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6.5505219999999996E-3</v>
      </c>
      <c r="O8">
        <f t="shared" si="30"/>
        <v>1021.7292249491057</v>
      </c>
      <c r="P8">
        <f t="shared" si="31"/>
        <v>51.08646124745529</v>
      </c>
      <c r="Q8" s="5">
        <f t="shared" si="32"/>
        <v>50</v>
      </c>
      <c r="R8">
        <f t="shared" si="0"/>
        <v>50000</v>
      </c>
      <c r="S8">
        <f t="shared" si="20"/>
        <v>2394.4154258351459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1963.872387923976</v>
      </c>
      <c r="AC8">
        <f t="shared" si="1"/>
        <v>2231.5251968996713</v>
      </c>
      <c r="AE8">
        <f t="shared" si="2"/>
        <v>952.2217762556628</v>
      </c>
      <c r="AF8">
        <f t="shared" si="3"/>
        <v>-47.611088812783144</v>
      </c>
      <c r="AG8">
        <f t="shared" si="4"/>
        <v>-46.598538683431258</v>
      </c>
      <c r="AH8">
        <f t="shared" si="5"/>
        <v>-310.38173250590455</v>
      </c>
      <c r="AI8">
        <f t="shared" si="6"/>
        <v>547.6304162535439</v>
      </c>
      <c r="AJ8">
        <f t="shared" si="7"/>
        <v>-267.65280897569528</v>
      </c>
      <c r="AK8">
        <f t="shared" si="28"/>
        <v>207.96502296409707</v>
      </c>
      <c r="AL8">
        <f t="shared" si="8"/>
        <v>487.94263024194572</v>
      </c>
      <c r="AN8">
        <f t="shared" si="9"/>
        <v>625.94621520602084</v>
      </c>
      <c r="AO8">
        <f t="shared" si="10"/>
        <v>-31.297310760301048</v>
      </c>
      <c r="AP8">
        <f t="shared" si="11"/>
        <v>-30.631707497512391</v>
      </c>
      <c r="AQ8">
        <f t="shared" si="12"/>
        <v>-204.03048488884332</v>
      </c>
      <c r="AR8">
        <f t="shared" si="13"/>
        <v>359.98671205936421</v>
      </c>
      <c r="AS8">
        <f t="shared" si="14"/>
        <v>-175.94248204066972</v>
      </c>
      <c r="AT8">
        <f t="shared" si="15"/>
        <v>136.70651340435111</v>
      </c>
      <c r="AU8">
        <f t="shared" si="16"/>
        <v>320.75074342304561</v>
      </c>
      <c r="AW8">
        <v>5</v>
      </c>
      <c r="AX8">
        <f>(R8*SUMPRODUCT(K9:$K$23, X9:$X$23)-$AZ$3*SUMPRODUCT(K8:$K$22, W9:$W$23))/Z8</f>
        <v>2394.4154258351459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8.1883779999999996E-3</v>
      </c>
      <c r="O9">
        <f t="shared" si="30"/>
        <v>1021.7292249491057</v>
      </c>
      <c r="P9">
        <f t="shared" si="31"/>
        <v>51.08646124745529</v>
      </c>
      <c r="Q9" s="5">
        <f t="shared" si="32"/>
        <v>50</v>
      </c>
      <c r="R9">
        <f t="shared" si="0"/>
        <v>50000</v>
      </c>
      <c r="S9">
        <f t="shared" si="20"/>
        <v>2650.9414175472939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2231.5251968996713</v>
      </c>
      <c r="AC9">
        <f t="shared" si="1"/>
        <v>2425.6637185597847</v>
      </c>
      <c r="AE9">
        <f t="shared" si="2"/>
        <v>934.90240664929343</v>
      </c>
      <c r="AF9">
        <f t="shared" si="3"/>
        <v>-46.745120332464673</v>
      </c>
      <c r="AG9">
        <f t="shared" si="4"/>
        <v>-45.75098684760939</v>
      </c>
      <c r="AH9">
        <f t="shared" si="5"/>
        <v>-381.56644898755746</v>
      </c>
      <c r="AI9">
        <f t="shared" si="6"/>
        <v>460.83985048166187</v>
      </c>
      <c r="AJ9">
        <f t="shared" si="7"/>
        <v>-194.13852166011338</v>
      </c>
      <c r="AK9">
        <f t="shared" si="28"/>
        <v>162.84742562390133</v>
      </c>
      <c r="AL9">
        <f t="shared" si="8"/>
        <v>429.54875444544984</v>
      </c>
      <c r="AN9">
        <f t="shared" si="9"/>
        <v>584.07267519120364</v>
      </c>
      <c r="AO9">
        <f t="shared" si="10"/>
        <v>-29.203633759560187</v>
      </c>
      <c r="AP9">
        <f t="shared" si="11"/>
        <v>-28.582556949973583</v>
      </c>
      <c r="AQ9">
        <f t="shared" si="12"/>
        <v>-238.38053580599271</v>
      </c>
      <c r="AR9">
        <f t="shared" si="13"/>
        <v>287.90594867567722</v>
      </c>
      <c r="AS9">
        <f t="shared" si="14"/>
        <v>-121.28646251974386</v>
      </c>
      <c r="AT9">
        <f t="shared" si="15"/>
        <v>101.73760475496633</v>
      </c>
      <c r="AU9">
        <f t="shared" si="16"/>
        <v>268.35709091089967</v>
      </c>
      <c r="AW9">
        <v>6</v>
      </c>
      <c r="AX9">
        <f>(R9*SUMPRODUCT(K10:$K$23, X10:$X$23)-$AZ$3*SUMPRODUCT(K9:$K$22, W10:$W$23))/Z9</f>
        <v>2650.9414175472939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9.9453500000000004E-3</v>
      </c>
      <c r="O10">
        <f t="shared" si="30"/>
        <v>1021.7292249491057</v>
      </c>
      <c r="P10">
        <f t="shared" si="31"/>
        <v>51.08646124745529</v>
      </c>
      <c r="Q10" s="5">
        <f t="shared" si="32"/>
        <v>50</v>
      </c>
      <c r="R10">
        <f t="shared" si="0"/>
        <v>50000</v>
      </c>
      <c r="S10">
        <f t="shared" si="20"/>
        <v>2853.7602259568857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2425.6637185597847</v>
      </c>
      <c r="AC10">
        <f t="shared" si="1"/>
        <v>2559.164697298886</v>
      </c>
      <c r="AE10">
        <f t="shared" si="2"/>
        <v>916.25545093283097</v>
      </c>
      <c r="AF10">
        <f t="shared" si="3"/>
        <v>-45.812772546641547</v>
      </c>
      <c r="AG10">
        <f t="shared" si="4"/>
        <v>-44.838467402088419</v>
      </c>
      <c r="AH10">
        <f t="shared" si="5"/>
        <v>-455.009577044872</v>
      </c>
      <c r="AI10">
        <f t="shared" si="6"/>
        <v>370.59463393922897</v>
      </c>
      <c r="AJ10">
        <f t="shared" si="7"/>
        <v>-133.50097873910136</v>
      </c>
      <c r="AK10">
        <f t="shared" si="28"/>
        <v>173.04558583966366</v>
      </c>
      <c r="AL10">
        <f t="shared" si="8"/>
        <v>410.13924103979127</v>
      </c>
      <c r="AN10">
        <f t="shared" si="9"/>
        <v>543.86996794211768</v>
      </c>
      <c r="AO10">
        <f t="shared" si="10"/>
        <v>-27.193498397105881</v>
      </c>
      <c r="AP10">
        <f t="shared" si="11"/>
        <v>-26.61517135174482</v>
      </c>
      <c r="AQ10">
        <f t="shared" si="12"/>
        <v>-270.08411663887864</v>
      </c>
      <c r="AR10">
        <f t="shared" si="13"/>
        <v>219.9771815543883</v>
      </c>
      <c r="AS10">
        <f t="shared" si="14"/>
        <v>-79.243373617210906</v>
      </c>
      <c r="AT10">
        <f t="shared" si="15"/>
        <v>102.71622081737792</v>
      </c>
      <c r="AU10">
        <f t="shared" si="16"/>
        <v>243.45002875455532</v>
      </c>
      <c r="AW10">
        <v>7</v>
      </c>
      <c r="AX10">
        <f>(R10*SUMPRODUCT(K11:$K$23, X11:$X$23)-$AZ$3*SUMPRODUCT(K10:$K$22, W11:$W$23))/Z10</f>
        <v>2853.7602259568857</v>
      </c>
    </row>
    <row r="11" spans="1:52" x14ac:dyDescent="0.25">
      <c r="A11" t="s">
        <v>33</v>
      </c>
      <c r="C11" s="24">
        <f>AU25</f>
        <v>-1425.6433682081347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1.1968530999999999E-2</v>
      </c>
      <c r="O11">
        <f t="shared" si="30"/>
        <v>1021.7292249491057</v>
      </c>
      <c r="P11">
        <f t="shared" si="31"/>
        <v>51.08646124745529</v>
      </c>
      <c r="Q11" s="5">
        <f t="shared" si="32"/>
        <v>50</v>
      </c>
      <c r="R11">
        <f t="shared" si="0"/>
        <v>50000</v>
      </c>
      <c r="S11">
        <f t="shared" si="20"/>
        <v>3000.936619491958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2559.164697298886</v>
      </c>
      <c r="AC11">
        <f t="shared" si="1"/>
        <v>2632.027408045039</v>
      </c>
      <c r="AE11">
        <f t="shared" si="2"/>
        <v>896.12666465509403</v>
      </c>
      <c r="AF11">
        <f t="shared" si="3"/>
        <v>-44.806333232754703</v>
      </c>
      <c r="AG11">
        <f t="shared" si="4"/>
        <v>-43.853432140973155</v>
      </c>
      <c r="AH11">
        <f t="shared" si="5"/>
        <v>-536.65058709438472</v>
      </c>
      <c r="AI11">
        <f t="shared" si="6"/>
        <v>270.81631218698146</v>
      </c>
      <c r="AJ11">
        <f t="shared" si="7"/>
        <v>-72.86271074615297</v>
      </c>
      <c r="AK11">
        <f t="shared" si="28"/>
        <v>175.63997897914311</v>
      </c>
      <c r="AL11">
        <f t="shared" si="8"/>
        <v>373.5935804199716</v>
      </c>
      <c r="AN11">
        <f t="shared" si="9"/>
        <v>505.86965638745806</v>
      </c>
      <c r="AO11">
        <f t="shared" si="10"/>
        <v>-25.293482819372905</v>
      </c>
      <c r="AP11">
        <f t="shared" si="11"/>
        <v>-24.755563608971663</v>
      </c>
      <c r="AQ11">
        <f t="shared" si="12"/>
        <v>-302.94294188651429</v>
      </c>
      <c r="AR11">
        <f t="shared" si="13"/>
        <v>152.87766807259922</v>
      </c>
      <c r="AS11">
        <f t="shared" si="14"/>
        <v>-41.131500604104502</v>
      </c>
      <c r="AT11">
        <f t="shared" si="15"/>
        <v>99.149974349080324</v>
      </c>
      <c r="AU11">
        <f t="shared" si="16"/>
        <v>210.89614181757503</v>
      </c>
      <c r="AW11">
        <v>8</v>
      </c>
      <c r="AX11">
        <f>(R11*SUMPRODUCT(K12:$K$23, X12:$X$23)-$AZ$3*SUMPRODUCT(K11:$K$22, W12:$W$23))/Z11</f>
        <v>3000.936619491958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1.4271456E-2</v>
      </c>
      <c r="O12">
        <f t="shared" si="30"/>
        <v>1021.7292249491057</v>
      </c>
      <c r="P12">
        <f t="shared" si="31"/>
        <v>51.08646124745529</v>
      </c>
      <c r="Q12" s="5">
        <f t="shared" si="32"/>
        <v>50</v>
      </c>
      <c r="R12">
        <f t="shared" si="0"/>
        <v>50000</v>
      </c>
      <c r="S12">
        <f t="shared" si="20"/>
        <v>3091.5727861654227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2632.027408045039</v>
      </c>
      <c r="AC12">
        <f t="shared" si="1"/>
        <v>2645.7089718006773</v>
      </c>
      <c r="AE12">
        <f t="shared" si="2"/>
        <v>874.37636574349119</v>
      </c>
      <c r="AF12">
        <f t="shared" si="3"/>
        <v>-43.718818287174564</v>
      </c>
      <c r="AG12">
        <f t="shared" si="4"/>
        <v>-42.789045492314536</v>
      </c>
      <c r="AH12">
        <f t="shared" si="5"/>
        <v>-625.85232724888419</v>
      </c>
      <c r="AI12">
        <f t="shared" si="6"/>
        <v>162.01617471511781</v>
      </c>
      <c r="AJ12">
        <f t="shared" si="7"/>
        <v>-13.681563755638308</v>
      </c>
      <c r="AK12">
        <f t="shared" si="28"/>
        <v>179.71334919052035</v>
      </c>
      <c r="AL12">
        <f t="shared" si="8"/>
        <v>328.04796014999988</v>
      </c>
      <c r="AN12">
        <f t="shared" si="9"/>
        <v>469.23801053400018</v>
      </c>
      <c r="AO12">
        <f t="shared" si="10"/>
        <v>-23.46190052670001</v>
      </c>
      <c r="AP12">
        <f t="shared" si="11"/>
        <v>-22.962933773249649</v>
      </c>
      <c r="AQ12">
        <f t="shared" si="12"/>
        <v>-335.86646715528121</v>
      </c>
      <c r="AR12">
        <f t="shared" si="13"/>
        <v>86.946709078769246</v>
      </c>
      <c r="AS12">
        <f t="shared" si="14"/>
        <v>-7.3422727434208355</v>
      </c>
      <c r="AT12">
        <f t="shared" si="15"/>
        <v>96.443977381360924</v>
      </c>
      <c r="AU12">
        <f t="shared" si="16"/>
        <v>176.04841371670935</v>
      </c>
      <c r="AW12">
        <v>9</v>
      </c>
      <c r="AX12">
        <f>(R12*SUMPRODUCT(K13:$K$23, X13:$X$23)-$AZ$3*SUMPRODUCT(K12:$K$22, W13:$W$23))/Z12</f>
        <v>3091.5727861654227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1.6820735999999999E-2</v>
      </c>
      <c r="O13">
        <f t="shared" si="30"/>
        <v>1021.7292249491057</v>
      </c>
      <c r="P13">
        <f t="shared" si="31"/>
        <v>51.08646124745529</v>
      </c>
      <c r="Q13" s="5">
        <f t="shared" si="32"/>
        <v>50</v>
      </c>
      <c r="R13">
        <f t="shared" si="0"/>
        <v>50000</v>
      </c>
      <c r="S13">
        <f t="shared" si="20"/>
        <v>3125.109344828501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2645.7089718006773</v>
      </c>
      <c r="AC13">
        <f t="shared" si="1"/>
        <v>2602.6793029277087</v>
      </c>
      <c r="AE13">
        <f t="shared" si="2"/>
        <v>850.92494807324556</v>
      </c>
      <c r="AF13">
        <f t="shared" si="3"/>
        <v>-42.546247403662278</v>
      </c>
      <c r="AG13">
        <f t="shared" si="4"/>
        <v>-41.641411799473175</v>
      </c>
      <c r="AH13">
        <f t="shared" si="5"/>
        <v>-719.7432379182128</v>
      </c>
      <c r="AI13">
        <f t="shared" si="6"/>
        <v>46.994050951897293</v>
      </c>
      <c r="AJ13">
        <f t="shared" si="7"/>
        <v>43.029668872968614</v>
      </c>
      <c r="AK13">
        <f t="shared" si="28"/>
        <v>178.57633266671249</v>
      </c>
      <c r="AL13">
        <f t="shared" si="8"/>
        <v>268.60005249157837</v>
      </c>
      <c r="AN13">
        <f t="shared" si="9"/>
        <v>434.20433748436096</v>
      </c>
      <c r="AO13">
        <f t="shared" si="10"/>
        <v>-21.710216874218048</v>
      </c>
      <c r="AP13">
        <f t="shared" si="11"/>
        <v>-21.248503364773065</v>
      </c>
      <c r="AQ13">
        <f t="shared" si="12"/>
        <v>-367.26580468319492</v>
      </c>
      <c r="AR13">
        <f t="shared" si="13"/>
        <v>23.979812562174935</v>
      </c>
      <c r="AS13">
        <f t="shared" si="14"/>
        <v>21.956893974567688</v>
      </c>
      <c r="AT13">
        <f t="shared" si="15"/>
        <v>91.122746361483351</v>
      </c>
      <c r="AU13">
        <f t="shared" si="16"/>
        <v>137.05945289822597</v>
      </c>
      <c r="AW13">
        <v>10</v>
      </c>
      <c r="AX13">
        <f>(R13*SUMPRODUCT(K14:$K$23, X14:$X$23)-$AZ$3*SUMPRODUCT(K13:$K$22, W14:$W$23))/Z13</f>
        <v>3125.109344828501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1.9715634999999999E-2</v>
      </c>
      <c r="O14">
        <f t="shared" si="30"/>
        <v>1021.7292249491057</v>
      </c>
      <c r="P14">
        <f t="shared" si="31"/>
        <v>51.08646124745529</v>
      </c>
      <c r="Q14" s="5">
        <f t="shared" si="32"/>
        <v>50</v>
      </c>
      <c r="R14">
        <f t="shared" si="0"/>
        <v>50000</v>
      </c>
      <c r="S14">
        <f t="shared" si="20"/>
        <v>3099.0242485056624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2602.6793029277087</v>
      </c>
      <c r="AC14">
        <f t="shared" si="1"/>
        <v>2504.2601844660157</v>
      </c>
      <c r="AE14">
        <f t="shared" si="2"/>
        <v>825.63917290390691</v>
      </c>
      <c r="AF14">
        <f t="shared" si="3"/>
        <v>-41.281958645195346</v>
      </c>
      <c r="AG14">
        <f t="shared" si="4"/>
        <v>-40.404010805555338</v>
      </c>
      <c r="AH14">
        <f t="shared" si="5"/>
        <v>-820.98687592310637</v>
      </c>
      <c r="AI14">
        <f t="shared" si="6"/>
        <v>-77.033672469950147</v>
      </c>
      <c r="AJ14">
        <f t="shared" si="7"/>
        <v>98.41911846169296</v>
      </c>
      <c r="AK14">
        <f t="shared" si="28"/>
        <v>174.09367698338201</v>
      </c>
      <c r="AL14">
        <f t="shared" si="8"/>
        <v>195.47912297512482</v>
      </c>
      <c r="AN14">
        <f t="shared" si="9"/>
        <v>400.70542122527939</v>
      </c>
      <c r="AO14">
        <f t="shared" si="10"/>
        <v>-20.03527106126397</v>
      </c>
      <c r="AP14">
        <f t="shared" si="11"/>
        <v>-19.609178803965371</v>
      </c>
      <c r="AQ14">
        <f t="shared" si="12"/>
        <v>-398.44753341843023</v>
      </c>
      <c r="AR14">
        <f t="shared" si="13"/>
        <v>-37.386562058380157</v>
      </c>
      <c r="AS14">
        <f t="shared" si="14"/>
        <v>47.765507759408699</v>
      </c>
      <c r="AT14">
        <f t="shared" si="15"/>
        <v>84.492454401025569</v>
      </c>
      <c r="AU14">
        <f t="shared" si="16"/>
        <v>94.87140010205411</v>
      </c>
      <c r="AW14">
        <v>11</v>
      </c>
      <c r="AX14">
        <f>(R14*SUMPRODUCT(K15:$K$23, X15:$X$23)-$AZ$3*SUMPRODUCT(K14:$K$22, W15:$W$23))/Z14</f>
        <v>3099.0242485056624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2.2996762E-2</v>
      </c>
      <c r="O15">
        <f t="shared" si="30"/>
        <v>1021.7292249491057</v>
      </c>
      <c r="P15">
        <f t="shared" si="31"/>
        <v>51.08646124745529</v>
      </c>
      <c r="Q15" s="5">
        <f t="shared" si="32"/>
        <v>50</v>
      </c>
      <c r="R15">
        <f t="shared" si="0"/>
        <v>50000</v>
      </c>
      <c r="S15">
        <f t="shared" si="20"/>
        <v>3010.486898982093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2504.2601844660157</v>
      </c>
      <c r="AC15">
        <f t="shared" si="1"/>
        <v>2352.4431892303037</v>
      </c>
      <c r="AE15">
        <f t="shared" si="2"/>
        <v>798.39575361771983</v>
      </c>
      <c r="AF15">
        <f t="shared" si="3"/>
        <v>-39.919787680885996</v>
      </c>
      <c r="AG15">
        <f t="shared" si="4"/>
        <v>-39.070809277158993</v>
      </c>
      <c r="AH15">
        <f t="shared" si="5"/>
        <v>-929.16142034078428</v>
      </c>
      <c r="AI15">
        <f t="shared" si="6"/>
        <v>-209.75626368110943</v>
      </c>
      <c r="AJ15">
        <f t="shared" si="7"/>
        <v>151.81699523571206</v>
      </c>
      <c r="AK15">
        <f t="shared" si="28"/>
        <v>169.33600620590789</v>
      </c>
      <c r="AL15">
        <f t="shared" si="8"/>
        <v>111.39673776051052</v>
      </c>
      <c r="AN15">
        <f t="shared" si="9"/>
        <v>368.36528168932318</v>
      </c>
      <c r="AO15">
        <f t="shared" si="10"/>
        <v>-18.418264084466163</v>
      </c>
      <c r="AP15">
        <f t="shared" si="11"/>
        <v>-18.026560887874776</v>
      </c>
      <c r="AQ15">
        <f t="shared" si="12"/>
        <v>-428.69818230842878</v>
      </c>
      <c r="AR15">
        <f t="shared" si="13"/>
        <v>-96.777725591446512</v>
      </c>
      <c r="AS15">
        <f t="shared" si="14"/>
        <v>70.045600771076693</v>
      </c>
      <c r="AT15">
        <f t="shared" si="15"/>
        <v>78.128553845053688</v>
      </c>
      <c r="AU15">
        <f t="shared" si="16"/>
        <v>51.396429024683869</v>
      </c>
      <c r="AW15">
        <v>12</v>
      </c>
      <c r="AX15">
        <f>(R15*SUMPRODUCT(K16:$K$23, X16:$X$23)-$AZ$3*SUMPRODUCT(K15:$K$22, W16:$W$23))/Z15</f>
        <v>3010.486898982093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2.6417759999999998E-2</v>
      </c>
      <c r="O16">
        <f t="shared" si="30"/>
        <v>1021.7292249491057</v>
      </c>
      <c r="P16">
        <f t="shared" si="31"/>
        <v>51.08646124745529</v>
      </c>
      <c r="Q16" s="5">
        <f t="shared" si="32"/>
        <v>50</v>
      </c>
      <c r="R16">
        <f t="shared" si="0"/>
        <v>50000</v>
      </c>
      <c r="S16">
        <f t="shared" si="20"/>
        <v>2862.6465559590265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2352.4431892303037</v>
      </c>
      <c r="AC16">
        <f t="shared" si="1"/>
        <v>2155.4547966215905</v>
      </c>
      <c r="AE16">
        <f t="shared" si="2"/>
        <v>769.31996867745056</v>
      </c>
      <c r="AF16">
        <f t="shared" si="3"/>
        <v>-38.465998433872528</v>
      </c>
      <c r="AG16">
        <f t="shared" si="4"/>
        <v>-37.647937921897643</v>
      </c>
      <c r="AH16">
        <f t="shared" si="5"/>
        <v>-1032.1632624897597</v>
      </c>
      <c r="AI16">
        <f t="shared" si="6"/>
        <v>-338.95723016807938</v>
      </c>
      <c r="AJ16">
        <f t="shared" si="7"/>
        <v>196.98839260871318</v>
      </c>
      <c r="AK16">
        <f t="shared" si="28"/>
        <v>168.65635462322135</v>
      </c>
      <c r="AL16">
        <f t="shared" si="8"/>
        <v>26.687517063855154</v>
      </c>
      <c r="AN16">
        <f t="shared" si="9"/>
        <v>336.54142720055853</v>
      </c>
      <c r="AO16">
        <f t="shared" si="10"/>
        <v>-16.827071360027926</v>
      </c>
      <c r="AP16">
        <f t="shared" si="11"/>
        <v>-16.469208229671725</v>
      </c>
      <c r="AQ16">
        <f t="shared" si="12"/>
        <v>-451.52304841306795</v>
      </c>
      <c r="AR16">
        <f t="shared" si="13"/>
        <v>-148.2779008022091</v>
      </c>
      <c r="AS16">
        <f t="shared" si="14"/>
        <v>86.173188646654509</v>
      </c>
      <c r="AT16">
        <f t="shared" si="15"/>
        <v>73.779249989986781</v>
      </c>
      <c r="AU16">
        <f t="shared" si="16"/>
        <v>11.674537834432174</v>
      </c>
      <c r="AW16">
        <v>13</v>
      </c>
      <c r="AX16">
        <f>(R16*SUMPRODUCT(K17:$K$23, X17:$X$23)-$AZ$3*SUMPRODUCT(K16:$K$22, W17:$W$23))/Z16</f>
        <v>2862.6465559590265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3.0077894000000001E-2</v>
      </c>
      <c r="O17">
        <f t="shared" si="30"/>
        <v>1021.7292249491057</v>
      </c>
      <c r="P17">
        <f t="shared" si="31"/>
        <v>51.08646124745529</v>
      </c>
      <c r="Q17" s="5">
        <f t="shared" si="32"/>
        <v>50</v>
      </c>
      <c r="R17">
        <f t="shared" si="0"/>
        <v>50000</v>
      </c>
      <c r="S17">
        <f t="shared" si="20"/>
        <v>2658.3792649289189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2155.4547966215905</v>
      </c>
      <c r="AC17">
        <f t="shared" si="1"/>
        <v>1921.4280362256879</v>
      </c>
      <c r="AE17">
        <f t="shared" si="2"/>
        <v>738.48724452071247</v>
      </c>
      <c r="AF17">
        <f t="shared" si="3"/>
        <v>-36.924362226035626</v>
      </c>
      <c r="AG17">
        <f t="shared" si="4"/>
        <v>-36.139087856545252</v>
      </c>
      <c r="AH17">
        <f t="shared" si="5"/>
        <v>-1132.3706861334176</v>
      </c>
      <c r="AI17">
        <f t="shared" si="6"/>
        <v>-466.94689169528613</v>
      </c>
      <c r="AJ17">
        <f t="shared" si="7"/>
        <v>234.02676039590256</v>
      </c>
      <c r="AK17">
        <f t="shared" si="28"/>
        <v>176.27799078913372</v>
      </c>
      <c r="AL17">
        <f t="shared" si="8"/>
        <v>-56.642140510249845</v>
      </c>
      <c r="AN17">
        <f t="shared" si="9"/>
        <v>304.27950979994898</v>
      </c>
      <c r="AO17">
        <f t="shared" si="10"/>
        <v>-15.21397548999745</v>
      </c>
      <c r="AP17">
        <f t="shared" si="11"/>
        <v>-14.890418242421601</v>
      </c>
      <c r="AQ17">
        <f t="shared" si="12"/>
        <v>-466.57162983516412</v>
      </c>
      <c r="AR17">
        <f t="shared" si="13"/>
        <v>-192.39651376763425</v>
      </c>
      <c r="AS17">
        <f t="shared" si="14"/>
        <v>96.426239534511168</v>
      </c>
      <c r="AT17">
        <f t="shared" si="15"/>
        <v>72.63196625779112</v>
      </c>
      <c r="AU17">
        <f t="shared" si="16"/>
        <v>-23.338307975331944</v>
      </c>
      <c r="AW17">
        <v>14</v>
      </c>
      <c r="AX17">
        <f>(R17*SUMPRODUCT(K18:$K$23, X18:$X$23)-$AZ$3*SUMPRODUCT(K17:$K$22, W18:$W$23))/Z17</f>
        <v>2658.3792649289189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3.4111622000000001E-2</v>
      </c>
      <c r="O18">
        <f t="shared" si="30"/>
        <v>1021.7292249491057</v>
      </c>
      <c r="P18">
        <f t="shared" si="31"/>
        <v>51.08646124745529</v>
      </c>
      <c r="Q18" s="5">
        <f t="shared" si="32"/>
        <v>50</v>
      </c>
      <c r="R18">
        <f t="shared" si="0"/>
        <v>50000</v>
      </c>
      <c r="S18">
        <f t="shared" si="20"/>
        <v>2398.3515823087996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1921.4280362256879</v>
      </c>
      <c r="AC18">
        <f t="shared" si="1"/>
        <v>1657.0179459230765</v>
      </c>
      <c r="AE18">
        <f t="shared" si="2"/>
        <v>705.91137433859319</v>
      </c>
      <c r="AF18">
        <f t="shared" si="3"/>
        <v>-35.295568716929658</v>
      </c>
      <c r="AG18">
        <f t="shared" si="4"/>
        <v>-34.544934073592536</v>
      </c>
      <c r="AH18">
        <f t="shared" si="5"/>
        <v>-1232.7629043872621</v>
      </c>
      <c r="AI18">
        <f t="shared" si="6"/>
        <v>-596.69203283919114</v>
      </c>
      <c r="AJ18">
        <f t="shared" si="7"/>
        <v>264.41009030261148</v>
      </c>
      <c r="AK18">
        <f t="shared" si="28"/>
        <v>181.70227331349932</v>
      </c>
      <c r="AL18">
        <f t="shared" si="8"/>
        <v>-150.57966922308034</v>
      </c>
      <c r="AN18">
        <f t="shared" si="9"/>
        <v>271.80380065536713</v>
      </c>
      <c r="AO18">
        <f t="shared" si="10"/>
        <v>-13.590190032768355</v>
      </c>
      <c r="AP18">
        <f t="shared" si="11"/>
        <v>-13.301166004569662</v>
      </c>
      <c r="AQ18">
        <f t="shared" si="12"/>
        <v>-474.66247874721068</v>
      </c>
      <c r="AR18">
        <f t="shared" si="13"/>
        <v>-229.75003412918159</v>
      </c>
      <c r="AS18">
        <f t="shared" si="14"/>
        <v>101.80834321194408</v>
      </c>
      <c r="AT18">
        <f t="shared" si="15"/>
        <v>69.962562255924993</v>
      </c>
      <c r="AU18">
        <f t="shared" si="16"/>
        <v>-57.979128661312529</v>
      </c>
      <c r="AW18">
        <v>15</v>
      </c>
      <c r="AX18">
        <f>(R18*SUMPRODUCT(K19:$K$23, X19:$X$23)-$AZ$3*SUMPRODUCT(K18:$K$22, W19:$W$23))/Z18</f>
        <v>2398.3515823087996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3.8936755000000003E-2</v>
      </c>
      <c r="O19">
        <f t="shared" si="30"/>
        <v>1021.7292249491057</v>
      </c>
      <c r="P19">
        <f t="shared" si="31"/>
        <v>51.08646124745529</v>
      </c>
      <c r="Q19" s="5">
        <f t="shared" si="32"/>
        <v>50</v>
      </c>
      <c r="R19">
        <f t="shared" si="0"/>
        <v>50000</v>
      </c>
      <c r="S19">
        <f t="shared" si="20"/>
        <v>2073.2990190773712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1657.0179459230765</v>
      </c>
      <c r="AC19">
        <f t="shared" si="1"/>
        <v>1362.3406148470251</v>
      </c>
      <c r="AE19">
        <f t="shared" si="2"/>
        <v>671.36636236087213</v>
      </c>
      <c r="AF19">
        <f t="shared" si="3"/>
        <v>-33.568318118043607</v>
      </c>
      <c r="AG19">
        <f t="shared" si="4"/>
        <v>-32.85441709834199</v>
      </c>
      <c r="AH19">
        <f t="shared" si="5"/>
        <v>-1345.0676345146246</v>
      </c>
      <c r="AI19">
        <f t="shared" si="6"/>
        <v>-740.12400737013809</v>
      </c>
      <c r="AJ19">
        <f t="shared" si="7"/>
        <v>294.67733107605136</v>
      </c>
      <c r="AK19">
        <f t="shared" si="28"/>
        <v>168.43949367817746</v>
      </c>
      <c r="AL19">
        <f t="shared" si="8"/>
        <v>-277.0071826159093</v>
      </c>
      <c r="AN19">
        <f t="shared" si="9"/>
        <v>240.82597787835527</v>
      </c>
      <c r="AO19">
        <f t="shared" si="10"/>
        <v>-12.041298893917764</v>
      </c>
      <c r="AP19">
        <f t="shared" si="11"/>
        <v>-11.785215299599132</v>
      </c>
      <c r="AQ19">
        <f t="shared" si="12"/>
        <v>-482.4895117703166</v>
      </c>
      <c r="AR19">
        <f t="shared" si="13"/>
        <v>-265.49004808547824</v>
      </c>
      <c r="AS19">
        <f t="shared" si="14"/>
        <v>105.70377128431164</v>
      </c>
      <c r="AT19">
        <f t="shared" si="15"/>
        <v>60.420968419889178</v>
      </c>
      <c r="AU19">
        <f t="shared" si="16"/>
        <v>-99.365308381277416</v>
      </c>
      <c r="AW19">
        <v>16</v>
      </c>
      <c r="AX19">
        <f>(R19*SUMPRODUCT(K20:$K$23, X20:$X$23)-$AZ$3*SUMPRODUCT(K19:$K$22, W20:$W$23))/Z19</f>
        <v>2073.2990190773712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4.4081337999999998E-2</v>
      </c>
      <c r="O20">
        <f t="shared" si="30"/>
        <v>1021.7292249491057</v>
      </c>
      <c r="P20">
        <f t="shared" si="31"/>
        <v>51.08646124745529</v>
      </c>
      <c r="Q20" s="5">
        <f t="shared" si="32"/>
        <v>50</v>
      </c>
      <c r="R20">
        <f t="shared" si="0"/>
        <v>50000</v>
      </c>
      <c r="S20">
        <f t="shared" si="20"/>
        <v>1666.7885396459728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1362.3406148470251</v>
      </c>
      <c r="AC20">
        <f t="shared" si="1"/>
        <v>1035.9959591577508</v>
      </c>
      <c r="AE20">
        <f t="shared" si="2"/>
        <v>635.05797119620343</v>
      </c>
      <c r="AF20">
        <f t="shared" si="3"/>
        <v>-31.75289855981017</v>
      </c>
      <c r="AG20">
        <f t="shared" si="4"/>
        <v>-31.077606262453578</v>
      </c>
      <c r="AH20">
        <f t="shared" si="5"/>
        <v>-1448.2666649049922</v>
      </c>
      <c r="AI20">
        <f t="shared" si="6"/>
        <v>-876.03919853105265</v>
      </c>
      <c r="AJ20">
        <f t="shared" si="7"/>
        <v>326.3446556892743</v>
      </c>
      <c r="AK20">
        <f t="shared" si="28"/>
        <v>106.73456083034962</v>
      </c>
      <c r="AL20">
        <f t="shared" si="8"/>
        <v>-442.95998201142874</v>
      </c>
      <c r="AN20">
        <f t="shared" si="9"/>
        <v>216.06922770514601</v>
      </c>
      <c r="AO20">
        <f t="shared" si="10"/>
        <v>-10.8034613852573</v>
      </c>
      <c r="AP20">
        <f t="shared" si="11"/>
        <v>-10.573703013922735</v>
      </c>
      <c r="AQ20">
        <f t="shared" si="12"/>
        <v>-492.75164471630512</v>
      </c>
      <c r="AR20">
        <f t="shared" si="13"/>
        <v>-298.05958141033921</v>
      </c>
      <c r="AS20">
        <f t="shared" si="14"/>
        <v>111.03401723729884</v>
      </c>
      <c r="AT20">
        <f t="shared" si="15"/>
        <v>36.314880174831259</v>
      </c>
      <c r="AU20">
        <f t="shared" si="16"/>
        <v>-150.71068399820908</v>
      </c>
      <c r="AW20">
        <v>17</v>
      </c>
      <c r="AX20">
        <f>(R20*SUMPRODUCT(K21:$K$23, X21:$X$23)-$AZ$3*SUMPRODUCT(K20:$K$22, W21:$W$23))/Z20</f>
        <v>1666.7885396459728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4.9206066999999999E-2</v>
      </c>
      <c r="O21">
        <f t="shared" si="30"/>
        <v>1021.7292249491057</v>
      </c>
      <c r="P21">
        <f t="shared" si="31"/>
        <v>51.08646124745529</v>
      </c>
      <c r="Q21" s="5">
        <f t="shared" si="32"/>
        <v>50</v>
      </c>
      <c r="R21">
        <f t="shared" si="0"/>
        <v>50000</v>
      </c>
      <c r="S21">
        <f t="shared" si="20"/>
        <v>1180.6611940402163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1035.9959591577508</v>
      </c>
      <c r="AC21">
        <f t="shared" si="1"/>
        <v>690.39454765070673</v>
      </c>
      <c r="AE21">
        <f t="shared" si="2"/>
        <v>597.45868640467688</v>
      </c>
      <c r="AF21">
        <f t="shared" si="3"/>
        <v>-29.872934320233849</v>
      </c>
      <c r="AG21">
        <f t="shared" si="4"/>
        <v>-29.237623423879132</v>
      </c>
      <c r="AH21">
        <f t="shared" si="5"/>
        <v>-1529.2067759499105</v>
      </c>
      <c r="AI21">
        <f t="shared" si="6"/>
        <v>-990.85864728934655</v>
      </c>
      <c r="AJ21">
        <f t="shared" si="7"/>
        <v>345.60141150704408</v>
      </c>
      <c r="AK21">
        <f t="shared" si="28"/>
        <v>82.263741786724552</v>
      </c>
      <c r="AL21">
        <f t="shared" si="8"/>
        <v>-562.99349399557786</v>
      </c>
      <c r="AN21">
        <f t="shared" si="9"/>
        <v>193.35738469799</v>
      </c>
      <c r="AO21">
        <f t="shared" si="10"/>
        <v>-9.6678692348995021</v>
      </c>
      <c r="AP21">
        <f t="shared" si="11"/>
        <v>-9.4622616235540047</v>
      </c>
      <c r="AQ21">
        <f t="shared" si="12"/>
        <v>-494.90187286329706</v>
      </c>
      <c r="AR21">
        <f t="shared" si="13"/>
        <v>-320.67461902376056</v>
      </c>
      <c r="AS21">
        <f t="shared" si="14"/>
        <v>111.84804338366177</v>
      </c>
      <c r="AT21">
        <f t="shared" si="15"/>
        <v>26.623266728401024</v>
      </c>
      <c r="AU21">
        <f t="shared" si="16"/>
        <v>-182.20330891169772</v>
      </c>
      <c r="AW21">
        <v>18</v>
      </c>
      <c r="AX21">
        <f>(R21*SUMPRODUCT(K22:$K$23, X22:$X$23)-$AZ$3*SUMPRODUCT(K21:$K$22, W22:$W$23))/Z21</f>
        <v>1180.6611940402163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5.4843360000000001E-2</v>
      </c>
      <c r="O22">
        <f t="shared" si="30"/>
        <v>1021.7292249491057</v>
      </c>
      <c r="P22">
        <f t="shared" si="31"/>
        <v>51.08646124745529</v>
      </c>
      <c r="Q22" s="5">
        <f t="shared" si="32"/>
        <v>50</v>
      </c>
      <c r="R22">
        <f t="shared" si="0"/>
        <v>50000</v>
      </c>
      <c r="S22">
        <f t="shared" si="20"/>
        <v>619.9468860343319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690.39454765070673</v>
      </c>
      <c r="AC22">
        <f t="shared" si="1"/>
        <v>339.00875068140806</v>
      </c>
      <c r="AE22">
        <f t="shared" si="2"/>
        <v>558.71745771701137</v>
      </c>
      <c r="AF22">
        <f t="shared" si="3"/>
        <v>-27.935872885850568</v>
      </c>
      <c r="AG22">
        <f t="shared" si="4"/>
        <v>-27.341757682660106</v>
      </c>
      <c r="AH22">
        <f t="shared" si="5"/>
        <v>-1603.4895069802358</v>
      </c>
      <c r="AI22">
        <f t="shared" si="6"/>
        <v>-1100.0496798317351</v>
      </c>
      <c r="AJ22">
        <f t="shared" si="7"/>
        <v>351.38579696929867</v>
      </c>
      <c r="AK22">
        <f t="shared" si="28"/>
        <v>85.482329273730741</v>
      </c>
      <c r="AL22">
        <f t="shared" si="8"/>
        <v>-663.1815535887057</v>
      </c>
      <c r="AN22">
        <f t="shared" si="9"/>
        <v>168.99013289099045</v>
      </c>
      <c r="AO22">
        <f t="shared" si="10"/>
        <v>-8.4495066445495226</v>
      </c>
      <c r="AP22">
        <f t="shared" si="11"/>
        <v>-8.2698100810128121</v>
      </c>
      <c r="AQ22">
        <f t="shared" si="12"/>
        <v>-484.99272956519326</v>
      </c>
      <c r="AR22">
        <f t="shared" si="13"/>
        <v>-332.72191339976519</v>
      </c>
      <c r="AS22">
        <f t="shared" si="14"/>
        <v>106.28043155924532</v>
      </c>
      <c r="AT22">
        <f t="shared" si="15"/>
        <v>25.855054257344946</v>
      </c>
      <c r="AU22">
        <f t="shared" si="16"/>
        <v>-200.58642758317487</v>
      </c>
      <c r="AW22">
        <v>19</v>
      </c>
      <c r="AX22">
        <f>(R22*SUMPRODUCT(K23:$K$23, X23:$X$23)-$AZ$3*SUMPRODUCT(K22:$K$22, W23:$W$23))/Z22</f>
        <v>619.9468860343319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6.0839808000000002E-2</v>
      </c>
      <c r="O23">
        <f t="shared" si="30"/>
        <v>1021.7292249491057</v>
      </c>
      <c r="P23">
        <f t="shared" si="31"/>
        <v>51.08646124745529</v>
      </c>
      <c r="Q23" s="5">
        <f t="shared" si="32"/>
        <v>50</v>
      </c>
      <c r="R23">
        <f t="shared" si="0"/>
        <v>50000</v>
      </c>
      <c r="S23">
        <f t="shared" si="20"/>
        <v>667.21206027984022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339.00875068140806</v>
      </c>
      <c r="AC23">
        <f t="shared" si="1"/>
        <v>339.00875068140806</v>
      </c>
      <c r="AE23">
        <f t="shared" si="2"/>
        <v>519.13802028609007</v>
      </c>
      <c r="AF23">
        <f t="shared" si="3"/>
        <v>-25.956901014304506</v>
      </c>
      <c r="AG23">
        <f t="shared" si="4"/>
        <v>-25.404872818037937</v>
      </c>
      <c r="AH23">
        <f t="shared" si="5"/>
        <v>-1663.4672877955659</v>
      </c>
      <c r="AI23">
        <f t="shared" si="6"/>
        <v>-1195.6910413418182</v>
      </c>
      <c r="AJ23">
        <f t="shared" si="7"/>
        <v>0</v>
      </c>
      <c r="AK23">
        <f t="shared" si="28"/>
        <v>86.464527488136824</v>
      </c>
      <c r="AL23">
        <f t="shared" si="8"/>
        <v>-1109.2265138536814</v>
      </c>
      <c r="AN23">
        <f t="shared" si="9"/>
        <v>142.24015248038606</v>
      </c>
      <c r="AO23">
        <f t="shared" si="10"/>
        <v>-7.1120076240193031</v>
      </c>
      <c r="AP23">
        <f t="shared" si="11"/>
        <v>-6.9607557955226014</v>
      </c>
      <c r="AQ23">
        <f t="shared" si="12"/>
        <v>-455.77829289363524</v>
      </c>
      <c r="AR23">
        <f t="shared" si="13"/>
        <v>-327.61090383279111</v>
      </c>
      <c r="AS23">
        <f t="shared" si="14"/>
        <v>0</v>
      </c>
      <c r="AT23">
        <f t="shared" si="15"/>
        <v>23.69067009825142</v>
      </c>
      <c r="AU23">
        <f t="shared" si="16"/>
        <v>-303.92023373453969</v>
      </c>
      <c r="AW23">
        <v>20</v>
      </c>
      <c r="AX23">
        <f>(R23*SUMPRODUCT(K$23:$K24, X$23:$X24)-$AZ$3*SUMPRODUCT(K$22:$K23, W$23:$W24))/Z23</f>
        <v>667.21206027984022</v>
      </c>
    </row>
    <row r="25" spans="5:50" x14ac:dyDescent="0.25">
      <c r="AN25" s="6">
        <f t="shared" ref="AN25:AU25" si="33">SUM(AN3:AN23)</f>
        <v>9137.0334648385779</v>
      </c>
      <c r="AO25" s="6">
        <f t="shared" si="33"/>
        <v>-1223.1485919537579</v>
      </c>
      <c r="AP25" s="6">
        <f t="shared" si="33"/>
        <v>-2917.0439637358386</v>
      </c>
      <c r="AQ25" s="6">
        <f t="shared" si="33"/>
        <v>-6869.4807721792295</v>
      </c>
      <c r="AR25" s="6">
        <f t="shared" si="33"/>
        <v>-1872.6398630302494</v>
      </c>
      <c r="AS25" s="6">
        <f t="shared" si="33"/>
        <v>-1211.2227415113766</v>
      </c>
      <c r="AT25" s="6">
        <f t="shared" si="33"/>
        <v>1658.2192363334914</v>
      </c>
      <c r="AU25" s="7">
        <f t="shared" si="33"/>
        <v>-1425.6433682081347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3146.3362539482737</v>
      </c>
      <c r="K3">
        <v>1</v>
      </c>
      <c r="L3" s="2">
        <v>0</v>
      </c>
      <c r="O3">
        <f>$C$3</f>
        <v>3146.3362539482737</v>
      </c>
      <c r="P3">
        <f>O3*B5</f>
        <v>2517.0690031586191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3146.3362539482737</v>
      </c>
      <c r="AF3">
        <f t="shared" ref="AF3:AF23" si="3">-$Z3*P3</f>
        <v>-2517.0690031586191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-1890.6409532103453</v>
      </c>
      <c r="AJ3">
        <f t="shared" ref="AJ3:AJ23" si="7">AB3-AC3</f>
        <v>0</v>
      </c>
      <c r="AL3">
        <f t="shared" ref="AL3:AL23" si="8">SUM(AI3:AK3)</f>
        <v>-1890.6409532103453</v>
      </c>
      <c r="AN3">
        <f t="shared" ref="AN3:AN23" si="9">AE3*$K3</f>
        <v>3146.3362539482737</v>
      </c>
      <c r="AO3">
        <f t="shared" ref="AO3:AO23" si="10">AF3*$K3</f>
        <v>-2517.0690031586191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-1890.6409532103453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-1890.6409532103453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2222.6614990250237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1337.5732207748151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1297.8263831604963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-1297.8263831604963</v>
      </c>
      <c r="AK4">
        <f t="shared" ref="AK4:AK23" si="28">H4*SUM(AB4:AB4, AE4:AF4)</f>
        <v>0</v>
      </c>
      <c r="AL4">
        <f t="shared" si="8"/>
        <v>-2283.6081331604964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-924.83511586452755</v>
      </c>
      <c r="AR4">
        <f t="shared" si="13"/>
        <v>-924.83511586452755</v>
      </c>
      <c r="AS4">
        <f t="shared" si="14"/>
        <v>-1217.5873751388463</v>
      </c>
      <c r="AT4">
        <f t="shared" si="15"/>
        <v>0</v>
      </c>
      <c r="AU4">
        <f t="shared" si="16"/>
        <v>-2142.422491003374</v>
      </c>
      <c r="AW4">
        <v>1</v>
      </c>
      <c r="AX4">
        <f>(R4*SUMPRODUCT(K5:$K$23, X5:$X$23)-$AZ$3*SUMPRODUCT(K4:$K$22, W5:$W$23))/Z4</f>
        <v>1337.5732207748151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2.2996762E-2</v>
      </c>
      <c r="O5">
        <f t="shared" ref="O5:O23" si="30">$C$3</f>
        <v>3146.3362539482737</v>
      </c>
      <c r="P5">
        <f t="shared" ref="P5:P23" si="31">O5*$C$5</f>
        <v>157.3168126974137</v>
      </c>
      <c r="Q5" s="5">
        <f t="shared" ref="Q5:Q23" si="32">$C$8</f>
        <v>50</v>
      </c>
      <c r="R5">
        <f t="shared" si="0"/>
        <v>50000</v>
      </c>
      <c r="S5">
        <f t="shared" si="20"/>
        <v>2512.7734550731525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1297.8263831604963</v>
      </c>
      <c r="AC5">
        <f t="shared" si="1"/>
        <v>2357.6552325517714</v>
      </c>
      <c r="AE5">
        <f t="shared" si="2"/>
        <v>2952.1070104875544</v>
      </c>
      <c r="AF5">
        <f t="shared" si="3"/>
        <v>-147.60535052437771</v>
      </c>
      <c r="AG5">
        <f t="shared" si="4"/>
        <v>-46.913406136788701</v>
      </c>
      <c r="AH5">
        <f t="shared" si="5"/>
        <v>-1115.6699307113065</v>
      </c>
      <c r="AI5">
        <f t="shared" si="6"/>
        <v>1641.9183231150816</v>
      </c>
      <c r="AJ5">
        <f t="shared" si="7"/>
        <v>-1059.8288493912751</v>
      </c>
      <c r="AK5">
        <f t="shared" si="28"/>
        <v>354.44114292588534</v>
      </c>
      <c r="AL5">
        <f t="shared" si="8"/>
        <v>936.53061664969186</v>
      </c>
      <c r="AN5">
        <f t="shared" si="9"/>
        <v>2549.3289449915119</v>
      </c>
      <c r="AO5">
        <f t="shared" si="10"/>
        <v>-127.46644724957559</v>
      </c>
      <c r="AP5">
        <f t="shared" si="11"/>
        <v>-40.512658839188127</v>
      </c>
      <c r="AQ5">
        <f t="shared" si="12"/>
        <v>-963.45072767171587</v>
      </c>
      <c r="AR5">
        <f t="shared" si="13"/>
        <v>1417.8991112310323</v>
      </c>
      <c r="AS5">
        <f t="shared" si="14"/>
        <v>-915.22846322701685</v>
      </c>
      <c r="AT5">
        <f t="shared" si="15"/>
        <v>306.08208365983364</v>
      </c>
      <c r="AU5">
        <f t="shared" si="16"/>
        <v>808.7527316638492</v>
      </c>
      <c r="AW5">
        <v>2</v>
      </c>
      <c r="AX5">
        <f>(R5*SUMPRODUCT(K6:$K$23, X6:$X$23)-$AZ$3*SUMPRODUCT(K5:$K$22, W6:$W$23))/Z5</f>
        <v>2512.7734550731525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2.6417759999999998E-2</v>
      </c>
      <c r="O6">
        <f t="shared" si="30"/>
        <v>3146.3362539482737</v>
      </c>
      <c r="P6">
        <f t="shared" si="31"/>
        <v>157.3168126974137</v>
      </c>
      <c r="Q6" s="5">
        <f t="shared" si="32"/>
        <v>50</v>
      </c>
      <c r="R6">
        <f t="shared" si="0"/>
        <v>50000</v>
      </c>
      <c r="S6">
        <f t="shared" si="20"/>
        <v>3532.0684148905211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2357.6552325517714</v>
      </c>
      <c r="AC6">
        <f t="shared" si="1"/>
        <v>3193.3377537736633</v>
      </c>
      <c r="AE6">
        <f t="shared" si="2"/>
        <v>2844.5978858853009</v>
      </c>
      <c r="AF6">
        <f t="shared" si="3"/>
        <v>-142.22989429426505</v>
      </c>
      <c r="AG6">
        <f t="shared" si="4"/>
        <v>-45.204924971316601</v>
      </c>
      <c r="AH6">
        <f t="shared" si="5"/>
        <v>-1239.347104104211</v>
      </c>
      <c r="AI6">
        <f t="shared" si="6"/>
        <v>1417.8159625155079</v>
      </c>
      <c r="AJ6">
        <f t="shared" si="7"/>
        <v>-835.68252122189188</v>
      </c>
      <c r="AK6">
        <f t="shared" si="28"/>
        <v>550.53052678673748</v>
      </c>
      <c r="AL6">
        <f t="shared" si="8"/>
        <v>1132.6639680803535</v>
      </c>
      <c r="AN6">
        <f t="shared" si="9"/>
        <v>2215.4474164067078</v>
      </c>
      <c r="AO6">
        <f t="shared" si="10"/>
        <v>-110.7723708203354</v>
      </c>
      <c r="AP6">
        <f t="shared" si="11"/>
        <v>-35.206780801425587</v>
      </c>
      <c r="AQ6">
        <f t="shared" si="12"/>
        <v>-965.23601927809386</v>
      </c>
      <c r="AR6">
        <f t="shared" si="13"/>
        <v>1104.2322455068527</v>
      </c>
      <c r="AS6">
        <f t="shared" si="14"/>
        <v>-650.85145839552808</v>
      </c>
      <c r="AT6">
        <f t="shared" si="15"/>
        <v>428.76760869247187</v>
      </c>
      <c r="AU6">
        <f t="shared" si="16"/>
        <v>882.14839580379635</v>
      </c>
      <c r="AW6">
        <v>3</v>
      </c>
      <c r="AX6">
        <f>(R6*SUMPRODUCT(K7:$K$23, X7:$X$23)-$AZ$3*SUMPRODUCT(K6:$K$22, W7:$W$23))/Z6</f>
        <v>3532.0684148905211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3.0077894000000001E-2</v>
      </c>
      <c r="O7">
        <f t="shared" si="30"/>
        <v>3146.3362539482737</v>
      </c>
      <c r="P7">
        <f t="shared" si="31"/>
        <v>157.3168126974137</v>
      </c>
      <c r="Q7" s="5">
        <f t="shared" si="32"/>
        <v>50</v>
      </c>
      <c r="R7">
        <f t="shared" si="0"/>
        <v>50000</v>
      </c>
      <c r="S7">
        <f t="shared" si="20"/>
        <v>4378.3473278641968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3193.3377537736633</v>
      </c>
      <c r="AC7">
        <f t="shared" si="1"/>
        <v>3799.8106190567783</v>
      </c>
      <c r="AE7">
        <f t="shared" si="2"/>
        <v>2730.5923933421659</v>
      </c>
      <c r="AF7">
        <f t="shared" si="3"/>
        <v>-136.52961966710831</v>
      </c>
      <c r="AG7">
        <f t="shared" si="4"/>
        <v>-43.393206780038227</v>
      </c>
      <c r="AH7">
        <f t="shared" si="5"/>
        <v>-1359.6689415652138</v>
      </c>
      <c r="AI7">
        <f t="shared" si="6"/>
        <v>1191.0006253298054</v>
      </c>
      <c r="AJ7">
        <f t="shared" si="7"/>
        <v>-606.47286528311497</v>
      </c>
      <c r="AK7">
        <f t="shared" si="28"/>
        <v>605.94083522388109</v>
      </c>
      <c r="AL7">
        <f t="shared" si="8"/>
        <v>1190.4685952705715</v>
      </c>
      <c r="AN7">
        <f t="shared" si="9"/>
        <v>1925.0990763912248</v>
      </c>
      <c r="AO7">
        <f t="shared" si="10"/>
        <v>-96.254953819561251</v>
      </c>
      <c r="AP7">
        <f t="shared" si="11"/>
        <v>-30.592710394120417</v>
      </c>
      <c r="AQ7">
        <f t="shared" si="12"/>
        <v>-958.58225855572914</v>
      </c>
      <c r="AR7">
        <f t="shared" si="13"/>
        <v>839.66915362181385</v>
      </c>
      <c r="AS7">
        <f t="shared" si="14"/>
        <v>-427.57035274087661</v>
      </c>
      <c r="AT7">
        <f t="shared" si="15"/>
        <v>427.19526542350883</v>
      </c>
      <c r="AU7">
        <f t="shared" si="16"/>
        <v>839.29406630444612</v>
      </c>
      <c r="AW7">
        <v>4</v>
      </c>
      <c r="AX7">
        <f>(R7*SUMPRODUCT(K8:$K$23, X8:$X$23)-$AZ$3*SUMPRODUCT(K7:$K$22, W8:$W$23))/Z7</f>
        <v>4378.3473278641968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3.4111622000000001E-2</v>
      </c>
      <c r="O8">
        <f t="shared" si="30"/>
        <v>3146.3362539482737</v>
      </c>
      <c r="P8">
        <f t="shared" si="31"/>
        <v>157.3168126974137</v>
      </c>
      <c r="Q8" s="5">
        <f t="shared" si="32"/>
        <v>50</v>
      </c>
      <c r="R8">
        <f t="shared" si="0"/>
        <v>50000</v>
      </c>
      <c r="S8">
        <f t="shared" si="20"/>
        <v>5046.8023924927111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3799.8106190567783</v>
      </c>
      <c r="AC8">
        <f t="shared" si="1"/>
        <v>4186.7325913603036</v>
      </c>
      <c r="AE8">
        <f t="shared" si="2"/>
        <v>2610.141533850981</v>
      </c>
      <c r="AF8">
        <f t="shared" si="3"/>
        <v>-130.50707669254905</v>
      </c>
      <c r="AG8">
        <f t="shared" si="4"/>
        <v>-41.479062045189337</v>
      </c>
      <c r="AH8">
        <f t="shared" si="5"/>
        <v>-1480.2126670485011</v>
      </c>
      <c r="AI8">
        <f t="shared" si="6"/>
        <v>957.94272806474123</v>
      </c>
      <c r="AJ8">
        <f t="shared" si="7"/>
        <v>-386.92197230352531</v>
      </c>
      <c r="AK8">
        <f t="shared" si="28"/>
        <v>455.2597680256028</v>
      </c>
      <c r="AL8">
        <f t="shared" si="8"/>
        <v>1026.2805237868188</v>
      </c>
      <c r="AN8">
        <f t="shared" si="9"/>
        <v>1715.7853926535252</v>
      </c>
      <c r="AO8">
        <f t="shared" si="10"/>
        <v>-85.789269632676252</v>
      </c>
      <c r="AP8">
        <f t="shared" si="11"/>
        <v>-27.266402160614916</v>
      </c>
      <c r="AQ8">
        <f t="shared" si="12"/>
        <v>-973.0228185731529</v>
      </c>
      <c r="AR8">
        <f t="shared" si="13"/>
        <v>629.70690228708088</v>
      </c>
      <c r="AS8">
        <f t="shared" si="14"/>
        <v>-254.34447119639708</v>
      </c>
      <c r="AT8">
        <f t="shared" si="15"/>
        <v>299.26655306261949</v>
      </c>
      <c r="AU8">
        <f t="shared" si="16"/>
        <v>674.62898415330335</v>
      </c>
      <c r="AW8">
        <v>5</v>
      </c>
      <c r="AX8">
        <f>(R8*SUMPRODUCT(K9:$K$23, X9:$X$23)-$AZ$3*SUMPRODUCT(K8:$K$22, W9:$W$23))/Z8</f>
        <v>5046.8023924927111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3.8936755000000003E-2</v>
      </c>
      <c r="O9">
        <f t="shared" si="30"/>
        <v>3146.3362539482737</v>
      </c>
      <c r="P9">
        <f t="shared" si="31"/>
        <v>157.3168126974137</v>
      </c>
      <c r="Q9" s="5">
        <f t="shared" si="32"/>
        <v>50</v>
      </c>
      <c r="R9">
        <f t="shared" si="0"/>
        <v>50000</v>
      </c>
      <c r="S9">
        <f t="shared" si="20"/>
        <v>5563.8838388327249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4186.7325913603036</v>
      </c>
      <c r="AC9">
        <f t="shared" si="1"/>
        <v>4389.8165895049515</v>
      </c>
      <c r="AE9">
        <f t="shared" si="2"/>
        <v>2482.4096770935912</v>
      </c>
      <c r="AF9">
        <f t="shared" si="3"/>
        <v>-124.12048385467958</v>
      </c>
      <c r="AG9">
        <f t="shared" si="4"/>
        <v>-39.44921134825411</v>
      </c>
      <c r="AH9">
        <f t="shared" si="5"/>
        <v>-1615.0600764833364</v>
      </c>
      <c r="AI9">
        <f t="shared" si="6"/>
        <v>703.77990540732094</v>
      </c>
      <c r="AJ9">
        <f t="shared" si="7"/>
        <v>-203.08399814464792</v>
      </c>
      <c r="AK9">
        <f t="shared" si="28"/>
        <v>341.6501371560791</v>
      </c>
      <c r="AL9">
        <f t="shared" si="8"/>
        <v>842.34604441875217</v>
      </c>
      <c r="AN9">
        <f t="shared" si="9"/>
        <v>1550.8652568529376</v>
      </c>
      <c r="AO9">
        <f t="shared" si="10"/>
        <v>-77.543262842646882</v>
      </c>
      <c r="AP9">
        <f t="shared" si="11"/>
        <v>-24.645573957754646</v>
      </c>
      <c r="AQ9">
        <f t="shared" si="12"/>
        <v>-1008.9956478419824</v>
      </c>
      <c r="AR9">
        <f t="shared" si="13"/>
        <v>439.68077221055347</v>
      </c>
      <c r="AS9">
        <f t="shared" si="14"/>
        <v>-126.87507620179427</v>
      </c>
      <c r="AT9">
        <f t="shared" si="15"/>
        <v>213.44314462017283</v>
      </c>
      <c r="AU9">
        <f t="shared" si="16"/>
        <v>526.24884062893204</v>
      </c>
      <c r="AW9">
        <v>6</v>
      </c>
      <c r="AX9">
        <f>(R9*SUMPRODUCT(K10:$K$23, X10:$X$23)-$AZ$3*SUMPRODUCT(K9:$K$22, W10:$W$23))/Z9</f>
        <v>5563.8838388327249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4.4081337999999998E-2</v>
      </c>
      <c r="O10">
        <f t="shared" si="30"/>
        <v>3146.3362539482737</v>
      </c>
      <c r="P10">
        <f t="shared" si="31"/>
        <v>157.3168126974137</v>
      </c>
      <c r="Q10" s="5">
        <f t="shared" si="32"/>
        <v>50</v>
      </c>
      <c r="R10">
        <f t="shared" si="0"/>
        <v>50000</v>
      </c>
      <c r="S10">
        <f t="shared" si="20"/>
        <v>5966.8827750705987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4389.8165895049515</v>
      </c>
      <c r="AC10">
        <f t="shared" si="1"/>
        <v>4453.1735473052931</v>
      </c>
      <c r="AE10">
        <f t="shared" si="2"/>
        <v>2348.1576402922219</v>
      </c>
      <c r="AF10">
        <f t="shared" si="3"/>
        <v>-117.4078820146111</v>
      </c>
      <c r="AG10">
        <f t="shared" si="4"/>
        <v>-37.315745215495745</v>
      </c>
      <c r="AH10">
        <f t="shared" si="5"/>
        <v>-1738.9740192758252</v>
      </c>
      <c r="AI10">
        <f t="shared" si="6"/>
        <v>454.45999378629017</v>
      </c>
      <c r="AJ10">
        <f t="shared" si="7"/>
        <v>-63.356957800341661</v>
      </c>
      <c r="AK10">
        <f t="shared" si="28"/>
        <v>347.57973325858455</v>
      </c>
      <c r="AL10">
        <f t="shared" si="8"/>
        <v>738.68276924453312</v>
      </c>
      <c r="AN10">
        <f t="shared" si="9"/>
        <v>1393.8169963939354</v>
      </c>
      <c r="AO10">
        <f t="shared" si="10"/>
        <v>-69.69084981969678</v>
      </c>
      <c r="AP10">
        <f t="shared" si="11"/>
        <v>-22.149841655431182</v>
      </c>
      <c r="AQ10">
        <f t="shared" si="12"/>
        <v>-1032.2184093451594</v>
      </c>
      <c r="AR10">
        <f t="shared" si="13"/>
        <v>269.75789557364828</v>
      </c>
      <c r="AS10">
        <f t="shared" si="14"/>
        <v>-37.607357830941808</v>
      </c>
      <c r="AT10">
        <f t="shared" si="15"/>
        <v>206.31602048557332</v>
      </c>
      <c r="AU10">
        <f t="shared" si="16"/>
        <v>438.46655822827984</v>
      </c>
      <c r="AW10">
        <v>7</v>
      </c>
      <c r="AX10">
        <f>(R10*SUMPRODUCT(K11:$K$23, X11:$X$23)-$AZ$3*SUMPRODUCT(K10:$K$22, W11:$W$23))/Z10</f>
        <v>5966.8827750705987</v>
      </c>
    </row>
    <row r="11" spans="1:52" x14ac:dyDescent="0.25">
      <c r="A11" t="s">
        <v>33</v>
      </c>
      <c r="C11" s="24">
        <f>AU25</f>
        <v>-457.35818535670376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4.9206066999999999E-2</v>
      </c>
      <c r="O11">
        <f t="shared" si="30"/>
        <v>3146.3362539482737</v>
      </c>
      <c r="P11">
        <f t="shared" si="31"/>
        <v>157.3168126974137</v>
      </c>
      <c r="Q11" s="5">
        <f t="shared" si="32"/>
        <v>50</v>
      </c>
      <c r="R11">
        <f t="shared" si="0"/>
        <v>50000</v>
      </c>
      <c r="S11">
        <f t="shared" si="20"/>
        <v>6268.481924533422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4453.1735473052931</v>
      </c>
      <c r="AC11">
        <f t="shared" si="1"/>
        <v>4401.2800245936915</v>
      </c>
      <c r="AE11">
        <f t="shared" si="2"/>
        <v>2209.1324617145187</v>
      </c>
      <c r="AF11">
        <f t="shared" si="3"/>
        <v>-110.45662308572594</v>
      </c>
      <c r="AG11">
        <f t="shared" si="4"/>
        <v>-35.106426704112167</v>
      </c>
      <c r="AH11">
        <f t="shared" si="5"/>
        <v>-1836.1610592286131</v>
      </c>
      <c r="AI11">
        <f t="shared" si="6"/>
        <v>227.40835269606782</v>
      </c>
      <c r="AJ11">
        <f t="shared" si="7"/>
        <v>51.89352271160169</v>
      </c>
      <c r="AK11">
        <f t="shared" si="28"/>
        <v>337.42024337560548</v>
      </c>
      <c r="AL11">
        <f t="shared" si="8"/>
        <v>616.72211878327494</v>
      </c>
      <c r="AN11">
        <f t="shared" si="9"/>
        <v>1247.0704459531121</v>
      </c>
      <c r="AO11">
        <f t="shared" si="10"/>
        <v>-62.353522297655601</v>
      </c>
      <c r="AP11">
        <f t="shared" si="11"/>
        <v>-19.817818969415431</v>
      </c>
      <c r="AQ11">
        <f t="shared" si="12"/>
        <v>-1036.5255278521518</v>
      </c>
      <c r="AR11">
        <f t="shared" si="13"/>
        <v>128.37357683388933</v>
      </c>
      <c r="AS11">
        <f t="shared" si="14"/>
        <v>29.294249951770446</v>
      </c>
      <c r="AT11">
        <f t="shared" si="15"/>
        <v>190.47604463403212</v>
      </c>
      <c r="AU11">
        <f t="shared" si="16"/>
        <v>348.14387141969189</v>
      </c>
      <c r="AW11">
        <v>8</v>
      </c>
      <c r="AX11">
        <f>(R11*SUMPRODUCT(K12:$K$23, X12:$X$23)-$AZ$3*SUMPRODUCT(K11:$K$22, W12:$W$23))/Z11</f>
        <v>6268.481924533422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5.4843360000000001E-2</v>
      </c>
      <c r="O12">
        <f t="shared" si="30"/>
        <v>3146.3362539482737</v>
      </c>
      <c r="P12">
        <f t="shared" si="31"/>
        <v>157.3168126974137</v>
      </c>
      <c r="Q12" s="5">
        <f t="shared" si="32"/>
        <v>50</v>
      </c>
      <c r="R12">
        <f t="shared" si="0"/>
        <v>50000</v>
      </c>
      <c r="S12">
        <f t="shared" si="20"/>
        <v>6471.2076584571432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4401.2800245936915</v>
      </c>
      <c r="AC12">
        <f t="shared" si="1"/>
        <v>4248.9959889868096</v>
      </c>
      <c r="AE12">
        <f t="shared" si="2"/>
        <v>2065.884890211878</v>
      </c>
      <c r="AF12">
        <f t="shared" si="3"/>
        <v>-103.2942445105939</v>
      </c>
      <c r="AG12">
        <f t="shared" si="4"/>
        <v>-32.830008039023809</v>
      </c>
      <c r="AH12">
        <f t="shared" si="5"/>
        <v>-1925.3543980472371</v>
      </c>
      <c r="AI12">
        <f t="shared" si="6"/>
        <v>4.4062396150231962</v>
      </c>
      <c r="AJ12">
        <f t="shared" si="7"/>
        <v>152.28403560688184</v>
      </c>
      <c r="AK12">
        <f t="shared" si="28"/>
        <v>330.28488778830928</v>
      </c>
      <c r="AL12">
        <f t="shared" si="8"/>
        <v>486.97516301021432</v>
      </c>
      <c r="AN12">
        <f t="shared" si="9"/>
        <v>1108.6664208392565</v>
      </c>
      <c r="AO12">
        <f t="shared" si="10"/>
        <v>-55.43332104196282</v>
      </c>
      <c r="AP12">
        <f t="shared" si="11"/>
        <v>-17.618371517793324</v>
      </c>
      <c r="AQ12">
        <f t="shared" si="12"/>
        <v>-1033.250099966232</v>
      </c>
      <c r="AR12">
        <f t="shared" si="13"/>
        <v>2.3646283132681694</v>
      </c>
      <c r="AS12">
        <f t="shared" si="14"/>
        <v>81.723912841012194</v>
      </c>
      <c r="AT12">
        <f t="shared" si="15"/>
        <v>177.24887099784399</v>
      </c>
      <c r="AU12">
        <f t="shared" si="16"/>
        <v>261.33741215212439</v>
      </c>
      <c r="AW12">
        <v>9</v>
      </c>
      <c r="AX12">
        <f>(R12*SUMPRODUCT(K13:$K$23, X13:$X$23)-$AZ$3*SUMPRODUCT(K12:$K$22, W13:$W$23))/Z12</f>
        <v>6471.2076584571432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6.0839808000000002E-2</v>
      </c>
      <c r="O13">
        <f t="shared" si="30"/>
        <v>3146.3362539482737</v>
      </c>
      <c r="P13">
        <f t="shared" si="31"/>
        <v>157.3168126974137</v>
      </c>
      <c r="Q13" s="5">
        <f t="shared" si="32"/>
        <v>50</v>
      </c>
      <c r="R13">
        <f t="shared" si="0"/>
        <v>50000</v>
      </c>
      <c r="S13">
        <f t="shared" si="20"/>
        <v>6577.7272030935765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4248.9959889868096</v>
      </c>
      <c r="AC13">
        <f t="shared" si="1"/>
        <v>4012.984089757852</v>
      </c>
      <c r="AE13">
        <f t="shared" si="2"/>
        <v>1919.5380012391672</v>
      </c>
      <c r="AF13">
        <f t="shared" si="3"/>
        <v>-95.976900061958375</v>
      </c>
      <c r="AG13">
        <f t="shared" si="4"/>
        <v>-30.504336572900907</v>
      </c>
      <c r="AH13">
        <f t="shared" si="5"/>
        <v>-1997.3713857326652</v>
      </c>
      <c r="AI13">
        <f t="shared" si="6"/>
        <v>-204.3146211283572</v>
      </c>
      <c r="AJ13">
        <f t="shared" si="7"/>
        <v>236.01189922895765</v>
      </c>
      <c r="AK13">
        <f t="shared" si="28"/>
        <v>313.95120156147976</v>
      </c>
      <c r="AL13">
        <f t="shared" si="8"/>
        <v>345.64847966208021</v>
      </c>
      <c r="AN13">
        <f t="shared" si="9"/>
        <v>979.48911709703907</v>
      </c>
      <c r="AO13">
        <f t="shared" si="10"/>
        <v>-48.974455854851961</v>
      </c>
      <c r="AP13">
        <f t="shared" si="11"/>
        <v>-15.565550501283802</v>
      </c>
      <c r="AQ13">
        <f t="shared" si="12"/>
        <v>-1019.205420191323</v>
      </c>
      <c r="AR13">
        <f t="shared" si="13"/>
        <v>-104.25630945041965</v>
      </c>
      <c r="AS13">
        <f t="shared" si="14"/>
        <v>120.43058624050862</v>
      </c>
      <c r="AT13">
        <f t="shared" si="15"/>
        <v>160.20093638703304</v>
      </c>
      <c r="AU13">
        <f t="shared" si="16"/>
        <v>176.37521317712199</v>
      </c>
      <c r="AW13">
        <v>10</v>
      </c>
      <c r="AX13">
        <f>(R13*SUMPRODUCT(K14:$K$23, X14:$X$23)-$AZ$3*SUMPRODUCT(K13:$K$22, W14:$W$23))/Z13</f>
        <v>6577.7272030935765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6.7515763000000006E-2</v>
      </c>
      <c r="O14">
        <f t="shared" si="30"/>
        <v>3146.3362539482737</v>
      </c>
      <c r="P14">
        <f t="shared" si="31"/>
        <v>157.3168126974137</v>
      </c>
      <c r="Q14" s="5">
        <f t="shared" si="32"/>
        <v>50</v>
      </c>
      <c r="R14">
        <f t="shared" si="0"/>
        <v>50000</v>
      </c>
      <c r="S14">
        <f t="shared" si="20"/>
        <v>6583.8840343680713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4012.984089757852</v>
      </c>
      <c r="AC14">
        <f t="shared" si="1"/>
        <v>3705.3796024100088</v>
      </c>
      <c r="AE14">
        <f t="shared" si="2"/>
        <v>1770.7435484656185</v>
      </c>
      <c r="AF14">
        <f t="shared" si="3"/>
        <v>-88.537177423280937</v>
      </c>
      <c r="AG14">
        <f t="shared" si="4"/>
        <v>-28.139769648643693</v>
      </c>
      <c r="AH14">
        <f t="shared" si="5"/>
        <v>-2059.5235585282098</v>
      </c>
      <c r="AI14">
        <f t="shared" si="6"/>
        <v>-405.45695713451619</v>
      </c>
      <c r="AJ14">
        <f t="shared" si="7"/>
        <v>307.60448734784313</v>
      </c>
      <c r="AK14">
        <f t="shared" si="28"/>
        <v>292.73278968512977</v>
      </c>
      <c r="AL14">
        <f t="shared" si="8"/>
        <v>194.88031989845672</v>
      </c>
      <c r="AN14">
        <f t="shared" si="9"/>
        <v>859.39059428863004</v>
      </c>
      <c r="AO14">
        <f t="shared" si="10"/>
        <v>-42.969529714431509</v>
      </c>
      <c r="AP14">
        <f t="shared" si="11"/>
        <v>-13.657004924540381</v>
      </c>
      <c r="AQ14">
        <f t="shared" si="12"/>
        <v>-999.54348355450657</v>
      </c>
      <c r="AR14">
        <f t="shared" si="13"/>
        <v>-196.77942390484844</v>
      </c>
      <c r="AS14">
        <f t="shared" si="14"/>
        <v>149.28892634779243</v>
      </c>
      <c r="AT14">
        <f t="shared" si="15"/>
        <v>142.07128204039697</v>
      </c>
      <c r="AU14">
        <f t="shared" si="16"/>
        <v>94.580784483340949</v>
      </c>
      <c r="AW14">
        <v>11</v>
      </c>
      <c r="AX14">
        <f>(R14*SUMPRODUCT(K15:$K$23, X15:$X$23)-$AZ$3*SUMPRODUCT(K14:$K$22, W15:$W$23))/Z14</f>
        <v>6583.8840343680713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7.5215941999999994E-2</v>
      </c>
      <c r="O15">
        <f t="shared" si="30"/>
        <v>3146.3362539482737</v>
      </c>
      <c r="P15">
        <f t="shared" si="31"/>
        <v>157.3168126974137</v>
      </c>
      <c r="Q15" s="5">
        <f t="shared" si="32"/>
        <v>50</v>
      </c>
      <c r="R15">
        <f t="shared" si="0"/>
        <v>50000</v>
      </c>
      <c r="S15">
        <f t="shared" si="20"/>
        <v>6479.6051145188039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3705.3796024100088</v>
      </c>
      <c r="AC15">
        <f t="shared" si="1"/>
        <v>3335.9356207184837</v>
      </c>
      <c r="AE15">
        <f t="shared" si="2"/>
        <v>1619.8479689426981</v>
      </c>
      <c r="AF15">
        <f t="shared" si="3"/>
        <v>-80.992398447134917</v>
      </c>
      <c r="AG15">
        <f t="shared" si="4"/>
        <v>-25.741812670371512</v>
      </c>
      <c r="AH15">
        <f t="shared" si="5"/>
        <v>-2116.5592817857441</v>
      </c>
      <c r="AI15">
        <f t="shared" si="6"/>
        <v>-603.44552396055246</v>
      </c>
      <c r="AJ15">
        <f t="shared" si="7"/>
        <v>369.4439816915251</v>
      </c>
      <c r="AK15">
        <f t="shared" si="28"/>
        <v>272.17580547379919</v>
      </c>
      <c r="AL15">
        <f t="shared" si="8"/>
        <v>38.174263204771819</v>
      </c>
      <c r="AN15">
        <f t="shared" si="9"/>
        <v>747.36839552275376</v>
      </c>
      <c r="AO15">
        <f t="shared" si="10"/>
        <v>-37.368419776137692</v>
      </c>
      <c r="AP15">
        <f t="shared" si="11"/>
        <v>-11.876804244697245</v>
      </c>
      <c r="AQ15">
        <f t="shared" si="12"/>
        <v>-976.54196244694697</v>
      </c>
      <c r="AR15">
        <f t="shared" si="13"/>
        <v>-278.41879094502815</v>
      </c>
      <c r="AS15">
        <f t="shared" si="14"/>
        <v>170.45473471967546</v>
      </c>
      <c r="AT15">
        <f t="shared" si="15"/>
        <v>125.57696705934643</v>
      </c>
      <c r="AU15">
        <f t="shared" si="16"/>
        <v>17.612910833993745</v>
      </c>
      <c r="AW15">
        <v>12</v>
      </c>
      <c r="AX15">
        <f>(R15*SUMPRODUCT(K16:$K$23, X16:$X$23)-$AZ$3*SUMPRODUCT(K15:$K$22, W16:$W$23))/Z15</f>
        <v>6479.6051145188039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8.3448538000000003E-2</v>
      </c>
      <c r="O16">
        <f t="shared" si="30"/>
        <v>3146.3362539482737</v>
      </c>
      <c r="P16">
        <f t="shared" si="31"/>
        <v>157.3168126974137</v>
      </c>
      <c r="Q16" s="5">
        <f t="shared" si="32"/>
        <v>50</v>
      </c>
      <c r="R16">
        <f t="shared" si="0"/>
        <v>50000</v>
      </c>
      <c r="S16">
        <f t="shared" si="20"/>
        <v>6265.3470291354733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3335.9356207184837</v>
      </c>
      <c r="AC16">
        <f t="shared" si="1"/>
        <v>2924.1975895971555</v>
      </c>
      <c r="AE16">
        <f t="shared" si="2"/>
        <v>1468.4755444627338</v>
      </c>
      <c r="AF16">
        <f t="shared" si="3"/>
        <v>-73.423777223136696</v>
      </c>
      <c r="AG16">
        <f t="shared" si="4"/>
        <v>-23.336277910855419</v>
      </c>
      <c r="AH16">
        <f t="shared" si="5"/>
        <v>-2148.1166328123786</v>
      </c>
      <c r="AI16">
        <f t="shared" si="6"/>
        <v>-776.40114348363704</v>
      </c>
      <c r="AJ16">
        <f t="shared" si="7"/>
        <v>411.73803112132828</v>
      </c>
      <c r="AK16">
        <f t="shared" si="28"/>
        <v>258.78501012130704</v>
      </c>
      <c r="AL16">
        <f t="shared" si="8"/>
        <v>-105.87810224100173</v>
      </c>
      <c r="AN16">
        <f t="shared" si="9"/>
        <v>642.38922121337509</v>
      </c>
      <c r="AO16">
        <f t="shared" si="10"/>
        <v>-32.119461060668762</v>
      </c>
      <c r="AP16">
        <f t="shared" si="11"/>
        <v>-10.208527782230108</v>
      </c>
      <c r="AQ16">
        <f t="shared" si="12"/>
        <v>-939.70034164423953</v>
      </c>
      <c r="AR16">
        <f t="shared" si="13"/>
        <v>-339.63910927376332</v>
      </c>
      <c r="AS16">
        <f t="shared" si="14"/>
        <v>180.11608988199308</v>
      </c>
      <c r="AT16">
        <f t="shared" si="15"/>
        <v>113.2063123150912</v>
      </c>
      <c r="AU16">
        <f t="shared" si="16"/>
        <v>-46.316707076679045</v>
      </c>
      <c r="AW16">
        <v>13</v>
      </c>
      <c r="AX16">
        <f>(R16*SUMPRODUCT(K17:$K$23, X17:$X$23)-$AZ$3*SUMPRODUCT(K16:$K$22, W17:$W$23))/Z16</f>
        <v>6265.3470291354733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9.2193696000000006E-2</v>
      </c>
      <c r="O17">
        <f t="shared" si="30"/>
        <v>3146.3362539482737</v>
      </c>
      <c r="P17">
        <f t="shared" si="31"/>
        <v>157.3168126974137</v>
      </c>
      <c r="Q17" s="5">
        <f t="shared" si="32"/>
        <v>50</v>
      </c>
      <c r="R17">
        <f t="shared" si="0"/>
        <v>50000</v>
      </c>
      <c r="S17">
        <f t="shared" si="20"/>
        <v>5945.9651746621221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2924.1975895971555</v>
      </c>
      <c r="AC17">
        <f t="shared" si="1"/>
        <v>2491.5327235858767</v>
      </c>
      <c r="AE17">
        <f t="shared" si="2"/>
        <v>1318.4066010884746</v>
      </c>
      <c r="AF17">
        <f t="shared" si="3"/>
        <v>-65.920330054423744</v>
      </c>
      <c r="AG17">
        <f t="shared" si="4"/>
        <v>-20.951457420261946</v>
      </c>
      <c r="AH17">
        <f t="shared" si="5"/>
        <v>-2151.4577114849194</v>
      </c>
      <c r="AI17">
        <f t="shared" si="6"/>
        <v>-919.92289787113054</v>
      </c>
      <c r="AJ17">
        <f t="shared" si="7"/>
        <v>432.66486601127872</v>
      </c>
      <c r="AK17">
        <f t="shared" si="28"/>
        <v>257.7013942009454</v>
      </c>
      <c r="AL17">
        <f t="shared" si="8"/>
        <v>-229.55663765890642</v>
      </c>
      <c r="AN17">
        <f t="shared" si="9"/>
        <v>543.22416165302695</v>
      </c>
      <c r="AO17">
        <f t="shared" si="10"/>
        <v>-27.161208082651353</v>
      </c>
      <c r="AP17">
        <f t="shared" si="11"/>
        <v>-8.6326463195303109</v>
      </c>
      <c r="AQ17">
        <f t="shared" si="12"/>
        <v>-886.46689927708076</v>
      </c>
      <c r="AR17">
        <f t="shared" si="13"/>
        <v>-379.03659202623555</v>
      </c>
      <c r="AS17">
        <f t="shared" si="14"/>
        <v>178.27126238722741</v>
      </c>
      <c r="AT17">
        <f t="shared" si="15"/>
        <v>106.18091847086441</v>
      </c>
      <c r="AU17">
        <f t="shared" si="16"/>
        <v>-94.584411168143717</v>
      </c>
      <c r="AW17">
        <v>14</v>
      </c>
      <c r="AX17">
        <f>(R17*SUMPRODUCT(K18:$K$23, X18:$X$23)-$AZ$3*SUMPRODUCT(K17:$K$22, W18:$W$23))/Z17</f>
        <v>5945.9651746621221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0.10204429399999999</v>
      </c>
      <c r="O18">
        <f t="shared" si="30"/>
        <v>3146.3362539482737</v>
      </c>
      <c r="P18">
        <f t="shared" si="31"/>
        <v>157.3168126974137</v>
      </c>
      <c r="Q18" s="5">
        <f t="shared" si="32"/>
        <v>50</v>
      </c>
      <c r="R18">
        <f t="shared" si="0"/>
        <v>50000</v>
      </c>
      <c r="S18">
        <f t="shared" si="20"/>
        <v>5515.1577093196292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2491.5327235858767</v>
      </c>
      <c r="AC18">
        <f t="shared" si="1"/>
        <v>2052.0761484136683</v>
      </c>
      <c r="AE18">
        <f t="shared" si="2"/>
        <v>1170.6866642645771</v>
      </c>
      <c r="AF18">
        <f t="shared" si="3"/>
        <v>-58.534333213228855</v>
      </c>
      <c r="AG18">
        <f t="shared" si="4"/>
        <v>-18.603966165337638</v>
      </c>
      <c r="AH18">
        <f t="shared" si="5"/>
        <v>-2137.9766807216911</v>
      </c>
      <c r="AI18">
        <f t="shared" si="6"/>
        <v>-1044.4283158356805</v>
      </c>
      <c r="AJ18">
        <f t="shared" si="7"/>
        <v>439.45657517220843</v>
      </c>
      <c r="AK18">
        <f t="shared" si="28"/>
        <v>252.61832233006947</v>
      </c>
      <c r="AL18">
        <f t="shared" si="8"/>
        <v>-352.35341833340254</v>
      </c>
      <c r="AN18">
        <f t="shared" si="9"/>
        <v>450.76067094371723</v>
      </c>
      <c r="AO18">
        <f t="shared" si="10"/>
        <v>-22.538033547185861</v>
      </c>
      <c r="AP18">
        <f t="shared" si="11"/>
        <v>-7.1632628327323058</v>
      </c>
      <c r="AQ18">
        <f t="shared" si="12"/>
        <v>-823.20558735461054</v>
      </c>
      <c r="AR18">
        <f t="shared" si="13"/>
        <v>-402.14621279081149</v>
      </c>
      <c r="AS18">
        <f t="shared" si="14"/>
        <v>169.20816365469776</v>
      </c>
      <c r="AT18">
        <f t="shared" si="15"/>
        <v>97.268046132319697</v>
      </c>
      <c r="AU18">
        <f t="shared" si="16"/>
        <v>-135.67000300379405</v>
      </c>
      <c r="AW18">
        <v>15</v>
      </c>
      <c r="AX18">
        <f>(R18*SUMPRODUCT(K19:$K$23, X19:$X$23)-$AZ$3*SUMPRODUCT(K18:$K$22, W19:$W$23))/Z18</f>
        <v>5515.1577093196292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0.11315193599999999</v>
      </c>
      <c r="O19">
        <f t="shared" si="30"/>
        <v>3146.3362539482737</v>
      </c>
      <c r="P19">
        <f t="shared" si="31"/>
        <v>157.3168126974137</v>
      </c>
      <c r="Q19" s="5">
        <f t="shared" si="32"/>
        <v>50</v>
      </c>
      <c r="R19">
        <f t="shared" si="0"/>
        <v>50000</v>
      </c>
      <c r="S19">
        <f t="shared" si="20"/>
        <v>4951.2939209221713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2052.0761484136683</v>
      </c>
      <c r="AC19">
        <f t="shared" si="1"/>
        <v>1615.3944705676645</v>
      </c>
      <c r="AE19">
        <f t="shared" si="2"/>
        <v>1026.5143351110125</v>
      </c>
      <c r="AF19">
        <f t="shared" si="3"/>
        <v>-51.32571675555063</v>
      </c>
      <c r="AG19">
        <f t="shared" si="4"/>
        <v>-16.312851714797812</v>
      </c>
      <c r="AH19">
        <f t="shared" si="5"/>
        <v>-2105.0747888864498</v>
      </c>
      <c r="AI19">
        <f t="shared" si="6"/>
        <v>-1146.1990222457857</v>
      </c>
      <c r="AJ19">
        <f t="shared" si="7"/>
        <v>436.68167784600382</v>
      </c>
      <c r="AK19">
        <f t="shared" si="28"/>
        <v>222.20123388085418</v>
      </c>
      <c r="AL19">
        <f t="shared" si="8"/>
        <v>-487.31611051892776</v>
      </c>
      <c r="AN19">
        <f t="shared" si="9"/>
        <v>368.22118655146221</v>
      </c>
      <c r="AO19">
        <f t="shared" si="10"/>
        <v>-18.411059327573113</v>
      </c>
      <c r="AP19">
        <f t="shared" si="11"/>
        <v>-5.8515866841852784</v>
      </c>
      <c r="AQ19">
        <f t="shared" si="12"/>
        <v>-755.11184796022405</v>
      </c>
      <c r="AR19">
        <f t="shared" si="13"/>
        <v>-411.15330742052021</v>
      </c>
      <c r="AS19">
        <f t="shared" si="14"/>
        <v>156.64218224906685</v>
      </c>
      <c r="AT19">
        <f t="shared" si="15"/>
        <v>79.705854262579535</v>
      </c>
      <c r="AU19">
        <f t="shared" si="16"/>
        <v>-174.80527090887387</v>
      </c>
      <c r="AW19">
        <v>16</v>
      </c>
      <c r="AX19">
        <f>(R19*SUMPRODUCT(K20:$K$23, X20:$X$23)-$AZ$3*SUMPRODUCT(K19:$K$22, W20:$W$23))/Z19</f>
        <v>4951.2939209221713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0.12586404500000001</v>
      </c>
      <c r="O20">
        <f t="shared" si="30"/>
        <v>3146.3362539482737</v>
      </c>
      <c r="P20">
        <f t="shared" si="31"/>
        <v>157.3168126974137</v>
      </c>
      <c r="Q20" s="5">
        <f t="shared" si="32"/>
        <v>50</v>
      </c>
      <c r="R20">
        <f t="shared" si="0"/>
        <v>50000</v>
      </c>
      <c r="S20">
        <f t="shared" si="20"/>
        <v>4174.5918243499646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1615.3944705676645</v>
      </c>
      <c r="AC20">
        <f t="shared" si="1"/>
        <v>1176.9444844227814</v>
      </c>
      <c r="AE20">
        <f t="shared" si="2"/>
        <v>887.04794529234471</v>
      </c>
      <c r="AF20">
        <f t="shared" si="3"/>
        <v>-44.352397264617238</v>
      </c>
      <c r="AG20">
        <f t="shared" si="4"/>
        <v>-14.096521695340195</v>
      </c>
      <c r="AH20">
        <f t="shared" si="5"/>
        <v>-2053.2015023096392</v>
      </c>
      <c r="AI20">
        <f t="shared" si="6"/>
        <v>-1224.602475977252</v>
      </c>
      <c r="AJ20">
        <f t="shared" si="7"/>
        <v>438.44998614488304</v>
      </c>
      <c r="AK20">
        <f t="shared" si="28"/>
        <v>133.47428800972978</v>
      </c>
      <c r="AL20">
        <f t="shared" si="8"/>
        <v>-652.67820182263915</v>
      </c>
      <c r="AN20">
        <f t="shared" si="9"/>
        <v>301.80514719897644</v>
      </c>
      <c r="AO20">
        <f t="shared" si="10"/>
        <v>-15.090257359948824</v>
      </c>
      <c r="AP20">
        <f t="shared" si="11"/>
        <v>-4.7961362492684518</v>
      </c>
      <c r="AQ20">
        <f t="shared" si="12"/>
        <v>-698.57191476780486</v>
      </c>
      <c r="AR20">
        <f t="shared" si="13"/>
        <v>-416.65316117804571</v>
      </c>
      <c r="AS20">
        <f t="shared" si="14"/>
        <v>149.17622357406481</v>
      </c>
      <c r="AT20">
        <f t="shared" si="15"/>
        <v>45.412682994016649</v>
      </c>
      <c r="AU20">
        <f t="shared" si="16"/>
        <v>-222.06425460996425</v>
      </c>
      <c r="AW20">
        <v>17</v>
      </c>
      <c r="AX20">
        <f>(R20*SUMPRODUCT(K21:$K$23, X21:$X$23)-$AZ$3*SUMPRODUCT(K20:$K$22, W21:$W$23))/Z20</f>
        <v>4174.5918243499646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0.140533459</v>
      </c>
      <c r="O21">
        <f t="shared" si="30"/>
        <v>3146.3362539482737</v>
      </c>
      <c r="P21">
        <f t="shared" si="31"/>
        <v>157.3168126974137</v>
      </c>
      <c r="Q21" s="5">
        <f t="shared" si="32"/>
        <v>50</v>
      </c>
      <c r="R21">
        <f t="shared" si="0"/>
        <v>50000</v>
      </c>
      <c r="S21">
        <f t="shared" si="20"/>
        <v>3127.5585532421751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1176.9444844227814</v>
      </c>
      <c r="AC21">
        <f t="shared" si="1"/>
        <v>749.02046941175672</v>
      </c>
      <c r="AE21">
        <f t="shared" si="2"/>
        <v>753.51754978864528</v>
      </c>
      <c r="AF21">
        <f t="shared" si="3"/>
        <v>-37.675877489432267</v>
      </c>
      <c r="AG21">
        <f t="shared" si="4"/>
        <v>-11.974523524672092</v>
      </c>
      <c r="AH21">
        <f t="shared" si="5"/>
        <v>-1981.0329537147015</v>
      </c>
      <c r="AI21">
        <f t="shared" si="6"/>
        <v>-1277.1658049401608</v>
      </c>
      <c r="AJ21">
        <f t="shared" si="7"/>
        <v>427.92401501102472</v>
      </c>
      <c r="AK21">
        <f t="shared" si="28"/>
        <v>97.099929839838325</v>
      </c>
      <c r="AL21">
        <f t="shared" si="8"/>
        <v>-752.14186008929778</v>
      </c>
      <c r="AN21">
        <f t="shared" si="9"/>
        <v>243.86319266347419</v>
      </c>
      <c r="AO21">
        <f t="shared" si="10"/>
        <v>-12.19315963317371</v>
      </c>
      <c r="AP21">
        <f t="shared" si="11"/>
        <v>-3.8753517262729824</v>
      </c>
      <c r="AQ21">
        <f t="shared" si="12"/>
        <v>-641.12776271757036</v>
      </c>
      <c r="AR21">
        <f t="shared" si="13"/>
        <v>-413.33308141354297</v>
      </c>
      <c r="AS21">
        <f t="shared" si="14"/>
        <v>138.4903597099119</v>
      </c>
      <c r="AT21">
        <f t="shared" si="15"/>
        <v>31.424747711296291</v>
      </c>
      <c r="AU21">
        <f t="shared" si="16"/>
        <v>-243.41797399233477</v>
      </c>
      <c r="AW21">
        <v>18</v>
      </c>
      <c r="AX21">
        <f>(R21*SUMPRODUCT(K22:$K$23, X22:$X$23)-$AZ$3*SUMPRODUCT(K21:$K$22, W22:$W$23))/Z21</f>
        <v>3127.5585532421751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0.15744443499999999</v>
      </c>
      <c r="O22">
        <f t="shared" si="30"/>
        <v>3146.3362539482737</v>
      </c>
      <c r="P22">
        <f t="shared" si="31"/>
        <v>157.3168126974137</v>
      </c>
      <c r="Q22" s="5">
        <f t="shared" si="32"/>
        <v>50</v>
      </c>
      <c r="R22">
        <f t="shared" si="0"/>
        <v>50000</v>
      </c>
      <c r="S22">
        <f t="shared" si="20"/>
        <v>1760.6593770029849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749.02046941175672</v>
      </c>
      <c r="AC22">
        <f t="shared" si="1"/>
        <v>351.05633079685219</v>
      </c>
      <c r="AE22">
        <f t="shared" si="2"/>
        <v>627.3452294017012</v>
      </c>
      <c r="AF22">
        <f t="shared" si="3"/>
        <v>-31.367261470085062</v>
      </c>
      <c r="AG22">
        <f t="shared" si="4"/>
        <v>-9.9694561986891639</v>
      </c>
      <c r="AH22">
        <f t="shared" si="5"/>
        <v>-1885.3220907362058</v>
      </c>
      <c r="AI22">
        <f t="shared" si="6"/>
        <v>-1299.3135790032788</v>
      </c>
      <c r="AJ22">
        <f t="shared" si="7"/>
        <v>397.96413861490453</v>
      </c>
      <c r="AK22">
        <f t="shared" si="28"/>
        <v>94.14989061403611</v>
      </c>
      <c r="AL22">
        <f t="shared" si="8"/>
        <v>-807.19954977433827</v>
      </c>
      <c r="AN22">
        <f t="shared" si="9"/>
        <v>189.74734406602113</v>
      </c>
      <c r="AO22">
        <f t="shared" si="10"/>
        <v>-9.4873672033010568</v>
      </c>
      <c r="AP22">
        <f t="shared" si="11"/>
        <v>-3.0153697626550726</v>
      </c>
      <c r="AQ22">
        <f t="shared" si="12"/>
        <v>-570.23604015824696</v>
      </c>
      <c r="AR22">
        <f t="shared" si="13"/>
        <v>-392.991433058182</v>
      </c>
      <c r="AS22">
        <f t="shared" si="14"/>
        <v>120.36855434083141</v>
      </c>
      <c r="AT22">
        <f t="shared" si="15"/>
        <v>28.476651851098492</v>
      </c>
      <c r="AU22">
        <f t="shared" si="16"/>
        <v>-244.14622686625211</v>
      </c>
      <c r="AW22">
        <v>19</v>
      </c>
      <c r="AX22">
        <f>(R22*SUMPRODUCT(K23:$K$23, X23:$X$23)-$AZ$3*SUMPRODUCT(K22:$K$22, W23:$W$23))/Z22</f>
        <v>1760.6593770029849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0.177590515</v>
      </c>
      <c r="O23">
        <f t="shared" si="30"/>
        <v>3146.3362539482737</v>
      </c>
      <c r="P23">
        <f t="shared" si="31"/>
        <v>157.3168126974137</v>
      </c>
      <c r="Q23" s="5">
        <f t="shared" si="32"/>
        <v>50</v>
      </c>
      <c r="R23">
        <f t="shared" si="0"/>
        <v>50000</v>
      </c>
      <c r="S23">
        <f t="shared" si="20"/>
        <v>2167.2068205887394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351.05633079685219</v>
      </c>
      <c r="AC23">
        <f t="shared" si="1"/>
        <v>351.05633079685219</v>
      </c>
      <c r="AE23">
        <f t="shared" si="2"/>
        <v>509.66121473544291</v>
      </c>
      <c r="AF23">
        <f t="shared" si="3"/>
        <v>-25.483060736772146</v>
      </c>
      <c r="AG23">
        <f t="shared" si="4"/>
        <v>-8.0992807761071202</v>
      </c>
      <c r="AH23">
        <f t="shared" si="5"/>
        <v>-1770.4808605951509</v>
      </c>
      <c r="AI23">
        <f t="shared" si="6"/>
        <v>-1294.4019873725872</v>
      </c>
      <c r="AJ23">
        <f t="shared" si="7"/>
        <v>0</v>
      </c>
      <c r="AK23">
        <f t="shared" si="28"/>
        <v>86.780862970254844</v>
      </c>
      <c r="AL23">
        <f t="shared" si="8"/>
        <v>-1207.6211244023323</v>
      </c>
      <c r="AN23">
        <f t="shared" si="9"/>
        <v>139.64357466509108</v>
      </c>
      <c r="AO23">
        <f t="shared" si="10"/>
        <v>-6.9821787332545533</v>
      </c>
      <c r="AP23">
        <f t="shared" si="11"/>
        <v>-2.2191457522992839</v>
      </c>
      <c r="AQ23">
        <f t="shared" si="12"/>
        <v>-485.09925633240522</v>
      </c>
      <c r="AR23">
        <f t="shared" si="13"/>
        <v>-354.65700615286795</v>
      </c>
      <c r="AS23">
        <f t="shared" si="14"/>
        <v>0</v>
      </c>
      <c r="AT23">
        <f t="shared" si="15"/>
        <v>23.777343787045446</v>
      </c>
      <c r="AU23">
        <f t="shared" si="16"/>
        <v>-330.87966236582253</v>
      </c>
      <c r="AW23">
        <v>20</v>
      </c>
      <c r="AX23">
        <f>(R23*SUMPRODUCT(K$23:$K24, X$23:$X24)-$AZ$3*SUMPRODUCT(K$22:$K23, W$23:$W24))/Z23</f>
        <v>2167.2068205887394</v>
      </c>
    </row>
    <row r="25" spans="5:50" x14ac:dyDescent="0.25">
      <c r="AN25" s="6">
        <f t="shared" ref="AN25:AU25" si="33">SUM(AN3:AN23)</f>
        <v>22318.318810294048</v>
      </c>
      <c r="AO25" s="6">
        <f t="shared" si="33"/>
        <v>-3475.6681309759078</v>
      </c>
      <c r="AP25" s="6">
        <f t="shared" si="33"/>
        <v>-2824.5797490754394</v>
      </c>
      <c r="AQ25" s="6">
        <f t="shared" si="33"/>
        <v>-17690.927141353706</v>
      </c>
      <c r="AR25" s="6">
        <f t="shared" si="33"/>
        <v>-1672.8562111109993</v>
      </c>
      <c r="AS25" s="6">
        <f t="shared" si="33"/>
        <v>-1986.5993088328482</v>
      </c>
      <c r="AT25" s="6">
        <f t="shared" si="33"/>
        <v>3202.0973345871435</v>
      </c>
      <c r="AU25" s="7">
        <f t="shared" si="33"/>
        <v>-457.35818535670376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272.78763861237002</v>
      </c>
      <c r="K3">
        <v>1</v>
      </c>
      <c r="L3" s="2">
        <v>0</v>
      </c>
      <c r="O3">
        <f>$C$3</f>
        <v>272.78763861237002</v>
      </c>
      <c r="P3">
        <f>O3*B5</f>
        <v>218.23011088989603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272.78763861237002</v>
      </c>
      <c r="AF3">
        <f t="shared" ref="AF3:AF23" si="4">-$Z3*P3</f>
        <v>-218.23011088989603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-2465.350676277526</v>
      </c>
      <c r="AJ3">
        <f t="shared" ref="AJ3:AJ23" si="8">AB3-AC3</f>
        <v>0</v>
      </c>
      <c r="AL3">
        <f t="shared" ref="AL3:AL23" si="9">SUM(AI3:AK3)</f>
        <v>-2465.350676277526</v>
      </c>
      <c r="AN3">
        <f t="shared" ref="AN3:AN23" si="10">AE3*$K3</f>
        <v>272.78763861237002</v>
      </c>
      <c r="AO3">
        <f t="shared" ref="AO3:AO23" si="11">AF3*$K3</f>
        <v>-218.23011088989603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-2465.350676277526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-2465.350676277526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127.24911143364277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24.063139224880409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23.795973240566354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-23.795973240566354</v>
      </c>
      <c r="AK4">
        <f>G4*MAX(0, SUM(AB4, AE4:AF4))</f>
        <v>0</v>
      </c>
      <c r="AL4">
        <f t="shared" si="9"/>
        <v>-134.06667324056636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-103.45313819307627</v>
      </c>
      <c r="AR4">
        <f t="shared" si="14"/>
        <v>-103.45313819307627</v>
      </c>
      <c r="AS4">
        <f t="shared" si="15"/>
        <v>-22.324770842073697</v>
      </c>
      <c r="AT4">
        <f t="shared" si="16"/>
        <v>0</v>
      </c>
      <c r="AU4">
        <f t="shared" si="17"/>
        <v>-125.77790903514996</v>
      </c>
      <c r="AW4">
        <v>1</v>
      </c>
      <c r="AX4">
        <f>(R4*SUMPRODUCT(K5:$K$23, X5:$X$23)-$AZ$3*SUMPRODUCT(K4:$K$22, W5:$W$23))/Z4</f>
        <v>24.063139224880409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272.78763861237002</v>
      </c>
      <c r="P5">
        <f t="shared" ref="P5:P23" si="30">O5*$C$5</f>
        <v>13.639381930618502</v>
      </c>
      <c r="Q5" s="5">
        <f t="shared" ref="Q5:Q23" si="31">$C$8</f>
        <v>50</v>
      </c>
      <c r="R5">
        <f t="shared" si="0"/>
        <v>100000</v>
      </c>
      <c r="S5">
        <f t="shared" si="1"/>
        <v>47.81620364591042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23.795973240566354</v>
      </c>
      <c r="AC5">
        <f t="shared" si="2"/>
        <v>46.759807634708295</v>
      </c>
      <c r="AE5">
        <f t="shared" si="3"/>
        <v>266.76098339169772</v>
      </c>
      <c r="AF5">
        <f t="shared" si="4"/>
        <v>-13.338049169584888</v>
      </c>
      <c r="AG5">
        <f t="shared" si="5"/>
        <v>-48.895357712811148</v>
      </c>
      <c r="AH5">
        <f t="shared" si="6"/>
        <v>-110.1165813776997</v>
      </c>
      <c r="AI5">
        <f t="shared" si="7"/>
        <v>94.410995131601993</v>
      </c>
      <c r="AJ5">
        <f t="shared" si="8"/>
        <v>-22.963834394141941</v>
      </c>
      <c r="AK5">
        <f>G5*SUM(AB5, AE5:AF5)</f>
        <v>11.365975205969846</v>
      </c>
      <c r="AL5">
        <f t="shared" si="9"/>
        <v>82.813135943429899</v>
      </c>
      <c r="AN5">
        <f t="shared" si="10"/>
        <v>230.36478486006496</v>
      </c>
      <c r="AO5">
        <f t="shared" si="11"/>
        <v>-11.518239243003249</v>
      </c>
      <c r="AP5">
        <f t="shared" si="12"/>
        <v>-42.224197920385286</v>
      </c>
      <c r="AQ5">
        <f t="shared" si="13"/>
        <v>-95.092551602091262</v>
      </c>
      <c r="AR5">
        <f t="shared" si="14"/>
        <v>81.529796094585151</v>
      </c>
      <c r="AS5">
        <f t="shared" si="15"/>
        <v>-19.830706509283726</v>
      </c>
      <c r="AT5">
        <f t="shared" si="16"/>
        <v>9.8152300975869196</v>
      </c>
      <c r="AU5">
        <f t="shared" si="17"/>
        <v>71.514319682888356</v>
      </c>
      <c r="AW5">
        <v>2</v>
      </c>
      <c r="AX5">
        <f>(R5*SUMPRODUCT(K6:$K$23, X6:$X$23)-$AZ$3*SUMPRODUCT(K5:$K$22, W6:$W$23))/Z5</f>
        <v>47.81620364591042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272.78763861237002</v>
      </c>
      <c r="P6">
        <f t="shared" si="30"/>
        <v>13.639381930618502</v>
      </c>
      <c r="Q6" s="5">
        <f t="shared" si="31"/>
        <v>50</v>
      </c>
      <c r="R6">
        <f t="shared" si="0"/>
        <v>100000</v>
      </c>
      <c r="S6">
        <f t="shared" si="1"/>
        <v>70.712511690900755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46.759807634708295</v>
      </c>
      <c r="AC6">
        <f t="shared" si="2"/>
        <v>68.380832139259041</v>
      </c>
      <c r="AE6">
        <f t="shared" si="3"/>
        <v>263.79271899088326</v>
      </c>
      <c r="AF6">
        <f t="shared" si="4"/>
        <v>-13.189635949544165</v>
      </c>
      <c r="AG6">
        <f t="shared" si="5"/>
        <v>-48.351296329400675</v>
      </c>
      <c r="AH6">
        <f t="shared" si="6"/>
        <v>-110.21561256474017</v>
      </c>
      <c r="AI6">
        <f t="shared" si="7"/>
        <v>92.036174147198253</v>
      </c>
      <c r="AJ6">
        <f t="shared" si="8"/>
        <v>-21.621024504550746</v>
      </c>
      <c r="AK6">
        <f>G6*SUM(AB6, AE6:AF6)</f>
        <v>17.395729104548774</v>
      </c>
      <c r="AL6">
        <f t="shared" si="9"/>
        <v>87.810878747196284</v>
      </c>
      <c r="AN6">
        <f t="shared" si="10"/>
        <v>205.44868596545732</v>
      </c>
      <c r="AO6">
        <f t="shared" si="11"/>
        <v>-10.272434298272868</v>
      </c>
      <c r="AP6">
        <f t="shared" si="12"/>
        <v>-37.657257310218334</v>
      </c>
      <c r="AQ6">
        <f t="shared" si="13"/>
        <v>-85.838808822795386</v>
      </c>
      <c r="AR6">
        <f t="shared" si="14"/>
        <v>71.680185534170732</v>
      </c>
      <c r="AS6">
        <f t="shared" si="15"/>
        <v>-16.839020768577093</v>
      </c>
      <c r="AT6">
        <f t="shared" si="16"/>
        <v>13.548249927489936</v>
      </c>
      <c r="AU6">
        <f t="shared" si="17"/>
        <v>68.38941469308358</v>
      </c>
      <c r="AW6">
        <v>3</v>
      </c>
      <c r="AX6">
        <f>(R6*SUMPRODUCT(K7:$K$23, X7:$X$23)-$AZ$3*SUMPRODUCT(K6:$K$22, W7:$W$23))/Z6</f>
        <v>70.712511690900755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272.78763861237002</v>
      </c>
      <c r="P7">
        <f t="shared" si="30"/>
        <v>13.639381930618502</v>
      </c>
      <c r="Q7" s="5">
        <f t="shared" si="31"/>
        <v>50</v>
      </c>
      <c r="R7">
        <f t="shared" si="0"/>
        <v>100000</v>
      </c>
      <c r="S7">
        <f t="shared" si="1"/>
        <v>90.348132039126384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68.380832139259041</v>
      </c>
      <c r="AC7">
        <f t="shared" si="2"/>
        <v>86.39556593989596</v>
      </c>
      <c r="AE7">
        <f t="shared" si="3"/>
        <v>260.85367663292988</v>
      </c>
      <c r="AF7">
        <f t="shared" si="4"/>
        <v>-13.042683831646494</v>
      </c>
      <c r="AG7">
        <f t="shared" si="5"/>
        <v>-47.812591134967398</v>
      </c>
      <c r="AH7">
        <f t="shared" si="6"/>
        <v>-110.38446227853919</v>
      </c>
      <c r="AI7">
        <f t="shared" si="7"/>
        <v>89.61393938777681</v>
      </c>
      <c r="AJ7">
        <f t="shared" si="8"/>
        <v>-18.014733800636918</v>
      </c>
      <c r="AK7">
        <f>G7*SUM(AB7, AE7:AF7)</f>
        <v>15.525018604580632</v>
      </c>
      <c r="AL7">
        <f t="shared" si="9"/>
        <v>87.124224191720529</v>
      </c>
      <c r="AN7">
        <f t="shared" si="10"/>
        <v>183.90484540413885</v>
      </c>
      <c r="AO7">
        <f t="shared" si="11"/>
        <v>-9.1952422702069434</v>
      </c>
      <c r="AP7">
        <f t="shared" si="12"/>
        <v>-33.708427247589981</v>
      </c>
      <c r="AQ7">
        <f t="shared" si="13"/>
        <v>-77.822316834429728</v>
      </c>
      <c r="AR7">
        <f t="shared" si="14"/>
        <v>63.178859051912212</v>
      </c>
      <c r="AS7">
        <f t="shared" si="15"/>
        <v>-12.700594744788114</v>
      </c>
      <c r="AT7">
        <f t="shared" si="16"/>
        <v>10.945316865859168</v>
      </c>
      <c r="AU7">
        <f t="shared" si="17"/>
        <v>61.423581172983269</v>
      </c>
      <c r="AW7">
        <v>4</v>
      </c>
      <c r="AX7">
        <f>(R7*SUMPRODUCT(K8:$K$23, X8:$X$23)-$AZ$3*SUMPRODUCT(K7:$K$22, W8:$W$23))/Z7</f>
        <v>90.348132039126384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272.78763861237002</v>
      </c>
      <c r="P8">
        <f t="shared" si="30"/>
        <v>13.639381930618502</v>
      </c>
      <c r="Q8" s="5">
        <f t="shared" si="31"/>
        <v>50</v>
      </c>
      <c r="R8">
        <f t="shared" si="0"/>
        <v>100000</v>
      </c>
      <c r="S8">
        <f t="shared" si="1"/>
        <v>105.01064854613207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86.39556593989596</v>
      </c>
      <c r="AC8">
        <f t="shared" si="2"/>
        <v>99.296022750381098</v>
      </c>
      <c r="AE8">
        <f t="shared" si="3"/>
        <v>257.94267481147114</v>
      </c>
      <c r="AF8">
        <f t="shared" si="4"/>
        <v>-12.897133740573558</v>
      </c>
      <c r="AG8">
        <f t="shared" si="5"/>
        <v>-47.279025567944906</v>
      </c>
      <c r="AH8">
        <f t="shared" si="6"/>
        <v>-110.87931134563479</v>
      </c>
      <c r="AI8">
        <f t="shared" si="7"/>
        <v>86.887204157317882</v>
      </c>
      <c r="AJ8">
        <f t="shared" si="8"/>
        <v>-12.900456810485139</v>
      </c>
      <c r="AK8">
        <f t="shared" ref="AK8:AK23" si="32">G8*SUM(AB8:AB8, AE8:AF8)</f>
        <v>7.0596955793299019</v>
      </c>
      <c r="AL8">
        <f t="shared" si="9"/>
        <v>81.046442926162641</v>
      </c>
      <c r="AN8">
        <f t="shared" si="10"/>
        <v>169.55949240443303</v>
      </c>
      <c r="AO8">
        <f t="shared" si="11"/>
        <v>-8.4779746202216515</v>
      </c>
      <c r="AP8">
        <f t="shared" si="12"/>
        <v>-31.079027859722096</v>
      </c>
      <c r="AQ8">
        <f t="shared" si="13"/>
        <v>-72.886891491143174</v>
      </c>
      <c r="AR8">
        <f t="shared" si="14"/>
        <v>57.115598433346094</v>
      </c>
      <c r="AS8">
        <f t="shared" si="15"/>
        <v>-8.4801590515021434</v>
      </c>
      <c r="AT8">
        <f t="shared" si="16"/>
        <v>4.640714840364847</v>
      </c>
      <c r="AU8">
        <f t="shared" si="17"/>
        <v>53.276154222208795</v>
      </c>
      <c r="AW8">
        <v>5</v>
      </c>
      <c r="AX8">
        <f>(R8*SUMPRODUCT(K9:$K$23, X9:$X$23)-$AZ$3*SUMPRODUCT(K8:$K$22, W9:$W$23))/Z8</f>
        <v>105.01064854613207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272.78763861237002</v>
      </c>
      <c r="P9">
        <f t="shared" si="30"/>
        <v>13.639381930618502</v>
      </c>
      <c r="Q9" s="5">
        <f t="shared" si="31"/>
        <v>50</v>
      </c>
      <c r="R9">
        <f t="shared" si="0"/>
        <v>100000</v>
      </c>
      <c r="S9">
        <f t="shared" si="1"/>
        <v>115.76682488668652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99.296022750381098</v>
      </c>
      <c r="AC9">
        <f t="shared" si="2"/>
        <v>108.24219567870477</v>
      </c>
      <c r="AE9">
        <f t="shared" si="3"/>
        <v>255.05694732764201</v>
      </c>
      <c r="AF9">
        <f t="shared" si="4"/>
        <v>-12.752847366382101</v>
      </c>
      <c r="AG9">
        <f t="shared" si="5"/>
        <v>-46.750092604100132</v>
      </c>
      <c r="AH9">
        <f t="shared" si="6"/>
        <v>-112.28541633064189</v>
      </c>
      <c r="AI9">
        <f t="shared" si="7"/>
        <v>83.268591026517882</v>
      </c>
      <c r="AJ9">
        <f t="shared" si="8"/>
        <v>-8.9461729283236764</v>
      </c>
      <c r="AK9">
        <f t="shared" si="32"/>
        <v>2.0154407239986813</v>
      </c>
      <c r="AL9">
        <f t="shared" si="9"/>
        <v>76.337858822192885</v>
      </c>
      <c r="AN9">
        <f t="shared" si="10"/>
        <v>159.34475351889969</v>
      </c>
      <c r="AO9">
        <f t="shared" si="11"/>
        <v>-7.9672376759449852</v>
      </c>
      <c r="AP9">
        <f t="shared" si="12"/>
        <v>-29.206740145826007</v>
      </c>
      <c r="AQ9">
        <f t="shared" si="13"/>
        <v>-70.149400659097822</v>
      </c>
      <c r="AR9">
        <f t="shared" si="14"/>
        <v>52.021375038030889</v>
      </c>
      <c r="AS9">
        <f t="shared" si="15"/>
        <v>-5.5890487796436386</v>
      </c>
      <c r="AT9">
        <f t="shared" si="16"/>
        <v>1.259130201166325</v>
      </c>
      <c r="AU9">
        <f t="shared" si="17"/>
        <v>47.691456459553578</v>
      </c>
      <c r="AW9">
        <v>6</v>
      </c>
      <c r="AX9">
        <f>(R9*SUMPRODUCT(K10:$K$23, X10:$X$23)-$AZ$3*SUMPRODUCT(K9:$K$22, W10:$W$23))/Z9</f>
        <v>115.76682488668652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272.78763861237002</v>
      </c>
      <c r="P10">
        <f t="shared" si="30"/>
        <v>13.639381930618502</v>
      </c>
      <c r="Q10" s="5">
        <f t="shared" si="31"/>
        <v>50</v>
      </c>
      <c r="R10">
        <f t="shared" si="0"/>
        <v>100000</v>
      </c>
      <c r="S10">
        <f t="shared" si="1"/>
        <v>124.19153286051103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108.24219567870477</v>
      </c>
      <c r="AC10">
        <f t="shared" si="2"/>
        <v>114.81635665437511</v>
      </c>
      <c r="AE10">
        <f t="shared" si="3"/>
        <v>252.19499336561924</v>
      </c>
      <c r="AF10">
        <f t="shared" si="4"/>
        <v>-12.609749668280964</v>
      </c>
      <c r="AG10">
        <f t="shared" si="5"/>
        <v>-46.225517154754066</v>
      </c>
      <c r="AH10">
        <f t="shared" si="6"/>
        <v>-114.14904661013485</v>
      </c>
      <c r="AI10">
        <f t="shared" si="7"/>
        <v>79.210679932449366</v>
      </c>
      <c r="AJ10">
        <f t="shared" si="8"/>
        <v>-6.5741609756703383</v>
      </c>
      <c r="AK10">
        <f t="shared" si="32"/>
        <v>1.4260925014417765</v>
      </c>
      <c r="AL10">
        <f t="shared" si="9"/>
        <v>74.0626114582208</v>
      </c>
      <c r="AN10">
        <f t="shared" si="10"/>
        <v>149.69764470953959</v>
      </c>
      <c r="AO10">
        <f t="shared" si="11"/>
        <v>-7.48488223547698</v>
      </c>
      <c r="AP10">
        <f t="shared" si="12"/>
        <v>-27.438494916967123</v>
      </c>
      <c r="AQ10">
        <f t="shared" si="13"/>
        <v>-67.756473652922878</v>
      </c>
      <c r="AR10">
        <f t="shared" si="14"/>
        <v>47.017793904172599</v>
      </c>
      <c r="AS10">
        <f t="shared" si="15"/>
        <v>-3.9022837085923765</v>
      </c>
      <c r="AT10">
        <f t="shared" si="16"/>
        <v>0.84649851987455382</v>
      </c>
      <c r="AU10">
        <f t="shared" si="17"/>
        <v>43.962008715454779</v>
      </c>
      <c r="AW10">
        <v>7</v>
      </c>
      <c r="AX10">
        <f>(R10*SUMPRODUCT(K11:$K$23, X11:$X$23)-$AZ$3*SUMPRODUCT(K10:$K$22, W11:$W$23))/Z10</f>
        <v>124.19153286051103</v>
      </c>
    </row>
    <row r="11" spans="1:52" x14ac:dyDescent="0.25">
      <c r="A11" t="s">
        <v>33</v>
      </c>
      <c r="C11" s="24">
        <f>AU25</f>
        <v>-1971.6239865053224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272.78763861237002</v>
      </c>
      <c r="P11">
        <f t="shared" si="30"/>
        <v>13.639381930618502</v>
      </c>
      <c r="Q11" s="5">
        <f t="shared" si="31"/>
        <v>50</v>
      </c>
      <c r="R11">
        <f t="shared" si="0"/>
        <v>100000</v>
      </c>
      <c r="S11">
        <f t="shared" si="1"/>
        <v>130.44179016048398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114.81635665437511</v>
      </c>
      <c r="AC11">
        <f t="shared" si="2"/>
        <v>119.23769404628329</v>
      </c>
      <c r="AE11">
        <f t="shared" si="3"/>
        <v>249.35696568141296</v>
      </c>
      <c r="AF11">
        <f t="shared" si="4"/>
        <v>-12.467848284070648</v>
      </c>
      <c r="AG11">
        <f t="shared" si="5"/>
        <v>-45.70532721897785</v>
      </c>
      <c r="AH11">
        <f t="shared" si="6"/>
        <v>-115.86952845734669</v>
      </c>
      <c r="AI11">
        <f t="shared" si="7"/>
        <v>75.314261721017772</v>
      </c>
      <c r="AJ11">
        <f t="shared" si="8"/>
        <v>-4.4213373919081818</v>
      </c>
      <c r="AK11">
        <f t="shared" si="32"/>
        <v>0.84409313772412164</v>
      </c>
      <c r="AL11">
        <f t="shared" si="9"/>
        <v>71.737017466833706</v>
      </c>
      <c r="AN11">
        <f t="shared" si="10"/>
        <v>140.76371959719086</v>
      </c>
      <c r="AO11">
        <f t="shared" si="11"/>
        <v>-7.0381859798595432</v>
      </c>
      <c r="AP11">
        <f t="shared" si="12"/>
        <v>-25.800971098476985</v>
      </c>
      <c r="AQ11">
        <f t="shared" si="13"/>
        <v>-65.409144553303491</v>
      </c>
      <c r="AR11">
        <f t="shared" si="14"/>
        <v>42.515417965550853</v>
      </c>
      <c r="AS11">
        <f t="shared" si="15"/>
        <v>-2.4958753214630147</v>
      </c>
      <c r="AT11">
        <f t="shared" si="16"/>
        <v>0.4764963730923677</v>
      </c>
      <c r="AU11">
        <f t="shared" si="17"/>
        <v>40.496039017180202</v>
      </c>
      <c r="AW11">
        <v>8</v>
      </c>
      <c r="AX11">
        <f>(R11*SUMPRODUCT(K12:$K$23, X12:$X$23)-$AZ$3*SUMPRODUCT(K11:$K$22, W12:$W$23))/Z11</f>
        <v>130.44179016048398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272.78763861237002</v>
      </c>
      <c r="P12">
        <f t="shared" si="30"/>
        <v>13.639381930618502</v>
      </c>
      <c r="Q12" s="5">
        <f t="shared" si="31"/>
        <v>50</v>
      </c>
      <c r="R12">
        <f t="shared" si="0"/>
        <v>100000</v>
      </c>
      <c r="S12">
        <f t="shared" si="1"/>
        <v>134.30626058092469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119.23769404628329</v>
      </c>
      <c r="AC12">
        <f t="shared" si="2"/>
        <v>121.38356776232247</v>
      </c>
      <c r="AE12">
        <f t="shared" si="3"/>
        <v>246.54053111900419</v>
      </c>
      <c r="AF12">
        <f t="shared" si="4"/>
        <v>-12.32702655595021</v>
      </c>
      <c r="AG12">
        <f t="shared" si="5"/>
        <v>-45.189095146158209</v>
      </c>
      <c r="AH12">
        <f t="shared" si="6"/>
        <v>-118.35760125972067</v>
      </c>
      <c r="AI12">
        <f t="shared" si="7"/>
        <v>70.666808157175097</v>
      </c>
      <c r="AJ12">
        <f t="shared" si="8"/>
        <v>-2.1458737160391763</v>
      </c>
      <c r="AK12">
        <f t="shared" si="32"/>
        <v>0.81293775680147573</v>
      </c>
      <c r="AL12">
        <f t="shared" si="9"/>
        <v>69.333872197937396</v>
      </c>
      <c r="AN12">
        <f t="shared" si="10"/>
        <v>132.30708522171471</v>
      </c>
      <c r="AO12">
        <f t="shared" si="11"/>
        <v>-6.6153542610857361</v>
      </c>
      <c r="AP12">
        <f t="shared" si="12"/>
        <v>-24.250931217913887</v>
      </c>
      <c r="AQ12">
        <f t="shared" si="13"/>
        <v>-63.517139212086732</v>
      </c>
      <c r="AR12">
        <f t="shared" si="14"/>
        <v>37.923660530628354</v>
      </c>
      <c r="AS12">
        <f t="shared" si="15"/>
        <v>-1.1515927840927243</v>
      </c>
      <c r="AT12">
        <f t="shared" si="16"/>
        <v>0.43626670463026168</v>
      </c>
      <c r="AU12">
        <f t="shared" si="17"/>
        <v>37.208334451165889</v>
      </c>
      <c r="AW12">
        <v>9</v>
      </c>
      <c r="AX12">
        <f>(R12*SUMPRODUCT(K13:$K$23, X13:$X$23)-$AZ$3*SUMPRODUCT(K12:$K$22, W13:$W$23))/Z12</f>
        <v>134.30626058092469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272.78763861237002</v>
      </c>
      <c r="P13">
        <f t="shared" si="30"/>
        <v>13.639381930618502</v>
      </c>
      <c r="Q13" s="5">
        <f t="shared" si="31"/>
        <v>50</v>
      </c>
      <c r="R13">
        <f t="shared" si="0"/>
        <v>100000</v>
      </c>
      <c r="S13">
        <f t="shared" si="1"/>
        <v>135.85691946654299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121.38356776232247</v>
      </c>
      <c r="AC13">
        <f t="shared" si="2"/>
        <v>121.39287913057824</v>
      </c>
      <c r="AE13">
        <f t="shared" si="3"/>
        <v>243.74523559355603</v>
      </c>
      <c r="AF13">
        <f t="shared" si="4"/>
        <v>-12.187261779677803</v>
      </c>
      <c r="AG13">
        <f t="shared" si="5"/>
        <v>-44.676737705830746</v>
      </c>
      <c r="AH13">
        <f t="shared" si="6"/>
        <v>-120.93297773177187</v>
      </c>
      <c r="AI13">
        <f t="shared" si="7"/>
        <v>65.948258376275589</v>
      </c>
      <c r="AJ13">
        <f t="shared" si="8"/>
        <v>-9.3113682557657285E-3</v>
      </c>
      <c r="AK13">
        <f t="shared" si="32"/>
        <v>0.70588308315240145</v>
      </c>
      <c r="AL13">
        <f t="shared" si="9"/>
        <v>66.644830091172224</v>
      </c>
      <c r="AN13">
        <f t="shared" si="10"/>
        <v>124.37670181784286</v>
      </c>
      <c r="AO13">
        <f t="shared" si="11"/>
        <v>-6.218835090892143</v>
      </c>
      <c r="AP13">
        <f t="shared" si="12"/>
        <v>-22.797349331980104</v>
      </c>
      <c r="AQ13">
        <f t="shared" si="13"/>
        <v>-61.708877610102796</v>
      </c>
      <c r="AR13">
        <f t="shared" si="14"/>
        <v>33.651639784867804</v>
      </c>
      <c r="AS13">
        <f t="shared" si="15"/>
        <v>-4.7513432221282731E-3</v>
      </c>
      <c r="AT13">
        <f t="shared" si="16"/>
        <v>0.36019333685727595</v>
      </c>
      <c r="AU13">
        <f t="shared" si="17"/>
        <v>34.00708177850295</v>
      </c>
      <c r="AW13">
        <v>10</v>
      </c>
      <c r="AX13">
        <f>(R13*SUMPRODUCT(K14:$K$23, X14:$X$23)-$AZ$3*SUMPRODUCT(K13:$K$22, W14:$W$23))/Z13</f>
        <v>135.85691946654299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272.78763861237002</v>
      </c>
      <c r="P14">
        <f t="shared" si="30"/>
        <v>13.639381930618502</v>
      </c>
      <c r="Q14" s="5">
        <f t="shared" si="31"/>
        <v>50</v>
      </c>
      <c r="R14">
        <f t="shared" si="0"/>
        <v>100000</v>
      </c>
      <c r="S14">
        <f t="shared" si="1"/>
        <v>134.9339933625202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121.39287913057824</v>
      </c>
      <c r="AC14">
        <f t="shared" si="2"/>
        <v>119.19511220841962</v>
      </c>
      <c r="AE14">
        <f t="shared" si="3"/>
        <v>240.96932420961571</v>
      </c>
      <c r="AF14">
        <f t="shared" si="4"/>
        <v>-12.048466210480786</v>
      </c>
      <c r="AG14">
        <f t="shared" si="5"/>
        <v>-44.16793323835909</v>
      </c>
      <c r="AH14">
        <f t="shared" si="6"/>
        <v>-124.07418082669868</v>
      </c>
      <c r="AI14">
        <f t="shared" si="7"/>
        <v>60.678743934077133</v>
      </c>
      <c r="AJ14">
        <f t="shared" si="8"/>
        <v>2.1977669221586211</v>
      </c>
      <c r="AK14">
        <f t="shared" si="32"/>
        <v>0.63056472683348364</v>
      </c>
      <c r="AL14">
        <f t="shared" si="9"/>
        <v>63.507075583069238</v>
      </c>
      <c r="AN14">
        <f t="shared" si="10"/>
        <v>116.94904714873911</v>
      </c>
      <c r="AO14">
        <f t="shared" si="11"/>
        <v>-5.8474523574369561</v>
      </c>
      <c r="AP14">
        <f t="shared" si="12"/>
        <v>-21.435913984893425</v>
      </c>
      <c r="AQ14">
        <f t="shared" si="13"/>
        <v>-60.216615832895052</v>
      </c>
      <c r="AR14">
        <f t="shared" si="14"/>
        <v>29.449064973513671</v>
      </c>
      <c r="AS14">
        <f t="shared" si="15"/>
        <v>1.0666367938928358</v>
      </c>
      <c r="AT14">
        <f t="shared" si="16"/>
        <v>0.30603042196620883</v>
      </c>
      <c r="AU14">
        <f t="shared" si="17"/>
        <v>30.821732189372717</v>
      </c>
      <c r="AW14">
        <v>11</v>
      </c>
      <c r="AX14">
        <f>(R14*SUMPRODUCT(K15:$K$23, X15:$X$23)-$AZ$3*SUMPRODUCT(K14:$K$22, W15:$W$23))/Z14</f>
        <v>134.9339933625202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272.78763861237002</v>
      </c>
      <c r="P15">
        <f t="shared" si="30"/>
        <v>13.639381930618502</v>
      </c>
      <c r="Q15" s="5">
        <f t="shared" si="31"/>
        <v>50</v>
      </c>
      <c r="R15">
        <f t="shared" si="0"/>
        <v>100000</v>
      </c>
      <c r="S15">
        <f t="shared" si="1"/>
        <v>130.92138292727134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119.19511220841962</v>
      </c>
      <c r="AC15">
        <f t="shared" si="2"/>
        <v>114.32541229715598</v>
      </c>
      <c r="AE15">
        <f t="shared" si="3"/>
        <v>238.20829383731274</v>
      </c>
      <c r="AF15">
        <f t="shared" si="4"/>
        <v>-11.910414691865636</v>
      </c>
      <c r="AG15">
        <f t="shared" si="5"/>
        <v>-43.661856352627041</v>
      </c>
      <c r="AH15">
        <f t="shared" si="6"/>
        <v>-128.79510669691871</v>
      </c>
      <c r="AI15">
        <f t="shared" si="7"/>
        <v>53.840916095901349</v>
      </c>
      <c r="AJ15">
        <f t="shared" si="8"/>
        <v>4.8696999112636377</v>
      </c>
      <c r="AK15">
        <f t="shared" si="32"/>
        <v>1.4165212645508538</v>
      </c>
      <c r="AL15">
        <f t="shared" si="9"/>
        <v>60.127137271715839</v>
      </c>
      <c r="AN15">
        <f t="shared" si="10"/>
        <v>109.90497489811209</v>
      </c>
      <c r="AO15">
        <f t="shared" si="11"/>
        <v>-5.495248744905604</v>
      </c>
      <c r="AP15">
        <f t="shared" si="12"/>
        <v>-20.144786519136698</v>
      </c>
      <c r="AQ15">
        <f t="shared" si="13"/>
        <v>-59.423720058177324</v>
      </c>
      <c r="AR15">
        <f t="shared" si="14"/>
        <v>24.84121957589246</v>
      </c>
      <c r="AS15">
        <f t="shared" si="15"/>
        <v>2.2467909823252965</v>
      </c>
      <c r="AT15">
        <f t="shared" si="16"/>
        <v>0.65355715166420281</v>
      </c>
      <c r="AU15">
        <f t="shared" si="17"/>
        <v>27.741567709881959</v>
      </c>
      <c r="AW15">
        <v>12</v>
      </c>
      <c r="AX15">
        <f>(R15*SUMPRODUCT(K16:$K$23, X16:$X$23)-$AZ$3*SUMPRODUCT(K15:$K$22, W16:$W$23))/Z15</f>
        <v>130.92138292727134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272.78763861237002</v>
      </c>
      <c r="P16">
        <f t="shared" si="30"/>
        <v>13.639381930618502</v>
      </c>
      <c r="Q16" s="5">
        <f t="shared" si="31"/>
        <v>50</v>
      </c>
      <c r="R16">
        <f t="shared" si="0"/>
        <v>100000</v>
      </c>
      <c r="S16">
        <f t="shared" si="1"/>
        <v>123.76750766186508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114.32541229715598</v>
      </c>
      <c r="AC16">
        <f t="shared" si="2"/>
        <v>106.83134460256917</v>
      </c>
      <c r="AE16">
        <f t="shared" si="3"/>
        <v>235.45978079752871</v>
      </c>
      <c r="AF16">
        <f t="shared" si="4"/>
        <v>-11.772989039876435</v>
      </c>
      <c r="AG16">
        <f t="shared" si="5"/>
        <v>-43.158073803358072</v>
      </c>
      <c r="AH16">
        <f t="shared" si="6"/>
        <v>-134.32797148538742</v>
      </c>
      <c r="AI16">
        <f t="shared" si="7"/>
        <v>46.200746468906772</v>
      </c>
      <c r="AJ16">
        <f t="shared" si="8"/>
        <v>7.4940676945868034</v>
      </c>
      <c r="AK16">
        <f t="shared" si="32"/>
        <v>2.3998866487891388</v>
      </c>
      <c r="AL16">
        <f t="shared" si="9"/>
        <v>56.094700812282717</v>
      </c>
      <c r="AN16">
        <f t="shared" si="10"/>
        <v>103.0026177718447</v>
      </c>
      <c r="AO16">
        <f t="shared" si="11"/>
        <v>-5.1501308885922343</v>
      </c>
      <c r="AP16">
        <f t="shared" si="12"/>
        <v>-18.879634410086108</v>
      </c>
      <c r="AQ16">
        <f t="shared" si="13"/>
        <v>-58.762191386198012</v>
      </c>
      <c r="AR16">
        <f t="shared" si="14"/>
        <v>20.210661086968337</v>
      </c>
      <c r="AS16">
        <f t="shared" si="15"/>
        <v>3.2783033590166135</v>
      </c>
      <c r="AT16">
        <f t="shared" si="16"/>
        <v>1.0498379228236137</v>
      </c>
      <c r="AU16">
        <f t="shared" si="17"/>
        <v>24.538802368808565</v>
      </c>
      <c r="AW16">
        <v>13</v>
      </c>
      <c r="AX16">
        <f>(R16*SUMPRODUCT(K17:$K$23, X17:$X$23)-$AZ$3*SUMPRODUCT(K16:$K$22, W17:$W$23))/Z16</f>
        <v>123.76750766186508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272.78763861237002</v>
      </c>
      <c r="P17">
        <f t="shared" si="30"/>
        <v>13.639381930618502</v>
      </c>
      <c r="Q17" s="5">
        <f t="shared" si="31"/>
        <v>50</v>
      </c>
      <c r="R17">
        <f t="shared" si="0"/>
        <v>100000</v>
      </c>
      <c r="S17">
        <f t="shared" si="1"/>
        <v>113.99468359425273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106.83134460256917</v>
      </c>
      <c r="AC17">
        <f t="shared" si="2"/>
        <v>97.252426479540247</v>
      </c>
      <c r="AE17">
        <f t="shared" si="3"/>
        <v>232.72365808833592</v>
      </c>
      <c r="AF17">
        <f t="shared" si="4"/>
        <v>-11.636182904416797</v>
      </c>
      <c r="AG17">
        <f t="shared" si="5"/>
        <v>-42.656562312017954</v>
      </c>
      <c r="AH17">
        <f t="shared" si="6"/>
        <v>-139.86150661306644</v>
      </c>
      <c r="AI17">
        <f t="shared" si="7"/>
        <v>38.569406258834732</v>
      </c>
      <c r="AJ17">
        <f t="shared" si="8"/>
        <v>9.5789181230289273</v>
      </c>
      <c r="AK17">
        <f t="shared" si="32"/>
        <v>4.5252797130535383</v>
      </c>
      <c r="AL17">
        <f t="shared" si="9"/>
        <v>52.673604094917195</v>
      </c>
      <c r="AN17">
        <f t="shared" si="10"/>
        <v>95.889321213568621</v>
      </c>
      <c r="AO17">
        <f t="shared" si="11"/>
        <v>-4.7944660606784311</v>
      </c>
      <c r="AP17">
        <f t="shared" si="12"/>
        <v>-17.575818629711975</v>
      </c>
      <c r="AQ17">
        <f t="shared" si="13"/>
        <v>-57.627252180538612</v>
      </c>
      <c r="AR17">
        <f t="shared" si="14"/>
        <v>15.891784342639596</v>
      </c>
      <c r="AS17">
        <f t="shared" si="15"/>
        <v>3.9468095522499458</v>
      </c>
      <c r="AT17">
        <f t="shared" si="16"/>
        <v>1.8645547408056347</v>
      </c>
      <c r="AU17">
        <f t="shared" si="17"/>
        <v>21.703148635695175</v>
      </c>
      <c r="AW17">
        <v>14</v>
      </c>
      <c r="AX17">
        <f>(R17*SUMPRODUCT(K18:$K$23, X18:$X$23)-$AZ$3*SUMPRODUCT(K17:$K$22, W18:$W$23))/Z17</f>
        <v>113.99468359425273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272.78763861237002</v>
      </c>
      <c r="P18">
        <f t="shared" si="30"/>
        <v>13.639381930618502</v>
      </c>
      <c r="Q18" s="5">
        <f t="shared" si="31"/>
        <v>50</v>
      </c>
      <c r="R18">
        <f t="shared" si="0"/>
        <v>100000</v>
      </c>
      <c r="S18">
        <f t="shared" si="1"/>
        <v>101.89525545276287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97.252426479540247</v>
      </c>
      <c r="AC18">
        <f t="shared" si="2"/>
        <v>85.912344102690128</v>
      </c>
      <c r="AE18">
        <f t="shared" si="3"/>
        <v>229.99918270277772</v>
      </c>
      <c r="AF18">
        <f t="shared" si="4"/>
        <v>-11.499959135138885</v>
      </c>
      <c r="AG18">
        <f t="shared" si="5"/>
        <v>-42.157185690808646</v>
      </c>
      <c r="AH18">
        <f t="shared" si="6"/>
        <v>-145.62199617826241</v>
      </c>
      <c r="AI18">
        <f t="shared" si="7"/>
        <v>30.720041698567798</v>
      </c>
      <c r="AJ18">
        <f t="shared" si="8"/>
        <v>11.34008237685012</v>
      </c>
      <c r="AK18">
        <f t="shared" si="32"/>
        <v>6.8202356410190683</v>
      </c>
      <c r="AL18">
        <f t="shared" si="9"/>
        <v>48.880359716436985</v>
      </c>
      <c r="AN18">
        <f t="shared" si="10"/>
        <v>88.558782701038837</v>
      </c>
      <c r="AO18">
        <f t="shared" si="11"/>
        <v>-4.4279391350519415</v>
      </c>
      <c r="AP18">
        <f t="shared" si="12"/>
        <v>-16.232183971297989</v>
      </c>
      <c r="AQ18">
        <f t="shared" si="13"/>
        <v>-56.070228443844378</v>
      </c>
      <c r="AR18">
        <f t="shared" si="14"/>
        <v>11.828431150844526</v>
      </c>
      <c r="AS18">
        <f t="shared" si="15"/>
        <v>4.3663802593643783</v>
      </c>
      <c r="AT18">
        <f t="shared" si="16"/>
        <v>2.6260604885862211</v>
      </c>
      <c r="AU18">
        <f t="shared" si="17"/>
        <v>18.820871898795126</v>
      </c>
      <c r="AW18">
        <v>15</v>
      </c>
      <c r="AX18">
        <f>(R18*SUMPRODUCT(K19:$K$23, X19:$X$23)-$AZ$3*SUMPRODUCT(K18:$K$22, W19:$W$23))/Z18</f>
        <v>101.89525545276287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272.78763861237002</v>
      </c>
      <c r="P19">
        <f t="shared" si="30"/>
        <v>13.639381930618502</v>
      </c>
      <c r="Q19" s="5">
        <f t="shared" si="31"/>
        <v>50</v>
      </c>
      <c r="R19">
        <f t="shared" si="0"/>
        <v>100000</v>
      </c>
      <c r="S19">
        <f t="shared" si="1"/>
        <v>87.100222083544935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85.912344102690128</v>
      </c>
      <c r="AC19">
        <f t="shared" si="2"/>
        <v>72.570921318727954</v>
      </c>
      <c r="AE19">
        <f t="shared" si="3"/>
        <v>227.28357959261584</v>
      </c>
      <c r="AF19">
        <f t="shared" si="4"/>
        <v>-11.364178979630791</v>
      </c>
      <c r="AG19">
        <f t="shared" si="5"/>
        <v>-41.659435293471041</v>
      </c>
      <c r="AH19">
        <f t="shared" si="6"/>
        <v>-152.35708085903903</v>
      </c>
      <c r="AI19">
        <f t="shared" si="7"/>
        <v>21.902884460474979</v>
      </c>
      <c r="AJ19">
        <f t="shared" si="8"/>
        <v>13.341422783962173</v>
      </c>
      <c r="AK19">
        <f t="shared" si="32"/>
        <v>6.7308479071595571</v>
      </c>
      <c r="AL19">
        <f t="shared" si="9"/>
        <v>41.975155151596709</v>
      </c>
      <c r="AN19">
        <f t="shared" si="10"/>
        <v>81.528943628640093</v>
      </c>
      <c r="AO19">
        <f t="shared" si="11"/>
        <v>-4.0764471814320045</v>
      </c>
      <c r="AP19">
        <f t="shared" si="12"/>
        <v>-14.943665344105336</v>
      </c>
      <c r="AQ19">
        <f t="shared" si="13"/>
        <v>-54.65204252346399</v>
      </c>
      <c r="AR19">
        <f t="shared" si="14"/>
        <v>7.8567885796387618</v>
      </c>
      <c r="AS19">
        <f t="shared" si="15"/>
        <v>4.7857047483550152</v>
      </c>
      <c r="AT19">
        <f t="shared" si="16"/>
        <v>2.4144239569763895</v>
      </c>
      <c r="AU19">
        <f t="shared" si="17"/>
        <v>15.056917284970167</v>
      </c>
      <c r="AW19">
        <v>16</v>
      </c>
      <c r="AX19">
        <f>(R19*SUMPRODUCT(K20:$K$23, X20:$X$23)-$AZ$3*SUMPRODUCT(K19:$K$22, W20:$W$23))/Z19</f>
        <v>87.100222083544935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272.78763861237002</v>
      </c>
      <c r="P20">
        <f t="shared" si="30"/>
        <v>13.639381930618502</v>
      </c>
      <c r="Q20" s="5">
        <f t="shared" si="31"/>
        <v>50</v>
      </c>
      <c r="R20">
        <f t="shared" si="0"/>
        <v>100000</v>
      </c>
      <c r="S20">
        <f t="shared" si="1"/>
        <v>68.707809245796639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72.570921318727954</v>
      </c>
      <c r="AC20">
        <f t="shared" si="2"/>
        <v>56.564980976467801</v>
      </c>
      <c r="AE20">
        <f t="shared" si="3"/>
        <v>224.57749356443443</v>
      </c>
      <c r="AF20">
        <f t="shared" si="4"/>
        <v>-11.228874678221722</v>
      </c>
      <c r="AG20">
        <f t="shared" si="5"/>
        <v>-41.16342930838556</v>
      </c>
      <c r="AH20">
        <f t="shared" si="6"/>
        <v>-158.82326430153486</v>
      </c>
      <c r="AI20">
        <f t="shared" si="7"/>
        <v>13.361925276292283</v>
      </c>
      <c r="AJ20">
        <f t="shared" si="8"/>
        <v>16.005940342260153</v>
      </c>
      <c r="AK20">
        <f t="shared" si="32"/>
        <v>1.2294540228812449</v>
      </c>
      <c r="AL20">
        <f t="shared" si="9"/>
        <v>30.597319641433682</v>
      </c>
      <c r="AN20">
        <f t="shared" si="10"/>
        <v>76.409222142387691</v>
      </c>
      <c r="AO20">
        <f t="shared" si="11"/>
        <v>-3.8204611071193844</v>
      </c>
      <c r="AP20">
        <f t="shared" si="12"/>
        <v>-14.005257446977799</v>
      </c>
      <c r="AQ20">
        <f t="shared" si="13"/>
        <v>-54.037303074242679</v>
      </c>
      <c r="AR20">
        <f t="shared" si="14"/>
        <v>4.5462005140478166</v>
      </c>
      <c r="AS20">
        <f t="shared" si="15"/>
        <v>5.4457881410928852</v>
      </c>
      <c r="AT20">
        <f t="shared" si="16"/>
        <v>0.41830382936940236</v>
      </c>
      <c r="AU20">
        <f t="shared" si="17"/>
        <v>10.410292484510105</v>
      </c>
      <c r="AW20">
        <v>17</v>
      </c>
      <c r="AX20">
        <f>(R20*SUMPRODUCT(K21:$K$23, X21:$X$23)-$AZ$3*SUMPRODUCT(K20:$K$22, W21:$W$23))/Z20</f>
        <v>68.707809245796639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272.78763861237002</v>
      </c>
      <c r="P21">
        <f t="shared" si="30"/>
        <v>13.639381930618502</v>
      </c>
      <c r="Q21" s="5">
        <f t="shared" si="31"/>
        <v>50</v>
      </c>
      <c r="R21">
        <f t="shared" si="0"/>
        <v>100000</v>
      </c>
      <c r="S21">
        <f t="shared" si="1"/>
        <v>47.20124665346821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56.564980976467801</v>
      </c>
      <c r="AC21">
        <f t="shared" si="2"/>
        <v>38.392221141434973</v>
      </c>
      <c r="AE21">
        <f t="shared" si="3"/>
        <v>221.87810892249888</v>
      </c>
      <c r="AF21">
        <f t="shared" si="4"/>
        <v>-11.093905446124944</v>
      </c>
      <c r="AG21">
        <f t="shared" si="5"/>
        <v>-40.668651638901174</v>
      </c>
      <c r="AH21">
        <f t="shared" si="6"/>
        <v>-166.28675280106452</v>
      </c>
      <c r="AI21">
        <f t="shared" si="7"/>
        <v>3.8287990364082418</v>
      </c>
      <c r="AJ21">
        <f t="shared" si="8"/>
        <v>18.172759835032828</v>
      </c>
      <c r="AK21">
        <f t="shared" si="32"/>
        <v>0.42775869512454678</v>
      </c>
      <c r="AL21">
        <f t="shared" si="9"/>
        <v>22.429317566565615</v>
      </c>
      <c r="AN21">
        <f t="shared" si="10"/>
        <v>71.807092003565714</v>
      </c>
      <c r="AO21">
        <f t="shared" si="11"/>
        <v>-3.5903546001782858</v>
      </c>
      <c r="AP21">
        <f t="shared" si="12"/>
        <v>-13.161720298038</v>
      </c>
      <c r="AQ21">
        <f t="shared" si="13"/>
        <v>-53.815891145579485</v>
      </c>
      <c r="AR21">
        <f t="shared" si="14"/>
        <v>1.2391259597699384</v>
      </c>
      <c r="AS21">
        <f t="shared" si="15"/>
        <v>5.8813059286020577</v>
      </c>
      <c r="AT21">
        <f t="shared" si="16"/>
        <v>0.13843685672867601</v>
      </c>
      <c r="AU21">
        <f t="shared" si="17"/>
        <v>7.2588687451006724</v>
      </c>
      <c r="AW21">
        <v>18</v>
      </c>
      <c r="AX21">
        <f>(R21*SUMPRODUCT(K22:$K$23, X22:$X$23)-$AZ$3*SUMPRODUCT(K21:$K$22, W22:$W$23))/Z21</f>
        <v>47.20124665346821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272.78763861237002</v>
      </c>
      <c r="P22">
        <f t="shared" si="30"/>
        <v>13.639381930618502</v>
      </c>
      <c r="Q22" s="5">
        <f t="shared" si="31"/>
        <v>50</v>
      </c>
      <c r="R22">
        <f t="shared" si="0"/>
        <v>100000</v>
      </c>
      <c r="S22">
        <f t="shared" si="1"/>
        <v>23.871472121228813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38.392221141434973</v>
      </c>
      <c r="AC22">
        <f t="shared" si="2"/>
        <v>19.180648266254455</v>
      </c>
      <c r="AE22">
        <f t="shared" si="3"/>
        <v>219.18395820059152</v>
      </c>
      <c r="AF22">
        <f t="shared" si="4"/>
        <v>-10.959197910029577</v>
      </c>
      <c r="AG22">
        <f t="shared" si="5"/>
        <v>-40.174833309080206</v>
      </c>
      <c r="AH22">
        <f t="shared" si="6"/>
        <v>-174.26362686392926</v>
      </c>
      <c r="AI22">
        <f t="shared" si="7"/>
        <v>-6.2136998824475427</v>
      </c>
      <c r="AJ22">
        <f t="shared" si="8"/>
        <v>19.211572875180519</v>
      </c>
      <c r="AK22">
        <f t="shared" si="32"/>
        <v>5.1789566100719346</v>
      </c>
      <c r="AL22">
        <f t="shared" si="9"/>
        <v>18.176829602804911</v>
      </c>
      <c r="AN22">
        <f t="shared" si="10"/>
        <v>66.294556778735668</v>
      </c>
      <c r="AO22">
        <f t="shared" si="11"/>
        <v>-3.3147278389367836</v>
      </c>
      <c r="AP22">
        <f t="shared" si="12"/>
        <v>-12.151312485412863</v>
      </c>
      <c r="AQ22">
        <f t="shared" si="13"/>
        <v>-52.707917132450007</v>
      </c>
      <c r="AR22">
        <f t="shared" si="14"/>
        <v>-1.8794006780639938</v>
      </c>
      <c r="AS22">
        <f t="shared" si="15"/>
        <v>5.8107478267952724</v>
      </c>
      <c r="AT22">
        <f t="shared" si="16"/>
        <v>1.5664313933358636</v>
      </c>
      <c r="AU22">
        <f t="shared" si="17"/>
        <v>5.4977785420671426</v>
      </c>
      <c r="AW22">
        <v>19</v>
      </c>
      <c r="AX22">
        <f>(R22*SUMPRODUCT(K23:$K$23, X23:$X$23)-$AZ$3*SUMPRODUCT(K22:$K$22, W23:$W$23))/Z22</f>
        <v>23.871472121228813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272.78763861237002</v>
      </c>
      <c r="P23">
        <f t="shared" si="30"/>
        <v>13.639381930618502</v>
      </c>
      <c r="Q23" s="5">
        <f t="shared" si="31"/>
        <v>50</v>
      </c>
      <c r="R23">
        <f t="shared" si="0"/>
        <v>100000</v>
      </c>
      <c r="S23">
        <f t="shared" si="1"/>
        <v>24.168159162191436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19.180648266254455</v>
      </c>
      <c r="AC23">
        <f t="shared" si="2"/>
        <v>19.180648266254455</v>
      </c>
      <c r="AE23">
        <f t="shared" si="3"/>
        <v>216.49326754647086</v>
      </c>
      <c r="AF23">
        <f t="shared" si="4"/>
        <v>-10.824663377323544</v>
      </c>
      <c r="AG23">
        <f t="shared" si="5"/>
        <v>-39.681649184644101</v>
      </c>
      <c r="AH23">
        <f t="shared" si="6"/>
        <v>-182.87158269060234</v>
      </c>
      <c r="AI23">
        <f t="shared" si="7"/>
        <v>-16.88462770609911</v>
      </c>
      <c r="AJ23">
        <f t="shared" si="8"/>
        <v>0</v>
      </c>
      <c r="AK23">
        <f t="shared" si="32"/>
        <v>15.739447670478127</v>
      </c>
      <c r="AL23">
        <f t="shared" si="9"/>
        <v>-1.1451800356209834</v>
      </c>
      <c r="AN23">
        <f t="shared" si="10"/>
        <v>59.317626880452416</v>
      </c>
      <c r="AO23">
        <f t="shared" si="11"/>
        <v>-2.965881344022621</v>
      </c>
      <c r="AP23">
        <f t="shared" si="12"/>
        <v>-10.872491726933141</v>
      </c>
      <c r="AQ23">
        <f t="shared" si="13"/>
        <v>-50.105522596680764</v>
      </c>
      <c r="AR23">
        <f t="shared" si="14"/>
        <v>-4.6262687871841077</v>
      </c>
      <c r="AS23">
        <f t="shared" si="15"/>
        <v>0</v>
      </c>
      <c r="AT23">
        <f t="shared" si="16"/>
        <v>4.3124975423146683</v>
      </c>
      <c r="AU23">
        <f t="shared" si="17"/>
        <v>-0.31377124486943908</v>
      </c>
      <c r="AW23">
        <v>20</v>
      </c>
      <c r="AX23">
        <f>(R23*SUMPRODUCT(K$23:$K24, X$23:$X24)-$AZ$3*SUMPRODUCT(K$22:$K23, W$23:$W24))/Z23</f>
        <v>24.168159162191436</v>
      </c>
    </row>
    <row r="25" spans="5:50" x14ac:dyDescent="0.25">
      <c r="AN25" s="6">
        <f t="shared" ref="AN25:AU25" si="33">SUM(AN3:AN23)</f>
        <v>2638.2175372787369</v>
      </c>
      <c r="AO25" s="6">
        <f t="shared" si="33"/>
        <v>-336.50160582321428</v>
      </c>
      <c r="AP25" s="6">
        <f t="shared" si="33"/>
        <v>-2953.4743858656734</v>
      </c>
      <c r="AQ25" s="6">
        <f t="shared" si="33"/>
        <v>-1321.0534270051194</v>
      </c>
      <c r="AR25" s="6">
        <f t="shared" si="33"/>
        <v>-1972.8118814152715</v>
      </c>
      <c r="AS25" s="6">
        <f t="shared" si="33"/>
        <v>-56.490336261544336</v>
      </c>
      <c r="AT25" s="6">
        <f t="shared" si="33"/>
        <v>57.678231171492527</v>
      </c>
      <c r="AU25" s="7">
        <f t="shared" si="33"/>
        <v>-1971.6239865053224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584.71792933120457</v>
      </c>
      <c r="K3">
        <v>1</v>
      </c>
      <c r="L3" s="2">
        <v>0</v>
      </c>
      <c r="O3">
        <f>$C$3</f>
        <v>584.71792933120457</v>
      </c>
      <c r="P3">
        <f>O3*B5</f>
        <v>467.77434346496369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584.71792933120457</v>
      </c>
      <c r="AF3">
        <f t="shared" ref="AF3:AF23" si="4">-$Z3*P3</f>
        <v>-467.77434346496369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-2402.9646181337589</v>
      </c>
      <c r="AJ3">
        <f t="shared" ref="AJ3:AJ23" si="8">AB3-AC3</f>
        <v>0</v>
      </c>
      <c r="AL3">
        <f t="shared" ref="AL3:AL23" si="9">SUM(AI3:AK3)</f>
        <v>-2402.9646181337589</v>
      </c>
      <c r="AN3">
        <f t="shared" ref="AN3:AN23" si="10">AE3*$K3</f>
        <v>584.71792933120457</v>
      </c>
      <c r="AO3">
        <f t="shared" ref="AO3:AO23" si="11">AF3*$K3</f>
        <v>-467.77434346496369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-2402.9646181337589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-2402.9646181337589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319.92359991970125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196.61792206652029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194.38865292655009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-194.38865292655009</v>
      </c>
      <c r="AK4">
        <f>G4*MAX(0, SUM(AB4, AE4:AF4))</f>
        <v>0</v>
      </c>
      <c r="AL4">
        <f t="shared" si="9"/>
        <v>-328.19635292655011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-125.53494699315132</v>
      </c>
      <c r="AR4">
        <f t="shared" si="14"/>
        <v>-125.53494699315132</v>
      </c>
      <c r="AS4">
        <f t="shared" si="15"/>
        <v>-182.37044087301817</v>
      </c>
      <c r="AT4">
        <f t="shared" si="16"/>
        <v>0</v>
      </c>
      <c r="AU4">
        <f t="shared" si="17"/>
        <v>-307.90538786616952</v>
      </c>
      <c r="AW4">
        <v>1</v>
      </c>
      <c r="AX4">
        <f>(R4*SUMPRODUCT(K5:$K$23, X5:$X$23)-$AZ$3*SUMPRODUCT(K4:$K$22, W5:$W$23))/Z4</f>
        <v>196.61792206652029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584.71792933120457</v>
      </c>
      <c r="P5">
        <f t="shared" ref="P5:P23" si="30">O5*$C$5</f>
        <v>29.235896466560231</v>
      </c>
      <c r="Q5" s="5">
        <f t="shared" ref="Q5:Q23" si="31">$C$8</f>
        <v>50</v>
      </c>
      <c r="R5">
        <f t="shared" si="0"/>
        <v>100000</v>
      </c>
      <c r="S5">
        <f t="shared" si="1"/>
        <v>381.19094379003059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194.38865292655009</v>
      </c>
      <c r="AC5">
        <f t="shared" si="2"/>
        <v>372.57697021659715</v>
      </c>
      <c r="AE5">
        <f t="shared" si="3"/>
        <v>571.5047487107696</v>
      </c>
      <c r="AF5">
        <f t="shared" si="4"/>
        <v>-28.575237435538483</v>
      </c>
      <c r="AG5">
        <f t="shared" si="5"/>
        <v>-48.870123528147317</v>
      </c>
      <c r="AH5">
        <f t="shared" si="6"/>
        <v>-137.28332070535711</v>
      </c>
      <c r="AI5">
        <f t="shared" si="7"/>
        <v>356.77606704172672</v>
      </c>
      <c r="AJ5">
        <f t="shared" si="8"/>
        <v>-178.18831729004705</v>
      </c>
      <c r="AK5">
        <f>G5*SUM(AB5, AE5:AF5)</f>
        <v>30.230044732273029</v>
      </c>
      <c r="AL5">
        <f t="shared" si="9"/>
        <v>208.8177944839527</v>
      </c>
      <c r="AN5">
        <f t="shared" si="10"/>
        <v>493.53007628535886</v>
      </c>
      <c r="AO5">
        <f t="shared" si="11"/>
        <v>-24.676503814267946</v>
      </c>
      <c r="AP5">
        <f t="shared" si="12"/>
        <v>-42.202406624494515</v>
      </c>
      <c r="AQ5">
        <f t="shared" si="13"/>
        <v>-118.55272925249363</v>
      </c>
      <c r="AR5">
        <f t="shared" si="14"/>
        <v>308.09843659410279</v>
      </c>
      <c r="AS5">
        <f t="shared" si="15"/>
        <v>-153.87675084712635</v>
      </c>
      <c r="AT5">
        <f t="shared" si="16"/>
        <v>26.105533359931943</v>
      </c>
      <c r="AU5">
        <f t="shared" si="17"/>
        <v>180.32721910690836</v>
      </c>
      <c r="AW5">
        <v>2</v>
      </c>
      <c r="AX5">
        <f>(R5*SUMPRODUCT(K6:$K$23, X6:$X$23)-$AZ$3*SUMPRODUCT(K5:$K$22, W6:$W$23))/Z5</f>
        <v>381.19094379003059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584.71792933120457</v>
      </c>
      <c r="P6">
        <f t="shared" si="30"/>
        <v>29.235896466560231</v>
      </c>
      <c r="Q6" s="5">
        <f t="shared" si="31"/>
        <v>50</v>
      </c>
      <c r="R6">
        <f t="shared" si="0"/>
        <v>100000</v>
      </c>
      <c r="S6">
        <f t="shared" si="1"/>
        <v>550.21523743429418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372.57697021659715</v>
      </c>
      <c r="AC6">
        <f t="shared" si="2"/>
        <v>531.61982071519969</v>
      </c>
      <c r="AE6">
        <f t="shared" si="3"/>
        <v>564.95643815596566</v>
      </c>
      <c r="AF6">
        <f t="shared" si="4"/>
        <v>-28.247821907798286</v>
      </c>
      <c r="AG6">
        <f t="shared" si="5"/>
        <v>-48.310168870839831</v>
      </c>
      <c r="AH6">
        <f t="shared" si="6"/>
        <v>-142.50684405203049</v>
      </c>
      <c r="AI6">
        <f t="shared" si="7"/>
        <v>345.89160332529701</v>
      </c>
      <c r="AJ6">
        <f t="shared" si="8"/>
        <v>-159.04285049860255</v>
      </c>
      <c r="AK6">
        <f>G6*SUM(AB6, AE6:AF6)</f>
        <v>53.193206808188727</v>
      </c>
      <c r="AL6">
        <f t="shared" si="9"/>
        <v>240.0419596348832</v>
      </c>
      <c r="AN6">
        <f t="shared" si="10"/>
        <v>440.00288670165946</v>
      </c>
      <c r="AO6">
        <f t="shared" si="11"/>
        <v>-22.000144335082975</v>
      </c>
      <c r="AP6">
        <f t="shared" si="12"/>
        <v>-37.625226167165003</v>
      </c>
      <c r="AQ6">
        <f t="shared" si="13"/>
        <v>-110.98806655306457</v>
      </c>
      <c r="AR6">
        <f t="shared" si="14"/>
        <v>269.38944964634686</v>
      </c>
      <c r="AS6">
        <f t="shared" si="15"/>
        <v>-123.86674193334287</v>
      </c>
      <c r="AT6">
        <f t="shared" si="16"/>
        <v>41.428264141774449</v>
      </c>
      <c r="AU6">
        <f t="shared" si="17"/>
        <v>186.95097185477846</v>
      </c>
      <c r="AW6">
        <v>3</v>
      </c>
      <c r="AX6">
        <f>(R6*SUMPRODUCT(K7:$K$23, X7:$X$23)-$AZ$3*SUMPRODUCT(K6:$K$22, W7:$W$23))/Z6</f>
        <v>550.21523743429418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584.71792933120457</v>
      </c>
      <c r="P7">
        <f t="shared" si="30"/>
        <v>29.235896466560231</v>
      </c>
      <c r="Q7" s="5">
        <f t="shared" si="31"/>
        <v>50</v>
      </c>
      <c r="R7">
        <f t="shared" si="0"/>
        <v>100000</v>
      </c>
      <c r="S7">
        <f t="shared" si="1"/>
        <v>698.99509437432516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531.61982071519969</v>
      </c>
      <c r="AC7">
        <f t="shared" si="2"/>
        <v>667.57879912444014</v>
      </c>
      <c r="AE7">
        <f t="shared" si="3"/>
        <v>558.43781484454519</v>
      </c>
      <c r="AF7">
        <f t="shared" si="4"/>
        <v>-27.921890742227262</v>
      </c>
      <c r="AG7">
        <f t="shared" si="5"/>
        <v>-47.752752808801475</v>
      </c>
      <c r="AH7">
        <f t="shared" si="6"/>
        <v>-148.62874665992004</v>
      </c>
      <c r="AI7">
        <f t="shared" si="7"/>
        <v>334.1344246335965</v>
      </c>
      <c r="AJ7">
        <f t="shared" si="8"/>
        <v>-135.95897840924044</v>
      </c>
      <c r="AK7">
        <f>G7*SUM(AB7, AE7:AF7)</f>
        <v>52.150865070540114</v>
      </c>
      <c r="AL7">
        <f t="shared" si="9"/>
        <v>250.32631129489616</v>
      </c>
      <c r="AN7">
        <f t="shared" si="10"/>
        <v>393.70508912292837</v>
      </c>
      <c r="AO7">
        <f t="shared" si="11"/>
        <v>-19.685254456146421</v>
      </c>
      <c r="AP7">
        <f t="shared" si="12"/>
        <v>-33.666240538685464</v>
      </c>
      <c r="AQ7">
        <f t="shared" si="13"/>
        <v>-104.78497765460652</v>
      </c>
      <c r="AR7">
        <f t="shared" si="14"/>
        <v>235.56861647349004</v>
      </c>
      <c r="AS7">
        <f t="shared" si="15"/>
        <v>-95.852645162600709</v>
      </c>
      <c r="AT7">
        <f t="shared" si="16"/>
        <v>36.766960321536267</v>
      </c>
      <c r="AU7">
        <f t="shared" si="17"/>
        <v>176.48293163242559</v>
      </c>
      <c r="AW7">
        <v>4</v>
      </c>
      <c r="AX7">
        <f>(R7*SUMPRODUCT(K8:$K$23, X8:$X$23)-$AZ$3*SUMPRODUCT(K7:$K$22, W8:$W$23))/Z7</f>
        <v>698.99509437432516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584.71792933120457</v>
      </c>
      <c r="P8">
        <f t="shared" si="30"/>
        <v>29.235896466560231</v>
      </c>
      <c r="Q8" s="5">
        <f t="shared" si="31"/>
        <v>50</v>
      </c>
      <c r="R8">
        <f t="shared" si="0"/>
        <v>100000</v>
      </c>
      <c r="S8">
        <f t="shared" si="1"/>
        <v>827.64887753401069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667.57879912444014</v>
      </c>
      <c r="AC8">
        <f t="shared" si="2"/>
        <v>781.26494462464802</v>
      </c>
      <c r="AE8">
        <f t="shared" si="3"/>
        <v>551.94857756719455</v>
      </c>
      <c r="AF8">
        <f t="shared" si="4"/>
        <v>-27.597428878359732</v>
      </c>
      <c r="AG8">
        <f t="shared" si="5"/>
        <v>-47.197849585227246</v>
      </c>
      <c r="AH8">
        <f t="shared" si="6"/>
        <v>-154.75139097242678</v>
      </c>
      <c r="AI8">
        <f t="shared" si="7"/>
        <v>322.40190813118079</v>
      </c>
      <c r="AJ8">
        <f t="shared" si="8"/>
        <v>-113.68614550020789</v>
      </c>
      <c r="AK8">
        <f t="shared" ref="AK8:AK23" si="32">G8*SUM(AB8:AB8, AE8:AF8)</f>
        <v>25.388107888422756</v>
      </c>
      <c r="AL8">
        <f t="shared" si="9"/>
        <v>234.10387051939566</v>
      </c>
      <c r="AN8">
        <f t="shared" si="10"/>
        <v>362.8252700490346</v>
      </c>
      <c r="AO8">
        <f t="shared" si="11"/>
        <v>-18.141263502451732</v>
      </c>
      <c r="AP8">
        <f t="shared" si="12"/>
        <v>-31.025666552078462</v>
      </c>
      <c r="AQ8">
        <f t="shared" si="13"/>
        <v>-101.72635187776895</v>
      </c>
      <c r="AR8">
        <f t="shared" si="14"/>
        <v>211.93198811673545</v>
      </c>
      <c r="AS8">
        <f t="shared" si="15"/>
        <v>-74.731973445343627</v>
      </c>
      <c r="AT8">
        <f t="shared" si="16"/>
        <v>16.688958854196169</v>
      </c>
      <c r="AU8">
        <f t="shared" si="17"/>
        <v>153.888973525588</v>
      </c>
      <c r="AW8">
        <v>5</v>
      </c>
      <c r="AX8">
        <f>(R8*SUMPRODUCT(K9:$K$23, X9:$X$23)-$AZ$3*SUMPRODUCT(K8:$K$22, W9:$W$23))/Z8</f>
        <v>827.64887753401069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584.71792933120457</v>
      </c>
      <c r="P9">
        <f t="shared" si="30"/>
        <v>29.235896466560231</v>
      </c>
      <c r="Q9" s="5">
        <f t="shared" si="31"/>
        <v>50</v>
      </c>
      <c r="R9">
        <f t="shared" si="0"/>
        <v>100000</v>
      </c>
      <c r="S9">
        <f t="shared" si="1"/>
        <v>942.34576123549766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781.26494462464802</v>
      </c>
      <c r="AC9">
        <f t="shared" si="2"/>
        <v>879.12017518520065</v>
      </c>
      <c r="AE9">
        <f t="shared" si="3"/>
        <v>545.48696414109031</v>
      </c>
      <c r="AF9">
        <f t="shared" si="4"/>
        <v>-27.274348207054516</v>
      </c>
      <c r="AG9">
        <f t="shared" si="5"/>
        <v>-46.64530851354376</v>
      </c>
      <c r="AH9">
        <f t="shared" si="6"/>
        <v>-161.12515166243884</v>
      </c>
      <c r="AI9">
        <f t="shared" si="7"/>
        <v>310.44215575805316</v>
      </c>
      <c r="AJ9">
        <f t="shared" si="8"/>
        <v>-97.855230560552627</v>
      </c>
      <c r="AK9">
        <f t="shared" si="32"/>
        <v>7.6669176072962344</v>
      </c>
      <c r="AL9">
        <f t="shared" si="9"/>
        <v>220.25384280479676</v>
      </c>
      <c r="AN9">
        <f t="shared" si="10"/>
        <v>340.78854451738681</v>
      </c>
      <c r="AO9">
        <f t="shared" si="11"/>
        <v>-17.039427225869343</v>
      </c>
      <c r="AP9">
        <f t="shared" si="12"/>
        <v>-29.141277137437694</v>
      </c>
      <c r="AQ9">
        <f t="shared" si="13"/>
        <v>-100.6616281044314</v>
      </c>
      <c r="AR9">
        <f t="shared" si="14"/>
        <v>193.94621204964835</v>
      </c>
      <c r="AS9">
        <f t="shared" si="15"/>
        <v>-61.13425945687419</v>
      </c>
      <c r="AT9">
        <f t="shared" si="16"/>
        <v>4.7898444217438882</v>
      </c>
      <c r="AU9">
        <f t="shared" si="17"/>
        <v>137.60179701451807</v>
      </c>
      <c r="AW9">
        <v>6</v>
      </c>
      <c r="AX9">
        <f>(R9*SUMPRODUCT(K10:$K$23, X10:$X$23)-$AZ$3*SUMPRODUCT(K9:$K$22, W10:$W$23))/Z9</f>
        <v>942.34576123549766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584.71792933120457</v>
      </c>
      <c r="P10">
        <f t="shared" si="30"/>
        <v>29.235896466560231</v>
      </c>
      <c r="Q10" s="5">
        <f t="shared" si="31"/>
        <v>50</v>
      </c>
      <c r="R10">
        <f t="shared" si="0"/>
        <v>100000</v>
      </c>
      <c r="S10">
        <f t="shared" si="1"/>
        <v>1047.3207243804202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879.12017518520065</v>
      </c>
      <c r="AC10">
        <f t="shared" si="2"/>
        <v>965.51590173955162</v>
      </c>
      <c r="AE10">
        <f t="shared" si="3"/>
        <v>539.04639300963288</v>
      </c>
      <c r="AF10">
        <f t="shared" si="4"/>
        <v>-26.952319650481645</v>
      </c>
      <c r="AG10">
        <f t="shared" si="5"/>
        <v>-46.094566796180644</v>
      </c>
      <c r="AH10">
        <f t="shared" si="6"/>
        <v>-168.57726445535147</v>
      </c>
      <c r="AI10">
        <f t="shared" si="7"/>
        <v>297.42224210761913</v>
      </c>
      <c r="AJ10">
        <f t="shared" si="8"/>
        <v>-86.395726554350972</v>
      </c>
      <c r="AK10">
        <f t="shared" si="32"/>
        <v>5.7039784190318423</v>
      </c>
      <c r="AL10">
        <f t="shared" si="9"/>
        <v>216.7304939723</v>
      </c>
      <c r="AN10">
        <f t="shared" si="10"/>
        <v>319.96660340409261</v>
      </c>
      <c r="AO10">
        <f t="shared" si="11"/>
        <v>-15.998330170204632</v>
      </c>
      <c r="AP10">
        <f t="shared" si="12"/>
        <v>-27.360765537843839</v>
      </c>
      <c r="AQ10">
        <f t="shared" si="13"/>
        <v>-100.06391920698444</v>
      </c>
      <c r="AR10">
        <f t="shared" si="14"/>
        <v>176.54358848905972</v>
      </c>
      <c r="AS10">
        <f t="shared" si="15"/>
        <v>-51.282686486189789</v>
      </c>
      <c r="AT10">
        <f t="shared" si="16"/>
        <v>3.3857616418467531</v>
      </c>
      <c r="AU10">
        <f t="shared" si="17"/>
        <v>128.64666364471668</v>
      </c>
      <c r="AW10">
        <v>7</v>
      </c>
      <c r="AX10">
        <f>(R10*SUMPRODUCT(K11:$K$23, X11:$X$23)-$AZ$3*SUMPRODUCT(K10:$K$22, W11:$W$23))/Z10</f>
        <v>1047.3207243804202</v>
      </c>
    </row>
    <row r="11" spans="1:52" x14ac:dyDescent="0.25">
      <c r="A11" t="s">
        <v>33</v>
      </c>
      <c r="C11" s="24">
        <f>AU25</f>
        <v>-1720.0636011821962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584.71792933120457</v>
      </c>
      <c r="P11">
        <f t="shared" si="30"/>
        <v>29.235896466560231</v>
      </c>
      <c r="Q11" s="5">
        <f t="shared" si="31"/>
        <v>50</v>
      </c>
      <c r="R11">
        <f t="shared" si="0"/>
        <v>100000</v>
      </c>
      <c r="S11">
        <f t="shared" si="1"/>
        <v>1143.2252621408675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965.51590173955162</v>
      </c>
      <c r="AC11">
        <f t="shared" si="2"/>
        <v>1041.3811586509921</v>
      </c>
      <c r="AE11">
        <f t="shared" si="3"/>
        <v>532.62839345471764</v>
      </c>
      <c r="AF11">
        <f t="shared" si="4"/>
        <v>-26.631419672735888</v>
      </c>
      <c r="AG11">
        <f t="shared" si="5"/>
        <v>-45.545755204046294</v>
      </c>
      <c r="AH11">
        <f t="shared" si="6"/>
        <v>-175.73184834509502</v>
      </c>
      <c r="AI11">
        <f t="shared" si="7"/>
        <v>284.71937023284045</v>
      </c>
      <c r="AJ11">
        <f t="shared" si="8"/>
        <v>-75.865256911440497</v>
      </c>
      <c r="AK11">
        <f t="shared" si="32"/>
        <v>3.5316309012516793</v>
      </c>
      <c r="AL11">
        <f t="shared" si="9"/>
        <v>212.38574422265162</v>
      </c>
      <c r="AN11">
        <f t="shared" si="10"/>
        <v>300.67238595432883</v>
      </c>
      <c r="AO11">
        <f t="shared" si="11"/>
        <v>-15.033619297716445</v>
      </c>
      <c r="AP11">
        <f t="shared" si="12"/>
        <v>-25.710891600180226</v>
      </c>
      <c r="AQ11">
        <f t="shared" si="13"/>
        <v>-99.201835237077134</v>
      </c>
      <c r="AR11">
        <f t="shared" si="14"/>
        <v>160.72603981935504</v>
      </c>
      <c r="AS11">
        <f t="shared" si="15"/>
        <v>-42.826458534528413</v>
      </c>
      <c r="AT11">
        <f t="shared" si="16"/>
        <v>1.9936298973885915</v>
      </c>
      <c r="AU11">
        <f t="shared" si="17"/>
        <v>119.89321118221521</v>
      </c>
      <c r="AW11">
        <v>8</v>
      </c>
      <c r="AX11">
        <f>(R11*SUMPRODUCT(K12:$K$23, X12:$X$23)-$AZ$3*SUMPRODUCT(K11:$K$22, W12:$W$23))/Z11</f>
        <v>1143.2252621408675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584.71792933120457</v>
      </c>
      <c r="P12">
        <f t="shared" si="30"/>
        <v>29.235896466560231</v>
      </c>
      <c r="Q12" s="5">
        <f t="shared" si="31"/>
        <v>50</v>
      </c>
      <c r="R12">
        <f t="shared" si="0"/>
        <v>100000</v>
      </c>
      <c r="S12">
        <f t="shared" si="1"/>
        <v>1230.2159172822819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1041.3811586509921</v>
      </c>
      <c r="AC12">
        <f t="shared" si="2"/>
        <v>1107.1525645460472</v>
      </c>
      <c r="AE12">
        <f t="shared" si="3"/>
        <v>526.22628751644856</v>
      </c>
      <c r="AF12">
        <f t="shared" si="4"/>
        <v>-26.31131437582243</v>
      </c>
      <c r="AG12">
        <f t="shared" si="5"/>
        <v>-44.998302695997516</v>
      </c>
      <c r="AH12">
        <f t="shared" si="6"/>
        <v>-183.98991201664012</v>
      </c>
      <c r="AI12">
        <f t="shared" si="7"/>
        <v>270.92675842798855</v>
      </c>
      <c r="AJ12">
        <f t="shared" si="8"/>
        <v>-65.771405895055068</v>
      </c>
      <c r="AK12">
        <f t="shared" si="32"/>
        <v>3.5449811031207221</v>
      </c>
      <c r="AL12">
        <f t="shared" si="9"/>
        <v>208.70033363605421</v>
      </c>
      <c r="AN12">
        <f t="shared" si="10"/>
        <v>282.40170471093177</v>
      </c>
      <c r="AO12">
        <f t="shared" si="11"/>
        <v>-14.12008523554659</v>
      </c>
      <c r="AP12">
        <f t="shared" si="12"/>
        <v>-24.14854159115152</v>
      </c>
      <c r="AQ12">
        <f t="shared" si="13"/>
        <v>-98.739014062442493</v>
      </c>
      <c r="AR12">
        <f t="shared" si="14"/>
        <v>145.39406382179121</v>
      </c>
      <c r="AS12">
        <f t="shared" si="15"/>
        <v>-35.296520882031388</v>
      </c>
      <c r="AT12">
        <f t="shared" si="16"/>
        <v>1.9024300580157527</v>
      </c>
      <c r="AU12">
        <f t="shared" si="17"/>
        <v>111.99997299777557</v>
      </c>
      <c r="AW12">
        <v>9</v>
      </c>
      <c r="AX12">
        <f>(R12*SUMPRODUCT(K13:$K$23, X13:$X$23)-$AZ$3*SUMPRODUCT(K12:$K$22, W13:$W$23))/Z12</f>
        <v>1230.2159172822819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584.71792933120457</v>
      </c>
      <c r="P13">
        <f t="shared" si="30"/>
        <v>29.235896466560231</v>
      </c>
      <c r="Q13" s="5">
        <f t="shared" si="31"/>
        <v>50</v>
      </c>
      <c r="R13">
        <f t="shared" si="0"/>
        <v>100000</v>
      </c>
      <c r="S13">
        <f t="shared" si="1"/>
        <v>1308.4672966679104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1107.1525645460472</v>
      </c>
      <c r="AC13">
        <f t="shared" si="2"/>
        <v>1163.2774536421575</v>
      </c>
      <c r="AE13">
        <f t="shared" si="3"/>
        <v>519.83659481857956</v>
      </c>
      <c r="AF13">
        <f t="shared" si="4"/>
        <v>-25.991829740928978</v>
      </c>
      <c r="AG13">
        <f t="shared" si="5"/>
        <v>-44.451911660479112</v>
      </c>
      <c r="AH13">
        <f t="shared" si="6"/>
        <v>-192.81601711684692</v>
      </c>
      <c r="AI13">
        <f t="shared" si="7"/>
        <v>256.57683630032449</v>
      </c>
      <c r="AJ13">
        <f t="shared" si="8"/>
        <v>-56.124889096110337</v>
      </c>
      <c r="AK13">
        <f t="shared" si="32"/>
        <v>3.2019946592473953</v>
      </c>
      <c r="AL13">
        <f t="shared" si="9"/>
        <v>203.65394186346154</v>
      </c>
      <c r="AN13">
        <f t="shared" si="10"/>
        <v>265.25876901883771</v>
      </c>
      <c r="AO13">
        <f t="shared" si="11"/>
        <v>-13.262938450941887</v>
      </c>
      <c r="AP13">
        <f t="shared" si="12"/>
        <v>-22.682626589049391</v>
      </c>
      <c r="AQ13">
        <f t="shared" si="13"/>
        <v>-98.388878076926687</v>
      </c>
      <c r="AR13">
        <f t="shared" si="14"/>
        <v>130.92432590191973</v>
      </c>
      <c r="AS13">
        <f t="shared" si="15"/>
        <v>-28.63903607661312</v>
      </c>
      <c r="AT13">
        <f t="shared" si="16"/>
        <v>1.6338925927546104</v>
      </c>
      <c r="AU13">
        <f t="shared" si="17"/>
        <v>103.91918241806123</v>
      </c>
      <c r="AW13">
        <v>10</v>
      </c>
      <c r="AX13">
        <f>(R13*SUMPRODUCT(K14:$K$23, X14:$X$23)-$AZ$3*SUMPRODUCT(K13:$K$22, W14:$W$23))/Z13</f>
        <v>1308.4672966679104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584.71792933120457</v>
      </c>
      <c r="P14">
        <f t="shared" si="30"/>
        <v>29.235896466560231</v>
      </c>
      <c r="Q14" s="5">
        <f t="shared" si="31"/>
        <v>50</v>
      </c>
      <c r="R14">
        <f t="shared" si="0"/>
        <v>100000</v>
      </c>
      <c r="S14">
        <f t="shared" si="1"/>
        <v>1378.1762334631044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1163.2774536421575</v>
      </c>
      <c r="AC14">
        <f t="shared" si="2"/>
        <v>1210.2102428476364</v>
      </c>
      <c r="AE14">
        <f t="shared" si="3"/>
        <v>513.45510833192611</v>
      </c>
      <c r="AF14">
        <f t="shared" si="4"/>
        <v>-25.67275541659631</v>
      </c>
      <c r="AG14">
        <f t="shared" si="5"/>
        <v>-43.906222348886395</v>
      </c>
      <c r="AH14">
        <f t="shared" si="6"/>
        <v>-202.34038997586492</v>
      </c>
      <c r="AI14">
        <f t="shared" si="7"/>
        <v>241.53574059057848</v>
      </c>
      <c r="AJ14">
        <f t="shared" si="8"/>
        <v>-46.932789205478912</v>
      </c>
      <c r="AK14">
        <f t="shared" si="32"/>
        <v>2.9719076518034768</v>
      </c>
      <c r="AL14">
        <f t="shared" si="9"/>
        <v>197.57485903690304</v>
      </c>
      <c r="AN14">
        <f t="shared" si="10"/>
        <v>249.19389997058889</v>
      </c>
      <c r="AO14">
        <f t="shared" si="11"/>
        <v>-12.459694998529447</v>
      </c>
      <c r="AP14">
        <f t="shared" si="12"/>
        <v>-21.308898485087912</v>
      </c>
      <c r="AQ14">
        <f t="shared" si="13"/>
        <v>-98.201361874580925</v>
      </c>
      <c r="AR14">
        <f t="shared" si="14"/>
        <v>117.2239446123906</v>
      </c>
      <c r="AS14">
        <f t="shared" si="15"/>
        <v>-22.777774704795238</v>
      </c>
      <c r="AT14">
        <f t="shared" si="16"/>
        <v>1.4423486028044152</v>
      </c>
      <c r="AU14">
        <f t="shared" si="17"/>
        <v>95.888518510399763</v>
      </c>
      <c r="AW14">
        <v>11</v>
      </c>
      <c r="AX14">
        <f>(R14*SUMPRODUCT(K15:$K$23, X15:$X$23)-$AZ$3*SUMPRODUCT(K14:$K$22, W15:$W$23))/Z14</f>
        <v>1378.1762334631044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584.71792933120457</v>
      </c>
      <c r="P15">
        <f t="shared" si="30"/>
        <v>29.235896466560231</v>
      </c>
      <c r="Q15" s="5">
        <f t="shared" si="31"/>
        <v>50</v>
      </c>
      <c r="R15">
        <f t="shared" si="0"/>
        <v>100000</v>
      </c>
      <c r="S15">
        <f t="shared" si="1"/>
        <v>1439.782063404248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1210.2102428476364</v>
      </c>
      <c r="AC15">
        <f t="shared" si="2"/>
        <v>1248.6082478094572</v>
      </c>
      <c r="AE15">
        <f t="shared" si="3"/>
        <v>507.07926412056128</v>
      </c>
      <c r="AF15">
        <f t="shared" si="4"/>
        <v>-25.353963206028066</v>
      </c>
      <c r="AG15">
        <f t="shared" si="5"/>
        <v>-43.361015515682425</v>
      </c>
      <c r="AH15">
        <f t="shared" si="6"/>
        <v>-212.28921943020666</v>
      </c>
      <c r="AI15">
        <f t="shared" si="7"/>
        <v>226.07506596864411</v>
      </c>
      <c r="AJ15">
        <f t="shared" si="8"/>
        <v>-38.398004961820789</v>
      </c>
      <c r="AK15">
        <f t="shared" si="32"/>
        <v>6.9369357294248957</v>
      </c>
      <c r="AL15">
        <f t="shared" si="9"/>
        <v>194.61399673624823</v>
      </c>
      <c r="AN15">
        <f t="shared" si="10"/>
        <v>233.95715109980713</v>
      </c>
      <c r="AO15">
        <f t="shared" si="11"/>
        <v>-11.697857554990359</v>
      </c>
      <c r="AP15">
        <f t="shared" si="12"/>
        <v>-20.005984027837606</v>
      </c>
      <c r="AQ15">
        <f t="shared" si="13"/>
        <v>-97.946385311635282</v>
      </c>
      <c r="AR15">
        <f t="shared" si="14"/>
        <v>104.30692420534389</v>
      </c>
      <c r="AS15">
        <f t="shared" si="15"/>
        <v>-17.716141211895366</v>
      </c>
      <c r="AT15">
        <f t="shared" si="16"/>
        <v>3.2005759956156394</v>
      </c>
      <c r="AU15">
        <f t="shared" si="17"/>
        <v>89.791358989064165</v>
      </c>
      <c r="AW15">
        <v>12</v>
      </c>
      <c r="AX15">
        <f>(R15*SUMPRODUCT(K16:$K$23, X16:$X$23)-$AZ$3*SUMPRODUCT(K15:$K$22, W16:$W$23))/Z15</f>
        <v>1439.782063404248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584.71792933120457</v>
      </c>
      <c r="P16">
        <f t="shared" si="30"/>
        <v>29.235896466560231</v>
      </c>
      <c r="Q16" s="5">
        <f t="shared" si="31"/>
        <v>50</v>
      </c>
      <c r="R16">
        <f t="shared" si="0"/>
        <v>100000</v>
      </c>
      <c r="S16">
        <f t="shared" si="1"/>
        <v>1447.5064198813263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1248.6082478094572</v>
      </c>
      <c r="AC16">
        <f t="shared" si="2"/>
        <v>1238.172897719011</v>
      </c>
      <c r="AE16">
        <f t="shared" si="3"/>
        <v>500.15798407832489</v>
      </c>
      <c r="AF16">
        <f t="shared" si="4"/>
        <v>-25.007899203916246</v>
      </c>
      <c r="AG16">
        <f t="shared" si="5"/>
        <v>-42.769167746438129</v>
      </c>
      <c r="AH16">
        <f t="shared" si="6"/>
        <v>-316.47522817494598</v>
      </c>
      <c r="AI16">
        <f t="shared" si="7"/>
        <v>115.90568895302454</v>
      </c>
      <c r="AJ16">
        <f t="shared" si="8"/>
        <v>10.435350090446263</v>
      </c>
      <c r="AK16">
        <f t="shared" si="32"/>
        <v>12.238684162055449</v>
      </c>
      <c r="AL16">
        <f t="shared" si="9"/>
        <v>138.57972320552625</v>
      </c>
      <c r="AN16">
        <f t="shared" si="10"/>
        <v>218.79567493463321</v>
      </c>
      <c r="AO16">
        <f t="shared" si="11"/>
        <v>-10.939783746731662</v>
      </c>
      <c r="AP16">
        <f t="shared" si="12"/>
        <v>-18.709506238750865</v>
      </c>
      <c r="AQ16">
        <f t="shared" si="13"/>
        <v>-138.4430786928832</v>
      </c>
      <c r="AR16">
        <f t="shared" si="14"/>
        <v>50.703306256267489</v>
      </c>
      <c r="AS16">
        <f t="shared" si="15"/>
        <v>4.5649765452126116</v>
      </c>
      <c r="AT16">
        <f t="shared" si="16"/>
        <v>5.3538506767681389</v>
      </c>
      <c r="AU16">
        <f t="shared" si="17"/>
        <v>60.622133478248237</v>
      </c>
      <c r="AW16">
        <v>13</v>
      </c>
      <c r="AX16">
        <f>(R16*SUMPRODUCT(K17:$K$23, X17:$X$23)-$AZ$3*SUMPRODUCT(K16:$K$22, W17:$W$23))/Z16</f>
        <v>1447.5064198813263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584.71792933120457</v>
      </c>
      <c r="P17">
        <f t="shared" si="30"/>
        <v>29.235896466560231</v>
      </c>
      <c r="Q17" s="5">
        <f t="shared" si="31"/>
        <v>50</v>
      </c>
      <c r="R17">
        <f t="shared" si="0"/>
        <v>100000</v>
      </c>
      <c r="S17">
        <f t="shared" si="1"/>
        <v>1400.0650531522469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1238.172897719011</v>
      </c>
      <c r="AC17">
        <f t="shared" si="2"/>
        <v>1179.5568926240292</v>
      </c>
      <c r="AE17">
        <f t="shared" si="3"/>
        <v>492.62572637649544</v>
      </c>
      <c r="AF17">
        <f t="shared" si="4"/>
        <v>-24.631286318824774</v>
      </c>
      <c r="AG17">
        <f t="shared" si="5"/>
        <v>-42.125074473084531</v>
      </c>
      <c r="AH17">
        <f t="shared" si="6"/>
        <v>-432.8031917784291</v>
      </c>
      <c r="AI17">
        <f t="shared" si="7"/>
        <v>-6.9338261938429469</v>
      </c>
      <c r="AJ17">
        <f t="shared" si="8"/>
        <v>58.616005094981801</v>
      </c>
      <c r="AK17">
        <f t="shared" si="32"/>
        <v>23.545109261318206</v>
      </c>
      <c r="AL17">
        <f t="shared" si="9"/>
        <v>75.227288162457057</v>
      </c>
      <c r="AN17">
        <f t="shared" si="10"/>
        <v>202.9769852476845</v>
      </c>
      <c r="AO17">
        <f t="shared" si="11"/>
        <v>-10.148849262384227</v>
      </c>
      <c r="AP17">
        <f t="shared" si="12"/>
        <v>-17.356829256103694</v>
      </c>
      <c r="AQ17">
        <f t="shared" si="13"/>
        <v>-178.32825686740767</v>
      </c>
      <c r="AR17">
        <f t="shared" si="14"/>
        <v>-2.8569501382110918</v>
      </c>
      <c r="AS17">
        <f t="shared" si="15"/>
        <v>24.151601031792953</v>
      </c>
      <c r="AT17">
        <f t="shared" si="16"/>
        <v>9.7013108315362437</v>
      </c>
      <c r="AU17">
        <f t="shared" si="17"/>
        <v>30.995961725118104</v>
      </c>
      <c r="AW17">
        <v>14</v>
      </c>
      <c r="AX17">
        <f>(R17*SUMPRODUCT(K18:$K$23, X18:$X$23)-$AZ$3*SUMPRODUCT(K17:$K$22, W18:$W$23))/Z17</f>
        <v>1400.0650531522469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584.71792933120457</v>
      </c>
      <c r="P18">
        <f t="shared" si="30"/>
        <v>29.235896466560231</v>
      </c>
      <c r="Q18" s="5">
        <f t="shared" si="31"/>
        <v>50</v>
      </c>
      <c r="R18">
        <f t="shared" si="0"/>
        <v>100000</v>
      </c>
      <c r="S18">
        <f t="shared" si="1"/>
        <v>1301.1979366992887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1179.5568926240292</v>
      </c>
      <c r="AC18">
        <f t="shared" si="2"/>
        <v>1078.1175046493606</v>
      </c>
      <c r="AE18">
        <f t="shared" si="3"/>
        <v>484.47251345433529</v>
      </c>
      <c r="AF18">
        <f t="shared" si="4"/>
        <v>-24.223625672716768</v>
      </c>
      <c r="AG18">
        <f t="shared" si="5"/>
        <v>-41.427882501266112</v>
      </c>
      <c r="AH18">
        <f t="shared" si="6"/>
        <v>-551.88245417515725</v>
      </c>
      <c r="AI18">
        <f t="shared" si="7"/>
        <v>-133.06144889480481</v>
      </c>
      <c r="AJ18">
        <f t="shared" si="8"/>
        <v>101.43938797466853</v>
      </c>
      <c r="AK18">
        <f t="shared" si="32"/>
        <v>35.419804856761992</v>
      </c>
      <c r="AL18">
        <f t="shared" si="9"/>
        <v>3.7977439366257144</v>
      </c>
      <c r="AN18">
        <f t="shared" si="10"/>
        <v>186.54108044841513</v>
      </c>
      <c r="AO18">
        <f t="shared" si="11"/>
        <v>-9.327054022420759</v>
      </c>
      <c r="AP18">
        <f t="shared" si="12"/>
        <v>-15.951373396552015</v>
      </c>
      <c r="AQ18">
        <f t="shared" si="13"/>
        <v>-212.49657395075394</v>
      </c>
      <c r="AR18">
        <f t="shared" si="14"/>
        <v>-51.233920921311558</v>
      </c>
      <c r="AS18">
        <f t="shared" si="15"/>
        <v>39.058176691801563</v>
      </c>
      <c r="AT18">
        <f t="shared" si="16"/>
        <v>13.638025860625385</v>
      </c>
      <c r="AU18">
        <f t="shared" si="17"/>
        <v>1.4622816311153901</v>
      </c>
      <c r="AW18">
        <v>15</v>
      </c>
      <c r="AX18">
        <f>(R18*SUMPRODUCT(K19:$K$23, X19:$X$23)-$AZ$3*SUMPRODUCT(K18:$K$22, W19:$W$23))/Z18</f>
        <v>1301.1979366992887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584.71792933120457</v>
      </c>
      <c r="P19">
        <f t="shared" si="30"/>
        <v>29.235896466560231</v>
      </c>
      <c r="Q19" s="5">
        <f t="shared" si="31"/>
        <v>50</v>
      </c>
      <c r="R19">
        <f t="shared" si="0"/>
        <v>100000</v>
      </c>
      <c r="S19">
        <f t="shared" si="1"/>
        <v>1151.6014491199785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1078.1175046493606</v>
      </c>
      <c r="AC19">
        <f t="shared" si="2"/>
        <v>936.81341872514997</v>
      </c>
      <c r="AE19">
        <f t="shared" si="3"/>
        <v>475.6607442490178</v>
      </c>
      <c r="AF19">
        <f t="shared" si="4"/>
        <v>-23.783037212450893</v>
      </c>
      <c r="AG19">
        <f t="shared" si="5"/>
        <v>-40.674376514593504</v>
      </c>
      <c r="AH19">
        <f t="shared" si="6"/>
        <v>-678.45432331990469</v>
      </c>
      <c r="AI19">
        <f t="shared" si="7"/>
        <v>-267.2509927979313</v>
      </c>
      <c r="AJ19">
        <f t="shared" si="8"/>
        <v>141.30408592421065</v>
      </c>
      <c r="AK19">
        <f t="shared" si="32"/>
        <v>34.118893220596185</v>
      </c>
      <c r="AL19">
        <f t="shared" si="9"/>
        <v>-91.828013653124458</v>
      </c>
      <c r="AN19">
        <f t="shared" si="10"/>
        <v>170.62437186947176</v>
      </c>
      <c r="AO19">
        <f t="shared" si="11"/>
        <v>-8.5312185934735876</v>
      </c>
      <c r="AP19">
        <f t="shared" si="12"/>
        <v>-14.590314689394805</v>
      </c>
      <c r="AQ19">
        <f t="shared" si="13"/>
        <v>-243.36850193797608</v>
      </c>
      <c r="AR19">
        <f t="shared" si="14"/>
        <v>-95.865663351372731</v>
      </c>
      <c r="AS19">
        <f t="shared" si="15"/>
        <v>50.687220240285981</v>
      </c>
      <c r="AT19">
        <f t="shared" si="16"/>
        <v>12.238795811996047</v>
      </c>
      <c r="AU19">
        <f t="shared" si="17"/>
        <v>-32.939647299090709</v>
      </c>
      <c r="AW19">
        <v>16</v>
      </c>
      <c r="AX19">
        <f>(R19*SUMPRODUCT(K20:$K$23, X20:$X$23)-$AZ$3*SUMPRODUCT(K19:$K$22, W20:$W$23))/Z19</f>
        <v>1151.6014491199785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584.71792933120457</v>
      </c>
      <c r="P20">
        <f t="shared" si="30"/>
        <v>29.235896466560231</v>
      </c>
      <c r="Q20" s="5">
        <f t="shared" si="31"/>
        <v>50</v>
      </c>
      <c r="R20">
        <f t="shared" si="0"/>
        <v>100000</v>
      </c>
      <c r="S20">
        <f t="shared" si="1"/>
        <v>946.87093488571645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936.81341872514997</v>
      </c>
      <c r="AC20">
        <f t="shared" si="2"/>
        <v>754.90443948854238</v>
      </c>
      <c r="AE20">
        <f t="shared" si="3"/>
        <v>466.17352422371067</v>
      </c>
      <c r="AF20">
        <f t="shared" si="4"/>
        <v>-23.308676211185535</v>
      </c>
      <c r="AG20">
        <f t="shared" si="5"/>
        <v>-39.863111838978156</v>
      </c>
      <c r="AH20">
        <f t="shared" si="6"/>
        <v>-809.04182093882503</v>
      </c>
      <c r="AI20">
        <f t="shared" si="7"/>
        <v>-406.04008476527804</v>
      </c>
      <c r="AJ20">
        <f t="shared" si="8"/>
        <v>181.90897923660759</v>
      </c>
      <c r="AK20">
        <f t="shared" si="32"/>
        <v>5.9326165469720031</v>
      </c>
      <c r="AL20">
        <f t="shared" si="9"/>
        <v>-218.19848898169843</v>
      </c>
      <c r="AN20">
        <f t="shared" si="10"/>
        <v>158.60875372664799</v>
      </c>
      <c r="AO20">
        <f t="shared" si="11"/>
        <v>-7.9304376863324002</v>
      </c>
      <c r="AP20">
        <f t="shared" si="12"/>
        <v>-13.562843361761058</v>
      </c>
      <c r="AQ20">
        <f t="shared" si="13"/>
        <v>-275.26469922445722</v>
      </c>
      <c r="AR20">
        <f t="shared" si="14"/>
        <v>-138.14922654590268</v>
      </c>
      <c r="AS20">
        <f t="shared" si="15"/>
        <v>61.891881432887082</v>
      </c>
      <c r="AT20">
        <f t="shared" si="16"/>
        <v>2.018486396069465</v>
      </c>
      <c r="AU20">
        <f t="shared" si="17"/>
        <v>-74.238858716946126</v>
      </c>
      <c r="AW20">
        <v>17</v>
      </c>
      <c r="AX20">
        <f>(R20*SUMPRODUCT(K21:$K$23, X21:$X$23)-$AZ$3*SUMPRODUCT(K20:$K$22, W21:$W$23))/Z20</f>
        <v>946.87093488571645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584.71792933120457</v>
      </c>
      <c r="P21">
        <f t="shared" si="30"/>
        <v>29.235896466560231</v>
      </c>
      <c r="Q21" s="5">
        <f t="shared" si="31"/>
        <v>50</v>
      </c>
      <c r="R21">
        <f t="shared" si="0"/>
        <v>100000</v>
      </c>
      <c r="S21">
        <f t="shared" si="1"/>
        <v>683.39216872144448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754.90443948854238</v>
      </c>
      <c r="AC21">
        <f t="shared" si="2"/>
        <v>532.8733737708792</v>
      </c>
      <c r="AE21">
        <f t="shared" si="3"/>
        <v>455.93237670542283</v>
      </c>
      <c r="AF21">
        <f t="shared" si="4"/>
        <v>-22.796618835271143</v>
      </c>
      <c r="AG21">
        <f t="shared" si="5"/>
        <v>-38.987377830787096</v>
      </c>
      <c r="AH21">
        <f t="shared" si="6"/>
        <v>-954.205779602554</v>
      </c>
      <c r="AI21">
        <f t="shared" si="7"/>
        <v>-560.05739956318939</v>
      </c>
      <c r="AJ21">
        <f t="shared" si="8"/>
        <v>222.03106571766318</v>
      </c>
      <c r="AK21">
        <f t="shared" si="32"/>
        <v>1.9008643157739107</v>
      </c>
      <c r="AL21">
        <f t="shared" si="9"/>
        <v>-336.12546952975231</v>
      </c>
      <c r="AN21">
        <f t="shared" si="10"/>
        <v>147.55479159472347</v>
      </c>
      <c r="AO21">
        <f t="shared" si="11"/>
        <v>-7.3777395797361738</v>
      </c>
      <c r="AP21">
        <f t="shared" si="12"/>
        <v>-12.617604505773869</v>
      </c>
      <c r="AQ21">
        <f t="shared" si="13"/>
        <v>-308.81253918649566</v>
      </c>
      <c r="AR21">
        <f t="shared" si="14"/>
        <v>-181.25309167728224</v>
      </c>
      <c r="AS21">
        <f t="shared" si="15"/>
        <v>71.85659387969163</v>
      </c>
      <c r="AT21">
        <f t="shared" si="16"/>
        <v>0.61518254086413515</v>
      </c>
      <c r="AU21">
        <f t="shared" si="17"/>
        <v>-108.78131525672647</v>
      </c>
      <c r="AW21">
        <v>18</v>
      </c>
      <c r="AX21">
        <f>(R21*SUMPRODUCT(K22:$K$23, X22:$X$23)-$AZ$3*SUMPRODUCT(K21:$K$22, W22:$W$23))/Z21</f>
        <v>683.39216872144448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584.71792933120457</v>
      </c>
      <c r="P22">
        <f t="shared" si="30"/>
        <v>29.235896466560231</v>
      </c>
      <c r="Q22" s="5">
        <f t="shared" si="31"/>
        <v>50</v>
      </c>
      <c r="R22">
        <f t="shared" si="0"/>
        <v>100000</v>
      </c>
      <c r="S22">
        <f t="shared" si="1"/>
        <v>364.11194101439605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532.8733737708792</v>
      </c>
      <c r="AC22">
        <f t="shared" si="2"/>
        <v>277.02435629058726</v>
      </c>
      <c r="AE22">
        <f t="shared" si="3"/>
        <v>444.86623408524173</v>
      </c>
      <c r="AF22">
        <f t="shared" si="4"/>
        <v>-22.243311704262087</v>
      </c>
      <c r="AG22">
        <f t="shared" si="5"/>
        <v>-38.041097405211772</v>
      </c>
      <c r="AH22">
        <f t="shared" si="6"/>
        <v>-1112.8132945349068</v>
      </c>
      <c r="AI22">
        <f t="shared" si="7"/>
        <v>-728.23146955913899</v>
      </c>
      <c r="AJ22">
        <f t="shared" si="8"/>
        <v>255.84901748029193</v>
      </c>
      <c r="AK22">
        <f t="shared" si="32"/>
        <v>20.065422219189038</v>
      </c>
      <c r="AL22">
        <f t="shared" si="9"/>
        <v>-452.31702985965802</v>
      </c>
      <c r="AN22">
        <f t="shared" si="10"/>
        <v>134.55459996536726</v>
      </c>
      <c r="AO22">
        <f t="shared" si="11"/>
        <v>-6.7277299982683632</v>
      </c>
      <c r="AP22">
        <f t="shared" si="12"/>
        <v>-11.505941002978108</v>
      </c>
      <c r="AQ22">
        <f t="shared" si="13"/>
        <v>-336.58240659729626</v>
      </c>
      <c r="AR22">
        <f t="shared" si="14"/>
        <v>-220.26147763317547</v>
      </c>
      <c r="AS22">
        <f t="shared" si="15"/>
        <v>77.38430018043708</v>
      </c>
      <c r="AT22">
        <f t="shared" si="16"/>
        <v>6.0690037880506802</v>
      </c>
      <c r="AU22">
        <f t="shared" si="17"/>
        <v>-136.8081736646877</v>
      </c>
      <c r="AW22">
        <v>19</v>
      </c>
      <c r="AX22">
        <f>(R22*SUMPRODUCT(K23:$K$23, X23:$X$23)-$AZ$3*SUMPRODUCT(K22:$K$22, W23:$W$23))/Z22</f>
        <v>364.11194101439605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584.71792933120457</v>
      </c>
      <c r="P23">
        <f t="shared" si="30"/>
        <v>29.235896466560231</v>
      </c>
      <c r="Q23" s="5">
        <f t="shared" si="31"/>
        <v>50</v>
      </c>
      <c r="R23">
        <f t="shared" si="0"/>
        <v>100000</v>
      </c>
      <c r="S23">
        <f t="shared" si="1"/>
        <v>374.14683448741886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277.02435629058726</v>
      </c>
      <c r="AC23">
        <f t="shared" si="2"/>
        <v>277.02435629058726</v>
      </c>
      <c r="AE23">
        <f t="shared" si="3"/>
        <v>432.93459426552721</v>
      </c>
      <c r="AF23">
        <f t="shared" si="4"/>
        <v>-21.646729713276361</v>
      </c>
      <c r="AG23">
        <f t="shared" si="5"/>
        <v>-37.020807174556296</v>
      </c>
      <c r="AH23">
        <f t="shared" si="6"/>
        <v>-1279.7585132067043</v>
      </c>
      <c r="AI23">
        <f t="shared" si="7"/>
        <v>-905.49145582900974</v>
      </c>
      <c r="AJ23">
        <f t="shared" si="8"/>
        <v>0</v>
      </c>
      <c r="AK23">
        <f t="shared" si="32"/>
        <v>48.181855458998669</v>
      </c>
      <c r="AL23">
        <f t="shared" si="9"/>
        <v>-857.30960037001103</v>
      </c>
      <c r="AN23">
        <f t="shared" si="10"/>
        <v>118.62102234089186</v>
      </c>
      <c r="AO23">
        <f t="shared" si="11"/>
        <v>-5.9310511170445928</v>
      </c>
      <c r="AP23">
        <f t="shared" si="12"/>
        <v>-10.143439801527</v>
      </c>
      <c r="AQ23">
        <f t="shared" si="13"/>
        <v>-350.64479761331631</v>
      </c>
      <c r="AR23">
        <f t="shared" si="14"/>
        <v>-248.09826619099607</v>
      </c>
      <c r="AS23">
        <f t="shared" si="15"/>
        <v>0</v>
      </c>
      <c r="AT23">
        <f t="shared" si="16"/>
        <v>13.201488235246336</v>
      </c>
      <c r="AU23">
        <f t="shared" si="17"/>
        <v>-234.89677795574974</v>
      </c>
      <c r="AW23">
        <v>20</v>
      </c>
      <c r="AX23">
        <f>(R23*SUMPRODUCT(K$23:$K24, X$23:$X24)-$AZ$3*SUMPRODUCT(K$22:$K23, W$23:$W24))/Z23</f>
        <v>374.14683448741886</v>
      </c>
    </row>
    <row r="25" spans="5:50" x14ac:dyDescent="0.25">
      <c r="AN25" s="6">
        <f t="shared" ref="AN25:AU25" si="33">SUM(AN3:AN23)</f>
        <v>5605.2975902939952</v>
      </c>
      <c r="AO25" s="6">
        <f t="shared" si="33"/>
        <v>-718.80332651310323</v>
      </c>
      <c r="AP25" s="6">
        <f t="shared" si="33"/>
        <v>-2949.224581103852</v>
      </c>
      <c r="AQ25" s="6">
        <f t="shared" si="33"/>
        <v>-3298.7309482757496</v>
      </c>
      <c r="AR25" s="6">
        <f t="shared" si="33"/>
        <v>-1361.4612655987114</v>
      </c>
      <c r="AS25" s="6">
        <f t="shared" si="33"/>
        <v>-560.77667961225006</v>
      </c>
      <c r="AT25" s="6">
        <f t="shared" si="33"/>
        <v>202.17434402876495</v>
      </c>
      <c r="AU25" s="7">
        <f t="shared" si="33"/>
        <v>-1720.0636011821962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1946.6561180088354</v>
      </c>
      <c r="K3">
        <v>1</v>
      </c>
      <c r="L3" s="2">
        <v>0</v>
      </c>
      <c r="O3">
        <f>$C$3</f>
        <v>1946.6561180088354</v>
      </c>
      <c r="P3">
        <f>O3*B5</f>
        <v>1557.3248944070683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1946.6561180088354</v>
      </c>
      <c r="AF3">
        <f t="shared" ref="AF3:AF23" si="4">-$Z3*P3</f>
        <v>-1557.3248944070683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-2130.576980398233</v>
      </c>
      <c r="AJ3">
        <f t="shared" ref="AJ3:AJ23" si="8">AB3-AC3</f>
        <v>0</v>
      </c>
      <c r="AL3">
        <f t="shared" ref="AL3:AL23" si="9">SUM(AI3:AK3)</f>
        <v>-2130.576980398233</v>
      </c>
      <c r="AN3">
        <f t="shared" ref="AN3:AN23" si="10">AE3*$K3</f>
        <v>1946.6561180088354</v>
      </c>
      <c r="AO3">
        <f t="shared" ref="AO3:AO23" si="11">AF3*$K3</f>
        <v>-1557.3248944070683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-2130.576980398233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-2130.576980398233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1411.9978701847815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1213.3696301898656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1198.4743689182451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-1198.4743689182451</v>
      </c>
      <c r="AK4">
        <f>H4*SUM(AB4, AE4:AF4)</f>
        <v>0</v>
      </c>
      <c r="AL4">
        <f t="shared" si="9"/>
        <v>-1426.0690689182452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-213.52350126653528</v>
      </c>
      <c r="AR4">
        <f t="shared" si="14"/>
        <v>-213.52350126653528</v>
      </c>
      <c r="AS4">
        <f t="shared" si="15"/>
        <v>-1124.3778674530865</v>
      </c>
      <c r="AT4">
        <f t="shared" si="16"/>
        <v>0</v>
      </c>
      <c r="AU4">
        <f t="shared" si="17"/>
        <v>-1337.901368719622</v>
      </c>
      <c r="AW4">
        <v>1</v>
      </c>
      <c r="AX4">
        <f>(R4*SUMPRODUCT(K5:$K$23, X5:$X$23)-$AZ$3*SUMPRODUCT(K4:$K$22, W5:$W$23))/Z4</f>
        <v>1213.3696301898656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1946.6561180088354</v>
      </c>
      <c r="P5">
        <f t="shared" ref="P5:P23" si="30">O5*$C$5</f>
        <v>97.33280590044177</v>
      </c>
      <c r="Q5" s="5">
        <f t="shared" ref="Q5:Q23" si="31">$C$8</f>
        <v>50</v>
      </c>
      <c r="R5">
        <f t="shared" si="0"/>
        <v>100000</v>
      </c>
      <c r="S5">
        <f t="shared" si="1"/>
        <v>2358.5887807421354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1198.4743689182451</v>
      </c>
      <c r="AC5">
        <f t="shared" si="2"/>
        <v>2300.7065589892318</v>
      </c>
      <c r="AE5">
        <f t="shared" si="3"/>
        <v>1898.8831522340301</v>
      </c>
      <c r="AF5">
        <f t="shared" si="4"/>
        <v>-94.944157611701513</v>
      </c>
      <c r="AG5">
        <f t="shared" si="5"/>
        <v>-48.772947997007542</v>
      </c>
      <c r="AH5">
        <f t="shared" si="6"/>
        <v>-238.78525298490902</v>
      </c>
      <c r="AI5">
        <f t="shared" si="7"/>
        <v>1516.3807936404121</v>
      </c>
      <c r="AJ5">
        <f t="shared" si="8"/>
        <v>-1102.2321900709867</v>
      </c>
      <c r="AK5">
        <f>H5*SUM(AB5, AE5:AF5)</f>
        <v>259.40851460990558</v>
      </c>
      <c r="AL5">
        <f t="shared" si="9"/>
        <v>673.55711817933093</v>
      </c>
      <c r="AN5">
        <f t="shared" si="10"/>
        <v>1639.804304501632</v>
      </c>
      <c r="AO5">
        <f t="shared" si="11"/>
        <v>-81.990215225081613</v>
      </c>
      <c r="AP5">
        <f t="shared" si="12"/>
        <v>-42.118489478740834</v>
      </c>
      <c r="AQ5">
        <f t="shared" si="13"/>
        <v>-206.20599284136816</v>
      </c>
      <c r="AR5">
        <f t="shared" si="14"/>
        <v>1309.4896069564415</v>
      </c>
      <c r="AS5">
        <f t="shared" si="15"/>
        <v>-951.84639861184269</v>
      </c>
      <c r="AT5">
        <f t="shared" si="16"/>
        <v>224.0154684511474</v>
      </c>
      <c r="AU5">
        <f t="shared" si="17"/>
        <v>581.65867679574615</v>
      </c>
      <c r="AW5">
        <v>2</v>
      </c>
      <c r="AX5">
        <f>(R5*SUMPRODUCT(K6:$K$23, X6:$X$23)-$AZ$3*SUMPRODUCT(K5:$K$22, W6:$W$23))/Z5</f>
        <v>2358.5887807421354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1946.6561180088354</v>
      </c>
      <c r="P6">
        <f t="shared" si="30"/>
        <v>97.33280590044177</v>
      </c>
      <c r="Q6" s="5">
        <f t="shared" si="31"/>
        <v>50</v>
      </c>
      <c r="R6">
        <f t="shared" si="0"/>
        <v>100000</v>
      </c>
      <c r="S6">
        <f t="shared" si="1"/>
        <v>3339.2987998351618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2300.7065589892318</v>
      </c>
      <c r="AC6">
        <f t="shared" si="2"/>
        <v>3212.8883818647046</v>
      </c>
      <c r="AE6">
        <f t="shared" si="3"/>
        <v>1872.9647150309431</v>
      </c>
      <c r="AF6">
        <f t="shared" si="4"/>
        <v>-93.648235751547162</v>
      </c>
      <c r="AG6">
        <f t="shared" si="5"/>
        <v>-48.107231105274295</v>
      </c>
      <c r="AH6">
        <f t="shared" si="6"/>
        <v>-355.97482352633523</v>
      </c>
      <c r="AI6">
        <f t="shared" si="7"/>
        <v>1375.2344246477865</v>
      </c>
      <c r="AJ6">
        <f t="shared" si="8"/>
        <v>-912.18182287547279</v>
      </c>
      <c r="AK6">
        <f>H6*SUM(AB6, AE6:AF6)</f>
        <v>443.90650656362675</v>
      </c>
      <c r="AL6">
        <f t="shared" si="9"/>
        <v>906.95910833594041</v>
      </c>
      <c r="AN6">
        <f t="shared" si="10"/>
        <v>1458.71402756978</v>
      </c>
      <c r="AO6">
        <f t="shared" si="11"/>
        <v>-72.935701378489</v>
      </c>
      <c r="AP6">
        <f t="shared" si="12"/>
        <v>-37.46717291449108</v>
      </c>
      <c r="AQ6">
        <f t="shared" si="13"/>
        <v>-277.24252591216776</v>
      </c>
      <c r="AR6">
        <f t="shared" si="14"/>
        <v>1071.0686273646322</v>
      </c>
      <c r="AS6">
        <f t="shared" si="15"/>
        <v>-710.43112026840379</v>
      </c>
      <c r="AT6">
        <f t="shared" si="16"/>
        <v>345.72602615376076</v>
      </c>
      <c r="AU6">
        <f t="shared" si="17"/>
        <v>706.36353324998913</v>
      </c>
      <c r="AW6">
        <v>3</v>
      </c>
      <c r="AX6">
        <f>(R6*SUMPRODUCT(K7:$K$23, X7:$X$23)-$AZ$3*SUMPRODUCT(K6:$K$22, W7:$W$23))/Z6</f>
        <v>3339.2987998351618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1946.6561180088354</v>
      </c>
      <c r="P7">
        <f t="shared" si="30"/>
        <v>97.33280590044177</v>
      </c>
      <c r="Q7" s="5">
        <f t="shared" si="31"/>
        <v>50</v>
      </c>
      <c r="R7">
        <f t="shared" si="0"/>
        <v>100000</v>
      </c>
      <c r="S7">
        <f t="shared" si="1"/>
        <v>4144.6992316288497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3212.8883818647046</v>
      </c>
      <c r="AC7">
        <f t="shared" si="2"/>
        <v>3927.744775847952</v>
      </c>
      <c r="AE7">
        <f t="shared" si="3"/>
        <v>1844.7583215530028</v>
      </c>
      <c r="AF7">
        <f t="shared" si="4"/>
        <v>-92.237916077650141</v>
      </c>
      <c r="AG7">
        <f t="shared" si="5"/>
        <v>-47.382747894886023</v>
      </c>
      <c r="AH7">
        <f t="shared" si="6"/>
        <v>-486.82179867105867</v>
      </c>
      <c r="AI7">
        <f t="shared" si="7"/>
        <v>1218.3158589094078</v>
      </c>
      <c r="AJ7">
        <f t="shared" si="8"/>
        <v>-714.85639398324747</v>
      </c>
      <c r="AK7">
        <f>H7*SUM(AB7, AE7:AF7)</f>
        <v>519.87830003450404</v>
      </c>
      <c r="AL7">
        <f t="shared" si="9"/>
        <v>1023.3377649606643</v>
      </c>
      <c r="AN7">
        <f t="shared" si="10"/>
        <v>1300.5758565964404</v>
      </c>
      <c r="AO7">
        <f t="shared" si="11"/>
        <v>-65.028792829822024</v>
      </c>
      <c r="AP7">
        <f t="shared" si="12"/>
        <v>-33.405382814268009</v>
      </c>
      <c r="AQ7">
        <f t="shared" si="13"/>
        <v>-343.21497315887871</v>
      </c>
      <c r="AR7">
        <f t="shared" si="14"/>
        <v>858.92670779347156</v>
      </c>
      <c r="AS7">
        <f t="shared" si="15"/>
        <v>-503.9819883644808</v>
      </c>
      <c r="AT7">
        <f t="shared" si="16"/>
        <v>366.52018722109324</v>
      </c>
      <c r="AU7">
        <f t="shared" si="17"/>
        <v>721.464906650084</v>
      </c>
      <c r="AW7">
        <v>4</v>
      </c>
      <c r="AX7">
        <f>(R7*SUMPRODUCT(K8:$K$23, X8:$X$23)-$AZ$3*SUMPRODUCT(K7:$K$22, W8:$W$23))/Z7</f>
        <v>4144.6992316288497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1946.6561180088354</v>
      </c>
      <c r="P8">
        <f t="shared" si="30"/>
        <v>97.33280590044177</v>
      </c>
      <c r="Q8" s="5">
        <f t="shared" si="31"/>
        <v>50</v>
      </c>
      <c r="R8">
        <f t="shared" si="0"/>
        <v>100000</v>
      </c>
      <c r="S8">
        <f t="shared" si="1"/>
        <v>4788.8308516702918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3927.744775847952</v>
      </c>
      <c r="AC8">
        <f t="shared" si="2"/>
        <v>4463.0503937993426</v>
      </c>
      <c r="AE8">
        <f t="shared" si="3"/>
        <v>1814.2266083674567</v>
      </c>
      <c r="AF8">
        <f t="shared" si="4"/>
        <v>-90.711330418372839</v>
      </c>
      <c r="AG8">
        <f t="shared" si="5"/>
        <v>-46.598538683431258</v>
      </c>
      <c r="AH8">
        <f t="shared" si="6"/>
        <v>-620.7634650118091</v>
      </c>
      <c r="AI8">
        <f t="shared" si="7"/>
        <v>1056.1532742538434</v>
      </c>
      <c r="AJ8">
        <f t="shared" si="8"/>
        <v>-535.30561795139056</v>
      </c>
      <c r="AK8">
        <f t="shared" ref="AK8:AK23" si="32">H8*SUM(AB8:AB8, AE8:AF8)</f>
        <v>409.71635390028513</v>
      </c>
      <c r="AL8">
        <f t="shared" si="9"/>
        <v>930.56401020273802</v>
      </c>
      <c r="AN8">
        <f t="shared" si="10"/>
        <v>1192.5880161017922</v>
      </c>
      <c r="AO8">
        <f t="shared" si="11"/>
        <v>-59.629400805089602</v>
      </c>
      <c r="AP8">
        <f t="shared" si="12"/>
        <v>-30.631707497512391</v>
      </c>
      <c r="AQ8">
        <f t="shared" si="13"/>
        <v>-408.06096977768664</v>
      </c>
      <c r="AR8">
        <f t="shared" si="14"/>
        <v>694.26593802150342</v>
      </c>
      <c r="AS8">
        <f t="shared" si="15"/>
        <v>-351.88496408133943</v>
      </c>
      <c r="AT8">
        <f t="shared" si="16"/>
        <v>269.3284352730837</v>
      </c>
      <c r="AU8">
        <f t="shared" si="17"/>
        <v>611.7094092132478</v>
      </c>
      <c r="AW8">
        <v>5</v>
      </c>
      <c r="AX8">
        <f>(R8*SUMPRODUCT(K9:$K$23, X9:$X$23)-$AZ$3*SUMPRODUCT(K8:$K$22, W9:$W$23))/Z8</f>
        <v>4788.8308516702918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1946.6561180088354</v>
      </c>
      <c r="P9">
        <f t="shared" si="30"/>
        <v>97.33280590044177</v>
      </c>
      <c r="Q9" s="5">
        <f t="shared" si="31"/>
        <v>50</v>
      </c>
      <c r="R9">
        <f t="shared" si="0"/>
        <v>100000</v>
      </c>
      <c r="S9">
        <f t="shared" si="1"/>
        <v>5301.8828350945878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4463.0503937993426</v>
      </c>
      <c r="AC9">
        <f t="shared" si="2"/>
        <v>4851.3274371195694</v>
      </c>
      <c r="AE9">
        <f t="shared" si="3"/>
        <v>1781.2287690368114</v>
      </c>
      <c r="AF9">
        <f t="shared" si="4"/>
        <v>-89.061438451840573</v>
      </c>
      <c r="AG9">
        <f t="shared" si="5"/>
        <v>-45.75098684760939</v>
      </c>
      <c r="AH9">
        <f t="shared" si="6"/>
        <v>-763.13289797511493</v>
      </c>
      <c r="AI9">
        <f t="shared" si="7"/>
        <v>883.28344576224663</v>
      </c>
      <c r="AJ9">
        <f t="shared" si="8"/>
        <v>-388.27704332022677</v>
      </c>
      <c r="AK9">
        <f t="shared" si="32"/>
        <v>321.30236521286116</v>
      </c>
      <c r="AL9">
        <f t="shared" si="9"/>
        <v>816.30876765488097</v>
      </c>
      <c r="AN9">
        <f t="shared" si="10"/>
        <v>1112.8081871000406</v>
      </c>
      <c r="AO9">
        <f t="shared" si="11"/>
        <v>-55.640409355002028</v>
      </c>
      <c r="AP9">
        <f t="shared" si="12"/>
        <v>-28.582556949973583</v>
      </c>
      <c r="AQ9">
        <f t="shared" si="13"/>
        <v>-476.76107161198541</v>
      </c>
      <c r="AR9">
        <f t="shared" si="14"/>
        <v>551.82414918307961</v>
      </c>
      <c r="AS9">
        <f t="shared" si="15"/>
        <v>-242.57292503948773</v>
      </c>
      <c r="AT9">
        <f t="shared" si="16"/>
        <v>200.73103958276005</v>
      </c>
      <c r="AU9">
        <f t="shared" si="17"/>
        <v>509.9822637263519</v>
      </c>
      <c r="AW9">
        <v>6</v>
      </c>
      <c r="AX9">
        <f>(R9*SUMPRODUCT(K10:$K$23, X10:$X$23)-$AZ$3*SUMPRODUCT(K9:$K$22, W10:$W$23))/Z9</f>
        <v>5301.8828350945878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1946.6561180088354</v>
      </c>
      <c r="P10">
        <f t="shared" si="30"/>
        <v>97.33280590044177</v>
      </c>
      <c r="Q10" s="5">
        <f t="shared" si="31"/>
        <v>50</v>
      </c>
      <c r="R10">
        <f t="shared" si="0"/>
        <v>100000</v>
      </c>
      <c r="S10">
        <f t="shared" si="1"/>
        <v>5707.5204519137715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4851.3274371195694</v>
      </c>
      <c r="AC10">
        <f t="shared" si="2"/>
        <v>5118.3293945977721</v>
      </c>
      <c r="AE10">
        <f t="shared" si="3"/>
        <v>1745.7015378083031</v>
      </c>
      <c r="AF10">
        <f t="shared" si="4"/>
        <v>-87.285076890415155</v>
      </c>
      <c r="AG10">
        <f t="shared" si="5"/>
        <v>-44.838467402088419</v>
      </c>
      <c r="AH10">
        <f t="shared" si="6"/>
        <v>-910.01915408974401</v>
      </c>
      <c r="AI10">
        <f t="shared" si="7"/>
        <v>703.55883942605556</v>
      </c>
      <c r="AJ10">
        <f t="shared" si="8"/>
        <v>-267.00195747820271</v>
      </c>
      <c r="AK10">
        <f t="shared" si="32"/>
        <v>341.76155464696654</v>
      </c>
      <c r="AL10">
        <f t="shared" si="9"/>
        <v>778.31843659481933</v>
      </c>
      <c r="AN10">
        <f t="shared" si="10"/>
        <v>1036.2117228745508</v>
      </c>
      <c r="AO10">
        <f t="shared" si="11"/>
        <v>-51.810586143727541</v>
      </c>
      <c r="AP10">
        <f t="shared" si="12"/>
        <v>-26.61517135174482</v>
      </c>
      <c r="AQ10">
        <f t="shared" si="13"/>
        <v>-540.16823327775728</v>
      </c>
      <c r="AR10">
        <f t="shared" si="14"/>
        <v>417.61773210132128</v>
      </c>
      <c r="AS10">
        <f t="shared" si="15"/>
        <v>-158.48674723442181</v>
      </c>
      <c r="AT10">
        <f t="shared" si="16"/>
        <v>202.86247201089782</v>
      </c>
      <c r="AU10">
        <f t="shared" si="17"/>
        <v>461.99345687779726</v>
      </c>
      <c r="AW10">
        <v>7</v>
      </c>
      <c r="AX10">
        <f>(R10*SUMPRODUCT(K11:$K$23, X11:$X$23)-$AZ$3*SUMPRODUCT(K10:$K$22, W11:$W$23))/Z10</f>
        <v>5707.5204519137715</v>
      </c>
    </row>
    <row r="11" spans="1:52" x14ac:dyDescent="0.25">
      <c r="A11" t="s">
        <v>33</v>
      </c>
      <c r="C11" s="24">
        <f>AU25</f>
        <v>-735.18334957564457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1946.6561180088354</v>
      </c>
      <c r="P11">
        <f t="shared" si="30"/>
        <v>97.33280590044177</v>
      </c>
      <c r="Q11" s="5">
        <f t="shared" si="31"/>
        <v>50</v>
      </c>
      <c r="R11">
        <f t="shared" si="0"/>
        <v>100000</v>
      </c>
      <c r="S11">
        <f t="shared" si="1"/>
        <v>6001.8732389839161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5118.3293945977721</v>
      </c>
      <c r="AC11">
        <f t="shared" si="2"/>
        <v>5264.054816090078</v>
      </c>
      <c r="AE11">
        <f t="shared" si="3"/>
        <v>1707.3510394582138</v>
      </c>
      <c r="AF11">
        <f t="shared" si="4"/>
        <v>-85.36755197291069</v>
      </c>
      <c r="AG11">
        <f t="shared" si="5"/>
        <v>-43.853432140973155</v>
      </c>
      <c r="AH11">
        <f t="shared" si="6"/>
        <v>-1073.3011741887694</v>
      </c>
      <c r="AI11">
        <f t="shared" si="7"/>
        <v>504.82888115556057</v>
      </c>
      <c r="AJ11">
        <f t="shared" si="8"/>
        <v>-145.72542149230594</v>
      </c>
      <c r="AK11">
        <f t="shared" si="32"/>
        <v>347.12611342727843</v>
      </c>
      <c r="AL11">
        <f t="shared" si="9"/>
        <v>706.22957309053299</v>
      </c>
      <c r="AN11">
        <f t="shared" si="10"/>
        <v>963.81138708323147</v>
      </c>
      <c r="AO11">
        <f t="shared" si="11"/>
        <v>-48.190569354161575</v>
      </c>
      <c r="AP11">
        <f t="shared" si="12"/>
        <v>-24.755563608971663</v>
      </c>
      <c r="AQ11">
        <f t="shared" si="13"/>
        <v>-605.88588377302858</v>
      </c>
      <c r="AR11">
        <f t="shared" si="14"/>
        <v>284.97937034706962</v>
      </c>
      <c r="AS11">
        <f t="shared" si="15"/>
        <v>-82.263001208209005</v>
      </c>
      <c r="AT11">
        <f t="shared" si="16"/>
        <v>195.95507493369502</v>
      </c>
      <c r="AU11">
        <f t="shared" si="17"/>
        <v>398.67144407255563</v>
      </c>
      <c r="AW11">
        <v>8</v>
      </c>
      <c r="AX11">
        <f>(R11*SUMPRODUCT(K12:$K$23, X12:$X$23)-$AZ$3*SUMPRODUCT(K11:$K$22, W12:$W$23))/Z11</f>
        <v>6001.8732389839161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1946.6561180088354</v>
      </c>
      <c r="P12">
        <f t="shared" si="30"/>
        <v>97.33280590044177</v>
      </c>
      <c r="Q12" s="5">
        <f t="shared" si="31"/>
        <v>50</v>
      </c>
      <c r="R12">
        <f t="shared" si="0"/>
        <v>100000</v>
      </c>
      <c r="S12">
        <f t="shared" si="1"/>
        <v>6183.1455723308454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5264.054816090078</v>
      </c>
      <c r="AC12">
        <f t="shared" si="2"/>
        <v>5291.4179436013546</v>
      </c>
      <c r="AE12">
        <f t="shared" si="3"/>
        <v>1665.9111438274495</v>
      </c>
      <c r="AF12">
        <f t="shared" si="4"/>
        <v>-83.295557191372467</v>
      </c>
      <c r="AG12">
        <f t="shared" si="5"/>
        <v>-42.789045492314536</v>
      </c>
      <c r="AH12">
        <f t="shared" si="6"/>
        <v>-1251.7046544977684</v>
      </c>
      <c r="AI12">
        <f t="shared" si="7"/>
        <v>288.12188664599421</v>
      </c>
      <c r="AJ12">
        <f t="shared" si="8"/>
        <v>-27.363127511276616</v>
      </c>
      <c r="AK12">
        <f t="shared" si="32"/>
        <v>355.34219390148746</v>
      </c>
      <c r="AL12">
        <f t="shared" si="9"/>
        <v>616.10095303620506</v>
      </c>
      <c r="AN12">
        <f t="shared" si="10"/>
        <v>894.01871034256283</v>
      </c>
      <c r="AO12">
        <f t="shared" si="11"/>
        <v>-44.700935517128137</v>
      </c>
      <c r="AP12">
        <f t="shared" si="12"/>
        <v>-22.962933773249649</v>
      </c>
      <c r="AQ12">
        <f t="shared" si="13"/>
        <v>-671.73293431056243</v>
      </c>
      <c r="AR12">
        <f t="shared" si="14"/>
        <v>154.62190674162264</v>
      </c>
      <c r="AS12">
        <f t="shared" si="15"/>
        <v>-14.684545486841671</v>
      </c>
      <c r="AT12">
        <f t="shared" si="16"/>
        <v>190.69598705740418</v>
      </c>
      <c r="AU12">
        <f t="shared" si="17"/>
        <v>330.63334831218515</v>
      </c>
      <c r="AW12">
        <v>9</v>
      </c>
      <c r="AX12">
        <f>(R12*SUMPRODUCT(K13:$K$23, X13:$X$23)-$AZ$3*SUMPRODUCT(K12:$K$22, W13:$W$23))/Z12</f>
        <v>6183.1455723308454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1946.6561180088354</v>
      </c>
      <c r="P13">
        <f t="shared" si="30"/>
        <v>97.33280590044177</v>
      </c>
      <c r="Q13" s="5">
        <f t="shared" si="31"/>
        <v>50</v>
      </c>
      <c r="R13">
        <f t="shared" si="0"/>
        <v>100000</v>
      </c>
      <c r="S13">
        <f t="shared" si="1"/>
        <v>6250.218689657002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5291.4179436013546</v>
      </c>
      <c r="AC13">
        <f t="shared" si="2"/>
        <v>5205.3586058554174</v>
      </c>
      <c r="AE13">
        <f t="shared" si="3"/>
        <v>1621.2301808393954</v>
      </c>
      <c r="AF13">
        <f t="shared" si="4"/>
        <v>-81.061509041969771</v>
      </c>
      <c r="AG13">
        <f t="shared" si="5"/>
        <v>-41.641411799473175</v>
      </c>
      <c r="AH13">
        <f t="shared" si="6"/>
        <v>-1439.4864758364256</v>
      </c>
      <c r="AI13">
        <f t="shared" si="7"/>
        <v>59.040784161526972</v>
      </c>
      <c r="AJ13">
        <f t="shared" si="8"/>
        <v>86.059337745937228</v>
      </c>
      <c r="AK13">
        <f t="shared" si="32"/>
        <v>353.19302801611695</v>
      </c>
      <c r="AL13">
        <f t="shared" si="9"/>
        <v>498.29314992358115</v>
      </c>
      <c r="AN13">
        <f t="shared" si="10"/>
        <v>827.27058147133619</v>
      </c>
      <c r="AO13">
        <f t="shared" si="11"/>
        <v>-41.363529073566809</v>
      </c>
      <c r="AP13">
        <f t="shared" si="12"/>
        <v>-21.248503364773065</v>
      </c>
      <c r="AQ13">
        <f t="shared" si="13"/>
        <v>-734.53160936638983</v>
      </c>
      <c r="AR13">
        <f t="shared" si="14"/>
        <v>30.126939666606539</v>
      </c>
      <c r="AS13">
        <f t="shared" si="15"/>
        <v>43.913787949135376</v>
      </c>
      <c r="AT13">
        <f t="shared" si="16"/>
        <v>180.2249952608426</v>
      </c>
      <c r="AU13">
        <f t="shared" si="17"/>
        <v>254.2657228765845</v>
      </c>
      <c r="AW13">
        <v>10</v>
      </c>
      <c r="AX13">
        <f>(R13*SUMPRODUCT(K14:$K$23, X14:$X$23)-$AZ$3*SUMPRODUCT(K13:$K$22, W14:$W$23))/Z13</f>
        <v>6250.218689657002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1946.6561180088354</v>
      </c>
      <c r="P14">
        <f t="shared" si="30"/>
        <v>97.33280590044177</v>
      </c>
      <c r="Q14" s="5">
        <f t="shared" si="31"/>
        <v>50</v>
      </c>
      <c r="R14">
        <f t="shared" si="0"/>
        <v>100000</v>
      </c>
      <c r="S14">
        <f t="shared" si="1"/>
        <v>6198.0484970113248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5205.3586058554174</v>
      </c>
      <c r="AC14">
        <f t="shared" si="2"/>
        <v>5008.5203689320315</v>
      </c>
      <c r="AE14">
        <f t="shared" si="3"/>
        <v>1573.0542965345878</v>
      </c>
      <c r="AF14">
        <f t="shared" si="4"/>
        <v>-78.65271482672938</v>
      </c>
      <c r="AG14">
        <f t="shared" si="5"/>
        <v>-40.404010805555338</v>
      </c>
      <c r="AH14">
        <f t="shared" si="6"/>
        <v>-1641.9737518462127</v>
      </c>
      <c r="AI14">
        <f t="shared" si="7"/>
        <v>-187.97618094390964</v>
      </c>
      <c r="AJ14">
        <f t="shared" si="8"/>
        <v>196.83823692338592</v>
      </c>
      <c r="AK14">
        <f t="shared" si="32"/>
        <v>344.36767364075234</v>
      </c>
      <c r="AL14">
        <f t="shared" si="9"/>
        <v>353.22972962022862</v>
      </c>
      <c r="AN14">
        <f t="shared" si="10"/>
        <v>763.44655775736737</v>
      </c>
      <c r="AO14">
        <f t="shared" si="11"/>
        <v>-38.172327887868363</v>
      </c>
      <c r="AP14">
        <f t="shared" si="12"/>
        <v>-19.609178803965371</v>
      </c>
      <c r="AQ14">
        <f t="shared" si="13"/>
        <v>-796.89506683686045</v>
      </c>
      <c r="AR14">
        <f t="shared" si="14"/>
        <v>-91.230015771326805</v>
      </c>
      <c r="AS14">
        <f t="shared" si="15"/>
        <v>95.531015518817398</v>
      </c>
      <c r="AT14">
        <f t="shared" si="16"/>
        <v>167.13111278048257</v>
      </c>
      <c r="AU14">
        <f t="shared" si="17"/>
        <v>171.43211252797315</v>
      </c>
      <c r="AW14">
        <v>11</v>
      </c>
      <c r="AX14">
        <f>(R14*SUMPRODUCT(K15:$K$23, X15:$X$23)-$AZ$3*SUMPRODUCT(K14:$K$22, W15:$W$23))/Z14</f>
        <v>6198.0484970113248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1946.6561180088354</v>
      </c>
      <c r="P15">
        <f t="shared" si="30"/>
        <v>97.33280590044177</v>
      </c>
      <c r="Q15" s="5">
        <f t="shared" si="31"/>
        <v>50</v>
      </c>
      <c r="R15">
        <f t="shared" si="0"/>
        <v>100000</v>
      </c>
      <c r="S15">
        <f t="shared" si="1"/>
        <v>6020.9737979641859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5008.5203689320315</v>
      </c>
      <c r="AC15">
        <f t="shared" si="2"/>
        <v>4704.8863784606074</v>
      </c>
      <c r="AE15">
        <f t="shared" si="3"/>
        <v>1521.1485982987585</v>
      </c>
      <c r="AF15">
        <f t="shared" si="4"/>
        <v>-76.057429914937927</v>
      </c>
      <c r="AG15">
        <f t="shared" si="5"/>
        <v>-39.070809277158993</v>
      </c>
      <c r="AH15">
        <f t="shared" si="6"/>
        <v>-1858.3228406815686</v>
      </c>
      <c r="AI15">
        <f t="shared" si="7"/>
        <v>-452.30248157490701</v>
      </c>
      <c r="AJ15">
        <f t="shared" si="8"/>
        <v>303.63399047142411</v>
      </c>
      <c r="AK15">
        <f t="shared" si="32"/>
        <v>334.94243878669278</v>
      </c>
      <c r="AL15">
        <f t="shared" si="9"/>
        <v>186.27394768320988</v>
      </c>
      <c r="AN15">
        <f t="shared" si="10"/>
        <v>701.83030078080446</v>
      </c>
      <c r="AO15">
        <f t="shared" si="11"/>
        <v>-35.091515039040225</v>
      </c>
      <c r="AP15">
        <f t="shared" si="12"/>
        <v>-18.026560887874776</v>
      </c>
      <c r="AQ15">
        <f t="shared" si="13"/>
        <v>-857.39636461685757</v>
      </c>
      <c r="AR15">
        <f t="shared" si="14"/>
        <v>-208.68413976296816</v>
      </c>
      <c r="AS15">
        <f t="shared" si="15"/>
        <v>140.09120154215339</v>
      </c>
      <c r="AT15">
        <f t="shared" si="16"/>
        <v>154.5363502427208</v>
      </c>
      <c r="AU15">
        <f t="shared" si="17"/>
        <v>85.943412021906028</v>
      </c>
      <c r="AW15">
        <v>12</v>
      </c>
      <c r="AX15">
        <f>(R15*SUMPRODUCT(K16:$K$23, X16:$X$23)-$AZ$3*SUMPRODUCT(K15:$K$22, W16:$W$23))/Z15</f>
        <v>6020.9737979641859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1946.6561180088354</v>
      </c>
      <c r="P16">
        <f t="shared" si="30"/>
        <v>97.33280590044177</v>
      </c>
      <c r="Q16" s="5">
        <f t="shared" si="31"/>
        <v>50</v>
      </c>
      <c r="R16">
        <f t="shared" si="0"/>
        <v>100000</v>
      </c>
      <c r="S16">
        <f t="shared" si="1"/>
        <v>5725.293111918053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4704.8863784606074</v>
      </c>
      <c r="AC16">
        <f t="shared" si="2"/>
        <v>4310.909593243181</v>
      </c>
      <c r="AE16">
        <f t="shared" si="3"/>
        <v>1465.7517737215778</v>
      </c>
      <c r="AF16">
        <f t="shared" si="4"/>
        <v>-73.287588686078891</v>
      </c>
      <c r="AG16">
        <f t="shared" si="5"/>
        <v>-37.647937921897643</v>
      </c>
      <c r="AH16">
        <f t="shared" si="6"/>
        <v>-2064.3265249795195</v>
      </c>
      <c r="AI16">
        <f t="shared" si="7"/>
        <v>-709.51027786591817</v>
      </c>
      <c r="AJ16">
        <f t="shared" si="8"/>
        <v>393.97678521742637</v>
      </c>
      <c r="AK16">
        <f t="shared" si="32"/>
        <v>333.52507582323699</v>
      </c>
      <c r="AL16">
        <f t="shared" si="9"/>
        <v>17.991583174745188</v>
      </c>
      <c r="AN16">
        <f t="shared" si="10"/>
        <v>641.1976991810385</v>
      </c>
      <c r="AO16">
        <f t="shared" si="11"/>
        <v>-32.059884959051921</v>
      </c>
      <c r="AP16">
        <f t="shared" si="12"/>
        <v>-16.469208229671725</v>
      </c>
      <c r="AQ16">
        <f t="shared" si="13"/>
        <v>-903.04609682613591</v>
      </c>
      <c r="AR16">
        <f t="shared" si="14"/>
        <v>-310.37749083382107</v>
      </c>
      <c r="AS16">
        <f t="shared" si="15"/>
        <v>172.34637729330902</v>
      </c>
      <c r="AT16">
        <f t="shared" si="16"/>
        <v>145.90158788896215</v>
      </c>
      <c r="AU16">
        <f t="shared" si="17"/>
        <v>7.870474348450089</v>
      </c>
      <c r="AW16">
        <v>13</v>
      </c>
      <c r="AX16">
        <f>(R16*SUMPRODUCT(K17:$K$23, X17:$X$23)-$AZ$3*SUMPRODUCT(K16:$K$22, W17:$W$23))/Z16</f>
        <v>5725.293111918053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1946.6561180088354</v>
      </c>
      <c r="P17">
        <f t="shared" si="30"/>
        <v>97.33280590044177</v>
      </c>
      <c r="Q17" s="5">
        <f t="shared" si="31"/>
        <v>50</v>
      </c>
      <c r="R17">
        <f t="shared" si="0"/>
        <v>100000</v>
      </c>
      <c r="S17">
        <f t="shared" si="1"/>
        <v>5316.7585298578379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4310.909593243181</v>
      </c>
      <c r="AC17">
        <f t="shared" si="2"/>
        <v>3842.8560724513759</v>
      </c>
      <c r="AE17">
        <f t="shared" si="3"/>
        <v>1407.0075295040526</v>
      </c>
      <c r="AF17">
        <f t="shared" si="4"/>
        <v>-70.350376475202623</v>
      </c>
      <c r="AG17">
        <f t="shared" si="5"/>
        <v>-36.139087856545252</v>
      </c>
      <c r="AH17">
        <f t="shared" si="6"/>
        <v>-2264.7413722668352</v>
      </c>
      <c r="AI17">
        <f t="shared" si="7"/>
        <v>-964.22330709453058</v>
      </c>
      <c r="AJ17">
        <f t="shared" si="8"/>
        <v>468.05352079180511</v>
      </c>
      <c r="AK17">
        <f t="shared" si="32"/>
        <v>348.45486824498437</v>
      </c>
      <c r="AL17">
        <f t="shared" si="9"/>
        <v>-147.7149180577411</v>
      </c>
      <c r="AN17">
        <f t="shared" si="10"/>
        <v>579.73047542640768</v>
      </c>
      <c r="AO17">
        <f t="shared" si="11"/>
        <v>-28.986523771320378</v>
      </c>
      <c r="AP17">
        <f t="shared" si="12"/>
        <v>-14.890418242421601</v>
      </c>
      <c r="AQ17">
        <f t="shared" si="13"/>
        <v>-933.14325967032823</v>
      </c>
      <c r="AR17">
        <f t="shared" si="14"/>
        <v>-397.28972625766266</v>
      </c>
      <c r="AS17">
        <f t="shared" si="15"/>
        <v>192.85247906902234</v>
      </c>
      <c r="AT17">
        <f t="shared" si="16"/>
        <v>143.57414739885311</v>
      </c>
      <c r="AU17">
        <f t="shared" si="17"/>
        <v>-60.863099789787192</v>
      </c>
      <c r="AW17">
        <v>14</v>
      </c>
      <c r="AX17">
        <f>(R17*SUMPRODUCT(K18:$K$23, X18:$X$23)-$AZ$3*SUMPRODUCT(K17:$K$22, W18:$W$23))/Z17</f>
        <v>5316.7585298578379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1946.6561180088354</v>
      </c>
      <c r="P18">
        <f t="shared" si="30"/>
        <v>97.33280590044177</v>
      </c>
      <c r="Q18" s="5">
        <f t="shared" si="31"/>
        <v>50</v>
      </c>
      <c r="R18">
        <f t="shared" si="0"/>
        <v>100000</v>
      </c>
      <c r="S18">
        <f t="shared" si="1"/>
        <v>4796.7031646175992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3842.8560724513759</v>
      </c>
      <c r="AC18">
        <f t="shared" si="2"/>
        <v>3314.0358918461529</v>
      </c>
      <c r="AE18">
        <f t="shared" si="3"/>
        <v>1344.9421452114159</v>
      </c>
      <c r="AF18">
        <f t="shared" si="4"/>
        <v>-67.247107260570786</v>
      </c>
      <c r="AG18">
        <f t="shared" si="5"/>
        <v>-34.544934073592536</v>
      </c>
      <c r="AH18">
        <f t="shared" si="6"/>
        <v>-2465.5258087745242</v>
      </c>
      <c r="AI18">
        <f t="shared" si="7"/>
        <v>-1222.3757048972716</v>
      </c>
      <c r="AJ18">
        <f t="shared" si="8"/>
        <v>528.82018060522296</v>
      </c>
      <c r="AK18">
        <f t="shared" si="32"/>
        <v>358.95063283919569</v>
      </c>
      <c r="AL18">
        <f t="shared" si="9"/>
        <v>-334.60489145285294</v>
      </c>
      <c r="AN18">
        <f t="shared" si="10"/>
        <v>517.85592358893336</v>
      </c>
      <c r="AO18">
        <f t="shared" si="11"/>
        <v>-25.892796179446666</v>
      </c>
      <c r="AP18">
        <f t="shared" si="12"/>
        <v>-13.301166004569662</v>
      </c>
      <c r="AQ18">
        <f t="shared" si="13"/>
        <v>-949.32495749442137</v>
      </c>
      <c r="AR18">
        <f t="shared" si="14"/>
        <v>-470.66299608950425</v>
      </c>
      <c r="AS18">
        <f t="shared" si="15"/>
        <v>203.61668642388815</v>
      </c>
      <c r="AT18">
        <f t="shared" si="16"/>
        <v>138.21019153396668</v>
      </c>
      <c r="AU18">
        <f t="shared" si="17"/>
        <v>-128.83611813164941</v>
      </c>
      <c r="AW18">
        <v>15</v>
      </c>
      <c r="AX18">
        <f>(R18*SUMPRODUCT(K19:$K$23, X19:$X$23)-$AZ$3*SUMPRODUCT(K18:$K$22, W19:$W$23))/Z18</f>
        <v>4796.7031646175992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1946.6561180088354</v>
      </c>
      <c r="P19">
        <f t="shared" si="30"/>
        <v>97.33280590044177</v>
      </c>
      <c r="Q19" s="5">
        <f t="shared" si="31"/>
        <v>50</v>
      </c>
      <c r="R19">
        <f t="shared" si="0"/>
        <v>100000</v>
      </c>
      <c r="S19">
        <f t="shared" si="1"/>
        <v>4146.5980381547424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3314.0358918461529</v>
      </c>
      <c r="AC19">
        <f t="shared" si="2"/>
        <v>2724.6812296940502</v>
      </c>
      <c r="AE19">
        <f t="shared" si="3"/>
        <v>1279.1250409620304</v>
      </c>
      <c r="AF19">
        <f t="shared" si="4"/>
        <v>-63.956252048101518</v>
      </c>
      <c r="AG19">
        <f t="shared" si="5"/>
        <v>-32.85441709834199</v>
      </c>
      <c r="AH19">
        <f t="shared" si="6"/>
        <v>-2690.1352690292492</v>
      </c>
      <c r="AI19">
        <f t="shared" si="7"/>
        <v>-1507.8208972136624</v>
      </c>
      <c r="AJ19">
        <f t="shared" si="8"/>
        <v>589.35466215210272</v>
      </c>
      <c r="AK19">
        <f t="shared" si="32"/>
        <v>332.44362356779004</v>
      </c>
      <c r="AL19">
        <f t="shared" si="9"/>
        <v>-586.02261149376966</v>
      </c>
      <c r="AN19">
        <f t="shared" si="10"/>
        <v>458.83522930031961</v>
      </c>
      <c r="AO19">
        <f t="shared" si="11"/>
        <v>-22.941761465015979</v>
      </c>
      <c r="AP19">
        <f t="shared" si="12"/>
        <v>-11.785215299599132</v>
      </c>
      <c r="AQ19">
        <f t="shared" si="13"/>
        <v>-964.97902354063319</v>
      </c>
      <c r="AR19">
        <f t="shared" si="14"/>
        <v>-540.87077100492877</v>
      </c>
      <c r="AS19">
        <f t="shared" si="15"/>
        <v>211.40754256862328</v>
      </c>
      <c r="AT19">
        <f t="shared" si="16"/>
        <v>119.2509265039742</v>
      </c>
      <c r="AU19">
        <f t="shared" si="17"/>
        <v>-210.21230193233126</v>
      </c>
      <c r="AW19">
        <v>16</v>
      </c>
      <c r="AX19">
        <f>(R19*SUMPRODUCT(K20:$K$23, X20:$X$23)-$AZ$3*SUMPRODUCT(K19:$K$22, W20:$W$23))/Z19</f>
        <v>4146.5980381547424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1946.6561180088354</v>
      </c>
      <c r="P20">
        <f t="shared" si="30"/>
        <v>97.33280590044177</v>
      </c>
      <c r="Q20" s="5">
        <f t="shared" si="31"/>
        <v>50</v>
      </c>
      <c r="R20">
        <f t="shared" si="0"/>
        <v>100000</v>
      </c>
      <c r="S20">
        <f t="shared" si="1"/>
        <v>3333.5770792919457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2724.6812296940502</v>
      </c>
      <c r="AC20">
        <f t="shared" si="2"/>
        <v>2071.9919183155016</v>
      </c>
      <c r="AE20">
        <f t="shared" si="3"/>
        <v>1209.9482472774991</v>
      </c>
      <c r="AF20">
        <f t="shared" si="4"/>
        <v>-60.49741236387495</v>
      </c>
      <c r="AG20">
        <f t="shared" si="5"/>
        <v>-31.077606262453578</v>
      </c>
      <c r="AH20">
        <f t="shared" si="6"/>
        <v>-2896.5333298099845</v>
      </c>
      <c r="AI20">
        <f t="shared" si="7"/>
        <v>-1778.1601011588139</v>
      </c>
      <c r="AJ20">
        <f t="shared" si="8"/>
        <v>652.68931137854861</v>
      </c>
      <c r="AK20">
        <f t="shared" si="32"/>
        <v>210.36537110819674</v>
      </c>
      <c r="AL20">
        <f t="shared" si="9"/>
        <v>-915.10541867206848</v>
      </c>
      <c r="AN20">
        <f t="shared" si="10"/>
        <v>411.66727324122314</v>
      </c>
      <c r="AO20">
        <f t="shared" si="11"/>
        <v>-20.583363662061153</v>
      </c>
      <c r="AP20">
        <f t="shared" si="12"/>
        <v>-10.573703013922735</v>
      </c>
      <c r="AQ20">
        <f t="shared" si="13"/>
        <v>-985.50328943261025</v>
      </c>
      <c r="AR20">
        <f t="shared" si="14"/>
        <v>-604.99308286737107</v>
      </c>
      <c r="AS20">
        <f t="shared" si="15"/>
        <v>222.06803447459768</v>
      </c>
      <c r="AT20">
        <f t="shared" si="16"/>
        <v>71.573754417471108</v>
      </c>
      <c r="AU20">
        <f t="shared" si="17"/>
        <v>-311.35129397530221</v>
      </c>
      <c r="AW20">
        <v>17</v>
      </c>
      <c r="AX20">
        <f>(R20*SUMPRODUCT(K21:$K$23, X21:$X$23)-$AZ$3*SUMPRODUCT(K20:$K$22, W21:$W$23))/Z20</f>
        <v>3333.5770792919457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1946.6561180088354</v>
      </c>
      <c r="P21">
        <f t="shared" si="30"/>
        <v>97.33280590044177</v>
      </c>
      <c r="Q21" s="5">
        <f t="shared" si="31"/>
        <v>50</v>
      </c>
      <c r="R21">
        <f t="shared" si="0"/>
        <v>100000</v>
      </c>
      <c r="S21">
        <f t="shared" si="1"/>
        <v>2361.3223880804326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2071.9919183155016</v>
      </c>
      <c r="AC21">
        <f t="shared" si="2"/>
        <v>1380.7890953014135</v>
      </c>
      <c r="AE21">
        <f t="shared" si="3"/>
        <v>1138.311970282655</v>
      </c>
      <c r="AF21">
        <f t="shared" si="4"/>
        <v>-56.915598514132746</v>
      </c>
      <c r="AG21">
        <f t="shared" si="5"/>
        <v>-29.237623423879132</v>
      </c>
      <c r="AH21">
        <f t="shared" si="6"/>
        <v>-3058.413551899821</v>
      </c>
      <c r="AI21">
        <f t="shared" si="7"/>
        <v>-2006.2548035551779</v>
      </c>
      <c r="AJ21">
        <f t="shared" si="8"/>
        <v>691.20282301408815</v>
      </c>
      <c r="AK21">
        <f t="shared" si="32"/>
        <v>161.76881928131044</v>
      </c>
      <c r="AL21">
        <f t="shared" si="9"/>
        <v>-1153.2831612597793</v>
      </c>
      <c r="AN21">
        <f t="shared" si="10"/>
        <v>368.39538959383242</v>
      </c>
      <c r="AO21">
        <f t="shared" si="11"/>
        <v>-18.41976947969162</v>
      </c>
      <c r="AP21">
        <f t="shared" si="12"/>
        <v>-9.4622616235540047</v>
      </c>
      <c r="AQ21">
        <f t="shared" si="13"/>
        <v>-989.80374572659412</v>
      </c>
      <c r="AR21">
        <f t="shared" si="14"/>
        <v>-649.29038723600729</v>
      </c>
      <c r="AS21">
        <f t="shared" si="15"/>
        <v>223.69608676732355</v>
      </c>
      <c r="AT21">
        <f t="shared" si="16"/>
        <v>52.353738482144387</v>
      </c>
      <c r="AU21">
        <f t="shared" si="17"/>
        <v>-373.24056198653938</v>
      </c>
      <c r="AW21">
        <v>18</v>
      </c>
      <c r="AX21">
        <f>(R21*SUMPRODUCT(K22:$K$23, X22:$X$23)-$AZ$3*SUMPRODUCT(K21:$K$22, W22:$W$23))/Z21</f>
        <v>2361.3223880804326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1946.6561180088354</v>
      </c>
      <c r="P22">
        <f t="shared" si="30"/>
        <v>97.33280590044177</v>
      </c>
      <c r="Q22" s="5">
        <f t="shared" si="31"/>
        <v>50</v>
      </c>
      <c r="R22">
        <f t="shared" si="0"/>
        <v>100000</v>
      </c>
      <c r="S22">
        <f t="shared" si="1"/>
        <v>1239.8937720686638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1380.7890953014135</v>
      </c>
      <c r="AC22">
        <f t="shared" si="2"/>
        <v>678.01750136281612</v>
      </c>
      <c r="AE22">
        <f t="shared" si="3"/>
        <v>1064.4999974013074</v>
      </c>
      <c r="AF22">
        <f t="shared" si="4"/>
        <v>-53.224999870065375</v>
      </c>
      <c r="AG22">
        <f t="shared" si="5"/>
        <v>-27.341757682660106</v>
      </c>
      <c r="AH22">
        <f t="shared" si="6"/>
        <v>-3206.9790139604715</v>
      </c>
      <c r="AI22">
        <f t="shared" si="7"/>
        <v>-2223.0457741118898</v>
      </c>
      <c r="AJ22">
        <f t="shared" si="8"/>
        <v>702.77159393859733</v>
      </c>
      <c r="AK22">
        <f t="shared" si="32"/>
        <v>167.44448649828593</v>
      </c>
      <c r="AL22">
        <f t="shared" si="9"/>
        <v>-1352.8296936750066</v>
      </c>
      <c r="AN22">
        <f t="shared" si="10"/>
        <v>321.96952777949463</v>
      </c>
      <c r="AO22">
        <f t="shared" si="11"/>
        <v>-16.098476388974735</v>
      </c>
      <c r="AP22">
        <f t="shared" si="12"/>
        <v>-8.2698100810128121</v>
      </c>
      <c r="AQ22">
        <f t="shared" si="13"/>
        <v>-969.98545913038652</v>
      </c>
      <c r="AR22">
        <f t="shared" si="14"/>
        <v>-672.38421782087948</v>
      </c>
      <c r="AS22">
        <f t="shared" si="15"/>
        <v>212.56086311849063</v>
      </c>
      <c r="AT22">
        <f t="shared" si="16"/>
        <v>50.645394437524565</v>
      </c>
      <c r="AU22">
        <f t="shared" si="17"/>
        <v>-409.17796026486428</v>
      </c>
      <c r="AW22">
        <v>19</v>
      </c>
      <c r="AX22">
        <f>(R22*SUMPRODUCT(K23:$K$23, X23:$X$23)-$AZ$3*SUMPRODUCT(K22:$K$22, W23:$W$23))/Z22</f>
        <v>1239.8937720686638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1946.6561180088354</v>
      </c>
      <c r="P23">
        <f t="shared" si="30"/>
        <v>97.33280590044177</v>
      </c>
      <c r="Q23" s="5">
        <f t="shared" si="31"/>
        <v>50</v>
      </c>
      <c r="R23">
        <f t="shared" si="0"/>
        <v>100000</v>
      </c>
      <c r="S23">
        <f t="shared" si="1"/>
        <v>1334.4241205596804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678.01750136281612</v>
      </c>
      <c r="AC23">
        <f t="shared" si="2"/>
        <v>678.01750136281612</v>
      </c>
      <c r="AE23">
        <f t="shared" si="3"/>
        <v>989.0910219693983</v>
      </c>
      <c r="AF23">
        <f t="shared" si="4"/>
        <v>-49.454551098469913</v>
      </c>
      <c r="AG23">
        <f t="shared" si="5"/>
        <v>-25.404872818037937</v>
      </c>
      <c r="AH23">
        <f t="shared" si="6"/>
        <v>-3326.9345755911318</v>
      </c>
      <c r="AI23">
        <f t="shared" si="7"/>
        <v>-2412.7029775382412</v>
      </c>
      <c r="AJ23">
        <f t="shared" si="8"/>
        <v>0</v>
      </c>
      <c r="AK23">
        <f t="shared" si="32"/>
        <v>168.07424771508607</v>
      </c>
      <c r="AL23">
        <f t="shared" si="9"/>
        <v>-2244.628729823155</v>
      </c>
      <c r="AN23">
        <f t="shared" si="10"/>
        <v>271.0039571063906</v>
      </c>
      <c r="AO23">
        <f t="shared" si="11"/>
        <v>-13.55019785531953</v>
      </c>
      <c r="AP23">
        <f t="shared" si="12"/>
        <v>-6.9607557955226014</v>
      </c>
      <c r="AQ23">
        <f t="shared" si="13"/>
        <v>-911.55658578727048</v>
      </c>
      <c r="AR23">
        <f t="shared" si="14"/>
        <v>-661.06358233172205</v>
      </c>
      <c r="AS23">
        <f t="shared" si="15"/>
        <v>0</v>
      </c>
      <c r="AT23">
        <f t="shared" si="16"/>
        <v>46.051157281536113</v>
      </c>
      <c r="AU23">
        <f t="shared" si="17"/>
        <v>-615.01242505018593</v>
      </c>
      <c r="AW23">
        <v>20</v>
      </c>
      <c r="AX23">
        <f>(R23*SUMPRODUCT(K$23:$K24, X$23:$X24)-$AZ$3*SUMPRODUCT(K$22:$K23, W$23:$W24))/Z23</f>
        <v>1334.4241205596804</v>
      </c>
    </row>
    <row r="25" spans="5:50" x14ac:dyDescent="0.25">
      <c r="AN25" s="6">
        <f t="shared" ref="AN25:AU25" si="33">SUM(AN3:AN23)</f>
        <v>17408.391245406012</v>
      </c>
      <c r="AO25" s="6">
        <f t="shared" si="33"/>
        <v>-2330.4116507769268</v>
      </c>
      <c r="AP25" s="6">
        <f t="shared" si="33"/>
        <v>-2917.0439637358386</v>
      </c>
      <c r="AQ25" s="6">
        <f t="shared" si="33"/>
        <v>-13738.961544358459</v>
      </c>
      <c r="AR25" s="6">
        <f t="shared" si="33"/>
        <v>-1578.025913465211</v>
      </c>
      <c r="AS25" s="6">
        <f t="shared" si="33"/>
        <v>-2422.4454830227533</v>
      </c>
      <c r="AT25" s="6">
        <f t="shared" si="33"/>
        <v>3265.2880469123206</v>
      </c>
      <c r="AU25" s="7">
        <f t="shared" si="33"/>
        <v>-735.18334957564457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6180.6931326637978</v>
      </c>
      <c r="K3">
        <v>1</v>
      </c>
      <c r="L3" s="2">
        <v>0</v>
      </c>
      <c r="O3">
        <f>$C$3</f>
        <v>6180.6931326637978</v>
      </c>
      <c r="P3">
        <f>O3*B5</f>
        <v>4944.5545061310386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6180.6931326637978</v>
      </c>
      <c r="AF3">
        <f t="shared" ref="AF3:AF23" si="4">-$Z3*P3</f>
        <v>-4944.5545061310386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-1283.7695774672407</v>
      </c>
      <c r="AJ3">
        <f t="shared" ref="AJ3:AJ23" si="8">AB3-AC3</f>
        <v>0</v>
      </c>
      <c r="AL3">
        <f t="shared" ref="AL3:AL23" si="9">SUM(AI3:AK3)</f>
        <v>-1283.7695774672407</v>
      </c>
      <c r="AN3">
        <f t="shared" ref="AN3:AN23" si="10">AE3*$K3</f>
        <v>6180.6931326637978</v>
      </c>
      <c r="AO3">
        <f t="shared" ref="AO3:AO23" si="11">AF3*$K3</f>
        <v>-4944.5545061310386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-1283.7695774672407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-1283.7695774672407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4445.3229980500473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2675.1464415496303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2595.6527663209927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-2595.6527663209927</v>
      </c>
      <c r="AK4">
        <f>H4*SUM(AB4, AE4:AF4)</f>
        <v>0</v>
      </c>
      <c r="AL4">
        <f t="shared" si="9"/>
        <v>-4567.2162663209929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-1849.6702317290551</v>
      </c>
      <c r="AR4">
        <f t="shared" si="14"/>
        <v>-1849.6702317290551</v>
      </c>
      <c r="AS4">
        <f t="shared" si="15"/>
        <v>-2435.1747502776925</v>
      </c>
      <c r="AT4">
        <f t="shared" si="16"/>
        <v>0</v>
      </c>
      <c r="AU4">
        <f t="shared" si="17"/>
        <v>-4284.8449820067481</v>
      </c>
      <c r="AW4">
        <v>1</v>
      </c>
      <c r="AX4">
        <f>(R4*SUMPRODUCT(K5:$K$23, X5:$X$23)-$AZ$3*SUMPRODUCT(K4:$K$22, W5:$W$23))/Z4</f>
        <v>2675.1464415496303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6180.6931326637978</v>
      </c>
      <c r="P5">
        <f t="shared" ref="P5:P23" si="30">O5*$C$5</f>
        <v>309.03465663318991</v>
      </c>
      <c r="Q5" s="5">
        <f t="shared" ref="Q5:Q23" si="31">$C$8</f>
        <v>50</v>
      </c>
      <c r="R5">
        <f t="shared" si="0"/>
        <v>100000</v>
      </c>
      <c r="S5">
        <f t="shared" si="1"/>
        <v>5025.546910146305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2595.6527663209927</v>
      </c>
      <c r="AC5">
        <f t="shared" si="2"/>
        <v>4715.3104651035428</v>
      </c>
      <c r="AE5">
        <f t="shared" si="3"/>
        <v>5799.147342790352</v>
      </c>
      <c r="AF5">
        <f t="shared" si="4"/>
        <v>-289.9573671395176</v>
      </c>
      <c r="AG5">
        <f t="shared" si="5"/>
        <v>-46.913406136788701</v>
      </c>
      <c r="AH5">
        <f t="shared" si="6"/>
        <v>-2231.339861422613</v>
      </c>
      <c r="AI5">
        <f t="shared" si="7"/>
        <v>3230.936708091433</v>
      </c>
      <c r="AJ5">
        <f t="shared" si="8"/>
        <v>-2119.6576987825501</v>
      </c>
      <c r="AK5">
        <f>H5*SUM(AB5, AE5:AF5)</f>
        <v>700.25841290636583</v>
      </c>
      <c r="AL5">
        <f t="shared" si="9"/>
        <v>1811.5374222152486</v>
      </c>
      <c r="AN5">
        <f t="shared" si="10"/>
        <v>5007.9262454664276</v>
      </c>
      <c r="AO5">
        <f t="shared" si="11"/>
        <v>-250.39631227332137</v>
      </c>
      <c r="AP5">
        <f t="shared" si="12"/>
        <v>-40.512658839188127</v>
      </c>
      <c r="AQ5">
        <f t="shared" si="13"/>
        <v>-1926.9014553434317</v>
      </c>
      <c r="AR5">
        <f t="shared" si="14"/>
        <v>2790.1158190104866</v>
      </c>
      <c r="AS5">
        <f t="shared" si="15"/>
        <v>-1830.4569264540337</v>
      </c>
      <c r="AT5">
        <f t="shared" si="16"/>
        <v>604.71691393774495</v>
      </c>
      <c r="AU5">
        <f t="shared" si="17"/>
        <v>1564.3758064941976</v>
      </c>
      <c r="AW5">
        <v>2</v>
      </c>
      <c r="AX5">
        <f>(R5*SUMPRODUCT(K6:$K$23, X6:$X$23)-$AZ$3*SUMPRODUCT(K5:$K$22, W6:$W$23))/Z5</f>
        <v>5025.546910146305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6180.6931326637978</v>
      </c>
      <c r="P6">
        <f t="shared" si="30"/>
        <v>309.03465663318991</v>
      </c>
      <c r="Q6" s="5">
        <f t="shared" si="31"/>
        <v>50</v>
      </c>
      <c r="R6">
        <f t="shared" si="0"/>
        <v>100000</v>
      </c>
      <c r="S6">
        <f t="shared" si="1"/>
        <v>7064.1368297810423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4715.3104651035428</v>
      </c>
      <c r="AC6">
        <f t="shared" si="2"/>
        <v>6386.6755075473266</v>
      </c>
      <c r="AE6">
        <f t="shared" si="3"/>
        <v>5587.9553866559745</v>
      </c>
      <c r="AF6">
        <f t="shared" si="4"/>
        <v>-279.39776933279876</v>
      </c>
      <c r="AG6">
        <f t="shared" si="5"/>
        <v>-45.204924971316601</v>
      </c>
      <c r="AH6">
        <f t="shared" si="6"/>
        <v>-2478.694208208422</v>
      </c>
      <c r="AI6">
        <f t="shared" si="7"/>
        <v>2784.6584841434374</v>
      </c>
      <c r="AJ6">
        <f t="shared" si="8"/>
        <v>-1671.3650424437838</v>
      </c>
      <c r="AK6">
        <f>H6*SUM(AB6, AE6:AF6)</f>
        <v>1090.5968473680271</v>
      </c>
      <c r="AL6">
        <f t="shared" si="9"/>
        <v>2203.8902890676809</v>
      </c>
      <c r="AN6">
        <f t="shared" si="10"/>
        <v>4352.046166451415</v>
      </c>
      <c r="AO6">
        <f t="shared" si="11"/>
        <v>-217.60230832257079</v>
      </c>
      <c r="AP6">
        <f t="shared" si="12"/>
        <v>-35.206780801425587</v>
      </c>
      <c r="AQ6">
        <f t="shared" si="13"/>
        <v>-1930.4720385561877</v>
      </c>
      <c r="AR6">
        <f t="shared" si="14"/>
        <v>2168.7650387712315</v>
      </c>
      <c r="AS6">
        <f t="shared" si="15"/>
        <v>-1301.7029167910562</v>
      </c>
      <c r="AT6">
        <f t="shared" si="16"/>
        <v>849.38541922976731</v>
      </c>
      <c r="AU6">
        <f t="shared" si="17"/>
        <v>1716.4475412099428</v>
      </c>
      <c r="AW6">
        <v>3</v>
      </c>
      <c r="AX6">
        <f>(R6*SUMPRODUCT(K7:$K$23, X7:$X$23)-$AZ$3*SUMPRODUCT(K6:$K$22, W7:$W$23))/Z6</f>
        <v>7064.1368297810423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6180.6931326637978</v>
      </c>
      <c r="P7">
        <f t="shared" si="30"/>
        <v>309.03465663318991</v>
      </c>
      <c r="Q7" s="5">
        <f t="shared" si="31"/>
        <v>50</v>
      </c>
      <c r="R7">
        <f t="shared" si="0"/>
        <v>100000</v>
      </c>
      <c r="S7">
        <f t="shared" si="1"/>
        <v>8756.6946557283936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6386.6755075473266</v>
      </c>
      <c r="AC7">
        <f t="shared" si="2"/>
        <v>7599.6212381135565</v>
      </c>
      <c r="AE7">
        <f t="shared" si="3"/>
        <v>5364.001902992848</v>
      </c>
      <c r="AF7">
        <f t="shared" si="4"/>
        <v>-268.20009514964244</v>
      </c>
      <c r="AG7">
        <f t="shared" si="5"/>
        <v>-43.393206780038227</v>
      </c>
      <c r="AH7">
        <f t="shared" si="6"/>
        <v>-2719.3378831304276</v>
      </c>
      <c r="AI7">
        <f t="shared" si="7"/>
        <v>2333.0707179327405</v>
      </c>
      <c r="AJ7">
        <f t="shared" si="8"/>
        <v>-1212.9457305662299</v>
      </c>
      <c r="AK7">
        <f>H7*SUM(AB7, AE7:AF7)</f>
        <v>1202.2153749213887</v>
      </c>
      <c r="AL7">
        <f t="shared" si="9"/>
        <v>2322.3403622878996</v>
      </c>
      <c r="AN7">
        <f t="shared" si="10"/>
        <v>3781.6831008502486</v>
      </c>
      <c r="AO7">
        <f t="shared" si="11"/>
        <v>-189.08415504251246</v>
      </c>
      <c r="AP7">
        <f t="shared" si="12"/>
        <v>-30.592710394120417</v>
      </c>
      <c r="AQ7">
        <f t="shared" si="13"/>
        <v>-1917.1645171114583</v>
      </c>
      <c r="AR7">
        <f t="shared" si="14"/>
        <v>1644.8417183021581</v>
      </c>
      <c r="AS7">
        <f t="shared" si="15"/>
        <v>-855.14070548175323</v>
      </c>
      <c r="AT7">
        <f t="shared" si="16"/>
        <v>847.57568120658129</v>
      </c>
      <c r="AU7">
        <f t="shared" si="17"/>
        <v>1637.2766940269864</v>
      </c>
      <c r="AW7">
        <v>4</v>
      </c>
      <c r="AX7">
        <f>(R7*SUMPRODUCT(K8:$K$23, X8:$X$23)-$AZ$3*SUMPRODUCT(K7:$K$22, W8:$W$23))/Z7</f>
        <v>8756.6946557283936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6180.6931326637978</v>
      </c>
      <c r="P8">
        <f t="shared" si="30"/>
        <v>309.03465663318991</v>
      </c>
      <c r="Q8" s="5">
        <f t="shared" si="31"/>
        <v>50</v>
      </c>
      <c r="R8">
        <f t="shared" si="0"/>
        <v>100000</v>
      </c>
      <c r="S8">
        <f t="shared" si="1"/>
        <v>10093.604784985422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7599.6212381135565</v>
      </c>
      <c r="AC8">
        <f t="shared" si="2"/>
        <v>8373.4651827206071</v>
      </c>
      <c r="AE8">
        <f t="shared" si="3"/>
        <v>5127.3870786407469</v>
      </c>
      <c r="AF8">
        <f t="shared" si="4"/>
        <v>-256.36935393203737</v>
      </c>
      <c r="AG8">
        <f t="shared" si="5"/>
        <v>-41.479062045189337</v>
      </c>
      <c r="AH8">
        <f t="shared" si="6"/>
        <v>-2960.4253340970022</v>
      </c>
      <c r="AI8">
        <f t="shared" si="7"/>
        <v>1869.1133285665178</v>
      </c>
      <c r="AJ8">
        <f t="shared" si="8"/>
        <v>-773.84394460705062</v>
      </c>
      <c r="AK8">
        <f t="shared" ref="AK8:AK23" si="32">H8*SUM(AB8:AB8, AE8:AF8)</f>
        <v>904.12132480461435</v>
      </c>
      <c r="AL8">
        <f t="shared" si="9"/>
        <v>1999.3907087640814</v>
      </c>
      <c r="AN8">
        <f t="shared" si="10"/>
        <v>3370.5052917312396</v>
      </c>
      <c r="AO8">
        <f t="shared" si="11"/>
        <v>-168.52526458656197</v>
      </c>
      <c r="AP8">
        <f t="shared" si="12"/>
        <v>-27.266402160614916</v>
      </c>
      <c r="AQ8">
        <f t="shared" si="13"/>
        <v>-1946.0456371463058</v>
      </c>
      <c r="AR8">
        <f t="shared" si="14"/>
        <v>1228.6679878377565</v>
      </c>
      <c r="AS8">
        <f t="shared" si="15"/>
        <v>-508.68894239279416</v>
      </c>
      <c r="AT8">
        <f t="shared" si="16"/>
        <v>594.32722025520502</v>
      </c>
      <c r="AU8">
        <f t="shared" si="17"/>
        <v>1314.3062657001672</v>
      </c>
      <c r="AW8">
        <v>5</v>
      </c>
      <c r="AX8">
        <f>(R8*SUMPRODUCT(K9:$K$23, X9:$X$23)-$AZ$3*SUMPRODUCT(K8:$K$22, W9:$W$23))/Z8</f>
        <v>10093.604784985422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6180.6931326637978</v>
      </c>
      <c r="P9">
        <f t="shared" si="30"/>
        <v>309.03465663318991</v>
      </c>
      <c r="Q9" s="5">
        <f t="shared" si="31"/>
        <v>50</v>
      </c>
      <c r="R9">
        <f t="shared" si="0"/>
        <v>100000</v>
      </c>
      <c r="S9">
        <f t="shared" si="1"/>
        <v>11127.76767766545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8373.4651827206071</v>
      </c>
      <c r="AC9">
        <f t="shared" si="2"/>
        <v>8779.633179009903</v>
      </c>
      <c r="AE9">
        <f t="shared" si="3"/>
        <v>4876.4693933831386</v>
      </c>
      <c r="AF9">
        <f t="shared" si="4"/>
        <v>-243.82346966915696</v>
      </c>
      <c r="AG9">
        <f t="shared" si="5"/>
        <v>-39.44921134825411</v>
      </c>
      <c r="AH9">
        <f t="shared" si="6"/>
        <v>-3230.1201529666728</v>
      </c>
      <c r="AI9">
        <f t="shared" si="7"/>
        <v>1363.076559399055</v>
      </c>
      <c r="AJ9">
        <f t="shared" si="8"/>
        <v>-406.16799628929584</v>
      </c>
      <c r="AK9">
        <f t="shared" si="32"/>
        <v>678.91899975588558</v>
      </c>
      <c r="AL9">
        <f t="shared" si="9"/>
        <v>1635.8275628656447</v>
      </c>
      <c r="AN9">
        <f t="shared" si="10"/>
        <v>3046.5345942250374</v>
      </c>
      <c r="AO9">
        <f t="shared" si="11"/>
        <v>-152.32672971125189</v>
      </c>
      <c r="AP9">
        <f t="shared" si="12"/>
        <v>-24.645573957754646</v>
      </c>
      <c r="AQ9">
        <f t="shared" si="13"/>
        <v>-2017.9912956839648</v>
      </c>
      <c r="AR9">
        <f t="shared" si="14"/>
        <v>851.57099487206608</v>
      </c>
      <c r="AS9">
        <f t="shared" si="15"/>
        <v>-253.75015240358854</v>
      </c>
      <c r="AT9">
        <f t="shared" si="16"/>
        <v>424.14912359329088</v>
      </c>
      <c r="AU9">
        <f t="shared" si="17"/>
        <v>1021.9699660617684</v>
      </c>
      <c r="AW9">
        <v>6</v>
      </c>
      <c r="AX9">
        <f>(R9*SUMPRODUCT(K10:$K$23, X10:$X$23)-$AZ$3*SUMPRODUCT(K9:$K$22, W10:$W$23))/Z9</f>
        <v>11127.76767766545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6180.6931326637978</v>
      </c>
      <c r="P10">
        <f t="shared" si="30"/>
        <v>309.03465663318991</v>
      </c>
      <c r="Q10" s="5">
        <f t="shared" si="31"/>
        <v>50</v>
      </c>
      <c r="R10">
        <f t="shared" si="0"/>
        <v>100000</v>
      </c>
      <c r="S10">
        <f t="shared" si="1"/>
        <v>11933.765550141197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8779.633179009903</v>
      </c>
      <c r="AC10">
        <f t="shared" si="2"/>
        <v>8906.3470946105863</v>
      </c>
      <c r="AE10">
        <f t="shared" si="3"/>
        <v>4612.7434038729298</v>
      </c>
      <c r="AF10">
        <f t="shared" si="4"/>
        <v>-230.63717019364654</v>
      </c>
      <c r="AG10">
        <f t="shared" si="5"/>
        <v>-37.315745215495745</v>
      </c>
      <c r="AH10">
        <f t="shared" si="6"/>
        <v>-3477.9480385516504</v>
      </c>
      <c r="AI10">
        <f t="shared" si="7"/>
        <v>866.842449912137</v>
      </c>
      <c r="AJ10">
        <f t="shared" si="8"/>
        <v>-126.71391560068332</v>
      </c>
      <c r="AK10">
        <f t="shared" si="32"/>
        <v>690.99131916618239</v>
      </c>
      <c r="AL10">
        <f t="shared" si="9"/>
        <v>1431.1198534776361</v>
      </c>
      <c r="AN10">
        <f t="shared" si="10"/>
        <v>2738.0274841862802</v>
      </c>
      <c r="AO10">
        <f t="shared" si="11"/>
        <v>-136.90137420931404</v>
      </c>
      <c r="AP10">
        <f t="shared" si="12"/>
        <v>-22.149841655431182</v>
      </c>
      <c r="AQ10">
        <f t="shared" si="13"/>
        <v>-2064.4368186903189</v>
      </c>
      <c r="AR10">
        <f t="shared" si="14"/>
        <v>514.53944963121626</v>
      </c>
      <c r="AS10">
        <f t="shared" si="15"/>
        <v>-75.214715661883616</v>
      </c>
      <c r="AT10">
        <f t="shared" si="16"/>
        <v>410.15791635464234</v>
      </c>
      <c r="AU10">
        <f t="shared" si="17"/>
        <v>849.48265032397489</v>
      </c>
      <c r="AW10">
        <v>7</v>
      </c>
      <c r="AX10">
        <f>(R10*SUMPRODUCT(K11:$K$23, X11:$X$23)-$AZ$3*SUMPRODUCT(K10:$K$22, W11:$W$23))/Z10</f>
        <v>11933.765550141197</v>
      </c>
    </row>
    <row r="11" spans="1:52" x14ac:dyDescent="0.25">
      <c r="A11" t="s">
        <v>33</v>
      </c>
      <c r="C11" s="24">
        <f>AU25</f>
        <v>1192.5624501001848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6180.6931326637978</v>
      </c>
      <c r="P11">
        <f t="shared" si="30"/>
        <v>309.03465663318991</v>
      </c>
      <c r="Q11" s="5">
        <f t="shared" si="31"/>
        <v>50</v>
      </c>
      <c r="R11">
        <f t="shared" si="0"/>
        <v>100000</v>
      </c>
      <c r="S11">
        <f t="shared" si="1"/>
        <v>12536.963849066844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8906.3470946105863</v>
      </c>
      <c r="AC11">
        <f t="shared" si="2"/>
        <v>8802.5600491873829</v>
      </c>
      <c r="AE11">
        <f t="shared" si="3"/>
        <v>4339.6410088494213</v>
      </c>
      <c r="AF11">
        <f t="shared" si="4"/>
        <v>-216.98205044247106</v>
      </c>
      <c r="AG11">
        <f t="shared" si="5"/>
        <v>-35.106426704112167</v>
      </c>
      <c r="AH11">
        <f t="shared" si="6"/>
        <v>-3672.3221184572262</v>
      </c>
      <c r="AI11">
        <f t="shared" si="7"/>
        <v>415.23041324561154</v>
      </c>
      <c r="AJ11">
        <f t="shared" si="8"/>
        <v>103.78704542320338</v>
      </c>
      <c r="AK11">
        <f t="shared" si="32"/>
        <v>670.99381173040319</v>
      </c>
      <c r="AL11">
        <f t="shared" si="9"/>
        <v>1190.0112703992181</v>
      </c>
      <c r="AN11">
        <f t="shared" si="10"/>
        <v>2449.7571521728064</v>
      </c>
      <c r="AO11">
        <f t="shared" si="11"/>
        <v>-122.48785760864031</v>
      </c>
      <c r="AP11">
        <f t="shared" si="12"/>
        <v>-19.817818969415431</v>
      </c>
      <c r="AQ11">
        <f t="shared" si="13"/>
        <v>-2073.0510557043035</v>
      </c>
      <c r="AR11">
        <f t="shared" si="14"/>
        <v>234.4004198904469</v>
      </c>
      <c r="AS11">
        <f t="shared" si="15"/>
        <v>58.588499903540892</v>
      </c>
      <c r="AT11">
        <f t="shared" si="16"/>
        <v>378.78061480160676</v>
      </c>
      <c r="AU11">
        <f t="shared" si="17"/>
        <v>671.76953459559456</v>
      </c>
      <c r="AW11">
        <v>8</v>
      </c>
      <c r="AX11">
        <f>(R11*SUMPRODUCT(K12:$K$23, X12:$X$23)-$AZ$3*SUMPRODUCT(K11:$K$22, W12:$W$23))/Z11</f>
        <v>12536.963849066844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6180.6931326637978</v>
      </c>
      <c r="P12">
        <f t="shared" si="30"/>
        <v>309.03465663318991</v>
      </c>
      <c r="Q12" s="5">
        <f t="shared" si="31"/>
        <v>50</v>
      </c>
      <c r="R12">
        <f t="shared" si="0"/>
        <v>100000</v>
      </c>
      <c r="S12">
        <f t="shared" si="1"/>
        <v>12942.415316914286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8802.5600491873829</v>
      </c>
      <c r="AC12">
        <f t="shared" si="2"/>
        <v>8497.9919779736192</v>
      </c>
      <c r="AE12">
        <f t="shared" si="3"/>
        <v>4058.2441046418348</v>
      </c>
      <c r="AF12">
        <f t="shared" si="4"/>
        <v>-202.91220523209176</v>
      </c>
      <c r="AG12">
        <f t="shared" si="5"/>
        <v>-32.830008039023809</v>
      </c>
      <c r="AH12">
        <f t="shared" si="6"/>
        <v>-3850.7087960944741</v>
      </c>
      <c r="AI12">
        <f t="shared" si="7"/>
        <v>-28.206904723754633</v>
      </c>
      <c r="AJ12">
        <f t="shared" si="8"/>
        <v>304.56807121376369</v>
      </c>
      <c r="AK12">
        <f t="shared" si="32"/>
        <v>656.94459213219091</v>
      </c>
      <c r="AL12">
        <f t="shared" si="9"/>
        <v>933.30575862219996</v>
      </c>
      <c r="AN12">
        <f t="shared" si="10"/>
        <v>2177.8749569748934</v>
      </c>
      <c r="AO12">
        <f t="shared" si="11"/>
        <v>-108.89374784874467</v>
      </c>
      <c r="AP12">
        <f t="shared" si="12"/>
        <v>-17.618371517793324</v>
      </c>
      <c r="AQ12">
        <f t="shared" si="13"/>
        <v>-2066.5001999324641</v>
      </c>
      <c r="AR12">
        <f t="shared" si="14"/>
        <v>-15.137362324108818</v>
      </c>
      <c r="AS12">
        <f t="shared" si="15"/>
        <v>163.44782568202439</v>
      </c>
      <c r="AT12">
        <f t="shared" si="16"/>
        <v>352.55227099037603</v>
      </c>
      <c r="AU12">
        <f t="shared" si="17"/>
        <v>500.86273434829161</v>
      </c>
      <c r="AW12">
        <v>9</v>
      </c>
      <c r="AX12">
        <f>(R12*SUMPRODUCT(K13:$K$23, X13:$X$23)-$AZ$3*SUMPRODUCT(K12:$K$22, W13:$W$23))/Z12</f>
        <v>12942.415316914286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6180.6931326637978</v>
      </c>
      <c r="P13">
        <f t="shared" si="30"/>
        <v>309.03465663318991</v>
      </c>
      <c r="Q13" s="5">
        <f t="shared" si="31"/>
        <v>50</v>
      </c>
      <c r="R13">
        <f t="shared" si="0"/>
        <v>100000</v>
      </c>
      <c r="S13">
        <f t="shared" si="1"/>
        <v>13155.454406187153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8497.9919779736192</v>
      </c>
      <c r="AC13">
        <f t="shared" si="2"/>
        <v>8025.9681795157039</v>
      </c>
      <c r="AE13">
        <f t="shared" si="3"/>
        <v>3770.7588714518756</v>
      </c>
      <c r="AF13">
        <f t="shared" si="4"/>
        <v>-188.53794357259378</v>
      </c>
      <c r="AG13">
        <f t="shared" si="5"/>
        <v>-30.504336572900907</v>
      </c>
      <c r="AH13">
        <f t="shared" si="6"/>
        <v>-3994.7427714653304</v>
      </c>
      <c r="AI13">
        <f t="shared" si="7"/>
        <v>-443.02618015894905</v>
      </c>
      <c r="AJ13">
        <f t="shared" si="8"/>
        <v>472.02379845791529</v>
      </c>
      <c r="AK13">
        <f t="shared" si="32"/>
        <v>624.54700723259498</v>
      </c>
      <c r="AL13">
        <f t="shared" si="9"/>
        <v>653.54462553156122</v>
      </c>
      <c r="AN13">
        <f t="shared" si="10"/>
        <v>1924.1178217883269</v>
      </c>
      <c r="AO13">
        <f t="shared" si="11"/>
        <v>-96.20589108941634</v>
      </c>
      <c r="AP13">
        <f t="shared" si="12"/>
        <v>-15.565550501283802</v>
      </c>
      <c r="AQ13">
        <f t="shared" si="13"/>
        <v>-2038.410840382646</v>
      </c>
      <c r="AR13">
        <f t="shared" si="14"/>
        <v>-226.06446018501904</v>
      </c>
      <c r="AS13">
        <f t="shared" si="15"/>
        <v>240.86117248101723</v>
      </c>
      <c r="AT13">
        <f t="shared" si="16"/>
        <v>318.68970361875756</v>
      </c>
      <c r="AU13">
        <f t="shared" si="17"/>
        <v>333.48641591475575</v>
      </c>
      <c r="AW13">
        <v>10</v>
      </c>
      <c r="AX13">
        <f>(R13*SUMPRODUCT(K14:$K$23, X14:$X$23)-$AZ$3*SUMPRODUCT(K13:$K$22, W14:$W$23))/Z13</f>
        <v>13155.454406187153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6180.6931326637978</v>
      </c>
      <c r="P14">
        <f t="shared" si="30"/>
        <v>309.03465663318991</v>
      </c>
      <c r="Q14" s="5">
        <f t="shared" si="31"/>
        <v>50</v>
      </c>
      <c r="R14">
        <f t="shared" si="0"/>
        <v>100000</v>
      </c>
      <c r="S14">
        <f t="shared" si="1"/>
        <v>13167.768068736143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8025.9681795157039</v>
      </c>
      <c r="AC14">
        <f t="shared" si="2"/>
        <v>7410.7592048200177</v>
      </c>
      <c r="AE14">
        <f t="shared" si="3"/>
        <v>3478.4656204422649</v>
      </c>
      <c r="AF14">
        <f t="shared" si="4"/>
        <v>-173.92328102211326</v>
      </c>
      <c r="AG14">
        <f t="shared" si="5"/>
        <v>-28.139769648643693</v>
      </c>
      <c r="AH14">
        <f t="shared" si="6"/>
        <v>-4119.0471170564197</v>
      </c>
      <c r="AI14">
        <f t="shared" si="7"/>
        <v>-842.64454728491182</v>
      </c>
      <c r="AJ14">
        <f t="shared" si="8"/>
        <v>615.20897469568627</v>
      </c>
      <c r="AK14">
        <f t="shared" si="32"/>
        <v>582.38824067330302</v>
      </c>
      <c r="AL14">
        <f t="shared" si="9"/>
        <v>354.95266808407746</v>
      </c>
      <c r="AN14">
        <f t="shared" si="10"/>
        <v>1688.195130997248</v>
      </c>
      <c r="AO14">
        <f t="shared" si="11"/>
        <v>-84.409756549862408</v>
      </c>
      <c r="AP14">
        <f t="shared" si="12"/>
        <v>-13.657004924540381</v>
      </c>
      <c r="AQ14">
        <f t="shared" si="13"/>
        <v>-1999.0869671090131</v>
      </c>
      <c r="AR14">
        <f t="shared" si="14"/>
        <v>-408.95859758616797</v>
      </c>
      <c r="AS14">
        <f t="shared" si="15"/>
        <v>298.57785269558485</v>
      </c>
      <c r="AT14">
        <f t="shared" si="16"/>
        <v>282.64904688916192</v>
      </c>
      <c r="AU14">
        <f t="shared" si="17"/>
        <v>172.26830199857878</v>
      </c>
      <c r="AW14">
        <v>11</v>
      </c>
      <c r="AX14">
        <f>(R14*SUMPRODUCT(K15:$K$23, X15:$X$23)-$AZ$3*SUMPRODUCT(K14:$K$22, W15:$W$23))/Z14</f>
        <v>13167.768068736143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6180.6931326637978</v>
      </c>
      <c r="P15">
        <f t="shared" si="30"/>
        <v>309.03465663318991</v>
      </c>
      <c r="Q15" s="5">
        <f t="shared" si="31"/>
        <v>50</v>
      </c>
      <c r="R15">
        <f t="shared" si="0"/>
        <v>100000</v>
      </c>
      <c r="S15">
        <f t="shared" si="1"/>
        <v>12959.210229037608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7410.7592048200177</v>
      </c>
      <c r="AC15">
        <f t="shared" si="2"/>
        <v>6671.8712414369675</v>
      </c>
      <c r="AE15">
        <f t="shared" si="3"/>
        <v>3182.0448958816628</v>
      </c>
      <c r="AF15">
        <f t="shared" si="4"/>
        <v>-159.10224479408313</v>
      </c>
      <c r="AG15">
        <f t="shared" si="5"/>
        <v>-25.741812670371512</v>
      </c>
      <c r="AH15">
        <f t="shared" si="6"/>
        <v>-4233.1185635714883</v>
      </c>
      <c r="AI15">
        <f t="shared" si="7"/>
        <v>-1235.9177251542801</v>
      </c>
      <c r="AJ15">
        <f t="shared" si="8"/>
        <v>738.88796338305019</v>
      </c>
      <c r="AK15">
        <f t="shared" si="32"/>
        <v>541.5091263216043</v>
      </c>
      <c r="AL15">
        <f t="shared" si="9"/>
        <v>44.479364550374385</v>
      </c>
      <c r="AN15">
        <f t="shared" si="10"/>
        <v>1468.1376486638501</v>
      </c>
      <c r="AO15">
        <f t="shared" si="11"/>
        <v>-73.406882433192507</v>
      </c>
      <c r="AP15">
        <f t="shared" si="12"/>
        <v>-11.876804244697245</v>
      </c>
      <c r="AQ15">
        <f t="shared" si="13"/>
        <v>-1953.0839248938939</v>
      </c>
      <c r="AR15">
        <f t="shared" si="14"/>
        <v>-570.22996290793344</v>
      </c>
      <c r="AS15">
        <f t="shared" si="15"/>
        <v>340.90946943935091</v>
      </c>
      <c r="AT15">
        <f t="shared" si="16"/>
        <v>249.84246340356526</v>
      </c>
      <c r="AU15">
        <f t="shared" si="17"/>
        <v>20.521969934982771</v>
      </c>
      <c r="AW15">
        <v>12</v>
      </c>
      <c r="AX15">
        <f>(R15*SUMPRODUCT(K16:$K$23, X16:$X$23)-$AZ$3*SUMPRODUCT(K15:$K$22, W16:$W$23))/Z15</f>
        <v>12959.210229037608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6180.6931326637978</v>
      </c>
      <c r="P16">
        <f t="shared" si="30"/>
        <v>309.03465663318991</v>
      </c>
      <c r="Q16" s="5">
        <f t="shared" si="31"/>
        <v>50</v>
      </c>
      <c r="R16">
        <f t="shared" si="0"/>
        <v>100000</v>
      </c>
      <c r="S16">
        <f t="shared" si="1"/>
        <v>12530.694058270947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6671.8712414369675</v>
      </c>
      <c r="AC16">
        <f t="shared" si="2"/>
        <v>5848.3951791943109</v>
      </c>
      <c r="AE16">
        <f t="shared" si="3"/>
        <v>2884.6874525111593</v>
      </c>
      <c r="AF16">
        <f t="shared" si="4"/>
        <v>-144.23437262555797</v>
      </c>
      <c r="AG16">
        <f t="shared" si="5"/>
        <v>-23.336277910855419</v>
      </c>
      <c r="AH16">
        <f t="shared" si="6"/>
        <v>-4296.2332656247572</v>
      </c>
      <c r="AI16">
        <f t="shared" si="7"/>
        <v>-1579.1164636500116</v>
      </c>
      <c r="AJ16">
        <f t="shared" si="8"/>
        <v>823.47606224265655</v>
      </c>
      <c r="AK16">
        <f t="shared" si="32"/>
        <v>514.85414037634462</v>
      </c>
      <c r="AL16">
        <f t="shared" si="9"/>
        <v>-240.78626103101044</v>
      </c>
      <c r="AN16">
        <f t="shared" si="10"/>
        <v>1261.9155511647443</v>
      </c>
      <c r="AO16">
        <f t="shared" si="11"/>
        <v>-63.095777558237216</v>
      </c>
      <c r="AP16">
        <f t="shared" si="12"/>
        <v>-10.208527782230108</v>
      </c>
      <c r="AQ16">
        <f t="shared" si="13"/>
        <v>-1879.4006832884791</v>
      </c>
      <c r="AR16">
        <f t="shared" si="14"/>
        <v>-690.78943746420225</v>
      </c>
      <c r="AS16">
        <f t="shared" si="15"/>
        <v>360.23217976398615</v>
      </c>
      <c r="AT16">
        <f t="shared" si="16"/>
        <v>225.22455448575229</v>
      </c>
      <c r="AU16">
        <f t="shared" si="17"/>
        <v>-105.33270321446379</v>
      </c>
      <c r="AW16">
        <v>13</v>
      </c>
      <c r="AX16">
        <f>(R16*SUMPRODUCT(K17:$K$23, X17:$X$23)-$AZ$3*SUMPRODUCT(K16:$K$22, W17:$W$23))/Z16</f>
        <v>12530.694058270947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6180.6931326637978</v>
      </c>
      <c r="P17">
        <f t="shared" si="30"/>
        <v>309.03465663318991</v>
      </c>
      <c r="Q17" s="5">
        <f t="shared" si="31"/>
        <v>50</v>
      </c>
      <c r="R17">
        <f t="shared" si="0"/>
        <v>100000</v>
      </c>
      <c r="S17">
        <f t="shared" si="1"/>
        <v>11891.930349324244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5848.3951791943109</v>
      </c>
      <c r="AC17">
        <f t="shared" si="2"/>
        <v>4983.0654471717535</v>
      </c>
      <c r="AE17">
        <f t="shared" si="3"/>
        <v>2589.8905799342197</v>
      </c>
      <c r="AF17">
        <f t="shared" si="4"/>
        <v>-129.49452899671098</v>
      </c>
      <c r="AG17">
        <f t="shared" si="5"/>
        <v>-20.951457420261946</v>
      </c>
      <c r="AH17">
        <f t="shared" si="6"/>
        <v>-4302.9154229698388</v>
      </c>
      <c r="AI17">
        <f t="shared" si="7"/>
        <v>-1863.4708294525922</v>
      </c>
      <c r="AJ17">
        <f t="shared" si="8"/>
        <v>865.32973202255744</v>
      </c>
      <c r="AK17">
        <f t="shared" si="32"/>
        <v>512.65241889913329</v>
      </c>
      <c r="AL17">
        <f t="shared" si="9"/>
        <v>-485.48867853090144</v>
      </c>
      <c r="AN17">
        <f t="shared" si="10"/>
        <v>1067.114756476728</v>
      </c>
      <c r="AO17">
        <f t="shared" si="11"/>
        <v>-53.3557378238364</v>
      </c>
      <c r="AP17">
        <f t="shared" si="12"/>
        <v>-8.6326463195303109</v>
      </c>
      <c r="AQ17">
        <f t="shared" si="13"/>
        <v>-1772.9337985541615</v>
      </c>
      <c r="AR17">
        <f t="shared" si="14"/>
        <v>-767.80742622080038</v>
      </c>
      <c r="AS17">
        <f t="shared" si="15"/>
        <v>356.54252477445482</v>
      </c>
      <c r="AT17">
        <f t="shared" si="16"/>
        <v>211.22859992202794</v>
      </c>
      <c r="AU17">
        <f t="shared" si="17"/>
        <v>-200.03630152431762</v>
      </c>
      <c r="AW17">
        <v>14</v>
      </c>
      <c r="AX17">
        <f>(R17*SUMPRODUCT(K18:$K$23, X18:$X$23)-$AZ$3*SUMPRODUCT(K17:$K$22, W18:$W$23))/Z17</f>
        <v>11891.930349324244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6180.6931326637978</v>
      </c>
      <c r="P18">
        <f t="shared" si="30"/>
        <v>309.03465663318991</v>
      </c>
      <c r="Q18" s="5">
        <f t="shared" si="31"/>
        <v>50</v>
      </c>
      <c r="R18">
        <f t="shared" si="0"/>
        <v>100000</v>
      </c>
      <c r="S18">
        <f t="shared" si="1"/>
        <v>11030.315418639258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4983.0654471717535</v>
      </c>
      <c r="AC18">
        <f t="shared" si="2"/>
        <v>4104.1522968273366</v>
      </c>
      <c r="AE18">
        <f t="shared" si="3"/>
        <v>2299.7081183682399</v>
      </c>
      <c r="AF18">
        <f t="shared" si="4"/>
        <v>-114.985405918412</v>
      </c>
      <c r="AG18">
        <f t="shared" si="5"/>
        <v>-18.603966165337638</v>
      </c>
      <c r="AH18">
        <f t="shared" si="6"/>
        <v>-4275.9533614433822</v>
      </c>
      <c r="AI18">
        <f t="shared" si="7"/>
        <v>-2109.8346151588921</v>
      </c>
      <c r="AJ18">
        <f t="shared" si="8"/>
        <v>878.91315034441686</v>
      </c>
      <c r="AK18">
        <f t="shared" si="32"/>
        <v>502.46194998947288</v>
      </c>
      <c r="AL18">
        <f t="shared" si="9"/>
        <v>-728.45951482500232</v>
      </c>
      <c r="AN18">
        <f t="shared" si="10"/>
        <v>885.47858795468767</v>
      </c>
      <c r="AO18">
        <f t="shared" si="11"/>
        <v>-44.273929397734385</v>
      </c>
      <c r="AP18">
        <f t="shared" si="12"/>
        <v>-7.1632628327323058</v>
      </c>
      <c r="AQ18">
        <f t="shared" si="13"/>
        <v>-1646.4111747092211</v>
      </c>
      <c r="AR18">
        <f t="shared" si="14"/>
        <v>-812.36977898500015</v>
      </c>
      <c r="AS18">
        <f t="shared" si="15"/>
        <v>338.41632730939551</v>
      </c>
      <c r="AT18">
        <f t="shared" si="16"/>
        <v>193.46772506648813</v>
      </c>
      <c r="AU18">
        <f t="shared" si="17"/>
        <v>-280.48572660911651</v>
      </c>
      <c r="AW18">
        <v>15</v>
      </c>
      <c r="AX18">
        <f>(R18*SUMPRODUCT(K19:$K$23, X19:$X$23)-$AZ$3*SUMPRODUCT(K18:$K$22, W19:$W$23))/Z18</f>
        <v>11030.315418639258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6180.6931326637978</v>
      </c>
      <c r="P19">
        <f t="shared" si="30"/>
        <v>309.03465663318991</v>
      </c>
      <c r="Q19" s="5">
        <f t="shared" si="31"/>
        <v>50</v>
      </c>
      <c r="R19">
        <f t="shared" si="0"/>
        <v>100000</v>
      </c>
      <c r="S19">
        <f t="shared" si="1"/>
        <v>9902.5878418443426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4104.1522968273366</v>
      </c>
      <c r="AC19">
        <f t="shared" si="2"/>
        <v>3230.788941135329</v>
      </c>
      <c r="AE19">
        <f t="shared" si="3"/>
        <v>2016.4946113562739</v>
      </c>
      <c r="AF19">
        <f t="shared" si="4"/>
        <v>-100.8247305678137</v>
      </c>
      <c r="AG19">
        <f t="shared" si="5"/>
        <v>-16.312851714797812</v>
      </c>
      <c r="AH19">
        <f t="shared" si="6"/>
        <v>-4210.1495777728996</v>
      </c>
      <c r="AI19">
        <f t="shared" si="7"/>
        <v>-2310.7925486992372</v>
      </c>
      <c r="AJ19">
        <f t="shared" si="8"/>
        <v>873.36335569200764</v>
      </c>
      <c r="AK19">
        <f t="shared" si="32"/>
        <v>441.85494783699954</v>
      </c>
      <c r="AL19">
        <f t="shared" si="9"/>
        <v>-995.57424517022991</v>
      </c>
      <c r="AN19">
        <f t="shared" si="10"/>
        <v>723.33723268261747</v>
      </c>
      <c r="AO19">
        <f t="shared" si="11"/>
        <v>-36.166861634130875</v>
      </c>
      <c r="AP19">
        <f t="shared" si="12"/>
        <v>-5.8515866841852784</v>
      </c>
      <c r="AQ19">
        <f t="shared" si="13"/>
        <v>-1510.2236959204481</v>
      </c>
      <c r="AR19">
        <f t="shared" si="14"/>
        <v>-828.90491155614677</v>
      </c>
      <c r="AS19">
        <f t="shared" si="15"/>
        <v>313.2843644981337</v>
      </c>
      <c r="AT19">
        <f t="shared" si="16"/>
        <v>158.49788708365108</v>
      </c>
      <c r="AU19">
        <f t="shared" si="17"/>
        <v>-357.12265997436202</v>
      </c>
      <c r="AW19">
        <v>16</v>
      </c>
      <c r="AX19">
        <f>(R19*SUMPRODUCT(K20:$K$23, X20:$X$23)-$AZ$3*SUMPRODUCT(K19:$K$22, W20:$W$23))/Z19</f>
        <v>9902.5878418443426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6180.6931326637978</v>
      </c>
      <c r="P20">
        <f t="shared" si="30"/>
        <v>309.03465663318991</v>
      </c>
      <c r="Q20" s="5">
        <f t="shared" si="31"/>
        <v>50</v>
      </c>
      <c r="R20">
        <f t="shared" si="0"/>
        <v>100000</v>
      </c>
      <c r="S20">
        <f t="shared" si="1"/>
        <v>8349.1836486999291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3230.788941135329</v>
      </c>
      <c r="AC20">
        <f t="shared" si="2"/>
        <v>2353.8889688455629</v>
      </c>
      <c r="AE20">
        <f t="shared" si="3"/>
        <v>1742.5254967367075</v>
      </c>
      <c r="AF20">
        <f t="shared" si="4"/>
        <v>-87.126274836835378</v>
      </c>
      <c r="AG20">
        <f t="shared" si="5"/>
        <v>-14.096521695340195</v>
      </c>
      <c r="AH20">
        <f t="shared" si="6"/>
        <v>-4106.4030046192784</v>
      </c>
      <c r="AI20">
        <f t="shared" si="7"/>
        <v>-2465.1003044147465</v>
      </c>
      <c r="AJ20">
        <f t="shared" si="8"/>
        <v>876.89997228976608</v>
      </c>
      <c r="AK20">
        <f t="shared" si="32"/>
        <v>265.3200172528114</v>
      </c>
      <c r="AL20">
        <f t="shared" si="9"/>
        <v>-1322.880314872169</v>
      </c>
      <c r="AN20">
        <f t="shared" si="10"/>
        <v>592.86892758346846</v>
      </c>
      <c r="AO20">
        <f t="shared" si="11"/>
        <v>-29.643446379173422</v>
      </c>
      <c r="AP20">
        <f t="shared" si="12"/>
        <v>-4.7961362492684518</v>
      </c>
      <c r="AQ20">
        <f t="shared" si="13"/>
        <v>-1397.1438295356097</v>
      </c>
      <c r="AR20">
        <f t="shared" si="14"/>
        <v>-838.71448458058319</v>
      </c>
      <c r="AS20">
        <f t="shared" si="15"/>
        <v>298.35244714812961</v>
      </c>
      <c r="AT20">
        <f t="shared" si="16"/>
        <v>90.271272580908118</v>
      </c>
      <c r="AU20">
        <f t="shared" si="17"/>
        <v>-450.09076485154549</v>
      </c>
      <c r="AW20">
        <v>17</v>
      </c>
      <c r="AX20">
        <f>(R20*SUMPRODUCT(K21:$K$23, X21:$X$23)-$AZ$3*SUMPRODUCT(K20:$K$22, W21:$W$23))/Z20</f>
        <v>8349.1836486999291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6180.6931326637978</v>
      </c>
      <c r="P21">
        <f t="shared" si="30"/>
        <v>309.03465663318991</v>
      </c>
      <c r="Q21" s="5">
        <f t="shared" si="31"/>
        <v>50</v>
      </c>
      <c r="R21">
        <f t="shared" si="0"/>
        <v>100000</v>
      </c>
      <c r="S21">
        <f t="shared" si="1"/>
        <v>6255.1171064843502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2353.8889688455629</v>
      </c>
      <c r="AC21">
        <f t="shared" si="2"/>
        <v>1498.0409388235134</v>
      </c>
      <c r="AE21">
        <f t="shared" si="3"/>
        <v>1480.2171063172377</v>
      </c>
      <c r="AF21">
        <f t="shared" si="4"/>
        <v>-74.010855315861889</v>
      </c>
      <c r="AG21">
        <f t="shared" si="5"/>
        <v>-11.974523524672092</v>
      </c>
      <c r="AH21">
        <f t="shared" si="6"/>
        <v>-3962.0659074294031</v>
      </c>
      <c r="AI21">
        <f t="shared" si="7"/>
        <v>-2567.8341799526993</v>
      </c>
      <c r="AJ21">
        <f t="shared" si="8"/>
        <v>855.84803002204944</v>
      </c>
      <c r="AK21">
        <f t="shared" si="32"/>
        <v>192.89288477814796</v>
      </c>
      <c r="AL21">
        <f t="shared" si="9"/>
        <v>-1519.0932651525018</v>
      </c>
      <c r="AN21">
        <f t="shared" si="10"/>
        <v>479.04719602464428</v>
      </c>
      <c r="AO21">
        <f t="shared" si="11"/>
        <v>-23.952359801232216</v>
      </c>
      <c r="AP21">
        <f t="shared" si="12"/>
        <v>-3.8753517262729824</v>
      </c>
      <c r="AQ21">
        <f t="shared" si="13"/>
        <v>-1282.2555254351407</v>
      </c>
      <c r="AR21">
        <f t="shared" si="14"/>
        <v>-831.03604093800175</v>
      </c>
      <c r="AS21">
        <f t="shared" si="15"/>
        <v>276.9807194198238</v>
      </c>
      <c r="AT21">
        <f t="shared" si="16"/>
        <v>62.42651513194479</v>
      </c>
      <c r="AU21">
        <f t="shared" si="17"/>
        <v>-491.62880638623307</v>
      </c>
      <c r="AW21">
        <v>18</v>
      </c>
      <c r="AX21">
        <f>(R21*SUMPRODUCT(K22:$K$23, X22:$X$23)-$AZ$3*SUMPRODUCT(K21:$K$22, W22:$W$23))/Z21</f>
        <v>6255.1171064843502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6180.6931326637978</v>
      </c>
      <c r="P22">
        <f t="shared" si="30"/>
        <v>309.03465663318991</v>
      </c>
      <c r="Q22" s="5">
        <f t="shared" si="31"/>
        <v>50</v>
      </c>
      <c r="R22">
        <f t="shared" si="0"/>
        <v>100000</v>
      </c>
      <c r="S22">
        <f t="shared" si="1"/>
        <v>3521.3187540059698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1498.0409388235134</v>
      </c>
      <c r="AC22">
        <f t="shared" si="2"/>
        <v>702.11266159370439</v>
      </c>
      <c r="AE22">
        <f t="shared" si="3"/>
        <v>1232.3629892726128</v>
      </c>
      <c r="AF22">
        <f t="shared" si="4"/>
        <v>-61.618149463630651</v>
      </c>
      <c r="AG22">
        <f t="shared" si="5"/>
        <v>-9.9694561986891639</v>
      </c>
      <c r="AH22">
        <f t="shared" si="6"/>
        <v>-3770.6441814724117</v>
      </c>
      <c r="AI22">
        <f t="shared" si="7"/>
        <v>-2609.8687978621188</v>
      </c>
      <c r="AJ22">
        <f t="shared" si="8"/>
        <v>795.92827722980905</v>
      </c>
      <c r="AK22">
        <f t="shared" si="32"/>
        <v>186.8150045042747</v>
      </c>
      <c r="AL22">
        <f t="shared" si="9"/>
        <v>-1627.1255161280351</v>
      </c>
      <c r="AN22">
        <f t="shared" si="10"/>
        <v>372.74150368968543</v>
      </c>
      <c r="AO22">
        <f t="shared" si="11"/>
        <v>-18.637075184484274</v>
      </c>
      <c r="AP22">
        <f t="shared" si="12"/>
        <v>-3.0153697626550726</v>
      </c>
      <c r="AQ22">
        <f t="shared" si="13"/>
        <v>-1140.4720803164939</v>
      </c>
      <c r="AR22">
        <f t="shared" si="14"/>
        <v>-789.38302157394787</v>
      </c>
      <c r="AS22">
        <f t="shared" si="15"/>
        <v>240.73710868166282</v>
      </c>
      <c r="AT22">
        <f t="shared" si="16"/>
        <v>56.504216936780253</v>
      </c>
      <c r="AU22">
        <f t="shared" si="17"/>
        <v>-492.14169595550487</v>
      </c>
      <c r="AW22">
        <v>19</v>
      </c>
      <c r="AX22">
        <f>(R22*SUMPRODUCT(K23:$K$23, X23:$X$23)-$AZ$3*SUMPRODUCT(K22:$K$22, W23:$W$23))/Z22</f>
        <v>3521.3187540059698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6180.6931326637978</v>
      </c>
      <c r="P23">
        <f t="shared" si="30"/>
        <v>309.03465663318991</v>
      </c>
      <c r="Q23" s="5">
        <f t="shared" si="31"/>
        <v>50</v>
      </c>
      <c r="R23">
        <f t="shared" si="0"/>
        <v>100000</v>
      </c>
      <c r="S23">
        <f t="shared" si="1"/>
        <v>4334.4136411774789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702.11266159370439</v>
      </c>
      <c r="AC23">
        <f t="shared" si="2"/>
        <v>702.11266159370439</v>
      </c>
      <c r="AE23">
        <f t="shared" si="3"/>
        <v>1001.1833814480239</v>
      </c>
      <c r="AF23">
        <f t="shared" si="4"/>
        <v>-50.059169072401197</v>
      </c>
      <c r="AG23">
        <f t="shared" si="5"/>
        <v>-8.0992807761071202</v>
      </c>
      <c r="AH23">
        <f t="shared" si="6"/>
        <v>-3540.9617211903019</v>
      </c>
      <c r="AI23">
        <f t="shared" si="7"/>
        <v>-2597.9367895907862</v>
      </c>
      <c r="AJ23">
        <f t="shared" si="8"/>
        <v>0</v>
      </c>
      <c r="AK23">
        <f t="shared" si="32"/>
        <v>171.7713112054131</v>
      </c>
      <c r="AL23">
        <f t="shared" si="9"/>
        <v>-2426.1654783853733</v>
      </c>
      <c r="AN23">
        <f t="shared" si="10"/>
        <v>274.31717823232441</v>
      </c>
      <c r="AO23">
        <f t="shared" si="11"/>
        <v>-13.715858911616223</v>
      </c>
      <c r="AP23">
        <f t="shared" si="12"/>
        <v>-2.2191457522992839</v>
      </c>
      <c r="AQ23">
        <f t="shared" si="13"/>
        <v>-970.19851266481044</v>
      </c>
      <c r="AR23">
        <f t="shared" si="14"/>
        <v>-711.81633909640152</v>
      </c>
      <c r="AS23">
        <f t="shared" si="15"/>
        <v>0</v>
      </c>
      <c r="AT23">
        <f t="shared" si="16"/>
        <v>47.064126576876852</v>
      </c>
      <c r="AU23">
        <f t="shared" si="17"/>
        <v>-664.75221251952473</v>
      </c>
      <c r="AW23">
        <v>20</v>
      </c>
      <c r="AX23">
        <f>(R23*SUMPRODUCT(K$23:$K24, X$23:$X24)-$AZ$3*SUMPRODUCT(K$22:$K23, W$23:$W24))/Z23</f>
        <v>4334.4136411774789</v>
      </c>
    </row>
    <row r="25" spans="5:50" x14ac:dyDescent="0.25">
      <c r="AN25" s="6">
        <f t="shared" ref="AN25:AU25" si="33">SUM(AN3:AN23)</f>
        <v>43842.319659980487</v>
      </c>
      <c r="AO25" s="6">
        <f t="shared" si="33"/>
        <v>-6827.6358324968733</v>
      </c>
      <c r="AP25" s="6">
        <f t="shared" si="33"/>
        <v>-2824.5797490754394</v>
      </c>
      <c r="AQ25" s="6">
        <f t="shared" si="33"/>
        <v>-35381.854282707412</v>
      </c>
      <c r="AR25" s="6">
        <f t="shared" si="33"/>
        <v>-1191.7502042992467</v>
      </c>
      <c r="AS25" s="6">
        <f t="shared" si="33"/>
        <v>-3973.1986176656965</v>
      </c>
      <c r="AT25" s="6">
        <f t="shared" si="33"/>
        <v>6357.5112720651287</v>
      </c>
      <c r="AU25" s="7">
        <f t="shared" si="33"/>
        <v>1192.5624501001848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536.6393297013625</v>
      </c>
      <c r="K3">
        <v>1</v>
      </c>
      <c r="L3" s="2">
        <v>0</v>
      </c>
      <c r="O3">
        <f>$C$3</f>
        <v>536.6393297013625</v>
      </c>
      <c r="P3">
        <f>O3*B5</f>
        <v>429.31146376109001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536.6393297013625</v>
      </c>
      <c r="AF3">
        <f t="shared" ref="AF3:AF23" si="4">-$Z3*P3</f>
        <v>-429.31146376109001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-2412.5803380597272</v>
      </c>
      <c r="AJ3">
        <f t="shared" ref="AJ3:AJ23" si="8">AB3-AC3</f>
        <v>-4.5474735088646412E-13</v>
      </c>
      <c r="AL3">
        <f t="shared" ref="AL3:AL23" si="9">SUM(AI3:AK3)</f>
        <v>-2412.5803380597276</v>
      </c>
      <c r="AN3">
        <f t="shared" ref="AN3:AN23" si="10">AE3*$K3</f>
        <v>536.6393297013625</v>
      </c>
      <c r="AO3">
        <f t="shared" ref="AO3:AO23" si="11">AF3*$K3</f>
        <v>-429.31146376109001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-2412.5803380597272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-2412.5803380597276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318.12277858410687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60.157848062201367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4.5474735088646412E-13</v>
      </c>
      <c r="AC4">
        <f t="shared" si="2"/>
        <v>59.489933101416227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-59.489933101415772</v>
      </c>
      <c r="AK4">
        <f>G4*MAX(0, SUM(AB4, AE4:AF4))</f>
        <v>9.9589669844135639E-15</v>
      </c>
      <c r="AL4">
        <f t="shared" si="9"/>
        <v>-335.1666831014158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-258.6328454826907</v>
      </c>
      <c r="AR4">
        <f t="shared" si="14"/>
        <v>-258.6328454826907</v>
      </c>
      <c r="AS4">
        <f t="shared" si="15"/>
        <v>-55.811927105184132</v>
      </c>
      <c r="AT4">
        <f t="shared" si="16"/>
        <v>9.3432470066737619E-15</v>
      </c>
      <c r="AU4">
        <f t="shared" si="17"/>
        <v>-314.44477258787481</v>
      </c>
      <c r="AW4">
        <v>1</v>
      </c>
      <c r="AX4">
        <f>(R4*SUMPRODUCT(K5:$K$23, X5:$X$23)-$AZ$3*SUMPRODUCT(K4:$K$22, W5:$W$23))/Z4</f>
        <v>60.157848062201367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536.6393297013625</v>
      </c>
      <c r="P5">
        <f t="shared" ref="P5:P23" si="30">O5*$C$5</f>
        <v>26.831966485068126</v>
      </c>
      <c r="Q5" s="5">
        <f t="shared" ref="Q5:Q23" si="31">$C$8</f>
        <v>50</v>
      </c>
      <c r="R5">
        <f t="shared" si="0"/>
        <v>250000</v>
      </c>
      <c r="S5">
        <f t="shared" si="1"/>
        <v>119.54050911477617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59.489933101416227</v>
      </c>
      <c r="AC5">
        <f t="shared" si="2"/>
        <v>116.89951908677085</v>
      </c>
      <c r="AE5">
        <f t="shared" si="3"/>
        <v>524.78343977022644</v>
      </c>
      <c r="AF5">
        <f t="shared" si="4"/>
        <v>-26.23917198851132</v>
      </c>
      <c r="AG5">
        <f t="shared" si="5"/>
        <v>-48.895357712811148</v>
      </c>
      <c r="AH5">
        <f t="shared" si="6"/>
        <v>-275.29145344424927</v>
      </c>
      <c r="AI5">
        <f t="shared" si="7"/>
        <v>174.35745662465473</v>
      </c>
      <c r="AJ5">
        <f t="shared" si="8"/>
        <v>-57.409585985354624</v>
      </c>
      <c r="AK5">
        <f>G5*SUM(AB5, AE5:AF5)</f>
        <v>22.879402236208385</v>
      </c>
      <c r="AL5">
        <f t="shared" si="9"/>
        <v>139.8272728755085</v>
      </c>
      <c r="AN5">
        <f t="shared" si="10"/>
        <v>453.18330538346459</v>
      </c>
      <c r="AO5">
        <f t="shared" si="11"/>
        <v>-22.659165269173226</v>
      </c>
      <c r="AP5">
        <f t="shared" si="12"/>
        <v>-42.224197920385286</v>
      </c>
      <c r="AQ5">
        <f t="shared" si="13"/>
        <v>-237.73137900522818</v>
      </c>
      <c r="AR5">
        <f t="shared" si="14"/>
        <v>150.5685631886779</v>
      </c>
      <c r="AS5">
        <f t="shared" si="15"/>
        <v>-49.576766273209124</v>
      </c>
      <c r="AT5">
        <f t="shared" si="16"/>
        <v>19.757794062904434</v>
      </c>
      <c r="AU5">
        <f t="shared" si="17"/>
        <v>120.74959097837322</v>
      </c>
      <c r="AW5">
        <v>2</v>
      </c>
      <c r="AX5">
        <f>(R5*SUMPRODUCT(K6:$K$23, X6:$X$23)-$AZ$3*SUMPRODUCT(K5:$K$22, W6:$W$23))/Z5</f>
        <v>119.54050911477617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536.6393297013625</v>
      </c>
      <c r="P6">
        <f t="shared" si="30"/>
        <v>26.831966485068126</v>
      </c>
      <c r="Q6" s="5">
        <f t="shared" si="31"/>
        <v>50</v>
      </c>
      <c r="R6">
        <f t="shared" si="0"/>
        <v>250000</v>
      </c>
      <c r="S6">
        <f t="shared" si="1"/>
        <v>176.78127922725207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116.89951908677085</v>
      </c>
      <c r="AC6">
        <f t="shared" si="2"/>
        <v>170.95208034814777</v>
      </c>
      <c r="AE6">
        <f t="shared" si="3"/>
        <v>518.94414504803046</v>
      </c>
      <c r="AF6">
        <f t="shared" si="4"/>
        <v>-25.947207252401526</v>
      </c>
      <c r="AG6">
        <f t="shared" si="5"/>
        <v>-48.351296329400675</v>
      </c>
      <c r="AH6">
        <f t="shared" si="6"/>
        <v>-275.53903141185043</v>
      </c>
      <c r="AI6">
        <f t="shared" si="7"/>
        <v>169.10661005437782</v>
      </c>
      <c r="AJ6">
        <f t="shared" si="8"/>
        <v>-54.052561261376923</v>
      </c>
      <c r="AK6">
        <f>G6*SUM(AB6, AE6:AF6)</f>
        <v>35.678942727620388</v>
      </c>
      <c r="AL6">
        <f t="shared" si="9"/>
        <v>150.73299152062128</v>
      </c>
      <c r="AN6">
        <f t="shared" si="10"/>
        <v>404.16730642694591</v>
      </c>
      <c r="AO6">
        <f t="shared" si="11"/>
        <v>-20.208365321347298</v>
      </c>
      <c r="AP6">
        <f t="shared" si="12"/>
        <v>-37.657257310218334</v>
      </c>
      <c r="AQ6">
        <f t="shared" si="13"/>
        <v>-214.59702205698849</v>
      </c>
      <c r="AR6">
        <f t="shared" si="14"/>
        <v>131.70466173839179</v>
      </c>
      <c r="AS6">
        <f t="shared" si="15"/>
        <v>-42.097551921442772</v>
      </c>
      <c r="AT6">
        <f t="shared" si="16"/>
        <v>27.787696067076634</v>
      </c>
      <c r="AU6">
        <f t="shared" si="17"/>
        <v>117.39480588402563</v>
      </c>
      <c r="AW6">
        <v>3</v>
      </c>
      <c r="AX6">
        <f>(R6*SUMPRODUCT(K7:$K$23, X7:$X$23)-$AZ$3*SUMPRODUCT(K6:$K$22, W7:$W$23))/Z6</f>
        <v>176.78127922725207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536.6393297013625</v>
      </c>
      <c r="P7">
        <f t="shared" si="30"/>
        <v>26.831966485068126</v>
      </c>
      <c r="Q7" s="5">
        <f t="shared" si="31"/>
        <v>50</v>
      </c>
      <c r="R7">
        <f t="shared" si="0"/>
        <v>250000</v>
      </c>
      <c r="S7">
        <f t="shared" si="1"/>
        <v>225.87033009781607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170.95208034814777</v>
      </c>
      <c r="AC7">
        <f t="shared" si="2"/>
        <v>215.98891484974001</v>
      </c>
      <c r="AE7">
        <f t="shared" si="3"/>
        <v>513.16233715908425</v>
      </c>
      <c r="AF7">
        <f t="shared" si="4"/>
        <v>-25.658116857954212</v>
      </c>
      <c r="AG7">
        <f t="shared" si="5"/>
        <v>-47.812591134967398</v>
      </c>
      <c r="AH7">
        <f t="shared" si="6"/>
        <v>-275.96115569634799</v>
      </c>
      <c r="AI7">
        <f t="shared" si="7"/>
        <v>163.73047346981463</v>
      </c>
      <c r="AJ7">
        <f t="shared" si="8"/>
        <v>-45.036834501592239</v>
      </c>
      <c r="AK7">
        <f>G7*SUM(AB7, AE7:AF7)</f>
        <v>32.330204361879545</v>
      </c>
      <c r="AL7">
        <f t="shared" si="9"/>
        <v>151.02384333010193</v>
      </c>
      <c r="AN7">
        <f t="shared" si="10"/>
        <v>361.78535606867661</v>
      </c>
      <c r="AO7">
        <f t="shared" si="11"/>
        <v>-18.089267803433831</v>
      </c>
      <c r="AP7">
        <f t="shared" si="12"/>
        <v>-33.708427247589981</v>
      </c>
      <c r="AQ7">
        <f t="shared" si="13"/>
        <v>-194.55579208607432</v>
      </c>
      <c r="AR7">
        <f t="shared" si="14"/>
        <v>115.43186893157848</v>
      </c>
      <c r="AS7">
        <f t="shared" si="15"/>
        <v>-31.751486861970243</v>
      </c>
      <c r="AT7">
        <f t="shared" si="16"/>
        <v>22.793166313781207</v>
      </c>
      <c r="AU7">
        <f t="shared" si="17"/>
        <v>106.47354838338943</v>
      </c>
      <c r="AW7">
        <v>4</v>
      </c>
      <c r="AX7">
        <f>(R7*SUMPRODUCT(K8:$K$23, X8:$X$23)-$AZ$3*SUMPRODUCT(K7:$K$22, W8:$W$23))/Z7</f>
        <v>225.87033009781607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536.6393297013625</v>
      </c>
      <c r="P8">
        <f t="shared" si="30"/>
        <v>26.831966485068126</v>
      </c>
      <c r="Q8" s="5">
        <f t="shared" si="31"/>
        <v>50</v>
      </c>
      <c r="R8">
        <f t="shared" si="0"/>
        <v>250000</v>
      </c>
      <c r="S8">
        <f t="shared" si="1"/>
        <v>262.52662136533081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215.98891484974001</v>
      </c>
      <c r="AC8">
        <f t="shared" si="2"/>
        <v>248.24005687595334</v>
      </c>
      <c r="AE8">
        <f t="shared" si="3"/>
        <v>507.43569179431069</v>
      </c>
      <c r="AF8">
        <f t="shared" si="4"/>
        <v>-25.371784589715535</v>
      </c>
      <c r="AG8">
        <f t="shared" si="5"/>
        <v>-47.279025567944906</v>
      </c>
      <c r="AH8">
        <f t="shared" si="6"/>
        <v>-277.19827836408695</v>
      </c>
      <c r="AI8">
        <f t="shared" si="7"/>
        <v>157.58660327256325</v>
      </c>
      <c r="AJ8">
        <f t="shared" si="8"/>
        <v>-32.25114202621333</v>
      </c>
      <c r="AK8">
        <f t="shared" ref="AK8:AK23" si="32">G8*SUM(AB8:AB8, AE8:AF8)</f>
        <v>14.868525109757341</v>
      </c>
      <c r="AL8">
        <f t="shared" si="9"/>
        <v>140.20398635610727</v>
      </c>
      <c r="AN8">
        <f t="shared" si="10"/>
        <v>333.56457356822477</v>
      </c>
      <c r="AO8">
        <f t="shared" si="11"/>
        <v>-16.678228678411237</v>
      </c>
      <c r="AP8">
        <f t="shared" si="12"/>
        <v>-31.079027859722096</v>
      </c>
      <c r="AQ8">
        <f t="shared" si="13"/>
        <v>-182.2172287278579</v>
      </c>
      <c r="AR8">
        <f t="shared" si="14"/>
        <v>103.59008830223347</v>
      </c>
      <c r="AS8">
        <f t="shared" si="15"/>
        <v>-21.200397628755677</v>
      </c>
      <c r="AT8">
        <f t="shared" si="16"/>
        <v>9.773875425055893</v>
      </c>
      <c r="AU8">
        <f t="shared" si="17"/>
        <v>92.163566098533693</v>
      </c>
      <c r="AW8">
        <v>5</v>
      </c>
      <c r="AX8">
        <f>(R8*SUMPRODUCT(K9:$K$23, X9:$X$23)-$AZ$3*SUMPRODUCT(K8:$K$22, W9:$W$23))/Z8</f>
        <v>262.52662136533081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536.6393297013625</v>
      </c>
      <c r="P9">
        <f t="shared" si="30"/>
        <v>26.831966485068126</v>
      </c>
      <c r="Q9" s="5">
        <f t="shared" si="31"/>
        <v>50</v>
      </c>
      <c r="R9">
        <f t="shared" si="0"/>
        <v>250000</v>
      </c>
      <c r="S9">
        <f t="shared" si="1"/>
        <v>289.41706221671654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248.24005687595334</v>
      </c>
      <c r="AC9">
        <f t="shared" si="2"/>
        <v>270.60548919676216</v>
      </c>
      <c r="AE9">
        <f t="shared" si="3"/>
        <v>501.75876717081843</v>
      </c>
      <c r="AF9">
        <f t="shared" si="4"/>
        <v>-25.087938358540921</v>
      </c>
      <c r="AG9">
        <f t="shared" si="5"/>
        <v>-46.750092604100132</v>
      </c>
      <c r="AH9">
        <f t="shared" si="6"/>
        <v>-280.71354082660474</v>
      </c>
      <c r="AI9">
        <f t="shared" si="7"/>
        <v>149.20719538157266</v>
      </c>
      <c r="AJ9">
        <f t="shared" si="8"/>
        <v>-22.365432320808821</v>
      </c>
      <c r="AK9">
        <f t="shared" si="32"/>
        <v>4.2769742255605623</v>
      </c>
      <c r="AL9">
        <f t="shared" si="9"/>
        <v>131.1187372863244</v>
      </c>
      <c r="AN9">
        <f t="shared" si="10"/>
        <v>313.46970909235893</v>
      </c>
      <c r="AO9">
        <f t="shared" si="11"/>
        <v>-15.673485454617945</v>
      </c>
      <c r="AP9">
        <f t="shared" si="12"/>
        <v>-29.206740145826007</v>
      </c>
      <c r="AQ9">
        <f t="shared" si="13"/>
        <v>-175.37350164774455</v>
      </c>
      <c r="AR9">
        <f t="shared" si="14"/>
        <v>93.215981844170415</v>
      </c>
      <c r="AS9">
        <f t="shared" si="15"/>
        <v>-13.972621949108866</v>
      </c>
      <c r="AT9">
        <f t="shared" si="16"/>
        <v>2.6720048636949052</v>
      </c>
      <c r="AU9">
        <f t="shared" si="17"/>
        <v>81.915364758756454</v>
      </c>
      <c r="AW9">
        <v>6</v>
      </c>
      <c r="AX9">
        <f>(R9*SUMPRODUCT(K10:$K$23, X10:$X$23)-$AZ$3*SUMPRODUCT(K9:$K$22, W10:$W$23))/Z9</f>
        <v>289.41706221671654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536.6393297013625</v>
      </c>
      <c r="P10">
        <f t="shared" si="30"/>
        <v>26.831966485068126</v>
      </c>
      <c r="Q10" s="5">
        <f t="shared" si="31"/>
        <v>50</v>
      </c>
      <c r="R10">
        <f t="shared" si="0"/>
        <v>250000</v>
      </c>
      <c r="S10">
        <f t="shared" si="1"/>
        <v>310.47883215127769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270.60548919676216</v>
      </c>
      <c r="AC10">
        <f t="shared" si="2"/>
        <v>287.0408916359379</v>
      </c>
      <c r="AE10">
        <f t="shared" si="3"/>
        <v>496.12861082052109</v>
      </c>
      <c r="AF10">
        <f t="shared" si="4"/>
        <v>-24.806430541026057</v>
      </c>
      <c r="AG10">
        <f t="shared" si="5"/>
        <v>-46.225517154754066</v>
      </c>
      <c r="AH10">
        <f t="shared" si="6"/>
        <v>-285.37261652533709</v>
      </c>
      <c r="AI10">
        <f t="shared" si="7"/>
        <v>139.72404659940389</v>
      </c>
      <c r="AJ10">
        <f t="shared" si="8"/>
        <v>-16.435402439175732</v>
      </c>
      <c r="AK10">
        <f t="shared" si="32"/>
        <v>3.0419034448526547</v>
      </c>
      <c r="AL10">
        <f t="shared" si="9"/>
        <v>126.33054760508081</v>
      </c>
      <c r="AN10">
        <f t="shared" si="10"/>
        <v>294.49151040510958</v>
      </c>
      <c r="AO10">
        <f t="shared" si="11"/>
        <v>-14.724575520255481</v>
      </c>
      <c r="AP10">
        <f t="shared" si="12"/>
        <v>-27.438494916967123</v>
      </c>
      <c r="AQ10">
        <f t="shared" si="13"/>
        <v>-169.39118413230719</v>
      </c>
      <c r="AR10">
        <f t="shared" si="14"/>
        <v>82.937255835579805</v>
      </c>
      <c r="AS10">
        <f t="shared" si="15"/>
        <v>-9.7557092714808729</v>
      </c>
      <c r="AT10">
        <f t="shared" si="16"/>
        <v>1.8056099173551456</v>
      </c>
      <c r="AU10">
        <f t="shared" si="17"/>
        <v>74.987156481454079</v>
      </c>
      <c r="AW10">
        <v>7</v>
      </c>
      <c r="AX10">
        <f>(R10*SUMPRODUCT(K11:$K$23, X11:$X$23)-$AZ$3*SUMPRODUCT(K10:$K$22, W11:$W$23))/Z10</f>
        <v>310.47883215127769</v>
      </c>
    </row>
    <row r="11" spans="1:52" x14ac:dyDescent="0.25">
      <c r="A11" t="s">
        <v>33</v>
      </c>
      <c r="C11" s="24">
        <f>AU25</f>
        <v>-1749.8976862621548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536.6393297013625</v>
      </c>
      <c r="P11">
        <f t="shared" si="30"/>
        <v>26.831966485068126</v>
      </c>
      <c r="Q11" s="5">
        <f t="shared" si="31"/>
        <v>50</v>
      </c>
      <c r="R11">
        <f t="shared" si="0"/>
        <v>250000</v>
      </c>
      <c r="S11">
        <f t="shared" si="1"/>
        <v>326.10447540121015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287.0408916359379</v>
      </c>
      <c r="AC11">
        <f t="shared" si="2"/>
        <v>298.09423511570844</v>
      </c>
      <c r="AE11">
        <f t="shared" si="3"/>
        <v>490.54552325147421</v>
      </c>
      <c r="AF11">
        <f t="shared" si="4"/>
        <v>-24.527276162573713</v>
      </c>
      <c r="AG11">
        <f t="shared" si="5"/>
        <v>-45.70532721897785</v>
      </c>
      <c r="AH11">
        <f t="shared" si="6"/>
        <v>-289.67382114336675</v>
      </c>
      <c r="AI11">
        <f t="shared" si="7"/>
        <v>130.63909872655586</v>
      </c>
      <c r="AJ11">
        <f t="shared" si="8"/>
        <v>-11.053343479770547</v>
      </c>
      <c r="AK11">
        <f t="shared" si="32"/>
        <v>1.8073419329396119</v>
      </c>
      <c r="AL11">
        <f t="shared" si="9"/>
        <v>121.39309717972492</v>
      </c>
      <c r="AN11">
        <f t="shared" si="10"/>
        <v>276.9163167186183</v>
      </c>
      <c r="AO11">
        <f t="shared" si="11"/>
        <v>-13.845815835930917</v>
      </c>
      <c r="AP11">
        <f t="shared" si="12"/>
        <v>-25.800971098476985</v>
      </c>
      <c r="AQ11">
        <f t="shared" si="13"/>
        <v>-163.52286138325874</v>
      </c>
      <c r="AR11">
        <f t="shared" si="14"/>
        <v>73.746668400951648</v>
      </c>
      <c r="AS11">
        <f t="shared" si="15"/>
        <v>-6.239688303657589</v>
      </c>
      <c r="AT11">
        <f t="shared" si="16"/>
        <v>1.0202569331453812</v>
      </c>
      <c r="AU11">
        <f t="shared" si="17"/>
        <v>68.527237030439437</v>
      </c>
      <c r="AW11">
        <v>8</v>
      </c>
      <c r="AX11">
        <f>(R11*SUMPRODUCT(K12:$K$23, X12:$X$23)-$AZ$3*SUMPRODUCT(K11:$K$22, W12:$W$23))/Z11</f>
        <v>326.10447540121015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536.6393297013625</v>
      </c>
      <c r="P12">
        <f t="shared" si="30"/>
        <v>26.831966485068126</v>
      </c>
      <c r="Q12" s="5">
        <f t="shared" si="31"/>
        <v>50</v>
      </c>
      <c r="R12">
        <f t="shared" si="0"/>
        <v>250000</v>
      </c>
      <c r="S12">
        <f t="shared" si="1"/>
        <v>335.76565145231177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298.09423511570844</v>
      </c>
      <c r="AC12">
        <f t="shared" si="2"/>
        <v>303.45891940580623</v>
      </c>
      <c r="AE12">
        <f t="shared" si="3"/>
        <v>485.00491458090869</v>
      </c>
      <c r="AF12">
        <f t="shared" si="4"/>
        <v>-24.250245729045435</v>
      </c>
      <c r="AG12">
        <f t="shared" si="5"/>
        <v>-45.189095146158209</v>
      </c>
      <c r="AH12">
        <f t="shared" si="6"/>
        <v>-295.89400314930168</v>
      </c>
      <c r="AI12">
        <f t="shared" si="7"/>
        <v>119.67157055640337</v>
      </c>
      <c r="AJ12">
        <f t="shared" si="8"/>
        <v>-5.3646842900977845</v>
      </c>
      <c r="AK12">
        <f t="shared" si="32"/>
        <v>1.7453524791254149</v>
      </c>
      <c r="AL12">
        <f t="shared" si="9"/>
        <v>116.052238745431</v>
      </c>
      <c r="AN12">
        <f t="shared" si="10"/>
        <v>260.28006946830311</v>
      </c>
      <c r="AO12">
        <f t="shared" si="11"/>
        <v>-13.014003473415155</v>
      </c>
      <c r="AP12">
        <f t="shared" si="12"/>
        <v>-24.250931217913887</v>
      </c>
      <c r="AQ12">
        <f t="shared" si="13"/>
        <v>-158.79284803021685</v>
      </c>
      <c r="AR12">
        <f t="shared" si="14"/>
        <v>64.222286746757206</v>
      </c>
      <c r="AS12">
        <f t="shared" si="15"/>
        <v>-2.8789819602317266</v>
      </c>
      <c r="AT12">
        <f t="shared" si="16"/>
        <v>0.93665126034028012</v>
      </c>
      <c r="AU12">
        <f t="shared" si="17"/>
        <v>62.279956046865763</v>
      </c>
      <c r="AW12">
        <v>9</v>
      </c>
      <c r="AX12">
        <f>(R12*SUMPRODUCT(K13:$K$23, X13:$X$23)-$AZ$3*SUMPRODUCT(K12:$K$22, W13:$W$23))/Z12</f>
        <v>335.76565145231177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536.6393297013625</v>
      </c>
      <c r="P13">
        <f t="shared" si="30"/>
        <v>26.831966485068126</v>
      </c>
      <c r="Q13" s="5">
        <f t="shared" si="31"/>
        <v>50</v>
      </c>
      <c r="R13">
        <f t="shared" si="0"/>
        <v>250000</v>
      </c>
      <c r="S13">
        <f t="shared" si="1"/>
        <v>339.6422986663577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303.45891940580623</v>
      </c>
      <c r="AC13">
        <f t="shared" si="2"/>
        <v>303.48219782644583</v>
      </c>
      <c r="AE13">
        <f t="shared" si="3"/>
        <v>479.50589151401198</v>
      </c>
      <c r="AF13">
        <f t="shared" si="4"/>
        <v>-23.975294575700598</v>
      </c>
      <c r="AG13">
        <f t="shared" si="5"/>
        <v>-44.676737705830746</v>
      </c>
      <c r="AH13">
        <f t="shared" si="6"/>
        <v>-302.33244432942968</v>
      </c>
      <c r="AI13">
        <f t="shared" si="7"/>
        <v>108.52141490305092</v>
      </c>
      <c r="AJ13">
        <f t="shared" si="8"/>
        <v>-2.3278420639599062E-2</v>
      </c>
      <c r="AK13">
        <f t="shared" si="32"/>
        <v>1.5179790326882354</v>
      </c>
      <c r="AL13">
        <f t="shared" si="9"/>
        <v>110.01611551509956</v>
      </c>
      <c r="AN13">
        <f t="shared" si="10"/>
        <v>244.67908528963213</v>
      </c>
      <c r="AO13">
        <f t="shared" si="11"/>
        <v>-12.233954264481605</v>
      </c>
      <c r="AP13">
        <f t="shared" si="12"/>
        <v>-22.797349331980104</v>
      </c>
      <c r="AQ13">
        <f t="shared" si="13"/>
        <v>-154.27219402525699</v>
      </c>
      <c r="AR13">
        <f t="shared" si="14"/>
        <v>55.375587667913422</v>
      </c>
      <c r="AS13">
        <f t="shared" si="15"/>
        <v>-1.1878358055414951E-2</v>
      </c>
      <c r="AT13">
        <f t="shared" si="16"/>
        <v>0.77458427055873735</v>
      </c>
      <c r="AU13">
        <f t="shared" si="17"/>
        <v>56.138293580416743</v>
      </c>
      <c r="AW13">
        <v>10</v>
      </c>
      <c r="AX13">
        <f>(R13*SUMPRODUCT(K14:$K$23, X14:$X$23)-$AZ$3*SUMPRODUCT(K13:$K$22, W14:$W$23))/Z13</f>
        <v>339.6422986663577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536.6393297013625</v>
      </c>
      <c r="P14">
        <f t="shared" si="30"/>
        <v>26.831966485068126</v>
      </c>
      <c r="Q14" s="5">
        <f t="shared" si="31"/>
        <v>50</v>
      </c>
      <c r="R14">
        <f t="shared" si="0"/>
        <v>250000</v>
      </c>
      <c r="S14">
        <f t="shared" si="1"/>
        <v>337.33498340630081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303.48219782644583</v>
      </c>
      <c r="AC14">
        <f t="shared" si="2"/>
        <v>297.98778052104933</v>
      </c>
      <c r="AE14">
        <f t="shared" si="3"/>
        <v>474.04500174655107</v>
      </c>
      <c r="AF14">
        <f t="shared" si="4"/>
        <v>-23.702250087327553</v>
      </c>
      <c r="AG14">
        <f t="shared" si="5"/>
        <v>-44.16793323835909</v>
      </c>
      <c r="AH14">
        <f t="shared" si="6"/>
        <v>-310.18545206674673</v>
      </c>
      <c r="AI14">
        <f t="shared" si="7"/>
        <v>95.989366354117692</v>
      </c>
      <c r="AJ14">
        <f t="shared" si="8"/>
        <v>5.494417305396496</v>
      </c>
      <c r="AK14">
        <f t="shared" si="32"/>
        <v>1.3568849090742048</v>
      </c>
      <c r="AL14">
        <f t="shared" si="9"/>
        <v>102.8406685685884</v>
      </c>
      <c r="AN14">
        <f t="shared" si="10"/>
        <v>230.06709024778539</v>
      </c>
      <c r="AO14">
        <f t="shared" si="11"/>
        <v>-11.50335451238927</v>
      </c>
      <c r="AP14">
        <f t="shared" si="12"/>
        <v>-21.435913984893425</v>
      </c>
      <c r="AQ14">
        <f t="shared" si="13"/>
        <v>-150.54153958223765</v>
      </c>
      <c r="AR14">
        <f t="shared" si="14"/>
        <v>46.586282168265058</v>
      </c>
      <c r="AS14">
        <f t="shared" si="15"/>
        <v>2.666591984732062</v>
      </c>
      <c r="AT14">
        <f t="shared" si="16"/>
        <v>0.65853360267837568</v>
      </c>
      <c r="AU14">
        <f t="shared" si="17"/>
        <v>49.911407755675498</v>
      </c>
      <c r="AW14">
        <v>11</v>
      </c>
      <c r="AX14">
        <f>(R14*SUMPRODUCT(K15:$K$23, X15:$X$23)-$AZ$3*SUMPRODUCT(K14:$K$22, W15:$W$23))/Z14</f>
        <v>337.33498340630081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536.6393297013625</v>
      </c>
      <c r="P15">
        <f t="shared" si="30"/>
        <v>26.831966485068126</v>
      </c>
      <c r="Q15" s="5">
        <f t="shared" si="31"/>
        <v>50</v>
      </c>
      <c r="R15">
        <f t="shared" si="0"/>
        <v>250000</v>
      </c>
      <c r="S15">
        <f t="shared" si="1"/>
        <v>327.30345731817863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297.98778052104933</v>
      </c>
      <c r="AC15">
        <f t="shared" si="2"/>
        <v>285.81353074289018</v>
      </c>
      <c r="AE15">
        <f t="shared" si="3"/>
        <v>468.613386531819</v>
      </c>
      <c r="AF15">
        <f t="shared" si="4"/>
        <v>-23.430669326590952</v>
      </c>
      <c r="AG15">
        <f t="shared" si="5"/>
        <v>-43.661856352627041</v>
      </c>
      <c r="AH15">
        <f t="shared" si="6"/>
        <v>-321.9877667422968</v>
      </c>
      <c r="AI15">
        <f t="shared" si="7"/>
        <v>79.533094110304205</v>
      </c>
      <c r="AJ15">
        <f t="shared" si="8"/>
        <v>12.174249778159151</v>
      </c>
      <c r="AK15">
        <f t="shared" si="32"/>
        <v>3.0469990406777372</v>
      </c>
      <c r="AL15">
        <f t="shared" si="9"/>
        <v>94.754342929141089</v>
      </c>
      <c r="AN15">
        <f t="shared" si="10"/>
        <v>216.20969469213119</v>
      </c>
      <c r="AO15">
        <f t="shared" si="11"/>
        <v>-10.810484734606561</v>
      </c>
      <c r="AP15">
        <f t="shared" si="12"/>
        <v>-20.144786519136698</v>
      </c>
      <c r="AQ15">
        <f t="shared" si="13"/>
        <v>-148.55930014544333</v>
      </c>
      <c r="AR15">
        <f t="shared" si="14"/>
        <v>36.695123292944615</v>
      </c>
      <c r="AS15">
        <f t="shared" si="15"/>
        <v>5.6169774558132675</v>
      </c>
      <c r="AT15">
        <f t="shared" si="16"/>
        <v>1.4058299469159916</v>
      </c>
      <c r="AU15">
        <f t="shared" si="17"/>
        <v>43.717930695673871</v>
      </c>
      <c r="AW15">
        <v>12</v>
      </c>
      <c r="AX15">
        <f>(R15*SUMPRODUCT(K16:$K$23, X16:$X$23)-$AZ$3*SUMPRODUCT(K15:$K$22, W16:$W$23))/Z15</f>
        <v>327.30345731817863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536.6393297013625</v>
      </c>
      <c r="P16">
        <f t="shared" si="30"/>
        <v>26.831966485068126</v>
      </c>
      <c r="Q16" s="5">
        <f t="shared" si="31"/>
        <v>50</v>
      </c>
      <c r="R16">
        <f t="shared" si="0"/>
        <v>250000</v>
      </c>
      <c r="S16">
        <f t="shared" si="1"/>
        <v>309.41876915466275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285.81353074289018</v>
      </c>
      <c r="AC16">
        <f t="shared" si="2"/>
        <v>267.07836150642299</v>
      </c>
      <c r="AE16">
        <f t="shared" si="3"/>
        <v>463.20639594072014</v>
      </c>
      <c r="AF16">
        <f t="shared" si="4"/>
        <v>-23.16031979703601</v>
      </c>
      <c r="AG16">
        <f t="shared" si="5"/>
        <v>-43.158073803358072</v>
      </c>
      <c r="AH16">
        <f t="shared" si="6"/>
        <v>-335.81992871346853</v>
      </c>
      <c r="AI16">
        <f t="shared" si="7"/>
        <v>61.068073626857483</v>
      </c>
      <c r="AJ16">
        <f t="shared" si="8"/>
        <v>18.735169236467186</v>
      </c>
      <c r="AK16">
        <f t="shared" si="32"/>
        <v>5.1536032088946779</v>
      </c>
      <c r="AL16">
        <f t="shared" si="9"/>
        <v>84.956846072219349</v>
      </c>
      <c r="AN16">
        <f t="shared" si="10"/>
        <v>202.63108709670772</v>
      </c>
      <c r="AO16">
        <f t="shared" si="11"/>
        <v>-10.131554354835387</v>
      </c>
      <c r="AP16">
        <f t="shared" si="12"/>
        <v>-18.879634410086108</v>
      </c>
      <c r="AQ16">
        <f t="shared" si="13"/>
        <v>-146.90547846549501</v>
      </c>
      <c r="AR16">
        <f t="shared" si="14"/>
        <v>26.714419866291195</v>
      </c>
      <c r="AS16">
        <f t="shared" si="15"/>
        <v>8.1957583975416117</v>
      </c>
      <c r="AT16">
        <f t="shared" si="16"/>
        <v>2.2544598473485973</v>
      </c>
      <c r="AU16">
        <f t="shared" si="17"/>
        <v>37.164638111181404</v>
      </c>
      <c r="AW16">
        <v>13</v>
      </c>
      <c r="AX16">
        <f>(R16*SUMPRODUCT(K17:$K$23, X17:$X$23)-$AZ$3*SUMPRODUCT(K16:$K$22, W17:$W$23))/Z16</f>
        <v>309.41876915466275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536.6393297013625</v>
      </c>
      <c r="P17">
        <f t="shared" si="30"/>
        <v>26.831966485068126</v>
      </c>
      <c r="Q17" s="5">
        <f t="shared" si="31"/>
        <v>50</v>
      </c>
      <c r="R17">
        <f t="shared" si="0"/>
        <v>250000</v>
      </c>
      <c r="S17">
        <f t="shared" si="1"/>
        <v>284.98670898563194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267.07836150642299</v>
      </c>
      <c r="AC17">
        <f t="shared" si="2"/>
        <v>243.1310661988507</v>
      </c>
      <c r="AE17">
        <f t="shared" si="3"/>
        <v>457.82378012971435</v>
      </c>
      <c r="AF17">
        <f t="shared" si="4"/>
        <v>-22.891189006485718</v>
      </c>
      <c r="AG17">
        <f t="shared" si="5"/>
        <v>-42.656562312017954</v>
      </c>
      <c r="AH17">
        <f t="shared" si="6"/>
        <v>-349.65376653266611</v>
      </c>
      <c r="AI17">
        <f t="shared" si="7"/>
        <v>42.622262278544554</v>
      </c>
      <c r="AJ17">
        <f t="shared" si="8"/>
        <v>23.94729530757229</v>
      </c>
      <c r="AK17">
        <f t="shared" si="32"/>
        <v>9.6877511462891928</v>
      </c>
      <c r="AL17">
        <f t="shared" si="9"/>
        <v>76.257308732406031</v>
      </c>
      <c r="AN17">
        <f t="shared" si="10"/>
        <v>188.6375105680271</v>
      </c>
      <c r="AO17">
        <f t="shared" si="11"/>
        <v>-9.4318755284013545</v>
      </c>
      <c r="AP17">
        <f t="shared" si="12"/>
        <v>-17.575818629711975</v>
      </c>
      <c r="AQ17">
        <f t="shared" si="13"/>
        <v>-144.06813045134655</v>
      </c>
      <c r="AR17">
        <f t="shared" si="14"/>
        <v>17.561685958567221</v>
      </c>
      <c r="AS17">
        <f t="shared" si="15"/>
        <v>9.8670238806248527</v>
      </c>
      <c r="AT17">
        <f t="shared" si="16"/>
        <v>3.9916521127862112</v>
      </c>
      <c r="AU17">
        <f t="shared" si="17"/>
        <v>31.420361951978283</v>
      </c>
      <c r="AW17">
        <v>14</v>
      </c>
      <c r="AX17">
        <f>(R17*SUMPRODUCT(K18:$K$23, X18:$X$23)-$AZ$3*SUMPRODUCT(K17:$K$22, W18:$W$23))/Z17</f>
        <v>284.98670898563194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536.6393297013625</v>
      </c>
      <c r="P18">
        <f t="shared" si="30"/>
        <v>26.831966485068126</v>
      </c>
      <c r="Q18" s="5">
        <f t="shared" si="31"/>
        <v>50</v>
      </c>
      <c r="R18">
        <f t="shared" si="0"/>
        <v>250000</v>
      </c>
      <c r="S18">
        <f t="shared" si="1"/>
        <v>254.73813863190736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243.1310661988507</v>
      </c>
      <c r="AC18">
        <f t="shared" si="2"/>
        <v>214.78086025672548</v>
      </c>
      <c r="AE18">
        <f t="shared" si="3"/>
        <v>452.46407742422844</v>
      </c>
      <c r="AF18">
        <f t="shared" si="4"/>
        <v>-22.623203871211423</v>
      </c>
      <c r="AG18">
        <f t="shared" si="5"/>
        <v>-42.157185690808646</v>
      </c>
      <c r="AH18">
        <f t="shared" si="6"/>
        <v>-364.05499044565596</v>
      </c>
      <c r="AI18">
        <f t="shared" si="7"/>
        <v>23.62869741655237</v>
      </c>
      <c r="AJ18">
        <f t="shared" si="8"/>
        <v>28.350205942125228</v>
      </c>
      <c r="AK18">
        <f t="shared" si="32"/>
        <v>14.536193898640343</v>
      </c>
      <c r="AL18">
        <f t="shared" si="9"/>
        <v>66.515097257317947</v>
      </c>
      <c r="AN18">
        <f t="shared" si="10"/>
        <v>174.21656651893107</v>
      </c>
      <c r="AO18">
        <f t="shared" si="11"/>
        <v>-8.7108283259465544</v>
      </c>
      <c r="AP18">
        <f t="shared" si="12"/>
        <v>-16.232183971297989</v>
      </c>
      <c r="AQ18">
        <f t="shared" si="13"/>
        <v>-140.17557110961093</v>
      </c>
      <c r="AR18">
        <f t="shared" si="14"/>
        <v>9.0979831120755854</v>
      </c>
      <c r="AS18">
        <f t="shared" si="15"/>
        <v>10.91595064841092</v>
      </c>
      <c r="AT18">
        <f t="shared" si="16"/>
        <v>5.5970096138707266</v>
      </c>
      <c r="AU18">
        <f t="shared" si="17"/>
        <v>25.610943374357234</v>
      </c>
      <c r="AW18">
        <v>15</v>
      </c>
      <c r="AX18">
        <f>(R18*SUMPRODUCT(K19:$K$23, X19:$X$23)-$AZ$3*SUMPRODUCT(K18:$K$22, W19:$W$23))/Z18</f>
        <v>254.73813863190736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536.6393297013625</v>
      </c>
      <c r="P19">
        <f t="shared" si="30"/>
        <v>26.831966485068126</v>
      </c>
      <c r="Q19" s="5">
        <f t="shared" si="31"/>
        <v>50</v>
      </c>
      <c r="R19">
        <f t="shared" si="0"/>
        <v>250000</v>
      </c>
      <c r="S19">
        <f t="shared" si="1"/>
        <v>217.75055520886241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214.78086025672548</v>
      </c>
      <c r="AC19">
        <f t="shared" si="2"/>
        <v>181.42730329681996</v>
      </c>
      <c r="AE19">
        <f t="shared" si="3"/>
        <v>447.12182863251167</v>
      </c>
      <c r="AF19">
        <f t="shared" si="4"/>
        <v>-22.356091431625586</v>
      </c>
      <c r="AG19">
        <f t="shared" si="5"/>
        <v>-41.659435293471041</v>
      </c>
      <c r="AH19">
        <f t="shared" si="6"/>
        <v>-380.89270214759756</v>
      </c>
      <c r="AI19">
        <f t="shared" si="7"/>
        <v>2.2135997598174413</v>
      </c>
      <c r="AJ19">
        <f t="shared" si="8"/>
        <v>33.353556959905518</v>
      </c>
      <c r="AK19">
        <f t="shared" si="32"/>
        <v>14.261889123304739</v>
      </c>
      <c r="AL19">
        <f t="shared" si="9"/>
        <v>49.8290458430277</v>
      </c>
      <c r="AN19">
        <f t="shared" si="10"/>
        <v>160.38717107084335</v>
      </c>
      <c r="AO19">
        <f t="shared" si="11"/>
        <v>-8.019358553542169</v>
      </c>
      <c r="AP19">
        <f t="shared" si="12"/>
        <v>-14.943665344105336</v>
      </c>
      <c r="AQ19">
        <f t="shared" si="13"/>
        <v>-136.63010630865998</v>
      </c>
      <c r="AR19">
        <f t="shared" si="14"/>
        <v>0.79404086453586786</v>
      </c>
      <c r="AS19">
        <f t="shared" si="15"/>
        <v>11.964261870887569</v>
      </c>
      <c r="AT19">
        <f t="shared" si="16"/>
        <v>5.1158854346449401</v>
      </c>
      <c r="AU19">
        <f t="shared" si="17"/>
        <v>17.874188170068376</v>
      </c>
      <c r="AW19">
        <v>16</v>
      </c>
      <c r="AX19">
        <f>(R19*SUMPRODUCT(K20:$K$23, X20:$X$23)-$AZ$3*SUMPRODUCT(K19:$K$22, W20:$W$23))/Z19</f>
        <v>217.75055520886241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536.6393297013625</v>
      </c>
      <c r="P20">
        <f t="shared" si="30"/>
        <v>26.831966485068126</v>
      </c>
      <c r="Q20" s="5">
        <f t="shared" si="31"/>
        <v>50</v>
      </c>
      <c r="R20">
        <f t="shared" si="0"/>
        <v>250000</v>
      </c>
      <c r="S20">
        <f t="shared" si="1"/>
        <v>171.76952311449162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181.42730329681996</v>
      </c>
      <c r="AC20">
        <f t="shared" si="2"/>
        <v>141.41245244116951</v>
      </c>
      <c r="AE20">
        <f t="shared" si="3"/>
        <v>441.79830224522897</v>
      </c>
      <c r="AF20">
        <f t="shared" si="4"/>
        <v>-22.089915112261448</v>
      </c>
      <c r="AG20">
        <f t="shared" si="5"/>
        <v>-41.16342930838556</v>
      </c>
      <c r="AH20">
        <f t="shared" si="6"/>
        <v>-397.05816075383717</v>
      </c>
      <c r="AI20">
        <f t="shared" si="7"/>
        <v>-18.513202929255215</v>
      </c>
      <c r="AJ20">
        <f t="shared" si="8"/>
        <v>40.014850855650451</v>
      </c>
      <c r="AK20">
        <f t="shared" si="32"/>
        <v>2.5848834688480862</v>
      </c>
      <c r="AL20">
        <f t="shared" si="9"/>
        <v>24.086531395243323</v>
      </c>
      <c r="AN20">
        <f t="shared" si="10"/>
        <v>150.31543937282365</v>
      </c>
      <c r="AO20">
        <f t="shared" si="11"/>
        <v>-7.5157719686411815</v>
      </c>
      <c r="AP20">
        <f t="shared" si="12"/>
        <v>-14.005257446977799</v>
      </c>
      <c r="AQ20">
        <f t="shared" si="13"/>
        <v>-135.09325768560672</v>
      </c>
      <c r="AR20">
        <f t="shared" si="14"/>
        <v>-6.298847728402051</v>
      </c>
      <c r="AS20">
        <f t="shared" si="15"/>
        <v>13.614470352732237</v>
      </c>
      <c r="AT20">
        <f t="shared" si="16"/>
        <v>0.87946896213235626</v>
      </c>
      <c r="AU20">
        <f t="shared" si="17"/>
        <v>8.1950915864625422</v>
      </c>
      <c r="AW20">
        <v>17</v>
      </c>
      <c r="AX20">
        <f>(R20*SUMPRODUCT(K21:$K$23, X21:$X$23)-$AZ$3*SUMPRODUCT(K20:$K$22, W21:$W$23))/Z20</f>
        <v>171.76952311449162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536.6393297013625</v>
      </c>
      <c r="P21">
        <f t="shared" si="30"/>
        <v>26.831966485068126</v>
      </c>
      <c r="Q21" s="5">
        <f t="shared" si="31"/>
        <v>50</v>
      </c>
      <c r="R21">
        <f t="shared" si="0"/>
        <v>250000</v>
      </c>
      <c r="S21">
        <f t="shared" si="1"/>
        <v>118.00311663367056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141.41245244116951</v>
      </c>
      <c r="AC21">
        <f t="shared" si="2"/>
        <v>95.980552853587454</v>
      </c>
      <c r="AE21">
        <f t="shared" si="3"/>
        <v>436.48795910716291</v>
      </c>
      <c r="AF21">
        <f t="shared" si="4"/>
        <v>-21.824397955358144</v>
      </c>
      <c r="AG21">
        <f t="shared" si="5"/>
        <v>-40.668651638901174</v>
      </c>
      <c r="AH21">
        <f t="shared" si="6"/>
        <v>-415.71688200266135</v>
      </c>
      <c r="AI21">
        <f t="shared" si="7"/>
        <v>-41.721972489757775</v>
      </c>
      <c r="AJ21">
        <f t="shared" si="8"/>
        <v>45.431899587582052</v>
      </c>
      <c r="AK21">
        <f t="shared" si="32"/>
        <v>0.88972162174875891</v>
      </c>
      <c r="AL21">
        <f t="shared" si="9"/>
        <v>4.599648719573036</v>
      </c>
      <c r="AN21">
        <f t="shared" si="10"/>
        <v>141.2619351691186</v>
      </c>
      <c r="AO21">
        <f t="shared" si="11"/>
        <v>-7.0630967584559299</v>
      </c>
      <c r="AP21">
        <f t="shared" si="12"/>
        <v>-13.161720298038</v>
      </c>
      <c r="AQ21">
        <f t="shared" si="13"/>
        <v>-134.53972786394874</v>
      </c>
      <c r="AR21">
        <f t="shared" si="14"/>
        <v>-13.502609751324055</v>
      </c>
      <c r="AS21">
        <f t="shared" si="15"/>
        <v>14.70326482150514</v>
      </c>
      <c r="AT21">
        <f t="shared" si="16"/>
        <v>0.28794333366520064</v>
      </c>
      <c r="AU21">
        <f t="shared" si="17"/>
        <v>1.4885984038462858</v>
      </c>
      <c r="AW21">
        <v>18</v>
      </c>
      <c r="AX21">
        <f>(R21*SUMPRODUCT(K22:$K$23, X22:$X$23)-$AZ$3*SUMPRODUCT(K21:$K$22, W22:$W$23))/Z21</f>
        <v>118.00311663367056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536.6393297013625</v>
      </c>
      <c r="P22">
        <f t="shared" si="30"/>
        <v>26.831966485068126</v>
      </c>
      <c r="Q22" s="5">
        <f t="shared" si="31"/>
        <v>50</v>
      </c>
      <c r="R22">
        <f t="shared" si="0"/>
        <v>250000</v>
      </c>
      <c r="S22">
        <f t="shared" si="1"/>
        <v>59.678680303072035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95.980552853587454</v>
      </c>
      <c r="AC22">
        <f t="shared" si="2"/>
        <v>47.951620665636142</v>
      </c>
      <c r="AE22">
        <f t="shared" si="3"/>
        <v>431.18791235697546</v>
      </c>
      <c r="AF22">
        <f t="shared" si="4"/>
        <v>-21.559395617848772</v>
      </c>
      <c r="AG22">
        <f t="shared" si="5"/>
        <v>-40.174833309080206</v>
      </c>
      <c r="AH22">
        <f t="shared" si="6"/>
        <v>-435.65906715982311</v>
      </c>
      <c r="AI22">
        <f t="shared" si="7"/>
        <v>-66.205383729776656</v>
      </c>
      <c r="AJ22">
        <f t="shared" si="8"/>
        <v>48.028932187951312</v>
      </c>
      <c r="AK22">
        <f t="shared" si="32"/>
        <v>10.617790461446997</v>
      </c>
      <c r="AL22">
        <f t="shared" si="9"/>
        <v>-7.5586610803783465</v>
      </c>
      <c r="AN22">
        <f t="shared" si="10"/>
        <v>130.4174437432751</v>
      </c>
      <c r="AO22">
        <f t="shared" si="11"/>
        <v>-6.5208721871637554</v>
      </c>
      <c r="AP22">
        <f t="shared" si="12"/>
        <v>-12.151312485412863</v>
      </c>
      <c r="AQ22">
        <f t="shared" si="13"/>
        <v>-131.76979283112502</v>
      </c>
      <c r="AR22">
        <f t="shared" si="14"/>
        <v>-20.024533760426525</v>
      </c>
      <c r="AS22">
        <f t="shared" si="15"/>
        <v>14.526869566988186</v>
      </c>
      <c r="AT22">
        <f t="shared" si="16"/>
        <v>3.2114654666785567</v>
      </c>
      <c r="AU22">
        <f t="shared" si="17"/>
        <v>-2.2861987267597828</v>
      </c>
      <c r="AW22">
        <v>19</v>
      </c>
      <c r="AX22">
        <f>(R22*SUMPRODUCT(K23:$K$23, X23:$X$23)-$AZ$3*SUMPRODUCT(K22:$K$22, W23:$W$23))/Z22</f>
        <v>59.678680303072035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536.6393297013625</v>
      </c>
      <c r="P23">
        <f t="shared" si="30"/>
        <v>26.831966485068126</v>
      </c>
      <c r="Q23" s="5">
        <f t="shared" si="31"/>
        <v>50</v>
      </c>
      <c r="R23">
        <f t="shared" si="0"/>
        <v>250000</v>
      </c>
      <c r="S23">
        <f t="shared" si="1"/>
        <v>60.420397905478602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47.951620665636142</v>
      </c>
      <c r="AC23">
        <f t="shared" si="2"/>
        <v>47.951620665636142</v>
      </c>
      <c r="AE23">
        <f t="shared" si="3"/>
        <v>425.89467239784057</v>
      </c>
      <c r="AF23">
        <f t="shared" si="4"/>
        <v>-21.294733619892028</v>
      </c>
      <c r="AG23">
        <f t="shared" si="5"/>
        <v>-39.681649184644101</v>
      </c>
      <c r="AH23">
        <f t="shared" si="6"/>
        <v>-457.17895672650582</v>
      </c>
      <c r="AI23">
        <f t="shared" si="7"/>
        <v>-92.260667133201423</v>
      </c>
      <c r="AJ23">
        <f t="shared" si="8"/>
        <v>0</v>
      </c>
      <c r="AK23">
        <f t="shared" si="32"/>
        <v>31.678609161050929</v>
      </c>
      <c r="AL23">
        <f t="shared" si="9"/>
        <v>-60.582057972150494</v>
      </c>
      <c r="AN23">
        <f t="shared" si="10"/>
        <v>116.69213345050021</v>
      </c>
      <c r="AO23">
        <f t="shared" si="11"/>
        <v>-5.8346066725250108</v>
      </c>
      <c r="AP23">
        <f t="shared" si="12"/>
        <v>-10.872491726933141</v>
      </c>
      <c r="AQ23">
        <f t="shared" si="13"/>
        <v>-125.2638064917019</v>
      </c>
      <c r="AR23">
        <f t="shared" si="14"/>
        <v>-25.27877144065986</v>
      </c>
      <c r="AS23">
        <f t="shared" si="15"/>
        <v>0</v>
      </c>
      <c r="AT23">
        <f t="shared" si="16"/>
        <v>8.6797152613697186</v>
      </c>
      <c r="AU23">
        <f t="shared" si="17"/>
        <v>-16.599056179290141</v>
      </c>
      <c r="AW23">
        <v>20</v>
      </c>
      <c r="AX23">
        <f>(R23*SUMPRODUCT(K$23:$K24, X$23:$X24)-$AZ$3*SUMPRODUCT(K$22:$K23, W$23:$W24))/Z23</f>
        <v>60.420397905478602</v>
      </c>
    </row>
    <row r="25" spans="5:50" x14ac:dyDescent="0.25">
      <c r="AN25" s="6">
        <f t="shared" ref="AN25:AU25" si="33">SUM(AN3:AN23)</f>
        <v>5190.0126340528404</v>
      </c>
      <c r="AO25" s="6">
        <f t="shared" si="33"/>
        <v>-661.98012897866374</v>
      </c>
      <c r="AP25" s="6">
        <f t="shared" si="33"/>
        <v>-2953.4743858656734</v>
      </c>
      <c r="AQ25" s="6">
        <f t="shared" si="33"/>
        <v>-3302.6335675127989</v>
      </c>
      <c r="AR25" s="6">
        <f t="shared" si="33"/>
        <v>-1728.0754483042967</v>
      </c>
      <c r="AS25" s="6">
        <f t="shared" si="33"/>
        <v>-141.22584065386098</v>
      </c>
      <c r="AT25" s="6">
        <f t="shared" si="33"/>
        <v>119.40360269600329</v>
      </c>
      <c r="AU25" s="7">
        <f t="shared" si="33"/>
        <v>-1749.8976862621548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1315.7359083774979</v>
      </c>
      <c r="K3">
        <v>1</v>
      </c>
      <c r="L3" s="2">
        <v>0</v>
      </c>
      <c r="O3">
        <f>$C$3</f>
        <v>1315.7359083774979</v>
      </c>
      <c r="P3">
        <f>O3*B5</f>
        <v>1052.5887267019984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1315.7359083774979</v>
      </c>
      <c r="AF3">
        <f t="shared" ref="AF3:AF23" si="4">-$Z3*P3</f>
        <v>-1052.5887267019984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-2256.7610223245001</v>
      </c>
      <c r="AJ3">
        <f t="shared" ref="AJ3:AJ23" si="8">AB3-AC3</f>
        <v>0</v>
      </c>
      <c r="AL3">
        <f t="shared" ref="AL3:AL23" si="9">SUM(AI3:AK3)</f>
        <v>-2256.7610223245001</v>
      </c>
      <c r="AN3">
        <f t="shared" ref="AN3:AN23" si="10">AE3*$K3</f>
        <v>1315.7359083774979</v>
      </c>
      <c r="AO3">
        <f t="shared" ref="AO3:AO23" si="11">AF3*$K3</f>
        <v>-1052.5887267019984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-2256.7610223245001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-2256.7610223245001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799.808999799253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491.54480516630122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485.97163231637569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-485.97163231637569</v>
      </c>
      <c r="AK4">
        <f>G4*MAX(0, SUM(AB4, AE4:AF4))</f>
        <v>0</v>
      </c>
      <c r="AL4">
        <f t="shared" si="9"/>
        <v>-820.49088231637575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-313.83736748287828</v>
      </c>
      <c r="AR4">
        <f t="shared" si="14"/>
        <v>-313.83736748287828</v>
      </c>
      <c r="AS4">
        <f t="shared" si="15"/>
        <v>-455.92610218254589</v>
      </c>
      <c r="AT4">
        <f t="shared" si="16"/>
        <v>0</v>
      </c>
      <c r="AU4">
        <f t="shared" si="17"/>
        <v>-769.76346966542417</v>
      </c>
      <c r="AW4">
        <v>1</v>
      </c>
      <c r="AX4">
        <f>(R4*SUMPRODUCT(K5:$K$23, X5:$X$23)-$AZ$3*SUMPRODUCT(K4:$K$22, W5:$W$23))/Z4</f>
        <v>491.54480516630122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1315.7359083774979</v>
      </c>
      <c r="P5">
        <f t="shared" ref="P5:P23" si="30">O5*$C$5</f>
        <v>65.786795418874902</v>
      </c>
      <c r="Q5" s="5">
        <f t="shared" ref="Q5:Q23" si="31">$C$8</f>
        <v>50</v>
      </c>
      <c r="R5">
        <f t="shared" si="0"/>
        <v>250000</v>
      </c>
      <c r="S5">
        <f t="shared" si="1"/>
        <v>952.97735947507795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485.97163231637569</v>
      </c>
      <c r="AC5">
        <f t="shared" si="2"/>
        <v>931.44242554149423</v>
      </c>
      <c r="AE5">
        <f t="shared" si="3"/>
        <v>1286.0035274565489</v>
      </c>
      <c r="AF5">
        <f t="shared" si="4"/>
        <v>-64.300176372827451</v>
      </c>
      <c r="AG5">
        <f t="shared" si="5"/>
        <v>-48.870123528147317</v>
      </c>
      <c r="AH5">
        <f t="shared" si="6"/>
        <v>-343.2083017633928</v>
      </c>
      <c r="AI5">
        <f t="shared" si="7"/>
        <v>829.62492579218122</v>
      </c>
      <c r="AJ5">
        <f t="shared" si="8"/>
        <v>-445.47079322511854</v>
      </c>
      <c r="AK5">
        <f>G5*SUM(AB5, AE5:AF5)</f>
        <v>70.01467431940398</v>
      </c>
      <c r="AL5">
        <f t="shared" si="9"/>
        <v>454.16880688646665</v>
      </c>
      <c r="AN5">
        <f t="shared" si="10"/>
        <v>1110.5444363159165</v>
      </c>
      <c r="AO5">
        <f t="shared" si="11"/>
        <v>-55.527221815795833</v>
      </c>
      <c r="AP5">
        <f t="shared" si="12"/>
        <v>-42.202406624494515</v>
      </c>
      <c r="AQ5">
        <f t="shared" si="13"/>
        <v>-296.38182313123411</v>
      </c>
      <c r="AR5">
        <f t="shared" si="14"/>
        <v>716.432984744392</v>
      </c>
      <c r="AS5">
        <f t="shared" si="15"/>
        <v>-384.69187711781666</v>
      </c>
      <c r="AT5">
        <f t="shared" si="16"/>
        <v>60.462048016048008</v>
      </c>
      <c r="AU5">
        <f t="shared" si="17"/>
        <v>392.2031556426233</v>
      </c>
      <c r="AW5">
        <v>2</v>
      </c>
      <c r="AX5">
        <f>(R5*SUMPRODUCT(K6:$K$23, X6:$X$23)-$AZ$3*SUMPRODUCT(K5:$K$22, W6:$W$23))/Z5</f>
        <v>952.97735947507795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1315.7359083774979</v>
      </c>
      <c r="P6">
        <f t="shared" si="30"/>
        <v>65.786795418874902</v>
      </c>
      <c r="Q6" s="5">
        <f t="shared" si="31"/>
        <v>50</v>
      </c>
      <c r="R6">
        <f t="shared" si="0"/>
        <v>250000</v>
      </c>
      <c r="S6">
        <f t="shared" si="1"/>
        <v>1375.5380935857361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931.44242554149423</v>
      </c>
      <c r="AC6">
        <f t="shared" si="2"/>
        <v>1329.0495517879999</v>
      </c>
      <c r="AE6">
        <f t="shared" si="3"/>
        <v>1271.2684784628955</v>
      </c>
      <c r="AF6">
        <f t="shared" si="4"/>
        <v>-63.563423923144775</v>
      </c>
      <c r="AG6">
        <f t="shared" si="5"/>
        <v>-48.310168870839831</v>
      </c>
      <c r="AH6">
        <f t="shared" si="6"/>
        <v>-356.26711013007616</v>
      </c>
      <c r="AI6">
        <f t="shared" si="7"/>
        <v>803.12777553883484</v>
      </c>
      <c r="AJ6">
        <f t="shared" si="8"/>
        <v>-397.60712624650569</v>
      </c>
      <c r="AK6">
        <f>G6*SUM(AB6, AE6:AF6)</f>
        <v>125.14012758475283</v>
      </c>
      <c r="AL6">
        <f t="shared" si="9"/>
        <v>530.66077687708196</v>
      </c>
      <c r="AN6">
        <f t="shared" si="10"/>
        <v>990.09722257927297</v>
      </c>
      <c r="AO6">
        <f t="shared" si="11"/>
        <v>-49.504861128963654</v>
      </c>
      <c r="AP6">
        <f t="shared" si="12"/>
        <v>-37.625226167165003</v>
      </c>
      <c r="AQ6">
        <f t="shared" si="13"/>
        <v>-277.47016638266138</v>
      </c>
      <c r="AR6">
        <f t="shared" si="14"/>
        <v>625.49696890048301</v>
      </c>
      <c r="AS6">
        <f t="shared" si="15"/>
        <v>-309.66685483335664</v>
      </c>
      <c r="AT6">
        <f t="shared" si="16"/>
        <v>97.462412428167468</v>
      </c>
      <c r="AU6">
        <f t="shared" si="17"/>
        <v>413.29252649529388</v>
      </c>
      <c r="AW6">
        <v>3</v>
      </c>
      <c r="AX6">
        <f>(R6*SUMPRODUCT(K7:$K$23, X7:$X$23)-$AZ$3*SUMPRODUCT(K6:$K$22, W7:$W$23))/Z6</f>
        <v>1375.5380935857361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1315.7359083774979</v>
      </c>
      <c r="P7">
        <f t="shared" si="30"/>
        <v>65.786795418874902</v>
      </c>
      <c r="Q7" s="5">
        <f t="shared" si="31"/>
        <v>50</v>
      </c>
      <c r="R7">
        <f t="shared" si="0"/>
        <v>250000</v>
      </c>
      <c r="S7">
        <f t="shared" si="1"/>
        <v>1747.4877359358136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1329.0495517879999</v>
      </c>
      <c r="AC7">
        <f t="shared" si="2"/>
        <v>1668.946997811101</v>
      </c>
      <c r="AE7">
        <f t="shared" si="3"/>
        <v>1256.6002318882904</v>
      </c>
      <c r="AF7">
        <f t="shared" si="4"/>
        <v>-62.830011594414529</v>
      </c>
      <c r="AG7">
        <f t="shared" si="5"/>
        <v>-47.752752808801475</v>
      </c>
      <c r="AH7">
        <f t="shared" si="6"/>
        <v>-371.57186664980009</v>
      </c>
      <c r="AI7">
        <f t="shared" si="7"/>
        <v>774.44560083527426</v>
      </c>
      <c r="AJ7">
        <f t="shared" si="8"/>
        <v>-339.89744602310111</v>
      </c>
      <c r="AK7">
        <f>G7*SUM(AB7, AE7:AF7)</f>
        <v>123.87045080922009</v>
      </c>
      <c r="AL7">
        <f t="shared" si="9"/>
        <v>558.41860562139323</v>
      </c>
      <c r="AN7">
        <f t="shared" si="10"/>
        <v>885.9176315364532</v>
      </c>
      <c r="AO7">
        <f t="shared" si="11"/>
        <v>-44.295881576822666</v>
      </c>
      <c r="AP7">
        <f t="shared" si="12"/>
        <v>-33.666240538685464</v>
      </c>
      <c r="AQ7">
        <f t="shared" si="13"/>
        <v>-261.9624441365163</v>
      </c>
      <c r="AR7">
        <f t="shared" si="14"/>
        <v>545.99306528442867</v>
      </c>
      <c r="AS7">
        <f t="shared" si="15"/>
        <v>-239.63161290650177</v>
      </c>
      <c r="AT7">
        <f t="shared" si="16"/>
        <v>87.330094021511044</v>
      </c>
      <c r="AU7">
        <f t="shared" si="17"/>
        <v>393.69154639943798</v>
      </c>
      <c r="AW7">
        <v>4</v>
      </c>
      <c r="AX7">
        <f>(R7*SUMPRODUCT(K8:$K$23, X8:$X$23)-$AZ$3*SUMPRODUCT(K7:$K$22, W8:$W$23))/Z7</f>
        <v>1747.4877359358136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1315.7359083774979</v>
      </c>
      <c r="P8">
        <f t="shared" si="30"/>
        <v>65.786795418874902</v>
      </c>
      <c r="Q8" s="5">
        <f t="shared" si="31"/>
        <v>50</v>
      </c>
      <c r="R8">
        <f t="shared" si="0"/>
        <v>250000</v>
      </c>
      <c r="S8">
        <f t="shared" si="1"/>
        <v>2069.1221938350272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1668.946997811101</v>
      </c>
      <c r="AC8">
        <f t="shared" si="2"/>
        <v>1953.1623615616206</v>
      </c>
      <c r="AE8">
        <f t="shared" si="3"/>
        <v>1241.9981099496697</v>
      </c>
      <c r="AF8">
        <f t="shared" si="4"/>
        <v>-62.099905497483491</v>
      </c>
      <c r="AG8">
        <f t="shared" si="5"/>
        <v>-47.197849585227246</v>
      </c>
      <c r="AH8">
        <f t="shared" si="6"/>
        <v>-386.87847743106693</v>
      </c>
      <c r="AI8">
        <f t="shared" si="7"/>
        <v>745.82187743589213</v>
      </c>
      <c r="AJ8">
        <f t="shared" si="8"/>
        <v>-284.2153637505196</v>
      </c>
      <c r="AK8">
        <f t="shared" ref="AK8:AK23" si="32">G8*SUM(AB8:AB8, AE8:AF8)</f>
        <v>60.680402808208015</v>
      </c>
      <c r="AL8">
        <f t="shared" si="9"/>
        <v>522.28691649358052</v>
      </c>
      <c r="AN8">
        <f t="shared" si="10"/>
        <v>816.43167127832612</v>
      </c>
      <c r="AO8">
        <f t="shared" si="11"/>
        <v>-40.821583563916313</v>
      </c>
      <c r="AP8">
        <f t="shared" si="12"/>
        <v>-31.025666552078462</v>
      </c>
      <c r="AQ8">
        <f t="shared" si="13"/>
        <v>-254.31587969442236</v>
      </c>
      <c r="AR8">
        <f t="shared" si="14"/>
        <v>490.26854146790907</v>
      </c>
      <c r="AS8">
        <f t="shared" si="15"/>
        <v>-186.82993361335897</v>
      </c>
      <c r="AT8">
        <f t="shared" si="16"/>
        <v>39.88846865520182</v>
      </c>
      <c r="AU8">
        <f t="shared" si="17"/>
        <v>343.32707650975192</v>
      </c>
      <c r="AW8">
        <v>5</v>
      </c>
      <c r="AX8">
        <f>(R8*SUMPRODUCT(K9:$K$23, X9:$X$23)-$AZ$3*SUMPRODUCT(K8:$K$22, W9:$W$23))/Z8</f>
        <v>2069.1221938350272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1315.7359083774979</v>
      </c>
      <c r="P9">
        <f t="shared" si="30"/>
        <v>65.786795418874902</v>
      </c>
      <c r="Q9" s="5">
        <f t="shared" si="31"/>
        <v>50</v>
      </c>
      <c r="R9">
        <f t="shared" si="0"/>
        <v>250000</v>
      </c>
      <c r="S9">
        <f t="shared" si="1"/>
        <v>2355.8644030887444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1953.1623615616206</v>
      </c>
      <c r="AC9">
        <f t="shared" si="2"/>
        <v>2197.800437963002</v>
      </c>
      <c r="AE9">
        <f t="shared" si="3"/>
        <v>1227.4581473723226</v>
      </c>
      <c r="AF9">
        <f t="shared" si="4"/>
        <v>-61.37290736861614</v>
      </c>
      <c r="AG9">
        <f t="shared" si="5"/>
        <v>-46.64530851354376</v>
      </c>
      <c r="AH9">
        <f t="shared" si="6"/>
        <v>-402.8128791560971</v>
      </c>
      <c r="AI9">
        <f t="shared" si="7"/>
        <v>716.62705233406564</v>
      </c>
      <c r="AJ9">
        <f t="shared" si="8"/>
        <v>-244.63807640138134</v>
      </c>
      <c r="AK9">
        <f t="shared" si="32"/>
        <v>18.403560849235429</v>
      </c>
      <c r="AL9">
        <f t="shared" si="9"/>
        <v>490.39253678191972</v>
      </c>
      <c r="AN9">
        <f t="shared" si="10"/>
        <v>766.84449491413989</v>
      </c>
      <c r="AO9">
        <f t="shared" si="11"/>
        <v>-38.342224745707</v>
      </c>
      <c r="AP9">
        <f t="shared" si="12"/>
        <v>-29.141277137437694</v>
      </c>
      <c r="AQ9">
        <f t="shared" si="13"/>
        <v>-251.65407026107852</v>
      </c>
      <c r="AR9">
        <f t="shared" si="14"/>
        <v>447.70692276991667</v>
      </c>
      <c r="AS9">
        <f t="shared" si="15"/>
        <v>-152.83564864218533</v>
      </c>
      <c r="AT9">
        <f t="shared" si="16"/>
        <v>11.497474968303592</v>
      </c>
      <c r="AU9">
        <f t="shared" si="17"/>
        <v>306.36874909603495</v>
      </c>
      <c r="AW9">
        <v>6</v>
      </c>
      <c r="AX9">
        <f>(R9*SUMPRODUCT(K10:$K$23, X10:$X$23)-$AZ$3*SUMPRODUCT(K9:$K$22, W10:$W$23))/Z9</f>
        <v>2355.8644030887444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1315.7359083774979</v>
      </c>
      <c r="P10">
        <f t="shared" si="30"/>
        <v>65.786795418874902</v>
      </c>
      <c r="Q10" s="5">
        <f t="shared" si="31"/>
        <v>50</v>
      </c>
      <c r="R10">
        <f t="shared" si="0"/>
        <v>250000</v>
      </c>
      <c r="S10">
        <f t="shared" si="1"/>
        <v>2618.3018109510513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2197.800437963002</v>
      </c>
      <c r="AC10">
        <f t="shared" si="2"/>
        <v>2413.7897543488798</v>
      </c>
      <c r="AE10">
        <f t="shared" si="3"/>
        <v>1212.9655342967999</v>
      </c>
      <c r="AF10">
        <f t="shared" si="4"/>
        <v>-60.648276714840001</v>
      </c>
      <c r="AG10">
        <f t="shared" si="5"/>
        <v>-46.094566796180644</v>
      </c>
      <c r="AH10">
        <f t="shared" si="6"/>
        <v>-421.44316113837863</v>
      </c>
      <c r="AI10">
        <f t="shared" si="7"/>
        <v>684.77952964740052</v>
      </c>
      <c r="AJ10">
        <f t="shared" si="8"/>
        <v>-215.98931638587783</v>
      </c>
      <c r="AK10">
        <f t="shared" si="32"/>
        <v>13.735482551734345</v>
      </c>
      <c r="AL10">
        <f t="shared" si="9"/>
        <v>482.52569581325702</v>
      </c>
      <c r="AN10">
        <f t="shared" si="10"/>
        <v>719.99083397677407</v>
      </c>
      <c r="AO10">
        <f t="shared" si="11"/>
        <v>-35.999541698838705</v>
      </c>
      <c r="AP10">
        <f t="shared" si="12"/>
        <v>-27.360765537843839</v>
      </c>
      <c r="AQ10">
        <f t="shared" si="13"/>
        <v>-250.15979801746107</v>
      </c>
      <c r="AR10">
        <f t="shared" si="14"/>
        <v>406.47072872263038</v>
      </c>
      <c r="AS10">
        <f t="shared" si="15"/>
        <v>-128.20671621547473</v>
      </c>
      <c r="AT10">
        <f t="shared" si="16"/>
        <v>8.1530936023090685</v>
      </c>
      <c r="AU10">
        <f t="shared" si="17"/>
        <v>286.41710610946473</v>
      </c>
      <c r="AW10">
        <v>7</v>
      </c>
      <c r="AX10">
        <f>(R10*SUMPRODUCT(K11:$K$23, X11:$X$23)-$AZ$3*SUMPRODUCT(K10:$K$22, W11:$W$23))/Z10</f>
        <v>2618.3018109510513</v>
      </c>
    </row>
    <row r="11" spans="1:52" x14ac:dyDescent="0.25">
      <c r="A11" t="s">
        <v>33</v>
      </c>
      <c r="C11" s="24">
        <f>AU25</f>
        <v>-1121.5944648409441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1315.7359083774979</v>
      </c>
      <c r="P11">
        <f t="shared" si="30"/>
        <v>65.786795418874902</v>
      </c>
      <c r="Q11" s="5">
        <f t="shared" si="31"/>
        <v>50</v>
      </c>
      <c r="R11">
        <f t="shared" si="0"/>
        <v>250000</v>
      </c>
      <c r="S11">
        <f t="shared" si="1"/>
        <v>2858.0631553521698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2413.7897543488798</v>
      </c>
      <c r="AC11">
        <f t="shared" si="2"/>
        <v>2603.4528966274811</v>
      </c>
      <c r="AE11">
        <f t="shared" si="3"/>
        <v>1198.5237119227002</v>
      </c>
      <c r="AF11">
        <f t="shared" si="4"/>
        <v>-59.926185596135014</v>
      </c>
      <c r="AG11">
        <f t="shared" si="5"/>
        <v>-45.545755204046294</v>
      </c>
      <c r="AH11">
        <f t="shared" si="6"/>
        <v>-439.32962086273756</v>
      </c>
      <c r="AI11">
        <f t="shared" si="7"/>
        <v>653.7221502597813</v>
      </c>
      <c r="AJ11">
        <f t="shared" si="8"/>
        <v>-189.6631422786013</v>
      </c>
      <c r="AK11">
        <f t="shared" si="32"/>
        <v>8.5257294736210678</v>
      </c>
      <c r="AL11">
        <f t="shared" si="9"/>
        <v>472.58473745480109</v>
      </c>
      <c r="AN11">
        <f t="shared" si="10"/>
        <v>676.5748662951703</v>
      </c>
      <c r="AO11">
        <f t="shared" si="11"/>
        <v>-33.828743314758519</v>
      </c>
      <c r="AP11">
        <f t="shared" si="12"/>
        <v>-25.710891600180226</v>
      </c>
      <c r="AQ11">
        <f t="shared" si="13"/>
        <v>-248.00458809269284</v>
      </c>
      <c r="AR11">
        <f t="shared" si="14"/>
        <v>369.03064328753868</v>
      </c>
      <c r="AS11">
        <f t="shared" si="15"/>
        <v>-107.06614633632107</v>
      </c>
      <c r="AT11">
        <f t="shared" si="16"/>
        <v>4.8128328386847947</v>
      </c>
      <c r="AU11">
        <f t="shared" si="17"/>
        <v>266.77732978990241</v>
      </c>
      <c r="AW11">
        <v>8</v>
      </c>
      <c r="AX11">
        <f>(R11*SUMPRODUCT(K12:$K$23, X12:$X$23)-$AZ$3*SUMPRODUCT(K11:$K$22, W12:$W$23))/Z11</f>
        <v>2858.0631553521698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1315.7359083774979</v>
      </c>
      <c r="P12">
        <f t="shared" si="30"/>
        <v>65.786795418874902</v>
      </c>
      <c r="Q12" s="5">
        <f t="shared" si="31"/>
        <v>50</v>
      </c>
      <c r="R12">
        <f t="shared" si="0"/>
        <v>250000</v>
      </c>
      <c r="S12">
        <f t="shared" si="1"/>
        <v>3075.5397932057049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2603.4528966274811</v>
      </c>
      <c r="AC12">
        <f t="shared" si="2"/>
        <v>2767.8814113651183</v>
      </c>
      <c r="AE12">
        <f t="shared" si="3"/>
        <v>1184.1176534632782</v>
      </c>
      <c r="AF12">
        <f t="shared" si="4"/>
        <v>-59.205882673163913</v>
      </c>
      <c r="AG12">
        <f t="shared" si="5"/>
        <v>-44.998302695997516</v>
      </c>
      <c r="AH12">
        <f t="shared" si="6"/>
        <v>-459.9747800416003</v>
      </c>
      <c r="AI12">
        <f t="shared" si="7"/>
        <v>619.93868805251645</v>
      </c>
      <c r="AJ12">
        <f t="shared" si="8"/>
        <v>-164.42851473763722</v>
      </c>
      <c r="AK12">
        <f t="shared" si="32"/>
        <v>8.5752387350604682</v>
      </c>
      <c r="AL12">
        <f t="shared" si="9"/>
        <v>464.08541204993969</v>
      </c>
      <c r="AN12">
        <f t="shared" si="10"/>
        <v>635.46206612851074</v>
      </c>
      <c r="AO12">
        <f t="shared" si="11"/>
        <v>-31.77310330642554</v>
      </c>
      <c r="AP12">
        <f t="shared" si="12"/>
        <v>-24.14854159115152</v>
      </c>
      <c r="AQ12">
        <f t="shared" si="13"/>
        <v>-246.84753515610623</v>
      </c>
      <c r="AR12">
        <f t="shared" si="14"/>
        <v>332.69288607482741</v>
      </c>
      <c r="AS12">
        <f t="shared" si="15"/>
        <v>-88.241302205078227</v>
      </c>
      <c r="AT12">
        <f t="shared" si="16"/>
        <v>4.6019404475467125</v>
      </c>
      <c r="AU12">
        <f t="shared" si="17"/>
        <v>249.05352431729591</v>
      </c>
      <c r="AW12">
        <v>9</v>
      </c>
      <c r="AX12">
        <f>(R12*SUMPRODUCT(K13:$K$23, X13:$X$23)-$AZ$3*SUMPRODUCT(K12:$K$22, W13:$W$23))/Z12</f>
        <v>3075.5397932057049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1315.7359083774979</v>
      </c>
      <c r="P13">
        <f t="shared" si="30"/>
        <v>65.786795418874902</v>
      </c>
      <c r="Q13" s="5">
        <f t="shared" si="31"/>
        <v>50</v>
      </c>
      <c r="R13">
        <f t="shared" si="0"/>
        <v>250000</v>
      </c>
      <c r="S13">
        <f t="shared" si="1"/>
        <v>3271.1682416697763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2767.8814113651183</v>
      </c>
      <c r="AC13">
        <f t="shared" si="2"/>
        <v>2908.1936341053938</v>
      </c>
      <c r="AE13">
        <f t="shared" si="3"/>
        <v>1169.7395273543357</v>
      </c>
      <c r="AF13">
        <f t="shared" si="4"/>
        <v>-58.486976367716785</v>
      </c>
      <c r="AG13">
        <f t="shared" si="5"/>
        <v>-44.451911660479112</v>
      </c>
      <c r="AH13">
        <f t="shared" si="6"/>
        <v>-482.04004279211728</v>
      </c>
      <c r="AI13">
        <f t="shared" si="7"/>
        <v>584.76059653402262</v>
      </c>
      <c r="AJ13">
        <f t="shared" si="8"/>
        <v>-140.3122227402755</v>
      </c>
      <c r="AK13">
        <f t="shared" si="32"/>
        <v>7.7582679247034747</v>
      </c>
      <c r="AL13">
        <f t="shared" si="9"/>
        <v>452.20664171845061</v>
      </c>
      <c r="AN13">
        <f t="shared" si="10"/>
        <v>596.88692599060983</v>
      </c>
      <c r="AO13">
        <f t="shared" si="11"/>
        <v>-29.844346299530496</v>
      </c>
      <c r="AP13">
        <f t="shared" si="12"/>
        <v>-22.682626589049391</v>
      </c>
      <c r="AQ13">
        <f t="shared" si="13"/>
        <v>-245.97219519231669</v>
      </c>
      <c r="AR13">
        <f t="shared" si="14"/>
        <v>298.38775790971334</v>
      </c>
      <c r="AS13">
        <f t="shared" si="15"/>
        <v>-71.597590191532618</v>
      </c>
      <c r="AT13">
        <f t="shared" si="16"/>
        <v>3.9588374884292064</v>
      </c>
      <c r="AU13">
        <f t="shared" si="17"/>
        <v>230.74900520660995</v>
      </c>
      <c r="AW13">
        <v>10</v>
      </c>
      <c r="AX13">
        <f>(R13*SUMPRODUCT(K14:$K$23, X14:$X$23)-$AZ$3*SUMPRODUCT(K13:$K$22, W14:$W$23))/Z13</f>
        <v>3271.1682416697763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1315.7359083774979</v>
      </c>
      <c r="P14">
        <f t="shared" si="30"/>
        <v>65.786795418874902</v>
      </c>
      <c r="Q14" s="5">
        <f t="shared" si="31"/>
        <v>50</v>
      </c>
      <c r="R14">
        <f t="shared" si="0"/>
        <v>250000</v>
      </c>
      <c r="S14">
        <f t="shared" si="1"/>
        <v>3445.4405836577612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2908.1936341053938</v>
      </c>
      <c r="AC14">
        <f t="shared" si="2"/>
        <v>3025.5256071190915</v>
      </c>
      <c r="AE14">
        <f t="shared" si="3"/>
        <v>1155.3798669127289</v>
      </c>
      <c r="AF14">
        <f t="shared" si="4"/>
        <v>-57.768993345636446</v>
      </c>
      <c r="AG14">
        <f t="shared" si="5"/>
        <v>-43.906222348886395</v>
      </c>
      <c r="AH14">
        <f t="shared" si="6"/>
        <v>-505.85097493966225</v>
      </c>
      <c r="AI14">
        <f t="shared" si="7"/>
        <v>547.85367627854373</v>
      </c>
      <c r="AJ14">
        <f t="shared" si="8"/>
        <v>-117.33197301369773</v>
      </c>
      <c r="AK14">
        <f t="shared" si="32"/>
        <v>7.2104481138104752</v>
      </c>
      <c r="AL14">
        <f t="shared" si="9"/>
        <v>437.73215137865645</v>
      </c>
      <c r="AN14">
        <f t="shared" si="10"/>
        <v>560.73765809602071</v>
      </c>
      <c r="AO14">
        <f t="shared" si="11"/>
        <v>-28.036882904801036</v>
      </c>
      <c r="AP14">
        <f t="shared" si="12"/>
        <v>-21.308898485087912</v>
      </c>
      <c r="AQ14">
        <f t="shared" si="13"/>
        <v>-245.50340468645228</v>
      </c>
      <c r="AR14">
        <f t="shared" si="14"/>
        <v>265.88847201967945</v>
      </c>
      <c r="AS14">
        <f t="shared" si="15"/>
        <v>-56.944436761988314</v>
      </c>
      <c r="AT14">
        <f t="shared" si="16"/>
        <v>3.4994289799809666</v>
      </c>
      <c r="AU14">
        <f t="shared" si="17"/>
        <v>212.44346423767206</v>
      </c>
      <c r="AW14">
        <v>11</v>
      </c>
      <c r="AX14">
        <f>(R14*SUMPRODUCT(K15:$K$23, X15:$X$23)-$AZ$3*SUMPRODUCT(K14:$K$22, W15:$W$23))/Z14</f>
        <v>3445.4405836577612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1315.7359083774979</v>
      </c>
      <c r="P15">
        <f t="shared" si="30"/>
        <v>65.786795418874902</v>
      </c>
      <c r="Q15" s="5">
        <f t="shared" si="31"/>
        <v>50</v>
      </c>
      <c r="R15">
        <f t="shared" si="0"/>
        <v>250000</v>
      </c>
      <c r="S15">
        <f t="shared" si="1"/>
        <v>3599.4551585106205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3025.5256071190915</v>
      </c>
      <c r="AC15">
        <f t="shared" si="2"/>
        <v>3121.5206195236433</v>
      </c>
      <c r="AE15">
        <f t="shared" si="3"/>
        <v>1141.032902753944</v>
      </c>
      <c r="AF15">
        <f t="shared" si="4"/>
        <v>-57.051645137697207</v>
      </c>
      <c r="AG15">
        <f t="shared" si="5"/>
        <v>-43.361015515682425</v>
      </c>
      <c r="AH15">
        <f t="shared" si="6"/>
        <v>-530.7230485755166</v>
      </c>
      <c r="AI15">
        <f t="shared" si="7"/>
        <v>509.89719352504756</v>
      </c>
      <c r="AJ15">
        <f t="shared" si="8"/>
        <v>-95.995012404551744</v>
      </c>
      <c r="AK15">
        <f t="shared" si="32"/>
        <v>16.84897814541489</v>
      </c>
      <c r="AL15">
        <f t="shared" si="9"/>
        <v>430.7511592659107</v>
      </c>
      <c r="AN15">
        <f t="shared" si="10"/>
        <v>526.45183135705258</v>
      </c>
      <c r="AO15">
        <f t="shared" si="11"/>
        <v>-26.32259156785263</v>
      </c>
      <c r="AP15">
        <f t="shared" si="12"/>
        <v>-20.005984027837606</v>
      </c>
      <c r="AQ15">
        <f t="shared" si="13"/>
        <v>-244.86596327908819</v>
      </c>
      <c r="AR15">
        <f t="shared" si="14"/>
        <v>235.25729248227401</v>
      </c>
      <c r="AS15">
        <f t="shared" si="15"/>
        <v>-44.290353029738313</v>
      </c>
      <c r="AT15">
        <f t="shared" si="16"/>
        <v>7.7738121133404485</v>
      </c>
      <c r="AU15">
        <f t="shared" si="17"/>
        <v>198.74075156587614</v>
      </c>
      <c r="AW15">
        <v>12</v>
      </c>
      <c r="AX15">
        <f>(R15*SUMPRODUCT(K16:$K$23, X16:$X$23)-$AZ$3*SUMPRODUCT(K15:$K$22, W16:$W$23))/Z15</f>
        <v>3599.4551585106205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1315.7359083774979</v>
      </c>
      <c r="P16">
        <f t="shared" si="30"/>
        <v>65.786795418874902</v>
      </c>
      <c r="Q16" s="5">
        <f t="shared" si="31"/>
        <v>50</v>
      </c>
      <c r="R16">
        <f t="shared" si="0"/>
        <v>250000</v>
      </c>
      <c r="S16">
        <f t="shared" si="1"/>
        <v>3618.7660497033153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3121.5206195236433</v>
      </c>
      <c r="AC16">
        <f t="shared" si="2"/>
        <v>3095.4322442975272</v>
      </c>
      <c r="AE16">
        <f t="shared" si="3"/>
        <v>1125.4585955081873</v>
      </c>
      <c r="AF16">
        <f t="shared" si="4"/>
        <v>-56.272929775409366</v>
      </c>
      <c r="AG16">
        <f t="shared" si="5"/>
        <v>-42.769167746438129</v>
      </c>
      <c r="AH16">
        <f t="shared" si="6"/>
        <v>-791.1880704373649</v>
      </c>
      <c r="AI16">
        <f t="shared" si="7"/>
        <v>235.22842754897476</v>
      </c>
      <c r="AJ16">
        <f t="shared" si="8"/>
        <v>26.088375226116113</v>
      </c>
      <c r="AK16">
        <f t="shared" si="32"/>
        <v>29.754014625320593</v>
      </c>
      <c r="AL16">
        <f t="shared" si="9"/>
        <v>291.07081740041144</v>
      </c>
      <c r="AN16">
        <f t="shared" si="10"/>
        <v>492.33538372674678</v>
      </c>
      <c r="AO16">
        <f t="shared" si="11"/>
        <v>-24.61676918633734</v>
      </c>
      <c r="AP16">
        <f t="shared" si="12"/>
        <v>-18.709506238750865</v>
      </c>
      <c r="AQ16">
        <f t="shared" si="13"/>
        <v>-346.10769673220796</v>
      </c>
      <c r="AR16">
        <f t="shared" si="14"/>
        <v>102.90141156945054</v>
      </c>
      <c r="AS16">
        <f t="shared" si="15"/>
        <v>11.412441363031729</v>
      </c>
      <c r="AT16">
        <f t="shared" si="16"/>
        <v>13.015986786572002</v>
      </c>
      <c r="AU16">
        <f t="shared" si="17"/>
        <v>127.32983971905426</v>
      </c>
      <c r="AW16">
        <v>13</v>
      </c>
      <c r="AX16">
        <f>(R16*SUMPRODUCT(K17:$K$23, X17:$X$23)-$AZ$3*SUMPRODUCT(K16:$K$22, W17:$W$23))/Z16</f>
        <v>3618.7660497033153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1315.7359083774979</v>
      </c>
      <c r="P17">
        <f t="shared" si="30"/>
        <v>65.786795418874902</v>
      </c>
      <c r="Q17" s="5">
        <f t="shared" si="31"/>
        <v>50</v>
      </c>
      <c r="R17">
        <f t="shared" si="0"/>
        <v>250000</v>
      </c>
      <c r="S17">
        <f t="shared" si="1"/>
        <v>3500.1626328806178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3095.4322442975272</v>
      </c>
      <c r="AC17">
        <f t="shared" si="2"/>
        <v>2948.8922315600735</v>
      </c>
      <c r="AE17">
        <f t="shared" si="3"/>
        <v>1108.5094625462725</v>
      </c>
      <c r="AF17">
        <f t="shared" si="4"/>
        <v>-55.425473127313637</v>
      </c>
      <c r="AG17">
        <f t="shared" si="5"/>
        <v>-42.125074473084531</v>
      </c>
      <c r="AH17">
        <f t="shared" si="6"/>
        <v>-1082.0079794460728</v>
      </c>
      <c r="AI17">
        <f t="shared" si="7"/>
        <v>-71.049064500198369</v>
      </c>
      <c r="AJ17">
        <f t="shared" si="8"/>
        <v>146.54001273745371</v>
      </c>
      <c r="AK17">
        <f t="shared" si="32"/>
        <v>57.249524025287499</v>
      </c>
      <c r="AL17">
        <f t="shared" si="9"/>
        <v>132.74047226254282</v>
      </c>
      <c r="AN17">
        <f t="shared" si="10"/>
        <v>456.74007015665455</v>
      </c>
      <c r="AO17">
        <f t="shared" si="11"/>
        <v>-22.837003507832733</v>
      </c>
      <c r="AP17">
        <f t="shared" si="12"/>
        <v>-17.356829256103694</v>
      </c>
      <c r="AQ17">
        <f t="shared" si="13"/>
        <v>-445.82064216851921</v>
      </c>
      <c r="AR17">
        <f t="shared" si="14"/>
        <v>-29.27440477580107</v>
      </c>
      <c r="AS17">
        <f t="shared" si="15"/>
        <v>60.379002579482055</v>
      </c>
      <c r="AT17">
        <f t="shared" si="16"/>
        <v>23.588568707101487</v>
      </c>
      <c r="AU17">
        <f t="shared" si="17"/>
        <v>54.693166510782468</v>
      </c>
      <c r="AW17">
        <v>14</v>
      </c>
      <c r="AX17">
        <f>(R17*SUMPRODUCT(K18:$K$23, X18:$X$23)-$AZ$3*SUMPRODUCT(K17:$K$22, W18:$W$23))/Z17</f>
        <v>3500.1626328806178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1315.7359083774979</v>
      </c>
      <c r="P18">
        <f t="shared" si="30"/>
        <v>65.786795418874902</v>
      </c>
      <c r="Q18" s="5">
        <f t="shared" si="31"/>
        <v>50</v>
      </c>
      <c r="R18">
        <f t="shared" si="0"/>
        <v>250000</v>
      </c>
      <c r="S18">
        <f t="shared" si="1"/>
        <v>3252.9948417482219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2948.8922315600735</v>
      </c>
      <c r="AC18">
        <f t="shared" si="2"/>
        <v>2695.2937616234017</v>
      </c>
      <c r="AE18">
        <f t="shared" si="3"/>
        <v>1090.1630522991923</v>
      </c>
      <c r="AF18">
        <f t="shared" si="4"/>
        <v>-54.50815261495962</v>
      </c>
      <c r="AG18">
        <f t="shared" si="5"/>
        <v>-41.427882501266112</v>
      </c>
      <c r="AH18">
        <f t="shared" si="6"/>
        <v>-1379.7061354378932</v>
      </c>
      <c r="AI18">
        <f t="shared" si="7"/>
        <v>-385.47911825492679</v>
      </c>
      <c r="AJ18">
        <f t="shared" si="8"/>
        <v>253.59846993667179</v>
      </c>
      <c r="AK18">
        <f t="shared" si="32"/>
        <v>86.066218034877011</v>
      </c>
      <c r="AL18">
        <f t="shared" si="9"/>
        <v>-45.814430283377988</v>
      </c>
      <c r="AN18">
        <f t="shared" si="10"/>
        <v>419.75589531562031</v>
      </c>
      <c r="AO18">
        <f t="shared" si="11"/>
        <v>-20.987794765781018</v>
      </c>
      <c r="AP18">
        <f t="shared" si="12"/>
        <v>-15.951373396552015</v>
      </c>
      <c r="AQ18">
        <f t="shared" si="13"/>
        <v>-531.24143487688491</v>
      </c>
      <c r="AR18">
        <f t="shared" si="14"/>
        <v>-148.42470772359763</v>
      </c>
      <c r="AS18">
        <f t="shared" si="15"/>
        <v>97.645441729504086</v>
      </c>
      <c r="AT18">
        <f t="shared" si="16"/>
        <v>33.138898196436294</v>
      </c>
      <c r="AU18">
        <f t="shared" si="17"/>
        <v>-17.640367797657241</v>
      </c>
      <c r="AW18">
        <v>15</v>
      </c>
      <c r="AX18">
        <f>(R18*SUMPRODUCT(K19:$K$23, X19:$X$23)-$AZ$3*SUMPRODUCT(K18:$K$22, W19:$W$23))/Z18</f>
        <v>3252.9948417482219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1315.7359083774979</v>
      </c>
      <c r="P19">
        <f t="shared" si="30"/>
        <v>65.786795418874902</v>
      </c>
      <c r="Q19" s="5">
        <f t="shared" si="31"/>
        <v>50</v>
      </c>
      <c r="R19">
        <f t="shared" si="0"/>
        <v>250000</v>
      </c>
      <c r="S19">
        <f t="shared" si="1"/>
        <v>2879.0036227999467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2695.2937616234017</v>
      </c>
      <c r="AC19">
        <f t="shared" si="2"/>
        <v>2342.0335468128751</v>
      </c>
      <c r="AE19">
        <f t="shared" si="3"/>
        <v>1070.3347546223411</v>
      </c>
      <c r="AF19">
        <f t="shared" si="4"/>
        <v>-53.516737731117054</v>
      </c>
      <c r="AG19">
        <f t="shared" si="5"/>
        <v>-40.674376514593504</v>
      </c>
      <c r="AH19">
        <f t="shared" si="6"/>
        <v>-1696.1358082997619</v>
      </c>
      <c r="AI19">
        <f t="shared" si="7"/>
        <v>-719.99216792313143</v>
      </c>
      <c r="AJ19">
        <f t="shared" si="8"/>
        <v>353.26021481052658</v>
      </c>
      <c r="AK19">
        <f t="shared" si="32"/>
        <v>82.78009266087615</v>
      </c>
      <c r="AL19">
        <f t="shared" si="9"/>
        <v>-283.95186045172869</v>
      </c>
      <c r="AN19">
        <f t="shared" si="10"/>
        <v>383.94001902728854</v>
      </c>
      <c r="AO19">
        <f t="shared" si="11"/>
        <v>-19.197000951364426</v>
      </c>
      <c r="AP19">
        <f t="shared" si="12"/>
        <v>-14.590314689394805</v>
      </c>
      <c r="AQ19">
        <f t="shared" si="13"/>
        <v>-608.42125484494034</v>
      </c>
      <c r="AR19">
        <f t="shared" si="14"/>
        <v>-258.26855145841103</v>
      </c>
      <c r="AS19">
        <f t="shared" si="15"/>
        <v>126.71805060071492</v>
      </c>
      <c r="AT19">
        <f t="shared" si="16"/>
        <v>29.694065537946329</v>
      </c>
      <c r="AU19">
        <f t="shared" si="17"/>
        <v>-101.85643531974974</v>
      </c>
      <c r="AW19">
        <v>16</v>
      </c>
      <c r="AX19">
        <f>(R19*SUMPRODUCT(K20:$K$23, X20:$X$23)-$AZ$3*SUMPRODUCT(K19:$K$22, W20:$W$23))/Z19</f>
        <v>2879.0036227999467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1315.7359083774979</v>
      </c>
      <c r="P20">
        <f t="shared" si="30"/>
        <v>65.786795418874902</v>
      </c>
      <c r="Q20" s="5">
        <f t="shared" si="31"/>
        <v>50</v>
      </c>
      <c r="R20">
        <f t="shared" si="0"/>
        <v>250000</v>
      </c>
      <c r="S20">
        <f t="shared" si="1"/>
        <v>2367.1773372142911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2342.0335468128751</v>
      </c>
      <c r="AC20">
        <f t="shared" si="2"/>
        <v>1887.2610987213559</v>
      </c>
      <c r="AE20">
        <f t="shared" si="3"/>
        <v>1048.9865533242344</v>
      </c>
      <c r="AF20">
        <f t="shared" si="4"/>
        <v>-52.449327666211722</v>
      </c>
      <c r="AG20">
        <f t="shared" si="5"/>
        <v>-39.863111838978156</v>
      </c>
      <c r="AH20">
        <f t="shared" si="6"/>
        <v>-2022.6045523470625</v>
      </c>
      <c r="AI20">
        <f t="shared" si="7"/>
        <v>-1065.9304385280179</v>
      </c>
      <c r="AJ20">
        <f t="shared" si="8"/>
        <v>454.77244809151921</v>
      </c>
      <c r="AK20">
        <f t="shared" si="32"/>
        <v>14.355854321624863</v>
      </c>
      <c r="AL20">
        <f t="shared" si="9"/>
        <v>-596.80213611487386</v>
      </c>
      <c r="AN20">
        <f t="shared" si="10"/>
        <v>356.90240061536809</v>
      </c>
      <c r="AO20">
        <f t="shared" si="11"/>
        <v>-17.845120030768406</v>
      </c>
      <c r="AP20">
        <f t="shared" si="12"/>
        <v>-13.562843361761058</v>
      </c>
      <c r="AQ20">
        <f t="shared" si="13"/>
        <v>-688.16174806114304</v>
      </c>
      <c r="AR20">
        <f t="shared" si="14"/>
        <v>-362.66731083830439</v>
      </c>
      <c r="AS20">
        <f t="shared" si="15"/>
        <v>154.72970358221778</v>
      </c>
      <c r="AT20">
        <f t="shared" si="16"/>
        <v>4.8843703992540499</v>
      </c>
      <c r="AU20">
        <f t="shared" si="17"/>
        <v>-203.05323685683254</v>
      </c>
      <c r="AW20">
        <v>17</v>
      </c>
      <c r="AX20">
        <f>(R20*SUMPRODUCT(K21:$K$23, X21:$X$23)-$AZ$3*SUMPRODUCT(K20:$K$22, W21:$W$23))/Z20</f>
        <v>2367.1773372142911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1315.7359083774979</v>
      </c>
      <c r="P21">
        <f t="shared" si="30"/>
        <v>65.786795418874902</v>
      </c>
      <c r="Q21" s="5">
        <f t="shared" si="31"/>
        <v>50</v>
      </c>
      <c r="R21">
        <f t="shared" si="0"/>
        <v>250000</v>
      </c>
      <c r="S21">
        <f t="shared" si="1"/>
        <v>1708.4804218036113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1887.2610987213559</v>
      </c>
      <c r="AC21">
        <f t="shared" si="2"/>
        <v>1332.1834344271981</v>
      </c>
      <c r="AE21">
        <f t="shared" si="3"/>
        <v>1025.9418597089477</v>
      </c>
      <c r="AF21">
        <f t="shared" si="4"/>
        <v>-51.297092985447385</v>
      </c>
      <c r="AG21">
        <f t="shared" si="5"/>
        <v>-38.987377830787096</v>
      </c>
      <c r="AH21">
        <f t="shared" si="6"/>
        <v>-2385.5144490063849</v>
      </c>
      <c r="AI21">
        <f t="shared" si="7"/>
        <v>-1449.8570601136717</v>
      </c>
      <c r="AJ21">
        <f t="shared" si="8"/>
        <v>555.07766429415778</v>
      </c>
      <c r="AK21">
        <f t="shared" si="32"/>
        <v>4.5790493847117704</v>
      </c>
      <c r="AL21">
        <f t="shared" si="9"/>
        <v>-890.2003464348021</v>
      </c>
      <c r="AN21">
        <f t="shared" si="10"/>
        <v>332.02870651904783</v>
      </c>
      <c r="AO21">
        <f t="shared" si="11"/>
        <v>-16.601435325952391</v>
      </c>
      <c r="AP21">
        <f t="shared" si="12"/>
        <v>-12.617604505773869</v>
      </c>
      <c r="AQ21">
        <f t="shared" si="13"/>
        <v>-772.03134796623908</v>
      </c>
      <c r="AR21">
        <f t="shared" si="14"/>
        <v>-469.22168127891752</v>
      </c>
      <c r="AS21">
        <f t="shared" si="15"/>
        <v>179.64148469922901</v>
      </c>
      <c r="AT21">
        <f t="shared" si="16"/>
        <v>1.4819317780093413</v>
      </c>
      <c r="AU21">
        <f t="shared" si="17"/>
        <v>-288.09826480167919</v>
      </c>
      <c r="AW21">
        <v>18</v>
      </c>
      <c r="AX21">
        <f>(R21*SUMPRODUCT(K22:$K$23, X22:$X$23)-$AZ$3*SUMPRODUCT(K21:$K$22, W22:$W$23))/Z21</f>
        <v>1708.4804218036113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1315.7359083774979</v>
      </c>
      <c r="P22">
        <f t="shared" si="30"/>
        <v>65.786795418874902</v>
      </c>
      <c r="Q22" s="5">
        <f t="shared" si="31"/>
        <v>50</v>
      </c>
      <c r="R22">
        <f t="shared" si="0"/>
        <v>250000</v>
      </c>
      <c r="S22">
        <f t="shared" si="1"/>
        <v>910.27985253599013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1332.1834344271981</v>
      </c>
      <c r="AC22">
        <f t="shared" si="2"/>
        <v>692.56089072646819</v>
      </c>
      <c r="AE22">
        <f t="shared" si="3"/>
        <v>1001.0407570024638</v>
      </c>
      <c r="AF22">
        <f t="shared" si="4"/>
        <v>-50.052037850123192</v>
      </c>
      <c r="AG22">
        <f t="shared" si="5"/>
        <v>-38.041097405211772</v>
      </c>
      <c r="AH22">
        <f t="shared" si="6"/>
        <v>-2782.0332363372672</v>
      </c>
      <c r="AI22">
        <f t="shared" si="7"/>
        <v>-1869.0856145901384</v>
      </c>
      <c r="AJ22">
        <f t="shared" si="8"/>
        <v>639.62254370072992</v>
      </c>
      <c r="AK22">
        <f t="shared" si="32"/>
        <v>47.946615225170312</v>
      </c>
      <c r="AL22">
        <f t="shared" si="9"/>
        <v>-1181.5164556642383</v>
      </c>
      <c r="AN22">
        <f t="shared" si="10"/>
        <v>302.77559474582603</v>
      </c>
      <c r="AO22">
        <f t="shared" si="11"/>
        <v>-15.138779737291301</v>
      </c>
      <c r="AP22">
        <f t="shared" si="12"/>
        <v>-11.505941002978108</v>
      </c>
      <c r="AQ22">
        <f t="shared" si="13"/>
        <v>-841.45601649324067</v>
      </c>
      <c r="AR22">
        <f t="shared" si="14"/>
        <v>-565.32514248768405</v>
      </c>
      <c r="AS22">
        <f t="shared" si="15"/>
        <v>193.46075045109274</v>
      </c>
      <c r="AT22">
        <f t="shared" si="16"/>
        <v>14.501971912033238</v>
      </c>
      <c r="AU22">
        <f t="shared" si="17"/>
        <v>-357.36242012455807</v>
      </c>
      <c r="AW22">
        <v>19</v>
      </c>
      <c r="AX22">
        <f>(R22*SUMPRODUCT(K23:$K$23, X23:$X$23)-$AZ$3*SUMPRODUCT(K22:$K$22, W23:$W$23))/Z22</f>
        <v>910.27985253599013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1315.7359083774979</v>
      </c>
      <c r="P23">
        <f t="shared" si="30"/>
        <v>65.786795418874902</v>
      </c>
      <c r="Q23" s="5">
        <f t="shared" si="31"/>
        <v>50</v>
      </c>
      <c r="R23">
        <f t="shared" si="0"/>
        <v>250000</v>
      </c>
      <c r="S23">
        <f t="shared" si="1"/>
        <v>935.36708621854712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692.56089072646819</v>
      </c>
      <c r="AC23">
        <f t="shared" si="2"/>
        <v>692.56089072646819</v>
      </c>
      <c r="AE23">
        <f t="shared" si="3"/>
        <v>974.19210713366044</v>
      </c>
      <c r="AF23">
        <f t="shared" si="4"/>
        <v>-48.709605356683028</v>
      </c>
      <c r="AG23">
        <f t="shared" si="5"/>
        <v>-37.020807174556296</v>
      </c>
      <c r="AH23">
        <f t="shared" si="6"/>
        <v>-3199.3962830167607</v>
      </c>
      <c r="AI23">
        <f t="shared" si="7"/>
        <v>-2310.9345884143395</v>
      </c>
      <c r="AJ23">
        <f t="shared" si="8"/>
        <v>0</v>
      </c>
      <c r="AK23">
        <f t="shared" si="32"/>
        <v>113.26303747524122</v>
      </c>
      <c r="AL23">
        <f t="shared" si="9"/>
        <v>-2197.6715509390983</v>
      </c>
      <c r="AN23">
        <f t="shared" si="10"/>
        <v>266.92175962669194</v>
      </c>
      <c r="AO23">
        <f t="shared" si="11"/>
        <v>-13.346087981334598</v>
      </c>
      <c r="AP23">
        <f t="shared" si="12"/>
        <v>-10.143439801527</v>
      </c>
      <c r="AQ23">
        <f t="shared" si="13"/>
        <v>-876.6119940332909</v>
      </c>
      <c r="AR23">
        <f t="shared" si="14"/>
        <v>-633.17976218946046</v>
      </c>
      <c r="AS23">
        <f t="shared" si="15"/>
        <v>0</v>
      </c>
      <c r="AT23">
        <f t="shared" si="16"/>
        <v>31.033272639117587</v>
      </c>
      <c r="AU23">
        <f t="shared" si="17"/>
        <v>-602.14648955034295</v>
      </c>
      <c r="AW23">
        <v>20</v>
      </c>
      <c r="AX23">
        <f>(R23*SUMPRODUCT(K$23:$K24, X$23:$X24)-$AZ$3*SUMPRODUCT(K$22:$K23, W$23:$W24))/Z23</f>
        <v>935.36708621854712</v>
      </c>
    </row>
    <row r="25" spans="5:50" x14ac:dyDescent="0.25">
      <c r="AN25" s="6">
        <f t="shared" ref="AN25:AU25" si="33">SUM(AN3:AN23)</f>
        <v>12613.075376578989</v>
      </c>
      <c r="AO25" s="6">
        <f t="shared" si="33"/>
        <v>-1617.4557001120736</v>
      </c>
      <c r="AP25" s="6">
        <f t="shared" si="33"/>
        <v>-2949.224581103852</v>
      </c>
      <c r="AQ25" s="6">
        <f t="shared" si="33"/>
        <v>-8246.8273706893742</v>
      </c>
      <c r="AR25" s="6">
        <f t="shared" si="33"/>
        <v>-200.43227532631124</v>
      </c>
      <c r="AS25" s="6">
        <f t="shared" si="33"/>
        <v>-1401.9416990306268</v>
      </c>
      <c r="AT25" s="6">
        <f t="shared" si="33"/>
        <v>480.77950951599348</v>
      </c>
      <c r="AU25" s="7">
        <f t="shared" si="33"/>
        <v>-1121.5944648409441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4721.4367971880229</v>
      </c>
      <c r="K3">
        <v>1</v>
      </c>
      <c r="L3" s="2">
        <v>0</v>
      </c>
      <c r="O3">
        <f>$C$3</f>
        <v>4721.4367971880229</v>
      </c>
      <c r="P3">
        <f>O3*B5</f>
        <v>3777.1494377504187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4721.4367971880229</v>
      </c>
      <c r="AF3">
        <f t="shared" ref="AF3:AF23" si="4">-$Z3*P3</f>
        <v>-3777.1494377504187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-1575.6208445623956</v>
      </c>
      <c r="AJ3">
        <f t="shared" ref="AJ3:AJ23" si="8">AB3-AC3</f>
        <v>0</v>
      </c>
      <c r="AL3">
        <f t="shared" ref="AL3:AL23" si="9">SUM(AI3:AK3)</f>
        <v>-1575.6208445623956</v>
      </c>
      <c r="AN3">
        <f t="shared" ref="AN3:AN23" si="10">AE3*$K3</f>
        <v>4721.4367971880229</v>
      </c>
      <c r="AO3">
        <f t="shared" ref="AO3:AO23" si="11">AF3*$K3</f>
        <v>-3777.1494377504187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-1575.6208445623956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-1575.6208445623956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3529.9946754619532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3033.4240754746702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2996.1859222956191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-2996.1859222956191</v>
      </c>
      <c r="AK4">
        <f>H4*SUM(AB4, AE4:AF4)</f>
        <v>0</v>
      </c>
      <c r="AL4">
        <f t="shared" si="9"/>
        <v>-3565.1726722956191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-533.80875316633831</v>
      </c>
      <c r="AR4">
        <f t="shared" si="14"/>
        <v>-533.80875316633831</v>
      </c>
      <c r="AS4">
        <f t="shared" si="15"/>
        <v>-2810.9446686327224</v>
      </c>
      <c r="AT4">
        <f t="shared" si="16"/>
        <v>0</v>
      </c>
      <c r="AU4">
        <f t="shared" si="17"/>
        <v>-3344.7534217990606</v>
      </c>
      <c r="AW4">
        <v>1</v>
      </c>
      <c r="AX4">
        <f>(R4*SUMPRODUCT(K5:$K$23, X5:$X$23)-$AZ$3*SUMPRODUCT(K4:$K$22, W5:$W$23))/Z4</f>
        <v>3033.4240754746702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4721.4367971880229</v>
      </c>
      <c r="P5">
        <f t="shared" ref="P5:P23" si="30">O5*$C$5</f>
        <v>236.07183985940117</v>
      </c>
      <c r="Q5" s="5">
        <f t="shared" ref="Q5:Q23" si="31">$C$8</f>
        <v>50</v>
      </c>
      <c r="R5">
        <f t="shared" si="0"/>
        <v>250000</v>
      </c>
      <c r="S5">
        <f t="shared" si="1"/>
        <v>5896.4719518553447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2996.1859222956191</v>
      </c>
      <c r="AC5">
        <f t="shared" si="2"/>
        <v>5751.7663974730858</v>
      </c>
      <c r="AE5">
        <f t="shared" si="3"/>
        <v>4605.5678276081853</v>
      </c>
      <c r="AF5">
        <f t="shared" si="4"/>
        <v>-230.27839138040932</v>
      </c>
      <c r="AG5">
        <f t="shared" si="5"/>
        <v>-48.772947997007542</v>
      </c>
      <c r="AH5">
        <f t="shared" si="6"/>
        <v>-596.96313246227248</v>
      </c>
      <c r="AI5">
        <f t="shared" si="7"/>
        <v>3729.5533557684957</v>
      </c>
      <c r="AJ5">
        <f t="shared" si="8"/>
        <v>-2755.5804751774667</v>
      </c>
      <c r="AK5">
        <f>H5*SUM(AB5, AE5:AF5)</f>
        <v>636.89547097642139</v>
      </c>
      <c r="AL5">
        <f t="shared" si="9"/>
        <v>1610.8683515674504</v>
      </c>
      <c r="AN5">
        <f t="shared" si="10"/>
        <v>3977.1957213380706</v>
      </c>
      <c r="AO5">
        <f t="shared" si="11"/>
        <v>-198.85978606690358</v>
      </c>
      <c r="AP5">
        <f t="shared" si="12"/>
        <v>-42.118489478740834</v>
      </c>
      <c r="AQ5">
        <f t="shared" si="13"/>
        <v>-515.51498210342027</v>
      </c>
      <c r="AR5">
        <f t="shared" si="14"/>
        <v>3220.702463689006</v>
      </c>
      <c r="AS5">
        <f t="shared" si="15"/>
        <v>-2379.6159965296069</v>
      </c>
      <c r="AT5">
        <f t="shared" si="16"/>
        <v>549.99905265156292</v>
      </c>
      <c r="AU5">
        <f t="shared" si="17"/>
        <v>1391.0855198109618</v>
      </c>
      <c r="AW5">
        <v>2</v>
      </c>
      <c r="AX5">
        <f>(R5*SUMPRODUCT(K6:$K$23, X6:$X$23)-$AZ$3*SUMPRODUCT(K5:$K$22, W6:$W$23))/Z5</f>
        <v>5896.4719518553447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4721.4367971880229</v>
      </c>
      <c r="P6">
        <f t="shared" si="30"/>
        <v>236.07183985940117</v>
      </c>
      <c r="Q6" s="5">
        <f t="shared" si="31"/>
        <v>50</v>
      </c>
      <c r="R6">
        <f t="shared" si="0"/>
        <v>250000</v>
      </c>
      <c r="S6">
        <f t="shared" si="1"/>
        <v>8348.2469995879073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5751.7663974730858</v>
      </c>
      <c r="AC6">
        <f t="shared" si="2"/>
        <v>8032.2209546617632</v>
      </c>
      <c r="AE6">
        <f t="shared" si="3"/>
        <v>4542.7050230254063</v>
      </c>
      <c r="AF6">
        <f t="shared" si="4"/>
        <v>-227.13525115127032</v>
      </c>
      <c r="AG6">
        <f t="shared" si="5"/>
        <v>-48.107231105274295</v>
      </c>
      <c r="AH6">
        <f t="shared" si="6"/>
        <v>-889.9370588158381</v>
      </c>
      <c r="AI6">
        <f t="shared" si="7"/>
        <v>3377.5254819530237</v>
      </c>
      <c r="AJ6">
        <f t="shared" si="8"/>
        <v>-2280.4545571886774</v>
      </c>
      <c r="AK6">
        <f>H6*SUM(AB6, AE6:AF6)</f>
        <v>1095.3261752249778</v>
      </c>
      <c r="AL6">
        <f t="shared" si="9"/>
        <v>2192.397099989324</v>
      </c>
      <c r="AN6">
        <f t="shared" si="10"/>
        <v>3537.9777777016925</v>
      </c>
      <c r="AO6">
        <f t="shared" si="11"/>
        <v>-176.89888888508463</v>
      </c>
      <c r="AP6">
        <f t="shared" si="12"/>
        <v>-37.46717291449108</v>
      </c>
      <c r="AQ6">
        <f t="shared" si="13"/>
        <v>-693.10631478041932</v>
      </c>
      <c r="AR6">
        <f t="shared" si="14"/>
        <v>2630.5054011216976</v>
      </c>
      <c r="AS6">
        <f t="shared" si="15"/>
        <v>-1776.0778006710059</v>
      </c>
      <c r="AT6">
        <f t="shared" si="16"/>
        <v>853.06874376361816</v>
      </c>
      <c r="AU6">
        <f t="shared" si="17"/>
        <v>1707.4963442143101</v>
      </c>
      <c r="AW6">
        <v>3</v>
      </c>
      <c r="AX6">
        <f>(R6*SUMPRODUCT(K7:$K$23, X7:$X$23)-$AZ$3*SUMPRODUCT(K6:$K$22, W7:$W$23))/Z6</f>
        <v>8348.2469995879073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4721.4367971880229</v>
      </c>
      <c r="P7">
        <f t="shared" si="30"/>
        <v>236.07183985940117</v>
      </c>
      <c r="Q7" s="5">
        <f t="shared" si="31"/>
        <v>50</v>
      </c>
      <c r="R7">
        <f t="shared" si="0"/>
        <v>250000</v>
      </c>
      <c r="S7">
        <f t="shared" si="1"/>
        <v>10361.748079072126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8032.2209546617632</v>
      </c>
      <c r="AC7">
        <f t="shared" si="2"/>
        <v>9819.361939619881</v>
      </c>
      <c r="AE7">
        <f t="shared" si="3"/>
        <v>4474.2929892559641</v>
      </c>
      <c r="AF7">
        <f t="shared" si="4"/>
        <v>-223.71464946279823</v>
      </c>
      <c r="AG7">
        <f t="shared" si="5"/>
        <v>-47.382747894886023</v>
      </c>
      <c r="AH7">
        <f t="shared" si="6"/>
        <v>-1217.0544966776467</v>
      </c>
      <c r="AI7">
        <f t="shared" si="7"/>
        <v>2986.1410952206325</v>
      </c>
      <c r="AJ7">
        <f t="shared" si="8"/>
        <v>-1787.1409849581178</v>
      </c>
      <c r="AK7">
        <f>H7*SUM(AB7, AE7:AF7)</f>
        <v>1286.0090861294311</v>
      </c>
      <c r="AL7">
        <f t="shared" si="9"/>
        <v>2485.0091963919458</v>
      </c>
      <c r="AN7">
        <f t="shared" si="10"/>
        <v>3154.4280728687472</v>
      </c>
      <c r="AO7">
        <f t="shared" si="11"/>
        <v>-157.72140364343738</v>
      </c>
      <c r="AP7">
        <f t="shared" si="12"/>
        <v>-33.405382814268009</v>
      </c>
      <c r="AQ7">
        <f t="shared" si="13"/>
        <v>-858.03743289719682</v>
      </c>
      <c r="AR7">
        <f t="shared" si="14"/>
        <v>2105.2638535138444</v>
      </c>
      <c r="AS7">
        <f t="shared" si="15"/>
        <v>-1259.9549709112014</v>
      </c>
      <c r="AT7">
        <f t="shared" si="16"/>
        <v>906.65121237971084</v>
      </c>
      <c r="AU7">
        <f t="shared" si="17"/>
        <v>1751.9600949823541</v>
      </c>
      <c r="AW7">
        <v>4</v>
      </c>
      <c r="AX7">
        <f>(R7*SUMPRODUCT(K8:$K$23, X8:$X$23)-$AZ$3*SUMPRODUCT(K7:$K$22, W8:$W$23))/Z7</f>
        <v>10361.748079072126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4721.4367971880229</v>
      </c>
      <c r="P8">
        <f t="shared" si="30"/>
        <v>236.07183985940117</v>
      </c>
      <c r="Q8" s="5">
        <f t="shared" si="31"/>
        <v>50</v>
      </c>
      <c r="R8">
        <f t="shared" si="0"/>
        <v>250000</v>
      </c>
      <c r="S8">
        <f t="shared" si="1"/>
        <v>11972.077129175734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9819.361939619881</v>
      </c>
      <c r="AC8">
        <f t="shared" si="2"/>
        <v>11157.625984498362</v>
      </c>
      <c r="AE8">
        <f t="shared" si="3"/>
        <v>4400.2411047028372</v>
      </c>
      <c r="AF8">
        <f t="shared" si="4"/>
        <v>-220.01205523514187</v>
      </c>
      <c r="AG8">
        <f t="shared" si="5"/>
        <v>-46.598538683431258</v>
      </c>
      <c r="AH8">
        <f t="shared" si="6"/>
        <v>-1551.9086625295229</v>
      </c>
      <c r="AI8">
        <f t="shared" si="7"/>
        <v>2581.7218482547414</v>
      </c>
      <c r="AJ8">
        <f t="shared" si="8"/>
        <v>-1338.2640448784805</v>
      </c>
      <c r="AK8">
        <f t="shared" ref="AK8:AK23" si="32">H8*SUM(AB8:AB8, AE8:AF8)</f>
        <v>1014.9703467088493</v>
      </c>
      <c r="AL8">
        <f t="shared" si="9"/>
        <v>2258.4281500851102</v>
      </c>
      <c r="AN8">
        <f t="shared" si="10"/>
        <v>2892.5134187891049</v>
      </c>
      <c r="AO8">
        <f t="shared" si="11"/>
        <v>-144.62567093945526</v>
      </c>
      <c r="AP8">
        <f t="shared" si="12"/>
        <v>-30.631707497512391</v>
      </c>
      <c r="AQ8">
        <f t="shared" si="13"/>
        <v>-1020.1524244442166</v>
      </c>
      <c r="AR8">
        <f t="shared" si="14"/>
        <v>1697.1036159079208</v>
      </c>
      <c r="AS8">
        <f t="shared" si="15"/>
        <v>-879.71241020335117</v>
      </c>
      <c r="AT8">
        <f t="shared" si="16"/>
        <v>667.19420087928165</v>
      </c>
      <c r="AU8">
        <f t="shared" si="17"/>
        <v>1484.5854065838512</v>
      </c>
      <c r="AW8">
        <v>5</v>
      </c>
      <c r="AX8">
        <f>(R8*SUMPRODUCT(K9:$K$23, X9:$X$23)-$AZ$3*SUMPRODUCT(K8:$K$22, W9:$W$23))/Z8</f>
        <v>11972.077129175734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4721.4367971880229</v>
      </c>
      <c r="P9">
        <f t="shared" si="30"/>
        <v>236.07183985940117</v>
      </c>
      <c r="Q9" s="5">
        <f t="shared" si="31"/>
        <v>50</v>
      </c>
      <c r="R9">
        <f t="shared" si="0"/>
        <v>250000</v>
      </c>
      <c r="S9">
        <f t="shared" si="1"/>
        <v>13254.707087736477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11157.625984498362</v>
      </c>
      <c r="AC9">
        <f t="shared" si="2"/>
        <v>12128.318592798929</v>
      </c>
      <c r="AE9">
        <f t="shared" si="3"/>
        <v>4320.2078561993649</v>
      </c>
      <c r="AF9">
        <f t="shared" si="4"/>
        <v>-216.01039280996824</v>
      </c>
      <c r="AG9">
        <f t="shared" si="5"/>
        <v>-45.75098684760939</v>
      </c>
      <c r="AH9">
        <f t="shared" si="6"/>
        <v>-1907.8322449377872</v>
      </c>
      <c r="AI9">
        <f t="shared" si="7"/>
        <v>2150.6142316040005</v>
      </c>
      <c r="AJ9">
        <f t="shared" si="8"/>
        <v>-970.69260830056737</v>
      </c>
      <c r="AK9">
        <f t="shared" si="32"/>
        <v>796.66718397974103</v>
      </c>
      <c r="AL9">
        <f t="shared" si="9"/>
        <v>1976.588807283174</v>
      </c>
      <c r="AN9">
        <f t="shared" si="10"/>
        <v>2699.014722826551</v>
      </c>
      <c r="AO9">
        <f t="shared" si="11"/>
        <v>-134.95073614132755</v>
      </c>
      <c r="AP9">
        <f t="shared" si="12"/>
        <v>-28.582556949973583</v>
      </c>
      <c r="AQ9">
        <f t="shared" si="13"/>
        <v>-1191.9026790299636</v>
      </c>
      <c r="AR9">
        <f t="shared" si="14"/>
        <v>1343.5787507052867</v>
      </c>
      <c r="AS9">
        <f t="shared" si="15"/>
        <v>-606.43231259871959</v>
      </c>
      <c r="AT9">
        <f t="shared" si="16"/>
        <v>497.71134406614146</v>
      </c>
      <c r="AU9">
        <f t="shared" si="17"/>
        <v>1234.8577821727083</v>
      </c>
      <c r="AW9">
        <v>6</v>
      </c>
      <c r="AX9">
        <f>(R9*SUMPRODUCT(K10:$K$23, X10:$X$23)-$AZ$3*SUMPRODUCT(K9:$K$22, W10:$W$23))/Z9</f>
        <v>13254.707087736477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4721.4367971880229</v>
      </c>
      <c r="P10">
        <f t="shared" si="30"/>
        <v>236.07183985940117</v>
      </c>
      <c r="Q10" s="5">
        <f t="shared" si="31"/>
        <v>50</v>
      </c>
      <c r="R10">
        <f t="shared" si="0"/>
        <v>250000</v>
      </c>
      <c r="S10">
        <f t="shared" si="1"/>
        <v>14268.801129784433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12128.318592798929</v>
      </c>
      <c r="AC10">
        <f t="shared" si="2"/>
        <v>12795.823486494435</v>
      </c>
      <c r="AE10">
        <f t="shared" si="3"/>
        <v>4234.0397984347183</v>
      </c>
      <c r="AF10">
        <f t="shared" si="4"/>
        <v>-211.70198992173596</v>
      </c>
      <c r="AG10">
        <f t="shared" si="5"/>
        <v>-44.838467402088419</v>
      </c>
      <c r="AH10">
        <f t="shared" si="6"/>
        <v>-2275.04788522436</v>
      </c>
      <c r="AI10">
        <f t="shared" si="7"/>
        <v>1702.4514558865339</v>
      </c>
      <c r="AJ10">
        <f t="shared" si="8"/>
        <v>-667.50489369550633</v>
      </c>
      <c r="AK10">
        <f t="shared" si="32"/>
        <v>847.90946106887543</v>
      </c>
      <c r="AL10">
        <f t="shared" si="9"/>
        <v>1882.8560232599029</v>
      </c>
      <c r="AN10">
        <f t="shared" si="10"/>
        <v>2513.2369876718499</v>
      </c>
      <c r="AO10">
        <f t="shared" si="11"/>
        <v>-125.66184938359251</v>
      </c>
      <c r="AP10">
        <f t="shared" si="12"/>
        <v>-26.61517135174482</v>
      </c>
      <c r="AQ10">
        <f t="shared" si="13"/>
        <v>-1350.4205831943932</v>
      </c>
      <c r="AR10">
        <f t="shared" si="14"/>
        <v>1010.5393837421194</v>
      </c>
      <c r="AS10">
        <f t="shared" si="15"/>
        <v>-396.21686808605426</v>
      </c>
      <c r="AT10">
        <f t="shared" si="16"/>
        <v>503.30122559145764</v>
      </c>
      <c r="AU10">
        <f t="shared" si="17"/>
        <v>1117.6237412475227</v>
      </c>
      <c r="AW10">
        <v>7</v>
      </c>
      <c r="AX10">
        <f>(R10*SUMPRODUCT(K11:$K$23, X11:$X$23)-$AZ$3*SUMPRODUCT(K10:$K$22, W11:$W$23))/Z10</f>
        <v>14268.801129784433</v>
      </c>
    </row>
    <row r="11" spans="1:52" x14ac:dyDescent="0.25">
      <c r="A11" t="s">
        <v>33</v>
      </c>
      <c r="C11" s="24">
        <f>AU25</f>
        <v>1336.1967063218178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4721.4367971880229</v>
      </c>
      <c r="P11">
        <f t="shared" si="30"/>
        <v>236.07183985940117</v>
      </c>
      <c r="Q11" s="5">
        <f t="shared" si="31"/>
        <v>50</v>
      </c>
      <c r="R11">
        <f t="shared" si="0"/>
        <v>250000</v>
      </c>
      <c r="S11">
        <f t="shared" si="1"/>
        <v>15004.683097459794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12795.823486494435</v>
      </c>
      <c r="AC11">
        <f t="shared" si="2"/>
        <v>13160.1370402252</v>
      </c>
      <c r="AE11">
        <f t="shared" si="3"/>
        <v>4141.0241638675716</v>
      </c>
      <c r="AF11">
        <f t="shared" si="4"/>
        <v>-207.05120819337861</v>
      </c>
      <c r="AG11">
        <f t="shared" si="5"/>
        <v>-43.853432140973155</v>
      </c>
      <c r="AH11">
        <f t="shared" si="6"/>
        <v>-2683.2529354719236</v>
      </c>
      <c r="AI11">
        <f t="shared" si="7"/>
        <v>1206.8665880612962</v>
      </c>
      <c r="AJ11">
        <f t="shared" si="8"/>
        <v>-364.3135537307644</v>
      </c>
      <c r="AK11">
        <f t="shared" si="32"/>
        <v>861.58451677168455</v>
      </c>
      <c r="AL11">
        <f t="shared" si="9"/>
        <v>1704.1375511022163</v>
      </c>
      <c r="AN11">
        <f t="shared" si="10"/>
        <v>2337.6365791705507</v>
      </c>
      <c r="AO11">
        <f t="shared" si="11"/>
        <v>-116.88182895852755</v>
      </c>
      <c r="AP11">
        <f t="shared" si="12"/>
        <v>-24.755563608971663</v>
      </c>
      <c r="AQ11">
        <f t="shared" si="13"/>
        <v>-1514.7147094325715</v>
      </c>
      <c r="AR11">
        <f t="shared" si="14"/>
        <v>681.28447717048005</v>
      </c>
      <c r="AS11">
        <f t="shared" si="15"/>
        <v>-205.65750302052226</v>
      </c>
      <c r="AT11">
        <f t="shared" si="16"/>
        <v>486.37037668753914</v>
      </c>
      <c r="AU11">
        <f t="shared" si="17"/>
        <v>961.99735083749692</v>
      </c>
      <c r="AW11">
        <v>8</v>
      </c>
      <c r="AX11">
        <f>(R11*SUMPRODUCT(K12:$K$23, X12:$X$23)-$AZ$3*SUMPRODUCT(K11:$K$22, W12:$W$23))/Z11</f>
        <v>15004.683097459794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4721.4367971880229</v>
      </c>
      <c r="P12">
        <f t="shared" si="30"/>
        <v>236.07183985940117</v>
      </c>
      <c r="Q12" s="5">
        <f t="shared" si="31"/>
        <v>50</v>
      </c>
      <c r="R12">
        <f t="shared" si="0"/>
        <v>250000</v>
      </c>
      <c r="S12">
        <f t="shared" si="1"/>
        <v>15457.863930827118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13160.1370402252</v>
      </c>
      <c r="AC12">
        <f t="shared" si="2"/>
        <v>13228.54485900339</v>
      </c>
      <c r="AE12">
        <f t="shared" si="3"/>
        <v>4040.5154780793232</v>
      </c>
      <c r="AF12">
        <f t="shared" si="4"/>
        <v>-202.02577390396618</v>
      </c>
      <c r="AG12">
        <f t="shared" si="5"/>
        <v>-42.789045492314536</v>
      </c>
      <c r="AH12">
        <f t="shared" si="6"/>
        <v>-3129.261636244421</v>
      </c>
      <c r="AI12">
        <f t="shared" si="7"/>
        <v>666.43902243862158</v>
      </c>
      <c r="AJ12">
        <f t="shared" si="8"/>
        <v>-68.407818778190631</v>
      </c>
      <c r="AK12">
        <f t="shared" si="32"/>
        <v>882.22872803438895</v>
      </c>
      <c r="AL12">
        <f t="shared" si="9"/>
        <v>1480.2599316948199</v>
      </c>
      <c r="AN12">
        <f t="shared" si="10"/>
        <v>2168.36080976825</v>
      </c>
      <c r="AO12">
        <f t="shared" si="11"/>
        <v>-108.41804048841252</v>
      </c>
      <c r="AP12">
        <f t="shared" si="12"/>
        <v>-22.962933773249649</v>
      </c>
      <c r="AQ12">
        <f t="shared" si="13"/>
        <v>-1679.3323357764061</v>
      </c>
      <c r="AR12">
        <f t="shared" si="14"/>
        <v>357.64749973018189</v>
      </c>
      <c r="AS12">
        <f t="shared" si="15"/>
        <v>-36.711363717103694</v>
      </c>
      <c r="AT12">
        <f t="shared" si="16"/>
        <v>473.45201608553401</v>
      </c>
      <c r="AU12">
        <f t="shared" si="17"/>
        <v>794.38815209861218</v>
      </c>
      <c r="AW12">
        <v>9</v>
      </c>
      <c r="AX12">
        <f>(R12*SUMPRODUCT(K13:$K$23, X13:$X$23)-$AZ$3*SUMPRODUCT(K12:$K$22, W13:$W$23))/Z12</f>
        <v>15457.863930827118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4721.4367971880229</v>
      </c>
      <c r="P13">
        <f t="shared" si="30"/>
        <v>236.07183985940117</v>
      </c>
      <c r="Q13" s="5">
        <f t="shared" si="31"/>
        <v>50</v>
      </c>
      <c r="R13">
        <f t="shared" si="0"/>
        <v>250000</v>
      </c>
      <c r="S13">
        <f t="shared" si="1"/>
        <v>15625.546724142505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13228.54485900339</v>
      </c>
      <c r="AC13">
        <f t="shared" si="2"/>
        <v>13013.396514638544</v>
      </c>
      <c r="AE13">
        <f t="shared" si="3"/>
        <v>3932.1458791378436</v>
      </c>
      <c r="AF13">
        <f t="shared" si="4"/>
        <v>-196.60729395689219</v>
      </c>
      <c r="AG13">
        <f t="shared" si="5"/>
        <v>-41.641411799473175</v>
      </c>
      <c r="AH13">
        <f t="shared" si="6"/>
        <v>-3598.7161895910644</v>
      </c>
      <c r="AI13">
        <f t="shared" si="7"/>
        <v>95.180983790413848</v>
      </c>
      <c r="AJ13">
        <f t="shared" si="8"/>
        <v>215.14834436484671</v>
      </c>
      <c r="AK13">
        <f t="shared" si="32"/>
        <v>877.04311406433067</v>
      </c>
      <c r="AL13">
        <f t="shared" si="9"/>
        <v>1187.3724422195912</v>
      </c>
      <c r="AN13">
        <f t="shared" si="10"/>
        <v>2006.4693134322613</v>
      </c>
      <c r="AO13">
        <f t="shared" si="11"/>
        <v>-100.32346567161306</v>
      </c>
      <c r="AP13">
        <f t="shared" si="12"/>
        <v>-21.248503364773065</v>
      </c>
      <c r="AQ13">
        <f t="shared" si="13"/>
        <v>-1836.3290234159749</v>
      </c>
      <c r="AR13">
        <f t="shared" si="14"/>
        <v>48.568320979900257</v>
      </c>
      <c r="AS13">
        <f t="shared" si="15"/>
        <v>109.78446987284029</v>
      </c>
      <c r="AT13">
        <f t="shared" si="16"/>
        <v>447.53174195892046</v>
      </c>
      <c r="AU13">
        <f t="shared" si="17"/>
        <v>605.88453281166107</v>
      </c>
      <c r="AW13">
        <v>10</v>
      </c>
      <c r="AX13">
        <f>(R13*SUMPRODUCT(K14:$K$23, X14:$X$23)-$AZ$3*SUMPRODUCT(K13:$K$22, W14:$W$23))/Z13</f>
        <v>15625.546724142505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4721.4367971880229</v>
      </c>
      <c r="P14">
        <f t="shared" si="30"/>
        <v>236.07183985940117</v>
      </c>
      <c r="Q14" s="5">
        <f t="shared" si="31"/>
        <v>50</v>
      </c>
      <c r="R14">
        <f t="shared" si="0"/>
        <v>250000</v>
      </c>
      <c r="S14">
        <f t="shared" si="1"/>
        <v>15495.121242528312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13013.396514638544</v>
      </c>
      <c r="AC14">
        <f t="shared" si="2"/>
        <v>12521.300922330078</v>
      </c>
      <c r="AE14">
        <f t="shared" si="3"/>
        <v>3815.2996674266292</v>
      </c>
      <c r="AF14">
        <f t="shared" si="4"/>
        <v>-190.76498337133145</v>
      </c>
      <c r="AG14">
        <f t="shared" si="5"/>
        <v>-40.404010805555338</v>
      </c>
      <c r="AH14">
        <f t="shared" si="6"/>
        <v>-4104.9343796155317</v>
      </c>
      <c r="AI14">
        <f t="shared" si="7"/>
        <v>-520.80370636578891</v>
      </c>
      <c r="AJ14">
        <f t="shared" si="8"/>
        <v>492.09559230846571</v>
      </c>
      <c r="AK14">
        <f t="shared" si="32"/>
        <v>855.18966361286346</v>
      </c>
      <c r="AL14">
        <f t="shared" si="9"/>
        <v>826.48154955554025</v>
      </c>
      <c r="AN14">
        <f t="shared" si="10"/>
        <v>1851.6699673536305</v>
      </c>
      <c r="AO14">
        <f t="shared" si="11"/>
        <v>-92.583498367681528</v>
      </c>
      <c r="AP14">
        <f t="shared" si="12"/>
        <v>-19.609178803965371</v>
      </c>
      <c r="AQ14">
        <f t="shared" si="13"/>
        <v>-1992.237667092151</v>
      </c>
      <c r="AR14">
        <f t="shared" si="14"/>
        <v>-252.76037691016714</v>
      </c>
      <c r="AS14">
        <f t="shared" si="15"/>
        <v>238.82753879704396</v>
      </c>
      <c r="AT14">
        <f t="shared" si="16"/>
        <v>415.04708791885361</v>
      </c>
      <c r="AU14">
        <f t="shared" si="17"/>
        <v>401.11424980573042</v>
      </c>
      <c r="AW14">
        <v>11</v>
      </c>
      <c r="AX14">
        <f>(R14*SUMPRODUCT(K15:$K$23, X15:$X$23)-$AZ$3*SUMPRODUCT(K14:$K$22, W15:$W$23))/Z14</f>
        <v>15495.121242528312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4721.4367971880229</v>
      </c>
      <c r="P15">
        <f t="shared" si="30"/>
        <v>236.07183985940117</v>
      </c>
      <c r="Q15" s="5">
        <f t="shared" si="31"/>
        <v>50</v>
      </c>
      <c r="R15">
        <f t="shared" si="0"/>
        <v>250000</v>
      </c>
      <c r="S15">
        <f t="shared" si="1"/>
        <v>15052.434494910465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12521.300922330078</v>
      </c>
      <c r="AC15">
        <f t="shared" si="2"/>
        <v>11762.215946151518</v>
      </c>
      <c r="AE15">
        <f t="shared" si="3"/>
        <v>3689.4071323418734</v>
      </c>
      <c r="AF15">
        <f t="shared" si="4"/>
        <v>-184.47035661709367</v>
      </c>
      <c r="AG15">
        <f t="shared" si="5"/>
        <v>-39.070809277158993</v>
      </c>
      <c r="AH15">
        <f t="shared" si="6"/>
        <v>-4645.807101703921</v>
      </c>
      <c r="AI15">
        <f t="shared" si="7"/>
        <v>-1179.9411352563002</v>
      </c>
      <c r="AJ15">
        <f t="shared" si="8"/>
        <v>759.08497617855937</v>
      </c>
      <c r="AK15">
        <f t="shared" si="32"/>
        <v>831.7617365290472</v>
      </c>
      <c r="AL15">
        <f t="shared" si="9"/>
        <v>410.90557745130639</v>
      </c>
      <c r="AN15">
        <f t="shared" si="10"/>
        <v>1702.2253580552476</v>
      </c>
      <c r="AO15">
        <f t="shared" si="11"/>
        <v>-85.111267902762378</v>
      </c>
      <c r="AP15">
        <f t="shared" si="12"/>
        <v>-18.026560887874776</v>
      </c>
      <c r="AQ15">
        <f t="shared" si="13"/>
        <v>-2143.4909115421437</v>
      </c>
      <c r="AR15">
        <f t="shared" si="14"/>
        <v>-544.4033822775333</v>
      </c>
      <c r="AS15">
        <f t="shared" si="15"/>
        <v>350.22800385538301</v>
      </c>
      <c r="AT15">
        <f t="shared" si="16"/>
        <v>383.75973943572205</v>
      </c>
      <c r="AU15">
        <f t="shared" si="17"/>
        <v>189.58436101357177</v>
      </c>
      <c r="AW15">
        <v>12</v>
      </c>
      <c r="AX15">
        <f>(R15*SUMPRODUCT(K16:$K$23, X16:$X$23)-$AZ$3*SUMPRODUCT(K15:$K$22, W16:$W$23))/Z15</f>
        <v>15052.434494910465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4721.4367971880229</v>
      </c>
      <c r="P16">
        <f t="shared" si="30"/>
        <v>236.07183985940117</v>
      </c>
      <c r="Q16" s="5">
        <f t="shared" si="31"/>
        <v>50</v>
      </c>
      <c r="R16">
        <f t="shared" si="0"/>
        <v>250000</v>
      </c>
      <c r="S16">
        <f t="shared" si="1"/>
        <v>14313.232779795135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11762.215946151518</v>
      </c>
      <c r="AC16">
        <f t="shared" si="2"/>
        <v>10777.273983107954</v>
      </c>
      <c r="AE16">
        <f t="shared" si="3"/>
        <v>3555.0471888539587</v>
      </c>
      <c r="AF16">
        <f t="shared" si="4"/>
        <v>-177.75235944269795</v>
      </c>
      <c r="AG16">
        <f t="shared" si="5"/>
        <v>-37.647937921897643</v>
      </c>
      <c r="AH16">
        <f t="shared" si="6"/>
        <v>-5160.8163124487992</v>
      </c>
      <c r="AI16">
        <f t="shared" si="7"/>
        <v>-1821.1694209594361</v>
      </c>
      <c r="AJ16">
        <f t="shared" si="8"/>
        <v>984.9419630435641</v>
      </c>
      <c r="AK16">
        <f t="shared" si="32"/>
        <v>828.131239423284</v>
      </c>
      <c r="AL16">
        <f t="shared" si="9"/>
        <v>-8.0962184925880365</v>
      </c>
      <c r="AN16">
        <f t="shared" si="10"/>
        <v>1555.1665151224779</v>
      </c>
      <c r="AO16">
        <f t="shared" si="11"/>
        <v>-77.758325756123909</v>
      </c>
      <c r="AP16">
        <f t="shared" si="12"/>
        <v>-16.469208229671725</v>
      </c>
      <c r="AQ16">
        <f t="shared" si="13"/>
        <v>-2257.6152420653402</v>
      </c>
      <c r="AR16">
        <f t="shared" si="14"/>
        <v>-796.67626092865771</v>
      </c>
      <c r="AS16">
        <f t="shared" si="15"/>
        <v>430.86594323327176</v>
      </c>
      <c r="AT16">
        <f t="shared" si="16"/>
        <v>362.26860158588835</v>
      </c>
      <c r="AU16">
        <f t="shared" si="17"/>
        <v>-3.5417161094976213</v>
      </c>
      <c r="AW16">
        <v>13</v>
      </c>
      <c r="AX16">
        <f>(R16*SUMPRODUCT(K17:$K$23, X17:$X$23)-$AZ$3*SUMPRODUCT(K16:$K$22, W17:$W$23))/Z16</f>
        <v>14313.232779795135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4721.4367971880229</v>
      </c>
      <c r="P17">
        <f t="shared" si="30"/>
        <v>236.07183985940117</v>
      </c>
      <c r="Q17" s="5">
        <f t="shared" si="31"/>
        <v>50</v>
      </c>
      <c r="R17">
        <f t="shared" si="0"/>
        <v>250000</v>
      </c>
      <c r="S17">
        <f t="shared" si="1"/>
        <v>13291.896324644596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10777.273983107954</v>
      </c>
      <c r="AC17">
        <f t="shared" si="2"/>
        <v>9607.1401811284413</v>
      </c>
      <c r="AE17">
        <f t="shared" si="3"/>
        <v>3412.5683844540717</v>
      </c>
      <c r="AF17">
        <f t="shared" si="4"/>
        <v>-170.62841922270363</v>
      </c>
      <c r="AG17">
        <f t="shared" si="5"/>
        <v>-36.139087856545252</v>
      </c>
      <c r="AH17">
        <f t="shared" si="6"/>
        <v>-5661.8534306670881</v>
      </c>
      <c r="AI17">
        <f t="shared" si="7"/>
        <v>-2456.0525532922652</v>
      </c>
      <c r="AJ17">
        <f t="shared" si="8"/>
        <v>1170.133801979513</v>
      </c>
      <c r="AK17">
        <f t="shared" si="32"/>
        <v>864.98550061253627</v>
      </c>
      <c r="AL17">
        <f t="shared" si="9"/>
        <v>-420.93325070021592</v>
      </c>
      <c r="AN17">
        <f t="shared" si="10"/>
        <v>1406.0833723057831</v>
      </c>
      <c r="AO17">
        <f t="shared" si="11"/>
        <v>-70.304168615289171</v>
      </c>
      <c r="AP17">
        <f t="shared" si="12"/>
        <v>-14.890418242421601</v>
      </c>
      <c r="AQ17">
        <f t="shared" si="13"/>
        <v>-2332.8581491758209</v>
      </c>
      <c r="AR17">
        <f t="shared" si="14"/>
        <v>-1011.9693637277484</v>
      </c>
      <c r="AS17">
        <f t="shared" si="15"/>
        <v>482.13119767255597</v>
      </c>
      <c r="AT17">
        <f t="shared" si="16"/>
        <v>356.40069082203905</v>
      </c>
      <c r="AU17">
        <f t="shared" si="17"/>
        <v>-173.43747523315335</v>
      </c>
      <c r="AW17">
        <v>14</v>
      </c>
      <c r="AX17">
        <f>(R17*SUMPRODUCT(K18:$K$23, X18:$X$23)-$AZ$3*SUMPRODUCT(K17:$K$22, W18:$W$23))/Z17</f>
        <v>13291.896324644596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4721.4367971880229</v>
      </c>
      <c r="P18">
        <f t="shared" si="30"/>
        <v>236.07183985940117</v>
      </c>
      <c r="Q18" s="5">
        <f t="shared" si="31"/>
        <v>50</v>
      </c>
      <c r="R18">
        <f t="shared" si="0"/>
        <v>250000</v>
      </c>
      <c r="S18">
        <f t="shared" si="1"/>
        <v>11991.757911543997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9607.1401811284413</v>
      </c>
      <c r="AC18">
        <f t="shared" si="2"/>
        <v>8285.0897296153817</v>
      </c>
      <c r="AE18">
        <f t="shared" si="3"/>
        <v>3262.0344578298827</v>
      </c>
      <c r="AF18">
        <f t="shared" si="4"/>
        <v>-163.10172289149418</v>
      </c>
      <c r="AG18">
        <f t="shared" si="5"/>
        <v>-34.544934073592536</v>
      </c>
      <c r="AH18">
        <f t="shared" si="6"/>
        <v>-6163.8145219363105</v>
      </c>
      <c r="AI18">
        <f t="shared" si="7"/>
        <v>-3099.4267210715147</v>
      </c>
      <c r="AJ18">
        <f t="shared" si="8"/>
        <v>1322.0504515130597</v>
      </c>
      <c r="AK18">
        <f t="shared" si="32"/>
        <v>890.69571141628478</v>
      </c>
      <c r="AL18">
        <f t="shared" si="9"/>
        <v>-886.6805581421703</v>
      </c>
      <c r="AN18">
        <f t="shared" si="10"/>
        <v>1256.0122923896317</v>
      </c>
      <c r="AO18">
        <f t="shared" si="11"/>
        <v>-62.800614619481607</v>
      </c>
      <c r="AP18">
        <f t="shared" si="12"/>
        <v>-13.301166004569662</v>
      </c>
      <c r="AQ18">
        <f t="shared" si="13"/>
        <v>-2373.3123937360533</v>
      </c>
      <c r="AR18">
        <f t="shared" si="14"/>
        <v>-1193.4018819704729</v>
      </c>
      <c r="AS18">
        <f t="shared" si="15"/>
        <v>509.04171605972124</v>
      </c>
      <c r="AT18">
        <f t="shared" si="16"/>
        <v>342.95307936809172</v>
      </c>
      <c r="AU18">
        <f t="shared" si="17"/>
        <v>-341.40708654265995</v>
      </c>
      <c r="AW18">
        <v>15</v>
      </c>
      <c r="AX18">
        <f>(R18*SUMPRODUCT(K19:$K$23, X19:$X$23)-$AZ$3*SUMPRODUCT(K18:$K$22, W19:$W$23))/Z18</f>
        <v>11991.757911543997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4721.4367971880229</v>
      </c>
      <c r="P19">
        <f t="shared" si="30"/>
        <v>236.07183985940117</v>
      </c>
      <c r="Q19" s="5">
        <f t="shared" si="31"/>
        <v>50</v>
      </c>
      <c r="R19">
        <f t="shared" si="0"/>
        <v>250000</v>
      </c>
      <c r="S19">
        <f t="shared" si="1"/>
        <v>10366.495095386859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8285.0897296153817</v>
      </c>
      <c r="AC19">
        <f t="shared" si="2"/>
        <v>6811.7030742351271</v>
      </c>
      <c r="AE19">
        <f t="shared" si="3"/>
        <v>3102.4010767655041</v>
      </c>
      <c r="AF19">
        <f t="shared" si="4"/>
        <v>-155.12005383827523</v>
      </c>
      <c r="AG19">
        <f t="shared" si="5"/>
        <v>-32.85441709834199</v>
      </c>
      <c r="AH19">
        <f t="shared" si="6"/>
        <v>-6725.3381725731233</v>
      </c>
      <c r="AI19">
        <f t="shared" si="7"/>
        <v>-3810.9115667442361</v>
      </c>
      <c r="AJ19">
        <f t="shared" si="8"/>
        <v>1473.3866553802545</v>
      </c>
      <c r="AK19">
        <f t="shared" si="32"/>
        <v>824.45601323662765</v>
      </c>
      <c r="AL19">
        <f t="shared" si="9"/>
        <v>-1513.0688981273538</v>
      </c>
      <c r="AN19">
        <f t="shared" si="10"/>
        <v>1112.8629835662121</v>
      </c>
      <c r="AO19">
        <f t="shared" si="11"/>
        <v>-55.643149178310615</v>
      </c>
      <c r="AP19">
        <f t="shared" si="12"/>
        <v>-11.785215299599132</v>
      </c>
      <c r="AQ19">
        <f t="shared" si="13"/>
        <v>-2412.4475588515829</v>
      </c>
      <c r="AR19">
        <f t="shared" si="14"/>
        <v>-1367.0129397632804</v>
      </c>
      <c r="AS19">
        <f t="shared" si="15"/>
        <v>528.51885642155742</v>
      </c>
      <c r="AT19">
        <f t="shared" si="16"/>
        <v>295.74080075622925</v>
      </c>
      <c r="AU19">
        <f t="shared" si="17"/>
        <v>-542.75328258549382</v>
      </c>
      <c r="AW19">
        <v>16</v>
      </c>
      <c r="AX19">
        <f>(R19*SUMPRODUCT(K20:$K$23, X20:$X$23)-$AZ$3*SUMPRODUCT(K19:$K$22, W20:$W$23))/Z19</f>
        <v>10366.495095386859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4721.4367971880229</v>
      </c>
      <c r="P20">
        <f t="shared" si="30"/>
        <v>236.07183985940117</v>
      </c>
      <c r="Q20" s="5">
        <f t="shared" si="31"/>
        <v>50</v>
      </c>
      <c r="R20">
        <f t="shared" si="0"/>
        <v>250000</v>
      </c>
      <c r="S20">
        <f t="shared" si="1"/>
        <v>8333.9426982298664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6811.7030742351271</v>
      </c>
      <c r="AC20">
        <f t="shared" si="2"/>
        <v>5179.9797957887549</v>
      </c>
      <c r="AE20">
        <f t="shared" si="3"/>
        <v>2934.6190755213852</v>
      </c>
      <c r="AF20">
        <f t="shared" si="4"/>
        <v>-146.73095377606927</v>
      </c>
      <c r="AG20">
        <f t="shared" si="5"/>
        <v>-31.077606262453578</v>
      </c>
      <c r="AH20">
        <f t="shared" si="6"/>
        <v>-7241.3333245249614</v>
      </c>
      <c r="AI20">
        <f t="shared" si="7"/>
        <v>-4484.5228090420987</v>
      </c>
      <c r="AJ20">
        <f t="shared" si="8"/>
        <v>1631.7232784463722</v>
      </c>
      <c r="AK20">
        <f t="shared" si="32"/>
        <v>521.25780194173808</v>
      </c>
      <c r="AL20">
        <f t="shared" si="9"/>
        <v>-2331.5417286539887</v>
      </c>
      <c r="AN20">
        <f t="shared" si="10"/>
        <v>998.46140984945407</v>
      </c>
      <c r="AO20">
        <f t="shared" si="11"/>
        <v>-49.923070492472704</v>
      </c>
      <c r="AP20">
        <f t="shared" si="12"/>
        <v>-10.573703013922735</v>
      </c>
      <c r="AQ20">
        <f t="shared" si="13"/>
        <v>-2463.7582235815257</v>
      </c>
      <c r="AR20">
        <f t="shared" si="14"/>
        <v>-1525.7935872384669</v>
      </c>
      <c r="AS20">
        <f t="shared" si="15"/>
        <v>555.17008618649447</v>
      </c>
      <c r="AT20">
        <f t="shared" si="16"/>
        <v>177.35037714539064</v>
      </c>
      <c r="AU20">
        <f t="shared" si="17"/>
        <v>-793.27312390658199</v>
      </c>
      <c r="AW20">
        <v>17</v>
      </c>
      <c r="AX20">
        <f>(R20*SUMPRODUCT(K21:$K$23, X21:$X$23)-$AZ$3*SUMPRODUCT(K20:$K$22, W21:$W$23))/Z20</f>
        <v>8333.9426982298664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4721.4367971880229</v>
      </c>
      <c r="P21">
        <f t="shared" si="30"/>
        <v>236.07183985940117</v>
      </c>
      <c r="Q21" s="5">
        <f t="shared" si="31"/>
        <v>50</v>
      </c>
      <c r="R21">
        <f t="shared" si="0"/>
        <v>250000</v>
      </c>
      <c r="S21">
        <f t="shared" si="1"/>
        <v>5903.3059702010833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5179.9797957887549</v>
      </c>
      <c r="AC21">
        <f t="shared" si="2"/>
        <v>3451.9727382535343</v>
      </c>
      <c r="AE21">
        <f t="shared" si="3"/>
        <v>2760.871821916588</v>
      </c>
      <c r="AF21">
        <f t="shared" si="4"/>
        <v>-138.04359109582941</v>
      </c>
      <c r="AG21">
        <f t="shared" si="5"/>
        <v>-29.237623423879132</v>
      </c>
      <c r="AH21">
        <f t="shared" si="6"/>
        <v>-7646.0338797495515</v>
      </c>
      <c r="AI21">
        <f t="shared" si="7"/>
        <v>-5052.4432723526716</v>
      </c>
      <c r="AJ21">
        <f t="shared" si="8"/>
        <v>1728.0070575352206</v>
      </c>
      <c r="AK21">
        <f t="shared" si="32"/>
        <v>400.28405176506806</v>
      </c>
      <c r="AL21">
        <f t="shared" si="9"/>
        <v>-2924.152163052383</v>
      </c>
      <c r="AN21">
        <f t="shared" si="10"/>
        <v>893.50940428135925</v>
      </c>
      <c r="AO21">
        <f t="shared" si="11"/>
        <v>-44.675470214067964</v>
      </c>
      <c r="AP21">
        <f t="shared" si="12"/>
        <v>-9.4622616235540047</v>
      </c>
      <c r="AQ21">
        <f t="shared" si="13"/>
        <v>-2474.5093643164851</v>
      </c>
      <c r="AR21">
        <f t="shared" si="14"/>
        <v>-1635.1376918727476</v>
      </c>
      <c r="AS21">
        <f t="shared" si="15"/>
        <v>559.24021691830899</v>
      </c>
      <c r="AT21">
        <f t="shared" si="16"/>
        <v>129.54515374337444</v>
      </c>
      <c r="AU21">
        <f t="shared" si="17"/>
        <v>-946.35232121106412</v>
      </c>
      <c r="AW21">
        <v>18</v>
      </c>
      <c r="AX21">
        <f>(R21*SUMPRODUCT(K22:$K$23, X22:$X$23)-$AZ$3*SUMPRODUCT(K21:$K$22, W22:$W$23))/Z21</f>
        <v>5903.3059702010833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4721.4367971880229</v>
      </c>
      <c r="P22">
        <f t="shared" si="30"/>
        <v>236.07183985940117</v>
      </c>
      <c r="Q22" s="5">
        <f t="shared" si="31"/>
        <v>50</v>
      </c>
      <c r="R22">
        <f t="shared" si="0"/>
        <v>250000</v>
      </c>
      <c r="S22">
        <f t="shared" si="1"/>
        <v>3099.7344301716594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3451.9727382535343</v>
      </c>
      <c r="AC22">
        <f t="shared" si="2"/>
        <v>1695.0437534070402</v>
      </c>
      <c r="AE22">
        <f t="shared" si="3"/>
        <v>2581.8476164541948</v>
      </c>
      <c r="AF22">
        <f t="shared" si="4"/>
        <v>-129.09238082270977</v>
      </c>
      <c r="AG22">
        <f t="shared" si="5"/>
        <v>-27.341757682660106</v>
      </c>
      <c r="AH22">
        <f t="shared" si="6"/>
        <v>-8017.4475349011791</v>
      </c>
      <c r="AI22">
        <f t="shared" si="7"/>
        <v>-5592.0340569523541</v>
      </c>
      <c r="AJ22">
        <f t="shared" si="8"/>
        <v>1756.9289848464941</v>
      </c>
      <c r="AK22">
        <f t="shared" si="32"/>
        <v>413.33095817195141</v>
      </c>
      <c r="AL22">
        <f t="shared" si="9"/>
        <v>-3421.7741139339087</v>
      </c>
      <c r="AN22">
        <f t="shared" si="10"/>
        <v>780.90771244500706</v>
      </c>
      <c r="AO22">
        <f t="shared" si="11"/>
        <v>-39.045385622250365</v>
      </c>
      <c r="AP22">
        <f t="shared" si="12"/>
        <v>-8.2698100810128121</v>
      </c>
      <c r="AQ22">
        <f t="shared" si="13"/>
        <v>-2424.9636478259663</v>
      </c>
      <c r="AR22">
        <f t="shared" si="14"/>
        <v>-1691.3711310842225</v>
      </c>
      <c r="AS22">
        <f t="shared" si="15"/>
        <v>531.40215779622679</v>
      </c>
      <c r="AT22">
        <f t="shared" si="16"/>
        <v>125.01641497806339</v>
      </c>
      <c r="AU22">
        <f t="shared" si="17"/>
        <v>-1034.9525583099321</v>
      </c>
      <c r="AW22">
        <v>19</v>
      </c>
      <c r="AX22">
        <f>(R22*SUMPRODUCT(K23:$K$23, X23:$X$23)-$AZ$3*SUMPRODUCT(K22:$K$22, W23:$W$23))/Z22</f>
        <v>3099.7344301716594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4721.4367971880229</v>
      </c>
      <c r="P23">
        <f t="shared" si="30"/>
        <v>236.07183985940117</v>
      </c>
      <c r="Q23" s="5">
        <f t="shared" si="31"/>
        <v>50</v>
      </c>
      <c r="R23">
        <f t="shared" si="0"/>
        <v>250000</v>
      </c>
      <c r="S23">
        <f t="shared" si="1"/>
        <v>3336.0603013992009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1695.0437534070402</v>
      </c>
      <c r="AC23">
        <f t="shared" si="2"/>
        <v>1695.0437534070402</v>
      </c>
      <c r="AE23">
        <f t="shared" si="3"/>
        <v>2398.9500270193221</v>
      </c>
      <c r="AF23">
        <f t="shared" si="4"/>
        <v>-119.94750135096612</v>
      </c>
      <c r="AG23">
        <f t="shared" si="5"/>
        <v>-25.404872818037937</v>
      </c>
      <c r="AH23">
        <f t="shared" si="6"/>
        <v>-8317.3364389778289</v>
      </c>
      <c r="AI23">
        <f t="shared" si="7"/>
        <v>-6063.738786127511</v>
      </c>
      <c r="AJ23">
        <f t="shared" si="8"/>
        <v>0</v>
      </c>
      <c r="AK23">
        <f t="shared" si="32"/>
        <v>412.9034083959337</v>
      </c>
      <c r="AL23">
        <f t="shared" si="9"/>
        <v>-5650.835377731577</v>
      </c>
      <c r="AN23">
        <f t="shared" si="10"/>
        <v>657.29537098440403</v>
      </c>
      <c r="AO23">
        <f t="shared" si="11"/>
        <v>-32.864768549220202</v>
      </c>
      <c r="AP23">
        <f t="shared" si="12"/>
        <v>-6.9607557955226014</v>
      </c>
      <c r="AQ23">
        <f t="shared" si="13"/>
        <v>-2278.8914644681763</v>
      </c>
      <c r="AR23">
        <f t="shared" si="14"/>
        <v>-1661.4216178285151</v>
      </c>
      <c r="AS23">
        <f t="shared" si="15"/>
        <v>0</v>
      </c>
      <c r="AT23">
        <f t="shared" si="16"/>
        <v>113.13261883139016</v>
      </c>
      <c r="AU23">
        <f t="shared" si="17"/>
        <v>-1548.2889989971247</v>
      </c>
      <c r="AW23">
        <v>20</v>
      </c>
      <c r="AX23">
        <f>(R23*SUMPRODUCT(K$23:$K24, X$23:$X24)-$AZ$3*SUMPRODUCT(K$22:$K23, W$23:$W24))/Z23</f>
        <v>3336.0603013992009</v>
      </c>
    </row>
    <row r="25" spans="5:50" x14ac:dyDescent="0.25">
      <c r="AN25" s="6">
        <f t="shared" ref="AN25:AU25" si="33">SUM(AN3:AN23)</f>
        <v>42222.464587108319</v>
      </c>
      <c r="AO25" s="6">
        <f t="shared" si="33"/>
        <v>-5652.2008272464336</v>
      </c>
      <c r="AP25" s="6">
        <f t="shared" si="33"/>
        <v>-2917.0439637358386</v>
      </c>
      <c r="AQ25" s="6">
        <f t="shared" si="33"/>
        <v>-34347.403860896142</v>
      </c>
      <c r="AR25" s="6">
        <f t="shared" si="33"/>
        <v>-694.18406477010899</v>
      </c>
      <c r="AS25" s="6">
        <f t="shared" si="33"/>
        <v>-6056.1137075568831</v>
      </c>
      <c r="AT25" s="6">
        <f t="shared" si="33"/>
        <v>8086.4944786488068</v>
      </c>
      <c r="AU25" s="7">
        <f t="shared" si="33"/>
        <v>1336.1967063218178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15283.763768810362</v>
      </c>
      <c r="K3">
        <v>1</v>
      </c>
      <c r="L3" s="2">
        <v>0</v>
      </c>
      <c r="O3">
        <f>$C$3</f>
        <v>15283.763768810362</v>
      </c>
      <c r="P3">
        <f>O3*B5</f>
        <v>12227.011015048291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15283.763768810362</v>
      </c>
      <c r="AF3">
        <f t="shared" ref="AF3:AF23" si="4">-$Z3*P3</f>
        <v>-12227.011015048291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536.84454976207189</v>
      </c>
      <c r="AJ3">
        <f t="shared" ref="AJ3:AJ23" si="8">AB3-AC3</f>
        <v>0</v>
      </c>
      <c r="AL3">
        <f t="shared" ref="AL3:AL23" si="9">SUM(AI3:AK3)</f>
        <v>536.84454976207189</v>
      </c>
      <c r="AN3">
        <f t="shared" ref="AN3:AN23" si="10">AE3*$K3</f>
        <v>15283.763768810362</v>
      </c>
      <c r="AO3">
        <f t="shared" ref="AO3:AO23" si="11">AF3*$K3</f>
        <v>-12227.011015048291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536.84454976207189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536.84454976207189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11113.307495125116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6687.8661038740947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6489.1319158024999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-6489.1319158024999</v>
      </c>
      <c r="AK4">
        <f>H4*SUM(AB4, AE4:AF4)</f>
        <v>0</v>
      </c>
      <c r="AL4">
        <f t="shared" si="9"/>
        <v>-11418.040665802499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-4624.1755793226375</v>
      </c>
      <c r="AR4">
        <f t="shared" si="14"/>
        <v>-4624.1755793226375</v>
      </c>
      <c r="AS4">
        <f t="shared" si="15"/>
        <v>-6087.9368756942486</v>
      </c>
      <c r="AT4">
        <f t="shared" si="16"/>
        <v>0</v>
      </c>
      <c r="AU4">
        <f t="shared" si="17"/>
        <v>-10712.112455016884</v>
      </c>
      <c r="AW4">
        <v>1</v>
      </c>
      <c r="AX4">
        <f>(R4*SUMPRODUCT(K5:$K$23, X5:$X$23)-$AZ$3*SUMPRODUCT(K4:$K$22, W5:$W$23))/Z4</f>
        <v>6687.8661038740947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15283.763768810362</v>
      </c>
      <c r="P5">
        <f t="shared" ref="P5:P23" si="30">O5*$C$5</f>
        <v>764.18818844051816</v>
      </c>
      <c r="Q5" s="5">
        <f t="shared" ref="Q5:Q23" si="31">$C$8</f>
        <v>50</v>
      </c>
      <c r="R5">
        <f t="shared" si="0"/>
        <v>250000</v>
      </c>
      <c r="S5">
        <f t="shared" si="1"/>
        <v>12563.867275365768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6489.1319158024999</v>
      </c>
      <c r="AC5">
        <f t="shared" si="2"/>
        <v>11788.276162758862</v>
      </c>
      <c r="AE5">
        <f t="shared" si="3"/>
        <v>14340.268339698736</v>
      </c>
      <c r="AF5">
        <f t="shared" si="4"/>
        <v>-717.01341698493684</v>
      </c>
      <c r="AG5">
        <f t="shared" si="5"/>
        <v>-46.913406136788701</v>
      </c>
      <c r="AH5">
        <f t="shared" si="6"/>
        <v>-5578.3496535565328</v>
      </c>
      <c r="AI5">
        <f t="shared" si="7"/>
        <v>7997.9918630204766</v>
      </c>
      <c r="AJ5">
        <f t="shared" si="8"/>
        <v>-5299.1442469563626</v>
      </c>
      <c r="AK5">
        <f>H5*SUM(AB5, AE5:AF5)</f>
        <v>1737.7102228478082</v>
      </c>
      <c r="AL5">
        <f t="shared" si="9"/>
        <v>4436.5578389119219</v>
      </c>
      <c r="AN5">
        <f t="shared" si="10"/>
        <v>12383.718146891166</v>
      </c>
      <c r="AO5">
        <f t="shared" si="11"/>
        <v>-619.18590734455836</v>
      </c>
      <c r="AP5">
        <f t="shared" si="12"/>
        <v>-40.512658839188127</v>
      </c>
      <c r="AQ5">
        <f t="shared" si="13"/>
        <v>-4817.2536383585793</v>
      </c>
      <c r="AR5">
        <f t="shared" si="14"/>
        <v>6906.7659423488394</v>
      </c>
      <c r="AS5">
        <f t="shared" si="15"/>
        <v>-4576.1423161350731</v>
      </c>
      <c r="AT5">
        <f t="shared" si="16"/>
        <v>1500.6214047714798</v>
      </c>
      <c r="AU5">
        <f t="shared" si="17"/>
        <v>3831.2450309852456</v>
      </c>
      <c r="AW5">
        <v>2</v>
      </c>
      <c r="AX5">
        <f>(R5*SUMPRODUCT(K6:$K$23, X6:$X$23)-$AZ$3*SUMPRODUCT(K5:$K$22, W6:$W$23))/Z5</f>
        <v>12563.867275365768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15283.763768810362</v>
      </c>
      <c r="P6">
        <f t="shared" si="30"/>
        <v>764.18818844051816</v>
      </c>
      <c r="Q6" s="5">
        <f t="shared" si="31"/>
        <v>50</v>
      </c>
      <c r="R6">
        <f t="shared" si="0"/>
        <v>250000</v>
      </c>
      <c r="S6">
        <f t="shared" si="1"/>
        <v>17660.342074452608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11788.276162758862</v>
      </c>
      <c r="AC6">
        <f t="shared" si="2"/>
        <v>15966.688768868318</v>
      </c>
      <c r="AE6">
        <f t="shared" si="3"/>
        <v>13818.02788896799</v>
      </c>
      <c r="AF6">
        <f t="shared" si="4"/>
        <v>-690.90139444839951</v>
      </c>
      <c r="AG6">
        <f t="shared" si="5"/>
        <v>-45.204924971316601</v>
      </c>
      <c r="AH6">
        <f t="shared" si="6"/>
        <v>-6196.7355205210552</v>
      </c>
      <c r="AI6">
        <f t="shared" si="7"/>
        <v>6885.1860490272193</v>
      </c>
      <c r="AJ6">
        <f t="shared" si="8"/>
        <v>-4178.4126061094557</v>
      </c>
      <c r="AK6">
        <f>H6*SUM(AB6, AE6:AF6)</f>
        <v>2710.7958091118958</v>
      </c>
      <c r="AL6">
        <f t="shared" si="9"/>
        <v>5417.5692520296598</v>
      </c>
      <c r="AN6">
        <f t="shared" si="10"/>
        <v>10761.842416585534</v>
      </c>
      <c r="AO6">
        <f t="shared" si="11"/>
        <v>-538.09212082927672</v>
      </c>
      <c r="AP6">
        <f t="shared" si="12"/>
        <v>-35.206780801425587</v>
      </c>
      <c r="AQ6">
        <f t="shared" si="13"/>
        <v>-4826.1800963904698</v>
      </c>
      <c r="AR6">
        <f t="shared" si="14"/>
        <v>5362.3634185643623</v>
      </c>
      <c r="AS6">
        <f t="shared" si="15"/>
        <v>-3254.2572919776376</v>
      </c>
      <c r="AT6">
        <f t="shared" si="16"/>
        <v>2111.2388508416539</v>
      </c>
      <c r="AU6">
        <f t="shared" si="17"/>
        <v>4219.344977428379</v>
      </c>
      <c r="AW6">
        <v>3</v>
      </c>
      <c r="AX6">
        <f>(R6*SUMPRODUCT(K7:$K$23, X7:$X$23)-$AZ$3*SUMPRODUCT(K6:$K$22, W7:$W$23))/Z6</f>
        <v>17660.342074452608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15283.763768810362</v>
      </c>
      <c r="P7">
        <f t="shared" si="30"/>
        <v>764.18818844051816</v>
      </c>
      <c r="Q7" s="5">
        <f t="shared" si="31"/>
        <v>50</v>
      </c>
      <c r="R7">
        <f t="shared" si="0"/>
        <v>250000</v>
      </c>
      <c r="S7">
        <f t="shared" si="1"/>
        <v>21891.736639320981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15966.688768868318</v>
      </c>
      <c r="AC7">
        <f t="shared" si="2"/>
        <v>18999.053095283889</v>
      </c>
      <c r="AE7">
        <f t="shared" si="3"/>
        <v>13264.230431944887</v>
      </c>
      <c r="AF7">
        <f t="shared" si="4"/>
        <v>-663.21152159724443</v>
      </c>
      <c r="AG7">
        <f t="shared" si="5"/>
        <v>-43.393206780038227</v>
      </c>
      <c r="AH7">
        <f t="shared" si="6"/>
        <v>-6798.3447078260688</v>
      </c>
      <c r="AI7">
        <f t="shared" si="7"/>
        <v>5759.2809957415357</v>
      </c>
      <c r="AJ7">
        <f t="shared" si="8"/>
        <v>-3032.3643264155708</v>
      </c>
      <c r="AK7">
        <f>H7*SUM(AB7, AE7:AF7)</f>
        <v>2991.0389940139112</v>
      </c>
      <c r="AL7">
        <f t="shared" si="9"/>
        <v>5717.9556633398761</v>
      </c>
      <c r="AN7">
        <f t="shared" si="10"/>
        <v>9351.4351742273157</v>
      </c>
      <c r="AO7">
        <f t="shared" si="11"/>
        <v>-467.57175871136582</v>
      </c>
      <c r="AP7">
        <f t="shared" si="12"/>
        <v>-30.592710394120417</v>
      </c>
      <c r="AQ7">
        <f t="shared" si="13"/>
        <v>-4792.9112927786455</v>
      </c>
      <c r="AR7">
        <f t="shared" si="14"/>
        <v>4060.3594123431835</v>
      </c>
      <c r="AS7">
        <f t="shared" si="15"/>
        <v>-2137.8517637043801</v>
      </c>
      <c r="AT7">
        <f t="shared" si="16"/>
        <v>2108.7169285557984</v>
      </c>
      <c r="AU7">
        <f t="shared" si="17"/>
        <v>4031.2245771946018</v>
      </c>
      <c r="AW7">
        <v>4</v>
      </c>
      <c r="AX7">
        <f>(R7*SUMPRODUCT(K8:$K$23, X8:$X$23)-$AZ$3*SUMPRODUCT(K7:$K$22, W8:$W$23))/Z7</f>
        <v>21891.736639320981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15283.763768810362</v>
      </c>
      <c r="P8">
        <f t="shared" si="30"/>
        <v>764.18818844051816</v>
      </c>
      <c r="Q8" s="5">
        <f t="shared" si="31"/>
        <v>50</v>
      </c>
      <c r="R8">
        <f t="shared" si="0"/>
        <v>250000</v>
      </c>
      <c r="S8">
        <f t="shared" si="1"/>
        <v>25234.011962463559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18999.053095283889</v>
      </c>
      <c r="AC8">
        <f t="shared" si="2"/>
        <v>20933.66295680152</v>
      </c>
      <c r="AE8">
        <f t="shared" si="3"/>
        <v>12679.123713010038</v>
      </c>
      <c r="AF8">
        <f t="shared" si="4"/>
        <v>-633.95618565050188</v>
      </c>
      <c r="AG8">
        <f t="shared" si="5"/>
        <v>-41.479062045189337</v>
      </c>
      <c r="AH8">
        <f t="shared" si="6"/>
        <v>-7401.0633352425048</v>
      </c>
      <c r="AI8">
        <f t="shared" si="7"/>
        <v>4602.6251300718413</v>
      </c>
      <c r="AJ8">
        <f t="shared" si="8"/>
        <v>-1934.6098615176306</v>
      </c>
      <c r="AK8">
        <f t="shared" ref="AK8:AK23" si="32">H8*SUM(AB8:AB8, AE8:AF8)</f>
        <v>2250.7059951416486</v>
      </c>
      <c r="AL8">
        <f t="shared" si="9"/>
        <v>4918.7212636958593</v>
      </c>
      <c r="AN8">
        <f t="shared" si="10"/>
        <v>8334.6649889643777</v>
      </c>
      <c r="AO8">
        <f t="shared" si="11"/>
        <v>-416.73324944821888</v>
      </c>
      <c r="AP8">
        <f t="shared" si="12"/>
        <v>-27.266402160614916</v>
      </c>
      <c r="AQ8">
        <f t="shared" si="13"/>
        <v>-4865.1140928657642</v>
      </c>
      <c r="AR8">
        <f t="shared" si="14"/>
        <v>3025.551244489779</v>
      </c>
      <c r="AS8">
        <f t="shared" si="15"/>
        <v>-1271.7223559819881</v>
      </c>
      <c r="AT8">
        <f t="shared" si="16"/>
        <v>1479.5092218329612</v>
      </c>
      <c r="AU8">
        <f t="shared" si="17"/>
        <v>3233.3381103407523</v>
      </c>
      <c r="AW8">
        <v>5</v>
      </c>
      <c r="AX8">
        <f>(R8*SUMPRODUCT(K9:$K$23, X9:$X$23)-$AZ$3*SUMPRODUCT(K8:$K$22, W9:$W$23))/Z8</f>
        <v>25234.011962463559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15283.763768810362</v>
      </c>
      <c r="P9">
        <f t="shared" si="30"/>
        <v>764.18818844051816</v>
      </c>
      <c r="Q9" s="5">
        <f t="shared" si="31"/>
        <v>50</v>
      </c>
      <c r="R9">
        <f t="shared" si="0"/>
        <v>250000</v>
      </c>
      <c r="S9">
        <f t="shared" si="1"/>
        <v>27819.419194163638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20933.66295680152</v>
      </c>
      <c r="AC9">
        <f t="shared" si="2"/>
        <v>21949.082947524766</v>
      </c>
      <c r="AE9">
        <f t="shared" si="3"/>
        <v>12058.648542251774</v>
      </c>
      <c r="AF9">
        <f t="shared" si="4"/>
        <v>-602.93242711258881</v>
      </c>
      <c r="AG9">
        <f t="shared" si="5"/>
        <v>-39.44921134825411</v>
      </c>
      <c r="AH9">
        <f t="shared" si="6"/>
        <v>-8075.3003824166826</v>
      </c>
      <c r="AI9">
        <f t="shared" si="7"/>
        <v>3340.9665213742483</v>
      </c>
      <c r="AJ9">
        <f t="shared" si="8"/>
        <v>-1015.4199907232469</v>
      </c>
      <c r="AK9">
        <f t="shared" si="32"/>
        <v>1690.7255875553049</v>
      </c>
      <c r="AL9">
        <f t="shared" si="9"/>
        <v>4016.272118206306</v>
      </c>
      <c r="AN9">
        <f t="shared" si="10"/>
        <v>7533.5426063413324</v>
      </c>
      <c r="AO9">
        <f t="shared" si="11"/>
        <v>-376.67713031706671</v>
      </c>
      <c r="AP9">
        <f t="shared" si="12"/>
        <v>-24.645573957754646</v>
      </c>
      <c r="AQ9">
        <f t="shared" si="13"/>
        <v>-5044.9782392099123</v>
      </c>
      <c r="AR9">
        <f t="shared" si="14"/>
        <v>2087.2416628565984</v>
      </c>
      <c r="AS9">
        <f t="shared" si="15"/>
        <v>-634.37538100897586</v>
      </c>
      <c r="AT9">
        <f t="shared" si="16"/>
        <v>1056.267060512645</v>
      </c>
      <c r="AU9">
        <f t="shared" si="17"/>
        <v>2509.1333423602673</v>
      </c>
      <c r="AW9">
        <v>6</v>
      </c>
      <c r="AX9">
        <f>(R9*SUMPRODUCT(K10:$K$23, X10:$X$23)-$AZ$3*SUMPRODUCT(K9:$K$22, W10:$W$23))/Z9</f>
        <v>27819.419194163638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15283.763768810362</v>
      </c>
      <c r="P10">
        <f t="shared" si="30"/>
        <v>764.18818844051816</v>
      </c>
      <c r="Q10" s="5">
        <f t="shared" si="31"/>
        <v>50</v>
      </c>
      <c r="R10">
        <f t="shared" si="0"/>
        <v>250000</v>
      </c>
      <c r="S10">
        <f t="shared" si="1"/>
        <v>29834.413875353006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21949.082947524766</v>
      </c>
      <c r="AC10">
        <f t="shared" si="2"/>
        <v>22265.867736526474</v>
      </c>
      <c r="AE10">
        <f t="shared" si="3"/>
        <v>11406.50069461505</v>
      </c>
      <c r="AF10">
        <f t="shared" si="4"/>
        <v>-570.32503473075246</v>
      </c>
      <c r="AG10">
        <f t="shared" si="5"/>
        <v>-37.315745215495745</v>
      </c>
      <c r="AH10">
        <f t="shared" si="6"/>
        <v>-8694.8700963791252</v>
      </c>
      <c r="AI10">
        <f t="shared" si="7"/>
        <v>2103.9898182896759</v>
      </c>
      <c r="AJ10">
        <f t="shared" si="8"/>
        <v>-316.7847890017074</v>
      </c>
      <c r="AK10">
        <f t="shared" si="32"/>
        <v>1721.2260768889757</v>
      </c>
      <c r="AL10">
        <f t="shared" si="9"/>
        <v>3508.431106176944</v>
      </c>
      <c r="AN10">
        <f t="shared" si="10"/>
        <v>6770.6589475633127</v>
      </c>
      <c r="AO10">
        <f t="shared" si="11"/>
        <v>-338.5329473781656</v>
      </c>
      <c r="AP10">
        <f t="shared" si="12"/>
        <v>-22.149841655431182</v>
      </c>
      <c r="AQ10">
        <f t="shared" si="13"/>
        <v>-5161.0920467257965</v>
      </c>
      <c r="AR10">
        <f t="shared" si="14"/>
        <v>1248.884111803919</v>
      </c>
      <c r="AS10">
        <f t="shared" si="15"/>
        <v>-188.03678915470852</v>
      </c>
      <c r="AT10">
        <f t="shared" si="16"/>
        <v>1021.6836039618494</v>
      </c>
      <c r="AU10">
        <f t="shared" si="17"/>
        <v>2082.5309266110598</v>
      </c>
      <c r="AW10">
        <v>7</v>
      </c>
      <c r="AX10">
        <f>(R10*SUMPRODUCT(K11:$K$23, X11:$X$23)-$AZ$3*SUMPRODUCT(K10:$K$22, W11:$W$23))/Z10</f>
        <v>29834.413875353006</v>
      </c>
    </row>
    <row r="11" spans="1:52" x14ac:dyDescent="0.25">
      <c r="A11" t="s">
        <v>33</v>
      </c>
      <c r="C11" s="24">
        <f>AU25</f>
        <v>6142.32435647079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15283.763768810362</v>
      </c>
      <c r="P11">
        <f t="shared" si="30"/>
        <v>764.18818844051816</v>
      </c>
      <c r="Q11" s="5">
        <f t="shared" si="31"/>
        <v>50</v>
      </c>
      <c r="R11">
        <f t="shared" si="0"/>
        <v>250000</v>
      </c>
      <c r="S11">
        <f t="shared" si="1"/>
        <v>31342.409622667121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22265.867736526474</v>
      </c>
      <c r="AC11">
        <f t="shared" si="2"/>
        <v>22006.400122968465</v>
      </c>
      <c r="AE11">
        <f t="shared" si="3"/>
        <v>10731.166650254123</v>
      </c>
      <c r="AF11">
        <f t="shared" si="4"/>
        <v>-536.55833251270622</v>
      </c>
      <c r="AG11">
        <f t="shared" si="5"/>
        <v>-35.106426704112167</v>
      </c>
      <c r="AH11">
        <f t="shared" si="6"/>
        <v>-9180.8052961430658</v>
      </c>
      <c r="AI11">
        <f t="shared" si="7"/>
        <v>978.69659489423793</v>
      </c>
      <c r="AJ11">
        <f t="shared" si="8"/>
        <v>259.46761355800845</v>
      </c>
      <c r="AK11">
        <f t="shared" si="32"/>
        <v>1671.7145167947965</v>
      </c>
      <c r="AL11">
        <f t="shared" si="9"/>
        <v>2909.8787252470429</v>
      </c>
      <c r="AN11">
        <f t="shared" si="10"/>
        <v>6057.8172708318862</v>
      </c>
      <c r="AO11">
        <f t="shared" si="11"/>
        <v>-302.89086354159434</v>
      </c>
      <c r="AP11">
        <f t="shared" si="12"/>
        <v>-19.817818969415431</v>
      </c>
      <c r="AQ11">
        <f t="shared" si="13"/>
        <v>-5182.6276392607588</v>
      </c>
      <c r="AR11">
        <f t="shared" si="14"/>
        <v>552.48094906011681</v>
      </c>
      <c r="AS11">
        <f t="shared" si="15"/>
        <v>146.47124975885222</v>
      </c>
      <c r="AT11">
        <f t="shared" si="16"/>
        <v>943.69432530433073</v>
      </c>
      <c r="AU11">
        <f t="shared" si="17"/>
        <v>1642.6465241232997</v>
      </c>
      <c r="AW11">
        <v>8</v>
      </c>
      <c r="AX11">
        <f>(R11*SUMPRODUCT(K12:$K$23, X12:$X$23)-$AZ$3*SUMPRODUCT(K11:$K$22, W12:$W$23))/Z11</f>
        <v>31342.409622667121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15283.763768810362</v>
      </c>
      <c r="P12">
        <f t="shared" si="30"/>
        <v>764.18818844051816</v>
      </c>
      <c r="Q12" s="5">
        <f t="shared" si="31"/>
        <v>50</v>
      </c>
      <c r="R12">
        <f t="shared" si="0"/>
        <v>250000</v>
      </c>
      <c r="S12">
        <f t="shared" si="1"/>
        <v>32356.038292285717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22006.400122968465</v>
      </c>
      <c r="AC12">
        <f t="shared" si="2"/>
        <v>21244.979944934046</v>
      </c>
      <c r="AE12">
        <f t="shared" si="3"/>
        <v>10035.321747931701</v>
      </c>
      <c r="AF12">
        <f t="shared" si="4"/>
        <v>-501.76608739658508</v>
      </c>
      <c r="AG12">
        <f t="shared" si="5"/>
        <v>-32.830008039023809</v>
      </c>
      <c r="AH12">
        <f t="shared" si="6"/>
        <v>-9626.771990236186</v>
      </c>
      <c r="AI12">
        <f t="shared" si="7"/>
        <v>-126.0463377400938</v>
      </c>
      <c r="AJ12">
        <f t="shared" si="8"/>
        <v>761.42017803441922</v>
      </c>
      <c r="AK12">
        <f t="shared" si="32"/>
        <v>1636.9237051638361</v>
      </c>
      <c r="AL12">
        <f t="shared" si="9"/>
        <v>2272.2975454581615</v>
      </c>
      <c r="AN12">
        <f t="shared" si="10"/>
        <v>5385.5005653818007</v>
      </c>
      <c r="AO12">
        <f t="shared" si="11"/>
        <v>-269.27502826909006</v>
      </c>
      <c r="AP12">
        <f t="shared" si="12"/>
        <v>-17.618371517793324</v>
      </c>
      <c r="AQ12">
        <f t="shared" si="13"/>
        <v>-5166.2504998311606</v>
      </c>
      <c r="AR12">
        <f t="shared" si="14"/>
        <v>-67.643334236242822</v>
      </c>
      <c r="AS12">
        <f t="shared" si="15"/>
        <v>408.61956420506635</v>
      </c>
      <c r="AT12">
        <f t="shared" si="16"/>
        <v>878.46247096797219</v>
      </c>
      <c r="AU12">
        <f t="shared" si="17"/>
        <v>1219.4387009367958</v>
      </c>
      <c r="AW12">
        <v>9</v>
      </c>
      <c r="AX12">
        <f>(R12*SUMPRODUCT(K13:$K$23, X13:$X$23)-$AZ$3*SUMPRODUCT(K12:$K$22, W13:$W$23))/Z12</f>
        <v>32356.038292285717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15283.763768810362</v>
      </c>
      <c r="P13">
        <f t="shared" si="30"/>
        <v>764.18818844051816</v>
      </c>
      <c r="Q13" s="5">
        <f t="shared" si="31"/>
        <v>50</v>
      </c>
      <c r="R13">
        <f t="shared" si="0"/>
        <v>250000</v>
      </c>
      <c r="S13">
        <f t="shared" si="1"/>
        <v>32888.636015467884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21244.979944934046</v>
      </c>
      <c r="AC13">
        <f t="shared" si="2"/>
        <v>20064.92044878926</v>
      </c>
      <c r="AE13">
        <f t="shared" si="3"/>
        <v>9324.4214820899961</v>
      </c>
      <c r="AF13">
        <f t="shared" si="4"/>
        <v>-466.22107410449979</v>
      </c>
      <c r="AG13">
        <f t="shared" si="5"/>
        <v>-30.504336572900907</v>
      </c>
      <c r="AH13">
        <f t="shared" si="6"/>
        <v>-9986.8569286633265</v>
      </c>
      <c r="AI13">
        <f t="shared" si="7"/>
        <v>-1159.1608572507321</v>
      </c>
      <c r="AJ13">
        <f t="shared" si="8"/>
        <v>1180.059496144786</v>
      </c>
      <c r="AK13">
        <f t="shared" si="32"/>
        <v>1556.3344242459407</v>
      </c>
      <c r="AL13">
        <f t="shared" si="9"/>
        <v>1577.2330631399946</v>
      </c>
      <c r="AN13">
        <f t="shared" si="10"/>
        <v>4758.003935862188</v>
      </c>
      <c r="AO13">
        <f t="shared" si="11"/>
        <v>-237.90019679310939</v>
      </c>
      <c r="AP13">
        <f t="shared" si="12"/>
        <v>-15.565550501283802</v>
      </c>
      <c r="AQ13">
        <f t="shared" si="13"/>
        <v>-5096.027100956615</v>
      </c>
      <c r="AR13">
        <f t="shared" si="14"/>
        <v>-591.48891238882106</v>
      </c>
      <c r="AS13">
        <f t="shared" si="15"/>
        <v>602.15293120254194</v>
      </c>
      <c r="AT13">
        <f t="shared" si="16"/>
        <v>794.15600531393125</v>
      </c>
      <c r="AU13">
        <f t="shared" si="17"/>
        <v>804.82002412765212</v>
      </c>
      <c r="AW13">
        <v>10</v>
      </c>
      <c r="AX13">
        <f>(R13*SUMPRODUCT(K14:$K$23, X14:$X$23)-$AZ$3*SUMPRODUCT(K13:$K$22, W14:$W$23))/Z13</f>
        <v>32888.636015467884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15283.763768810362</v>
      </c>
      <c r="P14">
        <f t="shared" si="30"/>
        <v>764.18818844051816</v>
      </c>
      <c r="Q14" s="5">
        <f t="shared" si="31"/>
        <v>50</v>
      </c>
      <c r="R14">
        <f t="shared" si="0"/>
        <v>250000</v>
      </c>
      <c r="S14">
        <f t="shared" si="1"/>
        <v>32919.420171840356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20064.92044878926</v>
      </c>
      <c r="AC14">
        <f t="shared" si="2"/>
        <v>18526.898012050042</v>
      </c>
      <c r="AE14">
        <f t="shared" si="3"/>
        <v>8601.6318363721984</v>
      </c>
      <c r="AF14">
        <f t="shared" si="4"/>
        <v>-430.08159181860998</v>
      </c>
      <c r="AG14">
        <f t="shared" si="5"/>
        <v>-28.139769648643693</v>
      </c>
      <c r="AH14">
        <f t="shared" si="6"/>
        <v>-10297.617792641051</v>
      </c>
      <c r="AI14">
        <f t="shared" si="7"/>
        <v>-2154.2073177361062</v>
      </c>
      <c r="AJ14">
        <f t="shared" si="8"/>
        <v>1538.0224367392184</v>
      </c>
      <c r="AK14">
        <f t="shared" si="32"/>
        <v>1451.3545936378225</v>
      </c>
      <c r="AL14">
        <f t="shared" si="9"/>
        <v>835.16971264093468</v>
      </c>
      <c r="AN14">
        <f t="shared" si="10"/>
        <v>4174.6087411230983</v>
      </c>
      <c r="AO14">
        <f t="shared" si="11"/>
        <v>-208.73043705615495</v>
      </c>
      <c r="AP14">
        <f t="shared" si="12"/>
        <v>-13.657004924540381</v>
      </c>
      <c r="AQ14">
        <f t="shared" si="13"/>
        <v>-4997.7174177725337</v>
      </c>
      <c r="AR14">
        <f t="shared" si="14"/>
        <v>-1045.4961186301302</v>
      </c>
      <c r="AS14">
        <f t="shared" si="15"/>
        <v>746.44463173896338</v>
      </c>
      <c r="AT14">
        <f t="shared" si="16"/>
        <v>704.38234143545674</v>
      </c>
      <c r="AU14">
        <f t="shared" si="17"/>
        <v>405.33085454428988</v>
      </c>
      <c r="AW14">
        <v>11</v>
      </c>
      <c r="AX14">
        <f>(R14*SUMPRODUCT(K15:$K$23, X15:$X$23)-$AZ$3*SUMPRODUCT(K14:$K$22, W15:$W$23))/Z14</f>
        <v>32919.420171840356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15283.763768810362</v>
      </c>
      <c r="P15">
        <f t="shared" si="30"/>
        <v>764.18818844051816</v>
      </c>
      <c r="Q15" s="5">
        <f t="shared" si="31"/>
        <v>50</v>
      </c>
      <c r="R15">
        <f t="shared" si="0"/>
        <v>250000</v>
      </c>
      <c r="S15">
        <f t="shared" si="1"/>
        <v>32398.025572594022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18526.898012050042</v>
      </c>
      <c r="AC15">
        <f t="shared" si="2"/>
        <v>16679.678103592421</v>
      </c>
      <c r="AE15">
        <f t="shared" si="3"/>
        <v>7868.6356766985527</v>
      </c>
      <c r="AF15">
        <f t="shared" si="4"/>
        <v>-393.43178383492767</v>
      </c>
      <c r="AG15">
        <f t="shared" si="5"/>
        <v>-25.741812670371512</v>
      </c>
      <c r="AH15">
        <f t="shared" si="6"/>
        <v>-10582.796408928722</v>
      </c>
      <c r="AI15">
        <f t="shared" si="7"/>
        <v>-3133.3343287354683</v>
      </c>
      <c r="AJ15">
        <f t="shared" si="8"/>
        <v>1847.2199084576205</v>
      </c>
      <c r="AK15">
        <f t="shared" si="32"/>
        <v>1349.5090888650193</v>
      </c>
      <c r="AL15">
        <f t="shared" si="9"/>
        <v>63.394668587171509</v>
      </c>
      <c r="AN15">
        <f t="shared" si="10"/>
        <v>3630.4454080871378</v>
      </c>
      <c r="AO15">
        <f t="shared" si="11"/>
        <v>-181.5222704043569</v>
      </c>
      <c r="AP15">
        <f t="shared" si="12"/>
        <v>-11.876804244697245</v>
      </c>
      <c r="AQ15">
        <f t="shared" si="13"/>
        <v>-4882.7098122347352</v>
      </c>
      <c r="AR15">
        <f t="shared" si="14"/>
        <v>-1445.6634787966516</v>
      </c>
      <c r="AS15">
        <f t="shared" si="15"/>
        <v>852.27367359837501</v>
      </c>
      <c r="AT15">
        <f t="shared" si="16"/>
        <v>622.63895243622153</v>
      </c>
      <c r="AU15">
        <f t="shared" si="17"/>
        <v>29.249147237944968</v>
      </c>
      <c r="AW15">
        <v>12</v>
      </c>
      <c r="AX15">
        <f>(R15*SUMPRODUCT(K16:$K$23, X16:$X$23)-$AZ$3*SUMPRODUCT(K15:$K$22, W16:$W$23))/Z15</f>
        <v>32398.025572594022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15283.763768810362</v>
      </c>
      <c r="P16">
        <f t="shared" si="30"/>
        <v>764.18818844051816</v>
      </c>
      <c r="Q16" s="5">
        <f t="shared" si="31"/>
        <v>50</v>
      </c>
      <c r="R16">
        <f t="shared" si="0"/>
        <v>250000</v>
      </c>
      <c r="S16">
        <f t="shared" si="1"/>
        <v>31326.735145677372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16679.678103592421</v>
      </c>
      <c r="AC16">
        <f t="shared" si="2"/>
        <v>14620.987947985779</v>
      </c>
      <c r="AE16">
        <f t="shared" si="3"/>
        <v>7133.3231766564322</v>
      </c>
      <c r="AF16">
        <f t="shared" si="4"/>
        <v>-356.66615883282162</v>
      </c>
      <c r="AG16">
        <f t="shared" si="5"/>
        <v>-23.336277910855419</v>
      </c>
      <c r="AH16">
        <f t="shared" si="6"/>
        <v>-10740.583164061893</v>
      </c>
      <c r="AI16">
        <f t="shared" si="7"/>
        <v>-3987.2624241491376</v>
      </c>
      <c r="AJ16">
        <f t="shared" si="8"/>
        <v>2058.6901556066423</v>
      </c>
      <c r="AK16">
        <f t="shared" si="32"/>
        <v>1283.0615311414572</v>
      </c>
      <c r="AL16">
        <f t="shared" si="9"/>
        <v>-645.51073740103811</v>
      </c>
      <c r="AN16">
        <f t="shared" si="10"/>
        <v>3120.4945410188502</v>
      </c>
      <c r="AO16">
        <f t="shared" si="11"/>
        <v>-156.02472705094252</v>
      </c>
      <c r="AP16">
        <f t="shared" si="12"/>
        <v>-10.208527782230108</v>
      </c>
      <c r="AQ16">
        <f t="shared" si="13"/>
        <v>-4698.501708221198</v>
      </c>
      <c r="AR16">
        <f t="shared" si="14"/>
        <v>-1744.2404220355199</v>
      </c>
      <c r="AS16">
        <f t="shared" si="15"/>
        <v>900.58044940996581</v>
      </c>
      <c r="AT16">
        <f t="shared" si="16"/>
        <v>561.27928099773544</v>
      </c>
      <c r="AU16">
        <f t="shared" si="17"/>
        <v>-282.38069162781869</v>
      </c>
      <c r="AW16">
        <v>13</v>
      </c>
      <c r="AX16">
        <f>(R16*SUMPRODUCT(K17:$K$23, X17:$X$23)-$AZ$3*SUMPRODUCT(K16:$K$22, W17:$W$23))/Z16</f>
        <v>31326.735145677372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15283.763768810362</v>
      </c>
      <c r="P17">
        <f t="shared" si="30"/>
        <v>764.18818844051816</v>
      </c>
      <c r="Q17" s="5">
        <f t="shared" si="31"/>
        <v>50</v>
      </c>
      <c r="R17">
        <f t="shared" si="0"/>
        <v>250000</v>
      </c>
      <c r="S17">
        <f t="shared" si="1"/>
        <v>29729.825873310616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14620.987947985779</v>
      </c>
      <c r="AC17">
        <f t="shared" si="2"/>
        <v>12457.663617929386</v>
      </c>
      <c r="AE17">
        <f t="shared" si="3"/>
        <v>6404.3425164714508</v>
      </c>
      <c r="AF17">
        <f t="shared" si="4"/>
        <v>-320.21712582357259</v>
      </c>
      <c r="AG17">
        <f t="shared" si="5"/>
        <v>-20.951457420261946</v>
      </c>
      <c r="AH17">
        <f t="shared" si="6"/>
        <v>-10757.288557424597</v>
      </c>
      <c r="AI17">
        <f t="shared" si="7"/>
        <v>-4694.1146241969818</v>
      </c>
      <c r="AJ17">
        <f t="shared" si="8"/>
        <v>2163.3243300563936</v>
      </c>
      <c r="AK17">
        <f t="shared" si="32"/>
        <v>1277.5054929936969</v>
      </c>
      <c r="AL17">
        <f t="shared" si="9"/>
        <v>-1253.2848011468914</v>
      </c>
      <c r="AN17">
        <f t="shared" si="10"/>
        <v>2638.7865409478295</v>
      </c>
      <c r="AO17">
        <f t="shared" si="11"/>
        <v>-131.93932704739149</v>
      </c>
      <c r="AP17">
        <f t="shared" si="12"/>
        <v>-8.6326463195303109</v>
      </c>
      <c r="AQ17">
        <f t="shared" si="13"/>
        <v>-4432.3344963854042</v>
      </c>
      <c r="AR17">
        <f t="shared" si="14"/>
        <v>-1934.1199288044968</v>
      </c>
      <c r="AS17">
        <f t="shared" si="15"/>
        <v>891.35631193613699</v>
      </c>
      <c r="AT17">
        <f t="shared" si="16"/>
        <v>526.37164427551841</v>
      </c>
      <c r="AU17">
        <f t="shared" si="17"/>
        <v>-516.39197259284128</v>
      </c>
      <c r="AW17">
        <v>14</v>
      </c>
      <c r="AX17">
        <f>(R17*SUMPRODUCT(K18:$K$23, X18:$X$23)-$AZ$3*SUMPRODUCT(K17:$K$22, W18:$W$23))/Z17</f>
        <v>29729.825873310616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15283.763768810362</v>
      </c>
      <c r="P18">
        <f t="shared" si="30"/>
        <v>764.18818844051816</v>
      </c>
      <c r="Q18" s="5">
        <f t="shared" si="31"/>
        <v>50</v>
      </c>
      <c r="R18">
        <f t="shared" si="0"/>
        <v>250000</v>
      </c>
      <c r="S18">
        <f t="shared" si="1"/>
        <v>27575.788546598145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12457.663617929386</v>
      </c>
      <c r="AC18">
        <f t="shared" si="2"/>
        <v>10260.380742068341</v>
      </c>
      <c r="AE18">
        <f t="shared" si="3"/>
        <v>5686.7724806792248</v>
      </c>
      <c r="AF18">
        <f t="shared" si="4"/>
        <v>-284.33862403396125</v>
      </c>
      <c r="AG18">
        <f t="shared" si="5"/>
        <v>-18.603966165337638</v>
      </c>
      <c r="AH18">
        <f t="shared" si="6"/>
        <v>-10689.883403608457</v>
      </c>
      <c r="AI18">
        <f t="shared" si="7"/>
        <v>-5306.0535131285314</v>
      </c>
      <c r="AJ18">
        <f t="shared" si="8"/>
        <v>2197.2828758610449</v>
      </c>
      <c r="AK18">
        <f t="shared" si="32"/>
        <v>1251.9928329676829</v>
      </c>
      <c r="AL18">
        <f t="shared" si="9"/>
        <v>-1856.7778042998036</v>
      </c>
      <c r="AN18">
        <f t="shared" si="10"/>
        <v>2189.6323389875979</v>
      </c>
      <c r="AO18">
        <f t="shared" si="11"/>
        <v>-109.4816169493799</v>
      </c>
      <c r="AP18">
        <f t="shared" si="12"/>
        <v>-7.1632628327323058</v>
      </c>
      <c r="AQ18">
        <f t="shared" si="13"/>
        <v>-4116.0279367730536</v>
      </c>
      <c r="AR18">
        <f t="shared" si="14"/>
        <v>-2043.0404775675679</v>
      </c>
      <c r="AS18">
        <f t="shared" si="15"/>
        <v>846.04081827348989</v>
      </c>
      <c r="AT18">
        <f t="shared" si="16"/>
        <v>482.06676186899335</v>
      </c>
      <c r="AU18">
        <f t="shared" si="17"/>
        <v>-714.93289742508478</v>
      </c>
      <c r="AW18">
        <v>15</v>
      </c>
      <c r="AX18">
        <f>(R18*SUMPRODUCT(K19:$K$23, X19:$X$23)-$AZ$3*SUMPRODUCT(K18:$K$22, W19:$W$23))/Z18</f>
        <v>27575.788546598145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15283.763768810362</v>
      </c>
      <c r="P19">
        <f t="shared" si="30"/>
        <v>764.18818844051816</v>
      </c>
      <c r="Q19" s="5">
        <f t="shared" si="31"/>
        <v>50</v>
      </c>
      <c r="R19">
        <f t="shared" si="0"/>
        <v>250000</v>
      </c>
      <c r="S19">
        <f t="shared" si="1"/>
        <v>24756.469604610855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10260.380742068341</v>
      </c>
      <c r="AC19">
        <f t="shared" si="2"/>
        <v>8076.972352838322</v>
      </c>
      <c r="AE19">
        <f t="shared" si="3"/>
        <v>4986.4354400920565</v>
      </c>
      <c r="AF19">
        <f t="shared" si="4"/>
        <v>-249.32177200460282</v>
      </c>
      <c r="AG19">
        <f t="shared" si="5"/>
        <v>-16.312851714797812</v>
      </c>
      <c r="AH19">
        <f t="shared" si="6"/>
        <v>-10525.373944432249</v>
      </c>
      <c r="AI19">
        <f t="shared" si="7"/>
        <v>-5804.5731280595937</v>
      </c>
      <c r="AJ19">
        <f t="shared" si="8"/>
        <v>2183.4083892300187</v>
      </c>
      <c r="AK19">
        <f t="shared" si="32"/>
        <v>1100.8160897054354</v>
      </c>
      <c r="AL19">
        <f t="shared" si="9"/>
        <v>-2520.3486491241397</v>
      </c>
      <c r="AN19">
        <f t="shared" si="10"/>
        <v>1788.6853710760827</v>
      </c>
      <c r="AO19">
        <f t="shared" si="11"/>
        <v>-89.434268553804131</v>
      </c>
      <c r="AP19">
        <f t="shared" si="12"/>
        <v>-5.8515866841852784</v>
      </c>
      <c r="AQ19">
        <f t="shared" si="13"/>
        <v>-3775.5592398011204</v>
      </c>
      <c r="AR19">
        <f t="shared" si="14"/>
        <v>-2082.1597239630273</v>
      </c>
      <c r="AS19">
        <f t="shared" si="15"/>
        <v>783.21091124533405</v>
      </c>
      <c r="AT19">
        <f t="shared" si="16"/>
        <v>394.87398554686558</v>
      </c>
      <c r="AU19">
        <f t="shared" si="17"/>
        <v>-904.07482717082758</v>
      </c>
      <c r="AW19">
        <v>16</v>
      </c>
      <c r="AX19">
        <f>(R19*SUMPRODUCT(K20:$K$23, X20:$X$23)-$AZ$3*SUMPRODUCT(K19:$K$22, W20:$W$23))/Z19</f>
        <v>24756.469604610855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15283.763768810362</v>
      </c>
      <c r="P20">
        <f t="shared" si="30"/>
        <v>764.18818844051816</v>
      </c>
      <c r="Q20" s="5">
        <f t="shared" si="31"/>
        <v>50</v>
      </c>
      <c r="R20">
        <f t="shared" si="0"/>
        <v>250000</v>
      </c>
      <c r="S20">
        <f t="shared" si="1"/>
        <v>20872.959121749824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8076.972352838322</v>
      </c>
      <c r="AC20">
        <f t="shared" si="2"/>
        <v>5884.7224221139077</v>
      </c>
      <c r="AE20">
        <f t="shared" si="3"/>
        <v>4308.9581510697935</v>
      </c>
      <c r="AF20">
        <f t="shared" si="4"/>
        <v>-215.4479075534897</v>
      </c>
      <c r="AG20">
        <f t="shared" si="5"/>
        <v>-14.096521695340195</v>
      </c>
      <c r="AH20">
        <f t="shared" si="6"/>
        <v>-10266.007511548196</v>
      </c>
      <c r="AI20">
        <f t="shared" si="7"/>
        <v>-6186.5937897272324</v>
      </c>
      <c r="AJ20">
        <f t="shared" si="8"/>
        <v>2192.2499307244143</v>
      </c>
      <c r="AK20">
        <f t="shared" si="32"/>
        <v>660.85720498205626</v>
      </c>
      <c r="AL20">
        <f t="shared" si="9"/>
        <v>-3333.4866540207618</v>
      </c>
      <c r="AN20">
        <f t="shared" si="10"/>
        <v>1466.0602687369435</v>
      </c>
      <c r="AO20">
        <f t="shared" si="11"/>
        <v>-73.303013436847181</v>
      </c>
      <c r="AP20">
        <f t="shared" si="12"/>
        <v>-4.7961362492684518</v>
      </c>
      <c r="AQ20">
        <f t="shared" si="13"/>
        <v>-3492.8595738390245</v>
      </c>
      <c r="AR20">
        <f t="shared" si="14"/>
        <v>-2104.8984547881964</v>
      </c>
      <c r="AS20">
        <f t="shared" si="15"/>
        <v>745.88111787032369</v>
      </c>
      <c r="AT20">
        <f t="shared" si="16"/>
        <v>224.84704134158252</v>
      </c>
      <c r="AU20">
        <f t="shared" si="17"/>
        <v>-1134.1702955762903</v>
      </c>
      <c r="AW20">
        <v>17</v>
      </c>
      <c r="AX20">
        <f>(R20*SUMPRODUCT(K21:$K$23, X21:$X$23)-$AZ$3*SUMPRODUCT(K20:$K$22, W21:$W$23))/Z20</f>
        <v>20872.959121749824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15283.763768810362</v>
      </c>
      <c r="P21">
        <f t="shared" si="30"/>
        <v>764.18818844051816</v>
      </c>
      <c r="Q21" s="5">
        <f t="shared" si="31"/>
        <v>50</v>
      </c>
      <c r="R21">
        <f t="shared" si="0"/>
        <v>250000</v>
      </c>
      <c r="S21">
        <f t="shared" si="1"/>
        <v>15637.792766210874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5884.7224221139077</v>
      </c>
      <c r="AC21">
        <f t="shared" si="2"/>
        <v>3745.1023470587834</v>
      </c>
      <c r="AE21">
        <f t="shared" si="3"/>
        <v>3660.3157759030132</v>
      </c>
      <c r="AF21">
        <f t="shared" si="4"/>
        <v>-183.01578879515068</v>
      </c>
      <c r="AG21">
        <f t="shared" si="5"/>
        <v>-11.974523524672092</v>
      </c>
      <c r="AH21">
        <f t="shared" si="6"/>
        <v>-9905.1647685735079</v>
      </c>
      <c r="AI21">
        <f t="shared" si="7"/>
        <v>-6439.839304990317</v>
      </c>
      <c r="AJ21">
        <f t="shared" si="8"/>
        <v>2139.6200750551243</v>
      </c>
      <c r="AK21">
        <f t="shared" si="32"/>
        <v>480.27174959307689</v>
      </c>
      <c r="AL21">
        <f t="shared" si="9"/>
        <v>-3819.9474803421158</v>
      </c>
      <c r="AN21">
        <f t="shared" si="10"/>
        <v>1184.599206108154</v>
      </c>
      <c r="AO21">
        <f t="shared" si="11"/>
        <v>-59.229960305407701</v>
      </c>
      <c r="AP21">
        <f t="shared" si="12"/>
        <v>-3.8753517262729824</v>
      </c>
      <c r="AQ21">
        <f t="shared" si="13"/>
        <v>-3205.6388135878519</v>
      </c>
      <c r="AR21">
        <f t="shared" si="14"/>
        <v>-2084.1449195113787</v>
      </c>
      <c r="AS21">
        <f t="shared" si="15"/>
        <v>692.45179854955984</v>
      </c>
      <c r="AT21">
        <f t="shared" si="16"/>
        <v>155.43181739389027</v>
      </c>
      <c r="AU21">
        <f t="shared" si="17"/>
        <v>-1236.2613035679287</v>
      </c>
      <c r="AW21">
        <v>18</v>
      </c>
      <c r="AX21">
        <f>(R21*SUMPRODUCT(K22:$K$23, X22:$X$23)-$AZ$3*SUMPRODUCT(K21:$K$22, W22:$W$23))/Z21</f>
        <v>15637.792766210874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15283.763768810362</v>
      </c>
      <c r="P22">
        <f t="shared" si="30"/>
        <v>764.18818844051816</v>
      </c>
      <c r="Q22" s="5">
        <f t="shared" si="31"/>
        <v>50</v>
      </c>
      <c r="R22">
        <f t="shared" si="0"/>
        <v>250000</v>
      </c>
      <c r="S22">
        <f t="shared" si="1"/>
        <v>8803.2968850149246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3745.1023470587834</v>
      </c>
      <c r="AC22">
        <f t="shared" si="2"/>
        <v>1755.2816539842609</v>
      </c>
      <c r="AE22">
        <f t="shared" si="3"/>
        <v>3047.4162688853467</v>
      </c>
      <c r="AF22">
        <f t="shared" si="4"/>
        <v>-152.37081344426733</v>
      </c>
      <c r="AG22">
        <f t="shared" si="5"/>
        <v>-9.9694561986891639</v>
      </c>
      <c r="AH22">
        <f t="shared" si="6"/>
        <v>-9426.610453681029</v>
      </c>
      <c r="AI22">
        <f t="shared" si="7"/>
        <v>-6541.5344544386389</v>
      </c>
      <c r="AJ22">
        <f t="shared" si="8"/>
        <v>1989.8206930745225</v>
      </c>
      <c r="AK22">
        <f t="shared" si="32"/>
        <v>464.8103461749904</v>
      </c>
      <c r="AL22">
        <f t="shared" si="9"/>
        <v>-4086.9034151891256</v>
      </c>
      <c r="AN22">
        <f t="shared" si="10"/>
        <v>921.72398256067811</v>
      </c>
      <c r="AO22">
        <f t="shared" si="11"/>
        <v>-46.086199128033904</v>
      </c>
      <c r="AP22">
        <f t="shared" si="12"/>
        <v>-3.0153697626550726</v>
      </c>
      <c r="AQ22">
        <f t="shared" si="13"/>
        <v>-2851.1802007912347</v>
      </c>
      <c r="AR22">
        <f t="shared" si="14"/>
        <v>-1978.5577871212458</v>
      </c>
      <c r="AS22">
        <f t="shared" si="15"/>
        <v>601.84277170415703</v>
      </c>
      <c r="AT22">
        <f t="shared" si="16"/>
        <v>140.58691219382553</v>
      </c>
      <c r="AU22">
        <f t="shared" si="17"/>
        <v>-1236.1281032232632</v>
      </c>
      <c r="AW22">
        <v>19</v>
      </c>
      <c r="AX22">
        <f>(R22*SUMPRODUCT(K23:$K$23, X23:$X$23)-$AZ$3*SUMPRODUCT(K22:$K$22, W23:$W$23))/Z22</f>
        <v>8803.2968850149246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15283.763768810362</v>
      </c>
      <c r="P23">
        <f t="shared" si="30"/>
        <v>764.18818844051816</v>
      </c>
      <c r="Q23" s="5">
        <f t="shared" si="31"/>
        <v>50</v>
      </c>
      <c r="R23">
        <f t="shared" si="0"/>
        <v>250000</v>
      </c>
      <c r="S23">
        <f t="shared" si="1"/>
        <v>10836.034102943697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1755.2816539842609</v>
      </c>
      <c r="AC23">
        <f t="shared" si="2"/>
        <v>1755.2816539842611</v>
      </c>
      <c r="AE23">
        <f t="shared" si="3"/>
        <v>2475.7498815857657</v>
      </c>
      <c r="AF23">
        <f t="shared" si="4"/>
        <v>-123.78749407928829</v>
      </c>
      <c r="AG23">
        <f t="shared" si="5"/>
        <v>-8.0992807761071202</v>
      </c>
      <c r="AH23">
        <f t="shared" si="6"/>
        <v>-8852.4043029757559</v>
      </c>
      <c r="AI23">
        <f t="shared" si="7"/>
        <v>-6508.5411962453854</v>
      </c>
      <c r="AJ23">
        <f t="shared" si="8"/>
        <v>0</v>
      </c>
      <c r="AK23">
        <f t="shared" si="32"/>
        <v>426.74265591088778</v>
      </c>
      <c r="AL23">
        <f t="shared" si="9"/>
        <v>-6081.7985403344974</v>
      </c>
      <c r="AN23">
        <f t="shared" si="10"/>
        <v>678.33798893402422</v>
      </c>
      <c r="AO23">
        <f t="shared" si="11"/>
        <v>-33.916899446701215</v>
      </c>
      <c r="AP23">
        <f t="shared" si="12"/>
        <v>-2.2191457522992839</v>
      </c>
      <c r="AQ23">
        <f t="shared" si="13"/>
        <v>-2425.4962816620264</v>
      </c>
      <c r="AR23">
        <f t="shared" si="14"/>
        <v>-1783.2943379270027</v>
      </c>
      <c r="AS23">
        <f t="shared" si="15"/>
        <v>0</v>
      </c>
      <c r="AT23">
        <f t="shared" si="16"/>
        <v>116.92447494637103</v>
      </c>
      <c r="AU23">
        <f t="shared" si="17"/>
        <v>-1666.3698629806315</v>
      </c>
      <c r="AW23">
        <v>20</v>
      </c>
      <c r="AX23">
        <f>(R23*SUMPRODUCT(K$23:$K24, X$23:$X24)-$AZ$3*SUMPRODUCT(K$22:$K23, W$23:$W24))/Z23</f>
        <v>10836.034102943697</v>
      </c>
    </row>
    <row r="25" spans="5:50" x14ac:dyDescent="0.25">
      <c r="AN25" s="6">
        <f t="shared" ref="AN25:AU25" si="33">SUM(AN3:AN23)</f>
        <v>108414.32220903964</v>
      </c>
      <c r="AO25" s="6">
        <f t="shared" si="33"/>
        <v>-16883.538937059748</v>
      </c>
      <c r="AP25" s="6">
        <f t="shared" si="33"/>
        <v>-2824.5797490754394</v>
      </c>
      <c r="AQ25" s="6">
        <f t="shared" si="33"/>
        <v>-88454.635706768531</v>
      </c>
      <c r="AR25" s="6">
        <f t="shared" si="33"/>
        <v>251.56781613595194</v>
      </c>
      <c r="AS25" s="6">
        <f t="shared" si="33"/>
        <v>-9932.9965441642489</v>
      </c>
      <c r="AT25" s="6">
        <f t="shared" si="33"/>
        <v>15823.753084499078</v>
      </c>
      <c r="AU25" s="7">
        <f t="shared" si="33"/>
        <v>6142.32435647079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976.39214818301684</v>
      </c>
      <c r="K3">
        <v>1</v>
      </c>
      <c r="L3" s="2">
        <v>0</v>
      </c>
      <c r="O3">
        <f>$C$3</f>
        <v>976.39214818301684</v>
      </c>
      <c r="P3">
        <f>O3*B5</f>
        <v>781.11371854641357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976.39214818301684</v>
      </c>
      <c r="AF3">
        <f t="shared" ref="AF3:AF23" si="4">-$Z3*P3</f>
        <v>-781.11371854641357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-2324.6297743633968</v>
      </c>
      <c r="AJ3">
        <f t="shared" ref="AJ3:AJ23" si="8">AB3-AC3</f>
        <v>-9.0949470177292824E-13</v>
      </c>
      <c r="AL3">
        <f t="shared" ref="AL3:AL23" si="9">SUM(AI3:AK3)</f>
        <v>-2324.6297743633977</v>
      </c>
      <c r="AN3">
        <f t="shared" ref="AN3:AN23" si="10">AE3*$K3</f>
        <v>976.39214818301684</v>
      </c>
      <c r="AO3">
        <f t="shared" ref="AO3:AO23" si="11">AF3*$K3</f>
        <v>-781.11371854641357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-2324.6297743633968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-2324.6297743633977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636.24555716821374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120.31569612440273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9.0949470177292824E-13</v>
      </c>
      <c r="AC4">
        <f t="shared" si="2"/>
        <v>118.97986620283245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-118.97986620283154</v>
      </c>
      <c r="AK4">
        <f>G4*MAX(0, SUM(AB4, AE4:AF4))</f>
        <v>1.9917933968827128E-14</v>
      </c>
      <c r="AL4">
        <f t="shared" si="9"/>
        <v>-670.3333662028316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-517.2656909653814</v>
      </c>
      <c r="AR4">
        <f t="shared" si="14"/>
        <v>-517.2656909653814</v>
      </c>
      <c r="AS4">
        <f t="shared" si="15"/>
        <v>-111.62385421036826</v>
      </c>
      <c r="AT4">
        <f t="shared" si="16"/>
        <v>1.8686494013347524E-14</v>
      </c>
      <c r="AU4">
        <f t="shared" si="17"/>
        <v>-628.88954517574962</v>
      </c>
      <c r="AW4">
        <v>1</v>
      </c>
      <c r="AX4">
        <f>(R4*SUMPRODUCT(K5:$K$23, X5:$X$23)-$AZ$3*SUMPRODUCT(K4:$K$22, W5:$W$23))/Z4</f>
        <v>120.31569612440273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976.39214818301684</v>
      </c>
      <c r="P5">
        <f t="shared" ref="P5:P23" si="30">O5*$C$5</f>
        <v>48.819607409150848</v>
      </c>
      <c r="Q5" s="5">
        <f t="shared" ref="Q5:Q23" si="31">$C$8</f>
        <v>50</v>
      </c>
      <c r="R5">
        <f t="shared" si="0"/>
        <v>500000</v>
      </c>
      <c r="S5">
        <f t="shared" si="1"/>
        <v>239.08101822955234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118.97986620283245</v>
      </c>
      <c r="AC5">
        <f t="shared" si="2"/>
        <v>233.7990381735417</v>
      </c>
      <c r="AE5">
        <f t="shared" si="3"/>
        <v>954.82086706777443</v>
      </c>
      <c r="AF5">
        <f t="shared" si="4"/>
        <v>-47.741043353388726</v>
      </c>
      <c r="AG5">
        <f t="shared" si="5"/>
        <v>-48.895357712811148</v>
      </c>
      <c r="AH5">
        <f t="shared" si="6"/>
        <v>-550.58290688849854</v>
      </c>
      <c r="AI5">
        <f t="shared" si="7"/>
        <v>307.60155911307606</v>
      </c>
      <c r="AJ5">
        <f t="shared" si="8"/>
        <v>-114.81917197070925</v>
      </c>
      <c r="AK5">
        <f>G5*SUM(AB5, AE5:AF5)</f>
        <v>42.068447286605952</v>
      </c>
      <c r="AL5">
        <f t="shared" si="9"/>
        <v>234.85083442897277</v>
      </c>
      <c r="AN5">
        <f t="shared" si="10"/>
        <v>824.54750625579732</v>
      </c>
      <c r="AO5">
        <f t="shared" si="11"/>
        <v>-41.227375312789874</v>
      </c>
      <c r="AP5">
        <f t="shared" si="12"/>
        <v>-42.224197920385286</v>
      </c>
      <c r="AQ5">
        <f t="shared" si="13"/>
        <v>-475.46275801045635</v>
      </c>
      <c r="AR5">
        <f t="shared" si="14"/>
        <v>265.63317501216591</v>
      </c>
      <c r="AS5">
        <f t="shared" si="15"/>
        <v>-99.153532546418248</v>
      </c>
      <c r="AT5">
        <f t="shared" si="16"/>
        <v>36.328734005100294</v>
      </c>
      <c r="AU5">
        <f t="shared" si="17"/>
        <v>202.80837647084795</v>
      </c>
      <c r="AW5">
        <v>2</v>
      </c>
      <c r="AX5">
        <f>(R5*SUMPRODUCT(K6:$K$23, X6:$X$23)-$AZ$3*SUMPRODUCT(K5:$K$22, W6:$W$23))/Z5</f>
        <v>239.08101822955234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976.39214818301684</v>
      </c>
      <c r="P6">
        <f t="shared" si="30"/>
        <v>48.819607409150848</v>
      </c>
      <c r="Q6" s="5">
        <f t="shared" si="31"/>
        <v>50</v>
      </c>
      <c r="R6">
        <f t="shared" si="0"/>
        <v>500000</v>
      </c>
      <c r="S6">
        <f t="shared" si="1"/>
        <v>353.56255845450414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233.7990381735417</v>
      </c>
      <c r="AC6">
        <f t="shared" si="2"/>
        <v>341.90416069629555</v>
      </c>
      <c r="AE6">
        <f t="shared" si="3"/>
        <v>944.19652180994285</v>
      </c>
      <c r="AF6">
        <f t="shared" si="4"/>
        <v>-47.209826090497145</v>
      </c>
      <c r="AG6">
        <f t="shared" si="5"/>
        <v>-48.351296329400675</v>
      </c>
      <c r="AH6">
        <f t="shared" si="6"/>
        <v>-551.07806282370086</v>
      </c>
      <c r="AI6">
        <f t="shared" si="7"/>
        <v>297.55733656634413</v>
      </c>
      <c r="AJ6">
        <f t="shared" si="8"/>
        <v>-108.10512252275385</v>
      </c>
      <c r="AK6">
        <f>G6*SUM(AB6, AE6:AF6)</f>
        <v>66.150965432739767</v>
      </c>
      <c r="AL6">
        <f t="shared" si="9"/>
        <v>255.60317947633007</v>
      </c>
      <c r="AN6">
        <f t="shared" si="10"/>
        <v>735.36500719609387</v>
      </c>
      <c r="AO6">
        <f t="shared" si="11"/>
        <v>-36.768250359804696</v>
      </c>
      <c r="AP6">
        <f t="shared" si="12"/>
        <v>-37.657257310218334</v>
      </c>
      <c r="AQ6">
        <f t="shared" si="13"/>
        <v>-429.19404411397699</v>
      </c>
      <c r="AR6">
        <f t="shared" si="14"/>
        <v>231.7454554120938</v>
      </c>
      <c r="AS6">
        <f t="shared" si="15"/>
        <v>-84.195103842885544</v>
      </c>
      <c r="AT6">
        <f t="shared" si="16"/>
        <v>51.520106299721149</v>
      </c>
      <c r="AU6">
        <f t="shared" si="17"/>
        <v>199.07045786892942</v>
      </c>
      <c r="AW6">
        <v>3</v>
      </c>
      <c r="AX6">
        <f>(R6*SUMPRODUCT(K7:$K$23, X7:$X$23)-$AZ$3*SUMPRODUCT(K6:$K$22, W7:$W$23))/Z6</f>
        <v>353.56255845450414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976.39214818301684</v>
      </c>
      <c r="P7">
        <f t="shared" si="30"/>
        <v>48.819607409150848</v>
      </c>
      <c r="Q7" s="5">
        <f t="shared" si="31"/>
        <v>50</v>
      </c>
      <c r="R7">
        <f t="shared" si="0"/>
        <v>500000</v>
      </c>
      <c r="S7">
        <f t="shared" si="1"/>
        <v>451.74066019563213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341.90416069629555</v>
      </c>
      <c r="AC7">
        <f t="shared" si="2"/>
        <v>431.97782969948003</v>
      </c>
      <c r="AE7">
        <f t="shared" si="3"/>
        <v>933.67677136934174</v>
      </c>
      <c r="AF7">
        <f t="shared" si="4"/>
        <v>-46.683838568467088</v>
      </c>
      <c r="AG7">
        <f t="shared" si="5"/>
        <v>-47.812591134967398</v>
      </c>
      <c r="AH7">
        <f t="shared" si="6"/>
        <v>-551.92231139269597</v>
      </c>
      <c r="AI7">
        <f t="shared" si="7"/>
        <v>287.25803027321126</v>
      </c>
      <c r="AJ7">
        <f t="shared" si="8"/>
        <v>-90.073669003184477</v>
      </c>
      <c r="AK7">
        <f>G7*SUM(AB7, AE7:AF7)</f>
        <v>60.338847290711051</v>
      </c>
      <c r="AL7">
        <f t="shared" si="9"/>
        <v>257.52320856073783</v>
      </c>
      <c r="AN7">
        <f t="shared" si="10"/>
        <v>658.25287384290641</v>
      </c>
      <c r="AO7">
        <f t="shared" si="11"/>
        <v>-32.912643692145323</v>
      </c>
      <c r="AP7">
        <f t="shared" si="12"/>
        <v>-33.708427247589981</v>
      </c>
      <c r="AQ7">
        <f t="shared" si="13"/>
        <v>-389.11158417214864</v>
      </c>
      <c r="AR7">
        <f t="shared" si="14"/>
        <v>202.52021873102242</v>
      </c>
      <c r="AS7">
        <f t="shared" si="15"/>
        <v>-63.502973723940485</v>
      </c>
      <c r="AT7">
        <f t="shared" si="16"/>
        <v>42.539582060317933</v>
      </c>
      <c r="AU7">
        <f t="shared" si="17"/>
        <v>181.55682706739987</v>
      </c>
      <c r="AW7">
        <v>4</v>
      </c>
      <c r="AX7">
        <f>(R7*SUMPRODUCT(K8:$K$23, X8:$X$23)-$AZ$3*SUMPRODUCT(K7:$K$22, W8:$W$23))/Z7</f>
        <v>451.74066019563213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976.39214818301684</v>
      </c>
      <c r="P8">
        <f t="shared" si="30"/>
        <v>48.819607409150848</v>
      </c>
      <c r="Q8" s="5">
        <f t="shared" si="31"/>
        <v>50</v>
      </c>
      <c r="R8">
        <f t="shared" si="0"/>
        <v>500000</v>
      </c>
      <c r="S8">
        <f t="shared" si="1"/>
        <v>525.05324273066162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431.97782969948003</v>
      </c>
      <c r="AC8">
        <f t="shared" si="2"/>
        <v>496.48011375190669</v>
      </c>
      <c r="AE8">
        <f t="shared" si="3"/>
        <v>923.25738676571007</v>
      </c>
      <c r="AF8">
        <f t="shared" si="4"/>
        <v>-46.16286933828551</v>
      </c>
      <c r="AG8">
        <f t="shared" si="5"/>
        <v>-47.279025567944906</v>
      </c>
      <c r="AH8">
        <f t="shared" si="6"/>
        <v>-554.39655672817389</v>
      </c>
      <c r="AI8">
        <f t="shared" si="7"/>
        <v>275.41893513130572</v>
      </c>
      <c r="AJ8">
        <f t="shared" si="8"/>
        <v>-64.50228405242666</v>
      </c>
      <c r="AK8">
        <f t="shared" ref="AK8:AK23" si="32">G8*SUM(AB8:AB8, AE8:AF8)</f>
        <v>27.883240993803071</v>
      </c>
      <c r="AL8">
        <f t="shared" si="9"/>
        <v>238.79989207268213</v>
      </c>
      <c r="AN8">
        <f t="shared" si="10"/>
        <v>606.90637550787767</v>
      </c>
      <c r="AO8">
        <f t="shared" si="11"/>
        <v>-30.345318775393892</v>
      </c>
      <c r="AP8">
        <f t="shared" si="12"/>
        <v>-31.079027859722096</v>
      </c>
      <c r="AQ8">
        <f t="shared" si="13"/>
        <v>-364.4344574557158</v>
      </c>
      <c r="AR8">
        <f t="shared" si="14"/>
        <v>181.04757141704587</v>
      </c>
      <c r="AS8">
        <f t="shared" si="15"/>
        <v>-42.400795257511355</v>
      </c>
      <c r="AT8">
        <f t="shared" si="16"/>
        <v>18.329143066207635</v>
      </c>
      <c r="AU8">
        <f t="shared" si="17"/>
        <v>156.97591922574216</v>
      </c>
      <c r="AW8">
        <v>5</v>
      </c>
      <c r="AX8">
        <f>(R8*SUMPRODUCT(K9:$K$23, X9:$X$23)-$AZ$3*SUMPRODUCT(K8:$K$22, W9:$W$23))/Z8</f>
        <v>525.05324273066162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976.39214818301684</v>
      </c>
      <c r="P9">
        <f t="shared" si="30"/>
        <v>48.819607409150848</v>
      </c>
      <c r="Q9" s="5">
        <f t="shared" si="31"/>
        <v>50</v>
      </c>
      <c r="R9">
        <f t="shared" si="0"/>
        <v>500000</v>
      </c>
      <c r="S9">
        <f t="shared" si="1"/>
        <v>578.83412443343309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496.48011375190669</v>
      </c>
      <c r="AC9">
        <f t="shared" si="2"/>
        <v>541.21097839352433</v>
      </c>
      <c r="AE9">
        <f t="shared" si="3"/>
        <v>912.928466909446</v>
      </c>
      <c r="AF9">
        <f t="shared" si="4"/>
        <v>-45.646423345472307</v>
      </c>
      <c r="AG9">
        <f t="shared" si="5"/>
        <v>-46.750092604100132</v>
      </c>
      <c r="AH9">
        <f t="shared" si="6"/>
        <v>-561.42708165320948</v>
      </c>
      <c r="AI9">
        <f t="shared" si="7"/>
        <v>259.10486930666411</v>
      </c>
      <c r="AJ9">
        <f t="shared" si="8"/>
        <v>-44.730864641617643</v>
      </c>
      <c r="AK9">
        <f t="shared" si="32"/>
        <v>8.0461967281636948</v>
      </c>
      <c r="AL9">
        <f t="shared" si="9"/>
        <v>222.42020139321016</v>
      </c>
      <c r="AN9">
        <f t="shared" si="10"/>
        <v>570.34463504812436</v>
      </c>
      <c r="AO9">
        <f t="shared" si="11"/>
        <v>-28.517231752406222</v>
      </c>
      <c r="AP9">
        <f t="shared" si="12"/>
        <v>-29.206740145826007</v>
      </c>
      <c r="AQ9">
        <f t="shared" si="13"/>
        <v>-350.74700329548909</v>
      </c>
      <c r="AR9">
        <f t="shared" si="14"/>
        <v>161.87365985440303</v>
      </c>
      <c r="AS9">
        <f t="shared" si="15"/>
        <v>-27.945243898217733</v>
      </c>
      <c r="AT9">
        <f t="shared" si="16"/>
        <v>5.0267959679092042</v>
      </c>
      <c r="AU9">
        <f t="shared" si="17"/>
        <v>138.9552119240945</v>
      </c>
      <c r="AW9">
        <v>6</v>
      </c>
      <c r="AX9">
        <f>(R9*SUMPRODUCT(K10:$K$23, X10:$X$23)-$AZ$3*SUMPRODUCT(K9:$K$22, W10:$W$23))/Z9</f>
        <v>578.83412443343309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976.39214818301684</v>
      </c>
      <c r="P10">
        <f t="shared" si="30"/>
        <v>48.819607409150848</v>
      </c>
      <c r="Q10" s="5">
        <f t="shared" si="31"/>
        <v>50</v>
      </c>
      <c r="R10">
        <f t="shared" si="0"/>
        <v>500000</v>
      </c>
      <c r="S10">
        <f t="shared" si="1"/>
        <v>620.95766430255537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541.21097839352433</v>
      </c>
      <c r="AC10">
        <f t="shared" si="2"/>
        <v>574.08178327187579</v>
      </c>
      <c r="AE10">
        <f t="shared" si="3"/>
        <v>902.68463991202441</v>
      </c>
      <c r="AF10">
        <f t="shared" si="4"/>
        <v>-45.134231995601226</v>
      </c>
      <c r="AG10">
        <f t="shared" si="5"/>
        <v>-46.225517154754066</v>
      </c>
      <c r="AH10">
        <f t="shared" si="6"/>
        <v>-570.74523305067419</v>
      </c>
      <c r="AI10">
        <f t="shared" si="7"/>
        <v>240.57965771099498</v>
      </c>
      <c r="AJ10">
        <f t="shared" si="8"/>
        <v>-32.870804878351464</v>
      </c>
      <c r="AK10">
        <f t="shared" si="32"/>
        <v>5.7349216838707866</v>
      </c>
      <c r="AL10">
        <f t="shared" si="9"/>
        <v>213.44377451651431</v>
      </c>
      <c r="AN10">
        <f t="shared" si="10"/>
        <v>535.8146198977264</v>
      </c>
      <c r="AO10">
        <f t="shared" si="11"/>
        <v>-26.790730994886324</v>
      </c>
      <c r="AP10">
        <f t="shared" si="12"/>
        <v>-27.438494916967123</v>
      </c>
      <c r="AQ10">
        <f t="shared" si="13"/>
        <v>-338.78236826461438</v>
      </c>
      <c r="AR10">
        <f t="shared" si="14"/>
        <v>142.80302572125862</v>
      </c>
      <c r="AS10">
        <f t="shared" si="15"/>
        <v>-19.511418542961746</v>
      </c>
      <c r="AT10">
        <f t="shared" si="16"/>
        <v>3.4041289131561325</v>
      </c>
      <c r="AU10">
        <f t="shared" si="17"/>
        <v>126.69573609145301</v>
      </c>
      <c r="AW10">
        <v>7</v>
      </c>
      <c r="AX10">
        <f>(R10*SUMPRODUCT(K11:$K$23, X11:$X$23)-$AZ$3*SUMPRODUCT(K10:$K$22, W11:$W$23))/Z10</f>
        <v>620.95766430255537</v>
      </c>
    </row>
    <row r="11" spans="1:52" x14ac:dyDescent="0.25">
      <c r="A11" t="s">
        <v>33</v>
      </c>
      <c r="C11" s="24">
        <f>AU25</f>
        <v>-1380.3538525235406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976.39214818301684</v>
      </c>
      <c r="P11">
        <f t="shared" si="30"/>
        <v>48.819607409150848</v>
      </c>
      <c r="Q11" s="5">
        <f t="shared" si="31"/>
        <v>50</v>
      </c>
      <c r="R11">
        <f t="shared" si="0"/>
        <v>500000</v>
      </c>
      <c r="S11">
        <f t="shared" si="1"/>
        <v>652.2089508024203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574.08178327187579</v>
      </c>
      <c r="AC11">
        <f t="shared" si="2"/>
        <v>596.18847023141689</v>
      </c>
      <c r="AE11">
        <f t="shared" si="3"/>
        <v>892.52645253490982</v>
      </c>
      <c r="AF11">
        <f t="shared" si="4"/>
        <v>-44.626322626745498</v>
      </c>
      <c r="AG11">
        <f t="shared" si="5"/>
        <v>-45.70532721897785</v>
      </c>
      <c r="AH11">
        <f t="shared" si="6"/>
        <v>-579.3476422867335</v>
      </c>
      <c r="AI11">
        <f t="shared" si="7"/>
        <v>222.84716040245303</v>
      </c>
      <c r="AJ11">
        <f t="shared" si="8"/>
        <v>-22.106686959541094</v>
      </c>
      <c r="AK11">
        <f t="shared" si="32"/>
        <v>3.4127565916320957</v>
      </c>
      <c r="AL11">
        <f t="shared" si="9"/>
        <v>204.15323003454404</v>
      </c>
      <c r="AN11">
        <f t="shared" si="10"/>
        <v>503.83731192099748</v>
      </c>
      <c r="AO11">
        <f t="shared" si="11"/>
        <v>-25.19186559604988</v>
      </c>
      <c r="AP11">
        <f t="shared" si="12"/>
        <v>-25.800971098476985</v>
      </c>
      <c r="AQ11">
        <f t="shared" si="13"/>
        <v>-327.04572276651749</v>
      </c>
      <c r="AR11">
        <f t="shared" si="14"/>
        <v>125.79875245995319</v>
      </c>
      <c r="AS11">
        <f t="shared" si="15"/>
        <v>-12.479376607315178</v>
      </c>
      <c r="AT11">
        <f t="shared" si="16"/>
        <v>1.9265245332337373</v>
      </c>
      <c r="AU11">
        <f t="shared" si="17"/>
        <v>115.24590038587176</v>
      </c>
      <c r="AW11">
        <v>8</v>
      </c>
      <c r="AX11">
        <f>(R11*SUMPRODUCT(K12:$K$23, X12:$X$23)-$AZ$3*SUMPRODUCT(K11:$K$22, W12:$W$23))/Z11</f>
        <v>652.2089508024203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976.39214818301684</v>
      </c>
      <c r="P12">
        <f t="shared" si="30"/>
        <v>48.819607409150848</v>
      </c>
      <c r="Q12" s="5">
        <f t="shared" si="31"/>
        <v>50</v>
      </c>
      <c r="R12">
        <f t="shared" si="0"/>
        <v>500000</v>
      </c>
      <c r="S12">
        <f t="shared" si="1"/>
        <v>671.53130290462354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596.18847023141689</v>
      </c>
      <c r="AC12">
        <f t="shared" si="2"/>
        <v>606.91783881161246</v>
      </c>
      <c r="AE12">
        <f t="shared" si="3"/>
        <v>882.44555368408305</v>
      </c>
      <c r="AF12">
        <f t="shared" si="4"/>
        <v>-44.122277684204157</v>
      </c>
      <c r="AG12">
        <f t="shared" si="5"/>
        <v>-45.189095146158209</v>
      </c>
      <c r="AH12">
        <f t="shared" si="6"/>
        <v>-591.78800629860336</v>
      </c>
      <c r="AI12">
        <f t="shared" si="7"/>
        <v>201.34617455511727</v>
      </c>
      <c r="AJ12">
        <f t="shared" si="8"/>
        <v>-10.729368580195569</v>
      </c>
      <c r="AK12">
        <f t="shared" si="32"/>
        <v>3.2993770163319804</v>
      </c>
      <c r="AL12">
        <f t="shared" si="9"/>
        <v>193.91618299125369</v>
      </c>
      <c r="AN12">
        <f t="shared" si="10"/>
        <v>473.56837654595051</v>
      </c>
      <c r="AO12">
        <f t="shared" si="11"/>
        <v>-23.678418827297527</v>
      </c>
      <c r="AP12">
        <f t="shared" si="12"/>
        <v>-24.250931217913887</v>
      </c>
      <c r="AQ12">
        <f t="shared" si="13"/>
        <v>-317.58569606043369</v>
      </c>
      <c r="AR12">
        <f t="shared" si="14"/>
        <v>108.05333044030536</v>
      </c>
      <c r="AS12">
        <f t="shared" si="15"/>
        <v>-5.7579639204634532</v>
      </c>
      <c r="AT12">
        <f t="shared" si="16"/>
        <v>1.7706255198569776</v>
      </c>
      <c r="AU12">
        <f t="shared" si="17"/>
        <v>104.0659920396989</v>
      </c>
      <c r="AW12">
        <v>9</v>
      </c>
      <c r="AX12">
        <f>(R12*SUMPRODUCT(K13:$K$23, X13:$X$23)-$AZ$3*SUMPRODUCT(K12:$K$22, W13:$W$23))/Z12</f>
        <v>671.53130290462354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976.39214818301684</v>
      </c>
      <c r="P13">
        <f t="shared" si="30"/>
        <v>48.819607409150848</v>
      </c>
      <c r="Q13" s="5">
        <f t="shared" si="31"/>
        <v>50</v>
      </c>
      <c r="R13">
        <f t="shared" si="0"/>
        <v>500000</v>
      </c>
      <c r="S13">
        <f t="shared" si="1"/>
        <v>679.28459733271541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606.91783881161246</v>
      </c>
      <c r="AC13">
        <f t="shared" si="2"/>
        <v>606.96439565289165</v>
      </c>
      <c r="AE13">
        <f t="shared" si="3"/>
        <v>872.44031804810538</v>
      </c>
      <c r="AF13">
        <f t="shared" si="4"/>
        <v>-43.622015902405273</v>
      </c>
      <c r="AG13">
        <f t="shared" si="5"/>
        <v>-44.676737705830746</v>
      </c>
      <c r="AH13">
        <f t="shared" si="6"/>
        <v>-604.66488865885935</v>
      </c>
      <c r="AI13">
        <f t="shared" si="7"/>
        <v>179.47667578101004</v>
      </c>
      <c r="AJ13">
        <f t="shared" si="8"/>
        <v>-4.6556841279198125E-2</v>
      </c>
      <c r="AK13">
        <f t="shared" si="32"/>
        <v>2.8714722819146252</v>
      </c>
      <c r="AL13">
        <f t="shared" si="9"/>
        <v>182.30159122164548</v>
      </c>
      <c r="AN13">
        <f t="shared" si="10"/>
        <v>445.18305774261432</v>
      </c>
      <c r="AO13">
        <f t="shared" si="11"/>
        <v>-22.259152887130718</v>
      </c>
      <c r="AP13">
        <f t="shared" si="12"/>
        <v>-22.797349331980104</v>
      </c>
      <c r="AQ13">
        <f t="shared" si="13"/>
        <v>-308.54438805051399</v>
      </c>
      <c r="AR13">
        <f t="shared" si="14"/>
        <v>91.582167472989568</v>
      </c>
      <c r="AS13">
        <f t="shared" si="15"/>
        <v>-2.3756716110829901E-2</v>
      </c>
      <c r="AT13">
        <f t="shared" si="16"/>
        <v>1.4652358267278398</v>
      </c>
      <c r="AU13">
        <f t="shared" si="17"/>
        <v>93.023646583606578</v>
      </c>
      <c r="AW13">
        <v>10</v>
      </c>
      <c r="AX13">
        <f>(R13*SUMPRODUCT(K14:$K$23, X14:$X$23)-$AZ$3*SUMPRODUCT(K13:$K$22, W14:$W$23))/Z13</f>
        <v>679.28459733271541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976.39214818301684</v>
      </c>
      <c r="P14">
        <f t="shared" si="30"/>
        <v>48.819607409150848</v>
      </c>
      <c r="Q14" s="5">
        <f t="shared" si="31"/>
        <v>50</v>
      </c>
      <c r="R14">
        <f t="shared" si="0"/>
        <v>500000</v>
      </c>
      <c r="S14">
        <f t="shared" si="1"/>
        <v>674.66996681260161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606.96439565289165</v>
      </c>
      <c r="AC14">
        <f t="shared" si="2"/>
        <v>595.97556104209866</v>
      </c>
      <c r="AE14">
        <f t="shared" si="3"/>
        <v>862.50446430811007</v>
      </c>
      <c r="AF14">
        <f t="shared" si="4"/>
        <v>-43.125223215405512</v>
      </c>
      <c r="AG14">
        <f t="shared" si="5"/>
        <v>-44.16793323835909</v>
      </c>
      <c r="AH14">
        <f t="shared" si="6"/>
        <v>-620.37090413349347</v>
      </c>
      <c r="AI14">
        <f t="shared" si="7"/>
        <v>154.84040372085201</v>
      </c>
      <c r="AJ14">
        <f t="shared" si="8"/>
        <v>10.988834610792992</v>
      </c>
      <c r="AK14">
        <f t="shared" si="32"/>
        <v>2.5674185461420733</v>
      </c>
      <c r="AL14">
        <f t="shared" si="9"/>
        <v>168.39665687778708</v>
      </c>
      <c r="AN14">
        <f t="shared" si="10"/>
        <v>418.59716207952926</v>
      </c>
      <c r="AO14">
        <f t="shared" si="11"/>
        <v>-20.929858103976468</v>
      </c>
      <c r="AP14">
        <f t="shared" si="12"/>
        <v>-21.435913984893425</v>
      </c>
      <c r="AQ14">
        <f t="shared" si="13"/>
        <v>-301.08307916447529</v>
      </c>
      <c r="AR14">
        <f t="shared" si="14"/>
        <v>75.148310826184058</v>
      </c>
      <c r="AS14">
        <f t="shared" si="15"/>
        <v>5.3331839694641241</v>
      </c>
      <c r="AT14">
        <f t="shared" si="16"/>
        <v>1.2460389038653203</v>
      </c>
      <c r="AU14">
        <f t="shared" si="17"/>
        <v>81.727533699513515</v>
      </c>
      <c r="AW14">
        <v>11</v>
      </c>
      <c r="AX14">
        <f>(R14*SUMPRODUCT(K15:$K$23, X15:$X$23)-$AZ$3*SUMPRODUCT(K14:$K$22, W15:$W$23))/Z14</f>
        <v>674.66996681260161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976.39214818301684</v>
      </c>
      <c r="P15">
        <f t="shared" si="30"/>
        <v>48.819607409150848</v>
      </c>
      <c r="Q15" s="5">
        <f t="shared" si="31"/>
        <v>50</v>
      </c>
      <c r="R15">
        <f t="shared" si="0"/>
        <v>500000</v>
      </c>
      <c r="S15">
        <f t="shared" si="1"/>
        <v>654.60691463635726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595.97556104209866</v>
      </c>
      <c r="AC15">
        <f t="shared" si="2"/>
        <v>571.62706148578036</v>
      </c>
      <c r="AE15">
        <f t="shared" si="3"/>
        <v>852.62187435599628</v>
      </c>
      <c r="AF15">
        <f t="shared" si="4"/>
        <v>-42.631093717799821</v>
      </c>
      <c r="AG15">
        <f t="shared" si="5"/>
        <v>-43.661856352627041</v>
      </c>
      <c r="AH15">
        <f t="shared" si="6"/>
        <v>-643.9755334845936</v>
      </c>
      <c r="AI15">
        <f t="shared" si="7"/>
        <v>122.35339080097583</v>
      </c>
      <c r="AJ15">
        <f t="shared" si="8"/>
        <v>24.348499556318302</v>
      </c>
      <c r="AK15">
        <f t="shared" si="32"/>
        <v>5.7644620008892113</v>
      </c>
      <c r="AL15">
        <f t="shared" si="9"/>
        <v>152.46635235818334</v>
      </c>
      <c r="AN15">
        <f t="shared" si="10"/>
        <v>393.3842276821631</v>
      </c>
      <c r="AO15">
        <f t="shared" si="11"/>
        <v>-19.669211384108159</v>
      </c>
      <c r="AP15">
        <f t="shared" si="12"/>
        <v>-20.144786519136698</v>
      </c>
      <c r="AQ15">
        <f t="shared" si="13"/>
        <v>-297.11860029088666</v>
      </c>
      <c r="AR15">
        <f t="shared" si="14"/>
        <v>56.451629488031628</v>
      </c>
      <c r="AS15">
        <f t="shared" si="15"/>
        <v>11.233954911626535</v>
      </c>
      <c r="AT15">
        <f t="shared" si="16"/>
        <v>2.6596179390023074</v>
      </c>
      <c r="AU15">
        <f t="shared" si="17"/>
        <v>70.345202338660471</v>
      </c>
      <c r="AW15">
        <v>12</v>
      </c>
      <c r="AX15">
        <f>(R15*SUMPRODUCT(K16:$K$23, X16:$X$23)-$AZ$3*SUMPRODUCT(K15:$K$22, W16:$W$23))/Z15</f>
        <v>654.60691463635726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976.39214818301684</v>
      </c>
      <c r="P16">
        <f t="shared" si="30"/>
        <v>48.819607409150848</v>
      </c>
      <c r="Q16" s="5">
        <f t="shared" si="31"/>
        <v>50</v>
      </c>
      <c r="R16">
        <f t="shared" si="0"/>
        <v>500000</v>
      </c>
      <c r="S16">
        <f t="shared" si="1"/>
        <v>618.83753830932551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571.62706148578036</v>
      </c>
      <c r="AC16">
        <f t="shared" si="2"/>
        <v>534.15672301284599</v>
      </c>
      <c r="AE16">
        <f t="shared" si="3"/>
        <v>842.78408784603937</v>
      </c>
      <c r="AF16">
        <f t="shared" si="4"/>
        <v>-42.139204392301977</v>
      </c>
      <c r="AG16">
        <f t="shared" si="5"/>
        <v>-43.158073803358072</v>
      </c>
      <c r="AH16">
        <f t="shared" si="6"/>
        <v>-671.63985742693706</v>
      </c>
      <c r="AI16">
        <f t="shared" si="7"/>
        <v>85.846952223442258</v>
      </c>
      <c r="AJ16">
        <f t="shared" si="8"/>
        <v>37.470338472934372</v>
      </c>
      <c r="AK16">
        <f t="shared" si="32"/>
        <v>9.7431308090705766</v>
      </c>
      <c r="AL16">
        <f t="shared" si="9"/>
        <v>133.06042150544721</v>
      </c>
      <c r="AN16">
        <f t="shared" si="10"/>
        <v>368.6785359714795</v>
      </c>
      <c r="AO16">
        <f t="shared" si="11"/>
        <v>-18.433926798573982</v>
      </c>
      <c r="AP16">
        <f t="shared" si="12"/>
        <v>-18.879634410086108</v>
      </c>
      <c r="AQ16">
        <f t="shared" si="13"/>
        <v>-293.81095693099002</v>
      </c>
      <c r="AR16">
        <f t="shared" si="14"/>
        <v>37.554017831829405</v>
      </c>
      <c r="AS16">
        <f t="shared" si="15"/>
        <v>16.391516795083223</v>
      </c>
      <c r="AT16">
        <f t="shared" si="16"/>
        <v>4.2621630548902374</v>
      </c>
      <c r="AU16">
        <f t="shared" si="17"/>
        <v>58.207697681802863</v>
      </c>
      <c r="AW16">
        <v>13</v>
      </c>
      <c r="AX16">
        <f>(R16*SUMPRODUCT(K17:$K$23, X17:$X$23)-$AZ$3*SUMPRODUCT(K16:$K$22, W17:$W$23))/Z16</f>
        <v>618.83753830932551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976.39214818301684</v>
      </c>
      <c r="P17">
        <f t="shared" si="30"/>
        <v>48.819607409150848</v>
      </c>
      <c r="Q17" s="5">
        <f t="shared" si="31"/>
        <v>50</v>
      </c>
      <c r="R17">
        <f t="shared" si="0"/>
        <v>500000</v>
      </c>
      <c r="S17">
        <f t="shared" si="1"/>
        <v>569.97341797126387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534.15672301284599</v>
      </c>
      <c r="AC17">
        <f t="shared" si="2"/>
        <v>486.26213239770141</v>
      </c>
      <c r="AE17">
        <f t="shared" si="3"/>
        <v>832.99065019867851</v>
      </c>
      <c r="AF17">
        <f t="shared" si="4"/>
        <v>-41.649532509933927</v>
      </c>
      <c r="AG17">
        <f t="shared" si="5"/>
        <v>-42.656562312017954</v>
      </c>
      <c r="AH17">
        <f t="shared" si="6"/>
        <v>-699.30753306533222</v>
      </c>
      <c r="AI17">
        <f t="shared" si="7"/>
        <v>49.377022311394398</v>
      </c>
      <c r="AJ17">
        <f t="shared" si="8"/>
        <v>47.89459061514458</v>
      </c>
      <c r="AK17">
        <f t="shared" si="32"/>
        <v>18.291870201681949</v>
      </c>
      <c r="AL17">
        <f t="shared" si="9"/>
        <v>115.56348312822092</v>
      </c>
      <c r="AN17">
        <f t="shared" si="10"/>
        <v>343.2178261587913</v>
      </c>
      <c r="AO17">
        <f t="shared" si="11"/>
        <v>-17.160891307939565</v>
      </c>
      <c r="AP17">
        <f t="shared" si="12"/>
        <v>-17.575818629711975</v>
      </c>
      <c r="AQ17">
        <f t="shared" si="13"/>
        <v>-288.1362609026931</v>
      </c>
      <c r="AR17">
        <f t="shared" si="14"/>
        <v>20.344855318446655</v>
      </c>
      <c r="AS17">
        <f t="shared" si="15"/>
        <v>19.734047761249705</v>
      </c>
      <c r="AT17">
        <f t="shared" si="16"/>
        <v>7.5368143994205052</v>
      </c>
      <c r="AU17">
        <f t="shared" si="17"/>
        <v>47.615717479116867</v>
      </c>
      <c r="AW17">
        <v>14</v>
      </c>
      <c r="AX17">
        <f>(R17*SUMPRODUCT(K18:$K$23, X18:$X$23)-$AZ$3*SUMPRODUCT(K17:$K$22, W18:$W$23))/Z17</f>
        <v>569.97341797126387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976.39214818301684</v>
      </c>
      <c r="P18">
        <f t="shared" si="30"/>
        <v>48.819607409150848</v>
      </c>
      <c r="Q18" s="5">
        <f t="shared" si="31"/>
        <v>50</v>
      </c>
      <c r="R18">
        <f t="shared" si="0"/>
        <v>500000</v>
      </c>
      <c r="S18">
        <f t="shared" si="1"/>
        <v>509.47627726381472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486.26213239770141</v>
      </c>
      <c r="AC18">
        <f t="shared" si="2"/>
        <v>429.56172051345095</v>
      </c>
      <c r="AE18">
        <f t="shared" si="3"/>
        <v>823.2389019599799</v>
      </c>
      <c r="AF18">
        <f t="shared" si="4"/>
        <v>-41.161945097998995</v>
      </c>
      <c r="AG18">
        <f t="shared" si="5"/>
        <v>-42.157185690808646</v>
      </c>
      <c r="AH18">
        <f t="shared" si="6"/>
        <v>-728.10998089131192</v>
      </c>
      <c r="AI18">
        <f t="shared" si="7"/>
        <v>11.809790279860295</v>
      </c>
      <c r="AJ18">
        <f t="shared" si="8"/>
        <v>56.700411884250457</v>
      </c>
      <c r="AK18">
        <f t="shared" si="32"/>
        <v>27.39612432800914</v>
      </c>
      <c r="AL18">
        <f t="shared" si="9"/>
        <v>95.906326492119888</v>
      </c>
      <c r="AN18">
        <f t="shared" si="10"/>
        <v>316.97953954875157</v>
      </c>
      <c r="AO18">
        <f t="shared" si="11"/>
        <v>-15.848976977437578</v>
      </c>
      <c r="AP18">
        <f t="shared" si="12"/>
        <v>-16.232183971297989</v>
      </c>
      <c r="AQ18">
        <f t="shared" si="13"/>
        <v>-280.35114221922186</v>
      </c>
      <c r="AR18">
        <f t="shared" si="14"/>
        <v>4.5472363807941365</v>
      </c>
      <c r="AS18">
        <f t="shared" si="15"/>
        <v>21.83190129682184</v>
      </c>
      <c r="AT18">
        <f t="shared" si="16"/>
        <v>10.548591489344904</v>
      </c>
      <c r="AU18">
        <f t="shared" si="17"/>
        <v>36.92772916696088</v>
      </c>
      <c r="AW18">
        <v>15</v>
      </c>
      <c r="AX18">
        <f>(R18*SUMPRODUCT(K19:$K$23, X19:$X$23)-$AZ$3*SUMPRODUCT(K18:$K$22, W19:$W$23))/Z18</f>
        <v>509.47627726381472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976.39214818301684</v>
      </c>
      <c r="P19">
        <f t="shared" si="30"/>
        <v>48.819607409150848</v>
      </c>
      <c r="Q19" s="5">
        <f t="shared" si="31"/>
        <v>50</v>
      </c>
      <c r="R19">
        <f t="shared" si="0"/>
        <v>500000</v>
      </c>
      <c r="S19">
        <f t="shared" si="1"/>
        <v>435.50111041772482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429.56172051345095</v>
      </c>
      <c r="AC19">
        <f t="shared" si="2"/>
        <v>362.85460659363991</v>
      </c>
      <c r="AE19">
        <f t="shared" si="3"/>
        <v>813.51891036567156</v>
      </c>
      <c r="AF19">
        <f t="shared" si="4"/>
        <v>-40.675945518283584</v>
      </c>
      <c r="AG19">
        <f t="shared" si="5"/>
        <v>-41.659435293471041</v>
      </c>
      <c r="AH19">
        <f t="shared" si="6"/>
        <v>-761.78540429519512</v>
      </c>
      <c r="AI19">
        <f t="shared" si="7"/>
        <v>-30.601874741278152</v>
      </c>
      <c r="AJ19">
        <f t="shared" si="8"/>
        <v>66.707113919811036</v>
      </c>
      <c r="AK19">
        <f t="shared" si="32"/>
        <v>26.813624483546707</v>
      </c>
      <c r="AL19">
        <f t="shared" si="9"/>
        <v>62.918863662079588</v>
      </c>
      <c r="AN19">
        <f t="shared" si="10"/>
        <v>291.81755014118221</v>
      </c>
      <c r="AO19">
        <f t="shared" si="11"/>
        <v>-14.590877507059112</v>
      </c>
      <c r="AP19">
        <f t="shared" si="12"/>
        <v>-14.943665344105336</v>
      </c>
      <c r="AQ19">
        <f t="shared" si="13"/>
        <v>-273.26021261731995</v>
      </c>
      <c r="AR19">
        <f t="shared" si="14"/>
        <v>-10.97720532730218</v>
      </c>
      <c r="AS19">
        <f t="shared" si="15"/>
        <v>23.928523741775138</v>
      </c>
      <c r="AT19">
        <f t="shared" si="16"/>
        <v>9.6183212307591912</v>
      </c>
      <c r="AU19">
        <f t="shared" si="17"/>
        <v>22.569639645232147</v>
      </c>
      <c r="AW19">
        <v>16</v>
      </c>
      <c r="AX19">
        <f>(R19*SUMPRODUCT(K20:$K$23, X20:$X$23)-$AZ$3*SUMPRODUCT(K19:$K$22, W20:$W$23))/Z19</f>
        <v>435.50111041772482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976.39214818301684</v>
      </c>
      <c r="P20">
        <f t="shared" si="30"/>
        <v>48.819607409150848</v>
      </c>
      <c r="Q20" s="5">
        <f t="shared" si="31"/>
        <v>50</v>
      </c>
      <c r="R20">
        <f t="shared" si="0"/>
        <v>500000</v>
      </c>
      <c r="S20">
        <f t="shared" si="1"/>
        <v>343.53904622898324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362.85460659363991</v>
      </c>
      <c r="AC20">
        <f t="shared" si="2"/>
        <v>282.82490488233901</v>
      </c>
      <c r="AE20">
        <f t="shared" si="3"/>
        <v>803.83298337988674</v>
      </c>
      <c r="AF20">
        <f t="shared" si="4"/>
        <v>-40.191649168994338</v>
      </c>
      <c r="AG20">
        <f t="shared" si="5"/>
        <v>-41.16342930838556</v>
      </c>
      <c r="AH20">
        <f t="shared" si="6"/>
        <v>-794.11632150767434</v>
      </c>
      <c r="AI20">
        <f t="shared" si="7"/>
        <v>-71.638416605167436</v>
      </c>
      <c r="AJ20">
        <f t="shared" si="8"/>
        <v>80.029701711300902</v>
      </c>
      <c r="AK20">
        <f t="shared" si="32"/>
        <v>4.8439325454594888</v>
      </c>
      <c r="AL20">
        <f t="shared" si="9"/>
        <v>13.235217651592954</v>
      </c>
      <c r="AN20">
        <f t="shared" si="10"/>
        <v>273.49246809021696</v>
      </c>
      <c r="AO20">
        <f t="shared" si="11"/>
        <v>-13.67462340451085</v>
      </c>
      <c r="AP20">
        <f t="shared" si="12"/>
        <v>-14.005257446977799</v>
      </c>
      <c r="AQ20">
        <f t="shared" si="13"/>
        <v>-270.18651537121343</v>
      </c>
      <c r="AR20">
        <f t="shared" si="14"/>
        <v>-24.373928132485069</v>
      </c>
      <c r="AS20">
        <f t="shared" si="15"/>
        <v>27.228940705464474</v>
      </c>
      <c r="AT20">
        <f t="shared" si="16"/>
        <v>1.6480775167372796</v>
      </c>
      <c r="AU20">
        <f t="shared" si="17"/>
        <v>4.5030900897166823</v>
      </c>
      <c r="AW20">
        <v>17</v>
      </c>
      <c r="AX20">
        <f>(R20*SUMPRODUCT(K21:$K$23, X21:$X$23)-$AZ$3*SUMPRODUCT(K20:$K$22, W21:$W$23))/Z20</f>
        <v>343.53904622898324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976.39214818301684</v>
      </c>
      <c r="P21">
        <f t="shared" si="30"/>
        <v>48.819607409150848</v>
      </c>
      <c r="Q21" s="5">
        <f t="shared" si="31"/>
        <v>50</v>
      </c>
      <c r="R21">
        <f t="shared" si="0"/>
        <v>500000</v>
      </c>
      <c r="S21">
        <f t="shared" si="1"/>
        <v>236.00623326734112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282.82490488233901</v>
      </c>
      <c r="AC21">
        <f t="shared" si="2"/>
        <v>191.96110570717491</v>
      </c>
      <c r="AE21">
        <f t="shared" si="3"/>
        <v>794.17104274826977</v>
      </c>
      <c r="AF21">
        <f t="shared" si="4"/>
        <v>-39.708552137413491</v>
      </c>
      <c r="AG21">
        <f t="shared" si="5"/>
        <v>-40.668651638901174</v>
      </c>
      <c r="AH21">
        <f t="shared" si="6"/>
        <v>-831.4337640053227</v>
      </c>
      <c r="AI21">
        <f t="shared" si="7"/>
        <v>-117.6399250333676</v>
      </c>
      <c r="AJ21">
        <f t="shared" si="8"/>
        <v>90.863799175164104</v>
      </c>
      <c r="AK21">
        <f t="shared" si="32"/>
        <v>1.6596598327891123</v>
      </c>
      <c r="AL21">
        <f t="shared" si="9"/>
        <v>-25.116466025414386</v>
      </c>
      <c r="AN21">
        <f t="shared" si="10"/>
        <v>257.02000711170683</v>
      </c>
      <c r="AO21">
        <f t="shared" si="11"/>
        <v>-12.851000355585342</v>
      </c>
      <c r="AP21">
        <f t="shared" si="12"/>
        <v>-13.161720298038</v>
      </c>
      <c r="AQ21">
        <f t="shared" si="13"/>
        <v>-269.07945572789748</v>
      </c>
      <c r="AR21">
        <f t="shared" si="14"/>
        <v>-38.072169269813976</v>
      </c>
      <c r="AS21">
        <f t="shared" si="15"/>
        <v>29.40652964301028</v>
      </c>
      <c r="AT21">
        <f t="shared" si="16"/>
        <v>0.53712079522607492</v>
      </c>
      <c r="AU21">
        <f t="shared" si="17"/>
        <v>-8.1285188315776224</v>
      </c>
      <c r="AW21">
        <v>18</v>
      </c>
      <c r="AX21">
        <f>(R21*SUMPRODUCT(K22:$K$23, X22:$X$23)-$AZ$3*SUMPRODUCT(K21:$K$22, W22:$W$23))/Z21</f>
        <v>236.00623326734112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976.39214818301684</v>
      </c>
      <c r="P22">
        <f t="shared" si="30"/>
        <v>48.819607409150848</v>
      </c>
      <c r="Q22" s="5">
        <f t="shared" si="31"/>
        <v>50</v>
      </c>
      <c r="R22">
        <f t="shared" si="0"/>
        <v>500000</v>
      </c>
      <c r="S22">
        <f t="shared" si="1"/>
        <v>119.35736060614407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191.96110570717491</v>
      </c>
      <c r="AC22">
        <f t="shared" si="2"/>
        <v>95.903241331272284</v>
      </c>
      <c r="AE22">
        <f t="shared" si="3"/>
        <v>784.52783595094877</v>
      </c>
      <c r="AF22">
        <f t="shared" si="4"/>
        <v>-39.226391797547443</v>
      </c>
      <c r="AG22">
        <f t="shared" si="5"/>
        <v>-40.174833309080206</v>
      </c>
      <c r="AH22">
        <f t="shared" si="6"/>
        <v>-871.31813431964622</v>
      </c>
      <c r="AI22">
        <f t="shared" si="7"/>
        <v>-166.19152347532508</v>
      </c>
      <c r="AJ22">
        <f t="shared" si="8"/>
        <v>96.057864375902625</v>
      </c>
      <c r="AK22">
        <f t="shared" si="32"/>
        <v>19.682513547072102</v>
      </c>
      <c r="AL22">
        <f t="shared" si="9"/>
        <v>-50.451145552350354</v>
      </c>
      <c r="AN22">
        <f t="shared" si="10"/>
        <v>237.28892201750753</v>
      </c>
      <c r="AO22">
        <f t="shared" si="11"/>
        <v>-11.864446100875378</v>
      </c>
      <c r="AP22">
        <f t="shared" si="12"/>
        <v>-12.151312485412863</v>
      </c>
      <c r="AQ22">
        <f t="shared" si="13"/>
        <v>-263.53958566225003</v>
      </c>
      <c r="AR22">
        <f t="shared" si="14"/>
        <v>-50.266422231030717</v>
      </c>
      <c r="AS22">
        <f t="shared" si="15"/>
        <v>29.053739133976372</v>
      </c>
      <c r="AT22">
        <f t="shared" si="16"/>
        <v>5.9531889222497121</v>
      </c>
      <c r="AU22">
        <f t="shared" si="17"/>
        <v>-15.259494174804631</v>
      </c>
      <c r="AW22">
        <v>19</v>
      </c>
      <c r="AX22">
        <f>(R22*SUMPRODUCT(K23:$K$23, X23:$X$23)-$AZ$3*SUMPRODUCT(K22:$K$22, W23:$W$23))/Z22</f>
        <v>119.35736060614407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976.39214818301684</v>
      </c>
      <c r="P23">
        <f t="shared" si="30"/>
        <v>48.819607409150848</v>
      </c>
      <c r="Q23" s="5">
        <f t="shared" si="31"/>
        <v>50</v>
      </c>
      <c r="R23">
        <f t="shared" si="0"/>
        <v>500000</v>
      </c>
      <c r="S23">
        <f t="shared" si="1"/>
        <v>120.8407958109572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95.903241331272284</v>
      </c>
      <c r="AC23">
        <f t="shared" si="2"/>
        <v>95.903241331272284</v>
      </c>
      <c r="AE23">
        <f t="shared" si="3"/>
        <v>774.89701381679026</v>
      </c>
      <c r="AF23">
        <f t="shared" si="4"/>
        <v>-38.74485069083952</v>
      </c>
      <c r="AG23">
        <f t="shared" si="5"/>
        <v>-39.681649184644101</v>
      </c>
      <c r="AH23">
        <f t="shared" si="6"/>
        <v>-914.35791345301163</v>
      </c>
      <c r="AI23">
        <f t="shared" si="7"/>
        <v>-217.88739951170498</v>
      </c>
      <c r="AJ23">
        <f t="shared" si="8"/>
        <v>0</v>
      </c>
      <c r="AK23">
        <f t="shared" si="32"/>
        <v>58.24387831200562</v>
      </c>
      <c r="AL23">
        <f t="shared" si="9"/>
        <v>-159.64352119969936</v>
      </c>
      <c r="AN23">
        <f t="shared" si="10"/>
        <v>212.31631106724657</v>
      </c>
      <c r="AO23">
        <f t="shared" si="11"/>
        <v>-10.615815553362332</v>
      </c>
      <c r="AP23">
        <f t="shared" si="12"/>
        <v>-10.872491726933141</v>
      </c>
      <c r="AQ23">
        <f t="shared" si="13"/>
        <v>-250.5276129834038</v>
      </c>
      <c r="AR23">
        <f t="shared" si="14"/>
        <v>-59.699609196452698</v>
      </c>
      <c r="AS23">
        <f t="shared" si="15"/>
        <v>0</v>
      </c>
      <c r="AT23">
        <f t="shared" si="16"/>
        <v>15.958411459794808</v>
      </c>
      <c r="AU23">
        <f t="shared" si="17"/>
        <v>-43.741197736657888</v>
      </c>
      <c r="AW23">
        <v>20</v>
      </c>
      <c r="AX23">
        <f>(R23*SUMPRODUCT(K$23:$K24, X$23:$X24)-$AZ$3*SUMPRODUCT(K$22:$K23, W$23:$W24))/Z23</f>
        <v>120.8407958109572</v>
      </c>
    </row>
    <row r="25" spans="5:50" x14ac:dyDescent="0.25">
      <c r="AN25" s="6">
        <f t="shared" ref="AN25:AU25" si="33">SUM(AN3:AN23)</f>
        <v>9443.0044620096796</v>
      </c>
      <c r="AO25" s="6">
        <f t="shared" si="33"/>
        <v>-1204.4443342377467</v>
      </c>
      <c r="AP25" s="6">
        <f t="shared" si="33"/>
        <v>-2953.4743858656734</v>
      </c>
      <c r="AQ25" s="6">
        <f t="shared" si="33"/>
        <v>-6605.2671350255978</v>
      </c>
      <c r="AR25" s="6">
        <f t="shared" si="33"/>
        <v>-1320.1813931193394</v>
      </c>
      <c r="AS25" s="6">
        <f t="shared" si="33"/>
        <v>-282.45168130772197</v>
      </c>
      <c r="AT25" s="6">
        <f t="shared" si="33"/>
        <v>222.27922190352135</v>
      </c>
      <c r="AU25" s="7">
        <f t="shared" si="33"/>
        <v>-1380.3538525235406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2534.099206787987</v>
      </c>
      <c r="K3">
        <v>1</v>
      </c>
      <c r="L3" s="2">
        <v>0</v>
      </c>
      <c r="O3">
        <f>$C$3</f>
        <v>2534.099206787987</v>
      </c>
      <c r="P3">
        <f>O3*B5</f>
        <v>2027.2793654303896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2534.099206787987</v>
      </c>
      <c r="AF3">
        <f t="shared" ref="AF3:AF23" si="4">-$Z3*P3</f>
        <v>-2027.2793654303896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-2013.0883626424024</v>
      </c>
      <c r="AJ3">
        <f t="shared" ref="AJ3:AJ23" si="8">AB3-AC3</f>
        <v>0</v>
      </c>
      <c r="AL3">
        <f t="shared" ref="AL3:AL23" si="9">SUM(AI3:AK3)</f>
        <v>-2013.0883626424024</v>
      </c>
      <c r="AN3">
        <f t="shared" ref="AN3:AN23" si="10">AE3*$K3</f>
        <v>2534.099206787987</v>
      </c>
      <c r="AO3">
        <f t="shared" ref="AO3:AO23" si="11">AF3*$K3</f>
        <v>-2027.2793654303896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-2013.0883626424024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-2013.0883626424024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1599.617999598506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983.08961033260243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971.94326463275138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-971.94326463275138</v>
      </c>
      <c r="AK4">
        <f>G4*MAX(0, SUM(AB4, AE4:AF4))</f>
        <v>0</v>
      </c>
      <c r="AL4">
        <f t="shared" si="9"/>
        <v>-1640.9817646327515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-627.67473496575656</v>
      </c>
      <c r="AR4">
        <f t="shared" si="14"/>
        <v>-627.67473496575656</v>
      </c>
      <c r="AS4">
        <f t="shared" si="15"/>
        <v>-911.85220436509178</v>
      </c>
      <c r="AT4">
        <f t="shared" si="16"/>
        <v>0</v>
      </c>
      <c r="AU4">
        <f t="shared" si="17"/>
        <v>-1539.5269393308483</v>
      </c>
      <c r="AW4">
        <v>1</v>
      </c>
      <c r="AX4">
        <f>(R4*SUMPRODUCT(K5:$K$23, X5:$X$23)-$AZ$3*SUMPRODUCT(K4:$K$22, W5:$W$23))/Z4</f>
        <v>983.08961033260243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2534.099206787987</v>
      </c>
      <c r="P5">
        <f t="shared" ref="P5:P23" si="30">O5*$C$5</f>
        <v>126.70496033939935</v>
      </c>
      <c r="Q5" s="5">
        <f t="shared" ref="Q5:Q23" si="31">$C$8</f>
        <v>50</v>
      </c>
      <c r="R5">
        <f t="shared" si="0"/>
        <v>500000</v>
      </c>
      <c r="S5">
        <f t="shared" si="1"/>
        <v>1905.9547189501559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971.94326463275138</v>
      </c>
      <c r="AC5">
        <f t="shared" si="2"/>
        <v>1862.8848510829885</v>
      </c>
      <c r="AE5">
        <f t="shared" si="3"/>
        <v>2476.8348253661811</v>
      </c>
      <c r="AF5">
        <f t="shared" si="4"/>
        <v>-123.84174126830906</v>
      </c>
      <c r="AG5">
        <f t="shared" si="5"/>
        <v>-48.870123528147317</v>
      </c>
      <c r="AH5">
        <f t="shared" si="6"/>
        <v>-686.41660352678559</v>
      </c>
      <c r="AI5">
        <f t="shared" si="7"/>
        <v>1617.7063570429393</v>
      </c>
      <c r="AJ5">
        <f t="shared" si="8"/>
        <v>-890.94158645023708</v>
      </c>
      <c r="AK5">
        <f>G5*SUM(AB5, AE5:AF5)</f>
        <v>136.32239029795556</v>
      </c>
      <c r="AL5">
        <f t="shared" si="9"/>
        <v>863.08716089065774</v>
      </c>
      <c r="AN5">
        <f t="shared" si="10"/>
        <v>2138.9017030335126</v>
      </c>
      <c r="AO5">
        <f t="shared" si="11"/>
        <v>-106.94508515167564</v>
      </c>
      <c r="AP5">
        <f t="shared" si="12"/>
        <v>-42.202406624494515</v>
      </c>
      <c r="AQ5">
        <f t="shared" si="13"/>
        <v>-592.76364626246823</v>
      </c>
      <c r="AR5">
        <f t="shared" si="14"/>
        <v>1396.9905649948746</v>
      </c>
      <c r="AS5">
        <f t="shared" si="15"/>
        <v>-769.38375423563332</v>
      </c>
      <c r="AT5">
        <f t="shared" si="16"/>
        <v>117.72290577624145</v>
      </c>
      <c r="AU5">
        <f t="shared" si="17"/>
        <v>745.32971653548259</v>
      </c>
      <c r="AW5">
        <v>2</v>
      </c>
      <c r="AX5">
        <f>(R5*SUMPRODUCT(K6:$K$23, X6:$X$23)-$AZ$3*SUMPRODUCT(K5:$K$22, W6:$W$23))/Z5</f>
        <v>1905.9547189501559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2534.099206787987</v>
      </c>
      <c r="P6">
        <f t="shared" si="30"/>
        <v>126.70496033939935</v>
      </c>
      <c r="Q6" s="5">
        <f t="shared" si="31"/>
        <v>50</v>
      </c>
      <c r="R6">
        <f t="shared" si="0"/>
        <v>500000</v>
      </c>
      <c r="S6">
        <f t="shared" si="1"/>
        <v>2751.0761871714722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1862.8848510829885</v>
      </c>
      <c r="AC6">
        <f t="shared" si="2"/>
        <v>2658.0991035759998</v>
      </c>
      <c r="AE6">
        <f t="shared" si="3"/>
        <v>2448.4552123077783</v>
      </c>
      <c r="AF6">
        <f t="shared" si="4"/>
        <v>-122.42276061538892</v>
      </c>
      <c r="AG6">
        <f t="shared" si="5"/>
        <v>-48.310168870839831</v>
      </c>
      <c r="AH6">
        <f t="shared" si="6"/>
        <v>-712.53422026015232</v>
      </c>
      <c r="AI6">
        <f t="shared" si="7"/>
        <v>1565.1880625613971</v>
      </c>
      <c r="AJ6">
        <f t="shared" si="8"/>
        <v>-795.21425249301137</v>
      </c>
      <c r="AK6">
        <f>G6*SUM(AB6, AE6:AF6)</f>
        <v>245.05166221235962</v>
      </c>
      <c r="AL6">
        <f t="shared" si="9"/>
        <v>1015.0254722807454</v>
      </c>
      <c r="AN6">
        <f t="shared" si="10"/>
        <v>1906.9211157086288</v>
      </c>
      <c r="AO6">
        <f t="shared" si="11"/>
        <v>-95.346055785431446</v>
      </c>
      <c r="AP6">
        <f t="shared" si="12"/>
        <v>-37.625226167165003</v>
      </c>
      <c r="AQ6">
        <f t="shared" si="13"/>
        <v>-554.94033276532275</v>
      </c>
      <c r="AR6">
        <f t="shared" si="14"/>
        <v>1219.0095009907095</v>
      </c>
      <c r="AS6">
        <f t="shared" si="15"/>
        <v>-619.33370966671328</v>
      </c>
      <c r="AT6">
        <f t="shared" si="16"/>
        <v>190.85265957215577</v>
      </c>
      <c r="AU6">
        <f t="shared" si="17"/>
        <v>790.52845089615187</v>
      </c>
      <c r="AW6">
        <v>3</v>
      </c>
      <c r="AX6">
        <f>(R6*SUMPRODUCT(K7:$K$23, X7:$X$23)-$AZ$3*SUMPRODUCT(K6:$K$22, W7:$W$23))/Z6</f>
        <v>2751.0761871714722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2534.099206787987</v>
      </c>
      <c r="P7">
        <f t="shared" si="30"/>
        <v>126.70496033939935</v>
      </c>
      <c r="Q7" s="5">
        <f t="shared" si="31"/>
        <v>50</v>
      </c>
      <c r="R7">
        <f t="shared" si="0"/>
        <v>500000</v>
      </c>
      <c r="S7">
        <f t="shared" si="1"/>
        <v>3494.9754718716272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2658.0991035759998</v>
      </c>
      <c r="AC7">
        <f t="shared" si="2"/>
        <v>3337.8939956222021</v>
      </c>
      <c r="AE7">
        <f t="shared" si="3"/>
        <v>2420.2042602945326</v>
      </c>
      <c r="AF7">
        <f t="shared" si="4"/>
        <v>-121.01021301472663</v>
      </c>
      <c r="AG7">
        <f t="shared" si="5"/>
        <v>-47.752752808801475</v>
      </c>
      <c r="AH7">
        <f t="shared" si="6"/>
        <v>-743.14373329960017</v>
      </c>
      <c r="AI7">
        <f t="shared" si="7"/>
        <v>1508.2975611714041</v>
      </c>
      <c r="AJ7">
        <f t="shared" si="8"/>
        <v>-679.79489204620222</v>
      </c>
      <c r="AK7">
        <f>G7*SUM(AB7, AE7:AF7)</f>
        <v>243.40309370702005</v>
      </c>
      <c r="AL7">
        <f t="shared" si="9"/>
        <v>1071.9057628322221</v>
      </c>
      <c r="AN7">
        <f t="shared" si="10"/>
        <v>1706.271868892328</v>
      </c>
      <c r="AO7">
        <f t="shared" si="11"/>
        <v>-85.313593444616401</v>
      </c>
      <c r="AP7">
        <f t="shared" si="12"/>
        <v>-33.666240538685464</v>
      </c>
      <c r="AQ7">
        <f t="shared" si="13"/>
        <v>-523.92488827303259</v>
      </c>
      <c r="AR7">
        <f t="shared" si="14"/>
        <v>1063.3671466359933</v>
      </c>
      <c r="AS7">
        <f t="shared" si="15"/>
        <v>-479.26322581300354</v>
      </c>
      <c r="AT7">
        <f t="shared" si="16"/>
        <v>171.60198352146904</v>
      </c>
      <c r="AU7">
        <f t="shared" si="17"/>
        <v>755.70590434445887</v>
      </c>
      <c r="AW7">
        <v>4</v>
      </c>
      <c r="AX7">
        <f>(R7*SUMPRODUCT(K8:$K$23, X8:$X$23)-$AZ$3*SUMPRODUCT(K7:$K$22, W8:$W$23))/Z7</f>
        <v>3494.9754718716272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2534.099206787987</v>
      </c>
      <c r="P8">
        <f t="shared" si="30"/>
        <v>126.70496033939935</v>
      </c>
      <c r="Q8" s="5">
        <f t="shared" si="31"/>
        <v>50</v>
      </c>
      <c r="R8">
        <f t="shared" si="0"/>
        <v>500000</v>
      </c>
      <c r="S8">
        <f t="shared" si="1"/>
        <v>4138.2443876700545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3337.8939956222021</v>
      </c>
      <c r="AC8">
        <f t="shared" si="2"/>
        <v>3906.3247231232413</v>
      </c>
      <c r="AE8">
        <f t="shared" si="3"/>
        <v>2392.0806639204616</v>
      </c>
      <c r="AF8">
        <f t="shared" si="4"/>
        <v>-119.60403319602308</v>
      </c>
      <c r="AG8">
        <f t="shared" si="5"/>
        <v>-47.197849585227246</v>
      </c>
      <c r="AH8">
        <f t="shared" si="6"/>
        <v>-773.75695486213385</v>
      </c>
      <c r="AI8">
        <f t="shared" si="7"/>
        <v>1451.5218262770775</v>
      </c>
      <c r="AJ8">
        <f t="shared" si="8"/>
        <v>-568.4307275010392</v>
      </c>
      <c r="AK8">
        <f t="shared" ref="AK8:AK23" si="32">G8*SUM(AB8:AB8, AE8:AF8)</f>
        <v>119.50089434118345</v>
      </c>
      <c r="AL8">
        <f t="shared" si="9"/>
        <v>1002.5919931172217</v>
      </c>
      <c r="AN8">
        <f t="shared" si="10"/>
        <v>1572.4423399938121</v>
      </c>
      <c r="AO8">
        <f t="shared" si="11"/>
        <v>-78.622116999690604</v>
      </c>
      <c r="AP8">
        <f t="shared" si="12"/>
        <v>-31.025666552078462</v>
      </c>
      <c r="AQ8">
        <f t="shared" si="13"/>
        <v>-508.63175938884473</v>
      </c>
      <c r="AR8">
        <f t="shared" si="14"/>
        <v>954.16279705319835</v>
      </c>
      <c r="AS8">
        <f t="shared" si="15"/>
        <v>-373.65986722671795</v>
      </c>
      <c r="AT8">
        <f t="shared" si="16"/>
        <v>78.554318323544578</v>
      </c>
      <c r="AU8">
        <f t="shared" si="17"/>
        <v>659.05724815002498</v>
      </c>
      <c r="AW8">
        <v>5</v>
      </c>
      <c r="AX8">
        <f>(R8*SUMPRODUCT(K9:$K$23, X9:$X$23)-$AZ$3*SUMPRODUCT(K8:$K$22, W9:$W$23))/Z8</f>
        <v>4138.2443876700545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2534.099206787987</v>
      </c>
      <c r="P9">
        <f t="shared" si="30"/>
        <v>126.70496033939935</v>
      </c>
      <c r="Q9" s="5">
        <f t="shared" si="31"/>
        <v>50</v>
      </c>
      <c r="R9">
        <f t="shared" si="0"/>
        <v>500000</v>
      </c>
      <c r="S9">
        <f t="shared" si="1"/>
        <v>4711.7288061774889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3906.3247231232413</v>
      </c>
      <c r="AC9">
        <f t="shared" si="2"/>
        <v>4395.6008759260039</v>
      </c>
      <c r="AE9">
        <f t="shared" si="3"/>
        <v>2364.0767860910437</v>
      </c>
      <c r="AF9">
        <f t="shared" si="4"/>
        <v>-118.20383930455218</v>
      </c>
      <c r="AG9">
        <f t="shared" si="5"/>
        <v>-46.64530851354376</v>
      </c>
      <c r="AH9">
        <f t="shared" si="6"/>
        <v>-805.62575831219419</v>
      </c>
      <c r="AI9">
        <f t="shared" si="7"/>
        <v>1393.6018799607536</v>
      </c>
      <c r="AJ9">
        <f t="shared" si="8"/>
        <v>-489.27615280276268</v>
      </c>
      <c r="AK9">
        <f t="shared" si="32"/>
        <v>36.297966252467425</v>
      </c>
      <c r="AL9">
        <f t="shared" si="9"/>
        <v>940.62369341045837</v>
      </c>
      <c r="AN9">
        <f t="shared" si="10"/>
        <v>1476.9377455753954</v>
      </c>
      <c r="AO9">
        <f t="shared" si="11"/>
        <v>-73.846887278769756</v>
      </c>
      <c r="AP9">
        <f t="shared" si="12"/>
        <v>-29.141277137437694</v>
      </c>
      <c r="AQ9">
        <f t="shared" si="13"/>
        <v>-503.30814052215703</v>
      </c>
      <c r="AR9">
        <f t="shared" si="14"/>
        <v>870.64144063703088</v>
      </c>
      <c r="AS9">
        <f t="shared" si="15"/>
        <v>-305.67129728437067</v>
      </c>
      <c r="AT9">
        <f t="shared" si="16"/>
        <v>22.67685921256977</v>
      </c>
      <c r="AU9">
        <f t="shared" si="17"/>
        <v>587.64700256522997</v>
      </c>
      <c r="AW9">
        <v>6</v>
      </c>
      <c r="AX9">
        <f>(R9*SUMPRODUCT(K10:$K$23, X10:$X$23)-$AZ$3*SUMPRODUCT(K9:$K$22, W10:$W$23))/Z9</f>
        <v>4711.7288061774889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2534.099206787987</v>
      </c>
      <c r="P10">
        <f t="shared" si="30"/>
        <v>126.70496033939935</v>
      </c>
      <c r="Q10" s="5">
        <f t="shared" si="31"/>
        <v>50</v>
      </c>
      <c r="R10">
        <f t="shared" si="0"/>
        <v>500000</v>
      </c>
      <c r="S10">
        <f t="shared" si="1"/>
        <v>5236.6036219021025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4395.6008759260039</v>
      </c>
      <c r="AC10">
        <f t="shared" si="2"/>
        <v>4827.5795086977596</v>
      </c>
      <c r="AE10">
        <f t="shared" si="3"/>
        <v>2336.1641031087452</v>
      </c>
      <c r="AF10">
        <f t="shared" si="4"/>
        <v>-116.80820515543726</v>
      </c>
      <c r="AG10">
        <f t="shared" si="5"/>
        <v>-46.094566796180644</v>
      </c>
      <c r="AH10">
        <f t="shared" si="6"/>
        <v>-842.88632227675726</v>
      </c>
      <c r="AI10">
        <f t="shared" si="7"/>
        <v>1330.3750088803699</v>
      </c>
      <c r="AJ10">
        <f t="shared" si="8"/>
        <v>-431.97863277175566</v>
      </c>
      <c r="AK10">
        <f t="shared" si="32"/>
        <v>27.121322772905181</v>
      </c>
      <c r="AL10">
        <f t="shared" si="9"/>
        <v>925.51769888151944</v>
      </c>
      <c r="AN10">
        <f t="shared" si="10"/>
        <v>1386.6978849312434</v>
      </c>
      <c r="AO10">
        <f t="shared" si="11"/>
        <v>-69.334894246562172</v>
      </c>
      <c r="AP10">
        <f t="shared" si="12"/>
        <v>-27.360765537843839</v>
      </c>
      <c r="AQ10">
        <f t="shared" si="13"/>
        <v>-500.31959603492214</v>
      </c>
      <c r="AR10">
        <f t="shared" si="14"/>
        <v>789.68262911191505</v>
      </c>
      <c r="AS10">
        <f t="shared" si="15"/>
        <v>-256.41343243094946</v>
      </c>
      <c r="AT10">
        <f t="shared" si="16"/>
        <v>16.098646869746258</v>
      </c>
      <c r="AU10">
        <f t="shared" si="17"/>
        <v>549.36784355071188</v>
      </c>
      <c r="AW10">
        <v>7</v>
      </c>
      <c r="AX10">
        <f>(R10*SUMPRODUCT(K11:$K$23, X11:$X$23)-$AZ$3*SUMPRODUCT(K10:$K$22, W11:$W$23))/Z10</f>
        <v>5236.6036219021025</v>
      </c>
    </row>
    <row r="11" spans="1:52" x14ac:dyDescent="0.25">
      <c r="A11" t="s">
        <v>33</v>
      </c>
      <c r="C11" s="24">
        <f>AU25</f>
        <v>-124.14590427218945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2534.099206787987</v>
      </c>
      <c r="P11">
        <f t="shared" si="30"/>
        <v>126.70496033939935</v>
      </c>
      <c r="Q11" s="5">
        <f t="shared" si="31"/>
        <v>50</v>
      </c>
      <c r="R11">
        <f t="shared" si="0"/>
        <v>500000</v>
      </c>
      <c r="S11">
        <f t="shared" si="1"/>
        <v>5716.1263107043396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4827.5795086977596</v>
      </c>
      <c r="AC11">
        <f t="shared" si="2"/>
        <v>5206.9057932549622</v>
      </c>
      <c r="AE11">
        <f t="shared" si="3"/>
        <v>2308.3492427026708</v>
      </c>
      <c r="AF11">
        <f t="shared" si="4"/>
        <v>-115.41746213513355</v>
      </c>
      <c r="AG11">
        <f t="shared" si="5"/>
        <v>-45.545755204046294</v>
      </c>
      <c r="AH11">
        <f t="shared" si="6"/>
        <v>-878.65924172547511</v>
      </c>
      <c r="AI11">
        <f t="shared" si="7"/>
        <v>1268.7267836380161</v>
      </c>
      <c r="AJ11">
        <f t="shared" si="8"/>
        <v>-379.3262845572026</v>
      </c>
      <c r="AK11">
        <f t="shared" si="32"/>
        <v>16.84922709423671</v>
      </c>
      <c r="AL11">
        <f t="shared" si="9"/>
        <v>906.24972617505023</v>
      </c>
      <c r="AN11">
        <f t="shared" si="10"/>
        <v>1303.0790001965725</v>
      </c>
      <c r="AO11">
        <f t="shared" si="11"/>
        <v>-65.153950009828634</v>
      </c>
      <c r="AP11">
        <f t="shared" si="12"/>
        <v>-25.710891600180226</v>
      </c>
      <c r="AQ11">
        <f t="shared" si="13"/>
        <v>-496.00917618538568</v>
      </c>
      <c r="AR11">
        <f t="shared" si="14"/>
        <v>716.20498240117809</v>
      </c>
      <c r="AS11">
        <f t="shared" si="15"/>
        <v>-214.13229267264214</v>
      </c>
      <c r="AT11">
        <f t="shared" si="16"/>
        <v>9.5115044075117972</v>
      </c>
      <c r="AU11">
        <f t="shared" si="17"/>
        <v>511.58419413604781</v>
      </c>
      <c r="AW11">
        <v>8</v>
      </c>
      <c r="AX11">
        <f>(R11*SUMPRODUCT(K12:$K$23, X12:$X$23)-$AZ$3*SUMPRODUCT(K11:$K$22, W12:$W$23))/Z11</f>
        <v>5716.1263107043396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2534.099206787987</v>
      </c>
      <c r="P12">
        <f t="shared" si="30"/>
        <v>126.70496033939935</v>
      </c>
      <c r="Q12" s="5">
        <f t="shared" si="31"/>
        <v>50</v>
      </c>
      <c r="R12">
        <f t="shared" si="0"/>
        <v>500000</v>
      </c>
      <c r="S12">
        <f t="shared" si="1"/>
        <v>6151.0795864114098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5206.9057932549622</v>
      </c>
      <c r="AC12">
        <f t="shared" si="2"/>
        <v>5535.7628227302366</v>
      </c>
      <c r="AE12">
        <f t="shared" si="3"/>
        <v>2280.6032633746609</v>
      </c>
      <c r="AF12">
        <f t="shared" si="4"/>
        <v>-114.03016316873304</v>
      </c>
      <c r="AG12">
        <f t="shared" si="5"/>
        <v>-44.998302695997516</v>
      </c>
      <c r="AH12">
        <f t="shared" si="6"/>
        <v>-919.94956008320059</v>
      </c>
      <c r="AI12">
        <f t="shared" si="7"/>
        <v>1201.6252374267297</v>
      </c>
      <c r="AJ12">
        <f t="shared" si="8"/>
        <v>-328.85702947527443</v>
      </c>
      <c r="AK12">
        <f t="shared" si="32"/>
        <v>16.959001454960045</v>
      </c>
      <c r="AL12">
        <f t="shared" si="9"/>
        <v>889.72720940641523</v>
      </c>
      <c r="AN12">
        <f t="shared" si="10"/>
        <v>1223.8960018244757</v>
      </c>
      <c r="AO12">
        <f t="shared" si="11"/>
        <v>-61.194800091223776</v>
      </c>
      <c r="AP12">
        <f t="shared" si="12"/>
        <v>-24.14854159115152</v>
      </c>
      <c r="AQ12">
        <f t="shared" si="13"/>
        <v>-493.69507031221247</v>
      </c>
      <c r="AR12">
        <f t="shared" si="14"/>
        <v>644.85758982988784</v>
      </c>
      <c r="AS12">
        <f t="shared" si="15"/>
        <v>-176.48260441015645</v>
      </c>
      <c r="AT12">
        <f t="shared" si="16"/>
        <v>9.101124430098313</v>
      </c>
      <c r="AU12">
        <f t="shared" si="17"/>
        <v>477.47610984982964</v>
      </c>
      <c r="AW12">
        <v>9</v>
      </c>
      <c r="AX12">
        <f>(R12*SUMPRODUCT(K13:$K$23, X13:$X$23)-$AZ$3*SUMPRODUCT(K12:$K$22, W13:$W$23))/Z12</f>
        <v>6151.0795864114098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2534.099206787987</v>
      </c>
      <c r="P13">
        <f t="shared" si="30"/>
        <v>126.70496033939935</v>
      </c>
      <c r="Q13" s="5">
        <f t="shared" si="31"/>
        <v>50</v>
      </c>
      <c r="R13">
        <f t="shared" si="0"/>
        <v>500000</v>
      </c>
      <c r="S13">
        <f t="shared" si="1"/>
        <v>6542.3364833395526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5535.7628227302366</v>
      </c>
      <c r="AC13">
        <f t="shared" si="2"/>
        <v>5816.3872682107876</v>
      </c>
      <c r="AE13">
        <f t="shared" si="3"/>
        <v>2252.9110815805957</v>
      </c>
      <c r="AF13">
        <f t="shared" si="4"/>
        <v>-112.64555407902979</v>
      </c>
      <c r="AG13">
        <f t="shared" si="5"/>
        <v>-44.451911660479112</v>
      </c>
      <c r="AH13">
        <f t="shared" si="6"/>
        <v>-964.08008558423455</v>
      </c>
      <c r="AI13">
        <f t="shared" si="7"/>
        <v>1131.7335302568522</v>
      </c>
      <c r="AJ13">
        <f t="shared" si="8"/>
        <v>-280.624445480551</v>
      </c>
      <c r="AK13">
        <f t="shared" si="32"/>
        <v>15.352056700463605</v>
      </c>
      <c r="AL13">
        <f t="shared" si="9"/>
        <v>866.46114147676474</v>
      </c>
      <c r="AN13">
        <f t="shared" si="10"/>
        <v>1149.6005209435634</v>
      </c>
      <c r="AO13">
        <f t="shared" si="11"/>
        <v>-57.480026047178171</v>
      </c>
      <c r="AP13">
        <f t="shared" si="12"/>
        <v>-22.682626589049391</v>
      </c>
      <c r="AQ13">
        <f t="shared" si="13"/>
        <v>-491.94439038463338</v>
      </c>
      <c r="AR13">
        <f t="shared" si="14"/>
        <v>577.49347792270237</v>
      </c>
      <c r="AS13">
        <f t="shared" si="15"/>
        <v>-143.19518038306524</v>
      </c>
      <c r="AT13">
        <f t="shared" si="16"/>
        <v>7.8337456478868654</v>
      </c>
      <c r="AU13">
        <f t="shared" si="17"/>
        <v>442.132043187524</v>
      </c>
      <c r="AW13">
        <v>10</v>
      </c>
      <c r="AX13">
        <f>(R13*SUMPRODUCT(K14:$K$23, X14:$X$23)-$AZ$3*SUMPRODUCT(K13:$K$22, W14:$W$23))/Z13</f>
        <v>6542.3364833395526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2534.099206787987</v>
      </c>
      <c r="P14">
        <f t="shared" si="30"/>
        <v>126.70496033939935</v>
      </c>
      <c r="Q14" s="5">
        <f t="shared" si="31"/>
        <v>50</v>
      </c>
      <c r="R14">
        <f t="shared" si="0"/>
        <v>500000</v>
      </c>
      <c r="S14">
        <f t="shared" si="1"/>
        <v>6890.8811673155224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5816.3872682107876</v>
      </c>
      <c r="AC14">
        <f t="shared" si="2"/>
        <v>6051.0512142381831</v>
      </c>
      <c r="AE14">
        <f t="shared" si="3"/>
        <v>2225.2544645473999</v>
      </c>
      <c r="AF14">
        <f t="shared" si="4"/>
        <v>-111.26272322736999</v>
      </c>
      <c r="AG14">
        <f t="shared" si="5"/>
        <v>-43.906222348886395</v>
      </c>
      <c r="AH14">
        <f t="shared" si="6"/>
        <v>-1011.7019498793245</v>
      </c>
      <c r="AI14">
        <f t="shared" si="7"/>
        <v>1058.3835690918193</v>
      </c>
      <c r="AJ14">
        <f t="shared" si="8"/>
        <v>-234.66394602739547</v>
      </c>
      <c r="AK14">
        <f t="shared" si="32"/>
        <v>14.274682217155471</v>
      </c>
      <c r="AL14">
        <f t="shared" si="9"/>
        <v>837.99430528157927</v>
      </c>
      <c r="AN14">
        <f t="shared" si="10"/>
        <v>1079.9772549717402</v>
      </c>
      <c r="AO14">
        <f t="shared" si="11"/>
        <v>-53.998862748587008</v>
      </c>
      <c r="AP14">
        <f t="shared" si="12"/>
        <v>-21.308898485087912</v>
      </c>
      <c r="AQ14">
        <f t="shared" si="13"/>
        <v>-491.00680937290457</v>
      </c>
      <c r="AR14">
        <f t="shared" si="14"/>
        <v>513.66268436516089</v>
      </c>
      <c r="AS14">
        <f t="shared" si="15"/>
        <v>-113.88887352397663</v>
      </c>
      <c r="AT14">
        <f t="shared" si="16"/>
        <v>6.9278962752752173</v>
      </c>
      <c r="AU14">
        <f t="shared" si="17"/>
        <v>406.70170711645949</v>
      </c>
      <c r="AW14">
        <v>11</v>
      </c>
      <c r="AX14">
        <f>(R14*SUMPRODUCT(K15:$K$23, X15:$X$23)-$AZ$3*SUMPRODUCT(K14:$K$22, W15:$W$23))/Z14</f>
        <v>6890.8811673155224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2534.099206787987</v>
      </c>
      <c r="P15">
        <f t="shared" si="30"/>
        <v>126.70496033939935</v>
      </c>
      <c r="Q15" s="5">
        <f t="shared" si="31"/>
        <v>50</v>
      </c>
      <c r="R15">
        <f t="shared" si="0"/>
        <v>500000</v>
      </c>
      <c r="S15">
        <f t="shared" si="1"/>
        <v>7198.9103170212411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6051.0512142381831</v>
      </c>
      <c r="AC15">
        <f t="shared" si="2"/>
        <v>6243.0412390472866</v>
      </c>
      <c r="AE15">
        <f t="shared" si="3"/>
        <v>2197.6223004762487</v>
      </c>
      <c r="AF15">
        <f t="shared" si="4"/>
        <v>-109.88111502381244</v>
      </c>
      <c r="AG15">
        <f t="shared" si="5"/>
        <v>-43.361015515682425</v>
      </c>
      <c r="AH15">
        <f t="shared" si="6"/>
        <v>-1061.4460971510332</v>
      </c>
      <c r="AI15">
        <f t="shared" si="7"/>
        <v>982.93407278572045</v>
      </c>
      <c r="AJ15">
        <f t="shared" si="8"/>
        <v>-191.99002480910349</v>
      </c>
      <c r="AK15">
        <f t="shared" si="32"/>
        <v>33.369048838731544</v>
      </c>
      <c r="AL15">
        <f t="shared" si="9"/>
        <v>824.31309681534844</v>
      </c>
      <c r="AN15">
        <f t="shared" si="10"/>
        <v>1013.9429651191283</v>
      </c>
      <c r="AO15">
        <f t="shared" si="11"/>
        <v>-50.697148255956414</v>
      </c>
      <c r="AP15">
        <f t="shared" si="12"/>
        <v>-20.005984027837606</v>
      </c>
      <c r="AQ15">
        <f t="shared" si="13"/>
        <v>-489.73192655817638</v>
      </c>
      <c r="AR15">
        <f t="shared" si="14"/>
        <v>453.50790627715776</v>
      </c>
      <c r="AS15">
        <f t="shared" si="15"/>
        <v>-88.580706059476626</v>
      </c>
      <c r="AT15">
        <f t="shared" si="16"/>
        <v>15.395872309548462</v>
      </c>
      <c r="AU15">
        <f t="shared" si="17"/>
        <v>380.32307252722956</v>
      </c>
      <c r="AW15">
        <v>12</v>
      </c>
      <c r="AX15">
        <f>(R15*SUMPRODUCT(K16:$K$23, X16:$X$23)-$AZ$3*SUMPRODUCT(K15:$K$22, W16:$W$23))/Z15</f>
        <v>7198.9103170212411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2534.099206787987</v>
      </c>
      <c r="P16">
        <f t="shared" si="30"/>
        <v>126.70496033939935</v>
      </c>
      <c r="Q16" s="5">
        <f t="shared" si="31"/>
        <v>50</v>
      </c>
      <c r="R16">
        <f t="shared" si="0"/>
        <v>500000</v>
      </c>
      <c r="S16">
        <f t="shared" si="1"/>
        <v>7237.5320994066306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6243.0412390472866</v>
      </c>
      <c r="AC16">
        <f t="shared" si="2"/>
        <v>6190.8644885950544</v>
      </c>
      <c r="AE16">
        <f t="shared" si="3"/>
        <v>2167.6262812246246</v>
      </c>
      <c r="AF16">
        <f t="shared" si="4"/>
        <v>-108.38131406123122</v>
      </c>
      <c r="AG16">
        <f t="shared" si="5"/>
        <v>-42.769167746438129</v>
      </c>
      <c r="AH16">
        <f t="shared" si="6"/>
        <v>-1582.3761408747298</v>
      </c>
      <c r="AI16">
        <f t="shared" si="7"/>
        <v>434.0996585422256</v>
      </c>
      <c r="AJ16">
        <f t="shared" si="8"/>
        <v>52.176750452232227</v>
      </c>
      <c r="AK16">
        <f t="shared" si="32"/>
        <v>58.946232064095831</v>
      </c>
      <c r="AL16">
        <f t="shared" si="9"/>
        <v>545.22264105855368</v>
      </c>
      <c r="AN16">
        <f t="shared" si="10"/>
        <v>948.23489838026933</v>
      </c>
      <c r="AO16">
        <f t="shared" si="11"/>
        <v>-47.411744919013465</v>
      </c>
      <c r="AP16">
        <f t="shared" si="12"/>
        <v>-18.709506238750865</v>
      </c>
      <c r="AQ16">
        <f t="shared" si="13"/>
        <v>-692.21539346441591</v>
      </c>
      <c r="AR16">
        <f t="shared" si="14"/>
        <v>189.89825375808917</v>
      </c>
      <c r="AS16">
        <f t="shared" si="15"/>
        <v>22.824882726063457</v>
      </c>
      <c r="AT16">
        <f t="shared" si="16"/>
        <v>25.786213636245108</v>
      </c>
      <c r="AU16">
        <f t="shared" si="17"/>
        <v>238.50935012039776</v>
      </c>
      <c r="AW16">
        <v>13</v>
      </c>
      <c r="AX16">
        <f>(R16*SUMPRODUCT(K17:$K$23, X17:$X$23)-$AZ$3*SUMPRODUCT(K16:$K$22, W17:$W$23))/Z16</f>
        <v>7237.5320994066306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2534.099206787987</v>
      </c>
      <c r="P17">
        <f t="shared" si="30"/>
        <v>126.70496033939935</v>
      </c>
      <c r="Q17" s="5">
        <f t="shared" si="31"/>
        <v>50</v>
      </c>
      <c r="R17">
        <f t="shared" si="0"/>
        <v>500000</v>
      </c>
      <c r="S17">
        <f t="shared" si="1"/>
        <v>7000.3252657612356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6190.8644885950544</v>
      </c>
      <c r="AC17">
        <f t="shared" si="2"/>
        <v>5897.7844631201469</v>
      </c>
      <c r="AE17">
        <f t="shared" si="3"/>
        <v>2134.9823561625681</v>
      </c>
      <c r="AF17">
        <f t="shared" si="4"/>
        <v>-106.74911780812839</v>
      </c>
      <c r="AG17">
        <f t="shared" si="5"/>
        <v>-42.125074473084531</v>
      </c>
      <c r="AH17">
        <f t="shared" si="6"/>
        <v>-2164.0159588921456</v>
      </c>
      <c r="AI17">
        <f t="shared" si="7"/>
        <v>-177.90779501079055</v>
      </c>
      <c r="AJ17">
        <f t="shared" si="8"/>
        <v>293.08002547490742</v>
      </c>
      <c r="AK17">
        <f t="shared" si="32"/>
        <v>113.42354863190302</v>
      </c>
      <c r="AL17">
        <f t="shared" si="9"/>
        <v>228.5957790960199</v>
      </c>
      <c r="AN17">
        <f t="shared" si="10"/>
        <v>879.67854500493809</v>
      </c>
      <c r="AO17">
        <f t="shared" si="11"/>
        <v>-43.9839272502469</v>
      </c>
      <c r="AP17">
        <f t="shared" si="12"/>
        <v>-17.356829256103694</v>
      </c>
      <c r="AQ17">
        <f t="shared" si="13"/>
        <v>-891.64128433703843</v>
      </c>
      <c r="AR17">
        <f t="shared" si="14"/>
        <v>-73.303495838450957</v>
      </c>
      <c r="AS17">
        <f t="shared" si="15"/>
        <v>120.75800515896411</v>
      </c>
      <c r="AT17">
        <f t="shared" si="16"/>
        <v>46.733998499710239</v>
      </c>
      <c r="AU17">
        <f t="shared" si="17"/>
        <v>94.188507820223407</v>
      </c>
      <c r="AW17">
        <v>14</v>
      </c>
      <c r="AX17">
        <f>(R17*SUMPRODUCT(K18:$K$23, X18:$X$23)-$AZ$3*SUMPRODUCT(K17:$K$22, W18:$W$23))/Z17</f>
        <v>7000.3252657612356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2534.099206787987</v>
      </c>
      <c r="P18">
        <f t="shared" si="30"/>
        <v>126.70496033939935</v>
      </c>
      <c r="Q18" s="5">
        <f t="shared" si="31"/>
        <v>50</v>
      </c>
      <c r="R18">
        <f t="shared" si="0"/>
        <v>500000</v>
      </c>
      <c r="S18">
        <f t="shared" si="1"/>
        <v>6505.9896834964438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5897.7844631201469</v>
      </c>
      <c r="AC18">
        <f t="shared" si="2"/>
        <v>5390.5875232468034</v>
      </c>
      <c r="AE18">
        <f t="shared" si="3"/>
        <v>2099.6472837072874</v>
      </c>
      <c r="AF18">
        <f t="shared" si="4"/>
        <v>-104.98236418536437</v>
      </c>
      <c r="AG18">
        <f t="shared" si="5"/>
        <v>-41.427882501266112</v>
      </c>
      <c r="AH18">
        <f t="shared" si="6"/>
        <v>-2759.4122708757864</v>
      </c>
      <c r="AI18">
        <f t="shared" si="7"/>
        <v>-806.17523385512936</v>
      </c>
      <c r="AJ18">
        <f t="shared" si="8"/>
        <v>507.19693987334358</v>
      </c>
      <c r="AK18">
        <f t="shared" si="32"/>
        <v>170.47690666506873</v>
      </c>
      <c r="AL18">
        <f t="shared" si="9"/>
        <v>-128.50138731671706</v>
      </c>
      <c r="AN18">
        <f t="shared" si="10"/>
        <v>808.44725342762911</v>
      </c>
      <c r="AO18">
        <f t="shared" si="11"/>
        <v>-40.422362671381457</v>
      </c>
      <c r="AP18">
        <f t="shared" si="12"/>
        <v>-15.951373396552015</v>
      </c>
      <c r="AQ18">
        <f t="shared" si="13"/>
        <v>-1062.4828697537698</v>
      </c>
      <c r="AR18">
        <f t="shared" si="14"/>
        <v>-310.40935239407412</v>
      </c>
      <c r="AS18">
        <f t="shared" si="15"/>
        <v>195.29088345900817</v>
      </c>
      <c r="AT18">
        <f t="shared" si="16"/>
        <v>65.640352089454481</v>
      </c>
      <c r="AU18">
        <f t="shared" si="17"/>
        <v>-49.478116845611453</v>
      </c>
      <c r="AW18">
        <v>15</v>
      </c>
      <c r="AX18">
        <f>(R18*SUMPRODUCT(K19:$K$23, X19:$X$23)-$AZ$3*SUMPRODUCT(K18:$K$22, W19:$W$23))/Z18</f>
        <v>6505.9896834964438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2534.099206787987</v>
      </c>
      <c r="P19">
        <f t="shared" si="30"/>
        <v>126.70496033939935</v>
      </c>
      <c r="Q19" s="5">
        <f t="shared" si="31"/>
        <v>50</v>
      </c>
      <c r="R19">
        <f t="shared" si="0"/>
        <v>500000</v>
      </c>
      <c r="S19">
        <f t="shared" si="1"/>
        <v>5758.0072455998934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5390.5875232468034</v>
      </c>
      <c r="AC19">
        <f t="shared" si="2"/>
        <v>4684.0670936257502</v>
      </c>
      <c r="AE19">
        <f t="shared" si="3"/>
        <v>2061.4581052445465</v>
      </c>
      <c r="AF19">
        <f t="shared" si="4"/>
        <v>-103.07290526222732</v>
      </c>
      <c r="AG19">
        <f t="shared" si="5"/>
        <v>-40.674376514593504</v>
      </c>
      <c r="AH19">
        <f t="shared" si="6"/>
        <v>-3392.2716165995239</v>
      </c>
      <c r="AI19">
        <f t="shared" si="7"/>
        <v>-1474.5607931317982</v>
      </c>
      <c r="AJ19">
        <f t="shared" si="8"/>
        <v>706.52042962105315</v>
      </c>
      <c r="AK19">
        <f t="shared" si="32"/>
        <v>163.88209172800944</v>
      </c>
      <c r="AL19">
        <f t="shared" si="9"/>
        <v>-604.1582717827356</v>
      </c>
      <c r="AN19">
        <f t="shared" si="10"/>
        <v>739.46609762364983</v>
      </c>
      <c r="AO19">
        <f t="shared" si="11"/>
        <v>-36.973304881182493</v>
      </c>
      <c r="AP19">
        <f t="shared" si="12"/>
        <v>-14.590314689394805</v>
      </c>
      <c r="AQ19">
        <f t="shared" si="13"/>
        <v>-1216.8425096898807</v>
      </c>
      <c r="AR19">
        <f t="shared" si="14"/>
        <v>-528.94003163680804</v>
      </c>
      <c r="AS19">
        <f t="shared" si="15"/>
        <v>253.43610120142984</v>
      </c>
      <c r="AT19">
        <f t="shared" si="16"/>
        <v>58.786181747863466</v>
      </c>
      <c r="AU19">
        <f t="shared" si="17"/>
        <v>-216.71774868751473</v>
      </c>
      <c r="AW19">
        <v>16</v>
      </c>
      <c r="AX19">
        <f>(R19*SUMPRODUCT(K20:$K$23, X20:$X$23)-$AZ$3*SUMPRODUCT(K19:$K$22, W20:$W$23))/Z19</f>
        <v>5758.0072455998934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2534.099206787987</v>
      </c>
      <c r="P20">
        <f t="shared" si="30"/>
        <v>126.70496033939935</v>
      </c>
      <c r="Q20" s="5">
        <f t="shared" si="31"/>
        <v>50</v>
      </c>
      <c r="R20">
        <f t="shared" si="0"/>
        <v>500000</v>
      </c>
      <c r="S20">
        <f t="shared" si="1"/>
        <v>4734.3546744285823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4684.0670936257502</v>
      </c>
      <c r="AC20">
        <f t="shared" si="2"/>
        <v>3774.5221974427118</v>
      </c>
      <c r="AE20">
        <f t="shared" si="3"/>
        <v>2020.3416018251071</v>
      </c>
      <c r="AF20">
        <f t="shared" si="4"/>
        <v>-101.01708009125535</v>
      </c>
      <c r="AG20">
        <f t="shared" si="5"/>
        <v>-39.863111838978156</v>
      </c>
      <c r="AH20">
        <f t="shared" si="6"/>
        <v>-4045.209104694125</v>
      </c>
      <c r="AI20">
        <f t="shared" si="7"/>
        <v>-2165.7476947992513</v>
      </c>
      <c r="AJ20">
        <f t="shared" si="8"/>
        <v>909.54489618303842</v>
      </c>
      <c r="AK20">
        <f t="shared" si="32"/>
        <v>28.394583946046289</v>
      </c>
      <c r="AL20">
        <f t="shared" si="9"/>
        <v>-1227.8082146701665</v>
      </c>
      <c r="AN20">
        <f t="shared" si="10"/>
        <v>687.39181209656817</v>
      </c>
      <c r="AO20">
        <f t="shared" si="11"/>
        <v>-34.36959060482841</v>
      </c>
      <c r="AP20">
        <f t="shared" si="12"/>
        <v>-13.562843361761058</v>
      </c>
      <c r="AQ20">
        <f t="shared" si="13"/>
        <v>-1376.3234961222861</v>
      </c>
      <c r="AR20">
        <f t="shared" si="14"/>
        <v>-736.86411799230723</v>
      </c>
      <c r="AS20">
        <f t="shared" si="15"/>
        <v>309.45940716443556</v>
      </c>
      <c r="AT20">
        <f t="shared" si="16"/>
        <v>9.6608437378950214</v>
      </c>
      <c r="AU20">
        <f t="shared" si="17"/>
        <v>-417.74386708997662</v>
      </c>
      <c r="AW20">
        <v>17</v>
      </c>
      <c r="AX20">
        <f>(R20*SUMPRODUCT(K21:$K$23, X21:$X$23)-$AZ$3*SUMPRODUCT(K20:$K$22, W21:$W$23))/Z20</f>
        <v>4734.3546744285823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2534.099206787987</v>
      </c>
      <c r="P21">
        <f t="shared" si="30"/>
        <v>126.70496033939935</v>
      </c>
      <c r="Q21" s="5">
        <f t="shared" si="31"/>
        <v>50</v>
      </c>
      <c r="R21">
        <f t="shared" si="0"/>
        <v>500000</v>
      </c>
      <c r="S21">
        <f t="shared" si="1"/>
        <v>3416.9608436072226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3774.5221974427118</v>
      </c>
      <c r="AC21">
        <f t="shared" si="2"/>
        <v>2664.3668688543962</v>
      </c>
      <c r="AE21">
        <f t="shared" si="3"/>
        <v>1975.9576647148226</v>
      </c>
      <c r="AF21">
        <f t="shared" si="4"/>
        <v>-98.797883235741125</v>
      </c>
      <c r="AG21">
        <f t="shared" si="5"/>
        <v>-38.987377830787096</v>
      </c>
      <c r="AH21">
        <f t="shared" si="6"/>
        <v>-4771.0288980127698</v>
      </c>
      <c r="AI21">
        <f t="shared" si="7"/>
        <v>-2932.8564943644756</v>
      </c>
      <c r="AJ21">
        <f t="shared" si="8"/>
        <v>1110.1553285883156</v>
      </c>
      <c r="AK21">
        <f t="shared" si="32"/>
        <v>9.042691166274869</v>
      </c>
      <c r="AL21">
        <f t="shared" si="9"/>
        <v>-1813.6584746098852</v>
      </c>
      <c r="AN21">
        <f t="shared" si="10"/>
        <v>639.48523139292183</v>
      </c>
      <c r="AO21">
        <f t="shared" si="11"/>
        <v>-31.974261569646089</v>
      </c>
      <c r="AP21">
        <f t="shared" si="12"/>
        <v>-12.617604505773869</v>
      </c>
      <c r="AQ21">
        <f t="shared" si="13"/>
        <v>-1544.0626959324782</v>
      </c>
      <c r="AR21">
        <f t="shared" si="14"/>
        <v>-949.16933061497639</v>
      </c>
      <c r="AS21">
        <f t="shared" si="15"/>
        <v>359.28296939845802</v>
      </c>
      <c r="AT21">
        <f t="shared" si="16"/>
        <v>2.9265138399180177</v>
      </c>
      <c r="AU21">
        <f t="shared" si="17"/>
        <v>-586.95984737660046</v>
      </c>
      <c r="AW21">
        <v>18</v>
      </c>
      <c r="AX21">
        <f>(R21*SUMPRODUCT(K22:$K$23, X22:$X$23)-$AZ$3*SUMPRODUCT(K21:$K$22, W22:$W$23))/Z21</f>
        <v>3416.9608436072226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2534.099206787987</v>
      </c>
      <c r="P22">
        <f t="shared" si="30"/>
        <v>126.70496033939935</v>
      </c>
      <c r="Q22" s="5">
        <f t="shared" si="31"/>
        <v>50</v>
      </c>
      <c r="R22">
        <f t="shared" si="0"/>
        <v>500000</v>
      </c>
      <c r="S22">
        <f t="shared" si="1"/>
        <v>1820.5597050719803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2664.3668688543962</v>
      </c>
      <c r="AC22">
        <f t="shared" si="2"/>
        <v>1385.1217814529364</v>
      </c>
      <c r="AE22">
        <f t="shared" si="3"/>
        <v>1927.9982951978341</v>
      </c>
      <c r="AF22">
        <f t="shared" si="4"/>
        <v>-96.399914759891701</v>
      </c>
      <c r="AG22">
        <f t="shared" si="5"/>
        <v>-38.041097405211772</v>
      </c>
      <c r="AH22">
        <f t="shared" si="6"/>
        <v>-5564.0664726745345</v>
      </c>
      <c r="AI22">
        <f t="shared" si="7"/>
        <v>-3770.5091896418039</v>
      </c>
      <c r="AJ22">
        <f t="shared" si="8"/>
        <v>1279.2450874014598</v>
      </c>
      <c r="AK22">
        <f t="shared" si="32"/>
        <v>94.415270235139118</v>
      </c>
      <c r="AL22">
        <f t="shared" si="9"/>
        <v>-2396.8488320052052</v>
      </c>
      <c r="AN22">
        <f t="shared" si="10"/>
        <v>583.143919379924</v>
      </c>
      <c r="AO22">
        <f t="shared" si="11"/>
        <v>-29.157195968996202</v>
      </c>
      <c r="AP22">
        <f t="shared" si="12"/>
        <v>-11.505941002978108</v>
      </c>
      <c r="AQ22">
        <f t="shared" si="13"/>
        <v>-1682.9120329864813</v>
      </c>
      <c r="AR22">
        <f t="shared" si="14"/>
        <v>-1140.4312505785315</v>
      </c>
      <c r="AS22">
        <f t="shared" si="15"/>
        <v>386.92150090218547</v>
      </c>
      <c r="AT22">
        <f t="shared" si="16"/>
        <v>28.556918785337501</v>
      </c>
      <c r="AU22">
        <f t="shared" si="17"/>
        <v>-724.95283089100872</v>
      </c>
      <c r="AW22">
        <v>19</v>
      </c>
      <c r="AX22">
        <f>(R22*SUMPRODUCT(K23:$K$23, X23:$X$23)-$AZ$3*SUMPRODUCT(K22:$K$22, W23:$W$23))/Z22</f>
        <v>1820.5597050719803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2534.099206787987</v>
      </c>
      <c r="P23">
        <f t="shared" si="30"/>
        <v>126.70496033939935</v>
      </c>
      <c r="Q23" s="5">
        <f t="shared" si="31"/>
        <v>50</v>
      </c>
      <c r="R23">
        <f t="shared" si="0"/>
        <v>500000</v>
      </c>
      <c r="S23">
        <f t="shared" si="1"/>
        <v>1870.7341724370942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1385.1217814529364</v>
      </c>
      <c r="AC23">
        <f t="shared" si="2"/>
        <v>1385.1217814529364</v>
      </c>
      <c r="AE23">
        <f t="shared" si="3"/>
        <v>1876.2879619138826</v>
      </c>
      <c r="AF23">
        <f t="shared" si="4"/>
        <v>-93.814398095694131</v>
      </c>
      <c r="AG23">
        <f t="shared" si="5"/>
        <v>-37.020807174556296</v>
      </c>
      <c r="AH23">
        <f t="shared" si="6"/>
        <v>-6398.7925660335213</v>
      </c>
      <c r="AI23">
        <f t="shared" si="7"/>
        <v>-4653.3398093898886</v>
      </c>
      <c r="AJ23">
        <f t="shared" si="8"/>
        <v>0</v>
      </c>
      <c r="AK23">
        <f t="shared" si="32"/>
        <v>221.73167416897874</v>
      </c>
      <c r="AL23">
        <f t="shared" si="9"/>
        <v>-4431.6081352209103</v>
      </c>
      <c r="AN23">
        <f t="shared" si="10"/>
        <v>514.08965510302539</v>
      </c>
      <c r="AO23">
        <f t="shared" si="11"/>
        <v>-25.704482755151268</v>
      </c>
      <c r="AP23">
        <f t="shared" si="12"/>
        <v>-10.143439801527</v>
      </c>
      <c r="AQ23">
        <f t="shared" si="13"/>
        <v>-1753.2239880665818</v>
      </c>
      <c r="AR23">
        <f t="shared" si="14"/>
        <v>-1274.9822555202345</v>
      </c>
      <c r="AS23">
        <f t="shared" si="15"/>
        <v>0</v>
      </c>
      <c r="AT23">
        <f t="shared" si="16"/>
        <v>60.752913312236331</v>
      </c>
      <c r="AU23">
        <f t="shared" si="17"/>
        <v>-1214.2293422079981</v>
      </c>
      <c r="AW23">
        <v>20</v>
      </c>
      <c r="AX23">
        <f>(R23*SUMPRODUCT(K$23:$K24, X$23:$X24)-$AZ$3*SUMPRODUCT(K$22:$K23, W$23:$W24))/Z23</f>
        <v>1870.7341724370942</v>
      </c>
    </row>
    <row r="25" spans="5:50" x14ac:dyDescent="0.25">
      <c r="AN25" s="6">
        <f t="shared" ref="AN25:AU25" si="33">SUM(AN3:AN23)</f>
        <v>24292.705020387311</v>
      </c>
      <c r="AO25" s="6">
        <f t="shared" si="33"/>
        <v>-3115.2096561103567</v>
      </c>
      <c r="AP25" s="6">
        <f t="shared" si="33"/>
        <v>-2949.224581103852</v>
      </c>
      <c r="AQ25" s="6">
        <f t="shared" si="33"/>
        <v>-16493.654741378748</v>
      </c>
      <c r="AR25" s="6">
        <f t="shared" si="33"/>
        <v>1734.616041794357</v>
      </c>
      <c r="AS25" s="6">
        <f t="shared" si="33"/>
        <v>-2803.8833980612535</v>
      </c>
      <c r="AT25" s="6">
        <f t="shared" si="33"/>
        <v>945.12145199470774</v>
      </c>
      <c r="AU25" s="7">
        <f t="shared" si="33"/>
        <v>-124.14590427218945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9346.0712624866665</v>
      </c>
      <c r="K3">
        <v>1</v>
      </c>
      <c r="L3" s="2">
        <v>0</v>
      </c>
      <c r="O3">
        <f>$C$3</f>
        <v>9346.0712624866665</v>
      </c>
      <c r="P3">
        <f>O3*B5</f>
        <v>7476.8570099893332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9346.0712624866665</v>
      </c>
      <c r="AF3">
        <f t="shared" ref="AF3:AF23" si="4">-$Z3*P3</f>
        <v>-7476.8570099893332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-650.69395150266655</v>
      </c>
      <c r="AJ3">
        <f t="shared" ref="AJ3:AJ23" si="8">AB3-AC3</f>
        <v>0</v>
      </c>
      <c r="AL3">
        <f t="shared" ref="AL3:AL23" si="9">SUM(AI3:AK3)</f>
        <v>-650.69395150266655</v>
      </c>
      <c r="AN3">
        <f t="shared" ref="AN3:AN23" si="10">AE3*$K3</f>
        <v>9346.0712624866665</v>
      </c>
      <c r="AO3">
        <f t="shared" ref="AO3:AO23" si="11">AF3*$K3</f>
        <v>-7476.8570099893332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-650.69395150266655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-650.69395150266655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7059.9893509239064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6066.8481509493404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5992.3718445912382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-5992.3718445912382</v>
      </c>
      <c r="AK4">
        <f>H4*SUM(AB4, AE4:AF4)</f>
        <v>0</v>
      </c>
      <c r="AL4">
        <f t="shared" si="9"/>
        <v>-7130.3453445912382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-1067.6175063326766</v>
      </c>
      <c r="AR4">
        <f t="shared" si="14"/>
        <v>-1067.6175063326766</v>
      </c>
      <c r="AS4">
        <f t="shared" si="15"/>
        <v>-5621.8893372654447</v>
      </c>
      <c r="AT4">
        <f t="shared" si="16"/>
        <v>0</v>
      </c>
      <c r="AU4">
        <f t="shared" si="17"/>
        <v>-6689.5068435981211</v>
      </c>
      <c r="AW4">
        <v>1</v>
      </c>
      <c r="AX4">
        <f>(R4*SUMPRODUCT(K5:$K$23, X5:$X$23)-$AZ$3*SUMPRODUCT(K4:$K$22, W5:$W$23))/Z4</f>
        <v>6066.8481509493404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9346.0712624866665</v>
      </c>
      <c r="P5">
        <f t="shared" ref="P5:P23" si="30">O5*$C$5</f>
        <v>467.30356312433332</v>
      </c>
      <c r="Q5" s="5">
        <f t="shared" ref="Q5:Q23" si="31">$C$8</f>
        <v>50</v>
      </c>
      <c r="R5">
        <f t="shared" si="0"/>
        <v>500000</v>
      </c>
      <c r="S5">
        <f t="shared" si="1"/>
        <v>11792.943903710689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5992.3718445912382</v>
      </c>
      <c r="AC5">
        <f t="shared" si="2"/>
        <v>11503.532794946172</v>
      </c>
      <c r="AE5">
        <f t="shared" si="3"/>
        <v>9116.7089532317768</v>
      </c>
      <c r="AF5">
        <f t="shared" si="4"/>
        <v>-455.83544766158883</v>
      </c>
      <c r="AG5">
        <f t="shared" si="5"/>
        <v>-48.772947997007542</v>
      </c>
      <c r="AH5">
        <f t="shared" si="6"/>
        <v>-1193.926264924545</v>
      </c>
      <c r="AI5">
        <f t="shared" si="7"/>
        <v>7418.1742926486349</v>
      </c>
      <c r="AJ5">
        <f t="shared" si="8"/>
        <v>-5511.1609503549334</v>
      </c>
      <c r="AK5">
        <f>H5*SUM(AB5, AE5:AF5)</f>
        <v>1266.0403982539472</v>
      </c>
      <c r="AL5">
        <f t="shared" si="9"/>
        <v>3173.0537405476489</v>
      </c>
      <c r="AN5">
        <f t="shared" si="10"/>
        <v>7872.8480827321346</v>
      </c>
      <c r="AO5">
        <f t="shared" si="11"/>
        <v>-393.64240413660673</v>
      </c>
      <c r="AP5">
        <f t="shared" si="12"/>
        <v>-42.118489478740834</v>
      </c>
      <c r="AQ5">
        <f t="shared" si="13"/>
        <v>-1031.0299642068405</v>
      </c>
      <c r="AR5">
        <f t="shared" si="14"/>
        <v>6406.0572249099459</v>
      </c>
      <c r="AS5">
        <f t="shared" si="15"/>
        <v>-4759.2319930592139</v>
      </c>
      <c r="AT5">
        <f t="shared" si="16"/>
        <v>1093.3050263189216</v>
      </c>
      <c r="AU5">
        <f t="shared" si="17"/>
        <v>2740.1302581696541</v>
      </c>
      <c r="AW5">
        <v>2</v>
      </c>
      <c r="AX5">
        <f>(R5*SUMPRODUCT(K6:$K$23, X6:$X$23)-$AZ$3*SUMPRODUCT(K5:$K$22, W6:$W$23))/Z5</f>
        <v>11792.943903710689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9346.0712624866665</v>
      </c>
      <c r="P6">
        <f t="shared" si="30"/>
        <v>467.30356312433332</v>
      </c>
      <c r="Q6" s="5">
        <f t="shared" si="31"/>
        <v>50</v>
      </c>
      <c r="R6">
        <f t="shared" si="0"/>
        <v>500000</v>
      </c>
      <c r="S6">
        <f t="shared" si="1"/>
        <v>16696.493999175815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11503.532794946172</v>
      </c>
      <c r="AC6">
        <f t="shared" si="2"/>
        <v>16064.441909323526</v>
      </c>
      <c r="AE6">
        <f t="shared" si="3"/>
        <v>8992.2722030161749</v>
      </c>
      <c r="AF6">
        <f t="shared" si="4"/>
        <v>-449.61361015080877</v>
      </c>
      <c r="AG6">
        <f t="shared" si="5"/>
        <v>-48.107231105274295</v>
      </c>
      <c r="AH6">
        <f t="shared" si="6"/>
        <v>-1779.8741176316762</v>
      </c>
      <c r="AI6">
        <f t="shared" si="7"/>
        <v>6714.6772441284156</v>
      </c>
      <c r="AJ6">
        <f t="shared" si="8"/>
        <v>-4560.9091143773549</v>
      </c>
      <c r="AK6">
        <f>H6*SUM(AB6, AE6:AF6)</f>
        <v>2181.0256229938955</v>
      </c>
      <c r="AL6">
        <f t="shared" si="9"/>
        <v>4334.7937527449558</v>
      </c>
      <c r="AN6">
        <f t="shared" si="10"/>
        <v>7003.4173612548784</v>
      </c>
      <c r="AO6">
        <f t="shared" si="11"/>
        <v>-350.17086806274392</v>
      </c>
      <c r="AP6">
        <f t="shared" si="12"/>
        <v>-37.46717291449108</v>
      </c>
      <c r="AQ6">
        <f t="shared" si="13"/>
        <v>-1386.2126295608386</v>
      </c>
      <c r="AR6">
        <f t="shared" si="14"/>
        <v>5229.5666907168043</v>
      </c>
      <c r="AS6">
        <f t="shared" si="15"/>
        <v>-3552.1556013420118</v>
      </c>
      <c r="AT6">
        <f t="shared" si="16"/>
        <v>1698.6399397800467</v>
      </c>
      <c r="AU6">
        <f t="shared" si="17"/>
        <v>3376.0510291548389</v>
      </c>
      <c r="AW6">
        <v>3</v>
      </c>
      <c r="AX6">
        <f>(R6*SUMPRODUCT(K7:$K$23, X7:$X$23)-$AZ$3*SUMPRODUCT(K6:$K$22, W7:$W$23))/Z6</f>
        <v>16696.493999175815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9346.0712624866665</v>
      </c>
      <c r="P7">
        <f t="shared" si="30"/>
        <v>467.30356312433332</v>
      </c>
      <c r="Q7" s="5">
        <f t="shared" si="31"/>
        <v>50</v>
      </c>
      <c r="R7">
        <f t="shared" si="0"/>
        <v>500000</v>
      </c>
      <c r="S7">
        <f t="shared" si="1"/>
        <v>20723.496158144251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16064.441909323526</v>
      </c>
      <c r="AC7">
        <f t="shared" si="2"/>
        <v>19638.723879239762</v>
      </c>
      <c r="AE7">
        <f t="shared" si="3"/>
        <v>8856.8507687608962</v>
      </c>
      <c r="AF7">
        <f t="shared" si="4"/>
        <v>-442.84253843804487</v>
      </c>
      <c r="AG7">
        <f t="shared" si="5"/>
        <v>-47.382747894886023</v>
      </c>
      <c r="AH7">
        <f t="shared" si="6"/>
        <v>-2434.1089933552935</v>
      </c>
      <c r="AI7">
        <f t="shared" si="7"/>
        <v>5932.5164890726719</v>
      </c>
      <c r="AJ7">
        <f t="shared" si="8"/>
        <v>-3574.2819699162355</v>
      </c>
      <c r="AK7">
        <f>H7*SUM(AB7, AE7:AF7)</f>
        <v>2562.8937296209756</v>
      </c>
      <c r="AL7">
        <f t="shared" si="9"/>
        <v>4921.1282487774115</v>
      </c>
      <c r="AN7">
        <f t="shared" si="10"/>
        <v>6244.1817666559227</v>
      </c>
      <c r="AO7">
        <f t="shared" si="11"/>
        <v>-312.20908833279617</v>
      </c>
      <c r="AP7">
        <f t="shared" si="12"/>
        <v>-33.405382814268009</v>
      </c>
      <c r="AQ7">
        <f t="shared" si="13"/>
        <v>-1716.0748657943936</v>
      </c>
      <c r="AR7">
        <f t="shared" si="14"/>
        <v>4182.4924297144653</v>
      </c>
      <c r="AS7">
        <f t="shared" si="15"/>
        <v>-2519.9099418224027</v>
      </c>
      <c r="AT7">
        <f t="shared" si="16"/>
        <v>1806.8695876440729</v>
      </c>
      <c r="AU7">
        <f t="shared" si="17"/>
        <v>3469.452075536135</v>
      </c>
      <c r="AW7">
        <v>4</v>
      </c>
      <c r="AX7">
        <f>(R7*SUMPRODUCT(K8:$K$23, X8:$X$23)-$AZ$3*SUMPRODUCT(K7:$K$22, W8:$W$23))/Z7</f>
        <v>20723.496158144251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9346.0712624866665</v>
      </c>
      <c r="P8">
        <f t="shared" si="30"/>
        <v>467.30356312433332</v>
      </c>
      <c r="Q8" s="5">
        <f t="shared" si="31"/>
        <v>50</v>
      </c>
      <c r="R8">
        <f t="shared" si="0"/>
        <v>500000</v>
      </c>
      <c r="S8">
        <f t="shared" si="1"/>
        <v>23944.154258351467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19638.723879239762</v>
      </c>
      <c r="AC8">
        <f t="shared" si="2"/>
        <v>22315.251968996723</v>
      </c>
      <c r="AE8">
        <f t="shared" si="3"/>
        <v>8710.2652652618017</v>
      </c>
      <c r="AF8">
        <f t="shared" si="4"/>
        <v>-435.51326326309015</v>
      </c>
      <c r="AG8">
        <f t="shared" si="5"/>
        <v>-46.598538683431258</v>
      </c>
      <c r="AH8">
        <f t="shared" si="6"/>
        <v>-3103.8173250590457</v>
      </c>
      <c r="AI8">
        <f t="shared" si="7"/>
        <v>5124.3361382562343</v>
      </c>
      <c r="AJ8">
        <f t="shared" si="8"/>
        <v>-2676.528089756961</v>
      </c>
      <c r="AK8">
        <f t="shared" ref="AK8:AK23" si="32">H8*SUM(AB8:AB8, AE8:AF8)</f>
        <v>2023.7270013897896</v>
      </c>
      <c r="AL8">
        <f t="shared" si="9"/>
        <v>4471.535049889063</v>
      </c>
      <c r="AN8">
        <f t="shared" si="10"/>
        <v>5725.7224232679573</v>
      </c>
      <c r="AO8">
        <f t="shared" si="11"/>
        <v>-286.28612116339792</v>
      </c>
      <c r="AP8">
        <f t="shared" si="12"/>
        <v>-30.631707497512391</v>
      </c>
      <c r="AQ8">
        <f t="shared" si="13"/>
        <v>-2040.3048488884333</v>
      </c>
      <c r="AR8">
        <f t="shared" si="14"/>
        <v>3368.4997457186137</v>
      </c>
      <c r="AS8">
        <f t="shared" si="15"/>
        <v>-1759.4248204067023</v>
      </c>
      <c r="AT8">
        <f t="shared" si="16"/>
        <v>1330.3038102229448</v>
      </c>
      <c r="AU8">
        <f t="shared" si="17"/>
        <v>2939.3787355348559</v>
      </c>
      <c r="AW8">
        <v>5</v>
      </c>
      <c r="AX8">
        <f>(R8*SUMPRODUCT(K9:$K$23, X9:$X$23)-$AZ$3*SUMPRODUCT(K8:$K$22, W9:$W$23))/Z8</f>
        <v>23944.154258351467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9346.0712624866665</v>
      </c>
      <c r="P9">
        <f t="shared" si="30"/>
        <v>467.30356312433332</v>
      </c>
      <c r="Q9" s="5">
        <f t="shared" si="31"/>
        <v>50</v>
      </c>
      <c r="R9">
        <f t="shared" si="0"/>
        <v>500000</v>
      </c>
      <c r="S9">
        <f t="shared" si="1"/>
        <v>26509.414175472954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22315.251968996723</v>
      </c>
      <c r="AC9">
        <f t="shared" si="2"/>
        <v>24256.637185597858</v>
      </c>
      <c r="AE9">
        <f t="shared" si="3"/>
        <v>8551.8396681369504</v>
      </c>
      <c r="AF9">
        <f t="shared" si="4"/>
        <v>-427.59198340684753</v>
      </c>
      <c r="AG9">
        <f t="shared" si="5"/>
        <v>-45.75098684760939</v>
      </c>
      <c r="AH9">
        <f t="shared" si="6"/>
        <v>-3815.6644898755744</v>
      </c>
      <c r="AI9">
        <f t="shared" si="7"/>
        <v>4262.8322080069192</v>
      </c>
      <c r="AJ9">
        <f t="shared" si="8"/>
        <v>-1941.3852166011347</v>
      </c>
      <c r="AK9">
        <f t="shared" si="32"/>
        <v>1588.9418819245402</v>
      </c>
      <c r="AL9">
        <f t="shared" si="9"/>
        <v>3910.3888733303247</v>
      </c>
      <c r="AN9">
        <f t="shared" si="10"/>
        <v>5342.6922823707328</v>
      </c>
      <c r="AO9">
        <f t="shared" si="11"/>
        <v>-267.13461411853666</v>
      </c>
      <c r="AP9">
        <f t="shared" si="12"/>
        <v>-28.582556949973583</v>
      </c>
      <c r="AQ9">
        <f t="shared" si="13"/>
        <v>-2383.8053580599271</v>
      </c>
      <c r="AR9">
        <f t="shared" si="14"/>
        <v>2663.1697532422954</v>
      </c>
      <c r="AS9">
        <f t="shared" si="15"/>
        <v>-1212.8646251974392</v>
      </c>
      <c r="AT9">
        <f t="shared" si="16"/>
        <v>992.67851820511009</v>
      </c>
      <c r="AU9">
        <f t="shared" si="17"/>
        <v>2442.9836462499666</v>
      </c>
      <c r="AW9">
        <v>6</v>
      </c>
      <c r="AX9">
        <f>(R9*SUMPRODUCT(K10:$K$23, X10:$X$23)-$AZ$3*SUMPRODUCT(K9:$K$22, W10:$W$23))/Z9</f>
        <v>26509.414175472954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9346.0712624866665</v>
      </c>
      <c r="P10">
        <f t="shared" si="30"/>
        <v>467.30356312433332</v>
      </c>
      <c r="Q10" s="5">
        <f t="shared" si="31"/>
        <v>50</v>
      </c>
      <c r="R10">
        <f t="shared" si="0"/>
        <v>500000</v>
      </c>
      <c r="S10">
        <f t="shared" si="1"/>
        <v>28537.602259568866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24256.637185597858</v>
      </c>
      <c r="AC10">
        <f t="shared" si="2"/>
        <v>25591.64697298887</v>
      </c>
      <c r="AE10">
        <f t="shared" si="3"/>
        <v>8381.2702328120758</v>
      </c>
      <c r="AF10">
        <f t="shared" si="4"/>
        <v>-419.06351164060379</v>
      </c>
      <c r="AG10">
        <f t="shared" si="5"/>
        <v>-44.838467402088419</v>
      </c>
      <c r="AH10">
        <f t="shared" si="6"/>
        <v>-4550.09577044872</v>
      </c>
      <c r="AI10">
        <f t="shared" si="7"/>
        <v>3367.2724833206639</v>
      </c>
      <c r="AJ10">
        <f t="shared" si="8"/>
        <v>-1335.0097873910127</v>
      </c>
      <c r="AK10">
        <f t="shared" si="32"/>
        <v>1691.48930510539</v>
      </c>
      <c r="AL10">
        <f t="shared" si="9"/>
        <v>3723.7520010350413</v>
      </c>
      <c r="AN10">
        <f t="shared" si="10"/>
        <v>4974.945762334014</v>
      </c>
      <c r="AO10">
        <f t="shared" si="11"/>
        <v>-248.7472881167007</v>
      </c>
      <c r="AP10">
        <f t="shared" si="12"/>
        <v>-26.61517135174482</v>
      </c>
      <c r="AQ10">
        <f t="shared" si="13"/>
        <v>-2700.8411663887864</v>
      </c>
      <c r="AR10">
        <f t="shared" si="14"/>
        <v>1998.7421364767824</v>
      </c>
      <c r="AS10">
        <f t="shared" si="15"/>
        <v>-792.43373617210852</v>
      </c>
      <c r="AT10">
        <f t="shared" si="16"/>
        <v>1004.0324815590573</v>
      </c>
      <c r="AU10">
        <f t="shared" si="17"/>
        <v>2210.3408818637313</v>
      </c>
      <c r="AW10">
        <v>7</v>
      </c>
      <c r="AX10">
        <f>(R10*SUMPRODUCT(K11:$K$23, X11:$X$23)-$AZ$3*SUMPRODUCT(K10:$K$22, W11:$W$23))/Z10</f>
        <v>28537.602259568866</v>
      </c>
    </row>
    <row r="11" spans="1:52" x14ac:dyDescent="0.25">
      <c r="A11" t="s">
        <v>33</v>
      </c>
      <c r="C11" s="24">
        <f>AU25</f>
        <v>4788.49679948423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9346.0712624866665</v>
      </c>
      <c r="P11">
        <f t="shared" si="30"/>
        <v>467.30356312433332</v>
      </c>
      <c r="Q11" s="5">
        <f t="shared" si="31"/>
        <v>50</v>
      </c>
      <c r="R11">
        <f t="shared" si="0"/>
        <v>500000</v>
      </c>
      <c r="S11">
        <f t="shared" si="1"/>
        <v>30009.366194919588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25591.64697298887</v>
      </c>
      <c r="AC11">
        <f t="shared" si="2"/>
        <v>26320.274080450399</v>
      </c>
      <c r="AE11">
        <f t="shared" si="3"/>
        <v>8197.1460378831671</v>
      </c>
      <c r="AF11">
        <f t="shared" si="4"/>
        <v>-409.8573018941583</v>
      </c>
      <c r="AG11">
        <f t="shared" si="5"/>
        <v>-43.853432140973155</v>
      </c>
      <c r="AH11">
        <f t="shared" si="6"/>
        <v>-5366.5058709438472</v>
      </c>
      <c r="AI11">
        <f t="shared" si="7"/>
        <v>2376.9294329041886</v>
      </c>
      <c r="AJ11">
        <f t="shared" si="8"/>
        <v>-728.62710746152879</v>
      </c>
      <c r="AK11">
        <f t="shared" si="32"/>
        <v>1719.0151890123609</v>
      </c>
      <c r="AL11">
        <f t="shared" si="9"/>
        <v>3367.3175144550205</v>
      </c>
      <c r="AN11">
        <f t="shared" si="10"/>
        <v>4627.3452326494162</v>
      </c>
      <c r="AO11">
        <f t="shared" si="11"/>
        <v>-231.36726163247076</v>
      </c>
      <c r="AP11">
        <f t="shared" si="12"/>
        <v>-24.755563608971663</v>
      </c>
      <c r="AQ11">
        <f t="shared" si="13"/>
        <v>-3029.4294188651429</v>
      </c>
      <c r="AR11">
        <f t="shared" si="14"/>
        <v>1341.7929885428305</v>
      </c>
      <c r="AS11">
        <f t="shared" si="15"/>
        <v>-411.31500604104451</v>
      </c>
      <c r="AT11">
        <f t="shared" si="16"/>
        <v>970.3958796106125</v>
      </c>
      <c r="AU11">
        <f t="shared" si="17"/>
        <v>1900.8738621123982</v>
      </c>
      <c r="AW11">
        <v>8</v>
      </c>
      <c r="AX11">
        <f>(R11*SUMPRODUCT(K12:$K$23, X12:$X$23)-$AZ$3*SUMPRODUCT(K11:$K$22, W12:$W$23))/Z11</f>
        <v>30009.366194919588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9346.0712624866665</v>
      </c>
      <c r="P12">
        <f t="shared" si="30"/>
        <v>467.30356312433332</v>
      </c>
      <c r="Q12" s="5">
        <f t="shared" si="31"/>
        <v>50</v>
      </c>
      <c r="R12">
        <f t="shared" si="0"/>
        <v>500000</v>
      </c>
      <c r="S12">
        <f t="shared" si="1"/>
        <v>30915.727861654235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26320.274080450399</v>
      </c>
      <c r="AC12">
        <f t="shared" si="2"/>
        <v>26457.08971800678</v>
      </c>
      <c r="AE12">
        <f t="shared" si="3"/>
        <v>7998.189368499111</v>
      </c>
      <c r="AF12">
        <f t="shared" si="4"/>
        <v>-399.90946842495555</v>
      </c>
      <c r="AG12">
        <f t="shared" si="5"/>
        <v>-42.789045492314536</v>
      </c>
      <c r="AH12">
        <f t="shared" si="6"/>
        <v>-6258.5232724888419</v>
      </c>
      <c r="AI12">
        <f t="shared" si="7"/>
        <v>1296.9675820929988</v>
      </c>
      <c r="AJ12">
        <f t="shared" si="8"/>
        <v>-136.81563755638126</v>
      </c>
      <c r="AK12">
        <f t="shared" si="32"/>
        <v>1760.3729515892242</v>
      </c>
      <c r="AL12">
        <f t="shared" si="9"/>
        <v>2920.5248961258417</v>
      </c>
      <c r="AN12">
        <f t="shared" si="10"/>
        <v>4292.2643088110608</v>
      </c>
      <c r="AO12">
        <f t="shared" si="11"/>
        <v>-214.61321544055306</v>
      </c>
      <c r="AP12">
        <f t="shared" si="12"/>
        <v>-22.962933773249649</v>
      </c>
      <c r="AQ12">
        <f t="shared" si="13"/>
        <v>-3358.6646715528123</v>
      </c>
      <c r="AR12">
        <f t="shared" si="14"/>
        <v>696.02348804444637</v>
      </c>
      <c r="AS12">
        <f t="shared" si="15"/>
        <v>-73.422727434207388</v>
      </c>
      <c r="AT12">
        <f t="shared" si="16"/>
        <v>944.71206446575013</v>
      </c>
      <c r="AU12">
        <f t="shared" si="17"/>
        <v>1567.3128250759889</v>
      </c>
      <c r="AW12">
        <v>9</v>
      </c>
      <c r="AX12">
        <f>(R12*SUMPRODUCT(K13:$K$23, X13:$X$23)-$AZ$3*SUMPRODUCT(K12:$K$22, W13:$W$23))/Z12</f>
        <v>30915.727861654235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9346.0712624866665</v>
      </c>
      <c r="P13">
        <f t="shared" si="30"/>
        <v>467.30356312433332</v>
      </c>
      <c r="Q13" s="5">
        <f t="shared" si="31"/>
        <v>50</v>
      </c>
      <c r="R13">
        <f t="shared" si="0"/>
        <v>500000</v>
      </c>
      <c r="S13">
        <f t="shared" si="1"/>
        <v>31251.09344828501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26457.08971800678</v>
      </c>
      <c r="AC13">
        <f t="shared" si="2"/>
        <v>26026.793029277087</v>
      </c>
      <c r="AE13">
        <f t="shared" si="3"/>
        <v>7783.6720429685893</v>
      </c>
      <c r="AF13">
        <f t="shared" si="4"/>
        <v>-389.18360214842943</v>
      </c>
      <c r="AG13">
        <f t="shared" si="5"/>
        <v>-41.641411799473175</v>
      </c>
      <c r="AH13">
        <f t="shared" si="6"/>
        <v>-7197.4323791821289</v>
      </c>
      <c r="AI13">
        <f t="shared" si="7"/>
        <v>155.41464983855803</v>
      </c>
      <c r="AJ13">
        <f t="shared" si="8"/>
        <v>430.29668872969341</v>
      </c>
      <c r="AK13">
        <f t="shared" si="32"/>
        <v>1750.1265908113533</v>
      </c>
      <c r="AL13">
        <f t="shared" si="9"/>
        <v>2335.8379293796047</v>
      </c>
      <c r="AN13">
        <f t="shared" si="10"/>
        <v>3971.8005333671354</v>
      </c>
      <c r="AO13">
        <f t="shared" si="11"/>
        <v>-198.59002666835676</v>
      </c>
      <c r="AP13">
        <f t="shared" si="12"/>
        <v>-21.248503364773065</v>
      </c>
      <c r="AQ13">
        <f t="shared" si="13"/>
        <v>-3672.6580468319498</v>
      </c>
      <c r="AR13">
        <f t="shared" si="14"/>
        <v>79.303956502056138</v>
      </c>
      <c r="AS13">
        <f t="shared" si="15"/>
        <v>219.56893974568058</v>
      </c>
      <c r="AT13">
        <f t="shared" si="16"/>
        <v>893.0429864557168</v>
      </c>
      <c r="AU13">
        <f t="shared" si="17"/>
        <v>1191.9158827034535</v>
      </c>
      <c r="AW13">
        <v>10</v>
      </c>
      <c r="AX13">
        <f>(R13*SUMPRODUCT(K14:$K$23, X14:$X$23)-$AZ$3*SUMPRODUCT(K13:$K$22, W14:$W$23))/Z13</f>
        <v>31251.09344828501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9346.0712624866665</v>
      </c>
      <c r="P14">
        <f t="shared" si="30"/>
        <v>467.30356312433332</v>
      </c>
      <c r="Q14" s="5">
        <f t="shared" si="31"/>
        <v>50</v>
      </c>
      <c r="R14">
        <f t="shared" si="0"/>
        <v>500000</v>
      </c>
      <c r="S14">
        <f t="shared" si="1"/>
        <v>30990.242485056624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26026.793029277087</v>
      </c>
      <c r="AC14">
        <f t="shared" si="2"/>
        <v>25042.601844660156</v>
      </c>
      <c r="AE14">
        <f t="shared" si="3"/>
        <v>7552.3752855800294</v>
      </c>
      <c r="AF14">
        <f t="shared" si="4"/>
        <v>-377.61876427900148</v>
      </c>
      <c r="AG14">
        <f t="shared" si="5"/>
        <v>-40.404010805555338</v>
      </c>
      <c r="AH14">
        <f t="shared" si="6"/>
        <v>-8209.8687592310634</v>
      </c>
      <c r="AI14">
        <f t="shared" si="7"/>
        <v>-1075.516248735591</v>
      </c>
      <c r="AJ14">
        <f t="shared" si="8"/>
        <v>984.19118461693142</v>
      </c>
      <c r="AK14">
        <f t="shared" si="32"/>
        <v>1706.5596468997151</v>
      </c>
      <c r="AL14">
        <f t="shared" si="9"/>
        <v>1615.2345827810555</v>
      </c>
      <c r="AN14">
        <f t="shared" si="10"/>
        <v>3665.375650014068</v>
      </c>
      <c r="AO14">
        <f t="shared" si="11"/>
        <v>-183.26878250070342</v>
      </c>
      <c r="AP14">
        <f t="shared" si="12"/>
        <v>-19.609178803965371</v>
      </c>
      <c r="AQ14">
        <f t="shared" si="13"/>
        <v>-3984.475334184302</v>
      </c>
      <c r="AR14">
        <f t="shared" si="14"/>
        <v>-521.9776454749026</v>
      </c>
      <c r="AS14">
        <f t="shared" si="15"/>
        <v>477.65507759408791</v>
      </c>
      <c r="AT14">
        <f t="shared" si="16"/>
        <v>828.24037981613856</v>
      </c>
      <c r="AU14">
        <f t="shared" si="17"/>
        <v>783.91781193532381</v>
      </c>
      <c r="AW14">
        <v>11</v>
      </c>
      <c r="AX14">
        <f>(R14*SUMPRODUCT(K15:$K$23, X15:$X$23)-$AZ$3*SUMPRODUCT(K14:$K$22, W15:$W$23))/Z14</f>
        <v>30990.242485056624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9346.0712624866665</v>
      </c>
      <c r="P15">
        <f t="shared" si="30"/>
        <v>467.30356312433332</v>
      </c>
      <c r="Q15" s="5">
        <f t="shared" si="31"/>
        <v>50</v>
      </c>
      <c r="R15">
        <f t="shared" si="0"/>
        <v>500000</v>
      </c>
      <c r="S15">
        <f t="shared" si="1"/>
        <v>30104.86898982093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25042.601844660156</v>
      </c>
      <c r="AC15">
        <f t="shared" si="2"/>
        <v>23524.431892303037</v>
      </c>
      <c r="AE15">
        <f t="shared" si="3"/>
        <v>7303.171355747063</v>
      </c>
      <c r="AF15">
        <f t="shared" si="4"/>
        <v>-365.15856778735315</v>
      </c>
      <c r="AG15">
        <f t="shared" si="5"/>
        <v>-39.070809277158993</v>
      </c>
      <c r="AH15">
        <f t="shared" si="6"/>
        <v>-9291.6142034078421</v>
      </c>
      <c r="AI15">
        <f t="shared" si="7"/>
        <v>-2392.6722247252919</v>
      </c>
      <c r="AJ15">
        <f t="shared" si="8"/>
        <v>1518.1699523571187</v>
      </c>
      <c r="AK15">
        <f t="shared" si="32"/>
        <v>1659.7938994329711</v>
      </c>
      <c r="AL15">
        <f t="shared" si="9"/>
        <v>785.29162706479792</v>
      </c>
      <c r="AN15">
        <f t="shared" si="10"/>
        <v>3369.550453512652</v>
      </c>
      <c r="AO15">
        <f t="shared" si="11"/>
        <v>-168.4775226756326</v>
      </c>
      <c r="AP15">
        <f t="shared" si="12"/>
        <v>-18.026560887874776</v>
      </c>
      <c r="AQ15">
        <f t="shared" si="13"/>
        <v>-4286.9818230842875</v>
      </c>
      <c r="AR15">
        <f t="shared" si="14"/>
        <v>-1103.9354531351432</v>
      </c>
      <c r="AS15">
        <f t="shared" si="15"/>
        <v>700.45600771076602</v>
      </c>
      <c r="AT15">
        <f t="shared" si="16"/>
        <v>765.79872142405736</v>
      </c>
      <c r="AU15">
        <f t="shared" si="17"/>
        <v>362.31927599968009</v>
      </c>
      <c r="AW15">
        <v>12</v>
      </c>
      <c r="AX15">
        <f>(R15*SUMPRODUCT(K16:$K$23, X16:$X$23)-$AZ$3*SUMPRODUCT(K15:$K$22, W16:$W$23))/Z15</f>
        <v>30104.86898982093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9346.0712624866665</v>
      </c>
      <c r="P16">
        <f t="shared" si="30"/>
        <v>467.30356312433332</v>
      </c>
      <c r="Q16" s="5">
        <f t="shared" si="31"/>
        <v>50</v>
      </c>
      <c r="R16">
        <f t="shared" si="0"/>
        <v>500000</v>
      </c>
      <c r="S16">
        <f t="shared" si="1"/>
        <v>28626.46555959027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23524.431892303037</v>
      </c>
      <c r="AC16">
        <f t="shared" si="2"/>
        <v>21554.547966215909</v>
      </c>
      <c r="AE16">
        <f t="shared" si="3"/>
        <v>7037.2062140745911</v>
      </c>
      <c r="AF16">
        <f t="shared" si="4"/>
        <v>-351.86031070372957</v>
      </c>
      <c r="AG16">
        <f t="shared" si="5"/>
        <v>-37.647937921897643</v>
      </c>
      <c r="AH16">
        <f t="shared" si="6"/>
        <v>-10321.632624897598</v>
      </c>
      <c r="AI16">
        <f t="shared" si="7"/>
        <v>-3673.9346594486342</v>
      </c>
      <c r="AJ16">
        <f t="shared" si="8"/>
        <v>1969.8839260871282</v>
      </c>
      <c r="AK16">
        <f t="shared" si="32"/>
        <v>1652.4748454233622</v>
      </c>
      <c r="AL16">
        <f t="shared" si="9"/>
        <v>-51.575887938143751</v>
      </c>
      <c r="AN16">
        <f t="shared" si="10"/>
        <v>3078.4478750248763</v>
      </c>
      <c r="AO16">
        <f t="shared" si="11"/>
        <v>-153.92239375124382</v>
      </c>
      <c r="AP16">
        <f t="shared" si="12"/>
        <v>-16.469208229671725</v>
      </c>
      <c r="AQ16">
        <f t="shared" si="13"/>
        <v>-4515.2304841306805</v>
      </c>
      <c r="AR16">
        <f t="shared" si="14"/>
        <v>-1607.1742110867194</v>
      </c>
      <c r="AS16">
        <f t="shared" si="15"/>
        <v>861.73188646654353</v>
      </c>
      <c r="AT16">
        <f t="shared" si="16"/>
        <v>722.88029108076523</v>
      </c>
      <c r="AU16">
        <f t="shared" si="17"/>
        <v>-22.562033539410621</v>
      </c>
      <c r="AW16">
        <v>13</v>
      </c>
      <c r="AX16">
        <f>(R16*SUMPRODUCT(K17:$K$23, X17:$X$23)-$AZ$3*SUMPRODUCT(K16:$K$22, W17:$W$23))/Z16</f>
        <v>28626.46555959027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9346.0712624866665</v>
      </c>
      <c r="P17">
        <f t="shared" si="30"/>
        <v>467.30356312433332</v>
      </c>
      <c r="Q17" s="5">
        <f t="shared" si="31"/>
        <v>50</v>
      </c>
      <c r="R17">
        <f t="shared" si="0"/>
        <v>500000</v>
      </c>
      <c r="S17">
        <f t="shared" si="1"/>
        <v>26583.792649289193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21554.547966215909</v>
      </c>
      <c r="AC17">
        <f t="shared" si="2"/>
        <v>19214.280362256883</v>
      </c>
      <c r="AE17">
        <f t="shared" si="3"/>
        <v>6755.1698093707691</v>
      </c>
      <c r="AF17">
        <f t="shared" si="4"/>
        <v>-337.75849046853847</v>
      </c>
      <c r="AG17">
        <f t="shared" si="5"/>
        <v>-36.139087856545252</v>
      </c>
      <c r="AH17">
        <f t="shared" si="6"/>
        <v>-11323.706861334176</v>
      </c>
      <c r="AI17">
        <f t="shared" si="7"/>
        <v>-4942.4346302884906</v>
      </c>
      <c r="AJ17">
        <f t="shared" si="8"/>
        <v>2340.267603959026</v>
      </c>
      <c r="AK17">
        <f t="shared" si="32"/>
        <v>1725.8698878917894</v>
      </c>
      <c r="AL17">
        <f t="shared" si="9"/>
        <v>-876.29713843767513</v>
      </c>
      <c r="AN17">
        <f t="shared" si="10"/>
        <v>2783.3382004380751</v>
      </c>
      <c r="AO17">
        <f t="shared" si="11"/>
        <v>-139.16691002190376</v>
      </c>
      <c r="AP17">
        <f t="shared" si="12"/>
        <v>-14.890418242421601</v>
      </c>
      <c r="AQ17">
        <f t="shared" si="13"/>
        <v>-4665.7162983516419</v>
      </c>
      <c r="AR17">
        <f t="shared" si="14"/>
        <v>-2036.4354261778917</v>
      </c>
      <c r="AS17">
        <f t="shared" si="15"/>
        <v>964.26239534511194</v>
      </c>
      <c r="AT17">
        <f t="shared" si="16"/>
        <v>711.11159652734898</v>
      </c>
      <c r="AU17">
        <f t="shared" si="17"/>
        <v>-361.06143430543079</v>
      </c>
      <c r="AW17">
        <v>14</v>
      </c>
      <c r="AX17">
        <f>(R17*SUMPRODUCT(K18:$K$23, X18:$X$23)-$AZ$3*SUMPRODUCT(K17:$K$22, W18:$W$23))/Z17</f>
        <v>26583.792649289193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9346.0712624866665</v>
      </c>
      <c r="P18">
        <f t="shared" si="30"/>
        <v>467.30356312433332</v>
      </c>
      <c r="Q18" s="5">
        <f t="shared" si="31"/>
        <v>50</v>
      </c>
      <c r="R18">
        <f t="shared" si="0"/>
        <v>500000</v>
      </c>
      <c r="S18">
        <f t="shared" si="1"/>
        <v>23983.515823087993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19214.280362256883</v>
      </c>
      <c r="AC18">
        <f t="shared" si="2"/>
        <v>16570.179459230763</v>
      </c>
      <c r="AE18">
        <f t="shared" si="3"/>
        <v>6457.1883121939936</v>
      </c>
      <c r="AF18">
        <f t="shared" si="4"/>
        <v>-322.85941560969968</v>
      </c>
      <c r="AG18">
        <f t="shared" si="5"/>
        <v>-34.544934073592536</v>
      </c>
      <c r="AH18">
        <f t="shared" si="6"/>
        <v>-12327.629043872621</v>
      </c>
      <c r="AI18">
        <f t="shared" si="7"/>
        <v>-6227.8450813619193</v>
      </c>
      <c r="AJ18">
        <f t="shared" si="8"/>
        <v>2644.1009030261193</v>
      </c>
      <c r="AK18">
        <f t="shared" si="32"/>
        <v>1776.9375090447663</v>
      </c>
      <c r="AL18">
        <f t="shared" si="9"/>
        <v>-1806.8066692910336</v>
      </c>
      <c r="AN18">
        <f t="shared" si="10"/>
        <v>2486.2729070574624</v>
      </c>
      <c r="AO18">
        <f t="shared" si="11"/>
        <v>-124.31364535287312</v>
      </c>
      <c r="AP18">
        <f t="shared" si="12"/>
        <v>-13.301166004569662</v>
      </c>
      <c r="AQ18">
        <f t="shared" si="13"/>
        <v>-4746.6247874721066</v>
      </c>
      <c r="AR18">
        <f t="shared" si="14"/>
        <v>-2397.966691772087</v>
      </c>
      <c r="AS18">
        <f t="shared" si="15"/>
        <v>1018.0834321194425</v>
      </c>
      <c r="AT18">
        <f t="shared" si="16"/>
        <v>684.19122575829999</v>
      </c>
      <c r="AU18">
        <f t="shared" si="17"/>
        <v>-695.69203389434449</v>
      </c>
      <c r="AW18">
        <v>15</v>
      </c>
      <c r="AX18">
        <f>(R18*SUMPRODUCT(K19:$K$23, X19:$X$23)-$AZ$3*SUMPRODUCT(K18:$K$22, W19:$W$23))/Z18</f>
        <v>23983.515823087993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9346.0712624866665</v>
      </c>
      <c r="P19">
        <f t="shared" si="30"/>
        <v>467.30356312433332</v>
      </c>
      <c r="Q19" s="5">
        <f t="shared" si="31"/>
        <v>50</v>
      </c>
      <c r="R19">
        <f t="shared" si="0"/>
        <v>500000</v>
      </c>
      <c r="S19">
        <f t="shared" si="1"/>
        <v>20732.990190773718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16570.179459230763</v>
      </c>
      <c r="AC19">
        <f t="shared" si="2"/>
        <v>13623.406148470254</v>
      </c>
      <c r="AE19">
        <f t="shared" si="3"/>
        <v>6141.1944697712925</v>
      </c>
      <c r="AF19">
        <f t="shared" si="4"/>
        <v>-307.0597234885646</v>
      </c>
      <c r="AG19">
        <f t="shared" si="5"/>
        <v>-32.85441709834199</v>
      </c>
      <c r="AH19">
        <f t="shared" si="6"/>
        <v>-13450.676345146247</v>
      </c>
      <c r="AI19">
        <f t="shared" si="7"/>
        <v>-7649.3960159618609</v>
      </c>
      <c r="AJ19">
        <f t="shared" si="8"/>
        <v>2946.773310760509</v>
      </c>
      <c r="AK19">
        <f t="shared" si="32"/>
        <v>1644.4766626846904</v>
      </c>
      <c r="AL19">
        <f t="shared" si="9"/>
        <v>-3058.1460425166615</v>
      </c>
      <c r="AN19">
        <f t="shared" si="10"/>
        <v>2202.9092406760328</v>
      </c>
      <c r="AO19">
        <f t="shared" si="11"/>
        <v>-110.14546203380162</v>
      </c>
      <c r="AP19">
        <f t="shared" si="12"/>
        <v>-11.785215299599132</v>
      </c>
      <c r="AQ19">
        <f t="shared" si="13"/>
        <v>-4824.8951177031659</v>
      </c>
      <c r="AR19">
        <f t="shared" si="14"/>
        <v>-2743.9165543605341</v>
      </c>
      <c r="AS19">
        <f t="shared" si="15"/>
        <v>1057.0377128431148</v>
      </c>
      <c r="AT19">
        <f t="shared" si="16"/>
        <v>589.89059117665431</v>
      </c>
      <c r="AU19">
        <f t="shared" si="17"/>
        <v>-1096.9882503407653</v>
      </c>
      <c r="AW19">
        <v>16</v>
      </c>
      <c r="AX19">
        <f>(R19*SUMPRODUCT(K20:$K$23, X20:$X$23)-$AZ$3*SUMPRODUCT(K19:$K$22, W20:$W$23))/Z19</f>
        <v>20732.990190773718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9346.0712624866665</v>
      </c>
      <c r="P20">
        <f t="shared" si="30"/>
        <v>467.30356312433332</v>
      </c>
      <c r="Q20" s="5">
        <f t="shared" si="31"/>
        <v>50</v>
      </c>
      <c r="R20">
        <f t="shared" si="0"/>
        <v>500000</v>
      </c>
      <c r="S20">
        <f t="shared" si="1"/>
        <v>16667.885396459733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13623.406148470254</v>
      </c>
      <c r="AC20">
        <f t="shared" si="2"/>
        <v>10359.95959157751</v>
      </c>
      <c r="AE20">
        <f t="shared" si="3"/>
        <v>5809.0704559278611</v>
      </c>
      <c r="AF20">
        <f t="shared" si="4"/>
        <v>-290.45352279639303</v>
      </c>
      <c r="AG20">
        <f t="shared" si="5"/>
        <v>-31.077606262453578</v>
      </c>
      <c r="AH20">
        <f t="shared" si="6"/>
        <v>-14482.666649049923</v>
      </c>
      <c r="AI20">
        <f t="shared" si="7"/>
        <v>-8995.1273221809097</v>
      </c>
      <c r="AJ20">
        <f t="shared" si="8"/>
        <v>3263.4465568927444</v>
      </c>
      <c r="AK20">
        <f t="shared" si="32"/>
        <v>1039.4118533309734</v>
      </c>
      <c r="AL20">
        <f t="shared" si="9"/>
        <v>-4692.2689119571914</v>
      </c>
      <c r="AN20">
        <f t="shared" si="10"/>
        <v>1976.4516375298388</v>
      </c>
      <c r="AO20">
        <f t="shared" si="11"/>
        <v>-98.822581876491924</v>
      </c>
      <c r="AP20">
        <f t="shared" si="12"/>
        <v>-10.573703013922735</v>
      </c>
      <c r="AQ20">
        <f t="shared" si="13"/>
        <v>-4927.5164471630515</v>
      </c>
      <c r="AR20">
        <f t="shared" si="14"/>
        <v>-3060.4610945236277</v>
      </c>
      <c r="AS20">
        <f t="shared" si="15"/>
        <v>1110.3401723729889</v>
      </c>
      <c r="AT20">
        <f t="shared" si="16"/>
        <v>353.64474835858977</v>
      </c>
      <c r="AU20">
        <f t="shared" si="17"/>
        <v>-1596.4761737920489</v>
      </c>
      <c r="AW20">
        <v>17</v>
      </c>
      <c r="AX20">
        <f>(R20*SUMPRODUCT(K21:$K$23, X21:$X$23)-$AZ$3*SUMPRODUCT(K20:$K$22, W21:$W$23))/Z20</f>
        <v>16667.885396459733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9346.0712624866665</v>
      </c>
      <c r="P21">
        <f t="shared" si="30"/>
        <v>467.30356312433332</v>
      </c>
      <c r="Q21" s="5">
        <f t="shared" si="31"/>
        <v>50</v>
      </c>
      <c r="R21">
        <f t="shared" si="0"/>
        <v>500000</v>
      </c>
      <c r="S21">
        <f t="shared" si="1"/>
        <v>11806.611940402167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10359.95959157751</v>
      </c>
      <c r="AC21">
        <f t="shared" si="2"/>
        <v>6903.9454765070686</v>
      </c>
      <c r="AE21">
        <f t="shared" si="3"/>
        <v>5465.1382413064757</v>
      </c>
      <c r="AF21">
        <f t="shared" si="4"/>
        <v>-273.25691206532377</v>
      </c>
      <c r="AG21">
        <f t="shared" si="5"/>
        <v>-29.237623423879132</v>
      </c>
      <c r="AH21">
        <f t="shared" si="6"/>
        <v>-15292.067759499103</v>
      </c>
      <c r="AI21">
        <f t="shared" si="7"/>
        <v>-10129.424053681829</v>
      </c>
      <c r="AJ21">
        <f t="shared" si="8"/>
        <v>3456.0141150704412</v>
      </c>
      <c r="AK21">
        <f t="shared" si="32"/>
        <v>797.80943923799737</v>
      </c>
      <c r="AL21">
        <f t="shared" si="9"/>
        <v>-5875.6004993733904</v>
      </c>
      <c r="AN21">
        <f t="shared" si="10"/>
        <v>1768.6994287605705</v>
      </c>
      <c r="AO21">
        <f t="shared" si="11"/>
        <v>-88.434971438028512</v>
      </c>
      <c r="AP21">
        <f t="shared" si="12"/>
        <v>-9.4622616235540047</v>
      </c>
      <c r="AQ21">
        <f t="shared" si="13"/>
        <v>-4949.0187286329701</v>
      </c>
      <c r="AR21">
        <f t="shared" si="14"/>
        <v>-3278.2165329339814</v>
      </c>
      <c r="AS21">
        <f t="shared" si="15"/>
        <v>1118.480433836618</v>
      </c>
      <c r="AT21">
        <f t="shared" si="16"/>
        <v>258.19751251209124</v>
      </c>
      <c r="AU21">
        <f t="shared" si="17"/>
        <v>-1901.5385865852725</v>
      </c>
      <c r="AW21">
        <v>18</v>
      </c>
      <c r="AX21">
        <f>(R21*SUMPRODUCT(K22:$K$23, X22:$X$23)-$AZ$3*SUMPRODUCT(K21:$K$22, W22:$W$23))/Z21</f>
        <v>11806.611940402167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9346.0712624866665</v>
      </c>
      <c r="P22">
        <f t="shared" si="30"/>
        <v>467.30356312433332</v>
      </c>
      <c r="Q22" s="5">
        <f t="shared" si="31"/>
        <v>50</v>
      </c>
      <c r="R22">
        <f t="shared" si="0"/>
        <v>500000</v>
      </c>
      <c r="S22">
        <f t="shared" si="1"/>
        <v>6199.4688603433187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6903.9454765070686</v>
      </c>
      <c r="AC22">
        <f t="shared" si="2"/>
        <v>3390.0875068140804</v>
      </c>
      <c r="AE22">
        <f t="shared" si="3"/>
        <v>5110.7603148756734</v>
      </c>
      <c r="AF22">
        <f t="shared" si="4"/>
        <v>-255.53801574378366</v>
      </c>
      <c r="AG22">
        <f t="shared" si="5"/>
        <v>-27.341757682660106</v>
      </c>
      <c r="AH22">
        <f t="shared" si="6"/>
        <v>-16034.895069802358</v>
      </c>
      <c r="AI22">
        <f t="shared" si="7"/>
        <v>-11207.014528353129</v>
      </c>
      <c r="AJ22">
        <f t="shared" si="8"/>
        <v>3513.8579696929883</v>
      </c>
      <c r="AK22">
        <f t="shared" si="32"/>
        <v>823.14174429472712</v>
      </c>
      <c r="AL22">
        <f t="shared" si="9"/>
        <v>-6870.0148143654142</v>
      </c>
      <c r="AN22">
        <f t="shared" si="10"/>
        <v>1545.8046868875276</v>
      </c>
      <c r="AO22">
        <f t="shared" si="11"/>
        <v>-77.290234344376373</v>
      </c>
      <c r="AP22">
        <f t="shared" si="12"/>
        <v>-8.2698100810128121</v>
      </c>
      <c r="AQ22">
        <f t="shared" si="13"/>
        <v>-4849.9272956519326</v>
      </c>
      <c r="AR22">
        <f t="shared" si="14"/>
        <v>-3389.6826531897946</v>
      </c>
      <c r="AS22">
        <f t="shared" si="15"/>
        <v>1062.8043155924536</v>
      </c>
      <c r="AT22">
        <f t="shared" si="16"/>
        <v>248.96811587896141</v>
      </c>
      <c r="AU22">
        <f t="shared" si="17"/>
        <v>-2077.9102217183795</v>
      </c>
      <c r="AW22">
        <v>19</v>
      </c>
      <c r="AX22">
        <f>(R22*SUMPRODUCT(K23:$K$23, X23:$X$23)-$AZ$3*SUMPRODUCT(K22:$K$22, W23:$W$23))/Z22</f>
        <v>6199.4688603433187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9346.0712624866665</v>
      </c>
      <c r="P23">
        <f t="shared" si="30"/>
        <v>467.30356312433332</v>
      </c>
      <c r="Q23" s="5">
        <f t="shared" si="31"/>
        <v>50</v>
      </c>
      <c r="R23">
        <f t="shared" si="0"/>
        <v>500000</v>
      </c>
      <c r="S23">
        <f t="shared" si="1"/>
        <v>6672.1206027984017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3390.0875068140804</v>
      </c>
      <c r="AC23">
        <f t="shared" si="2"/>
        <v>3390.0875068140804</v>
      </c>
      <c r="AE23">
        <f t="shared" si="3"/>
        <v>4748.715035435861</v>
      </c>
      <c r="AF23">
        <f t="shared" si="4"/>
        <v>-237.43575177179304</v>
      </c>
      <c r="AG23">
        <f t="shared" si="5"/>
        <v>-25.404872818037937</v>
      </c>
      <c r="AH23">
        <f t="shared" si="6"/>
        <v>-16634.672877955658</v>
      </c>
      <c r="AI23">
        <f t="shared" si="7"/>
        <v>-12148.798467109627</v>
      </c>
      <c r="AJ23">
        <f t="shared" si="8"/>
        <v>0</v>
      </c>
      <c r="AK23">
        <f t="shared" si="32"/>
        <v>820.95200953067967</v>
      </c>
      <c r="AL23">
        <f t="shared" si="9"/>
        <v>-11327.846457578948</v>
      </c>
      <c r="AN23">
        <f t="shared" si="10"/>
        <v>1301.1143941144262</v>
      </c>
      <c r="AO23">
        <f t="shared" si="11"/>
        <v>-65.055719705721302</v>
      </c>
      <c r="AP23">
        <f t="shared" si="12"/>
        <v>-6.9607557955226014</v>
      </c>
      <c r="AQ23">
        <f t="shared" si="13"/>
        <v>-4557.7829289363526</v>
      </c>
      <c r="AR23">
        <f t="shared" si="14"/>
        <v>-3328.68501032317</v>
      </c>
      <c r="AS23">
        <f t="shared" si="15"/>
        <v>0</v>
      </c>
      <c r="AT23">
        <f t="shared" si="16"/>
        <v>224.93505474781358</v>
      </c>
      <c r="AU23">
        <f t="shared" si="17"/>
        <v>-3103.7499555753566</v>
      </c>
      <c r="AW23">
        <v>20</v>
      </c>
      <c r="AX23">
        <f>(R23*SUMPRODUCT(K$23:$K24, X$23:$X24)-$AZ$3*SUMPRODUCT(K$22:$K23, W$23:$W24))/Z23</f>
        <v>6672.1206027984017</v>
      </c>
    </row>
    <row r="25" spans="5:50" x14ac:dyDescent="0.25">
      <c r="AN25" s="6">
        <f t="shared" ref="AN25:AU25" si="33">SUM(AN3:AN23)</f>
        <v>83579.253489945448</v>
      </c>
      <c r="AO25" s="6">
        <f t="shared" si="33"/>
        <v>-11188.516121362269</v>
      </c>
      <c r="AP25" s="6">
        <f t="shared" si="33"/>
        <v>-2917.0439637358386</v>
      </c>
      <c r="AQ25" s="6">
        <f t="shared" si="33"/>
        <v>-68694.807721792284</v>
      </c>
      <c r="AR25" s="6">
        <f t="shared" si="33"/>
        <v>778.88568305504486</v>
      </c>
      <c r="AS25" s="6">
        <f t="shared" si="33"/>
        <v>-12112.227415113766</v>
      </c>
      <c r="AT25" s="6">
        <f t="shared" si="33"/>
        <v>16121.83853154295</v>
      </c>
      <c r="AU25" s="7">
        <f t="shared" si="33"/>
        <v>4788.49679948423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30455.548162387971</v>
      </c>
      <c r="K3">
        <v>1</v>
      </c>
      <c r="L3" s="2">
        <v>0</v>
      </c>
      <c r="O3">
        <f>$C$3</f>
        <v>30455.548162387971</v>
      </c>
      <c r="P3">
        <f>O3*B5</f>
        <v>24364.438529910378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30455.548162387971</v>
      </c>
      <c r="AF3">
        <f t="shared" ref="AF3:AF23" si="4">-$Z3*P3</f>
        <v>-24364.438529910378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3571.2014284775937</v>
      </c>
      <c r="AJ3">
        <f t="shared" ref="AJ3:AJ23" si="8">AB3-AC3</f>
        <v>0</v>
      </c>
      <c r="AL3">
        <f t="shared" ref="AL3:AL23" si="9">SUM(AI3:AK3)</f>
        <v>3571.2014284775937</v>
      </c>
      <c r="AN3">
        <f t="shared" ref="AN3:AN23" si="10">AE3*$K3</f>
        <v>30455.548162387971</v>
      </c>
      <c r="AO3">
        <f t="shared" ref="AO3:AO23" si="11">AF3*$K3</f>
        <v>-24364.438529910378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3571.2014284775937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3571.2014284775937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22226.614990250233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13375.732207748189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12978.263831605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-12978.263831605</v>
      </c>
      <c r="AK4">
        <f>H4*SUM(AB4, AE4:AF4)</f>
        <v>0</v>
      </c>
      <c r="AL4">
        <f t="shared" si="9"/>
        <v>-22836.081331604997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-9248.3511586452751</v>
      </c>
      <c r="AR4">
        <f t="shared" si="14"/>
        <v>-9248.3511586452751</v>
      </c>
      <c r="AS4">
        <f t="shared" si="15"/>
        <v>-12175.873751388497</v>
      </c>
      <c r="AT4">
        <f t="shared" si="16"/>
        <v>0</v>
      </c>
      <c r="AU4">
        <f t="shared" si="17"/>
        <v>-21424.224910033769</v>
      </c>
      <c r="AW4">
        <v>1</v>
      </c>
      <c r="AX4">
        <f>(R4*SUMPRODUCT(K5:$K$23, X5:$X$23)-$AZ$3*SUMPRODUCT(K4:$K$22, W5:$W$23))/Z4</f>
        <v>13375.732207748189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30455.548162387971</v>
      </c>
      <c r="P5">
        <f t="shared" ref="P5:P23" si="30">O5*$C$5</f>
        <v>1522.7774081193986</v>
      </c>
      <c r="Q5" s="5">
        <f t="shared" ref="Q5:Q23" si="31">$C$8</f>
        <v>50</v>
      </c>
      <c r="R5">
        <f t="shared" si="0"/>
        <v>500000</v>
      </c>
      <c r="S5">
        <f t="shared" si="1"/>
        <v>25127.734550731537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12978.263831605</v>
      </c>
      <c r="AC5">
        <f t="shared" si="2"/>
        <v>23576.552325517725</v>
      </c>
      <c r="AE5">
        <f t="shared" si="3"/>
        <v>28575.470001212714</v>
      </c>
      <c r="AF5">
        <f t="shared" si="4"/>
        <v>-1428.7735000606358</v>
      </c>
      <c r="AG5">
        <f t="shared" si="5"/>
        <v>-46.913406136788701</v>
      </c>
      <c r="AH5">
        <f t="shared" si="6"/>
        <v>-11156.699307113066</v>
      </c>
      <c r="AI5">
        <f t="shared" si="7"/>
        <v>15943.083787902224</v>
      </c>
      <c r="AJ5">
        <f t="shared" si="8"/>
        <v>-10598.288493912725</v>
      </c>
      <c r="AK5">
        <f>H5*SUM(AB5, AE5:AF5)</f>
        <v>3466.7965727502119</v>
      </c>
      <c r="AL5">
        <f t="shared" si="9"/>
        <v>8811.5918667397109</v>
      </c>
      <c r="AN5">
        <f t="shared" si="10"/>
        <v>24676.704649265735</v>
      </c>
      <c r="AO5">
        <f t="shared" si="11"/>
        <v>-1233.835232463287</v>
      </c>
      <c r="AP5">
        <f t="shared" si="12"/>
        <v>-40.512658839188127</v>
      </c>
      <c r="AQ5">
        <f t="shared" si="13"/>
        <v>-9634.5072767171587</v>
      </c>
      <c r="AR5">
        <f t="shared" si="14"/>
        <v>13767.849481246101</v>
      </c>
      <c r="AS5">
        <f t="shared" si="15"/>
        <v>-9152.2846322701462</v>
      </c>
      <c r="AT5">
        <f t="shared" si="16"/>
        <v>2993.7955561610379</v>
      </c>
      <c r="AU5">
        <f t="shared" si="17"/>
        <v>7609.360405136993</v>
      </c>
      <c r="AW5">
        <v>2</v>
      </c>
      <c r="AX5">
        <f>(R5*SUMPRODUCT(K6:$K$23, X6:$X$23)-$AZ$3*SUMPRODUCT(K5:$K$22, W6:$W$23))/Z5</f>
        <v>25127.734550731537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30455.548162387971</v>
      </c>
      <c r="P6">
        <f t="shared" si="30"/>
        <v>1522.7774081193986</v>
      </c>
      <c r="Q6" s="5">
        <f t="shared" si="31"/>
        <v>50</v>
      </c>
      <c r="R6">
        <f t="shared" si="0"/>
        <v>500000</v>
      </c>
      <c r="S6">
        <f t="shared" si="1"/>
        <v>35320.684148905217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23576.552325517725</v>
      </c>
      <c r="AC6">
        <f t="shared" si="2"/>
        <v>31933.377537736636</v>
      </c>
      <c r="AE6">
        <f t="shared" si="3"/>
        <v>27534.815392821347</v>
      </c>
      <c r="AF6">
        <f t="shared" si="4"/>
        <v>-1376.7407696410676</v>
      </c>
      <c r="AG6">
        <f t="shared" si="5"/>
        <v>-45.204924971316601</v>
      </c>
      <c r="AH6">
        <f t="shared" si="6"/>
        <v>-12393.47104104211</v>
      </c>
      <c r="AI6">
        <f t="shared" si="7"/>
        <v>13719.398657166854</v>
      </c>
      <c r="AJ6">
        <f t="shared" si="8"/>
        <v>-8356.8252122189115</v>
      </c>
      <c r="AK6">
        <f>H6*SUM(AB6, AE6:AF6)</f>
        <v>5411.1274120183434</v>
      </c>
      <c r="AL6">
        <f t="shared" si="9"/>
        <v>10773.700856966287</v>
      </c>
      <c r="AN6">
        <f t="shared" si="10"/>
        <v>21444.836166809062</v>
      </c>
      <c r="AO6">
        <f t="shared" si="11"/>
        <v>-1072.2418083404534</v>
      </c>
      <c r="AP6">
        <f t="shared" si="12"/>
        <v>-35.206780801425587</v>
      </c>
      <c r="AQ6">
        <f t="shared" si="13"/>
        <v>-9652.3601927809395</v>
      </c>
      <c r="AR6">
        <f t="shared" si="14"/>
        <v>10685.027384886247</v>
      </c>
      <c r="AS6">
        <f t="shared" si="15"/>
        <v>-6508.5145839552752</v>
      </c>
      <c r="AT6">
        <f t="shared" si="16"/>
        <v>4214.3279035281312</v>
      </c>
      <c r="AU6">
        <f t="shared" si="17"/>
        <v>8390.8407044591022</v>
      </c>
      <c r="AW6">
        <v>3</v>
      </c>
      <c r="AX6">
        <f>(R6*SUMPRODUCT(K7:$K$23, X7:$X$23)-$AZ$3*SUMPRODUCT(K6:$K$22, W7:$W$23))/Z6</f>
        <v>35320.684148905217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30455.548162387971</v>
      </c>
      <c r="P7">
        <f t="shared" si="30"/>
        <v>1522.7774081193986</v>
      </c>
      <c r="Q7" s="5">
        <f t="shared" si="31"/>
        <v>50</v>
      </c>
      <c r="R7">
        <f t="shared" si="0"/>
        <v>500000</v>
      </c>
      <c r="S7">
        <f t="shared" si="1"/>
        <v>43783.473278641963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31933.377537736636</v>
      </c>
      <c r="AC7">
        <f t="shared" si="2"/>
        <v>37998.106190567778</v>
      </c>
      <c r="AE7">
        <f t="shared" si="3"/>
        <v>26431.277980198287</v>
      </c>
      <c r="AF7">
        <f t="shared" si="4"/>
        <v>-1321.5638990099144</v>
      </c>
      <c r="AG7">
        <f t="shared" si="5"/>
        <v>-43.393206780038227</v>
      </c>
      <c r="AH7">
        <f t="shared" si="6"/>
        <v>-13596.689415652138</v>
      </c>
      <c r="AI7">
        <f t="shared" si="7"/>
        <v>11469.631458756197</v>
      </c>
      <c r="AJ7">
        <f t="shared" si="8"/>
        <v>-6064.7286528311415</v>
      </c>
      <c r="AK7">
        <f>H7*SUM(AB7, AE7:AF7)</f>
        <v>5972.4116925014478</v>
      </c>
      <c r="AL7">
        <f t="shared" si="9"/>
        <v>11377.314498426504</v>
      </c>
      <c r="AN7">
        <f t="shared" si="10"/>
        <v>18634.355296522426</v>
      </c>
      <c r="AO7">
        <f t="shared" si="11"/>
        <v>-931.71776482612142</v>
      </c>
      <c r="AP7">
        <f t="shared" si="12"/>
        <v>-30.592710394120417</v>
      </c>
      <c r="AQ7">
        <f t="shared" si="13"/>
        <v>-9585.8225855572909</v>
      </c>
      <c r="AR7">
        <f t="shared" si="14"/>
        <v>8086.2222357448945</v>
      </c>
      <c r="AS7">
        <f t="shared" si="15"/>
        <v>-4275.7035274087602</v>
      </c>
      <c r="AT7">
        <f t="shared" si="16"/>
        <v>4210.6190074711594</v>
      </c>
      <c r="AU7">
        <f t="shared" si="17"/>
        <v>8021.1377158072937</v>
      </c>
      <c r="AW7">
        <v>4</v>
      </c>
      <c r="AX7">
        <f>(R7*SUMPRODUCT(K8:$K$23, X8:$X$23)-$AZ$3*SUMPRODUCT(K7:$K$22, W8:$W$23))/Z7</f>
        <v>43783.473278641963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30455.548162387971</v>
      </c>
      <c r="P8">
        <f t="shared" si="30"/>
        <v>1522.7774081193986</v>
      </c>
      <c r="Q8" s="5">
        <f t="shared" si="31"/>
        <v>50</v>
      </c>
      <c r="R8">
        <f t="shared" si="0"/>
        <v>500000</v>
      </c>
      <c r="S8">
        <f t="shared" si="1"/>
        <v>50468.023924927118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37998.106190567778</v>
      </c>
      <c r="AC8">
        <f t="shared" si="2"/>
        <v>41867.325913603039</v>
      </c>
      <c r="AE8">
        <f t="shared" si="3"/>
        <v>25265.351436958859</v>
      </c>
      <c r="AF8">
        <f t="shared" si="4"/>
        <v>-1263.2675718479429</v>
      </c>
      <c r="AG8">
        <f t="shared" si="5"/>
        <v>-41.479062045189337</v>
      </c>
      <c r="AH8">
        <f t="shared" si="6"/>
        <v>-14802.12667048501</v>
      </c>
      <c r="AI8">
        <f t="shared" si="7"/>
        <v>9158.4781325807162</v>
      </c>
      <c r="AJ8">
        <f t="shared" si="8"/>
        <v>-3869.2197230352613</v>
      </c>
      <c r="AK8">
        <f t="shared" ref="AK8:AK23" si="32">H8*SUM(AB8:AB8, AE8:AF8)</f>
        <v>4495.0137790367062</v>
      </c>
      <c r="AL8">
        <f t="shared" si="9"/>
        <v>9784.2721885821611</v>
      </c>
      <c r="AN8">
        <f t="shared" si="10"/>
        <v>16608.264484352942</v>
      </c>
      <c r="AO8">
        <f t="shared" si="11"/>
        <v>-830.4132242176471</v>
      </c>
      <c r="AP8">
        <f t="shared" si="12"/>
        <v>-27.266402160614916</v>
      </c>
      <c r="AQ8">
        <f t="shared" si="13"/>
        <v>-9730.2281857315284</v>
      </c>
      <c r="AR8">
        <f t="shared" si="14"/>
        <v>6020.3566722431515</v>
      </c>
      <c r="AS8">
        <f t="shared" si="15"/>
        <v>-2543.4447119639763</v>
      </c>
      <c r="AT8">
        <f t="shared" si="16"/>
        <v>2954.8125577958886</v>
      </c>
      <c r="AU8">
        <f t="shared" si="17"/>
        <v>6431.7245180750642</v>
      </c>
      <c r="AW8">
        <v>5</v>
      </c>
      <c r="AX8">
        <f>(R8*SUMPRODUCT(K9:$K$23, X9:$X$23)-$AZ$3*SUMPRODUCT(K8:$K$22, W9:$W$23))/Z8</f>
        <v>50468.023924927118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30455.548162387971</v>
      </c>
      <c r="P9">
        <f t="shared" si="30"/>
        <v>1522.7774081193986</v>
      </c>
      <c r="Q9" s="5">
        <f t="shared" si="31"/>
        <v>50</v>
      </c>
      <c r="R9">
        <f t="shared" si="0"/>
        <v>500000</v>
      </c>
      <c r="S9">
        <f t="shared" si="1"/>
        <v>55638.838388327276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41867.325913603039</v>
      </c>
      <c r="AC9">
        <f t="shared" si="2"/>
        <v>43898.165895049533</v>
      </c>
      <c r="AE9">
        <f t="shared" si="3"/>
        <v>24028.947123699501</v>
      </c>
      <c r="AF9">
        <f t="shared" si="4"/>
        <v>-1201.4473561849752</v>
      </c>
      <c r="AG9">
        <f t="shared" si="5"/>
        <v>-39.44921134825411</v>
      </c>
      <c r="AH9">
        <f t="shared" si="6"/>
        <v>-16150.600764833365</v>
      </c>
      <c r="AI9">
        <f t="shared" si="7"/>
        <v>6637.4497913329069</v>
      </c>
      <c r="AJ9">
        <f t="shared" si="8"/>
        <v>-2030.8399814464938</v>
      </c>
      <c r="AK9">
        <f t="shared" si="32"/>
        <v>3377.0699005543374</v>
      </c>
      <c r="AL9">
        <f t="shared" si="9"/>
        <v>7983.6797104407506</v>
      </c>
      <c r="AN9">
        <f t="shared" si="10"/>
        <v>15011.889293201826</v>
      </c>
      <c r="AO9">
        <f t="shared" si="11"/>
        <v>-750.59446466009138</v>
      </c>
      <c r="AP9">
        <f t="shared" si="12"/>
        <v>-24.645573957754646</v>
      </c>
      <c r="AQ9">
        <f t="shared" si="13"/>
        <v>-10089.956478419825</v>
      </c>
      <c r="AR9">
        <f t="shared" si="14"/>
        <v>4146.6927761641546</v>
      </c>
      <c r="AS9">
        <f t="shared" si="15"/>
        <v>-1268.7507620179517</v>
      </c>
      <c r="AT9">
        <f t="shared" si="16"/>
        <v>2109.7969553782355</v>
      </c>
      <c r="AU9">
        <f t="shared" si="17"/>
        <v>4987.7389695244374</v>
      </c>
      <c r="AW9">
        <v>6</v>
      </c>
      <c r="AX9">
        <f>(R9*SUMPRODUCT(K10:$K$23, X10:$X$23)-$AZ$3*SUMPRODUCT(K9:$K$22, W10:$W$23))/Z9</f>
        <v>55638.838388327276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30455.548162387971</v>
      </c>
      <c r="P10">
        <f t="shared" si="30"/>
        <v>1522.7774081193986</v>
      </c>
      <c r="Q10" s="5">
        <f t="shared" si="31"/>
        <v>50</v>
      </c>
      <c r="R10">
        <f t="shared" si="0"/>
        <v>500000</v>
      </c>
      <c r="S10">
        <f t="shared" si="1"/>
        <v>59668.827750706012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43898.165895049533</v>
      </c>
      <c r="AC10">
        <f t="shared" si="2"/>
        <v>44531.735473052948</v>
      </c>
      <c r="AE10">
        <f t="shared" si="3"/>
        <v>22729.429512518582</v>
      </c>
      <c r="AF10">
        <f t="shared" si="4"/>
        <v>-1136.4714756259291</v>
      </c>
      <c r="AG10">
        <f t="shared" si="5"/>
        <v>-37.315745215495745</v>
      </c>
      <c r="AH10">
        <f t="shared" si="6"/>
        <v>-17389.74019275825</v>
      </c>
      <c r="AI10">
        <f t="shared" si="7"/>
        <v>4165.9020989189085</v>
      </c>
      <c r="AJ10">
        <f t="shared" si="8"/>
        <v>-633.56957800341479</v>
      </c>
      <c r="AK10">
        <f t="shared" si="32"/>
        <v>3438.2840064269653</v>
      </c>
      <c r="AL10">
        <f t="shared" si="9"/>
        <v>6970.6165273424594</v>
      </c>
      <c r="AN10">
        <f t="shared" si="10"/>
        <v>13491.711386525032</v>
      </c>
      <c r="AO10">
        <f t="shared" si="11"/>
        <v>-674.58556932625163</v>
      </c>
      <c r="AP10">
        <f t="shared" si="12"/>
        <v>-22.149841655431182</v>
      </c>
      <c r="AQ10">
        <f t="shared" si="13"/>
        <v>-10322.184093451593</v>
      </c>
      <c r="AR10">
        <f t="shared" si="14"/>
        <v>2472.791882091758</v>
      </c>
      <c r="AS10">
        <f t="shared" si="15"/>
        <v>-376.07357830941703</v>
      </c>
      <c r="AT10">
        <f t="shared" si="16"/>
        <v>2040.8930833071947</v>
      </c>
      <c r="AU10">
        <f t="shared" si="17"/>
        <v>4137.611387089536</v>
      </c>
      <c r="AW10">
        <v>7</v>
      </c>
      <c r="AX10">
        <f>(R10*SUMPRODUCT(K11:$K$23, X11:$X$23)-$AZ$3*SUMPRODUCT(K10:$K$22, W11:$W$23))/Z10</f>
        <v>59668.827750706012</v>
      </c>
    </row>
    <row r="11" spans="1:52" x14ac:dyDescent="0.25">
      <c r="A11" t="s">
        <v>33</v>
      </c>
      <c r="C11" s="24">
        <f>AU25</f>
        <v>14391.927533755159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30455.548162387971</v>
      </c>
      <c r="P11">
        <f t="shared" si="30"/>
        <v>1522.7774081193986</v>
      </c>
      <c r="Q11" s="5">
        <f t="shared" si="31"/>
        <v>50</v>
      </c>
      <c r="R11">
        <f t="shared" si="0"/>
        <v>500000</v>
      </c>
      <c r="S11">
        <f t="shared" si="1"/>
        <v>62684.819245334242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44531.735473052948</v>
      </c>
      <c r="AC11">
        <f t="shared" si="2"/>
        <v>44012.800245936931</v>
      </c>
      <c r="AE11">
        <f t="shared" si="3"/>
        <v>21383.709385928629</v>
      </c>
      <c r="AF11">
        <f t="shared" si="4"/>
        <v>-1069.1854692964314</v>
      </c>
      <c r="AG11">
        <f t="shared" si="5"/>
        <v>-35.106426704112167</v>
      </c>
      <c r="AH11">
        <f t="shared" si="6"/>
        <v>-18361.610592286132</v>
      </c>
      <c r="AI11">
        <f t="shared" si="7"/>
        <v>1917.8068976419563</v>
      </c>
      <c r="AJ11">
        <f t="shared" si="8"/>
        <v>518.9352271160169</v>
      </c>
      <c r="AK11">
        <f t="shared" si="32"/>
        <v>3339.5823585687849</v>
      </c>
      <c r="AL11">
        <f t="shared" si="9"/>
        <v>5776.3244833267581</v>
      </c>
      <c r="AN11">
        <f t="shared" si="10"/>
        <v>12071.250801930355</v>
      </c>
      <c r="AO11">
        <f t="shared" si="11"/>
        <v>-603.56254009651764</v>
      </c>
      <c r="AP11">
        <f t="shared" si="12"/>
        <v>-19.817818969415431</v>
      </c>
      <c r="AQ11">
        <f t="shared" si="13"/>
        <v>-10365.255278521518</v>
      </c>
      <c r="AR11">
        <f t="shared" si="14"/>
        <v>1082.6151643429043</v>
      </c>
      <c r="AS11">
        <f t="shared" si="15"/>
        <v>292.94249951770445</v>
      </c>
      <c r="AT11">
        <f t="shared" si="16"/>
        <v>1885.2171761422037</v>
      </c>
      <c r="AU11">
        <f t="shared" si="17"/>
        <v>3260.7748400028127</v>
      </c>
      <c r="AW11">
        <v>8</v>
      </c>
      <c r="AX11">
        <f>(R11*SUMPRODUCT(K12:$K$23, X12:$X$23)-$AZ$3*SUMPRODUCT(K11:$K$22, W12:$W$23))/Z11</f>
        <v>62684.819245334242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30455.548162387971</v>
      </c>
      <c r="P12">
        <f t="shared" si="30"/>
        <v>1522.7774081193986</v>
      </c>
      <c r="Q12" s="5">
        <f t="shared" si="31"/>
        <v>50</v>
      </c>
      <c r="R12">
        <f t="shared" si="0"/>
        <v>500000</v>
      </c>
      <c r="S12">
        <f t="shared" si="1"/>
        <v>64712.076584571434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44012.800245936931</v>
      </c>
      <c r="AC12">
        <f t="shared" si="2"/>
        <v>42489.959889868092</v>
      </c>
      <c r="AE12">
        <f t="shared" si="3"/>
        <v>19997.117820081479</v>
      </c>
      <c r="AF12">
        <f t="shared" si="4"/>
        <v>-999.85589100407401</v>
      </c>
      <c r="AG12">
        <f t="shared" si="5"/>
        <v>-32.830008039023809</v>
      </c>
      <c r="AH12">
        <f t="shared" si="6"/>
        <v>-19253.543980472372</v>
      </c>
      <c r="AI12">
        <f t="shared" si="7"/>
        <v>-289.11205943399182</v>
      </c>
      <c r="AJ12">
        <f t="shared" si="8"/>
        <v>1522.8403560688384</v>
      </c>
      <c r="AK12">
        <f t="shared" si="32"/>
        <v>3270.2222268832438</v>
      </c>
      <c r="AL12">
        <f t="shared" si="9"/>
        <v>4503.9505235180904</v>
      </c>
      <c r="AN12">
        <f t="shared" si="10"/>
        <v>10731.543246059982</v>
      </c>
      <c r="AO12">
        <f t="shared" si="11"/>
        <v>-536.57716230299911</v>
      </c>
      <c r="AP12">
        <f t="shared" si="12"/>
        <v>-17.618371517793324</v>
      </c>
      <c r="AQ12">
        <f t="shared" si="13"/>
        <v>-10332.500999662321</v>
      </c>
      <c r="AR12">
        <f t="shared" si="14"/>
        <v>-155.15328742313253</v>
      </c>
      <c r="AS12">
        <f t="shared" si="15"/>
        <v>817.23912841013271</v>
      </c>
      <c r="AT12">
        <f t="shared" si="16"/>
        <v>1754.979470930632</v>
      </c>
      <c r="AU12">
        <f t="shared" si="17"/>
        <v>2417.0653119176322</v>
      </c>
      <c r="AW12">
        <v>9</v>
      </c>
      <c r="AX12">
        <f>(R12*SUMPRODUCT(K13:$K$23, X13:$X$23)-$AZ$3*SUMPRODUCT(K12:$K$22, W13:$W$23))/Z12</f>
        <v>64712.076584571434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30455.548162387971</v>
      </c>
      <c r="P13">
        <f t="shared" si="30"/>
        <v>1522.7774081193986</v>
      </c>
      <c r="Q13" s="5">
        <f t="shared" si="31"/>
        <v>50</v>
      </c>
      <c r="R13">
        <f t="shared" si="0"/>
        <v>500000</v>
      </c>
      <c r="S13">
        <f t="shared" si="1"/>
        <v>65777.272030935768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42489.959889868092</v>
      </c>
      <c r="AC13">
        <f t="shared" si="2"/>
        <v>40129.840897578521</v>
      </c>
      <c r="AE13">
        <f t="shared" si="3"/>
        <v>18580.52583315353</v>
      </c>
      <c r="AF13">
        <f t="shared" si="4"/>
        <v>-929.02629165767644</v>
      </c>
      <c r="AG13">
        <f t="shared" si="5"/>
        <v>-30.504336572900907</v>
      </c>
      <c r="AH13">
        <f t="shared" si="6"/>
        <v>-19973.713857326653</v>
      </c>
      <c r="AI13">
        <f t="shared" si="7"/>
        <v>-2352.7186524036988</v>
      </c>
      <c r="AJ13">
        <f t="shared" si="8"/>
        <v>2360.1189922895719</v>
      </c>
      <c r="AK13">
        <f t="shared" si="32"/>
        <v>3109.313452601516</v>
      </c>
      <c r="AL13">
        <f t="shared" si="9"/>
        <v>3116.7137924873891</v>
      </c>
      <c r="AN13">
        <f t="shared" si="10"/>
        <v>9481.1474593186231</v>
      </c>
      <c r="AO13">
        <f t="shared" si="11"/>
        <v>-474.05737296593111</v>
      </c>
      <c r="AP13">
        <f t="shared" si="12"/>
        <v>-15.565550501283802</v>
      </c>
      <c r="AQ13">
        <f t="shared" si="13"/>
        <v>-10192.05420191323</v>
      </c>
      <c r="AR13">
        <f t="shared" si="14"/>
        <v>-1200.5296660618219</v>
      </c>
      <c r="AS13">
        <f t="shared" si="15"/>
        <v>1204.3058624050839</v>
      </c>
      <c r="AT13">
        <f t="shared" si="16"/>
        <v>1586.5998414725536</v>
      </c>
      <c r="AU13">
        <f t="shared" si="17"/>
        <v>1590.3760378158156</v>
      </c>
      <c r="AW13">
        <v>10</v>
      </c>
      <c r="AX13">
        <f>(R13*SUMPRODUCT(K14:$K$23, X14:$X$23)-$AZ$3*SUMPRODUCT(K13:$K$22, W14:$W$23))/Z13</f>
        <v>65777.272030935768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30455.548162387971</v>
      </c>
      <c r="P14">
        <f t="shared" si="30"/>
        <v>1522.7774081193986</v>
      </c>
      <c r="Q14" s="5">
        <f t="shared" si="31"/>
        <v>50</v>
      </c>
      <c r="R14">
        <f t="shared" si="0"/>
        <v>500000</v>
      </c>
      <c r="S14">
        <f t="shared" si="1"/>
        <v>65838.840343680713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40129.840897578521</v>
      </c>
      <c r="AC14">
        <f t="shared" si="2"/>
        <v>37053.796024100084</v>
      </c>
      <c r="AE14">
        <f t="shared" si="3"/>
        <v>17140.242196255425</v>
      </c>
      <c r="AF14">
        <f t="shared" si="4"/>
        <v>-857.0121098127712</v>
      </c>
      <c r="AG14">
        <f t="shared" si="5"/>
        <v>-28.139769648643693</v>
      </c>
      <c r="AH14">
        <f t="shared" si="6"/>
        <v>-20595.235585282102</v>
      </c>
      <c r="AI14">
        <f t="shared" si="7"/>
        <v>-4340.1452684880915</v>
      </c>
      <c r="AJ14">
        <f t="shared" si="8"/>
        <v>3076.0448734784368</v>
      </c>
      <c r="AK14">
        <f t="shared" si="32"/>
        <v>2899.6318485786887</v>
      </c>
      <c r="AL14">
        <f t="shared" si="9"/>
        <v>1635.5314535690341</v>
      </c>
      <c r="AN14">
        <f t="shared" si="10"/>
        <v>8318.6314246661859</v>
      </c>
      <c r="AO14">
        <f t="shared" si="11"/>
        <v>-415.93157123330923</v>
      </c>
      <c r="AP14">
        <f t="shared" si="12"/>
        <v>-13.657004924540381</v>
      </c>
      <c r="AQ14">
        <f t="shared" si="13"/>
        <v>-9995.4348355450675</v>
      </c>
      <c r="AR14">
        <f t="shared" si="14"/>
        <v>-2106.3919870367313</v>
      </c>
      <c r="AS14">
        <f t="shared" si="15"/>
        <v>1492.8892634779268</v>
      </c>
      <c r="AT14">
        <f t="shared" si="16"/>
        <v>1407.2711656792817</v>
      </c>
      <c r="AU14">
        <f t="shared" si="17"/>
        <v>793.76844212047695</v>
      </c>
      <c r="AW14">
        <v>11</v>
      </c>
      <c r="AX14">
        <f>(R14*SUMPRODUCT(K15:$K$23, X15:$X$23)-$AZ$3*SUMPRODUCT(K14:$K$22, W15:$W$23))/Z14</f>
        <v>65838.840343680713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30455.548162387971</v>
      </c>
      <c r="P15">
        <f t="shared" si="30"/>
        <v>1522.7774081193986</v>
      </c>
      <c r="Q15" s="5">
        <f t="shared" si="31"/>
        <v>50</v>
      </c>
      <c r="R15">
        <f t="shared" si="0"/>
        <v>500000</v>
      </c>
      <c r="S15">
        <f t="shared" si="1"/>
        <v>64796.051145188045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37053.796024100084</v>
      </c>
      <c r="AC15">
        <f t="shared" si="2"/>
        <v>33359.356207184843</v>
      </c>
      <c r="AE15">
        <f t="shared" si="3"/>
        <v>15679.62031139337</v>
      </c>
      <c r="AF15">
        <f t="shared" si="4"/>
        <v>-783.98101556966844</v>
      </c>
      <c r="AG15">
        <f t="shared" si="5"/>
        <v>-25.741812670371512</v>
      </c>
      <c r="AH15">
        <f t="shared" si="6"/>
        <v>-21165.592817857443</v>
      </c>
      <c r="AI15">
        <f t="shared" si="7"/>
        <v>-6295.6953347041144</v>
      </c>
      <c r="AJ15">
        <f t="shared" si="8"/>
        <v>3694.439816915241</v>
      </c>
      <c r="AK15">
        <f t="shared" si="32"/>
        <v>2696.1756931040445</v>
      </c>
      <c r="AL15">
        <f t="shared" si="9"/>
        <v>94.920175315171036</v>
      </c>
      <c r="AN15">
        <f t="shared" si="10"/>
        <v>7234.2916737926171</v>
      </c>
      <c r="AO15">
        <f t="shared" si="11"/>
        <v>-361.71458368963084</v>
      </c>
      <c r="AP15">
        <f t="shared" si="12"/>
        <v>-11.876804244697245</v>
      </c>
      <c r="AQ15">
        <f t="shared" si="13"/>
        <v>-9765.4196244694704</v>
      </c>
      <c r="AR15">
        <f t="shared" si="14"/>
        <v>-2904.7193386111817</v>
      </c>
      <c r="AS15">
        <f t="shared" si="15"/>
        <v>1704.54734719675</v>
      </c>
      <c r="AT15">
        <f t="shared" si="16"/>
        <v>1243.9664341573155</v>
      </c>
      <c r="AU15">
        <f t="shared" si="17"/>
        <v>43.794442742883959</v>
      </c>
      <c r="AW15">
        <v>12</v>
      </c>
      <c r="AX15">
        <f>(R15*SUMPRODUCT(K16:$K$23, X16:$X$23)-$AZ$3*SUMPRODUCT(K15:$K$22, W16:$W$23))/Z15</f>
        <v>64796.051145188045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30455.548162387971</v>
      </c>
      <c r="P16">
        <f t="shared" si="30"/>
        <v>1522.7774081193986</v>
      </c>
      <c r="Q16" s="5">
        <f t="shared" si="31"/>
        <v>50</v>
      </c>
      <c r="R16">
        <f t="shared" si="0"/>
        <v>500000</v>
      </c>
      <c r="S16">
        <f t="shared" si="1"/>
        <v>62653.470291354744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33359.356207184843</v>
      </c>
      <c r="AC16">
        <f t="shared" si="2"/>
        <v>29241.975895971558</v>
      </c>
      <c r="AE16">
        <f t="shared" si="3"/>
        <v>14214.382716898555</v>
      </c>
      <c r="AF16">
        <f t="shared" si="4"/>
        <v>-710.71913584492779</v>
      </c>
      <c r="AG16">
        <f t="shared" si="5"/>
        <v>-23.336277910855419</v>
      </c>
      <c r="AH16">
        <f t="shared" si="6"/>
        <v>-21481.166328123785</v>
      </c>
      <c r="AI16">
        <f t="shared" si="7"/>
        <v>-8000.8390249810127</v>
      </c>
      <c r="AJ16">
        <f t="shared" si="8"/>
        <v>4117.3803112132846</v>
      </c>
      <c r="AK16">
        <f t="shared" si="32"/>
        <v>2563.4071824166449</v>
      </c>
      <c r="AL16">
        <f t="shared" si="9"/>
        <v>-1320.0515313510832</v>
      </c>
      <c r="AN16">
        <f t="shared" si="10"/>
        <v>6218.1261907756943</v>
      </c>
      <c r="AO16">
        <f t="shared" si="11"/>
        <v>-310.90630953878474</v>
      </c>
      <c r="AP16">
        <f t="shared" si="12"/>
        <v>-10.208527782230108</v>
      </c>
      <c r="AQ16">
        <f t="shared" si="13"/>
        <v>-9397.003416442396</v>
      </c>
      <c r="AR16">
        <f t="shared" si="14"/>
        <v>-3499.9920629877156</v>
      </c>
      <c r="AS16">
        <f t="shared" si="15"/>
        <v>1801.1608988199316</v>
      </c>
      <c r="AT16">
        <f t="shared" si="16"/>
        <v>1121.3704918510409</v>
      </c>
      <c r="AU16">
        <f t="shared" si="17"/>
        <v>-577.46067231674306</v>
      </c>
      <c r="AW16">
        <v>13</v>
      </c>
      <c r="AX16">
        <f>(R16*SUMPRODUCT(K17:$K$23, X17:$X$23)-$AZ$3*SUMPRODUCT(K16:$K$22, W17:$W$23))/Z16</f>
        <v>62653.470291354744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30455.548162387971</v>
      </c>
      <c r="P17">
        <f t="shared" si="30"/>
        <v>1522.7774081193986</v>
      </c>
      <c r="Q17" s="5">
        <f t="shared" si="31"/>
        <v>50</v>
      </c>
      <c r="R17">
        <f t="shared" si="0"/>
        <v>500000</v>
      </c>
      <c r="S17">
        <f t="shared" si="1"/>
        <v>59459.651746621232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29241.975895971558</v>
      </c>
      <c r="AC17">
        <f t="shared" si="2"/>
        <v>24915.327235858771</v>
      </c>
      <c r="AE17">
        <f t="shared" si="3"/>
        <v>12761.76241070017</v>
      </c>
      <c r="AF17">
        <f t="shared" si="4"/>
        <v>-638.08812053500856</v>
      </c>
      <c r="AG17">
        <f t="shared" si="5"/>
        <v>-20.951457420261946</v>
      </c>
      <c r="AH17">
        <f t="shared" si="6"/>
        <v>-21514.577114849195</v>
      </c>
      <c r="AI17">
        <f t="shared" si="7"/>
        <v>-9411.8542821042956</v>
      </c>
      <c r="AJ17">
        <f t="shared" si="8"/>
        <v>4326.6486601127872</v>
      </c>
      <c r="AK17">
        <f t="shared" si="32"/>
        <v>2552.2606164846361</v>
      </c>
      <c r="AL17">
        <f t="shared" si="9"/>
        <v>-2532.9450055068723</v>
      </c>
      <c r="AN17">
        <f t="shared" si="10"/>
        <v>5258.2395150663324</v>
      </c>
      <c r="AO17">
        <f t="shared" si="11"/>
        <v>-262.91197575331665</v>
      </c>
      <c r="AP17">
        <f t="shared" si="12"/>
        <v>-8.6326463195303109</v>
      </c>
      <c r="AQ17">
        <f t="shared" si="13"/>
        <v>-8864.6689927708085</v>
      </c>
      <c r="AR17">
        <f t="shared" si="14"/>
        <v>-3877.9740997773233</v>
      </c>
      <c r="AS17">
        <f t="shared" si="15"/>
        <v>1782.712623872274</v>
      </c>
      <c r="AT17">
        <f t="shared" si="16"/>
        <v>1051.6100515313358</v>
      </c>
      <c r="AU17">
        <f t="shared" si="17"/>
        <v>-1043.6514243737133</v>
      </c>
      <c r="AW17">
        <v>14</v>
      </c>
      <c r="AX17">
        <f>(R17*SUMPRODUCT(K18:$K$23, X18:$X$23)-$AZ$3*SUMPRODUCT(K17:$K$22, W18:$W$23))/Z17</f>
        <v>59459.651746621232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30455.548162387971</v>
      </c>
      <c r="P18">
        <f t="shared" si="30"/>
        <v>1522.7774081193986</v>
      </c>
      <c r="Q18" s="5">
        <f t="shared" si="31"/>
        <v>50</v>
      </c>
      <c r="R18">
        <f t="shared" si="0"/>
        <v>500000</v>
      </c>
      <c r="S18">
        <f t="shared" si="1"/>
        <v>55151.577093196291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24915.327235858771</v>
      </c>
      <c r="AC18">
        <f t="shared" si="2"/>
        <v>20520.761484136681</v>
      </c>
      <c r="AE18">
        <f t="shared" si="3"/>
        <v>11331.879751197534</v>
      </c>
      <c r="AF18">
        <f t="shared" si="4"/>
        <v>-566.59398755987672</v>
      </c>
      <c r="AG18">
        <f t="shared" si="5"/>
        <v>-18.603966165337638</v>
      </c>
      <c r="AH18">
        <f t="shared" si="6"/>
        <v>-21379.766807216914</v>
      </c>
      <c r="AI18">
        <f t="shared" si="7"/>
        <v>-10633.085009744595</v>
      </c>
      <c r="AJ18">
        <f t="shared" si="8"/>
        <v>4394.5657517220898</v>
      </c>
      <c r="AK18">
        <f t="shared" si="32"/>
        <v>2501.2109712646993</v>
      </c>
      <c r="AL18">
        <f t="shared" si="9"/>
        <v>-3737.3082867578055</v>
      </c>
      <c r="AN18">
        <f t="shared" si="10"/>
        <v>4363.2219240424483</v>
      </c>
      <c r="AO18">
        <f t="shared" si="11"/>
        <v>-218.16109620212242</v>
      </c>
      <c r="AP18">
        <f t="shared" si="12"/>
        <v>-7.1632628327323058</v>
      </c>
      <c r="AQ18">
        <f t="shared" si="13"/>
        <v>-8232.0558735461073</v>
      </c>
      <c r="AR18">
        <f t="shared" si="14"/>
        <v>-4094.1583085385132</v>
      </c>
      <c r="AS18">
        <f t="shared" si="15"/>
        <v>1692.0816365469798</v>
      </c>
      <c r="AT18">
        <f t="shared" si="16"/>
        <v>963.06515653983524</v>
      </c>
      <c r="AU18">
        <f t="shared" si="17"/>
        <v>-1439.0115154516984</v>
      </c>
      <c r="AW18">
        <v>15</v>
      </c>
      <c r="AX18">
        <f>(R18*SUMPRODUCT(K19:$K$23, X19:$X$23)-$AZ$3*SUMPRODUCT(K18:$K$22, W19:$W$23))/Z18</f>
        <v>55151.577093196291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30455.548162387971</v>
      </c>
      <c r="P19">
        <f t="shared" si="30"/>
        <v>1522.7774081193986</v>
      </c>
      <c r="Q19" s="5">
        <f t="shared" si="31"/>
        <v>50</v>
      </c>
      <c r="R19">
        <f t="shared" si="0"/>
        <v>500000</v>
      </c>
      <c r="S19">
        <f t="shared" si="1"/>
        <v>49512.939209221709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20520.761484136681</v>
      </c>
      <c r="AC19">
        <f t="shared" si="2"/>
        <v>16153.944705676644</v>
      </c>
      <c r="AE19">
        <f t="shared" si="3"/>
        <v>9936.3368213183603</v>
      </c>
      <c r="AF19">
        <f t="shared" si="4"/>
        <v>-496.81684106591803</v>
      </c>
      <c r="AG19">
        <f t="shared" si="5"/>
        <v>-16.312851714797812</v>
      </c>
      <c r="AH19">
        <f t="shared" si="6"/>
        <v>-21050.747888864498</v>
      </c>
      <c r="AI19">
        <f t="shared" si="7"/>
        <v>-11627.540760326854</v>
      </c>
      <c r="AJ19">
        <f t="shared" si="8"/>
        <v>4366.8167784600373</v>
      </c>
      <c r="AK19">
        <f t="shared" si="32"/>
        <v>2199.0846594861619</v>
      </c>
      <c r="AL19">
        <f t="shared" si="9"/>
        <v>-5061.6393223806554</v>
      </c>
      <c r="AN19">
        <f t="shared" si="10"/>
        <v>3564.2656017318577</v>
      </c>
      <c r="AO19">
        <f t="shared" si="11"/>
        <v>-178.2132800865929</v>
      </c>
      <c r="AP19">
        <f t="shared" si="12"/>
        <v>-5.8515866841852784</v>
      </c>
      <c r="AQ19">
        <f t="shared" si="13"/>
        <v>-7551.1184796022408</v>
      </c>
      <c r="AR19">
        <f t="shared" si="14"/>
        <v>-4170.9177446411613</v>
      </c>
      <c r="AS19">
        <f t="shared" si="15"/>
        <v>1566.4218224906681</v>
      </c>
      <c r="AT19">
        <f t="shared" si="16"/>
        <v>788.83414965222312</v>
      </c>
      <c r="AU19">
        <f t="shared" si="17"/>
        <v>-1815.66177249827</v>
      </c>
      <c r="AW19">
        <v>16</v>
      </c>
      <c r="AX19">
        <f>(R19*SUMPRODUCT(K20:$K$23, X20:$X$23)-$AZ$3*SUMPRODUCT(K19:$K$22, W20:$W$23))/Z19</f>
        <v>49512.939209221709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30455.548162387971</v>
      </c>
      <c r="P20">
        <f t="shared" si="30"/>
        <v>1522.7774081193986</v>
      </c>
      <c r="Q20" s="5">
        <f t="shared" si="31"/>
        <v>50</v>
      </c>
      <c r="R20">
        <f t="shared" si="0"/>
        <v>500000</v>
      </c>
      <c r="S20">
        <f t="shared" si="1"/>
        <v>41745.918243499647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16153.944705676644</v>
      </c>
      <c r="AC20">
        <f t="shared" si="2"/>
        <v>11769.444844227815</v>
      </c>
      <c r="AE20">
        <f t="shared" si="3"/>
        <v>8586.3459082916052</v>
      </c>
      <c r="AF20">
        <f t="shared" si="4"/>
        <v>-429.31729541458026</v>
      </c>
      <c r="AG20">
        <f t="shared" si="5"/>
        <v>-14.096521695340195</v>
      </c>
      <c r="AH20">
        <f t="shared" si="6"/>
        <v>-20532.015023096392</v>
      </c>
      <c r="AI20">
        <f t="shared" si="7"/>
        <v>-12389.082931914707</v>
      </c>
      <c r="AJ20">
        <f t="shared" si="8"/>
        <v>4384.4998614488286</v>
      </c>
      <c r="AK20">
        <f t="shared" si="32"/>
        <v>1320.0858511974641</v>
      </c>
      <c r="AL20">
        <f t="shared" si="9"/>
        <v>-6684.4972192684145</v>
      </c>
      <c r="AN20">
        <f t="shared" si="10"/>
        <v>2921.3791706594025</v>
      </c>
      <c r="AO20">
        <f t="shared" si="11"/>
        <v>-146.06895853297013</v>
      </c>
      <c r="AP20">
        <f t="shared" si="12"/>
        <v>-4.7961362492684518</v>
      </c>
      <c r="AQ20">
        <f t="shared" si="13"/>
        <v>-6985.719147678049</v>
      </c>
      <c r="AR20">
        <f t="shared" si="14"/>
        <v>-4215.205071800885</v>
      </c>
      <c r="AS20">
        <f t="shared" si="15"/>
        <v>1491.7622357406474</v>
      </c>
      <c r="AT20">
        <f t="shared" si="16"/>
        <v>449.13998927603973</v>
      </c>
      <c r="AU20">
        <f t="shared" si="17"/>
        <v>-2274.3028467841978</v>
      </c>
      <c r="AW20">
        <v>17</v>
      </c>
      <c r="AX20">
        <f>(R20*SUMPRODUCT(K21:$K$23, X21:$X$23)-$AZ$3*SUMPRODUCT(K20:$K$22, W21:$W$23))/Z20</f>
        <v>41745.918243499647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30455.548162387971</v>
      </c>
      <c r="P21">
        <f t="shared" si="30"/>
        <v>1522.7774081193986</v>
      </c>
      <c r="Q21" s="5">
        <f t="shared" si="31"/>
        <v>50</v>
      </c>
      <c r="R21">
        <f t="shared" si="0"/>
        <v>500000</v>
      </c>
      <c r="S21">
        <f t="shared" si="1"/>
        <v>31275.585532421748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11769.444844227815</v>
      </c>
      <c r="AC21">
        <f t="shared" si="2"/>
        <v>7490.2046941175668</v>
      </c>
      <c r="AE21">
        <f t="shared" si="3"/>
        <v>7293.8135585459731</v>
      </c>
      <c r="AF21">
        <f t="shared" si="4"/>
        <v>-364.69067792729868</v>
      </c>
      <c r="AG21">
        <f t="shared" si="5"/>
        <v>-11.974523524672092</v>
      </c>
      <c r="AH21">
        <f t="shared" si="6"/>
        <v>-19810.329537147016</v>
      </c>
      <c r="AI21">
        <f t="shared" si="7"/>
        <v>-12893.181180053012</v>
      </c>
      <c r="AJ21">
        <f t="shared" si="8"/>
        <v>4279.2401501102486</v>
      </c>
      <c r="AK21">
        <f t="shared" si="32"/>
        <v>959.23652428462515</v>
      </c>
      <c r="AL21">
        <f t="shared" si="9"/>
        <v>-7654.7045056581383</v>
      </c>
      <c r="AN21">
        <f t="shared" si="10"/>
        <v>2360.5192229140034</v>
      </c>
      <c r="AO21">
        <f t="shared" si="11"/>
        <v>-118.02596114570018</v>
      </c>
      <c r="AP21">
        <f t="shared" si="12"/>
        <v>-3.8753517262729824</v>
      </c>
      <c r="AQ21">
        <f t="shared" si="13"/>
        <v>-6411.2776271757039</v>
      </c>
      <c r="AR21">
        <f t="shared" si="14"/>
        <v>-4172.6597171336734</v>
      </c>
      <c r="AS21">
        <f t="shared" si="15"/>
        <v>1384.9035970991197</v>
      </c>
      <c r="AT21">
        <f t="shared" si="16"/>
        <v>310.44065449713281</v>
      </c>
      <c r="AU21">
        <f t="shared" si="17"/>
        <v>-2477.315465537421</v>
      </c>
      <c r="AW21">
        <v>18</v>
      </c>
      <c r="AX21">
        <f>(R21*SUMPRODUCT(K22:$K$23, X22:$X$23)-$AZ$3*SUMPRODUCT(K21:$K$22, W22:$W$23))/Z21</f>
        <v>31275.585532421748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30455.548162387971</v>
      </c>
      <c r="P22">
        <f t="shared" si="30"/>
        <v>1522.7774081193986</v>
      </c>
      <c r="Q22" s="5">
        <f t="shared" si="31"/>
        <v>50</v>
      </c>
      <c r="R22">
        <f t="shared" si="0"/>
        <v>500000</v>
      </c>
      <c r="S22">
        <f t="shared" si="1"/>
        <v>17606.593770029849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7490.2046941175668</v>
      </c>
      <c r="AC22">
        <f t="shared" si="2"/>
        <v>3510.5633079685217</v>
      </c>
      <c r="AE22">
        <f t="shared" si="3"/>
        <v>6072.5050682399024</v>
      </c>
      <c r="AF22">
        <f t="shared" si="4"/>
        <v>-303.62525341199512</v>
      </c>
      <c r="AG22">
        <f t="shared" si="5"/>
        <v>-9.9694561986891639</v>
      </c>
      <c r="AH22">
        <f t="shared" si="6"/>
        <v>-18853.220907362058</v>
      </c>
      <c r="AI22">
        <f t="shared" si="7"/>
        <v>-13094.310548732839</v>
      </c>
      <c r="AJ22">
        <f t="shared" si="8"/>
        <v>3979.641386149045</v>
      </c>
      <c r="AK22">
        <f t="shared" si="32"/>
        <v>928.1359156261833</v>
      </c>
      <c r="AL22">
        <f t="shared" si="9"/>
        <v>-8186.5332469576106</v>
      </c>
      <c r="AN22">
        <f t="shared" si="10"/>
        <v>1836.694780678999</v>
      </c>
      <c r="AO22">
        <f t="shared" si="11"/>
        <v>-91.834739033949944</v>
      </c>
      <c r="AP22">
        <f t="shared" si="12"/>
        <v>-3.0153697626550726</v>
      </c>
      <c r="AQ22">
        <f t="shared" si="13"/>
        <v>-5702.3604015824694</v>
      </c>
      <c r="AR22">
        <f t="shared" si="14"/>
        <v>-3960.5157297000756</v>
      </c>
      <c r="AS22">
        <f t="shared" si="15"/>
        <v>1203.6855434083141</v>
      </c>
      <c r="AT22">
        <f t="shared" si="16"/>
        <v>280.72473762223433</v>
      </c>
      <c r="AU22">
        <f t="shared" si="17"/>
        <v>-2476.105448669527</v>
      </c>
      <c r="AW22">
        <v>19</v>
      </c>
      <c r="AX22">
        <f>(R22*SUMPRODUCT(K23:$K$23, X23:$X$23)-$AZ$3*SUMPRODUCT(K22:$K$22, W23:$W$23))/Z22</f>
        <v>17606.593770029849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30455.548162387971</v>
      </c>
      <c r="P23">
        <f t="shared" si="30"/>
        <v>1522.7774081193986</v>
      </c>
      <c r="Q23" s="5">
        <f t="shared" si="31"/>
        <v>50</v>
      </c>
      <c r="R23">
        <f t="shared" si="0"/>
        <v>500000</v>
      </c>
      <c r="S23">
        <f t="shared" si="1"/>
        <v>21672.068205887394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3510.5633079685217</v>
      </c>
      <c r="AC23">
        <f t="shared" si="2"/>
        <v>3510.5633079685222</v>
      </c>
      <c r="AE23">
        <f t="shared" si="3"/>
        <v>4933.3607151486685</v>
      </c>
      <c r="AF23">
        <f t="shared" si="4"/>
        <v>-246.66803575743344</v>
      </c>
      <c r="AG23">
        <f t="shared" si="5"/>
        <v>-8.0992807761071202</v>
      </c>
      <c r="AH23">
        <f t="shared" si="6"/>
        <v>-17704.808605951512</v>
      </c>
      <c r="AI23">
        <f t="shared" si="7"/>
        <v>-13026.215207336383</v>
      </c>
      <c r="AJ23">
        <f t="shared" si="8"/>
        <v>0</v>
      </c>
      <c r="AK23">
        <f t="shared" si="32"/>
        <v>851.69489708667879</v>
      </c>
      <c r="AL23">
        <f t="shared" si="9"/>
        <v>-12174.520310249703</v>
      </c>
      <c r="AN23">
        <f t="shared" si="10"/>
        <v>1351.7060067701907</v>
      </c>
      <c r="AO23">
        <f t="shared" si="11"/>
        <v>-67.585300338509541</v>
      </c>
      <c r="AP23">
        <f t="shared" si="12"/>
        <v>-2.2191457522992839</v>
      </c>
      <c r="AQ23">
        <f t="shared" si="13"/>
        <v>-4850.9925633240528</v>
      </c>
      <c r="AR23">
        <f t="shared" si="14"/>
        <v>-3569.0910026446709</v>
      </c>
      <c r="AS23">
        <f t="shared" si="15"/>
        <v>0</v>
      </c>
      <c r="AT23">
        <f t="shared" si="16"/>
        <v>233.35838889552798</v>
      </c>
      <c r="AU23">
        <f t="shared" si="17"/>
        <v>-3335.7326137491427</v>
      </c>
      <c r="AW23">
        <v>20</v>
      </c>
      <c r="AX23">
        <f>(R23*SUMPRODUCT(K$23:$K24, X$23:$X24)-$AZ$3*SUMPRODUCT(K$22:$K23, W$23:$W24))/Z23</f>
        <v>21672.068205887394</v>
      </c>
    </row>
    <row r="25" spans="5:50" x14ac:dyDescent="0.25">
      <c r="AN25" s="6">
        <f t="shared" ref="AN25:AU25" si="33">SUM(AN3:AN23)</f>
        <v>216034.32645747167</v>
      </c>
      <c r="AO25" s="6">
        <f t="shared" si="33"/>
        <v>-33643.377444664562</v>
      </c>
      <c r="AP25" s="6">
        <f t="shared" si="33"/>
        <v>-2824.5797490754394</v>
      </c>
      <c r="AQ25" s="6">
        <f t="shared" si="33"/>
        <v>-176909.27141353706</v>
      </c>
      <c r="AR25" s="6">
        <f t="shared" si="33"/>
        <v>2657.0978501946483</v>
      </c>
      <c r="AS25" s="6">
        <f t="shared" si="33"/>
        <v>-19865.993088328498</v>
      </c>
      <c r="AT25" s="6">
        <f t="shared" si="33"/>
        <v>31600.822771889005</v>
      </c>
      <c r="AU25" s="7">
        <f t="shared" si="33"/>
        <v>14391.927533755159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1855.8977851463255</v>
      </c>
      <c r="K3">
        <v>1</v>
      </c>
      <c r="L3" s="2">
        <v>0</v>
      </c>
      <c r="O3">
        <f>$C$3</f>
        <v>1855.8977851463255</v>
      </c>
      <c r="P3">
        <f>O3*B5</f>
        <v>1484.7182281170606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1855.8977851463255</v>
      </c>
      <c r="AF3">
        <f t="shared" ref="AF3:AF23" si="4">-$Z3*P3</f>
        <v>-1484.7182281170606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-2148.7286469707351</v>
      </c>
      <c r="AJ3">
        <f t="shared" ref="AJ3:AJ23" si="8">AB3-AC3</f>
        <v>-1.8189894035458565E-12</v>
      </c>
      <c r="AL3">
        <f t="shared" ref="AL3:AL23" si="9">SUM(AI3:AK3)</f>
        <v>-2148.7286469707369</v>
      </c>
      <c r="AN3">
        <f t="shared" ref="AN3:AN23" si="10">AE3*$K3</f>
        <v>1855.8977851463255</v>
      </c>
      <c r="AO3">
        <f t="shared" ref="AO3:AO23" si="11">AF3*$K3</f>
        <v>-1484.7182281170606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-2148.7286469707351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-2148.7286469707369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1272.4911143364275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240.63139224880547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1.8189894035458565E-12</v>
      </c>
      <c r="AC4">
        <f t="shared" si="2"/>
        <v>237.95973240566491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-237.95973240566309</v>
      </c>
      <c r="AK4">
        <f>G4*MAX(0, SUM(AB4, AE4:AF4))</f>
        <v>3.9835867937654256E-14</v>
      </c>
      <c r="AL4">
        <f t="shared" si="9"/>
        <v>-1340.6667324056632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-1034.5313819307628</v>
      </c>
      <c r="AR4">
        <f t="shared" si="14"/>
        <v>-1034.5313819307628</v>
      </c>
      <c r="AS4">
        <f t="shared" si="15"/>
        <v>-223.24770842073653</v>
      </c>
      <c r="AT4">
        <f t="shared" si="16"/>
        <v>3.7372988026695048E-14</v>
      </c>
      <c r="AU4">
        <f t="shared" si="17"/>
        <v>-1257.7790903514992</v>
      </c>
      <c r="AW4">
        <v>1</v>
      </c>
      <c r="AX4">
        <f>(R4*SUMPRODUCT(K5:$K$23, X5:$X$23)-$AZ$3*SUMPRODUCT(K4:$K$22, W5:$W$23))/Z4</f>
        <v>240.63139224880547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1855.8977851463255</v>
      </c>
      <c r="P5">
        <f t="shared" ref="P5:P23" si="30">O5*$C$5</f>
        <v>92.794889257316285</v>
      </c>
      <c r="Q5" s="5">
        <f t="shared" ref="Q5:Q23" si="31">$C$8</f>
        <v>50</v>
      </c>
      <c r="R5">
        <f t="shared" si="0"/>
        <v>1000000</v>
      </c>
      <c r="S5">
        <f t="shared" si="1"/>
        <v>478.16203645910468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237.95973240566491</v>
      </c>
      <c r="AC5">
        <f t="shared" si="2"/>
        <v>467.59807634708341</v>
      </c>
      <c r="AE5">
        <f t="shared" si="3"/>
        <v>1814.8957216628703</v>
      </c>
      <c r="AF5">
        <f t="shared" si="4"/>
        <v>-90.744786083143524</v>
      </c>
      <c r="AG5">
        <f t="shared" si="5"/>
        <v>-48.895357712811148</v>
      </c>
      <c r="AH5">
        <f t="shared" si="6"/>
        <v>-1101.1658137769971</v>
      </c>
      <c r="AI5">
        <f t="shared" si="7"/>
        <v>574.08976408991862</v>
      </c>
      <c r="AJ5">
        <f t="shared" si="8"/>
        <v>-229.6383439414185</v>
      </c>
      <c r="AK5">
        <f>G5*SUM(AB5, AE5:AF5)</f>
        <v>80.446537387401079</v>
      </c>
      <c r="AL5">
        <f t="shared" si="9"/>
        <v>424.89795753590118</v>
      </c>
      <c r="AN5">
        <f t="shared" si="10"/>
        <v>1567.2759080004628</v>
      </c>
      <c r="AO5">
        <f t="shared" si="11"/>
        <v>-78.36379540002315</v>
      </c>
      <c r="AP5">
        <f t="shared" si="12"/>
        <v>-42.224197920385286</v>
      </c>
      <c r="AQ5">
        <f t="shared" si="13"/>
        <v>-950.92551602091271</v>
      </c>
      <c r="AR5">
        <f t="shared" si="14"/>
        <v>495.76239865914175</v>
      </c>
      <c r="AS5">
        <f t="shared" si="15"/>
        <v>-198.3070650928365</v>
      </c>
      <c r="AT5">
        <f t="shared" si="16"/>
        <v>69.470613889492</v>
      </c>
      <c r="AU5">
        <f t="shared" si="17"/>
        <v>366.92594745579726</v>
      </c>
      <c r="AW5">
        <v>2</v>
      </c>
      <c r="AX5">
        <f>(R5*SUMPRODUCT(K6:$K$23, X6:$X$23)-$AZ$3*SUMPRODUCT(K5:$K$22, W6:$W$23))/Z5</f>
        <v>478.16203645910468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1855.8977851463255</v>
      </c>
      <c r="P6">
        <f t="shared" si="30"/>
        <v>92.794889257316285</v>
      </c>
      <c r="Q6" s="5">
        <f t="shared" si="31"/>
        <v>50</v>
      </c>
      <c r="R6">
        <f t="shared" si="0"/>
        <v>1000000</v>
      </c>
      <c r="S6">
        <f t="shared" si="1"/>
        <v>707.12511690900828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467.59807634708341</v>
      </c>
      <c r="AC6">
        <f t="shared" si="2"/>
        <v>683.8083213925911</v>
      </c>
      <c r="AE6">
        <f t="shared" si="3"/>
        <v>1794.7012753337674</v>
      </c>
      <c r="AF6">
        <f t="shared" si="4"/>
        <v>-89.73506376668837</v>
      </c>
      <c r="AG6">
        <f t="shared" si="5"/>
        <v>-48.351296329400675</v>
      </c>
      <c r="AH6">
        <f t="shared" si="6"/>
        <v>-1102.1561256474017</v>
      </c>
      <c r="AI6">
        <f t="shared" si="7"/>
        <v>554.45878959027664</v>
      </c>
      <c r="AJ6">
        <f t="shared" si="8"/>
        <v>-216.21024504550769</v>
      </c>
      <c r="AK6">
        <f>G6*SUM(AB6, AE6:AF6)</f>
        <v>127.09501084297854</v>
      </c>
      <c r="AL6">
        <f t="shared" si="9"/>
        <v>465.34355538774747</v>
      </c>
      <c r="AN6">
        <f t="shared" si="10"/>
        <v>1397.7604087343896</v>
      </c>
      <c r="AO6">
        <f t="shared" si="11"/>
        <v>-69.888020436719472</v>
      </c>
      <c r="AP6">
        <f t="shared" si="12"/>
        <v>-37.657257310218334</v>
      </c>
      <c r="AQ6">
        <f t="shared" si="13"/>
        <v>-858.38808822795397</v>
      </c>
      <c r="AR6">
        <f t="shared" si="14"/>
        <v>431.82704275949777</v>
      </c>
      <c r="AS6">
        <f t="shared" si="15"/>
        <v>-168.39020768577109</v>
      </c>
      <c r="AT6">
        <f t="shared" si="16"/>
        <v>98.984926765010187</v>
      </c>
      <c r="AU6">
        <f t="shared" si="17"/>
        <v>362.42176183873681</v>
      </c>
      <c r="AW6">
        <v>3</v>
      </c>
      <c r="AX6">
        <f>(R6*SUMPRODUCT(K7:$K$23, X7:$X$23)-$AZ$3*SUMPRODUCT(K6:$K$22, W7:$W$23))/Z6</f>
        <v>707.12511690900828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1855.8977851463255</v>
      </c>
      <c r="P7">
        <f t="shared" si="30"/>
        <v>92.794889257316285</v>
      </c>
      <c r="Q7" s="5">
        <f t="shared" si="31"/>
        <v>50</v>
      </c>
      <c r="R7">
        <f t="shared" si="0"/>
        <v>1000000</v>
      </c>
      <c r="S7">
        <f t="shared" si="1"/>
        <v>903.48132039126426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683.8083213925911</v>
      </c>
      <c r="AC7">
        <f t="shared" si="2"/>
        <v>863.95565939896005</v>
      </c>
      <c r="AE7">
        <f t="shared" si="3"/>
        <v>1774.7056397898566</v>
      </c>
      <c r="AF7">
        <f t="shared" si="4"/>
        <v>-88.735281989492833</v>
      </c>
      <c r="AG7">
        <f t="shared" si="5"/>
        <v>-47.812591134967398</v>
      </c>
      <c r="AH7">
        <f t="shared" si="6"/>
        <v>-1103.8446227853919</v>
      </c>
      <c r="AI7">
        <f t="shared" si="7"/>
        <v>534.31314388000442</v>
      </c>
      <c r="AJ7">
        <f t="shared" si="8"/>
        <v>-180.14733800636895</v>
      </c>
      <c r="AK7">
        <f>G7*SUM(AB7, AE7:AF7)</f>
        <v>116.3561331483741</v>
      </c>
      <c r="AL7">
        <f t="shared" si="9"/>
        <v>470.52193902200958</v>
      </c>
      <c r="AN7">
        <f t="shared" si="10"/>
        <v>1251.1879093913658</v>
      </c>
      <c r="AO7">
        <f t="shared" si="11"/>
        <v>-62.559395469568294</v>
      </c>
      <c r="AP7">
        <f t="shared" si="12"/>
        <v>-33.708427247589981</v>
      </c>
      <c r="AQ7">
        <f t="shared" si="13"/>
        <v>-778.22316834429728</v>
      </c>
      <c r="AR7">
        <f t="shared" si="14"/>
        <v>376.69691832991026</v>
      </c>
      <c r="AS7">
        <f t="shared" si="15"/>
        <v>-127.00594744788097</v>
      </c>
      <c r="AT7">
        <f t="shared" si="16"/>
        <v>82.032413553391393</v>
      </c>
      <c r="AU7">
        <f t="shared" si="17"/>
        <v>331.72338443542071</v>
      </c>
      <c r="AW7">
        <v>4</v>
      </c>
      <c r="AX7">
        <f>(R7*SUMPRODUCT(K8:$K$23, X8:$X$23)-$AZ$3*SUMPRODUCT(K7:$K$22, W8:$W$23))/Z7</f>
        <v>903.48132039126426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1855.8977851463255</v>
      </c>
      <c r="P8">
        <f t="shared" si="30"/>
        <v>92.794889257316285</v>
      </c>
      <c r="Q8" s="5">
        <f t="shared" si="31"/>
        <v>50</v>
      </c>
      <c r="R8">
        <f t="shared" si="0"/>
        <v>1000000</v>
      </c>
      <c r="S8">
        <f t="shared" si="1"/>
        <v>1050.1064854613232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863.95565939896005</v>
      </c>
      <c r="AC8">
        <f t="shared" si="2"/>
        <v>992.96022750381337</v>
      </c>
      <c r="AE8">
        <f t="shared" si="3"/>
        <v>1754.9007767085088</v>
      </c>
      <c r="AF8">
        <f t="shared" si="4"/>
        <v>-87.745038835425447</v>
      </c>
      <c r="AG8">
        <f t="shared" si="5"/>
        <v>-47.279025567944906</v>
      </c>
      <c r="AH8">
        <f t="shared" si="6"/>
        <v>-1108.7931134563478</v>
      </c>
      <c r="AI8">
        <f t="shared" si="7"/>
        <v>511.08359884879064</v>
      </c>
      <c r="AJ8">
        <f t="shared" si="8"/>
        <v>-129.00456810485332</v>
      </c>
      <c r="AK8">
        <f t="shared" ref="AK8:AK23" si="32">G8*SUM(AB8:AB8, AE8:AF8)</f>
        <v>53.91267276189452</v>
      </c>
      <c r="AL8">
        <f t="shared" si="9"/>
        <v>435.99170350583182</v>
      </c>
      <c r="AN8">
        <f t="shared" si="10"/>
        <v>1153.5899793871836</v>
      </c>
      <c r="AO8">
        <f t="shared" si="11"/>
        <v>-57.679498969359187</v>
      </c>
      <c r="AP8">
        <f t="shared" si="12"/>
        <v>-31.079027859722096</v>
      </c>
      <c r="AQ8">
        <f t="shared" si="13"/>
        <v>-728.8689149114316</v>
      </c>
      <c r="AR8">
        <f t="shared" si="14"/>
        <v>335.96253764667068</v>
      </c>
      <c r="AS8">
        <f t="shared" si="15"/>
        <v>-84.80159051502271</v>
      </c>
      <c r="AT8">
        <f t="shared" si="16"/>
        <v>35.439678348511116</v>
      </c>
      <c r="AU8">
        <f t="shared" si="17"/>
        <v>286.60062548015907</v>
      </c>
      <c r="AW8">
        <v>5</v>
      </c>
      <c r="AX8">
        <f>(R8*SUMPRODUCT(K9:$K$23, X9:$X$23)-$AZ$3*SUMPRODUCT(K8:$K$22, W9:$W$23))/Z8</f>
        <v>1050.1064854613232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1855.8977851463255</v>
      </c>
      <c r="P9">
        <f t="shared" si="30"/>
        <v>92.794889257316285</v>
      </c>
      <c r="Q9" s="5">
        <f t="shared" si="31"/>
        <v>50</v>
      </c>
      <c r="R9">
        <f t="shared" si="0"/>
        <v>1000000</v>
      </c>
      <c r="S9">
        <f t="shared" si="1"/>
        <v>1157.6682488668662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992.96022750381337</v>
      </c>
      <c r="AC9">
        <f t="shared" si="2"/>
        <v>1082.4219567870487</v>
      </c>
      <c r="AE9">
        <f t="shared" si="3"/>
        <v>1735.2678663867011</v>
      </c>
      <c r="AF9">
        <f t="shared" si="4"/>
        <v>-86.763393319335066</v>
      </c>
      <c r="AG9">
        <f t="shared" si="5"/>
        <v>-46.750092604100132</v>
      </c>
      <c r="AH9">
        <f t="shared" si="6"/>
        <v>-1122.854163306419</v>
      </c>
      <c r="AI9">
        <f t="shared" si="7"/>
        <v>478.90021715684702</v>
      </c>
      <c r="AJ9">
        <f t="shared" si="8"/>
        <v>-89.461729283235286</v>
      </c>
      <c r="AK9">
        <f t="shared" si="32"/>
        <v>15.584641733369958</v>
      </c>
      <c r="AL9">
        <f t="shared" si="9"/>
        <v>405.02312960698168</v>
      </c>
      <c r="AN9">
        <f t="shared" si="10"/>
        <v>1084.0944869596553</v>
      </c>
      <c r="AO9">
        <f t="shared" si="11"/>
        <v>-54.204724347982769</v>
      </c>
      <c r="AP9">
        <f t="shared" si="12"/>
        <v>-29.206740145826007</v>
      </c>
      <c r="AQ9">
        <f t="shared" si="13"/>
        <v>-701.49400659097819</v>
      </c>
      <c r="AR9">
        <f t="shared" si="14"/>
        <v>299.18901587486829</v>
      </c>
      <c r="AS9">
        <f t="shared" si="15"/>
        <v>-55.890487796435465</v>
      </c>
      <c r="AT9">
        <f t="shared" si="16"/>
        <v>9.7363781763378014</v>
      </c>
      <c r="AU9">
        <f t="shared" si="17"/>
        <v>253.03490625477062</v>
      </c>
      <c r="AW9">
        <v>6</v>
      </c>
      <c r="AX9">
        <f>(R9*SUMPRODUCT(K10:$K$23, X10:$X$23)-$AZ$3*SUMPRODUCT(K9:$K$22, W10:$W$23))/Z9</f>
        <v>1157.6682488668662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1855.8977851463255</v>
      </c>
      <c r="P10">
        <f t="shared" si="30"/>
        <v>92.794889257316285</v>
      </c>
      <c r="Q10" s="5">
        <f t="shared" si="31"/>
        <v>50</v>
      </c>
      <c r="R10">
        <f t="shared" si="0"/>
        <v>1000000</v>
      </c>
      <c r="S10">
        <f t="shared" si="1"/>
        <v>1241.9153286051107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1082.4219567870487</v>
      </c>
      <c r="AC10">
        <f t="shared" si="2"/>
        <v>1148.1635665437516</v>
      </c>
      <c r="AE10">
        <f t="shared" si="3"/>
        <v>1715.7966980950309</v>
      </c>
      <c r="AF10">
        <f t="shared" si="4"/>
        <v>-85.789834904751558</v>
      </c>
      <c r="AG10">
        <f t="shared" si="5"/>
        <v>-46.225517154754066</v>
      </c>
      <c r="AH10">
        <f t="shared" si="6"/>
        <v>-1141.4904661013484</v>
      </c>
      <c r="AI10">
        <f t="shared" si="7"/>
        <v>442.29087993417693</v>
      </c>
      <c r="AJ10">
        <f t="shared" si="8"/>
        <v>-65.741609756702928</v>
      </c>
      <c r="AK10">
        <f t="shared" si="32"/>
        <v>11.120958161907046</v>
      </c>
      <c r="AL10">
        <f t="shared" si="9"/>
        <v>387.67022833938103</v>
      </c>
      <c r="AN10">
        <f t="shared" si="10"/>
        <v>1018.4608388829599</v>
      </c>
      <c r="AO10">
        <f t="shared" si="11"/>
        <v>-50.923041944148004</v>
      </c>
      <c r="AP10">
        <f t="shared" si="12"/>
        <v>-27.438494916967123</v>
      </c>
      <c r="AQ10">
        <f t="shared" si="13"/>
        <v>-677.56473652922875</v>
      </c>
      <c r="AR10">
        <f t="shared" si="14"/>
        <v>262.53456549261608</v>
      </c>
      <c r="AS10">
        <f t="shared" si="15"/>
        <v>-39.022837085923491</v>
      </c>
      <c r="AT10">
        <f t="shared" si="16"/>
        <v>6.6011669047581041</v>
      </c>
      <c r="AU10">
        <f t="shared" si="17"/>
        <v>230.1128953114507</v>
      </c>
      <c r="AW10">
        <v>7</v>
      </c>
      <c r="AX10">
        <f>(R10*SUMPRODUCT(K11:$K$23, X11:$X$23)-$AZ$3*SUMPRODUCT(K10:$K$22, W11:$W$23))/Z10</f>
        <v>1241.9153286051107</v>
      </c>
    </row>
    <row r="11" spans="1:52" x14ac:dyDescent="0.25">
      <c r="A11" t="s">
        <v>33</v>
      </c>
      <c r="C11" s="24">
        <f>AU25</f>
        <v>-641.26618504631017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1855.8977851463255</v>
      </c>
      <c r="P11">
        <f t="shared" si="30"/>
        <v>92.794889257316285</v>
      </c>
      <c r="Q11" s="5">
        <f t="shared" si="31"/>
        <v>50</v>
      </c>
      <c r="R11">
        <f t="shared" si="0"/>
        <v>1000000</v>
      </c>
      <c r="S11">
        <f t="shared" si="1"/>
        <v>1304.4179016048406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1148.1635665437516</v>
      </c>
      <c r="AC11">
        <f t="shared" si="2"/>
        <v>1192.3769404628338</v>
      </c>
      <c r="AE11">
        <f t="shared" si="3"/>
        <v>1696.4883111017812</v>
      </c>
      <c r="AF11">
        <f t="shared" si="4"/>
        <v>-84.824415555089061</v>
      </c>
      <c r="AG11">
        <f t="shared" si="5"/>
        <v>-45.70532721897785</v>
      </c>
      <c r="AH11">
        <f t="shared" si="6"/>
        <v>-1158.695284573467</v>
      </c>
      <c r="AI11">
        <f t="shared" si="7"/>
        <v>407.26328375424737</v>
      </c>
      <c r="AJ11">
        <f t="shared" si="8"/>
        <v>-44.213373919082187</v>
      </c>
      <c r="AK11">
        <f t="shared" si="32"/>
        <v>6.6235859090170637</v>
      </c>
      <c r="AL11">
        <f t="shared" si="9"/>
        <v>369.67349574418222</v>
      </c>
      <c r="AN11">
        <f t="shared" si="10"/>
        <v>957.67930232575588</v>
      </c>
      <c r="AO11">
        <f t="shared" si="11"/>
        <v>-47.883965116287797</v>
      </c>
      <c r="AP11">
        <f t="shared" si="12"/>
        <v>-25.800971098476985</v>
      </c>
      <c r="AQ11">
        <f t="shared" si="13"/>
        <v>-654.09144553303497</v>
      </c>
      <c r="AR11">
        <f t="shared" si="14"/>
        <v>229.90292057795628</v>
      </c>
      <c r="AS11">
        <f t="shared" si="15"/>
        <v>-24.958753214630356</v>
      </c>
      <c r="AT11">
        <f t="shared" si="16"/>
        <v>3.7390597334104494</v>
      </c>
      <c r="AU11">
        <f t="shared" si="17"/>
        <v>208.68322709673637</v>
      </c>
      <c r="AW11">
        <v>8</v>
      </c>
      <c r="AX11">
        <f>(R11*SUMPRODUCT(K12:$K$23, X12:$X$23)-$AZ$3*SUMPRODUCT(K11:$K$22, W12:$W$23))/Z11</f>
        <v>1304.4179016048406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1855.8977851463255</v>
      </c>
      <c r="P12">
        <f t="shared" si="30"/>
        <v>92.794889257316285</v>
      </c>
      <c r="Q12" s="5">
        <f t="shared" si="31"/>
        <v>50</v>
      </c>
      <c r="R12">
        <f t="shared" si="0"/>
        <v>1000000</v>
      </c>
      <c r="S12">
        <f t="shared" si="1"/>
        <v>1343.0626058092471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1192.3769404628338</v>
      </c>
      <c r="AC12">
        <f t="shared" si="2"/>
        <v>1213.8356776232249</v>
      </c>
      <c r="AE12">
        <f t="shared" si="3"/>
        <v>1677.3268318904318</v>
      </c>
      <c r="AF12">
        <f t="shared" si="4"/>
        <v>-83.8663415945216</v>
      </c>
      <c r="AG12">
        <f t="shared" si="5"/>
        <v>-45.189095146158209</v>
      </c>
      <c r="AH12">
        <f t="shared" si="6"/>
        <v>-1183.5760125972067</v>
      </c>
      <c r="AI12">
        <f t="shared" si="7"/>
        <v>364.6953825525452</v>
      </c>
      <c r="AJ12">
        <f t="shared" si="8"/>
        <v>-21.458737160391138</v>
      </c>
      <c r="AK12">
        <f t="shared" si="32"/>
        <v>6.4074260907451119</v>
      </c>
      <c r="AL12">
        <f t="shared" si="9"/>
        <v>349.64407148289916</v>
      </c>
      <c r="AN12">
        <f t="shared" si="10"/>
        <v>900.14499070124532</v>
      </c>
      <c r="AO12">
        <f t="shared" si="11"/>
        <v>-45.007249535062272</v>
      </c>
      <c r="AP12">
        <f t="shared" si="12"/>
        <v>-24.250931217913887</v>
      </c>
      <c r="AQ12">
        <f t="shared" si="13"/>
        <v>-635.17139212086738</v>
      </c>
      <c r="AR12">
        <f t="shared" si="14"/>
        <v>195.71541782740175</v>
      </c>
      <c r="AS12">
        <f t="shared" si="15"/>
        <v>-11.515927840926906</v>
      </c>
      <c r="AT12">
        <f t="shared" si="16"/>
        <v>3.4385740388903727</v>
      </c>
      <c r="AU12">
        <f t="shared" si="17"/>
        <v>187.6380640253652</v>
      </c>
      <c r="AW12">
        <v>9</v>
      </c>
      <c r="AX12">
        <f>(R12*SUMPRODUCT(K13:$K$23, X13:$X$23)-$AZ$3*SUMPRODUCT(K12:$K$22, W13:$W$23))/Z12</f>
        <v>1343.0626058092471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1855.8977851463255</v>
      </c>
      <c r="P13">
        <f t="shared" si="30"/>
        <v>92.794889257316285</v>
      </c>
      <c r="Q13" s="5">
        <f t="shared" si="31"/>
        <v>50</v>
      </c>
      <c r="R13">
        <f t="shared" si="0"/>
        <v>1000000</v>
      </c>
      <c r="S13">
        <f t="shared" si="1"/>
        <v>1358.5691946654308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1213.8356776232249</v>
      </c>
      <c r="AC13">
        <f t="shared" si="2"/>
        <v>1213.9287913057833</v>
      </c>
      <c r="AE13">
        <f t="shared" si="3"/>
        <v>1658.3091711162922</v>
      </c>
      <c r="AF13">
        <f t="shared" si="4"/>
        <v>-82.91545855581461</v>
      </c>
      <c r="AG13">
        <f t="shared" si="5"/>
        <v>-44.676737705830746</v>
      </c>
      <c r="AH13">
        <f t="shared" si="6"/>
        <v>-1209.3297773177187</v>
      </c>
      <c r="AI13">
        <f t="shared" si="7"/>
        <v>321.38719753692817</v>
      </c>
      <c r="AJ13">
        <f t="shared" si="8"/>
        <v>-9.3113682558396249E-2</v>
      </c>
      <c r="AK13">
        <f t="shared" si="32"/>
        <v>5.5784587803674057</v>
      </c>
      <c r="AL13">
        <f t="shared" si="9"/>
        <v>326.87254263473716</v>
      </c>
      <c r="AN13">
        <f t="shared" si="10"/>
        <v>846.19100264857877</v>
      </c>
      <c r="AO13">
        <f t="shared" si="11"/>
        <v>-42.309550132428939</v>
      </c>
      <c r="AP13">
        <f t="shared" si="12"/>
        <v>-22.797349331980104</v>
      </c>
      <c r="AQ13">
        <f t="shared" si="13"/>
        <v>-617.08877610102797</v>
      </c>
      <c r="AR13">
        <f t="shared" si="14"/>
        <v>163.9953270831418</v>
      </c>
      <c r="AS13">
        <f t="shared" si="15"/>
        <v>-4.7513432221659803E-2</v>
      </c>
      <c r="AT13">
        <f t="shared" si="16"/>
        <v>2.8465389390660452</v>
      </c>
      <c r="AU13">
        <f t="shared" si="17"/>
        <v>166.79435258998618</v>
      </c>
      <c r="AW13">
        <v>10</v>
      </c>
      <c r="AX13">
        <f>(R13*SUMPRODUCT(K14:$K$23, X14:$X$23)-$AZ$3*SUMPRODUCT(K13:$K$22, W14:$W$23))/Z13</f>
        <v>1358.5691946654308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1855.8977851463255</v>
      </c>
      <c r="P14">
        <f t="shared" si="30"/>
        <v>92.794889257316285</v>
      </c>
      <c r="Q14" s="5">
        <f t="shared" si="31"/>
        <v>50</v>
      </c>
      <c r="R14">
        <f t="shared" si="0"/>
        <v>1000000</v>
      </c>
      <c r="S14">
        <f t="shared" si="1"/>
        <v>1349.3399336252032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1213.9287913057833</v>
      </c>
      <c r="AC14">
        <f t="shared" si="2"/>
        <v>1191.9511220841973</v>
      </c>
      <c r="AE14">
        <f t="shared" si="3"/>
        <v>1639.4233894312283</v>
      </c>
      <c r="AF14">
        <f t="shared" si="4"/>
        <v>-81.971169471561424</v>
      </c>
      <c r="AG14">
        <f t="shared" si="5"/>
        <v>-44.16793323835909</v>
      </c>
      <c r="AH14">
        <f t="shared" si="6"/>
        <v>-1240.7418082669869</v>
      </c>
      <c r="AI14">
        <f t="shared" si="7"/>
        <v>272.54247845432087</v>
      </c>
      <c r="AJ14">
        <f t="shared" si="8"/>
        <v>21.977669221585984</v>
      </c>
      <c r="AK14">
        <f t="shared" si="32"/>
        <v>4.98848582027781</v>
      </c>
      <c r="AL14">
        <f t="shared" si="9"/>
        <v>299.50863349618464</v>
      </c>
      <c r="AN14">
        <f t="shared" si="10"/>
        <v>795.6573057430171</v>
      </c>
      <c r="AO14">
        <f t="shared" si="11"/>
        <v>-39.782865287150855</v>
      </c>
      <c r="AP14">
        <f t="shared" si="12"/>
        <v>-21.435913984893425</v>
      </c>
      <c r="AQ14">
        <f t="shared" si="13"/>
        <v>-602.16615832895059</v>
      </c>
      <c r="AR14">
        <f t="shared" si="14"/>
        <v>132.27236814202217</v>
      </c>
      <c r="AS14">
        <f t="shared" si="15"/>
        <v>10.666367938928248</v>
      </c>
      <c r="AT14">
        <f t="shared" si="16"/>
        <v>2.4210495062392097</v>
      </c>
      <c r="AU14">
        <f t="shared" si="17"/>
        <v>145.35978558718963</v>
      </c>
      <c r="AW14">
        <v>11</v>
      </c>
      <c r="AX14">
        <f>(R14*SUMPRODUCT(K15:$K$23, X15:$X$23)-$AZ$3*SUMPRODUCT(K14:$K$22, W15:$W$23))/Z14</f>
        <v>1349.3399336252032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1855.8977851463255</v>
      </c>
      <c r="P15">
        <f t="shared" si="30"/>
        <v>92.794889257316285</v>
      </c>
      <c r="Q15" s="5">
        <f t="shared" si="31"/>
        <v>50</v>
      </c>
      <c r="R15">
        <f t="shared" si="0"/>
        <v>1000000</v>
      </c>
      <c r="S15">
        <f t="shared" si="1"/>
        <v>1309.2138292727145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1191.9511220841973</v>
      </c>
      <c r="AC15">
        <f t="shared" si="2"/>
        <v>1143.2541229715607</v>
      </c>
      <c r="AE15">
        <f t="shared" si="3"/>
        <v>1620.6388500043508</v>
      </c>
      <c r="AF15">
        <f t="shared" si="4"/>
        <v>-81.031942500217554</v>
      </c>
      <c r="AG15">
        <f t="shared" si="5"/>
        <v>-43.661856352627041</v>
      </c>
      <c r="AH15">
        <f t="shared" si="6"/>
        <v>-1287.9510669691872</v>
      </c>
      <c r="AI15">
        <f t="shared" si="7"/>
        <v>207.99398418231908</v>
      </c>
      <c r="AJ15">
        <f t="shared" si="8"/>
        <v>48.696999112636604</v>
      </c>
      <c r="AK15">
        <f t="shared" si="32"/>
        <v>11.199387921312157</v>
      </c>
      <c r="AL15">
        <f t="shared" si="9"/>
        <v>267.89037121626785</v>
      </c>
      <c r="AN15">
        <f t="shared" si="10"/>
        <v>747.73329366222697</v>
      </c>
      <c r="AO15">
        <f t="shared" si="11"/>
        <v>-37.386664683111356</v>
      </c>
      <c r="AP15">
        <f t="shared" si="12"/>
        <v>-20.144786519136698</v>
      </c>
      <c r="AQ15">
        <f t="shared" si="13"/>
        <v>-594.23720058177332</v>
      </c>
      <c r="AR15">
        <f t="shared" si="14"/>
        <v>95.964641878205654</v>
      </c>
      <c r="AS15">
        <f t="shared" si="15"/>
        <v>22.46790982325307</v>
      </c>
      <c r="AT15">
        <f t="shared" si="16"/>
        <v>5.1671939231749375</v>
      </c>
      <c r="AU15">
        <f t="shared" si="17"/>
        <v>123.59974562463367</v>
      </c>
      <c r="AW15">
        <v>12</v>
      </c>
      <c r="AX15">
        <f>(R15*SUMPRODUCT(K16:$K$23, X16:$X$23)-$AZ$3*SUMPRODUCT(K15:$K$22, W16:$W$23))/Z15</f>
        <v>1309.2138292727145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1855.8977851463255</v>
      </c>
      <c r="P16">
        <f t="shared" si="30"/>
        <v>92.794889257316285</v>
      </c>
      <c r="Q16" s="5">
        <f t="shared" si="31"/>
        <v>50</v>
      </c>
      <c r="R16">
        <f t="shared" si="0"/>
        <v>1000000</v>
      </c>
      <c r="S16">
        <f t="shared" si="1"/>
        <v>1237.675076618651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1143.2541229715607</v>
      </c>
      <c r="AC16">
        <f t="shared" si="2"/>
        <v>1068.313446025692</v>
      </c>
      <c r="AE16">
        <f t="shared" si="3"/>
        <v>1601.9394716566781</v>
      </c>
      <c r="AF16">
        <f t="shared" si="4"/>
        <v>-80.096973582833911</v>
      </c>
      <c r="AG16">
        <f t="shared" si="5"/>
        <v>-43.158073803358072</v>
      </c>
      <c r="AH16">
        <f t="shared" si="6"/>
        <v>-1343.2797148538741</v>
      </c>
      <c r="AI16">
        <f t="shared" si="7"/>
        <v>135.40470941661192</v>
      </c>
      <c r="AJ16">
        <f t="shared" si="8"/>
        <v>74.940676945868745</v>
      </c>
      <c r="AK16">
        <f t="shared" si="32"/>
        <v>18.922186009422376</v>
      </c>
      <c r="AL16">
        <f t="shared" si="9"/>
        <v>229.26757237190304</v>
      </c>
      <c r="AN16">
        <f t="shared" si="10"/>
        <v>700.77343372102325</v>
      </c>
      <c r="AO16">
        <f t="shared" si="11"/>
        <v>-35.038671686051167</v>
      </c>
      <c r="AP16">
        <f t="shared" si="12"/>
        <v>-18.879634410086108</v>
      </c>
      <c r="AQ16">
        <f t="shared" si="13"/>
        <v>-587.62191386198003</v>
      </c>
      <c r="AR16">
        <f t="shared" si="14"/>
        <v>59.233213762905876</v>
      </c>
      <c r="AS16">
        <f t="shared" si="15"/>
        <v>32.783033590166447</v>
      </c>
      <c r="AT16">
        <f t="shared" si="16"/>
        <v>8.2775694699735176</v>
      </c>
      <c r="AU16">
        <f t="shared" si="17"/>
        <v>100.29381682304583</v>
      </c>
      <c r="AW16">
        <v>13</v>
      </c>
      <c r="AX16">
        <f>(R16*SUMPRODUCT(K17:$K$23, X17:$X$23)-$AZ$3*SUMPRODUCT(K16:$K$22, W17:$W$23))/Z16</f>
        <v>1237.675076618651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1855.8977851463255</v>
      </c>
      <c r="P17">
        <f t="shared" si="30"/>
        <v>92.794889257316285</v>
      </c>
      <c r="Q17" s="5">
        <f t="shared" si="31"/>
        <v>50</v>
      </c>
      <c r="R17">
        <f t="shared" si="0"/>
        <v>1000000</v>
      </c>
      <c r="S17">
        <f t="shared" si="1"/>
        <v>1139.9468359425277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1068.313446025692</v>
      </c>
      <c r="AC17">
        <f t="shared" si="2"/>
        <v>972.52426479540281</v>
      </c>
      <c r="AE17">
        <f t="shared" si="3"/>
        <v>1583.3243903366069</v>
      </c>
      <c r="AF17">
        <f t="shared" si="4"/>
        <v>-79.166219516830353</v>
      </c>
      <c r="AG17">
        <f t="shared" si="5"/>
        <v>-42.656562312017954</v>
      </c>
      <c r="AH17">
        <f t="shared" si="6"/>
        <v>-1398.6150661306644</v>
      </c>
      <c r="AI17">
        <f t="shared" si="7"/>
        <v>62.886542377094202</v>
      </c>
      <c r="AJ17">
        <f t="shared" si="8"/>
        <v>95.789181230289159</v>
      </c>
      <c r="AK17">
        <f t="shared" si="32"/>
        <v>35.500108312467461</v>
      </c>
      <c r="AL17">
        <f t="shared" si="9"/>
        <v>194.17583191985082</v>
      </c>
      <c r="AN17">
        <f t="shared" si="10"/>
        <v>652.37845734031964</v>
      </c>
      <c r="AO17">
        <f t="shared" si="11"/>
        <v>-32.618922867015989</v>
      </c>
      <c r="AP17">
        <f t="shared" si="12"/>
        <v>-17.575818629711975</v>
      </c>
      <c r="AQ17">
        <f t="shared" si="13"/>
        <v>-576.27252180538619</v>
      </c>
      <c r="AR17">
        <f t="shared" si="14"/>
        <v>25.911194038205569</v>
      </c>
      <c r="AS17">
        <f t="shared" si="15"/>
        <v>39.468095522499411</v>
      </c>
      <c r="AT17">
        <f t="shared" si="16"/>
        <v>14.627138972689092</v>
      </c>
      <c r="AU17">
        <f t="shared" si="17"/>
        <v>80.006428533394072</v>
      </c>
      <c r="AW17">
        <v>14</v>
      </c>
      <c r="AX17">
        <f>(R17*SUMPRODUCT(K18:$K$23, X18:$X$23)-$AZ$3*SUMPRODUCT(K17:$K$22, W18:$W$23))/Z17</f>
        <v>1139.9468359425277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1855.8977851463255</v>
      </c>
      <c r="P18">
        <f t="shared" si="30"/>
        <v>92.794889257316285</v>
      </c>
      <c r="Q18" s="5">
        <f t="shared" si="31"/>
        <v>50</v>
      </c>
      <c r="R18">
        <f t="shared" si="0"/>
        <v>1000000</v>
      </c>
      <c r="S18">
        <f t="shared" si="1"/>
        <v>1018.9525545276294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972.52426479540281</v>
      </c>
      <c r="AC18">
        <f t="shared" si="2"/>
        <v>859.1234410269019</v>
      </c>
      <c r="AE18">
        <f t="shared" si="3"/>
        <v>1564.7885510314827</v>
      </c>
      <c r="AF18">
        <f t="shared" si="4"/>
        <v>-78.239427551574138</v>
      </c>
      <c r="AG18">
        <f t="shared" si="5"/>
        <v>-42.157185690808646</v>
      </c>
      <c r="AH18">
        <f t="shared" si="6"/>
        <v>-1456.2199617826238</v>
      </c>
      <c r="AI18">
        <f t="shared" si="7"/>
        <v>-11.828023993523857</v>
      </c>
      <c r="AJ18">
        <f t="shared" si="8"/>
        <v>113.40082376850091</v>
      </c>
      <c r="AK18">
        <f t="shared" si="32"/>
        <v>53.115985186746734</v>
      </c>
      <c r="AL18">
        <f t="shared" si="9"/>
        <v>154.6887849617238</v>
      </c>
      <c r="AN18">
        <f t="shared" si="10"/>
        <v>602.50548560839252</v>
      </c>
      <c r="AO18">
        <f t="shared" si="11"/>
        <v>-30.125274280419628</v>
      </c>
      <c r="AP18">
        <f t="shared" si="12"/>
        <v>-16.232183971297989</v>
      </c>
      <c r="AQ18">
        <f t="shared" si="13"/>
        <v>-560.70228443844371</v>
      </c>
      <c r="AR18">
        <f t="shared" si="14"/>
        <v>-4.5542570817687622</v>
      </c>
      <c r="AS18">
        <f t="shared" si="15"/>
        <v>43.66380259364368</v>
      </c>
      <c r="AT18">
        <f t="shared" si="16"/>
        <v>20.451755240293263</v>
      </c>
      <c r="AU18">
        <f t="shared" si="17"/>
        <v>59.561300752168179</v>
      </c>
      <c r="AW18">
        <v>15</v>
      </c>
      <c r="AX18">
        <f>(R18*SUMPRODUCT(K19:$K$23, X19:$X$23)-$AZ$3*SUMPRODUCT(K18:$K$22, W19:$W$23))/Z18</f>
        <v>1018.9525545276294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1855.8977851463255</v>
      </c>
      <c r="P19">
        <f t="shared" si="30"/>
        <v>92.794889257316285</v>
      </c>
      <c r="Q19" s="5">
        <f t="shared" si="31"/>
        <v>50</v>
      </c>
      <c r="R19">
        <f t="shared" si="0"/>
        <v>1000000</v>
      </c>
      <c r="S19">
        <f t="shared" si="1"/>
        <v>871.00222083544963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859.1234410269019</v>
      </c>
      <c r="AC19">
        <f t="shared" si="2"/>
        <v>725.70921318727983</v>
      </c>
      <c r="AE19">
        <f t="shared" si="3"/>
        <v>1546.3130738319915</v>
      </c>
      <c r="AF19">
        <f t="shared" si="4"/>
        <v>-77.315653691599579</v>
      </c>
      <c r="AG19">
        <f t="shared" si="5"/>
        <v>-41.659435293471041</v>
      </c>
      <c r="AH19">
        <f t="shared" si="6"/>
        <v>-1523.5708085903902</v>
      </c>
      <c r="AI19">
        <f t="shared" si="7"/>
        <v>-96.232823743469453</v>
      </c>
      <c r="AJ19">
        <f t="shared" si="8"/>
        <v>133.41422783962207</v>
      </c>
      <c r="AK19">
        <f t="shared" si="32"/>
        <v>51.917095204030652</v>
      </c>
      <c r="AL19">
        <f t="shared" si="9"/>
        <v>89.098499300183278</v>
      </c>
      <c r="AN19">
        <f t="shared" si="10"/>
        <v>554.67830828185993</v>
      </c>
      <c r="AO19">
        <f t="shared" si="11"/>
        <v>-27.733915414092998</v>
      </c>
      <c r="AP19">
        <f t="shared" si="12"/>
        <v>-14.943665344105336</v>
      </c>
      <c r="AQ19">
        <f t="shared" si="13"/>
        <v>-546.5204252346399</v>
      </c>
      <c r="AR19">
        <f t="shared" si="14"/>
        <v>-34.519697710978313</v>
      </c>
      <c r="AS19">
        <f t="shared" si="15"/>
        <v>47.857047483550275</v>
      </c>
      <c r="AT19">
        <f t="shared" si="16"/>
        <v>18.623192822987697</v>
      </c>
      <c r="AU19">
        <f t="shared" si="17"/>
        <v>31.960542595559655</v>
      </c>
      <c r="AW19">
        <v>16</v>
      </c>
      <c r="AX19">
        <f>(R19*SUMPRODUCT(K20:$K$23, X20:$X$23)-$AZ$3*SUMPRODUCT(K19:$K$22, W20:$W$23))/Z19</f>
        <v>871.00222083544963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1855.8977851463255</v>
      </c>
      <c r="P20">
        <f t="shared" si="30"/>
        <v>92.794889257316285</v>
      </c>
      <c r="Q20" s="5">
        <f t="shared" si="31"/>
        <v>50</v>
      </c>
      <c r="R20">
        <f t="shared" si="0"/>
        <v>1000000</v>
      </c>
      <c r="S20">
        <f t="shared" si="1"/>
        <v>687.07809245796648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725.70921318727983</v>
      </c>
      <c r="AC20">
        <f t="shared" si="2"/>
        <v>565.64980976467803</v>
      </c>
      <c r="AE20">
        <f t="shared" si="3"/>
        <v>1527.9023456492023</v>
      </c>
      <c r="AF20">
        <f t="shared" si="4"/>
        <v>-76.39511728246012</v>
      </c>
      <c r="AG20">
        <f t="shared" si="5"/>
        <v>-41.16342930838556</v>
      </c>
      <c r="AH20">
        <f t="shared" si="6"/>
        <v>-1588.2326430153487</v>
      </c>
      <c r="AI20">
        <f t="shared" si="7"/>
        <v>-177.8888439569921</v>
      </c>
      <c r="AJ20">
        <f t="shared" si="8"/>
        <v>160.0594034226018</v>
      </c>
      <c r="AK20">
        <f t="shared" si="32"/>
        <v>9.362030698682295</v>
      </c>
      <c r="AL20">
        <f t="shared" si="9"/>
        <v>-8.4674098357080059</v>
      </c>
      <c r="AN20">
        <f t="shared" si="10"/>
        <v>519.8465255250037</v>
      </c>
      <c r="AO20">
        <f t="shared" si="11"/>
        <v>-25.992326276250186</v>
      </c>
      <c r="AP20">
        <f t="shared" si="12"/>
        <v>-14.005257446977799</v>
      </c>
      <c r="AQ20">
        <f t="shared" si="13"/>
        <v>-540.37303074242686</v>
      </c>
      <c r="AR20">
        <f t="shared" si="14"/>
        <v>-60.524088940651183</v>
      </c>
      <c r="AS20">
        <f t="shared" si="15"/>
        <v>54.457881410928948</v>
      </c>
      <c r="AT20">
        <f t="shared" si="16"/>
        <v>3.1852946259471269</v>
      </c>
      <c r="AU20">
        <f t="shared" si="17"/>
        <v>-2.8809129037751124</v>
      </c>
      <c r="AW20">
        <v>17</v>
      </c>
      <c r="AX20">
        <f>(R20*SUMPRODUCT(K21:$K$23, X21:$X$23)-$AZ$3*SUMPRODUCT(K20:$K$22, W21:$W$23))/Z20</f>
        <v>687.07809245796648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1855.8977851463255</v>
      </c>
      <c r="P21">
        <f t="shared" si="30"/>
        <v>92.794889257316285</v>
      </c>
      <c r="Q21" s="5">
        <f t="shared" si="31"/>
        <v>50</v>
      </c>
      <c r="R21">
        <f t="shared" si="0"/>
        <v>1000000</v>
      </c>
      <c r="S21">
        <f t="shared" si="1"/>
        <v>472.01246653468223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565.64980976467803</v>
      </c>
      <c r="AC21">
        <f t="shared" si="2"/>
        <v>383.92221141434982</v>
      </c>
      <c r="AE21">
        <f t="shared" si="3"/>
        <v>1509.5372100304835</v>
      </c>
      <c r="AF21">
        <f t="shared" si="4"/>
        <v>-75.476860501524186</v>
      </c>
      <c r="AG21">
        <f t="shared" si="5"/>
        <v>-40.668651638901174</v>
      </c>
      <c r="AH21">
        <f t="shared" si="6"/>
        <v>-1662.8675280106454</v>
      </c>
      <c r="AI21">
        <f t="shared" si="7"/>
        <v>-269.47583012058726</v>
      </c>
      <c r="AJ21">
        <f t="shared" si="8"/>
        <v>181.72759835032821</v>
      </c>
      <c r="AK21">
        <f t="shared" si="32"/>
        <v>3.1995362548698201</v>
      </c>
      <c r="AL21">
        <f t="shared" si="9"/>
        <v>-84.548695515389227</v>
      </c>
      <c r="AN21">
        <f t="shared" si="10"/>
        <v>488.53615099688324</v>
      </c>
      <c r="AO21">
        <f t="shared" si="11"/>
        <v>-24.426807549844167</v>
      </c>
      <c r="AP21">
        <f t="shared" si="12"/>
        <v>-13.161720298038</v>
      </c>
      <c r="AQ21">
        <f t="shared" si="13"/>
        <v>-538.15891145579496</v>
      </c>
      <c r="AR21">
        <f t="shared" si="14"/>
        <v>-87.211288306793818</v>
      </c>
      <c r="AS21">
        <f t="shared" si="15"/>
        <v>58.813059286020561</v>
      </c>
      <c r="AT21">
        <f t="shared" si="16"/>
        <v>1.0354757183478238</v>
      </c>
      <c r="AU21">
        <f t="shared" si="17"/>
        <v>-27.362753302425439</v>
      </c>
      <c r="AW21">
        <v>18</v>
      </c>
      <c r="AX21">
        <f>(R21*SUMPRODUCT(K22:$K$23, X22:$X$23)-$AZ$3*SUMPRODUCT(K21:$K$22, W22:$W$23))/Z21</f>
        <v>472.01246653468223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1855.8977851463255</v>
      </c>
      <c r="P22">
        <f t="shared" si="30"/>
        <v>92.794889257316285</v>
      </c>
      <c r="Q22" s="5">
        <f t="shared" si="31"/>
        <v>50</v>
      </c>
      <c r="R22">
        <f t="shared" si="0"/>
        <v>1000000</v>
      </c>
      <c r="S22">
        <f t="shared" si="1"/>
        <v>238.71472121228814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383.92221141434982</v>
      </c>
      <c r="AC22">
        <f t="shared" si="2"/>
        <v>191.80648266254457</v>
      </c>
      <c r="AE22">
        <f t="shared" si="3"/>
        <v>1491.2076831388956</v>
      </c>
      <c r="AF22">
        <f t="shared" si="4"/>
        <v>-74.560384156944778</v>
      </c>
      <c r="AG22">
        <f t="shared" si="5"/>
        <v>-40.174833309080206</v>
      </c>
      <c r="AH22">
        <f t="shared" si="6"/>
        <v>-1742.6362686392924</v>
      </c>
      <c r="AI22">
        <f t="shared" si="7"/>
        <v>-366.16380296642183</v>
      </c>
      <c r="AJ22">
        <f t="shared" si="8"/>
        <v>192.11572875180525</v>
      </c>
      <c r="AK22">
        <f t="shared" si="32"/>
        <v>37.811959718322314</v>
      </c>
      <c r="AL22">
        <f t="shared" si="9"/>
        <v>-136.23611449629425</v>
      </c>
      <c r="AN22">
        <f t="shared" si="10"/>
        <v>451.03187856597248</v>
      </c>
      <c r="AO22">
        <f t="shared" si="11"/>
        <v>-22.551593928298622</v>
      </c>
      <c r="AP22">
        <f t="shared" si="12"/>
        <v>-12.151312485412863</v>
      </c>
      <c r="AQ22">
        <f t="shared" si="13"/>
        <v>-527.07917132450007</v>
      </c>
      <c r="AR22">
        <f t="shared" si="14"/>
        <v>-110.75019917223906</v>
      </c>
      <c r="AS22">
        <f t="shared" si="15"/>
        <v>58.107478267952743</v>
      </c>
      <c r="AT22">
        <f t="shared" si="16"/>
        <v>11.436635833392025</v>
      </c>
      <c r="AU22">
        <f t="shared" si="17"/>
        <v>-41.206085070894289</v>
      </c>
      <c r="AW22">
        <v>19</v>
      </c>
      <c r="AX22">
        <f>(R22*SUMPRODUCT(K23:$K$23, X23:$X$23)-$AZ$3*SUMPRODUCT(K22:$K$22, W23:$W$23))/Z22</f>
        <v>238.71472121228814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1855.8977851463255</v>
      </c>
      <c r="P23">
        <f t="shared" si="30"/>
        <v>92.794889257316285</v>
      </c>
      <c r="Q23" s="5">
        <f t="shared" si="31"/>
        <v>50</v>
      </c>
      <c r="R23">
        <f t="shared" si="0"/>
        <v>1000000</v>
      </c>
      <c r="S23">
        <f t="shared" si="1"/>
        <v>241.68159162191441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191.80648266254457</v>
      </c>
      <c r="AC23">
        <f t="shared" si="2"/>
        <v>191.80648266254457</v>
      </c>
      <c r="AE23">
        <f t="shared" si="3"/>
        <v>1472.9016966546897</v>
      </c>
      <c r="AF23">
        <f t="shared" si="4"/>
        <v>-73.645084832734497</v>
      </c>
      <c r="AG23">
        <f t="shared" si="5"/>
        <v>-39.681649184644101</v>
      </c>
      <c r="AH23">
        <f t="shared" si="6"/>
        <v>-1828.7158269060233</v>
      </c>
      <c r="AI23">
        <f t="shared" si="7"/>
        <v>-469.14086426871222</v>
      </c>
      <c r="AJ23">
        <f t="shared" si="8"/>
        <v>0</v>
      </c>
      <c r="AK23">
        <f t="shared" si="32"/>
        <v>111.37441661391499</v>
      </c>
      <c r="AL23">
        <f t="shared" si="9"/>
        <v>-357.76644765479722</v>
      </c>
      <c r="AN23">
        <f t="shared" si="10"/>
        <v>403.5646663007393</v>
      </c>
      <c r="AO23">
        <f t="shared" si="11"/>
        <v>-20.178233315036969</v>
      </c>
      <c r="AP23">
        <f t="shared" si="12"/>
        <v>-10.872491726933141</v>
      </c>
      <c r="AQ23">
        <f t="shared" si="13"/>
        <v>-501.0552259668076</v>
      </c>
      <c r="AR23">
        <f t="shared" si="14"/>
        <v>-128.5412847080384</v>
      </c>
      <c r="AS23">
        <f t="shared" si="15"/>
        <v>0</v>
      </c>
      <c r="AT23">
        <f t="shared" si="16"/>
        <v>30.515803856644986</v>
      </c>
      <c r="AU23">
        <f t="shared" si="17"/>
        <v>-98.025480851393425</v>
      </c>
      <c r="AW23">
        <v>20</v>
      </c>
      <c r="AX23">
        <f>(R23*SUMPRODUCT(K$23:$K24, X$23:$X24)-$AZ$3*SUMPRODUCT(K$22:$K23, W$23:$W24))/Z23</f>
        <v>241.68159162191441</v>
      </c>
    </row>
    <row r="25" spans="5:50" x14ac:dyDescent="0.25">
      <c r="AN25" s="6">
        <f t="shared" ref="AN25:AU25" si="33">SUM(AN3:AN23)</f>
        <v>17948.98811792336</v>
      </c>
      <c r="AO25" s="6">
        <f t="shared" si="33"/>
        <v>-2289.3727447559118</v>
      </c>
      <c r="AP25" s="6">
        <f t="shared" si="33"/>
        <v>-2953.4743858656734</v>
      </c>
      <c r="AQ25" s="6">
        <f t="shared" si="33"/>
        <v>-13210.534270051196</v>
      </c>
      <c r="AR25" s="6">
        <f t="shared" si="33"/>
        <v>-504.39328274942369</v>
      </c>
      <c r="AS25" s="6">
        <f t="shared" si="33"/>
        <v>-564.90336261544394</v>
      </c>
      <c r="AT25" s="6">
        <f t="shared" si="33"/>
        <v>428.030460318557</v>
      </c>
      <c r="AU25" s="7">
        <f t="shared" si="33"/>
        <v>-641.26618504631017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4970.8258036089646</v>
      </c>
      <c r="K3">
        <v>1</v>
      </c>
      <c r="L3" s="2">
        <v>0</v>
      </c>
      <c r="O3">
        <f>$C$3</f>
        <v>4970.8258036089646</v>
      </c>
      <c r="P3">
        <f>O3*B5</f>
        <v>3976.6606428871719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4970.8258036089646</v>
      </c>
      <c r="AF3">
        <f t="shared" ref="AF3:AF23" si="4">-$Z3*P3</f>
        <v>-3976.6606428871719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-1525.7430432782071</v>
      </c>
      <c r="AJ3">
        <f t="shared" ref="AJ3:AJ23" si="8">AB3-AC3</f>
        <v>0</v>
      </c>
      <c r="AL3">
        <f t="shared" ref="AL3:AL23" si="9">SUM(AI3:AK3)</f>
        <v>-1525.7430432782071</v>
      </c>
      <c r="AN3">
        <f t="shared" ref="AN3:AN23" si="10">AE3*$K3</f>
        <v>4970.8258036089646</v>
      </c>
      <c r="AO3">
        <f t="shared" ref="AO3:AO23" si="11">AF3*$K3</f>
        <v>-3976.6606428871719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-1525.7430432782071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-1525.7430432782071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3199.235999197012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1966.1792206652049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1943.8865292655028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-1943.8865292655028</v>
      </c>
      <c r="AK4">
        <f>G4*MAX(0, SUM(AB4, AE4:AF4))</f>
        <v>0</v>
      </c>
      <c r="AL4">
        <f t="shared" si="9"/>
        <v>-3281.963529265503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-1255.3494699315131</v>
      </c>
      <c r="AR4">
        <f t="shared" si="14"/>
        <v>-1255.3494699315131</v>
      </c>
      <c r="AS4">
        <f t="shared" si="15"/>
        <v>-1823.7044087301836</v>
      </c>
      <c r="AT4">
        <f t="shared" si="16"/>
        <v>0</v>
      </c>
      <c r="AU4">
        <f t="shared" si="17"/>
        <v>-3079.0538786616967</v>
      </c>
      <c r="AW4">
        <v>1</v>
      </c>
      <c r="AX4">
        <f>(R4*SUMPRODUCT(K5:$K$23, X5:$X$23)-$AZ$3*SUMPRODUCT(K4:$K$22, W5:$W$23))/Z4</f>
        <v>1966.1792206652049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4970.8258036089646</v>
      </c>
      <c r="P5">
        <f t="shared" ref="P5:P23" si="30">O5*$C$5</f>
        <v>248.54129018044824</v>
      </c>
      <c r="Q5" s="5">
        <f t="shared" ref="Q5:Q23" si="31">$C$8</f>
        <v>50</v>
      </c>
      <c r="R5">
        <f t="shared" si="0"/>
        <v>1000000</v>
      </c>
      <c r="S5">
        <f t="shared" si="1"/>
        <v>3811.9094379003118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1943.8865292655028</v>
      </c>
      <c r="AC5">
        <f t="shared" si="2"/>
        <v>3725.7697021659769</v>
      </c>
      <c r="AE5">
        <f t="shared" si="3"/>
        <v>4858.4974211854451</v>
      </c>
      <c r="AF5">
        <f t="shared" si="4"/>
        <v>-242.92487105927228</v>
      </c>
      <c r="AG5">
        <f t="shared" si="5"/>
        <v>-48.870123528147317</v>
      </c>
      <c r="AH5">
        <f t="shared" si="6"/>
        <v>-1372.8332070535712</v>
      </c>
      <c r="AI5">
        <f t="shared" si="7"/>
        <v>3193.8692195444551</v>
      </c>
      <c r="AJ5">
        <f t="shared" si="8"/>
        <v>-1781.8831729004742</v>
      </c>
      <c r="AK5">
        <f>G5*SUM(AB5, AE5:AF5)</f>
        <v>268.93782225505873</v>
      </c>
      <c r="AL5">
        <f t="shared" si="9"/>
        <v>1680.9238688990397</v>
      </c>
      <c r="AN5">
        <f t="shared" si="10"/>
        <v>4195.6162364687043</v>
      </c>
      <c r="AO5">
        <f t="shared" si="11"/>
        <v>-209.78081182343524</v>
      </c>
      <c r="AP5">
        <f t="shared" si="12"/>
        <v>-42.202406624494515</v>
      </c>
      <c r="AQ5">
        <f t="shared" si="13"/>
        <v>-1185.5272925249365</v>
      </c>
      <c r="AR5">
        <f t="shared" si="14"/>
        <v>2758.1057254958391</v>
      </c>
      <c r="AS5">
        <f t="shared" si="15"/>
        <v>-1538.7675084712666</v>
      </c>
      <c r="AT5">
        <f t="shared" si="16"/>
        <v>232.24462129662831</v>
      </c>
      <c r="AU5">
        <f t="shared" si="17"/>
        <v>1451.5828383212008</v>
      </c>
      <c r="AW5">
        <v>2</v>
      </c>
      <c r="AX5">
        <f>(R5*SUMPRODUCT(K6:$K$23, X6:$X$23)-$AZ$3*SUMPRODUCT(K5:$K$22, W6:$W$23))/Z5</f>
        <v>3811.9094379003118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4970.8258036089646</v>
      </c>
      <c r="P6">
        <f t="shared" si="30"/>
        <v>248.54129018044824</v>
      </c>
      <c r="Q6" s="5">
        <f t="shared" si="31"/>
        <v>50</v>
      </c>
      <c r="R6">
        <f t="shared" si="0"/>
        <v>1000000</v>
      </c>
      <c r="S6">
        <f t="shared" si="1"/>
        <v>5502.1523743429443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3725.7697021659769</v>
      </c>
      <c r="AC6">
        <f t="shared" si="2"/>
        <v>5316.1982071519997</v>
      </c>
      <c r="AE6">
        <f t="shared" si="3"/>
        <v>4802.828679997544</v>
      </c>
      <c r="AF6">
        <f t="shared" si="4"/>
        <v>-240.14143399987719</v>
      </c>
      <c r="AG6">
        <f t="shared" si="5"/>
        <v>-48.310168870839831</v>
      </c>
      <c r="AH6">
        <f t="shared" si="6"/>
        <v>-1425.0684405203046</v>
      </c>
      <c r="AI6">
        <f t="shared" si="7"/>
        <v>3089.3086366065218</v>
      </c>
      <c r="AJ6">
        <f t="shared" si="8"/>
        <v>-1590.4285049860227</v>
      </c>
      <c r="AK6">
        <f>G6*SUM(AB6, AE6:AF6)</f>
        <v>484.8747314675731</v>
      </c>
      <c r="AL6">
        <f t="shared" si="9"/>
        <v>1983.7548630880722</v>
      </c>
      <c r="AN6">
        <f t="shared" si="10"/>
        <v>3740.56890196734</v>
      </c>
      <c r="AO6">
        <f t="shared" si="11"/>
        <v>-187.028445098367</v>
      </c>
      <c r="AP6">
        <f t="shared" si="12"/>
        <v>-37.625226167165003</v>
      </c>
      <c r="AQ6">
        <f t="shared" si="13"/>
        <v>-1109.8806655306455</v>
      </c>
      <c r="AR6">
        <f t="shared" si="14"/>
        <v>2406.0345651711623</v>
      </c>
      <c r="AS6">
        <f t="shared" si="15"/>
        <v>-1238.6674193334266</v>
      </c>
      <c r="AT6">
        <f t="shared" si="16"/>
        <v>377.63315386013232</v>
      </c>
      <c r="AU6">
        <f t="shared" si="17"/>
        <v>1545.0002996978681</v>
      </c>
      <c r="AW6">
        <v>3</v>
      </c>
      <c r="AX6">
        <f>(R6*SUMPRODUCT(K7:$K$23, X7:$X$23)-$AZ$3*SUMPRODUCT(K6:$K$22, W7:$W$23))/Z6</f>
        <v>5502.1523743429443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4970.8258036089646</v>
      </c>
      <c r="P7">
        <f t="shared" si="30"/>
        <v>248.54129018044824</v>
      </c>
      <c r="Q7" s="5">
        <f t="shared" si="31"/>
        <v>50</v>
      </c>
      <c r="R7">
        <f t="shared" si="0"/>
        <v>1000000</v>
      </c>
      <c r="S7">
        <f t="shared" si="1"/>
        <v>6989.9509437432544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5316.1982071519997</v>
      </c>
      <c r="AC7">
        <f t="shared" si="2"/>
        <v>6675.7879912444041</v>
      </c>
      <c r="AE7">
        <f t="shared" si="3"/>
        <v>4747.4123171070169</v>
      </c>
      <c r="AF7">
        <f t="shared" si="4"/>
        <v>-237.37061585535085</v>
      </c>
      <c r="AG7">
        <f t="shared" si="5"/>
        <v>-47.752752808801475</v>
      </c>
      <c r="AH7">
        <f t="shared" si="6"/>
        <v>-1486.2874665992003</v>
      </c>
      <c r="AI7">
        <f t="shared" si="7"/>
        <v>2976.0014818436648</v>
      </c>
      <c r="AJ7">
        <f t="shared" si="8"/>
        <v>-1359.5897840924044</v>
      </c>
      <c r="AK7">
        <f>G7*SUM(AB7, AE7:AF7)</f>
        <v>482.46837950262</v>
      </c>
      <c r="AL7">
        <f t="shared" si="9"/>
        <v>2098.8800772538802</v>
      </c>
      <c r="AN7">
        <f t="shared" si="10"/>
        <v>3346.9803436040775</v>
      </c>
      <c r="AO7">
        <f t="shared" si="11"/>
        <v>-167.34901718020387</v>
      </c>
      <c r="AP7">
        <f t="shared" si="12"/>
        <v>-33.666240538685464</v>
      </c>
      <c r="AQ7">
        <f t="shared" si="13"/>
        <v>-1047.8497765460652</v>
      </c>
      <c r="AR7">
        <f t="shared" si="14"/>
        <v>2098.1153093391231</v>
      </c>
      <c r="AS7">
        <f t="shared" si="15"/>
        <v>-958.52645162600709</v>
      </c>
      <c r="AT7">
        <f t="shared" si="16"/>
        <v>340.145762521385</v>
      </c>
      <c r="AU7">
        <f t="shared" si="17"/>
        <v>1479.7346202345011</v>
      </c>
      <c r="AW7">
        <v>4</v>
      </c>
      <c r="AX7">
        <f>(R7*SUMPRODUCT(K8:$K$23, X8:$X$23)-$AZ$3*SUMPRODUCT(K7:$K$22, W8:$W$23))/Z7</f>
        <v>6989.9509437432544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4970.8258036089646</v>
      </c>
      <c r="P8">
        <f t="shared" si="30"/>
        <v>248.54129018044824</v>
      </c>
      <c r="Q8" s="5">
        <f t="shared" si="31"/>
        <v>50</v>
      </c>
      <c r="R8">
        <f t="shared" si="0"/>
        <v>1000000</v>
      </c>
      <c r="S8">
        <f t="shared" si="1"/>
        <v>8276.488775340109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6675.7879912444041</v>
      </c>
      <c r="AC8">
        <f t="shared" si="2"/>
        <v>7812.6494462464825</v>
      </c>
      <c r="AE8">
        <f t="shared" si="3"/>
        <v>4692.2457718620453</v>
      </c>
      <c r="AF8">
        <f t="shared" si="4"/>
        <v>-234.61228859310228</v>
      </c>
      <c r="AG8">
        <f t="shared" si="5"/>
        <v>-47.197849585227246</v>
      </c>
      <c r="AH8">
        <f t="shared" si="6"/>
        <v>-1547.5139097242677</v>
      </c>
      <c r="AI8">
        <f t="shared" si="7"/>
        <v>2862.9217239594477</v>
      </c>
      <c r="AJ8">
        <f t="shared" si="8"/>
        <v>-1136.8614550020784</v>
      </c>
      <c r="AK8">
        <f t="shared" ref="AK8:AK23" si="32">G8*SUM(AB8:AB8, AE8:AF8)</f>
        <v>237.14187740713433</v>
      </c>
      <c r="AL8">
        <f t="shared" si="9"/>
        <v>1963.2021463645037</v>
      </c>
      <c r="AN8">
        <f t="shared" si="10"/>
        <v>3084.4636774247838</v>
      </c>
      <c r="AO8">
        <f t="shared" si="11"/>
        <v>-154.2231838712392</v>
      </c>
      <c r="AP8">
        <f t="shared" si="12"/>
        <v>-31.025666552078462</v>
      </c>
      <c r="AQ8">
        <f t="shared" si="13"/>
        <v>-1017.2635187776895</v>
      </c>
      <c r="AR8">
        <f t="shared" si="14"/>
        <v>1881.9513082237766</v>
      </c>
      <c r="AS8">
        <f t="shared" si="15"/>
        <v>-747.3197344534359</v>
      </c>
      <c r="AT8">
        <f t="shared" si="16"/>
        <v>155.8860176602301</v>
      </c>
      <c r="AU8">
        <f t="shared" si="17"/>
        <v>1290.5175914305707</v>
      </c>
      <c r="AW8">
        <v>5</v>
      </c>
      <c r="AX8">
        <f>(R8*SUMPRODUCT(K9:$K$23, X9:$X$23)-$AZ$3*SUMPRODUCT(K8:$K$22, W9:$W$23))/Z8</f>
        <v>8276.488775340109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4970.8258036089646</v>
      </c>
      <c r="P9">
        <f t="shared" si="30"/>
        <v>248.54129018044824</v>
      </c>
      <c r="Q9" s="5">
        <f t="shared" si="31"/>
        <v>50</v>
      </c>
      <c r="R9">
        <f t="shared" si="0"/>
        <v>1000000</v>
      </c>
      <c r="S9">
        <f t="shared" si="1"/>
        <v>9423.4576123549778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7812.6494462464825</v>
      </c>
      <c r="AC9">
        <f t="shared" si="2"/>
        <v>8791.2017518520079</v>
      </c>
      <c r="AE9">
        <f t="shared" si="3"/>
        <v>4637.3140635284844</v>
      </c>
      <c r="AF9">
        <f t="shared" si="4"/>
        <v>-231.86570317642426</v>
      </c>
      <c r="AG9">
        <f t="shared" si="5"/>
        <v>-46.64530851354376</v>
      </c>
      <c r="AH9">
        <f t="shared" si="6"/>
        <v>-1611.2515166243884</v>
      </c>
      <c r="AI9">
        <f t="shared" si="7"/>
        <v>2747.5515352141283</v>
      </c>
      <c r="AJ9">
        <f t="shared" si="8"/>
        <v>-978.55230560552536</v>
      </c>
      <c r="AK9">
        <f t="shared" si="32"/>
        <v>72.086777058931389</v>
      </c>
      <c r="AL9">
        <f t="shared" si="9"/>
        <v>1841.0860066675343</v>
      </c>
      <c r="AN9">
        <f t="shared" si="10"/>
        <v>2897.1242468979053</v>
      </c>
      <c r="AO9">
        <f t="shared" si="11"/>
        <v>-144.85621234489528</v>
      </c>
      <c r="AP9">
        <f t="shared" si="12"/>
        <v>-29.141277137437694</v>
      </c>
      <c r="AQ9">
        <f t="shared" si="13"/>
        <v>-1006.6162810443141</v>
      </c>
      <c r="AR9">
        <f t="shared" si="14"/>
        <v>1716.5104763712584</v>
      </c>
      <c r="AS9">
        <f t="shared" si="15"/>
        <v>-611.34259456874133</v>
      </c>
      <c r="AT9">
        <f t="shared" si="16"/>
        <v>45.035627701102108</v>
      </c>
      <c r="AU9">
        <f t="shared" si="17"/>
        <v>1150.2035095036192</v>
      </c>
      <c r="AW9">
        <v>6</v>
      </c>
      <c r="AX9">
        <f>(R9*SUMPRODUCT(K10:$K$23, X10:$X$23)-$AZ$3*SUMPRODUCT(K9:$K$22, W10:$W$23))/Z9</f>
        <v>9423.4576123549778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4970.8258036089646</v>
      </c>
      <c r="P10">
        <f t="shared" si="30"/>
        <v>248.54129018044824</v>
      </c>
      <c r="Q10" s="5">
        <f t="shared" si="31"/>
        <v>50</v>
      </c>
      <c r="R10">
        <f t="shared" si="0"/>
        <v>1000000</v>
      </c>
      <c r="S10">
        <f t="shared" si="1"/>
        <v>10473.207243804205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8791.2017518520079</v>
      </c>
      <c r="AC10">
        <f t="shared" si="2"/>
        <v>9655.1590173955192</v>
      </c>
      <c r="AE10">
        <f t="shared" si="3"/>
        <v>4582.5612407326353</v>
      </c>
      <c r="AF10">
        <f t="shared" si="4"/>
        <v>-229.12806203663177</v>
      </c>
      <c r="AG10">
        <f t="shared" si="5"/>
        <v>-46.094566796180644</v>
      </c>
      <c r="AH10">
        <f t="shared" si="6"/>
        <v>-1685.7726445535145</v>
      </c>
      <c r="AI10">
        <f t="shared" si="7"/>
        <v>2621.5659673463088</v>
      </c>
      <c r="AJ10">
        <f t="shared" si="8"/>
        <v>-863.95726554351131</v>
      </c>
      <c r="AK10">
        <f t="shared" si="32"/>
        <v>53.89300321524685</v>
      </c>
      <c r="AL10">
        <f t="shared" si="9"/>
        <v>1811.5017050180443</v>
      </c>
      <c r="AN10">
        <f t="shared" si="10"/>
        <v>2720.1119868401815</v>
      </c>
      <c r="AO10">
        <f t="shared" si="11"/>
        <v>-136.00559934200908</v>
      </c>
      <c r="AP10">
        <f t="shared" si="12"/>
        <v>-27.360765537843839</v>
      </c>
      <c r="AQ10">
        <f t="shared" si="13"/>
        <v>-1000.6391920698443</v>
      </c>
      <c r="AR10">
        <f t="shared" si="14"/>
        <v>1556.1064298904844</v>
      </c>
      <c r="AS10">
        <f t="shared" si="15"/>
        <v>-512.82686486189891</v>
      </c>
      <c r="AT10">
        <f t="shared" si="16"/>
        <v>31.98975340462064</v>
      </c>
      <c r="AU10">
        <f t="shared" si="17"/>
        <v>1075.2693184332063</v>
      </c>
      <c r="AW10">
        <v>7</v>
      </c>
      <c r="AX10">
        <f>(R10*SUMPRODUCT(K11:$K$23, X11:$X$23)-$AZ$3*SUMPRODUCT(K10:$K$22, W11:$W$23))/Z10</f>
        <v>10473.207243804205</v>
      </c>
    </row>
    <row r="11" spans="1:52" x14ac:dyDescent="0.25">
      <c r="A11" t="s">
        <v>33</v>
      </c>
      <c r="C11" s="24">
        <f>AU25</f>
        <v>1870.7512168653193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4970.8258036089646</v>
      </c>
      <c r="P11">
        <f t="shared" si="30"/>
        <v>248.54129018044824</v>
      </c>
      <c r="Q11" s="5">
        <f t="shared" si="31"/>
        <v>50</v>
      </c>
      <c r="R11">
        <f t="shared" si="0"/>
        <v>1000000</v>
      </c>
      <c r="S11">
        <f t="shared" si="1"/>
        <v>11432.252621408679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9655.1590173955192</v>
      </c>
      <c r="AC11">
        <f t="shared" si="2"/>
        <v>10413.811586509924</v>
      </c>
      <c r="AE11">
        <f t="shared" si="3"/>
        <v>4528.0003042626122</v>
      </c>
      <c r="AF11">
        <f t="shared" si="4"/>
        <v>-226.40001521313062</v>
      </c>
      <c r="AG11">
        <f t="shared" si="5"/>
        <v>-45.545755204046294</v>
      </c>
      <c r="AH11">
        <f t="shared" si="6"/>
        <v>-1757.3184834509502</v>
      </c>
      <c r="AI11">
        <f t="shared" si="7"/>
        <v>2498.7360503944856</v>
      </c>
      <c r="AJ11">
        <f t="shared" si="8"/>
        <v>-758.6525691144052</v>
      </c>
      <c r="AK11">
        <f t="shared" si="32"/>
        <v>33.496222335467998</v>
      </c>
      <c r="AL11">
        <f t="shared" si="9"/>
        <v>1773.5797036155484</v>
      </c>
      <c r="AN11">
        <f t="shared" si="10"/>
        <v>2556.0872679993772</v>
      </c>
      <c r="AO11">
        <f t="shared" si="11"/>
        <v>-127.80436339996885</v>
      </c>
      <c r="AP11">
        <f t="shared" si="12"/>
        <v>-25.710891600180226</v>
      </c>
      <c r="AQ11">
        <f t="shared" si="13"/>
        <v>-992.01835237077137</v>
      </c>
      <c r="AR11">
        <f t="shared" si="14"/>
        <v>1410.553660628457</v>
      </c>
      <c r="AS11">
        <f t="shared" si="15"/>
        <v>-428.26458534528427</v>
      </c>
      <c r="AT11">
        <f t="shared" si="16"/>
        <v>18.908847545165802</v>
      </c>
      <c r="AU11">
        <f t="shared" si="17"/>
        <v>1001.1979228283385</v>
      </c>
      <c r="AW11">
        <v>8</v>
      </c>
      <c r="AX11">
        <f>(R11*SUMPRODUCT(K12:$K$23, X12:$X$23)-$AZ$3*SUMPRODUCT(K11:$K$22, W12:$W$23))/Z11</f>
        <v>11432.252621408679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4970.8258036089646</v>
      </c>
      <c r="P12">
        <f t="shared" si="30"/>
        <v>248.54129018044824</v>
      </c>
      <c r="Q12" s="5">
        <f t="shared" si="31"/>
        <v>50</v>
      </c>
      <c r="R12">
        <f t="shared" si="0"/>
        <v>1000000</v>
      </c>
      <c r="S12">
        <f t="shared" si="1"/>
        <v>12302.15917282282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10413.811586509924</v>
      </c>
      <c r="AC12">
        <f t="shared" si="2"/>
        <v>11071.525645460473</v>
      </c>
      <c r="AE12">
        <f t="shared" si="3"/>
        <v>4473.5744831974262</v>
      </c>
      <c r="AF12">
        <f t="shared" si="4"/>
        <v>-223.67872415987131</v>
      </c>
      <c r="AG12">
        <f t="shared" si="5"/>
        <v>-44.998302695997516</v>
      </c>
      <c r="AH12">
        <f t="shared" si="6"/>
        <v>-1839.8991201664012</v>
      </c>
      <c r="AI12">
        <f t="shared" si="7"/>
        <v>2364.9983361751565</v>
      </c>
      <c r="AJ12">
        <f t="shared" si="8"/>
        <v>-657.71405895054886</v>
      </c>
      <c r="AK12">
        <f t="shared" si="32"/>
        <v>33.726526894759196</v>
      </c>
      <c r="AL12">
        <f t="shared" si="9"/>
        <v>1741.0108041193669</v>
      </c>
      <c r="AN12">
        <f t="shared" si="10"/>
        <v>2400.7638732164055</v>
      </c>
      <c r="AO12">
        <f t="shared" si="11"/>
        <v>-120.03819366082027</v>
      </c>
      <c r="AP12">
        <f t="shared" si="12"/>
        <v>-24.14854159115152</v>
      </c>
      <c r="AQ12">
        <f t="shared" si="13"/>
        <v>-987.39014062442493</v>
      </c>
      <c r="AR12">
        <f t="shared" si="14"/>
        <v>1269.1869973400089</v>
      </c>
      <c r="AS12">
        <f t="shared" si="15"/>
        <v>-352.96520882031291</v>
      </c>
      <c r="AT12">
        <f t="shared" si="16"/>
        <v>18.099492395201512</v>
      </c>
      <c r="AU12">
        <f t="shared" si="17"/>
        <v>934.32128091489744</v>
      </c>
      <c r="AW12">
        <v>9</v>
      </c>
      <c r="AX12">
        <f>(R12*SUMPRODUCT(K13:$K$23, X13:$X$23)-$AZ$3*SUMPRODUCT(K12:$K$22, W13:$W$23))/Z12</f>
        <v>12302.15917282282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4970.8258036089646</v>
      </c>
      <c r="P13">
        <f t="shared" si="30"/>
        <v>248.54129018044824</v>
      </c>
      <c r="Q13" s="5">
        <f t="shared" si="31"/>
        <v>50</v>
      </c>
      <c r="R13">
        <f t="shared" si="0"/>
        <v>1000000</v>
      </c>
      <c r="S13">
        <f t="shared" si="1"/>
        <v>13084.672966679105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11071.525645460473</v>
      </c>
      <c r="AC13">
        <f t="shared" si="2"/>
        <v>11632.774536421575</v>
      </c>
      <c r="AE13">
        <f t="shared" si="3"/>
        <v>4419.2541900331162</v>
      </c>
      <c r="AF13">
        <f t="shared" si="4"/>
        <v>-220.96270950165581</v>
      </c>
      <c r="AG13">
        <f t="shared" si="5"/>
        <v>-44.451911660479112</v>
      </c>
      <c r="AH13">
        <f t="shared" si="6"/>
        <v>-1928.1601711684691</v>
      </c>
      <c r="AI13">
        <f t="shared" si="7"/>
        <v>2225.6793977025127</v>
      </c>
      <c r="AJ13">
        <f t="shared" si="8"/>
        <v>-561.24889096110201</v>
      </c>
      <c r="AK13">
        <f t="shared" si="32"/>
        <v>30.539634251983866</v>
      </c>
      <c r="AL13">
        <f t="shared" si="9"/>
        <v>1694.9701409933946</v>
      </c>
      <c r="AN13">
        <f t="shared" si="10"/>
        <v>2255.0277108494706</v>
      </c>
      <c r="AO13">
        <f t="shared" si="11"/>
        <v>-112.75138554247353</v>
      </c>
      <c r="AP13">
        <f t="shared" si="12"/>
        <v>-22.682626589049391</v>
      </c>
      <c r="AQ13">
        <f t="shared" si="13"/>
        <v>-983.88878076926676</v>
      </c>
      <c r="AR13">
        <f t="shared" si="14"/>
        <v>1135.7049179486812</v>
      </c>
      <c r="AS13">
        <f t="shared" si="15"/>
        <v>-286.39036076613047</v>
      </c>
      <c r="AT13">
        <f t="shared" si="16"/>
        <v>15.583561966802185</v>
      </c>
      <c r="AU13">
        <f t="shared" si="17"/>
        <v>864.89811914935285</v>
      </c>
      <c r="AW13">
        <v>10</v>
      </c>
      <c r="AX13">
        <f>(R13*SUMPRODUCT(K14:$K$23, X14:$X$23)-$AZ$3*SUMPRODUCT(K13:$K$22, W14:$W$23))/Z13</f>
        <v>13084.672966679105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4970.8258036089646</v>
      </c>
      <c r="P14">
        <f t="shared" si="30"/>
        <v>248.54129018044824</v>
      </c>
      <c r="Q14" s="5">
        <f t="shared" si="31"/>
        <v>50</v>
      </c>
      <c r="R14">
        <f t="shared" si="0"/>
        <v>1000000</v>
      </c>
      <c r="S14">
        <f t="shared" si="1"/>
        <v>13781.762334631045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11632.774536421575</v>
      </c>
      <c r="AC14">
        <f t="shared" si="2"/>
        <v>12102.102428476366</v>
      </c>
      <c r="AE14">
        <f t="shared" si="3"/>
        <v>4365.0036598167417</v>
      </c>
      <c r="AF14">
        <f t="shared" si="4"/>
        <v>-218.25018299083709</v>
      </c>
      <c r="AG14">
        <f t="shared" si="5"/>
        <v>-43.906222348886395</v>
      </c>
      <c r="AH14">
        <f t="shared" si="6"/>
        <v>-2023.403899758649</v>
      </c>
      <c r="AI14">
        <f t="shared" si="7"/>
        <v>2079.4433547183694</v>
      </c>
      <c r="AJ14">
        <f t="shared" si="8"/>
        <v>-469.32789205479094</v>
      </c>
      <c r="AK14">
        <f t="shared" si="32"/>
        <v>28.40315042384546</v>
      </c>
      <c r="AL14">
        <f t="shared" si="9"/>
        <v>1638.518613087424</v>
      </c>
      <c r="AN14">
        <f t="shared" si="10"/>
        <v>2118.4564487231792</v>
      </c>
      <c r="AO14">
        <f t="shared" si="11"/>
        <v>-105.92282243615897</v>
      </c>
      <c r="AP14">
        <f t="shared" si="12"/>
        <v>-21.308898485087912</v>
      </c>
      <c r="AQ14">
        <f t="shared" si="13"/>
        <v>-982.01361874580914</v>
      </c>
      <c r="AR14">
        <f t="shared" si="14"/>
        <v>1009.2111090561233</v>
      </c>
      <c r="AS14">
        <f t="shared" si="15"/>
        <v>-227.77774704795326</v>
      </c>
      <c r="AT14">
        <f t="shared" si="16"/>
        <v>13.784830865863718</v>
      </c>
      <c r="AU14">
        <f t="shared" si="17"/>
        <v>795.21819287403378</v>
      </c>
      <c r="AW14">
        <v>11</v>
      </c>
      <c r="AX14">
        <f>(R14*SUMPRODUCT(K15:$K$23, X15:$X$23)-$AZ$3*SUMPRODUCT(K14:$K$22, W15:$W$23))/Z14</f>
        <v>13781.762334631045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4970.8258036089646</v>
      </c>
      <c r="P15">
        <f t="shared" si="30"/>
        <v>248.54129018044824</v>
      </c>
      <c r="Q15" s="5">
        <f t="shared" si="31"/>
        <v>50</v>
      </c>
      <c r="R15">
        <f t="shared" si="0"/>
        <v>1000000</v>
      </c>
      <c r="S15">
        <f t="shared" si="1"/>
        <v>14397.820634042482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12102.102428476366</v>
      </c>
      <c r="AC15">
        <f t="shared" si="2"/>
        <v>12486.082478094573</v>
      </c>
      <c r="AE15">
        <f t="shared" si="3"/>
        <v>4310.8010959208577</v>
      </c>
      <c r="AF15">
        <f t="shared" si="4"/>
        <v>-215.54005479604291</v>
      </c>
      <c r="AG15">
        <f t="shared" si="5"/>
        <v>-43.361015515682425</v>
      </c>
      <c r="AH15">
        <f t="shared" si="6"/>
        <v>-2122.8921943020664</v>
      </c>
      <c r="AI15">
        <f t="shared" si="7"/>
        <v>1929.0078313070658</v>
      </c>
      <c r="AJ15">
        <f t="shared" si="8"/>
        <v>-383.98004961820698</v>
      </c>
      <c r="AK15">
        <f t="shared" si="32"/>
        <v>66.409190225364853</v>
      </c>
      <c r="AL15">
        <f t="shared" si="9"/>
        <v>1611.4369719142237</v>
      </c>
      <c r="AN15">
        <f t="shared" si="10"/>
        <v>1988.9252326432795</v>
      </c>
      <c r="AO15">
        <f t="shared" si="11"/>
        <v>-99.446261632163996</v>
      </c>
      <c r="AP15">
        <f t="shared" si="12"/>
        <v>-20.005984027837606</v>
      </c>
      <c r="AQ15">
        <f t="shared" si="13"/>
        <v>-979.46385311635277</v>
      </c>
      <c r="AR15">
        <f t="shared" si="14"/>
        <v>890.00913386692503</v>
      </c>
      <c r="AS15">
        <f t="shared" si="15"/>
        <v>-177.16141211895325</v>
      </c>
      <c r="AT15">
        <f t="shared" si="16"/>
        <v>30.639992701964488</v>
      </c>
      <c r="AU15">
        <f t="shared" si="17"/>
        <v>743.48771444993633</v>
      </c>
      <c r="AW15">
        <v>12</v>
      </c>
      <c r="AX15">
        <f>(R15*SUMPRODUCT(K16:$K$23, X16:$X$23)-$AZ$3*SUMPRODUCT(K15:$K$22, W16:$W$23))/Z15</f>
        <v>14397.820634042482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4970.8258036089646</v>
      </c>
      <c r="P16">
        <f t="shared" si="30"/>
        <v>248.54129018044824</v>
      </c>
      <c r="Q16" s="5">
        <f t="shared" si="31"/>
        <v>50</v>
      </c>
      <c r="R16">
        <f t="shared" si="0"/>
        <v>1000000</v>
      </c>
      <c r="S16">
        <f t="shared" si="1"/>
        <v>14475.064198813261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12486.082478094573</v>
      </c>
      <c r="AC16">
        <f t="shared" si="2"/>
        <v>12381.728977190109</v>
      </c>
      <c r="AE16">
        <f t="shared" si="3"/>
        <v>4251.9616526574982</v>
      </c>
      <c r="AF16">
        <f t="shared" si="4"/>
        <v>-212.59808263287493</v>
      </c>
      <c r="AG16">
        <f t="shared" si="5"/>
        <v>-42.769167746438129</v>
      </c>
      <c r="AH16">
        <f t="shared" si="6"/>
        <v>-3164.7522817494596</v>
      </c>
      <c r="AI16">
        <f t="shared" si="7"/>
        <v>831.84212052872545</v>
      </c>
      <c r="AJ16">
        <f t="shared" si="8"/>
        <v>104.35350090446445</v>
      </c>
      <c r="AK16">
        <f t="shared" si="32"/>
        <v>117.3306669416463</v>
      </c>
      <c r="AL16">
        <f t="shared" si="9"/>
        <v>1053.5262883748362</v>
      </c>
      <c r="AN16">
        <f t="shared" si="10"/>
        <v>1860.0339276873142</v>
      </c>
      <c r="AO16">
        <f t="shared" si="11"/>
        <v>-93.001696384365715</v>
      </c>
      <c r="AP16">
        <f t="shared" si="12"/>
        <v>-18.709506238750865</v>
      </c>
      <c r="AQ16">
        <f t="shared" si="13"/>
        <v>-1384.4307869288318</v>
      </c>
      <c r="AR16">
        <f t="shared" si="14"/>
        <v>363.89193813536565</v>
      </c>
      <c r="AS16">
        <f t="shared" si="15"/>
        <v>45.649765452126914</v>
      </c>
      <c r="AT16">
        <f t="shared" si="16"/>
        <v>51.326667335591317</v>
      </c>
      <c r="AU16">
        <f t="shared" si="17"/>
        <v>460.86837092308389</v>
      </c>
      <c r="AW16">
        <v>13</v>
      </c>
      <c r="AX16">
        <f>(R16*SUMPRODUCT(K17:$K$23, X17:$X$23)-$AZ$3*SUMPRODUCT(K16:$K$22, W17:$W$23))/Z16</f>
        <v>14475.064198813261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4970.8258036089646</v>
      </c>
      <c r="P17">
        <f t="shared" si="30"/>
        <v>248.54129018044824</v>
      </c>
      <c r="Q17" s="5">
        <f t="shared" si="31"/>
        <v>50</v>
      </c>
      <c r="R17">
        <f t="shared" si="0"/>
        <v>1000000</v>
      </c>
      <c r="S17">
        <f t="shared" si="1"/>
        <v>14000.650531522471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12381.728977190109</v>
      </c>
      <c r="AC17">
        <f t="shared" si="2"/>
        <v>11795.568926240294</v>
      </c>
      <c r="AE17">
        <f t="shared" si="3"/>
        <v>4187.9281433951583</v>
      </c>
      <c r="AF17">
        <f t="shared" si="4"/>
        <v>-209.39640716975791</v>
      </c>
      <c r="AG17">
        <f t="shared" si="5"/>
        <v>-42.125074473084531</v>
      </c>
      <c r="AH17">
        <f t="shared" si="6"/>
        <v>-4328.0319177842912</v>
      </c>
      <c r="AI17">
        <f t="shared" si="7"/>
        <v>-391.62525603197537</v>
      </c>
      <c r="AJ17">
        <f t="shared" si="8"/>
        <v>586.16005094981483</v>
      </c>
      <c r="AK17">
        <f t="shared" si="32"/>
        <v>225.77159784513404</v>
      </c>
      <c r="AL17">
        <f t="shared" si="9"/>
        <v>420.30639276297347</v>
      </c>
      <c r="AN17">
        <f t="shared" si="10"/>
        <v>1725.5554947015048</v>
      </c>
      <c r="AO17">
        <f t="shared" si="11"/>
        <v>-86.277774735075241</v>
      </c>
      <c r="AP17">
        <f t="shared" si="12"/>
        <v>-17.356829256103694</v>
      </c>
      <c r="AQ17">
        <f t="shared" si="13"/>
        <v>-1783.2825686740769</v>
      </c>
      <c r="AR17">
        <f t="shared" si="14"/>
        <v>-161.36167796375091</v>
      </c>
      <c r="AS17">
        <f t="shared" si="15"/>
        <v>241.51601031792822</v>
      </c>
      <c r="AT17">
        <f t="shared" si="16"/>
        <v>93.024858084927729</v>
      </c>
      <c r="AU17">
        <f t="shared" si="17"/>
        <v>173.17919043910504</v>
      </c>
      <c r="AW17">
        <v>14</v>
      </c>
      <c r="AX17">
        <f>(R17*SUMPRODUCT(K18:$K$23, X18:$X$23)-$AZ$3*SUMPRODUCT(K17:$K$22, W18:$W$23))/Z17</f>
        <v>14000.650531522471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4970.8258036089646</v>
      </c>
      <c r="P18">
        <f t="shared" si="30"/>
        <v>248.54129018044824</v>
      </c>
      <c r="Q18" s="5">
        <f t="shared" si="31"/>
        <v>50</v>
      </c>
      <c r="R18">
        <f t="shared" si="0"/>
        <v>1000000</v>
      </c>
      <c r="S18">
        <f t="shared" si="1"/>
        <v>13011.979366992888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11795.568926240294</v>
      </c>
      <c r="AC18">
        <f t="shared" si="2"/>
        <v>10781.175046493607</v>
      </c>
      <c r="AE18">
        <f t="shared" si="3"/>
        <v>4118.6157465234774</v>
      </c>
      <c r="AF18">
        <f t="shared" si="4"/>
        <v>-205.93078732617388</v>
      </c>
      <c r="AG18">
        <f t="shared" si="5"/>
        <v>-41.427882501266112</v>
      </c>
      <c r="AH18">
        <f t="shared" si="6"/>
        <v>-5518.8245417515727</v>
      </c>
      <c r="AI18">
        <f t="shared" si="7"/>
        <v>-1647.5674650555352</v>
      </c>
      <c r="AJ18">
        <f t="shared" si="8"/>
        <v>1014.3938797466872</v>
      </c>
      <c r="AK18">
        <f t="shared" si="32"/>
        <v>339.29828392545215</v>
      </c>
      <c r="AL18">
        <f t="shared" si="9"/>
        <v>-293.87530138339588</v>
      </c>
      <c r="AN18">
        <f t="shared" si="10"/>
        <v>1585.8299696516465</v>
      </c>
      <c r="AO18">
        <f t="shared" si="11"/>
        <v>-79.291498482582327</v>
      </c>
      <c r="AP18">
        <f t="shared" si="12"/>
        <v>-15.951373396552015</v>
      </c>
      <c r="AQ18">
        <f t="shared" si="13"/>
        <v>-2124.9657395075396</v>
      </c>
      <c r="AR18">
        <f t="shared" si="14"/>
        <v>-634.37864173502737</v>
      </c>
      <c r="AS18">
        <f t="shared" si="15"/>
        <v>390.58176691801634</v>
      </c>
      <c r="AT18">
        <f t="shared" si="16"/>
        <v>130.64325987549086</v>
      </c>
      <c r="AU18">
        <f t="shared" si="17"/>
        <v>-113.15361494152015</v>
      </c>
      <c r="AW18">
        <v>15</v>
      </c>
      <c r="AX18">
        <f>(R18*SUMPRODUCT(K19:$K$23, X19:$X$23)-$AZ$3*SUMPRODUCT(K18:$K$22, W19:$W$23))/Z18</f>
        <v>13011.979366992888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4970.8258036089646</v>
      </c>
      <c r="P19">
        <f t="shared" si="30"/>
        <v>248.54129018044824</v>
      </c>
      <c r="Q19" s="5">
        <f t="shared" si="31"/>
        <v>50</v>
      </c>
      <c r="R19">
        <f t="shared" si="0"/>
        <v>1000000</v>
      </c>
      <c r="S19">
        <f t="shared" si="1"/>
        <v>11516.014491199787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10781.175046493607</v>
      </c>
      <c r="AC19">
        <f t="shared" si="2"/>
        <v>9368.1341872515004</v>
      </c>
      <c r="AE19">
        <f t="shared" si="3"/>
        <v>4043.7048064889568</v>
      </c>
      <c r="AF19">
        <f t="shared" si="4"/>
        <v>-202.18524032444785</v>
      </c>
      <c r="AG19">
        <f t="shared" si="5"/>
        <v>-40.674376514593504</v>
      </c>
      <c r="AH19">
        <f t="shared" si="6"/>
        <v>-6784.5432331990478</v>
      </c>
      <c r="AI19">
        <f t="shared" si="7"/>
        <v>-2983.6980435491323</v>
      </c>
      <c r="AJ19">
        <f t="shared" si="8"/>
        <v>1413.0408592421063</v>
      </c>
      <c r="AK19">
        <f t="shared" si="32"/>
        <v>326.08608986227597</v>
      </c>
      <c r="AL19">
        <f t="shared" si="9"/>
        <v>-1244.5710944447501</v>
      </c>
      <c r="AN19">
        <f t="shared" si="10"/>
        <v>1450.5182548163723</v>
      </c>
      <c r="AO19">
        <f t="shared" si="11"/>
        <v>-72.525912740818612</v>
      </c>
      <c r="AP19">
        <f t="shared" si="12"/>
        <v>-14.590314689394805</v>
      </c>
      <c r="AQ19">
        <f t="shared" si="13"/>
        <v>-2433.6850193797613</v>
      </c>
      <c r="AR19">
        <f t="shared" si="14"/>
        <v>-1070.2829919936023</v>
      </c>
      <c r="AS19">
        <f t="shared" si="15"/>
        <v>506.87220240285967</v>
      </c>
      <c r="AT19">
        <f t="shared" si="16"/>
        <v>116.97041416769773</v>
      </c>
      <c r="AU19">
        <f t="shared" si="17"/>
        <v>-446.44037542304494</v>
      </c>
      <c r="AW19">
        <v>16</v>
      </c>
      <c r="AX19">
        <f>(R19*SUMPRODUCT(K20:$K$23, X20:$X$23)-$AZ$3*SUMPRODUCT(K19:$K$22, W20:$W$23))/Z19</f>
        <v>11516.014491199787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4970.8258036089646</v>
      </c>
      <c r="P20">
        <f t="shared" si="30"/>
        <v>248.54129018044824</v>
      </c>
      <c r="Q20" s="5">
        <f t="shared" si="31"/>
        <v>50</v>
      </c>
      <c r="R20">
        <f t="shared" si="0"/>
        <v>1000000</v>
      </c>
      <c r="S20">
        <f t="shared" si="1"/>
        <v>9468.7093488571645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9368.1341872515004</v>
      </c>
      <c r="AC20">
        <f t="shared" si="2"/>
        <v>7549.0443948854236</v>
      </c>
      <c r="AE20">
        <f t="shared" si="3"/>
        <v>3963.0516988268523</v>
      </c>
      <c r="AF20">
        <f t="shared" si="4"/>
        <v>-198.15258494134264</v>
      </c>
      <c r="AG20">
        <f t="shared" si="5"/>
        <v>-39.863111838978156</v>
      </c>
      <c r="AH20">
        <f t="shared" si="6"/>
        <v>-8090.41820938825</v>
      </c>
      <c r="AI20">
        <f t="shared" si="7"/>
        <v>-4365.3822073417177</v>
      </c>
      <c r="AJ20">
        <f t="shared" si="8"/>
        <v>1819.0897923660768</v>
      </c>
      <c r="AK20">
        <f t="shared" si="32"/>
        <v>56.472043194889139</v>
      </c>
      <c r="AL20">
        <f t="shared" si="9"/>
        <v>-2489.8203717807519</v>
      </c>
      <c r="AN20">
        <f t="shared" si="10"/>
        <v>1348.3706350589684</v>
      </c>
      <c r="AO20">
        <f t="shared" si="11"/>
        <v>-67.418531752948425</v>
      </c>
      <c r="AP20">
        <f t="shared" si="12"/>
        <v>-13.562843361761058</v>
      </c>
      <c r="AQ20">
        <f t="shared" si="13"/>
        <v>-2752.6469922445722</v>
      </c>
      <c r="AR20">
        <f t="shared" si="14"/>
        <v>-1485.2577323003129</v>
      </c>
      <c r="AS20">
        <f t="shared" si="15"/>
        <v>618.91881432887112</v>
      </c>
      <c r="AT20">
        <f t="shared" si="16"/>
        <v>19.213790415176966</v>
      </c>
      <c r="AU20">
        <f t="shared" si="17"/>
        <v>-847.12512755626483</v>
      </c>
      <c r="AW20">
        <v>17</v>
      </c>
      <c r="AX20">
        <f>(R20*SUMPRODUCT(K21:$K$23, X21:$X$23)-$AZ$3*SUMPRODUCT(K20:$K$22, W21:$W$23))/Z20</f>
        <v>9468.7093488571645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4970.8258036089646</v>
      </c>
      <c r="P21">
        <f t="shared" si="30"/>
        <v>248.54129018044824</v>
      </c>
      <c r="Q21" s="5">
        <f t="shared" si="31"/>
        <v>50</v>
      </c>
      <c r="R21">
        <f t="shared" si="0"/>
        <v>1000000</v>
      </c>
      <c r="S21">
        <f t="shared" si="1"/>
        <v>6833.9216872144452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7549.0443948854236</v>
      </c>
      <c r="AC21">
        <f t="shared" si="2"/>
        <v>5328.7337377087924</v>
      </c>
      <c r="AE21">
        <f t="shared" si="3"/>
        <v>3875.9892747265721</v>
      </c>
      <c r="AF21">
        <f t="shared" si="4"/>
        <v>-193.79946373632862</v>
      </c>
      <c r="AG21">
        <f t="shared" si="5"/>
        <v>-38.987377830787096</v>
      </c>
      <c r="AH21">
        <f t="shared" si="6"/>
        <v>-9542.0577960255396</v>
      </c>
      <c r="AI21">
        <f t="shared" si="7"/>
        <v>-5898.8553628660829</v>
      </c>
      <c r="AJ21">
        <f t="shared" si="8"/>
        <v>2220.3106571766311</v>
      </c>
      <c r="AK21">
        <f t="shared" si="32"/>
        <v>17.96997472940107</v>
      </c>
      <c r="AL21">
        <f t="shared" si="9"/>
        <v>-3660.5747309600506</v>
      </c>
      <c r="AN21">
        <f t="shared" si="10"/>
        <v>1254.3982811406697</v>
      </c>
      <c r="AO21">
        <f t="shared" si="11"/>
        <v>-62.719914057033492</v>
      </c>
      <c r="AP21">
        <f t="shared" si="12"/>
        <v>-12.617604505773869</v>
      </c>
      <c r="AQ21">
        <f t="shared" si="13"/>
        <v>-3088.1253918649563</v>
      </c>
      <c r="AR21">
        <f t="shared" si="14"/>
        <v>-1909.064629287094</v>
      </c>
      <c r="AS21">
        <f t="shared" si="15"/>
        <v>718.56593879691604</v>
      </c>
      <c r="AT21">
        <f t="shared" si="16"/>
        <v>5.8156779637353724</v>
      </c>
      <c r="AU21">
        <f t="shared" si="17"/>
        <v>-1184.6830125264426</v>
      </c>
      <c r="AW21">
        <v>18</v>
      </c>
      <c r="AX21">
        <f>(R21*SUMPRODUCT(K22:$K$23, X22:$X$23)-$AZ$3*SUMPRODUCT(K21:$K$22, W22:$W$23))/Z21</f>
        <v>6833.9216872144452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4970.8258036089646</v>
      </c>
      <c r="P22">
        <f t="shared" si="30"/>
        <v>248.54129018044824</v>
      </c>
      <c r="Q22" s="5">
        <f t="shared" si="31"/>
        <v>50</v>
      </c>
      <c r="R22">
        <f t="shared" si="0"/>
        <v>1000000</v>
      </c>
      <c r="S22">
        <f t="shared" si="1"/>
        <v>3641.1194101439605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5328.7337377087924</v>
      </c>
      <c r="AC22">
        <f t="shared" si="2"/>
        <v>2770.2435629058727</v>
      </c>
      <c r="AE22">
        <f t="shared" si="3"/>
        <v>3781.9133715885741</v>
      </c>
      <c r="AF22">
        <f t="shared" si="4"/>
        <v>-189.09566857942872</v>
      </c>
      <c r="AG22">
        <f t="shared" si="5"/>
        <v>-38.041097405211772</v>
      </c>
      <c r="AH22">
        <f t="shared" si="6"/>
        <v>-11128.132945349069</v>
      </c>
      <c r="AI22">
        <f t="shared" si="7"/>
        <v>-7573.3563397451353</v>
      </c>
      <c r="AJ22">
        <f t="shared" si="8"/>
        <v>2558.4901748029197</v>
      </c>
      <c r="AK22">
        <f t="shared" si="32"/>
        <v>187.3525802550767</v>
      </c>
      <c r="AL22">
        <f t="shared" si="9"/>
        <v>-4827.513584687139</v>
      </c>
      <c r="AN22">
        <f t="shared" si="10"/>
        <v>1143.8805686481198</v>
      </c>
      <c r="AO22">
        <f t="shared" si="11"/>
        <v>-57.194028432406</v>
      </c>
      <c r="AP22">
        <f t="shared" si="12"/>
        <v>-11.505941002978108</v>
      </c>
      <c r="AQ22">
        <f t="shared" si="13"/>
        <v>-3365.8240659729627</v>
      </c>
      <c r="AR22">
        <f t="shared" si="14"/>
        <v>-2290.6434667602266</v>
      </c>
      <c r="AS22">
        <f t="shared" si="15"/>
        <v>773.84300180437094</v>
      </c>
      <c r="AT22">
        <f t="shared" si="16"/>
        <v>56.666812531946029</v>
      </c>
      <c r="AU22">
        <f t="shared" si="17"/>
        <v>-1460.1336524239098</v>
      </c>
      <c r="AW22">
        <v>19</v>
      </c>
      <c r="AX22">
        <f>(R22*SUMPRODUCT(K23:$K$23, X23:$X$23)-$AZ$3*SUMPRODUCT(K22:$K$22, W23:$W$23))/Z22</f>
        <v>3641.1194101439605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4970.8258036089646</v>
      </c>
      <c r="P23">
        <f t="shared" si="30"/>
        <v>248.54129018044824</v>
      </c>
      <c r="Q23" s="5">
        <f t="shared" si="31"/>
        <v>50</v>
      </c>
      <c r="R23">
        <f t="shared" si="0"/>
        <v>1000000</v>
      </c>
      <c r="S23">
        <f t="shared" si="1"/>
        <v>3741.4683448741885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2770.2435629058727</v>
      </c>
      <c r="AC23">
        <f t="shared" si="2"/>
        <v>2770.2435629058727</v>
      </c>
      <c r="AE23">
        <f t="shared" si="3"/>
        <v>3680.4796714743266</v>
      </c>
      <c r="AF23">
        <f t="shared" si="4"/>
        <v>-184.02398357371635</v>
      </c>
      <c r="AG23">
        <f t="shared" si="5"/>
        <v>-37.020807174556296</v>
      </c>
      <c r="AH23">
        <f t="shared" si="6"/>
        <v>-12797.585132067043</v>
      </c>
      <c r="AI23">
        <f t="shared" si="7"/>
        <v>-9338.1502513409887</v>
      </c>
      <c r="AJ23">
        <f t="shared" si="8"/>
        <v>0</v>
      </c>
      <c r="AK23">
        <f t="shared" si="32"/>
        <v>438.66894755645382</v>
      </c>
      <c r="AL23">
        <f t="shared" si="9"/>
        <v>-8899.4813037845342</v>
      </c>
      <c r="AN23">
        <f t="shared" si="10"/>
        <v>1008.4254460556922</v>
      </c>
      <c r="AO23">
        <f t="shared" si="11"/>
        <v>-50.421272302784615</v>
      </c>
      <c r="AP23">
        <f t="shared" si="12"/>
        <v>-10.143439801527</v>
      </c>
      <c r="AQ23">
        <f t="shared" si="13"/>
        <v>-3506.4479761331636</v>
      </c>
      <c r="AR23">
        <f t="shared" si="14"/>
        <v>-2558.5872421817826</v>
      </c>
      <c r="AS23">
        <f t="shared" si="15"/>
        <v>0</v>
      </c>
      <c r="AT23">
        <f t="shared" si="16"/>
        <v>120.19219465847381</v>
      </c>
      <c r="AU23">
        <f t="shared" si="17"/>
        <v>-2438.3950475233087</v>
      </c>
      <c r="AW23">
        <v>20</v>
      </c>
      <c r="AX23">
        <f>(R23*SUMPRODUCT(K$23:$K24, X$23:$X24)-$AZ$3*SUMPRODUCT(K$22:$K23, W$23:$W24))/Z23</f>
        <v>3741.4683448741885</v>
      </c>
    </row>
    <row r="25" spans="5:50" x14ac:dyDescent="0.25">
      <c r="AN25" s="6">
        <f t="shared" ref="AN25:AU25" si="33">SUM(AN3:AN23)</f>
        <v>47651.964308003953</v>
      </c>
      <c r="AO25" s="6">
        <f t="shared" si="33"/>
        <v>-6110.717568106923</v>
      </c>
      <c r="AP25" s="6">
        <f t="shared" si="33"/>
        <v>-2949.224581103852</v>
      </c>
      <c r="AQ25" s="6">
        <f t="shared" si="33"/>
        <v>-32987.309482757497</v>
      </c>
      <c r="AR25" s="6">
        <f t="shared" si="33"/>
        <v>5604.7126760356896</v>
      </c>
      <c r="AS25" s="6">
        <f t="shared" si="33"/>
        <v>-5607.766796122507</v>
      </c>
      <c r="AT25" s="6">
        <f t="shared" si="33"/>
        <v>1873.8053369521365</v>
      </c>
      <c r="AU25" s="7">
        <f t="shared" si="33"/>
        <v>1870.7512168653193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18595.340193083968</v>
      </c>
      <c r="K3">
        <v>1</v>
      </c>
      <c r="L3" s="2">
        <v>0</v>
      </c>
      <c r="O3">
        <f>$C$3</f>
        <v>18595.340193083968</v>
      </c>
      <c r="P3">
        <f>O3*B5</f>
        <v>14876.272154467175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18595.340193083968</v>
      </c>
      <c r="AF3">
        <f t="shared" ref="AF3:AF23" si="4">-$Z3*P3</f>
        <v>-14876.272154467175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1199.1598346167934</v>
      </c>
      <c r="AJ3">
        <f t="shared" ref="AJ3:AJ23" si="8">AB3-AC3</f>
        <v>0</v>
      </c>
      <c r="AL3">
        <f t="shared" ref="AL3:AL23" si="9">SUM(AI3:AK3)</f>
        <v>1199.1598346167934</v>
      </c>
      <c r="AN3">
        <f t="shared" ref="AN3:AN23" si="10">AE3*$K3</f>
        <v>18595.340193083968</v>
      </c>
      <c r="AO3">
        <f t="shared" ref="AO3:AO23" si="11">AF3*$K3</f>
        <v>-14876.272154467175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1199.1598346167934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1199.1598346167934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14119.978701847813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12133.696301898681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11984.743689182476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-11984.743689182476</v>
      </c>
      <c r="AK4">
        <f>H4*SUM(AB4, AE4:AF4)</f>
        <v>0</v>
      </c>
      <c r="AL4">
        <f t="shared" si="9"/>
        <v>-14260.690689182476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-2135.2350126653532</v>
      </c>
      <c r="AR4">
        <f t="shared" si="14"/>
        <v>-2135.2350126653532</v>
      </c>
      <c r="AS4">
        <f t="shared" si="15"/>
        <v>-11243.778674530889</v>
      </c>
      <c r="AT4">
        <f t="shared" si="16"/>
        <v>0</v>
      </c>
      <c r="AU4">
        <f t="shared" si="17"/>
        <v>-13379.013687196242</v>
      </c>
      <c r="AW4">
        <v>1</v>
      </c>
      <c r="AX4">
        <f>(R4*SUMPRODUCT(K5:$K$23, X5:$X$23)-$AZ$3*SUMPRODUCT(K4:$K$22, W5:$W$23))/Z4</f>
        <v>12133.696301898681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18595.340193083968</v>
      </c>
      <c r="P5">
        <f t="shared" ref="P5:P23" si="30">O5*$C$5</f>
        <v>929.76700965419843</v>
      </c>
      <c r="Q5" s="5">
        <f t="shared" ref="Q5:Q23" si="31">$C$8</f>
        <v>50</v>
      </c>
      <c r="R5">
        <f t="shared" si="0"/>
        <v>1000000</v>
      </c>
      <c r="S5">
        <f t="shared" si="1"/>
        <v>23585.887807421379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11984.743689182476</v>
      </c>
      <c r="AC5">
        <f t="shared" si="2"/>
        <v>23007.065589892343</v>
      </c>
      <c r="AE5">
        <f t="shared" si="3"/>
        <v>18138.991204478971</v>
      </c>
      <c r="AF5">
        <f t="shared" si="4"/>
        <v>-906.94956022394865</v>
      </c>
      <c r="AG5">
        <f t="shared" si="5"/>
        <v>-48.772947997007542</v>
      </c>
      <c r="AH5">
        <f t="shared" si="6"/>
        <v>-2387.8525298490899</v>
      </c>
      <c r="AI5">
        <f t="shared" si="7"/>
        <v>14795.416166408926</v>
      </c>
      <c r="AJ5">
        <f t="shared" si="8"/>
        <v>-11022.321900709867</v>
      </c>
      <c r="AK5">
        <f>H5*SUM(AB5, AE5:AF5)</f>
        <v>2524.3302528090003</v>
      </c>
      <c r="AL5">
        <f t="shared" si="9"/>
        <v>6297.4245185080599</v>
      </c>
      <c r="AN5">
        <f t="shared" si="10"/>
        <v>15664.152805520273</v>
      </c>
      <c r="AO5">
        <f t="shared" si="11"/>
        <v>-783.20764027601365</v>
      </c>
      <c r="AP5">
        <f t="shared" si="12"/>
        <v>-42.118489478740834</v>
      </c>
      <c r="AQ5">
        <f t="shared" si="13"/>
        <v>-2062.0599284136811</v>
      </c>
      <c r="AR5">
        <f t="shared" si="14"/>
        <v>12776.766747351838</v>
      </c>
      <c r="AS5">
        <f t="shared" si="15"/>
        <v>-9518.4639861184278</v>
      </c>
      <c r="AT5">
        <f t="shared" si="16"/>
        <v>2179.9169736536405</v>
      </c>
      <c r="AU5">
        <f t="shared" si="17"/>
        <v>5438.2197348870504</v>
      </c>
      <c r="AW5">
        <v>2</v>
      </c>
      <c r="AX5">
        <f>(R5*SUMPRODUCT(K6:$K$23, X6:$X$23)-$AZ$3*SUMPRODUCT(K5:$K$22, W6:$W$23))/Z5</f>
        <v>23585.887807421379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18595.340193083968</v>
      </c>
      <c r="P6">
        <f t="shared" si="30"/>
        <v>929.76700965419843</v>
      </c>
      <c r="Q6" s="5">
        <f t="shared" si="31"/>
        <v>50</v>
      </c>
      <c r="R6">
        <f t="shared" si="0"/>
        <v>1000000</v>
      </c>
      <c r="S6">
        <f t="shared" si="1"/>
        <v>33392.987998351629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23007.065589892343</v>
      </c>
      <c r="AC6">
        <f t="shared" si="2"/>
        <v>32128.883818647053</v>
      </c>
      <c r="AE6">
        <f t="shared" si="3"/>
        <v>17891.406562997727</v>
      </c>
      <c r="AF6">
        <f t="shared" si="4"/>
        <v>-894.57032814988645</v>
      </c>
      <c r="AG6">
        <f t="shared" si="5"/>
        <v>-48.107231105274295</v>
      </c>
      <c r="AH6">
        <f t="shared" si="6"/>
        <v>-3559.7482352633524</v>
      </c>
      <c r="AI6">
        <f t="shared" si="7"/>
        <v>13388.980768479214</v>
      </c>
      <c r="AJ6">
        <f t="shared" si="8"/>
        <v>-9121.8182287547097</v>
      </c>
      <c r="AK6">
        <f>H6*SUM(AB6, AE6:AF6)</f>
        <v>4352.4245185317322</v>
      </c>
      <c r="AL6">
        <f t="shared" si="9"/>
        <v>8619.5870582562366</v>
      </c>
      <c r="AN6">
        <f t="shared" si="10"/>
        <v>13934.296528361259</v>
      </c>
      <c r="AO6">
        <f t="shared" si="11"/>
        <v>-696.71482641806313</v>
      </c>
      <c r="AP6">
        <f t="shared" si="12"/>
        <v>-37.46717291449108</v>
      </c>
      <c r="AQ6">
        <f t="shared" si="13"/>
        <v>-2772.4252591216773</v>
      </c>
      <c r="AR6">
        <f t="shared" si="14"/>
        <v>10427.689269907029</v>
      </c>
      <c r="AS6">
        <f t="shared" si="15"/>
        <v>-7104.3112026840236</v>
      </c>
      <c r="AT6">
        <f t="shared" si="16"/>
        <v>3389.7823318129049</v>
      </c>
      <c r="AU6">
        <f t="shared" si="17"/>
        <v>6713.1603990359099</v>
      </c>
      <c r="AW6">
        <v>3</v>
      </c>
      <c r="AX6">
        <f>(R6*SUMPRODUCT(K7:$K$23, X7:$X$23)-$AZ$3*SUMPRODUCT(K6:$K$22, W7:$W$23))/Z6</f>
        <v>33392.987998351629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18595.340193083968</v>
      </c>
      <c r="P7">
        <f t="shared" si="30"/>
        <v>929.76700965419843</v>
      </c>
      <c r="Q7" s="5">
        <f t="shared" si="31"/>
        <v>50</v>
      </c>
      <c r="R7">
        <f t="shared" si="0"/>
        <v>1000000</v>
      </c>
      <c r="S7">
        <f t="shared" si="1"/>
        <v>41446.992316288502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32128.883818647053</v>
      </c>
      <c r="AC7">
        <f t="shared" si="2"/>
        <v>39277.447758479524</v>
      </c>
      <c r="AE7">
        <f t="shared" si="3"/>
        <v>17621.966327770777</v>
      </c>
      <c r="AF7">
        <f t="shared" si="4"/>
        <v>-881.09831638853893</v>
      </c>
      <c r="AG7">
        <f t="shared" si="5"/>
        <v>-47.382747894886023</v>
      </c>
      <c r="AH7">
        <f t="shared" si="6"/>
        <v>-4868.217986710587</v>
      </c>
      <c r="AI7">
        <f t="shared" si="7"/>
        <v>11825.267276776765</v>
      </c>
      <c r="AJ7">
        <f t="shared" si="8"/>
        <v>-7148.5639398324711</v>
      </c>
      <c r="AK7">
        <f>H7*SUM(AB7, AE7:AF7)</f>
        <v>5116.6630166040668</v>
      </c>
      <c r="AL7">
        <f t="shared" si="9"/>
        <v>9793.3663535483611</v>
      </c>
      <c r="AN7">
        <f t="shared" si="10"/>
        <v>12423.689154230286</v>
      </c>
      <c r="AO7">
        <f t="shared" si="11"/>
        <v>-621.18445771151437</v>
      </c>
      <c r="AP7">
        <f t="shared" si="12"/>
        <v>-33.405382814268009</v>
      </c>
      <c r="AQ7">
        <f t="shared" si="13"/>
        <v>-3432.1497315887873</v>
      </c>
      <c r="AR7">
        <f t="shared" si="14"/>
        <v>8336.9495821157161</v>
      </c>
      <c r="AS7">
        <f t="shared" si="15"/>
        <v>-5039.8198836448055</v>
      </c>
      <c r="AT7">
        <f t="shared" si="16"/>
        <v>3607.3063381727989</v>
      </c>
      <c r="AU7">
        <f t="shared" si="17"/>
        <v>6904.4360366437104</v>
      </c>
      <c r="AW7">
        <v>4</v>
      </c>
      <c r="AX7">
        <f>(R7*SUMPRODUCT(K8:$K$23, X8:$X$23)-$AZ$3*SUMPRODUCT(K7:$K$22, W8:$W$23))/Z7</f>
        <v>41446.992316288502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18595.340193083968</v>
      </c>
      <c r="P8">
        <f t="shared" si="30"/>
        <v>929.76700965419843</v>
      </c>
      <c r="Q8" s="5">
        <f t="shared" si="31"/>
        <v>50</v>
      </c>
      <c r="R8">
        <f t="shared" si="0"/>
        <v>1000000</v>
      </c>
      <c r="S8">
        <f t="shared" si="1"/>
        <v>47888.308516702935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39277.447758479524</v>
      </c>
      <c r="AC8">
        <f t="shared" si="2"/>
        <v>44630.503937993446</v>
      </c>
      <c r="AE8">
        <f t="shared" si="3"/>
        <v>17330.313586379747</v>
      </c>
      <c r="AF8">
        <f t="shared" si="4"/>
        <v>-866.5156793189874</v>
      </c>
      <c r="AG8">
        <f t="shared" si="5"/>
        <v>-46.598538683431258</v>
      </c>
      <c r="AH8">
        <f t="shared" si="6"/>
        <v>-6207.6346501180915</v>
      </c>
      <c r="AI8">
        <f t="shared" si="7"/>
        <v>10209.564718259233</v>
      </c>
      <c r="AJ8">
        <f t="shared" si="8"/>
        <v>-5353.056179513922</v>
      </c>
      <c r="AK8">
        <f t="shared" ref="AK8:AK23" si="32">H8*SUM(AB8:AB8, AE8:AF8)</f>
        <v>4041.2403107516711</v>
      </c>
      <c r="AL8">
        <f t="shared" si="9"/>
        <v>8897.7488494969821</v>
      </c>
      <c r="AN8">
        <f t="shared" si="10"/>
        <v>11392.140432225673</v>
      </c>
      <c r="AO8">
        <f t="shared" si="11"/>
        <v>-569.6070216112837</v>
      </c>
      <c r="AP8">
        <f t="shared" si="12"/>
        <v>-30.631707497512391</v>
      </c>
      <c r="AQ8">
        <f t="shared" si="13"/>
        <v>-4080.6096977768666</v>
      </c>
      <c r="AR8">
        <f t="shared" si="14"/>
        <v>6711.2920053400085</v>
      </c>
      <c r="AS8">
        <f t="shared" si="15"/>
        <v>-3518.8496408134047</v>
      </c>
      <c r="AT8">
        <f t="shared" si="16"/>
        <v>2656.5230289102715</v>
      </c>
      <c r="AU8">
        <f t="shared" si="17"/>
        <v>5848.9653934368753</v>
      </c>
      <c r="AW8">
        <v>5</v>
      </c>
      <c r="AX8">
        <f>(R8*SUMPRODUCT(K9:$K$23, X9:$X$23)-$AZ$3*SUMPRODUCT(K8:$K$22, W9:$W$23))/Z8</f>
        <v>47888.308516702935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18595.340193083968</v>
      </c>
      <c r="P9">
        <f t="shared" si="30"/>
        <v>929.76700965419843</v>
      </c>
      <c r="Q9" s="5">
        <f t="shared" si="31"/>
        <v>50</v>
      </c>
      <c r="R9">
        <f t="shared" si="0"/>
        <v>1000000</v>
      </c>
      <c r="S9">
        <f t="shared" si="1"/>
        <v>53018.828350945907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44630.503937993446</v>
      </c>
      <c r="AC9">
        <f t="shared" si="2"/>
        <v>48513.274371195716</v>
      </c>
      <c r="AE9">
        <f t="shared" si="3"/>
        <v>17015.103292012136</v>
      </c>
      <c r="AF9">
        <f t="shared" si="4"/>
        <v>-850.7551646006068</v>
      </c>
      <c r="AG9">
        <f t="shared" si="5"/>
        <v>-45.75098684760939</v>
      </c>
      <c r="AH9">
        <f t="shared" si="6"/>
        <v>-7631.3289797511488</v>
      </c>
      <c r="AI9">
        <f t="shared" si="7"/>
        <v>8487.2681608127714</v>
      </c>
      <c r="AJ9">
        <f t="shared" si="8"/>
        <v>-3882.7704332022695</v>
      </c>
      <c r="AK9">
        <f t="shared" si="32"/>
        <v>3173.4912778141402</v>
      </c>
      <c r="AL9">
        <f t="shared" si="9"/>
        <v>7777.9890054246425</v>
      </c>
      <c r="AN9">
        <f t="shared" si="10"/>
        <v>10630.047401459105</v>
      </c>
      <c r="AO9">
        <f t="shared" si="11"/>
        <v>-531.50237007295527</v>
      </c>
      <c r="AP9">
        <f t="shared" si="12"/>
        <v>-28.582556949973583</v>
      </c>
      <c r="AQ9">
        <f t="shared" si="13"/>
        <v>-4767.6107161198543</v>
      </c>
      <c r="AR9">
        <f t="shared" si="14"/>
        <v>5302.351758316323</v>
      </c>
      <c r="AS9">
        <f t="shared" si="15"/>
        <v>-2425.7292503948784</v>
      </c>
      <c r="AT9">
        <f t="shared" si="16"/>
        <v>1982.6128664830485</v>
      </c>
      <c r="AU9">
        <f t="shared" si="17"/>
        <v>4859.2353744044931</v>
      </c>
      <c r="AW9">
        <v>6</v>
      </c>
      <c r="AX9">
        <f>(R9*SUMPRODUCT(K10:$K$23, X10:$X$23)-$AZ$3*SUMPRODUCT(K9:$K$22, W10:$W$23))/Z9</f>
        <v>53018.828350945907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18595.340193083968</v>
      </c>
      <c r="P10">
        <f t="shared" si="30"/>
        <v>929.76700965419843</v>
      </c>
      <c r="Q10" s="5">
        <f t="shared" si="31"/>
        <v>50</v>
      </c>
      <c r="R10">
        <f t="shared" si="0"/>
        <v>1000000</v>
      </c>
      <c r="S10">
        <f t="shared" si="1"/>
        <v>57075.204519137733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48513.274371195716</v>
      </c>
      <c r="AC10">
        <f t="shared" si="2"/>
        <v>51183.293945977741</v>
      </c>
      <c r="AE10">
        <f t="shared" si="3"/>
        <v>16675.731101566802</v>
      </c>
      <c r="AF10">
        <f t="shared" si="4"/>
        <v>-833.78655507834014</v>
      </c>
      <c r="AG10">
        <f t="shared" si="5"/>
        <v>-44.838467402088419</v>
      </c>
      <c r="AH10">
        <f t="shared" si="6"/>
        <v>-9100.1915408974401</v>
      </c>
      <c r="AI10">
        <f t="shared" si="7"/>
        <v>6696.9145381889321</v>
      </c>
      <c r="AJ10">
        <f t="shared" si="8"/>
        <v>-2670.0195747820253</v>
      </c>
      <c r="AK10">
        <f t="shared" si="32"/>
        <v>3378.6489931784199</v>
      </c>
      <c r="AL10">
        <f t="shared" si="9"/>
        <v>7405.5439565853267</v>
      </c>
      <c r="AN10">
        <f t="shared" si="10"/>
        <v>9898.3633116583496</v>
      </c>
      <c r="AO10">
        <f t="shared" si="11"/>
        <v>-494.91816558291748</v>
      </c>
      <c r="AP10">
        <f t="shared" si="12"/>
        <v>-26.61517135174482</v>
      </c>
      <c r="AQ10">
        <f t="shared" si="13"/>
        <v>-5401.6823327775728</v>
      </c>
      <c r="AR10">
        <f t="shared" si="14"/>
        <v>3975.1476419461137</v>
      </c>
      <c r="AS10">
        <f t="shared" si="15"/>
        <v>-1584.867472344217</v>
      </c>
      <c r="AT10">
        <f t="shared" si="16"/>
        <v>2005.494993494257</v>
      </c>
      <c r="AU10">
        <f t="shared" si="17"/>
        <v>4395.7751630961538</v>
      </c>
      <c r="AW10">
        <v>7</v>
      </c>
      <c r="AX10">
        <f>(R10*SUMPRODUCT(K11:$K$23, X11:$X$23)-$AZ$3*SUMPRODUCT(K10:$K$22, W11:$W$23))/Z10</f>
        <v>57075.204519137733</v>
      </c>
    </row>
    <row r="11" spans="1:52" x14ac:dyDescent="0.25">
      <c r="A11" t="s">
        <v>33</v>
      </c>
      <c r="C11" s="24">
        <f>AU25</f>
        <v>11693.096985809179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18595.340193083968</v>
      </c>
      <c r="P11">
        <f t="shared" si="30"/>
        <v>929.76700965419843</v>
      </c>
      <c r="Q11" s="5">
        <f t="shared" si="31"/>
        <v>50</v>
      </c>
      <c r="R11">
        <f t="shared" si="0"/>
        <v>1000000</v>
      </c>
      <c r="S11">
        <f t="shared" si="1"/>
        <v>60018.732389839177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51183.293945977741</v>
      </c>
      <c r="AC11">
        <f t="shared" si="2"/>
        <v>52640.548160900798</v>
      </c>
      <c r="AE11">
        <f t="shared" si="3"/>
        <v>16309.389785914369</v>
      </c>
      <c r="AF11">
        <f t="shared" si="4"/>
        <v>-815.4694892957184</v>
      </c>
      <c r="AG11">
        <f t="shared" si="5"/>
        <v>-43.853432140973155</v>
      </c>
      <c r="AH11">
        <f t="shared" si="6"/>
        <v>-10733.011741887694</v>
      </c>
      <c r="AI11">
        <f t="shared" si="7"/>
        <v>4717.0551225899835</v>
      </c>
      <c r="AJ11">
        <f t="shared" si="8"/>
        <v>-1457.2542149230576</v>
      </c>
      <c r="AK11">
        <f t="shared" si="32"/>
        <v>3433.8765334937148</v>
      </c>
      <c r="AL11">
        <f t="shared" si="9"/>
        <v>6693.6774411606402</v>
      </c>
      <c r="AN11">
        <f t="shared" si="10"/>
        <v>9206.7625396071526</v>
      </c>
      <c r="AO11">
        <f t="shared" si="11"/>
        <v>-460.33812698035757</v>
      </c>
      <c r="AP11">
        <f t="shared" si="12"/>
        <v>-24.755563608971663</v>
      </c>
      <c r="AQ11">
        <f t="shared" si="13"/>
        <v>-6058.8588377302858</v>
      </c>
      <c r="AR11">
        <f t="shared" si="14"/>
        <v>2662.8100112875372</v>
      </c>
      <c r="AS11">
        <f t="shared" si="15"/>
        <v>-822.63001208208902</v>
      </c>
      <c r="AT11">
        <f t="shared" si="16"/>
        <v>1938.4468854567597</v>
      </c>
      <c r="AU11">
        <f t="shared" si="17"/>
        <v>3778.6268846622074</v>
      </c>
      <c r="AW11">
        <v>8</v>
      </c>
      <c r="AX11">
        <f>(R11*SUMPRODUCT(K12:$K$23, X12:$X$23)-$AZ$3*SUMPRODUCT(K11:$K$22, W12:$W$23))/Z11</f>
        <v>60018.732389839177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18595.340193083968</v>
      </c>
      <c r="P12">
        <f t="shared" si="30"/>
        <v>929.76700965419843</v>
      </c>
      <c r="Q12" s="5">
        <f t="shared" si="31"/>
        <v>50</v>
      </c>
      <c r="R12">
        <f t="shared" si="0"/>
        <v>1000000</v>
      </c>
      <c r="S12">
        <f t="shared" si="1"/>
        <v>61831.455723308471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52640.548160900798</v>
      </c>
      <c r="AC12">
        <f t="shared" si="2"/>
        <v>52914.179436013561</v>
      </c>
      <c r="AE12">
        <f t="shared" si="3"/>
        <v>15913.537149338697</v>
      </c>
      <c r="AF12">
        <f t="shared" si="4"/>
        <v>-795.67685746693496</v>
      </c>
      <c r="AG12">
        <f t="shared" si="5"/>
        <v>-42.789045492314536</v>
      </c>
      <c r="AH12">
        <f t="shared" si="6"/>
        <v>-12517.046544977684</v>
      </c>
      <c r="AI12">
        <f t="shared" si="7"/>
        <v>2558.0247014017641</v>
      </c>
      <c r="AJ12">
        <f t="shared" si="8"/>
        <v>-273.63127511276252</v>
      </c>
      <c r="AK12">
        <f t="shared" si="32"/>
        <v>3516.6613986988955</v>
      </c>
      <c r="AL12">
        <f t="shared" si="9"/>
        <v>5801.0548249878975</v>
      </c>
      <c r="AN12">
        <f t="shared" si="10"/>
        <v>8540.0713068966888</v>
      </c>
      <c r="AO12">
        <f t="shared" si="11"/>
        <v>-427.0035653448345</v>
      </c>
      <c r="AP12">
        <f t="shared" si="12"/>
        <v>-22.962933773249649</v>
      </c>
      <c r="AQ12">
        <f t="shared" si="13"/>
        <v>-6717.3293431056245</v>
      </c>
      <c r="AR12">
        <f t="shared" si="14"/>
        <v>1372.7754646729811</v>
      </c>
      <c r="AS12">
        <f t="shared" si="15"/>
        <v>-146.84545486841478</v>
      </c>
      <c r="AT12">
        <f t="shared" si="16"/>
        <v>1887.2321612261826</v>
      </c>
      <c r="AU12">
        <f t="shared" si="17"/>
        <v>3113.1621710307491</v>
      </c>
      <c r="AW12">
        <v>9</v>
      </c>
      <c r="AX12">
        <f>(R12*SUMPRODUCT(K13:$K$23, X13:$X$23)-$AZ$3*SUMPRODUCT(K12:$K$22, W13:$W$23))/Z12</f>
        <v>61831.455723308471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18595.340193083968</v>
      </c>
      <c r="P13">
        <f t="shared" si="30"/>
        <v>929.76700965419843</v>
      </c>
      <c r="Q13" s="5">
        <f t="shared" si="31"/>
        <v>50</v>
      </c>
      <c r="R13">
        <f t="shared" si="0"/>
        <v>1000000</v>
      </c>
      <c r="S13">
        <f t="shared" si="1"/>
        <v>62502.18689657002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52914.179436013561</v>
      </c>
      <c r="AC13">
        <f t="shared" si="2"/>
        <v>52053.586058554174</v>
      </c>
      <c r="AE13">
        <f t="shared" si="3"/>
        <v>15486.724370630092</v>
      </c>
      <c r="AF13">
        <f t="shared" si="4"/>
        <v>-774.33621853150464</v>
      </c>
      <c r="AG13">
        <f t="shared" si="5"/>
        <v>-41.641411799473175</v>
      </c>
      <c r="AH13">
        <f t="shared" si="6"/>
        <v>-14394.864758364258</v>
      </c>
      <c r="AI13">
        <f t="shared" si="7"/>
        <v>275.8819819348555</v>
      </c>
      <c r="AJ13">
        <f t="shared" si="8"/>
        <v>860.59337745938683</v>
      </c>
      <c r="AK13">
        <f t="shared" si="32"/>
        <v>3496.293544305398</v>
      </c>
      <c r="AL13">
        <f t="shared" si="9"/>
        <v>4632.7689036996398</v>
      </c>
      <c r="AN13">
        <f t="shared" si="10"/>
        <v>7902.4629732368903</v>
      </c>
      <c r="AO13">
        <f t="shared" si="11"/>
        <v>-395.12314866184454</v>
      </c>
      <c r="AP13">
        <f t="shared" si="12"/>
        <v>-21.248503364773065</v>
      </c>
      <c r="AQ13">
        <f t="shared" si="13"/>
        <v>-7345.3160936638997</v>
      </c>
      <c r="AR13">
        <f t="shared" si="14"/>
        <v>140.77522754637255</v>
      </c>
      <c r="AS13">
        <f t="shared" si="15"/>
        <v>439.13787949136116</v>
      </c>
      <c r="AT13">
        <f t="shared" si="16"/>
        <v>1784.0654754493094</v>
      </c>
      <c r="AU13">
        <f t="shared" si="17"/>
        <v>2363.9785824870428</v>
      </c>
      <c r="AW13">
        <v>10</v>
      </c>
      <c r="AX13">
        <f>(R13*SUMPRODUCT(K14:$K$23, X14:$X$23)-$AZ$3*SUMPRODUCT(K13:$K$22, W14:$W$23))/Z13</f>
        <v>62502.18689657002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18595.340193083968</v>
      </c>
      <c r="P14">
        <f t="shared" si="30"/>
        <v>929.76700965419843</v>
      </c>
      <c r="Q14" s="5">
        <f t="shared" si="31"/>
        <v>50</v>
      </c>
      <c r="R14">
        <f t="shared" si="0"/>
        <v>1000000</v>
      </c>
      <c r="S14">
        <f t="shared" si="1"/>
        <v>61980.484970113248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52053.586058554174</v>
      </c>
      <c r="AC14">
        <f t="shared" si="2"/>
        <v>50085.203689320311</v>
      </c>
      <c r="AE14">
        <f t="shared" si="3"/>
        <v>15026.526521886841</v>
      </c>
      <c r="AF14">
        <f t="shared" si="4"/>
        <v>-751.32632609434211</v>
      </c>
      <c r="AG14">
        <f t="shared" si="5"/>
        <v>-40.404010805555338</v>
      </c>
      <c r="AH14">
        <f t="shared" si="6"/>
        <v>-16419.737518462127</v>
      </c>
      <c r="AI14">
        <f t="shared" si="7"/>
        <v>-2184.9413334751844</v>
      </c>
      <c r="AJ14">
        <f t="shared" si="8"/>
        <v>1968.3823692338628</v>
      </c>
      <c r="AK14">
        <f t="shared" si="32"/>
        <v>3409.2996134734194</v>
      </c>
      <c r="AL14">
        <f t="shared" si="9"/>
        <v>3192.7406492320979</v>
      </c>
      <c r="AN14">
        <f t="shared" si="10"/>
        <v>7292.7870153349486</v>
      </c>
      <c r="AO14">
        <f t="shared" si="11"/>
        <v>-364.63935076674744</v>
      </c>
      <c r="AP14">
        <f t="shared" si="12"/>
        <v>-19.609178803965371</v>
      </c>
      <c r="AQ14">
        <f t="shared" si="13"/>
        <v>-7968.9506683686041</v>
      </c>
      <c r="AR14">
        <f t="shared" si="14"/>
        <v>-1060.4121826043684</v>
      </c>
      <c r="AS14">
        <f t="shared" si="15"/>
        <v>955.31015518817583</v>
      </c>
      <c r="AT14">
        <f t="shared" si="16"/>
        <v>1654.626963610709</v>
      </c>
      <c r="AU14">
        <f t="shared" si="17"/>
        <v>1549.5249361945166</v>
      </c>
      <c r="AW14">
        <v>11</v>
      </c>
      <c r="AX14">
        <f>(R14*SUMPRODUCT(K15:$K$23, X15:$X$23)-$AZ$3*SUMPRODUCT(K14:$K$22, W15:$W$23))/Z14</f>
        <v>61980.484970113248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18595.340193083968</v>
      </c>
      <c r="P15">
        <f t="shared" si="30"/>
        <v>929.76700965419843</v>
      </c>
      <c r="Q15" s="5">
        <f t="shared" si="31"/>
        <v>50</v>
      </c>
      <c r="R15">
        <f t="shared" si="0"/>
        <v>1000000</v>
      </c>
      <c r="S15">
        <f t="shared" si="1"/>
        <v>60209.737979641861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50085.203689320311</v>
      </c>
      <c r="AC15">
        <f t="shared" si="2"/>
        <v>47048.863784606074</v>
      </c>
      <c r="AE15">
        <f t="shared" si="3"/>
        <v>14530.699802557454</v>
      </c>
      <c r="AF15">
        <f t="shared" si="4"/>
        <v>-726.53499012787267</v>
      </c>
      <c r="AG15">
        <f t="shared" si="5"/>
        <v>-39.070809277158993</v>
      </c>
      <c r="AH15">
        <f t="shared" si="6"/>
        <v>-18583.228406815684</v>
      </c>
      <c r="AI15">
        <f t="shared" si="7"/>
        <v>-4818.1344036632618</v>
      </c>
      <c r="AJ15">
        <f t="shared" si="8"/>
        <v>3036.3399047142375</v>
      </c>
      <c r="AK15">
        <f t="shared" si="32"/>
        <v>3315.8582252408191</v>
      </c>
      <c r="AL15">
        <f t="shared" si="9"/>
        <v>1534.0637262917949</v>
      </c>
      <c r="AN15">
        <f t="shared" si="10"/>
        <v>6704.2006444274657</v>
      </c>
      <c r="AO15">
        <f t="shared" si="11"/>
        <v>-335.2100322213733</v>
      </c>
      <c r="AP15">
        <f t="shared" si="12"/>
        <v>-18.026560887874776</v>
      </c>
      <c r="AQ15">
        <f t="shared" si="13"/>
        <v>-8573.963646168575</v>
      </c>
      <c r="AR15">
        <f t="shared" si="14"/>
        <v>-2222.999594850357</v>
      </c>
      <c r="AS15">
        <f t="shared" si="15"/>
        <v>1400.912015421532</v>
      </c>
      <c r="AT15">
        <f t="shared" si="16"/>
        <v>1529.8766854007281</v>
      </c>
      <c r="AU15">
        <f t="shared" si="17"/>
        <v>707.78910597190315</v>
      </c>
      <c r="AW15">
        <v>12</v>
      </c>
      <c r="AX15">
        <f>(R15*SUMPRODUCT(K16:$K$23, X16:$X$23)-$AZ$3*SUMPRODUCT(K15:$K$22, W16:$W$23))/Z15</f>
        <v>60209.737979641861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18595.340193083968</v>
      </c>
      <c r="P16">
        <f t="shared" si="30"/>
        <v>929.76700965419843</v>
      </c>
      <c r="Q16" s="5">
        <f t="shared" si="31"/>
        <v>50</v>
      </c>
      <c r="R16">
        <f t="shared" si="0"/>
        <v>1000000</v>
      </c>
      <c r="S16">
        <f t="shared" si="1"/>
        <v>57252.931119180539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47048.863784606074</v>
      </c>
      <c r="AC16">
        <f t="shared" si="2"/>
        <v>43109.095932431817</v>
      </c>
      <c r="AE16">
        <f t="shared" si="3"/>
        <v>14001.524264515869</v>
      </c>
      <c r="AF16">
        <f t="shared" si="4"/>
        <v>-700.07621322579337</v>
      </c>
      <c r="AG16">
        <f t="shared" si="5"/>
        <v>-37.647937921897643</v>
      </c>
      <c r="AH16">
        <f t="shared" si="6"/>
        <v>-20643.265249795197</v>
      </c>
      <c r="AI16">
        <f t="shared" si="7"/>
        <v>-7379.4651364270194</v>
      </c>
      <c r="AJ16">
        <f t="shared" si="8"/>
        <v>3939.7678521742564</v>
      </c>
      <c r="AK16">
        <f t="shared" si="32"/>
        <v>3301.1620574235199</v>
      </c>
      <c r="AL16">
        <f t="shared" si="9"/>
        <v>-138.53522682924313</v>
      </c>
      <c r="AN16">
        <f t="shared" si="10"/>
        <v>6125.0105948296778</v>
      </c>
      <c r="AO16">
        <f t="shared" si="11"/>
        <v>-306.25052974148389</v>
      </c>
      <c r="AP16">
        <f t="shared" si="12"/>
        <v>-16.469208229671725</v>
      </c>
      <c r="AQ16">
        <f t="shared" si="13"/>
        <v>-9030.4609682613609</v>
      </c>
      <c r="AR16">
        <f t="shared" si="14"/>
        <v>-3228.1701114028378</v>
      </c>
      <c r="AS16">
        <f t="shared" si="15"/>
        <v>1723.4637729330871</v>
      </c>
      <c r="AT16">
        <f t="shared" si="16"/>
        <v>1444.1036700705195</v>
      </c>
      <c r="AU16">
        <f t="shared" si="17"/>
        <v>-60.602668399231348</v>
      </c>
      <c r="AW16">
        <v>13</v>
      </c>
      <c r="AX16">
        <f>(R16*SUMPRODUCT(K17:$K$23, X17:$X$23)-$AZ$3*SUMPRODUCT(K16:$K$22, W17:$W$23))/Z16</f>
        <v>57252.931119180539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18595.340193083968</v>
      </c>
      <c r="P17">
        <f t="shared" si="30"/>
        <v>929.76700965419843</v>
      </c>
      <c r="Q17" s="5">
        <f t="shared" si="31"/>
        <v>50</v>
      </c>
      <c r="R17">
        <f t="shared" si="0"/>
        <v>1000000</v>
      </c>
      <c r="S17">
        <f t="shared" si="1"/>
        <v>53167.585298578386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43109.095932431817</v>
      </c>
      <c r="AC17">
        <f t="shared" si="2"/>
        <v>38428.560724513765</v>
      </c>
      <c r="AE17">
        <f t="shared" si="3"/>
        <v>13440.372659204175</v>
      </c>
      <c r="AF17">
        <f t="shared" si="4"/>
        <v>-672.01863296020872</v>
      </c>
      <c r="AG17">
        <f t="shared" si="5"/>
        <v>-36.139087856545252</v>
      </c>
      <c r="AH17">
        <f t="shared" si="6"/>
        <v>-22647.413722668352</v>
      </c>
      <c r="AI17">
        <f t="shared" si="7"/>
        <v>-9915.1987842809322</v>
      </c>
      <c r="AJ17">
        <f t="shared" si="8"/>
        <v>4680.535207918052</v>
      </c>
      <c r="AK17">
        <f t="shared" si="32"/>
        <v>3447.6386624502961</v>
      </c>
      <c r="AL17">
        <f t="shared" si="9"/>
        <v>-1787.024913912584</v>
      </c>
      <c r="AN17">
        <f t="shared" si="10"/>
        <v>5537.8478567026632</v>
      </c>
      <c r="AO17">
        <f t="shared" si="11"/>
        <v>-276.89239283513314</v>
      </c>
      <c r="AP17">
        <f t="shared" si="12"/>
        <v>-14.890418242421601</v>
      </c>
      <c r="AQ17">
        <f t="shared" si="13"/>
        <v>-9331.4325967032837</v>
      </c>
      <c r="AR17">
        <f t="shared" si="14"/>
        <v>-4085.3675510781745</v>
      </c>
      <c r="AS17">
        <f t="shared" si="15"/>
        <v>1928.5247906902239</v>
      </c>
      <c r="AT17">
        <f t="shared" si="16"/>
        <v>1420.5334079379691</v>
      </c>
      <c r="AU17">
        <f t="shared" si="17"/>
        <v>-736.3093524499817</v>
      </c>
      <c r="AW17">
        <v>14</v>
      </c>
      <c r="AX17">
        <f>(R17*SUMPRODUCT(K18:$K$23, X18:$X$23)-$AZ$3*SUMPRODUCT(K17:$K$22, W18:$W$23))/Z17</f>
        <v>53167.585298578386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18595.340193083968</v>
      </c>
      <c r="P18">
        <f t="shared" si="30"/>
        <v>929.76700965419843</v>
      </c>
      <c r="Q18" s="5">
        <f t="shared" si="31"/>
        <v>50</v>
      </c>
      <c r="R18">
        <f t="shared" si="0"/>
        <v>1000000</v>
      </c>
      <c r="S18">
        <f t="shared" si="1"/>
        <v>47967.031646175987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38428.560724513765</v>
      </c>
      <c r="AC18">
        <f t="shared" si="2"/>
        <v>33140.358918461527</v>
      </c>
      <c r="AE18">
        <f t="shared" si="3"/>
        <v>12847.496020922224</v>
      </c>
      <c r="AF18">
        <f t="shared" si="4"/>
        <v>-642.3748010461112</v>
      </c>
      <c r="AG18">
        <f t="shared" si="5"/>
        <v>-34.544934073592536</v>
      </c>
      <c r="AH18">
        <f t="shared" si="6"/>
        <v>-24655.258087745242</v>
      </c>
      <c r="AI18">
        <f t="shared" si="7"/>
        <v>-12484.681801942721</v>
      </c>
      <c r="AJ18">
        <f t="shared" si="8"/>
        <v>5288.2018060522387</v>
      </c>
      <c r="AK18">
        <f t="shared" si="32"/>
        <v>3549.4211043017303</v>
      </c>
      <c r="AL18">
        <f t="shared" si="9"/>
        <v>-3647.058891588752</v>
      </c>
      <c r="AN18">
        <f t="shared" si="10"/>
        <v>4946.7941363931268</v>
      </c>
      <c r="AO18">
        <f t="shared" si="11"/>
        <v>-247.33970681965633</v>
      </c>
      <c r="AP18">
        <f t="shared" si="12"/>
        <v>-13.301166004569662</v>
      </c>
      <c r="AQ18">
        <f t="shared" si="13"/>
        <v>-9493.2495749442132</v>
      </c>
      <c r="AR18">
        <f t="shared" si="14"/>
        <v>-4807.0963113753123</v>
      </c>
      <c r="AS18">
        <f t="shared" si="15"/>
        <v>2036.166864238885</v>
      </c>
      <c r="AT18">
        <f t="shared" si="16"/>
        <v>1366.6675185387169</v>
      </c>
      <c r="AU18">
        <f t="shared" si="17"/>
        <v>-1404.2619285977105</v>
      </c>
      <c r="AW18">
        <v>15</v>
      </c>
      <c r="AX18">
        <f>(R18*SUMPRODUCT(K19:$K$23, X19:$X$23)-$AZ$3*SUMPRODUCT(K18:$K$22, W19:$W$23))/Z18</f>
        <v>47967.031646175987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18595.340193083968</v>
      </c>
      <c r="P19">
        <f t="shared" si="30"/>
        <v>929.76700965419843</v>
      </c>
      <c r="Q19" s="5">
        <f t="shared" si="31"/>
        <v>50</v>
      </c>
      <c r="R19">
        <f t="shared" si="0"/>
        <v>1000000</v>
      </c>
      <c r="S19">
        <f t="shared" si="1"/>
        <v>41465.980381547437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33140.358918461527</v>
      </c>
      <c r="AC19">
        <f t="shared" si="2"/>
        <v>27246.812296940509</v>
      </c>
      <c r="AE19">
        <f t="shared" si="3"/>
        <v>12218.781255782878</v>
      </c>
      <c r="AF19">
        <f t="shared" si="4"/>
        <v>-610.93906278914392</v>
      </c>
      <c r="AG19">
        <f t="shared" si="5"/>
        <v>-32.85441709834199</v>
      </c>
      <c r="AH19">
        <f t="shared" si="6"/>
        <v>-26901.352690292493</v>
      </c>
      <c r="AI19">
        <f t="shared" si="7"/>
        <v>-15326.364914397102</v>
      </c>
      <c r="AJ19">
        <f t="shared" si="8"/>
        <v>5893.5466215210181</v>
      </c>
      <c r="AK19">
        <f t="shared" si="32"/>
        <v>3284.517961580817</v>
      </c>
      <c r="AL19">
        <f t="shared" si="9"/>
        <v>-6148.300331295266</v>
      </c>
      <c r="AN19">
        <f t="shared" si="10"/>
        <v>4383.0017548956766</v>
      </c>
      <c r="AO19">
        <f t="shared" si="11"/>
        <v>-219.15008774478386</v>
      </c>
      <c r="AP19">
        <f t="shared" si="12"/>
        <v>-11.785215299599132</v>
      </c>
      <c r="AQ19">
        <f t="shared" si="13"/>
        <v>-9649.7902354063317</v>
      </c>
      <c r="AR19">
        <f t="shared" si="14"/>
        <v>-5497.7237835550386</v>
      </c>
      <c r="AS19">
        <f t="shared" si="15"/>
        <v>2114.0754256862297</v>
      </c>
      <c r="AT19">
        <f t="shared" si="16"/>
        <v>1178.1901720175049</v>
      </c>
      <c r="AU19">
        <f t="shared" si="17"/>
        <v>-2205.4581858513038</v>
      </c>
      <c r="AW19">
        <v>16</v>
      </c>
      <c r="AX19">
        <f>(R19*SUMPRODUCT(K20:$K$23, X20:$X$23)-$AZ$3*SUMPRODUCT(K19:$K$22, W20:$W$23))/Z19</f>
        <v>41465.980381547437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18595.340193083968</v>
      </c>
      <c r="P20">
        <f t="shared" si="30"/>
        <v>929.76700965419843</v>
      </c>
      <c r="Q20" s="5">
        <f t="shared" si="31"/>
        <v>50</v>
      </c>
      <c r="R20">
        <f t="shared" si="0"/>
        <v>1000000</v>
      </c>
      <c r="S20">
        <f t="shared" si="1"/>
        <v>33335.770792919466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27246.812296940509</v>
      </c>
      <c r="AC20">
        <f t="shared" si="2"/>
        <v>20719.91918315502</v>
      </c>
      <c r="AE20">
        <f t="shared" si="3"/>
        <v>11557.97321674082</v>
      </c>
      <c r="AF20">
        <f t="shared" si="4"/>
        <v>-577.89866083704101</v>
      </c>
      <c r="AG20">
        <f t="shared" si="5"/>
        <v>-31.077606262453578</v>
      </c>
      <c r="AH20">
        <f t="shared" si="6"/>
        <v>-28965.333298099846</v>
      </c>
      <c r="AI20">
        <f t="shared" si="7"/>
        <v>-18016.336348458521</v>
      </c>
      <c r="AJ20">
        <f t="shared" si="8"/>
        <v>6526.8931137854888</v>
      </c>
      <c r="AK20">
        <f t="shared" si="32"/>
        <v>2075.7199561094449</v>
      </c>
      <c r="AL20">
        <f t="shared" si="9"/>
        <v>-9413.7232785635861</v>
      </c>
      <c r="AN20">
        <f t="shared" si="10"/>
        <v>3932.4320928906104</v>
      </c>
      <c r="AO20">
        <f t="shared" si="11"/>
        <v>-196.62160464453052</v>
      </c>
      <c r="AP20">
        <f t="shared" si="12"/>
        <v>-10.573703013922735</v>
      </c>
      <c r="AQ20">
        <f t="shared" si="13"/>
        <v>-9855.0328943261029</v>
      </c>
      <c r="AR20">
        <f t="shared" si="14"/>
        <v>-6129.7961090939461</v>
      </c>
      <c r="AS20">
        <f t="shared" si="15"/>
        <v>2220.6803447459779</v>
      </c>
      <c r="AT20">
        <f t="shared" si="16"/>
        <v>706.23349078498836</v>
      </c>
      <c r="AU20">
        <f t="shared" si="17"/>
        <v>-3202.8822735629797</v>
      </c>
      <c r="AW20">
        <v>17</v>
      </c>
      <c r="AX20">
        <f>(R20*SUMPRODUCT(K21:$K$23, X21:$X$23)-$AZ$3*SUMPRODUCT(K20:$K$22, W21:$W$23))/Z20</f>
        <v>33335.770792919466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18595.340193083968</v>
      </c>
      <c r="P21">
        <f t="shared" si="30"/>
        <v>929.76700965419843</v>
      </c>
      <c r="Q21" s="5">
        <f t="shared" si="31"/>
        <v>50</v>
      </c>
      <c r="R21">
        <f t="shared" si="0"/>
        <v>1000000</v>
      </c>
      <c r="S21">
        <f t="shared" si="1"/>
        <v>23613.223880804333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20719.91918315502</v>
      </c>
      <c r="AC21">
        <f t="shared" si="2"/>
        <v>13807.890953014137</v>
      </c>
      <c r="AE21">
        <f t="shared" si="3"/>
        <v>10873.671080086258</v>
      </c>
      <c r="AF21">
        <f t="shared" si="4"/>
        <v>-543.68355400431301</v>
      </c>
      <c r="AG21">
        <f t="shared" si="5"/>
        <v>-29.237623423879132</v>
      </c>
      <c r="AH21">
        <f t="shared" si="6"/>
        <v>-30584.135518998206</v>
      </c>
      <c r="AI21">
        <f t="shared" si="7"/>
        <v>-20283.38561634014</v>
      </c>
      <c r="AJ21">
        <f t="shared" si="8"/>
        <v>6912.0282301408824</v>
      </c>
      <c r="AK21">
        <f t="shared" si="32"/>
        <v>1592.8602141838564</v>
      </c>
      <c r="AL21">
        <f t="shared" si="9"/>
        <v>-11778.497172015401</v>
      </c>
      <c r="AN21">
        <f t="shared" si="10"/>
        <v>3519.0794777189953</v>
      </c>
      <c r="AO21">
        <f t="shared" si="11"/>
        <v>-175.95397388594978</v>
      </c>
      <c r="AP21">
        <f t="shared" si="12"/>
        <v>-9.4622616235540047</v>
      </c>
      <c r="AQ21">
        <f t="shared" si="13"/>
        <v>-9898.0374572659402</v>
      </c>
      <c r="AR21">
        <f t="shared" si="14"/>
        <v>-6564.3742150564485</v>
      </c>
      <c r="AS21">
        <f t="shared" si="15"/>
        <v>2236.960867673236</v>
      </c>
      <c r="AT21">
        <f t="shared" si="16"/>
        <v>515.50223004952488</v>
      </c>
      <c r="AU21">
        <f t="shared" si="17"/>
        <v>-3811.9111173336878</v>
      </c>
      <c r="AW21">
        <v>18</v>
      </c>
      <c r="AX21">
        <f>(R21*SUMPRODUCT(K22:$K$23, X22:$X$23)-$AZ$3*SUMPRODUCT(K21:$K$22, W22:$W$23))/Z21</f>
        <v>23613.223880804333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18595.340193083968</v>
      </c>
      <c r="P22">
        <f t="shared" si="30"/>
        <v>929.76700965419843</v>
      </c>
      <c r="Q22" s="5">
        <f t="shared" si="31"/>
        <v>50</v>
      </c>
      <c r="R22">
        <f t="shared" si="0"/>
        <v>1000000</v>
      </c>
      <c r="S22">
        <f t="shared" si="1"/>
        <v>12398.937720686637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13807.890953014137</v>
      </c>
      <c r="AC22">
        <f t="shared" si="2"/>
        <v>6780.1750136281607</v>
      </c>
      <c r="AE22">
        <f t="shared" si="3"/>
        <v>10168.585711718637</v>
      </c>
      <c r="AF22">
        <f t="shared" si="4"/>
        <v>-508.42928558593184</v>
      </c>
      <c r="AG22">
        <f t="shared" si="5"/>
        <v>-27.341757682660106</v>
      </c>
      <c r="AH22">
        <f t="shared" si="6"/>
        <v>-32069.790139604716</v>
      </c>
      <c r="AI22">
        <f t="shared" si="7"/>
        <v>-22436.97547115467</v>
      </c>
      <c r="AJ22">
        <f t="shared" si="8"/>
        <v>7027.7159393859765</v>
      </c>
      <c r="AK22">
        <f t="shared" si="32"/>
        <v>1642.7633165402792</v>
      </c>
      <c r="AL22">
        <f t="shared" si="9"/>
        <v>-13766.496215228415</v>
      </c>
      <c r="AN22">
        <f t="shared" si="10"/>
        <v>3075.5986357725706</v>
      </c>
      <c r="AO22">
        <f t="shared" si="11"/>
        <v>-153.77993178862852</v>
      </c>
      <c r="AP22">
        <f t="shared" si="12"/>
        <v>-8.2698100810128121</v>
      </c>
      <c r="AQ22">
        <f t="shared" si="13"/>
        <v>-9699.8545913038652</v>
      </c>
      <c r="AR22">
        <f t="shared" si="14"/>
        <v>-6786.305697400936</v>
      </c>
      <c r="AS22">
        <f t="shared" si="15"/>
        <v>2125.6086311849072</v>
      </c>
      <c r="AT22">
        <f t="shared" si="16"/>
        <v>496.87151768075762</v>
      </c>
      <c r="AU22">
        <f t="shared" si="17"/>
        <v>-4163.8255485352711</v>
      </c>
      <c r="AW22">
        <v>19</v>
      </c>
      <c r="AX22">
        <f>(R22*SUMPRODUCT(K23:$K$23, X23:$X$23)-$AZ$3*SUMPRODUCT(K22:$K$22, W23:$W$23))/Z22</f>
        <v>12398.937720686637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18595.340193083968</v>
      </c>
      <c r="P23">
        <f t="shared" si="30"/>
        <v>929.76700965419843</v>
      </c>
      <c r="Q23" s="5">
        <f t="shared" si="31"/>
        <v>50</v>
      </c>
      <c r="R23">
        <f t="shared" si="0"/>
        <v>1000000</v>
      </c>
      <c r="S23">
        <f t="shared" si="1"/>
        <v>13344.241205596803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6780.1750136281607</v>
      </c>
      <c r="AC23">
        <f t="shared" si="2"/>
        <v>6780.1750136281607</v>
      </c>
      <c r="AE23">
        <f t="shared" si="3"/>
        <v>9448.2450522689451</v>
      </c>
      <c r="AF23">
        <f t="shared" si="4"/>
        <v>-472.41225261344727</v>
      </c>
      <c r="AG23">
        <f t="shared" si="5"/>
        <v>-25.404872818037937</v>
      </c>
      <c r="AH23">
        <f t="shared" si="6"/>
        <v>-33269.345755911316</v>
      </c>
      <c r="AI23">
        <f t="shared" si="7"/>
        <v>-24318.917829073856</v>
      </c>
      <c r="AJ23">
        <f t="shared" si="8"/>
        <v>0</v>
      </c>
      <c r="AK23">
        <f t="shared" si="32"/>
        <v>1637.0492118001723</v>
      </c>
      <c r="AL23">
        <f t="shared" si="9"/>
        <v>-22681.868617273685</v>
      </c>
      <c r="AN23">
        <f t="shared" si="10"/>
        <v>2588.7524403744719</v>
      </c>
      <c r="AO23">
        <f t="shared" si="11"/>
        <v>-129.4376220187236</v>
      </c>
      <c r="AP23">
        <f t="shared" si="12"/>
        <v>-6.9607557955226014</v>
      </c>
      <c r="AQ23">
        <f t="shared" si="13"/>
        <v>-9115.5658578727052</v>
      </c>
      <c r="AR23">
        <f t="shared" si="14"/>
        <v>-6663.2117953124789</v>
      </c>
      <c r="AS23">
        <f t="shared" si="15"/>
        <v>0</v>
      </c>
      <c r="AT23">
        <f t="shared" si="16"/>
        <v>448.53992658066056</v>
      </c>
      <c r="AU23">
        <f t="shared" si="17"/>
        <v>-6214.6718687318189</v>
      </c>
      <c r="AW23">
        <v>20</v>
      </c>
      <c r="AX23">
        <f>(R23*SUMPRODUCT(K$23:$K24, X$23:$X24)-$AZ$3*SUMPRODUCT(K$22:$K23, W$23:$W24))/Z23</f>
        <v>13344.241205596803</v>
      </c>
    </row>
    <row r="25" spans="5:50" x14ac:dyDescent="0.25">
      <c r="AN25" s="6">
        <f t="shared" ref="AN25:AU25" si="33">SUM(AN3:AN23)</f>
        <v>166292.83129561984</v>
      </c>
      <c r="AO25" s="6">
        <f t="shared" si="33"/>
        <v>-22261.146709593966</v>
      </c>
      <c r="AP25" s="6">
        <f t="shared" si="33"/>
        <v>-2917.0439637358386</v>
      </c>
      <c r="AQ25" s="6">
        <f t="shared" si="33"/>
        <v>-137389.61544358457</v>
      </c>
      <c r="AR25" s="6">
        <f t="shared" si="33"/>
        <v>3725.0251787054649</v>
      </c>
      <c r="AS25" s="6">
        <f t="shared" si="33"/>
        <v>-24224.454830227533</v>
      </c>
      <c r="AT25" s="6">
        <f t="shared" si="33"/>
        <v>32192.526637331252</v>
      </c>
      <c r="AU25" s="7">
        <f t="shared" si="33"/>
        <v>11693.096985809179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60799.11694954319</v>
      </c>
      <c r="K3">
        <v>1</v>
      </c>
      <c r="L3" s="2">
        <v>0</v>
      </c>
      <c r="O3">
        <f>$C$3</f>
        <v>60799.11694954319</v>
      </c>
      <c r="P3">
        <f>O3*B5</f>
        <v>48639.293559634556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60799.11694954319</v>
      </c>
      <c r="AF3">
        <f t="shared" ref="AF3:AF23" si="4">-$Z3*P3</f>
        <v>-48639.293559634556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9639.9151859086342</v>
      </c>
      <c r="AJ3">
        <f t="shared" ref="AJ3:AJ23" si="8">AB3-AC3</f>
        <v>0</v>
      </c>
      <c r="AL3">
        <f t="shared" ref="AL3:AL23" si="9">SUM(AI3:AK3)</f>
        <v>9639.9151859086342</v>
      </c>
      <c r="AN3">
        <f t="shared" ref="AN3:AN23" si="10">AE3*$K3</f>
        <v>60799.11694954319</v>
      </c>
      <c r="AO3">
        <f t="shared" ref="AO3:AO23" si="11">AF3*$K3</f>
        <v>-48639.293559634556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9639.9151859086342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9639.9151859086342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44453.229980500466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26751.464415496379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25956.527663209999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-25956.527663209999</v>
      </c>
      <c r="AK4">
        <f>H4*SUM(AB4, AE4:AF4)</f>
        <v>0</v>
      </c>
      <c r="AL4">
        <f t="shared" si="9"/>
        <v>-45672.162663209994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-18496.70231729055</v>
      </c>
      <c r="AR4">
        <f t="shared" si="14"/>
        <v>-18496.70231729055</v>
      </c>
      <c r="AS4">
        <f t="shared" si="15"/>
        <v>-24351.747502776994</v>
      </c>
      <c r="AT4">
        <f t="shared" si="16"/>
        <v>0</v>
      </c>
      <c r="AU4">
        <f t="shared" si="17"/>
        <v>-42848.449820067537</v>
      </c>
      <c r="AW4">
        <v>1</v>
      </c>
      <c r="AX4">
        <f>(R4*SUMPRODUCT(K5:$K$23, X5:$X$23)-$AZ$3*SUMPRODUCT(K4:$K$22, W5:$W$23))/Z4</f>
        <v>26751.464415496379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60799.11694954319</v>
      </c>
      <c r="P5">
        <f t="shared" ref="P5:P23" si="30">O5*$C$5</f>
        <v>3039.9558474771598</v>
      </c>
      <c r="Q5" s="5">
        <f t="shared" ref="Q5:Q23" si="31">$C$8</f>
        <v>50</v>
      </c>
      <c r="R5">
        <f t="shared" si="0"/>
        <v>1000000</v>
      </c>
      <c r="S5">
        <f t="shared" si="1"/>
        <v>50255.469101463073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25956.527663209999</v>
      </c>
      <c r="AC5">
        <f t="shared" si="2"/>
        <v>47153.10465103545</v>
      </c>
      <c r="AE5">
        <f t="shared" si="3"/>
        <v>57045.873324240667</v>
      </c>
      <c r="AF5">
        <f t="shared" si="4"/>
        <v>-2852.2936662120337</v>
      </c>
      <c r="AG5">
        <f t="shared" si="5"/>
        <v>-46.913406136788701</v>
      </c>
      <c r="AH5">
        <f t="shared" si="6"/>
        <v>-22313.398614226131</v>
      </c>
      <c r="AI5">
        <f t="shared" si="7"/>
        <v>31833.267637665715</v>
      </c>
      <c r="AJ5">
        <f t="shared" si="8"/>
        <v>-21196.57698782545</v>
      </c>
      <c r="AK5">
        <f>H5*SUM(AB5, AE5:AF5)</f>
        <v>6924.9692725550185</v>
      </c>
      <c r="AL5">
        <f t="shared" si="9"/>
        <v>17561.659922395284</v>
      </c>
      <c r="AN5">
        <f t="shared" si="10"/>
        <v>49262.677654014871</v>
      </c>
      <c r="AO5">
        <f t="shared" si="11"/>
        <v>-2463.1338827007439</v>
      </c>
      <c r="AP5">
        <f t="shared" si="12"/>
        <v>-40.512658839188127</v>
      </c>
      <c r="AQ5">
        <f t="shared" si="13"/>
        <v>-19269.014553434317</v>
      </c>
      <c r="AR5">
        <f t="shared" si="14"/>
        <v>27490.016559040621</v>
      </c>
      <c r="AS5">
        <f t="shared" si="15"/>
        <v>-18304.569264540292</v>
      </c>
      <c r="AT5">
        <f t="shared" si="16"/>
        <v>5980.1438589401532</v>
      </c>
      <c r="AU5">
        <f t="shared" si="17"/>
        <v>15165.591153440482</v>
      </c>
      <c r="AW5">
        <v>2</v>
      </c>
      <c r="AX5">
        <f>(R5*SUMPRODUCT(K6:$K$23, X6:$X$23)-$AZ$3*SUMPRODUCT(K5:$K$22, W6:$W$23))/Z5</f>
        <v>50255.469101463073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60799.11694954319</v>
      </c>
      <c r="P6">
        <f t="shared" si="30"/>
        <v>3039.9558474771598</v>
      </c>
      <c r="Q6" s="5">
        <f t="shared" si="31"/>
        <v>50</v>
      </c>
      <c r="R6">
        <f t="shared" si="0"/>
        <v>1000000</v>
      </c>
      <c r="S6">
        <f t="shared" si="1"/>
        <v>70641.368297810433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47153.10465103545</v>
      </c>
      <c r="AC6">
        <f t="shared" si="2"/>
        <v>63866.755075473273</v>
      </c>
      <c r="AE6">
        <f t="shared" si="3"/>
        <v>54968.390400528064</v>
      </c>
      <c r="AF6">
        <f t="shared" si="4"/>
        <v>-2748.4195200264035</v>
      </c>
      <c r="AG6">
        <f t="shared" si="5"/>
        <v>-45.204924971316601</v>
      </c>
      <c r="AH6">
        <f t="shared" si="6"/>
        <v>-24786.942082084221</v>
      </c>
      <c r="AI6">
        <f t="shared" si="7"/>
        <v>27387.823873446127</v>
      </c>
      <c r="AJ6">
        <f t="shared" si="8"/>
        <v>-16713.650424437823</v>
      </c>
      <c r="AK6">
        <f>H6*SUM(AB6, AE6:AF6)</f>
        <v>10811.790617831239</v>
      </c>
      <c r="AL6">
        <f t="shared" si="9"/>
        <v>21485.964066839544</v>
      </c>
      <c r="AN6">
        <f t="shared" si="10"/>
        <v>42810.823667256125</v>
      </c>
      <c r="AO6">
        <f t="shared" si="11"/>
        <v>-2140.5411833628064</v>
      </c>
      <c r="AP6">
        <f t="shared" si="12"/>
        <v>-35.206780801425587</v>
      </c>
      <c r="AQ6">
        <f t="shared" si="13"/>
        <v>-19304.720385561879</v>
      </c>
      <c r="AR6">
        <f t="shared" si="14"/>
        <v>21330.355317530019</v>
      </c>
      <c r="AS6">
        <f t="shared" si="15"/>
        <v>-13017.02916791055</v>
      </c>
      <c r="AT6">
        <f t="shared" si="16"/>
        <v>8420.5060089010858</v>
      </c>
      <c r="AU6">
        <f t="shared" si="17"/>
        <v>16733.832158520552</v>
      </c>
      <c r="AW6">
        <v>3</v>
      </c>
      <c r="AX6">
        <f>(R6*SUMPRODUCT(K7:$K$23, X7:$X$23)-$AZ$3*SUMPRODUCT(K6:$K$22, W7:$W$23))/Z6</f>
        <v>70641.368297810433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60799.11694954319</v>
      </c>
      <c r="P7">
        <f t="shared" si="30"/>
        <v>3039.9558474771598</v>
      </c>
      <c r="Q7" s="5">
        <f t="shared" si="31"/>
        <v>50</v>
      </c>
      <c r="R7">
        <f t="shared" si="0"/>
        <v>1000000</v>
      </c>
      <c r="S7">
        <f t="shared" si="1"/>
        <v>87566.946557283925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63866.755075473273</v>
      </c>
      <c r="AC7">
        <f t="shared" si="2"/>
        <v>75996.212381135556</v>
      </c>
      <c r="AE7">
        <f t="shared" si="3"/>
        <v>52765.373076705087</v>
      </c>
      <c r="AF7">
        <f t="shared" si="4"/>
        <v>-2638.2686538352546</v>
      </c>
      <c r="AG7">
        <f t="shared" si="5"/>
        <v>-43.393206780038227</v>
      </c>
      <c r="AH7">
        <f t="shared" si="6"/>
        <v>-27193.378831304275</v>
      </c>
      <c r="AI7">
        <f t="shared" si="7"/>
        <v>22890.332384785514</v>
      </c>
      <c r="AJ7">
        <f t="shared" si="8"/>
        <v>-12129.457305662283</v>
      </c>
      <c r="AK7">
        <f>H7*SUM(AB7, AE7:AF7)</f>
        <v>11935.157089476525</v>
      </c>
      <c r="AL7">
        <f t="shared" si="9"/>
        <v>22696.032168599755</v>
      </c>
      <c r="AN7">
        <f t="shared" si="10"/>
        <v>37200.195541112655</v>
      </c>
      <c r="AO7">
        <f t="shared" si="11"/>
        <v>-1860.0097770556326</v>
      </c>
      <c r="AP7">
        <f t="shared" si="12"/>
        <v>-30.592710394120417</v>
      </c>
      <c r="AQ7">
        <f t="shared" si="13"/>
        <v>-19171.645171114582</v>
      </c>
      <c r="AR7">
        <f t="shared" si="14"/>
        <v>16137.947882548313</v>
      </c>
      <c r="AS7">
        <f t="shared" si="15"/>
        <v>-8551.4070548175205</v>
      </c>
      <c r="AT7">
        <f t="shared" si="16"/>
        <v>8414.4231653018851</v>
      </c>
      <c r="AU7">
        <f t="shared" si="17"/>
        <v>16000.963993032676</v>
      </c>
      <c r="AW7">
        <v>4</v>
      </c>
      <c r="AX7">
        <f>(R7*SUMPRODUCT(K8:$K$23, X8:$X$23)-$AZ$3*SUMPRODUCT(K7:$K$22, W8:$W$23))/Z7</f>
        <v>87566.946557283925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60799.11694954319</v>
      </c>
      <c r="P8">
        <f t="shared" si="30"/>
        <v>3039.9558474771598</v>
      </c>
      <c r="Q8" s="5">
        <f t="shared" si="31"/>
        <v>50</v>
      </c>
      <c r="R8">
        <f t="shared" si="0"/>
        <v>1000000</v>
      </c>
      <c r="S8">
        <f t="shared" si="1"/>
        <v>100936.04784985424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75996.212381135556</v>
      </c>
      <c r="AC8">
        <f t="shared" si="2"/>
        <v>83734.651827206078</v>
      </c>
      <c r="AE8">
        <f t="shared" si="3"/>
        <v>50437.806884856494</v>
      </c>
      <c r="AF8">
        <f t="shared" si="4"/>
        <v>-2521.890344242825</v>
      </c>
      <c r="AG8">
        <f t="shared" si="5"/>
        <v>-41.479062045189337</v>
      </c>
      <c r="AH8">
        <f t="shared" si="6"/>
        <v>-29604.253340970019</v>
      </c>
      <c r="AI8">
        <f t="shared" si="7"/>
        <v>18270.184137598459</v>
      </c>
      <c r="AJ8">
        <f t="shared" si="8"/>
        <v>-7738.4394460705225</v>
      </c>
      <c r="AK8">
        <f t="shared" ref="AK8:AK23" si="32">H8*SUM(AB8:AB8, AE8:AF8)</f>
        <v>8983.6293468268195</v>
      </c>
      <c r="AL8">
        <f t="shared" si="9"/>
        <v>19515.374038354756</v>
      </c>
      <c r="AN8">
        <f t="shared" si="10"/>
        <v>33155.463475130069</v>
      </c>
      <c r="AO8">
        <f t="shared" si="11"/>
        <v>-1657.7731737565036</v>
      </c>
      <c r="AP8">
        <f t="shared" si="12"/>
        <v>-27.266402160614916</v>
      </c>
      <c r="AQ8">
        <f t="shared" si="13"/>
        <v>-19460.456371463057</v>
      </c>
      <c r="AR8">
        <f t="shared" si="14"/>
        <v>12009.967527749892</v>
      </c>
      <c r="AS8">
        <f t="shared" si="15"/>
        <v>-5086.8894239279525</v>
      </c>
      <c r="AT8">
        <f t="shared" si="16"/>
        <v>5905.4192297217423</v>
      </c>
      <c r="AU8">
        <f t="shared" si="17"/>
        <v>12828.497333543683</v>
      </c>
      <c r="AW8">
        <v>5</v>
      </c>
      <c r="AX8">
        <f>(R8*SUMPRODUCT(K9:$K$23, X9:$X$23)-$AZ$3*SUMPRODUCT(K8:$K$22, W9:$W$23))/Z8</f>
        <v>100936.04784985424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60799.11694954319</v>
      </c>
      <c r="P9">
        <f t="shared" si="30"/>
        <v>3039.9558474771598</v>
      </c>
      <c r="Q9" s="5">
        <f t="shared" si="31"/>
        <v>50</v>
      </c>
      <c r="R9">
        <f t="shared" si="0"/>
        <v>1000000</v>
      </c>
      <c r="S9">
        <f t="shared" si="1"/>
        <v>111277.67677665455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83734.651827206078</v>
      </c>
      <c r="AC9">
        <f t="shared" si="2"/>
        <v>87796.331790099066</v>
      </c>
      <c r="AE9">
        <f t="shared" si="3"/>
        <v>47969.544286594959</v>
      </c>
      <c r="AF9">
        <f t="shared" si="4"/>
        <v>-2398.4772143297482</v>
      </c>
      <c r="AG9">
        <f t="shared" si="5"/>
        <v>-39.44921134825411</v>
      </c>
      <c r="AH9">
        <f t="shared" si="6"/>
        <v>-32301.20152966673</v>
      </c>
      <c r="AI9">
        <f t="shared" si="7"/>
        <v>13230.416331250228</v>
      </c>
      <c r="AJ9">
        <f t="shared" si="8"/>
        <v>-4061.6799628929875</v>
      </c>
      <c r="AK9">
        <f t="shared" si="32"/>
        <v>6749.7585265524021</v>
      </c>
      <c r="AL9">
        <f t="shared" si="9"/>
        <v>15918.494894909643</v>
      </c>
      <c r="AN9">
        <f t="shared" si="10"/>
        <v>29968.582666922812</v>
      </c>
      <c r="AO9">
        <f t="shared" si="11"/>
        <v>-1498.4291333461408</v>
      </c>
      <c r="AP9">
        <f t="shared" si="12"/>
        <v>-24.645573957754646</v>
      </c>
      <c r="AQ9">
        <f t="shared" si="13"/>
        <v>-20179.912956839649</v>
      </c>
      <c r="AR9">
        <f t="shared" si="14"/>
        <v>8265.5950027792678</v>
      </c>
      <c r="AS9">
        <f t="shared" si="15"/>
        <v>-2537.5015240359035</v>
      </c>
      <c r="AT9">
        <f t="shared" si="16"/>
        <v>4216.8567451094159</v>
      </c>
      <c r="AU9">
        <f t="shared" si="17"/>
        <v>9944.9502238527803</v>
      </c>
      <c r="AW9">
        <v>6</v>
      </c>
      <c r="AX9">
        <f>(R9*SUMPRODUCT(K10:$K$23, X10:$X$23)-$AZ$3*SUMPRODUCT(K9:$K$22, W10:$W$23))/Z9</f>
        <v>111277.67677665455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60799.11694954319</v>
      </c>
      <c r="P10">
        <f t="shared" si="30"/>
        <v>3039.9558474771598</v>
      </c>
      <c r="Q10" s="5">
        <f t="shared" si="31"/>
        <v>50</v>
      </c>
      <c r="R10">
        <f t="shared" si="0"/>
        <v>1000000</v>
      </c>
      <c r="S10">
        <f t="shared" si="1"/>
        <v>119337.65550141202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87796.331790099066</v>
      </c>
      <c r="AC10">
        <f t="shared" si="2"/>
        <v>89063.470946105896</v>
      </c>
      <c r="AE10">
        <f t="shared" si="3"/>
        <v>45375.287148325646</v>
      </c>
      <c r="AF10">
        <f t="shared" si="4"/>
        <v>-2268.7643574162826</v>
      </c>
      <c r="AG10">
        <f t="shared" si="5"/>
        <v>-37.315745215495745</v>
      </c>
      <c r="AH10">
        <f t="shared" si="6"/>
        <v>-34779.480385516501</v>
      </c>
      <c r="AI10">
        <f t="shared" si="7"/>
        <v>8289.7266601773663</v>
      </c>
      <c r="AJ10">
        <f t="shared" si="8"/>
        <v>-1267.1391560068296</v>
      </c>
      <c r="AK10">
        <f t="shared" si="32"/>
        <v>6872.3998655029436</v>
      </c>
      <c r="AL10">
        <f t="shared" si="9"/>
        <v>13894.987369673479</v>
      </c>
      <c r="AN10">
        <f t="shared" si="10"/>
        <v>26933.816264448473</v>
      </c>
      <c r="AO10">
        <f t="shared" si="11"/>
        <v>-1346.6908132224237</v>
      </c>
      <c r="AP10">
        <f t="shared" si="12"/>
        <v>-22.149841655431182</v>
      </c>
      <c r="AQ10">
        <f t="shared" si="13"/>
        <v>-20644.368186903186</v>
      </c>
      <c r="AR10">
        <f t="shared" si="14"/>
        <v>4920.6074226674309</v>
      </c>
      <c r="AS10">
        <f t="shared" si="15"/>
        <v>-752.14715661883406</v>
      </c>
      <c r="AT10">
        <f t="shared" si="16"/>
        <v>4079.312041997885</v>
      </c>
      <c r="AU10">
        <f t="shared" si="17"/>
        <v>8247.7723080464821</v>
      </c>
      <c r="AW10">
        <v>7</v>
      </c>
      <c r="AX10">
        <f>(R10*SUMPRODUCT(K11:$K$23, X11:$X$23)-$AZ$3*SUMPRODUCT(K10:$K$22, W11:$W$23))/Z10</f>
        <v>119337.65550141202</v>
      </c>
    </row>
    <row r="11" spans="1:52" x14ac:dyDescent="0.25">
      <c r="A11" t="s">
        <v>33</v>
      </c>
      <c r="C11" s="24">
        <f>AU25</f>
        <v>30891.133888323857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60799.11694954319</v>
      </c>
      <c r="P11">
        <f t="shared" si="30"/>
        <v>3039.9558474771598</v>
      </c>
      <c r="Q11" s="5">
        <f t="shared" si="31"/>
        <v>50</v>
      </c>
      <c r="R11">
        <f t="shared" si="0"/>
        <v>1000000</v>
      </c>
      <c r="S11">
        <f t="shared" si="1"/>
        <v>125369.63849066848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89063.470946105896</v>
      </c>
      <c r="AC11">
        <f t="shared" si="2"/>
        <v>88025.600491873862</v>
      </c>
      <c r="AE11">
        <f t="shared" si="3"/>
        <v>42688.794857277637</v>
      </c>
      <c r="AF11">
        <f t="shared" si="4"/>
        <v>-2134.4397428638822</v>
      </c>
      <c r="AG11">
        <f t="shared" si="5"/>
        <v>-35.106426704112167</v>
      </c>
      <c r="AH11">
        <f t="shared" si="6"/>
        <v>-36723.221184572263</v>
      </c>
      <c r="AI11">
        <f t="shared" si="7"/>
        <v>3796.0275031373749</v>
      </c>
      <c r="AJ11">
        <f t="shared" si="8"/>
        <v>1037.8704542320338</v>
      </c>
      <c r="AK11">
        <f t="shared" si="32"/>
        <v>6675.3180421167635</v>
      </c>
      <c r="AL11">
        <f t="shared" si="9"/>
        <v>11509.215999486172</v>
      </c>
      <c r="AN11">
        <f t="shared" si="10"/>
        <v>24098.117864127289</v>
      </c>
      <c r="AO11">
        <f t="shared" si="11"/>
        <v>-1204.9058932063647</v>
      </c>
      <c r="AP11">
        <f t="shared" si="12"/>
        <v>-19.817818969415431</v>
      </c>
      <c r="AQ11">
        <f t="shared" si="13"/>
        <v>-20730.510557043035</v>
      </c>
      <c r="AR11">
        <f t="shared" si="14"/>
        <v>2142.8835949084691</v>
      </c>
      <c r="AS11">
        <f t="shared" si="15"/>
        <v>585.8849990354089</v>
      </c>
      <c r="AT11">
        <f t="shared" si="16"/>
        <v>3768.262877817951</v>
      </c>
      <c r="AU11">
        <f t="shared" si="17"/>
        <v>6497.0314717618294</v>
      </c>
      <c r="AW11">
        <v>8</v>
      </c>
      <c r="AX11">
        <f>(R11*SUMPRODUCT(K12:$K$23, X12:$X$23)-$AZ$3*SUMPRODUCT(K11:$K$22, W12:$W$23))/Z11</f>
        <v>125369.63849066848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60799.11694954319</v>
      </c>
      <c r="P12">
        <f t="shared" si="30"/>
        <v>3039.9558474771598</v>
      </c>
      <c r="Q12" s="5">
        <f t="shared" si="31"/>
        <v>50</v>
      </c>
      <c r="R12">
        <f t="shared" si="0"/>
        <v>1000000</v>
      </c>
      <c r="S12">
        <f t="shared" si="1"/>
        <v>129424.15316914287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88025.600491873862</v>
      </c>
      <c r="AC12">
        <f t="shared" si="2"/>
        <v>84979.919779736185</v>
      </c>
      <c r="AE12">
        <f t="shared" si="3"/>
        <v>39920.709964381036</v>
      </c>
      <c r="AF12">
        <f t="shared" si="4"/>
        <v>-1996.035498219052</v>
      </c>
      <c r="AG12">
        <f t="shared" si="5"/>
        <v>-32.830008039023809</v>
      </c>
      <c r="AH12">
        <f t="shared" si="6"/>
        <v>-38507.087960944744</v>
      </c>
      <c r="AI12">
        <f t="shared" si="7"/>
        <v>-615.24350282178784</v>
      </c>
      <c r="AJ12">
        <f t="shared" si="8"/>
        <v>3045.6807121376769</v>
      </c>
      <c r="AK12">
        <f t="shared" si="32"/>
        <v>6536.8192703220611</v>
      </c>
      <c r="AL12">
        <f t="shared" si="9"/>
        <v>8967.2564796379502</v>
      </c>
      <c r="AN12">
        <f t="shared" si="10"/>
        <v>21423.628607416344</v>
      </c>
      <c r="AO12">
        <f t="shared" si="11"/>
        <v>-1071.1814303708172</v>
      </c>
      <c r="AP12">
        <f t="shared" si="12"/>
        <v>-17.618371517793324</v>
      </c>
      <c r="AQ12">
        <f t="shared" si="13"/>
        <v>-20665.001999324642</v>
      </c>
      <c r="AR12">
        <f t="shared" si="14"/>
        <v>-330.1731937969119</v>
      </c>
      <c r="AS12">
        <f t="shared" si="15"/>
        <v>1634.4782568202654</v>
      </c>
      <c r="AT12">
        <f t="shared" si="16"/>
        <v>3508.0134708559526</v>
      </c>
      <c r="AU12">
        <f t="shared" si="17"/>
        <v>4812.3185338793064</v>
      </c>
      <c r="AW12">
        <v>9</v>
      </c>
      <c r="AX12">
        <f>(R12*SUMPRODUCT(K13:$K$23, X13:$X$23)-$AZ$3*SUMPRODUCT(K12:$K$22, W13:$W$23))/Z12</f>
        <v>129424.15316914287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60799.11694954319</v>
      </c>
      <c r="P13">
        <f t="shared" si="30"/>
        <v>3039.9558474771598</v>
      </c>
      <c r="Q13" s="5">
        <f t="shared" si="31"/>
        <v>50</v>
      </c>
      <c r="R13">
        <f t="shared" si="0"/>
        <v>1000000</v>
      </c>
      <c r="S13">
        <f t="shared" si="1"/>
        <v>131554.54406187154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84979.919779736185</v>
      </c>
      <c r="AC13">
        <f t="shared" si="2"/>
        <v>80259.681795157041</v>
      </c>
      <c r="AE13">
        <f t="shared" si="3"/>
        <v>37092.734535280593</v>
      </c>
      <c r="AF13">
        <f t="shared" si="4"/>
        <v>-1854.6367267640301</v>
      </c>
      <c r="AG13">
        <f t="shared" si="5"/>
        <v>-30.504336572900907</v>
      </c>
      <c r="AH13">
        <f t="shared" si="6"/>
        <v>-39947.427714653306</v>
      </c>
      <c r="AI13">
        <f t="shared" si="7"/>
        <v>-4739.8342427096431</v>
      </c>
      <c r="AJ13">
        <f t="shared" si="8"/>
        <v>4720.2379845791438</v>
      </c>
      <c r="AK13">
        <f t="shared" si="32"/>
        <v>6215.2715093126681</v>
      </c>
      <c r="AL13">
        <f t="shared" si="9"/>
        <v>6195.6752511821687</v>
      </c>
      <c r="AN13">
        <f t="shared" si="10"/>
        <v>18927.43450623149</v>
      </c>
      <c r="AO13">
        <f t="shared" si="11"/>
        <v>-946.37172531157466</v>
      </c>
      <c r="AP13">
        <f t="shared" si="12"/>
        <v>-15.565550501283802</v>
      </c>
      <c r="AQ13">
        <f t="shared" si="13"/>
        <v>-20384.10840382646</v>
      </c>
      <c r="AR13">
        <f t="shared" si="14"/>
        <v>-2418.611173407829</v>
      </c>
      <c r="AS13">
        <f t="shared" si="15"/>
        <v>2408.6117248101677</v>
      </c>
      <c r="AT13">
        <f t="shared" si="16"/>
        <v>3171.4875137897989</v>
      </c>
      <c r="AU13">
        <f t="shared" si="17"/>
        <v>3161.4880651921376</v>
      </c>
      <c r="AW13">
        <v>10</v>
      </c>
      <c r="AX13">
        <f>(R13*SUMPRODUCT(K14:$K$23, X14:$X$23)-$AZ$3*SUMPRODUCT(K13:$K$22, W14:$W$23))/Z13</f>
        <v>131554.54406187154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60799.11694954319</v>
      </c>
      <c r="P14">
        <f t="shared" si="30"/>
        <v>3039.9558474771598</v>
      </c>
      <c r="Q14" s="5">
        <f t="shared" si="31"/>
        <v>50</v>
      </c>
      <c r="R14">
        <f t="shared" si="0"/>
        <v>1000000</v>
      </c>
      <c r="S14">
        <f t="shared" si="1"/>
        <v>131677.68068736143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80259.681795157041</v>
      </c>
      <c r="AC14">
        <f t="shared" si="2"/>
        <v>74107.592048200167</v>
      </c>
      <c r="AE14">
        <f t="shared" si="3"/>
        <v>34217.462916021876</v>
      </c>
      <c r="AF14">
        <f t="shared" si="4"/>
        <v>-1710.8731458010939</v>
      </c>
      <c r="AG14">
        <f t="shared" si="5"/>
        <v>-28.139769648643693</v>
      </c>
      <c r="AH14">
        <f t="shared" si="6"/>
        <v>-41190.471170564204</v>
      </c>
      <c r="AI14">
        <f t="shared" si="7"/>
        <v>-8712.0211699920656</v>
      </c>
      <c r="AJ14">
        <f t="shared" si="8"/>
        <v>6152.0897469568736</v>
      </c>
      <c r="AK14">
        <f t="shared" si="32"/>
        <v>5796.1863584604207</v>
      </c>
      <c r="AL14">
        <f t="shared" si="9"/>
        <v>3236.2549354252287</v>
      </c>
      <c r="AN14">
        <f t="shared" si="10"/>
        <v>16606.676791752358</v>
      </c>
      <c r="AO14">
        <f t="shared" si="11"/>
        <v>-830.33383958761783</v>
      </c>
      <c r="AP14">
        <f t="shared" si="12"/>
        <v>-13.657004924540381</v>
      </c>
      <c r="AQ14">
        <f t="shared" si="13"/>
        <v>-19990.869671090135</v>
      </c>
      <c r="AR14">
        <f t="shared" si="14"/>
        <v>-4228.1837238499356</v>
      </c>
      <c r="AS14">
        <f t="shared" si="15"/>
        <v>2985.7785269558535</v>
      </c>
      <c r="AT14">
        <f t="shared" si="16"/>
        <v>2813.0488141669312</v>
      </c>
      <c r="AU14">
        <f t="shared" si="17"/>
        <v>1570.643617272849</v>
      </c>
      <c r="AW14">
        <v>11</v>
      </c>
      <c r="AX14">
        <f>(R14*SUMPRODUCT(K15:$K$23, X15:$X$23)-$AZ$3*SUMPRODUCT(K14:$K$22, W15:$W$23))/Z14</f>
        <v>131677.68068736143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60799.11694954319</v>
      </c>
      <c r="P15">
        <f t="shared" si="30"/>
        <v>3039.9558474771598</v>
      </c>
      <c r="Q15" s="5">
        <f t="shared" si="31"/>
        <v>50</v>
      </c>
      <c r="R15">
        <f t="shared" si="0"/>
        <v>1000000</v>
      </c>
      <c r="S15">
        <f t="shared" si="1"/>
        <v>129592.10229037609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74107.592048200167</v>
      </c>
      <c r="AC15">
        <f t="shared" si="2"/>
        <v>66718.712414369686</v>
      </c>
      <c r="AE15">
        <f t="shared" si="3"/>
        <v>31301.589580783002</v>
      </c>
      <c r="AF15">
        <f t="shared" si="4"/>
        <v>-1565.0794790391503</v>
      </c>
      <c r="AG15">
        <f t="shared" si="5"/>
        <v>-25.741812670371512</v>
      </c>
      <c r="AH15">
        <f t="shared" si="6"/>
        <v>-42331.185635714886</v>
      </c>
      <c r="AI15">
        <f t="shared" si="7"/>
        <v>-12620.417346641407</v>
      </c>
      <c r="AJ15">
        <f t="shared" si="8"/>
        <v>7388.8796338304819</v>
      </c>
      <c r="AK15">
        <f t="shared" si="32"/>
        <v>5389.5089015820949</v>
      </c>
      <c r="AL15">
        <f t="shared" si="9"/>
        <v>157.97118877117009</v>
      </c>
      <c r="AN15">
        <f t="shared" si="10"/>
        <v>14441.984205203575</v>
      </c>
      <c r="AO15">
        <f t="shared" si="11"/>
        <v>-722.09921026017889</v>
      </c>
      <c r="AP15">
        <f t="shared" si="12"/>
        <v>-11.876804244697245</v>
      </c>
      <c r="AQ15">
        <f t="shared" si="13"/>
        <v>-19530.839248938941</v>
      </c>
      <c r="AR15">
        <f t="shared" si="14"/>
        <v>-5822.8310582402419</v>
      </c>
      <c r="AS15">
        <f t="shared" si="15"/>
        <v>3409.0946943935</v>
      </c>
      <c r="AT15">
        <f t="shared" si="16"/>
        <v>2486.6213975995033</v>
      </c>
      <c r="AU15">
        <f t="shared" si="17"/>
        <v>72.885033752761942</v>
      </c>
      <c r="AW15">
        <v>12</v>
      </c>
      <c r="AX15">
        <f>(R15*SUMPRODUCT(K16:$K$23, X16:$X$23)-$AZ$3*SUMPRODUCT(K15:$K$22, W16:$W$23))/Z15</f>
        <v>129592.10229037609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60799.11694954319</v>
      </c>
      <c r="P16">
        <f t="shared" si="30"/>
        <v>3039.9558474771598</v>
      </c>
      <c r="Q16" s="5">
        <f t="shared" si="31"/>
        <v>50</v>
      </c>
      <c r="R16">
        <f t="shared" si="0"/>
        <v>1000000</v>
      </c>
      <c r="S16">
        <f t="shared" si="1"/>
        <v>125306.94058270949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66718.712414369686</v>
      </c>
      <c r="AC16">
        <f t="shared" si="2"/>
        <v>58483.951791943116</v>
      </c>
      <c r="AE16">
        <f t="shared" si="3"/>
        <v>28376.5017973828</v>
      </c>
      <c r="AF16">
        <f t="shared" si="4"/>
        <v>-1418.8250898691401</v>
      </c>
      <c r="AG16">
        <f t="shared" si="5"/>
        <v>-23.336277910855419</v>
      </c>
      <c r="AH16">
        <f t="shared" si="6"/>
        <v>-42962.33265624757</v>
      </c>
      <c r="AI16">
        <f t="shared" si="7"/>
        <v>-16027.992226644765</v>
      </c>
      <c r="AJ16">
        <f t="shared" si="8"/>
        <v>8234.7606224265692</v>
      </c>
      <c r="AK16">
        <f t="shared" si="32"/>
        <v>5124.0984849670203</v>
      </c>
      <c r="AL16">
        <f t="shared" si="9"/>
        <v>-2669.1331192511752</v>
      </c>
      <c r="AN16">
        <f t="shared" si="10"/>
        <v>12413.389490289383</v>
      </c>
      <c r="AO16">
        <f t="shared" si="11"/>
        <v>-620.66947451446913</v>
      </c>
      <c r="AP16">
        <f t="shared" si="12"/>
        <v>-10.208527782230108</v>
      </c>
      <c r="AQ16">
        <f t="shared" si="13"/>
        <v>-18794.006832884792</v>
      </c>
      <c r="AR16">
        <f t="shared" si="14"/>
        <v>-7011.4953448921078</v>
      </c>
      <c r="AS16">
        <f t="shared" si="15"/>
        <v>3602.3217976398632</v>
      </c>
      <c r="AT16">
        <f t="shared" si="16"/>
        <v>2241.5529135576517</v>
      </c>
      <c r="AU16">
        <f t="shared" si="17"/>
        <v>-1167.6206336945927</v>
      </c>
      <c r="AW16">
        <v>13</v>
      </c>
      <c r="AX16">
        <f>(R16*SUMPRODUCT(K17:$K$23, X17:$X$23)-$AZ$3*SUMPRODUCT(K16:$K$22, W17:$W$23))/Z16</f>
        <v>125306.94058270949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60799.11694954319</v>
      </c>
      <c r="P17">
        <f t="shared" si="30"/>
        <v>3039.9558474771598</v>
      </c>
      <c r="Q17" s="5">
        <f t="shared" si="31"/>
        <v>50</v>
      </c>
      <c r="R17">
        <f t="shared" si="0"/>
        <v>1000000</v>
      </c>
      <c r="S17">
        <f t="shared" si="1"/>
        <v>118919.30349324246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58483.951791943116</v>
      </c>
      <c r="AC17">
        <f t="shared" si="2"/>
        <v>49830.654471717542</v>
      </c>
      <c r="AE17">
        <f t="shared" si="3"/>
        <v>25476.602199157609</v>
      </c>
      <c r="AF17">
        <f t="shared" si="4"/>
        <v>-1273.8301099578807</v>
      </c>
      <c r="AG17">
        <f t="shared" si="5"/>
        <v>-20.951457420261946</v>
      </c>
      <c r="AH17">
        <f t="shared" si="6"/>
        <v>-43029.15422969839</v>
      </c>
      <c r="AI17">
        <f t="shared" si="7"/>
        <v>-18847.333597918925</v>
      </c>
      <c r="AJ17">
        <f t="shared" si="8"/>
        <v>8653.2973202255744</v>
      </c>
      <c r="AK17">
        <f t="shared" si="32"/>
        <v>5101.7708634665132</v>
      </c>
      <c r="AL17">
        <f t="shared" si="9"/>
        <v>-5092.2654142268375</v>
      </c>
      <c r="AN17">
        <f t="shared" si="10"/>
        <v>10497.145463303337</v>
      </c>
      <c r="AO17">
        <f t="shared" si="11"/>
        <v>-524.85727316516704</v>
      </c>
      <c r="AP17">
        <f t="shared" si="12"/>
        <v>-8.6326463195303109</v>
      </c>
      <c r="AQ17">
        <f t="shared" si="13"/>
        <v>-17729.337985541617</v>
      </c>
      <c r="AR17">
        <f t="shared" si="14"/>
        <v>-7765.6824417229764</v>
      </c>
      <c r="AS17">
        <f t="shared" si="15"/>
        <v>3565.425247744548</v>
      </c>
      <c r="AT17">
        <f t="shared" si="16"/>
        <v>2102.0868660429701</v>
      </c>
      <c r="AU17">
        <f t="shared" si="17"/>
        <v>-2098.1703279354583</v>
      </c>
      <c r="AW17">
        <v>14</v>
      </c>
      <c r="AX17">
        <f>(R17*SUMPRODUCT(K18:$K$23, X18:$X$23)-$AZ$3*SUMPRODUCT(K17:$K$22, W18:$W$23))/Z17</f>
        <v>118919.30349324246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60799.11694954319</v>
      </c>
      <c r="P18">
        <f t="shared" si="30"/>
        <v>3039.9558474771598</v>
      </c>
      <c r="Q18" s="5">
        <f t="shared" si="31"/>
        <v>50</v>
      </c>
      <c r="R18">
        <f t="shared" si="0"/>
        <v>1000000</v>
      </c>
      <c r="S18">
        <f t="shared" si="1"/>
        <v>110303.15418639258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49830.654471717542</v>
      </c>
      <c r="AC18">
        <f t="shared" si="2"/>
        <v>41041.522968273362</v>
      </c>
      <c r="AE18">
        <f t="shared" si="3"/>
        <v>22622.094292234153</v>
      </c>
      <c r="AF18">
        <f t="shared" si="4"/>
        <v>-1131.1047146117078</v>
      </c>
      <c r="AG18">
        <f t="shared" si="5"/>
        <v>-18.603966165337638</v>
      </c>
      <c r="AH18">
        <f t="shared" si="6"/>
        <v>-42759.533614433829</v>
      </c>
      <c r="AI18">
        <f t="shared" si="7"/>
        <v>-21287.148002976723</v>
      </c>
      <c r="AJ18">
        <f t="shared" si="8"/>
        <v>8789.1315034441795</v>
      </c>
      <c r="AK18">
        <f t="shared" si="32"/>
        <v>4999.647247858733</v>
      </c>
      <c r="AL18">
        <f t="shared" si="9"/>
        <v>-7498.3692516738101</v>
      </c>
      <c r="AN18">
        <f t="shared" si="10"/>
        <v>8710.4010941521501</v>
      </c>
      <c r="AO18">
        <f t="shared" si="11"/>
        <v>-435.52005470760753</v>
      </c>
      <c r="AP18">
        <f t="shared" si="12"/>
        <v>-7.1632628327323058</v>
      </c>
      <c r="AQ18">
        <f t="shared" si="13"/>
        <v>-16464.111747092215</v>
      </c>
      <c r="AR18">
        <f t="shared" si="14"/>
        <v>-8196.3939704804052</v>
      </c>
      <c r="AS18">
        <f t="shared" si="15"/>
        <v>3384.1632730939596</v>
      </c>
      <c r="AT18">
        <f t="shared" si="16"/>
        <v>1925.0619458815193</v>
      </c>
      <c r="AU18">
        <f t="shared" si="17"/>
        <v>-2887.1687515049261</v>
      </c>
      <c r="AW18">
        <v>15</v>
      </c>
      <c r="AX18">
        <f>(R18*SUMPRODUCT(K19:$K$23, X19:$X$23)-$AZ$3*SUMPRODUCT(K18:$K$22, W19:$W$23))/Z18</f>
        <v>110303.15418639258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60799.11694954319</v>
      </c>
      <c r="P19">
        <f t="shared" si="30"/>
        <v>3039.9558474771598</v>
      </c>
      <c r="Q19" s="5">
        <f t="shared" si="31"/>
        <v>50</v>
      </c>
      <c r="R19">
        <f t="shared" si="0"/>
        <v>1000000</v>
      </c>
      <c r="S19">
        <f t="shared" si="1"/>
        <v>99025.878418443419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41041.522968273362</v>
      </c>
      <c r="AC19">
        <f t="shared" si="2"/>
        <v>32307.889411353288</v>
      </c>
      <c r="AE19">
        <f t="shared" si="3"/>
        <v>19836.139583770968</v>
      </c>
      <c r="AF19">
        <f t="shared" si="4"/>
        <v>-991.80697918854844</v>
      </c>
      <c r="AG19">
        <f t="shared" si="5"/>
        <v>-16.312851714797812</v>
      </c>
      <c r="AH19">
        <f t="shared" si="6"/>
        <v>-42101.495777728996</v>
      </c>
      <c r="AI19">
        <f t="shared" si="7"/>
        <v>-23273.476024861375</v>
      </c>
      <c r="AJ19">
        <f t="shared" si="8"/>
        <v>8733.6335569200746</v>
      </c>
      <c r="AK19">
        <f t="shared" si="32"/>
        <v>4395.6217990476152</v>
      </c>
      <c r="AL19">
        <f t="shared" si="9"/>
        <v>-10144.220668893686</v>
      </c>
      <c r="AN19">
        <f t="shared" si="10"/>
        <v>7115.4260630434082</v>
      </c>
      <c r="AO19">
        <f t="shared" si="11"/>
        <v>-355.77130315217045</v>
      </c>
      <c r="AP19">
        <f t="shared" si="12"/>
        <v>-5.8515866841852784</v>
      </c>
      <c r="AQ19">
        <f t="shared" si="13"/>
        <v>-15102.236959204482</v>
      </c>
      <c r="AR19">
        <f t="shared" si="14"/>
        <v>-8348.4337859974294</v>
      </c>
      <c r="AS19">
        <f t="shared" si="15"/>
        <v>3132.8436449813362</v>
      </c>
      <c r="AT19">
        <f t="shared" si="16"/>
        <v>1576.7544778629383</v>
      </c>
      <c r="AU19">
        <f t="shared" si="17"/>
        <v>-3638.8356631531547</v>
      </c>
      <c r="AW19">
        <v>16</v>
      </c>
      <c r="AX19">
        <f>(R19*SUMPRODUCT(K20:$K$23, X20:$X$23)-$AZ$3*SUMPRODUCT(K19:$K$22, W20:$W$23))/Z19</f>
        <v>99025.878418443419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60799.11694954319</v>
      </c>
      <c r="P20">
        <f t="shared" si="30"/>
        <v>3039.9558474771598</v>
      </c>
      <c r="Q20" s="5">
        <f t="shared" si="31"/>
        <v>50</v>
      </c>
      <c r="R20">
        <f t="shared" si="0"/>
        <v>1000000</v>
      </c>
      <c r="S20">
        <f t="shared" si="1"/>
        <v>83491.836486999295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32307.889411353288</v>
      </c>
      <c r="AC20">
        <f t="shared" si="2"/>
        <v>23538.889688455631</v>
      </c>
      <c r="AE20">
        <f t="shared" si="3"/>
        <v>17141.121422735225</v>
      </c>
      <c r="AF20">
        <f t="shared" si="4"/>
        <v>-857.05607113676137</v>
      </c>
      <c r="AG20">
        <f t="shared" si="5"/>
        <v>-14.096521695340195</v>
      </c>
      <c r="AH20">
        <f t="shared" si="6"/>
        <v>-41064.030046192784</v>
      </c>
      <c r="AI20">
        <f t="shared" si="7"/>
        <v>-24794.061216289661</v>
      </c>
      <c r="AJ20">
        <f t="shared" si="8"/>
        <v>8768.9997228976572</v>
      </c>
      <c r="AK20">
        <f t="shared" si="32"/>
        <v>2638.5431436282802</v>
      </c>
      <c r="AL20">
        <f t="shared" si="9"/>
        <v>-13386.518349763724</v>
      </c>
      <c r="AN20">
        <f t="shared" si="10"/>
        <v>5832.0169745043195</v>
      </c>
      <c r="AO20">
        <f t="shared" si="11"/>
        <v>-291.60084872521605</v>
      </c>
      <c r="AP20">
        <f t="shared" si="12"/>
        <v>-4.7961362492684518</v>
      </c>
      <c r="AQ20">
        <f t="shared" si="13"/>
        <v>-13971.438295356098</v>
      </c>
      <c r="AR20">
        <f t="shared" si="14"/>
        <v>-8435.8183058262621</v>
      </c>
      <c r="AS20">
        <f t="shared" si="15"/>
        <v>2983.5244714812948</v>
      </c>
      <c r="AT20">
        <f t="shared" si="16"/>
        <v>897.7258851449543</v>
      </c>
      <c r="AU20">
        <f t="shared" si="17"/>
        <v>-4554.5679492000136</v>
      </c>
      <c r="AW20">
        <v>17</v>
      </c>
      <c r="AX20">
        <f>(R20*SUMPRODUCT(K21:$K$23, X21:$X$23)-$AZ$3*SUMPRODUCT(K20:$K$22, W21:$W$23))/Z20</f>
        <v>83491.836486999295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60799.11694954319</v>
      </c>
      <c r="P21">
        <f t="shared" si="30"/>
        <v>3039.9558474771598</v>
      </c>
      <c r="Q21" s="5">
        <f t="shared" si="31"/>
        <v>50</v>
      </c>
      <c r="R21">
        <f t="shared" si="0"/>
        <v>1000000</v>
      </c>
      <c r="S21">
        <f t="shared" si="1"/>
        <v>62551.171064843496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23538.889688455631</v>
      </c>
      <c r="AC21">
        <f t="shared" si="2"/>
        <v>14980.409388235134</v>
      </c>
      <c r="AE21">
        <f t="shared" si="3"/>
        <v>14560.809123831892</v>
      </c>
      <c r="AF21">
        <f t="shared" si="4"/>
        <v>-728.04045619159467</v>
      </c>
      <c r="AG21">
        <f t="shared" si="5"/>
        <v>-11.974523524672092</v>
      </c>
      <c r="AH21">
        <f t="shared" si="6"/>
        <v>-39620.659074294032</v>
      </c>
      <c r="AI21">
        <f t="shared" si="7"/>
        <v>-25799.864930178406</v>
      </c>
      <c r="AJ21">
        <f t="shared" si="8"/>
        <v>8558.4803002204972</v>
      </c>
      <c r="AK21">
        <f t="shared" si="32"/>
        <v>1917.1660736677213</v>
      </c>
      <c r="AL21">
        <f t="shared" si="9"/>
        <v>-15324.218556290187</v>
      </c>
      <c r="AN21">
        <f t="shared" si="10"/>
        <v>4712.3592565257022</v>
      </c>
      <c r="AO21">
        <f t="shared" si="11"/>
        <v>-235.61796282628515</v>
      </c>
      <c r="AP21">
        <f t="shared" si="12"/>
        <v>-3.8753517262729824</v>
      </c>
      <c r="AQ21">
        <f t="shared" si="13"/>
        <v>-12822.555254351408</v>
      </c>
      <c r="AR21">
        <f t="shared" si="14"/>
        <v>-8349.6893123782647</v>
      </c>
      <c r="AS21">
        <f t="shared" si="15"/>
        <v>2769.8071941982394</v>
      </c>
      <c r="AT21">
        <f t="shared" si="16"/>
        <v>620.45832870361767</v>
      </c>
      <c r="AU21">
        <f t="shared" si="17"/>
        <v>-4959.4237894764065</v>
      </c>
      <c r="AW21">
        <v>18</v>
      </c>
      <c r="AX21">
        <f>(R21*SUMPRODUCT(K22:$K$23, X22:$X$23)-$AZ$3*SUMPRODUCT(K21:$K$22, W22:$W$23))/Z21</f>
        <v>62551.171064843496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60799.11694954319</v>
      </c>
      <c r="P22">
        <f t="shared" si="30"/>
        <v>3039.9558474771598</v>
      </c>
      <c r="Q22" s="5">
        <f t="shared" si="31"/>
        <v>50</v>
      </c>
      <c r="R22">
        <f t="shared" si="0"/>
        <v>1000000</v>
      </c>
      <c r="S22">
        <f t="shared" si="1"/>
        <v>35213.187540059698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14980.409388235134</v>
      </c>
      <c r="AC22">
        <f t="shared" si="2"/>
        <v>7021.1266159370434</v>
      </c>
      <c r="AE22">
        <f t="shared" si="3"/>
        <v>12122.682666949015</v>
      </c>
      <c r="AF22">
        <f t="shared" si="4"/>
        <v>-606.13413334745087</v>
      </c>
      <c r="AG22">
        <f t="shared" si="5"/>
        <v>-9.9694561986891639</v>
      </c>
      <c r="AH22">
        <f t="shared" si="6"/>
        <v>-37706.441814724116</v>
      </c>
      <c r="AI22">
        <f t="shared" si="7"/>
        <v>-26199.86273732124</v>
      </c>
      <c r="AJ22">
        <f t="shared" si="8"/>
        <v>7959.2827722980901</v>
      </c>
      <c r="AK22">
        <f t="shared" si="32"/>
        <v>1854.7870545285689</v>
      </c>
      <c r="AL22">
        <f t="shared" si="9"/>
        <v>-16385.79291049458</v>
      </c>
      <c r="AN22">
        <f t="shared" si="10"/>
        <v>3666.636376915641</v>
      </c>
      <c r="AO22">
        <f t="shared" si="11"/>
        <v>-183.3318188457821</v>
      </c>
      <c r="AP22">
        <f t="shared" si="12"/>
        <v>-3.0153697626550726</v>
      </c>
      <c r="AQ22">
        <f t="shared" si="13"/>
        <v>-11404.720803164939</v>
      </c>
      <c r="AR22">
        <f t="shared" si="14"/>
        <v>-7924.4316148577354</v>
      </c>
      <c r="AS22">
        <f t="shared" si="15"/>
        <v>2407.3710868166281</v>
      </c>
      <c r="AT22">
        <f t="shared" si="16"/>
        <v>561.00038847905182</v>
      </c>
      <c r="AU22">
        <f t="shared" si="17"/>
        <v>-4956.0601395620552</v>
      </c>
      <c r="AW22">
        <v>19</v>
      </c>
      <c r="AX22">
        <f>(R22*SUMPRODUCT(K23:$K$23, X23:$X$23)-$AZ$3*SUMPRODUCT(K22:$K$22, W23:$W$23))/Z22</f>
        <v>35213.187540059698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60799.11694954319</v>
      </c>
      <c r="P23">
        <f t="shared" si="30"/>
        <v>3039.9558474771598</v>
      </c>
      <c r="Q23" s="5">
        <f t="shared" si="31"/>
        <v>50</v>
      </c>
      <c r="R23">
        <f t="shared" si="0"/>
        <v>1000000</v>
      </c>
      <c r="S23">
        <f t="shared" si="1"/>
        <v>43344.136411774787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7021.1266159370434</v>
      </c>
      <c r="AC23">
        <f t="shared" si="2"/>
        <v>7021.1266159370443</v>
      </c>
      <c r="AE23">
        <f t="shared" si="3"/>
        <v>9848.5823822744751</v>
      </c>
      <c r="AF23">
        <f t="shared" si="4"/>
        <v>-492.4291191137238</v>
      </c>
      <c r="AG23">
        <f t="shared" si="5"/>
        <v>-8.0992807761071202</v>
      </c>
      <c r="AH23">
        <f t="shared" si="6"/>
        <v>-35409.617211903023</v>
      </c>
      <c r="AI23">
        <f t="shared" si="7"/>
        <v>-26061.563229518379</v>
      </c>
      <c r="AJ23">
        <f t="shared" si="8"/>
        <v>0</v>
      </c>
      <c r="AK23">
        <f t="shared" si="32"/>
        <v>1701.5993794382609</v>
      </c>
      <c r="AL23">
        <f t="shared" si="9"/>
        <v>-24359.963850080119</v>
      </c>
      <c r="AN23">
        <f t="shared" si="10"/>
        <v>2698.4420424425234</v>
      </c>
      <c r="AO23">
        <f t="shared" si="11"/>
        <v>-134.92210212212618</v>
      </c>
      <c r="AP23">
        <f t="shared" si="12"/>
        <v>-2.2191457522992839</v>
      </c>
      <c r="AQ23">
        <f t="shared" si="13"/>
        <v>-9701.9851266481055</v>
      </c>
      <c r="AR23">
        <f t="shared" si="14"/>
        <v>-7140.6843320800081</v>
      </c>
      <c r="AS23">
        <f t="shared" si="15"/>
        <v>0</v>
      </c>
      <c r="AT23">
        <f t="shared" si="16"/>
        <v>466.2262167938419</v>
      </c>
      <c r="AU23">
        <f t="shared" si="17"/>
        <v>-6674.4581152861665</v>
      </c>
      <c r="AW23">
        <v>20</v>
      </c>
      <c r="AX23">
        <f>(R23*SUMPRODUCT(K$23:$K24, X$23:$X24)-$AZ$3*SUMPRODUCT(K$22:$K23, W$23:$W24))/Z23</f>
        <v>43344.136411774787</v>
      </c>
    </row>
    <row r="25" spans="5:50" x14ac:dyDescent="0.25">
      <c r="AN25" s="6">
        <f t="shared" ref="AN25:AU25" si="33">SUM(AN3:AN23)</f>
        <v>431274.33495433565</v>
      </c>
      <c r="AO25" s="6">
        <f t="shared" si="33"/>
        <v>-67163.054459874198</v>
      </c>
      <c r="AP25" s="6">
        <f t="shared" si="33"/>
        <v>-2824.5797490754394</v>
      </c>
      <c r="AQ25" s="6">
        <f t="shared" si="33"/>
        <v>-353818.54282707412</v>
      </c>
      <c r="AR25" s="6">
        <f t="shared" si="33"/>
        <v>7468.157918311982</v>
      </c>
      <c r="AS25" s="6">
        <f t="shared" si="33"/>
        <v>-39731.986176656996</v>
      </c>
      <c r="AT25" s="6">
        <f t="shared" si="33"/>
        <v>63154.96214666884</v>
      </c>
      <c r="AU25" s="7">
        <f t="shared" si="33"/>
        <v>30891.133888323857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3614.909059072942</v>
      </c>
      <c r="K3">
        <v>1</v>
      </c>
      <c r="L3" s="2">
        <v>0</v>
      </c>
      <c r="O3">
        <f>$C$3</f>
        <v>3614.909059072942</v>
      </c>
      <c r="P3">
        <f>O3*B5</f>
        <v>2891.9272472583539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3614.909059072942</v>
      </c>
      <c r="AF3">
        <f t="shared" ref="AF3:AF23" si="4">-$Z3*P3</f>
        <v>-2891.9272472583539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-1796.9263921854117</v>
      </c>
      <c r="AJ3">
        <f t="shared" ref="AJ3:AJ23" si="8">AB3-AC3</f>
        <v>-3.637978807091713E-12</v>
      </c>
      <c r="AL3">
        <f t="shared" ref="AL3:AL23" si="9">SUM(AI3:AK3)</f>
        <v>-1796.9263921854154</v>
      </c>
      <c r="AN3">
        <f t="shared" ref="AN3:AN23" si="10">AE3*$K3</f>
        <v>3614.909059072942</v>
      </c>
      <c r="AO3">
        <f t="shared" ref="AO3:AO23" si="11">AF3*$K3</f>
        <v>-2891.9272472583539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-1796.9263921854117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-1796.9263921854154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2544.9822286728549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481.26278449761094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3.637978807091713E-12</v>
      </c>
      <c r="AC4">
        <f t="shared" si="2"/>
        <v>475.91946481132982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-475.91946481132618</v>
      </c>
      <c r="AK4">
        <f>G4*MAX(0, SUM(AB4, AE4:AF4))</f>
        <v>7.9671735875308511E-14</v>
      </c>
      <c r="AL4">
        <f t="shared" si="9"/>
        <v>-2681.3334648113264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-2069.0627638615256</v>
      </c>
      <c r="AR4">
        <f t="shared" si="14"/>
        <v>-2069.0627638615256</v>
      </c>
      <c r="AS4">
        <f t="shared" si="15"/>
        <v>-446.49541684147306</v>
      </c>
      <c r="AT4">
        <f t="shared" si="16"/>
        <v>7.4745976053390096E-14</v>
      </c>
      <c r="AU4">
        <f t="shared" si="17"/>
        <v>-2515.5581807029985</v>
      </c>
      <c r="AW4">
        <v>1</v>
      </c>
      <c r="AX4">
        <f>(R4*SUMPRODUCT(K5:$K$23, X5:$X$23)-$AZ$3*SUMPRODUCT(K4:$K$22, W5:$W$23))/Z4</f>
        <v>481.26278449761094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3614.909059072942</v>
      </c>
      <c r="P5">
        <f t="shared" ref="P5:P23" si="30">O5*$C$5</f>
        <v>180.74545295364712</v>
      </c>
      <c r="Q5" s="5">
        <f t="shared" ref="Q5:Q23" si="31">$C$8</f>
        <v>50</v>
      </c>
      <c r="R5">
        <f t="shared" si="0"/>
        <v>2000000</v>
      </c>
      <c r="S5">
        <f t="shared" si="1"/>
        <v>956.32407291820937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475.91946481132982</v>
      </c>
      <c r="AC5">
        <f t="shared" si="2"/>
        <v>935.19615269416681</v>
      </c>
      <c r="AE5">
        <f t="shared" si="3"/>
        <v>3535.0454308530616</v>
      </c>
      <c r="AF5">
        <f t="shared" si="4"/>
        <v>-176.75227154265309</v>
      </c>
      <c r="AG5">
        <f t="shared" si="5"/>
        <v>-48.895357712811148</v>
      </c>
      <c r="AH5">
        <f t="shared" si="6"/>
        <v>-2202.3316275539942</v>
      </c>
      <c r="AI5">
        <f t="shared" si="7"/>
        <v>1107.066174043603</v>
      </c>
      <c r="AJ5">
        <f t="shared" si="8"/>
        <v>-459.276687882837</v>
      </c>
      <c r="AK5">
        <f>G5*SUM(AB5, AE5:AF5)</f>
        <v>157.20271758899128</v>
      </c>
      <c r="AL5">
        <f t="shared" si="9"/>
        <v>804.99220374975732</v>
      </c>
      <c r="AN5">
        <f t="shared" si="10"/>
        <v>3052.7327114897935</v>
      </c>
      <c r="AO5">
        <f t="shared" si="11"/>
        <v>-152.63663557448967</v>
      </c>
      <c r="AP5">
        <f t="shared" si="12"/>
        <v>-42.224197920385286</v>
      </c>
      <c r="AQ5">
        <f t="shared" si="13"/>
        <v>-1901.8510320418254</v>
      </c>
      <c r="AR5">
        <f t="shared" si="14"/>
        <v>956.02084595309293</v>
      </c>
      <c r="AS5">
        <f t="shared" si="15"/>
        <v>-396.61413018567299</v>
      </c>
      <c r="AT5">
        <f t="shared" si="16"/>
        <v>135.75437365827537</v>
      </c>
      <c r="AU5">
        <f t="shared" si="17"/>
        <v>695.16108942569531</v>
      </c>
      <c r="AW5">
        <v>2</v>
      </c>
      <c r="AX5">
        <f>(R5*SUMPRODUCT(K6:$K$23, X6:$X$23)-$AZ$3*SUMPRODUCT(K5:$K$22, W6:$W$23))/Z5</f>
        <v>956.32407291820937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3614.909059072942</v>
      </c>
      <c r="P6">
        <f t="shared" si="30"/>
        <v>180.74545295364712</v>
      </c>
      <c r="Q6" s="5">
        <f t="shared" si="31"/>
        <v>50</v>
      </c>
      <c r="R6">
        <f t="shared" si="0"/>
        <v>2000000</v>
      </c>
      <c r="S6">
        <f t="shared" si="1"/>
        <v>1414.2502338180166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935.19615269416681</v>
      </c>
      <c r="AC6">
        <f t="shared" si="2"/>
        <v>1367.6166427851822</v>
      </c>
      <c r="AE6">
        <f t="shared" si="3"/>
        <v>3495.7107823814158</v>
      </c>
      <c r="AF6">
        <f t="shared" si="4"/>
        <v>-174.78553911907079</v>
      </c>
      <c r="AG6">
        <f t="shared" si="5"/>
        <v>-48.351296329400675</v>
      </c>
      <c r="AH6">
        <f t="shared" si="6"/>
        <v>-2204.3122512948034</v>
      </c>
      <c r="AI6">
        <f t="shared" si="7"/>
        <v>1068.2616956381412</v>
      </c>
      <c r="AJ6">
        <f t="shared" si="8"/>
        <v>-432.42049009101538</v>
      </c>
      <c r="AK6">
        <f>G6*SUM(AB6, AE6:AF6)</f>
        <v>248.98310166345598</v>
      </c>
      <c r="AL6">
        <f t="shared" si="9"/>
        <v>884.82430721058176</v>
      </c>
      <c r="AN6">
        <f t="shared" si="10"/>
        <v>2722.5512118109805</v>
      </c>
      <c r="AO6">
        <f t="shared" si="11"/>
        <v>-136.12756059054902</v>
      </c>
      <c r="AP6">
        <f t="shared" si="12"/>
        <v>-37.657257310218334</v>
      </c>
      <c r="AQ6">
        <f t="shared" si="13"/>
        <v>-1716.7761764559079</v>
      </c>
      <c r="AR6">
        <f t="shared" si="14"/>
        <v>831.99021745430537</v>
      </c>
      <c r="AS6">
        <f t="shared" si="15"/>
        <v>-336.78041537154218</v>
      </c>
      <c r="AT6">
        <f t="shared" si="16"/>
        <v>193.91456769558818</v>
      </c>
      <c r="AU6">
        <f t="shared" si="17"/>
        <v>689.12436977835125</v>
      </c>
      <c r="AW6">
        <v>3</v>
      </c>
      <c r="AX6">
        <f>(R6*SUMPRODUCT(K7:$K$23, X7:$X$23)-$AZ$3*SUMPRODUCT(K6:$K$22, W7:$W$23))/Z6</f>
        <v>1414.2502338180166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3614.909059072942</v>
      </c>
      <c r="P7">
        <f t="shared" si="30"/>
        <v>180.74545295364712</v>
      </c>
      <c r="Q7" s="5">
        <f t="shared" si="31"/>
        <v>50</v>
      </c>
      <c r="R7">
        <f t="shared" si="0"/>
        <v>2000000</v>
      </c>
      <c r="S7">
        <f t="shared" si="1"/>
        <v>1806.9626407825285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1367.6166427851822</v>
      </c>
      <c r="AC7">
        <f t="shared" si="2"/>
        <v>1727.9113187979201</v>
      </c>
      <c r="AE7">
        <f t="shared" si="3"/>
        <v>3456.7633766308854</v>
      </c>
      <c r="AF7">
        <f t="shared" si="4"/>
        <v>-172.83816883154429</v>
      </c>
      <c r="AG7">
        <f t="shared" si="5"/>
        <v>-47.812591134967398</v>
      </c>
      <c r="AH7">
        <f t="shared" si="6"/>
        <v>-2207.6892455707839</v>
      </c>
      <c r="AI7">
        <f t="shared" si="7"/>
        <v>1028.4233710935896</v>
      </c>
      <c r="AJ7">
        <f t="shared" si="8"/>
        <v>-360.29467601273791</v>
      </c>
      <c r="AK7">
        <f>G7*SUM(AB7, AE7:AF7)</f>
        <v>228.39070486370011</v>
      </c>
      <c r="AL7">
        <f t="shared" si="9"/>
        <v>896.51939994455176</v>
      </c>
      <c r="AN7">
        <f t="shared" si="10"/>
        <v>2437.0579804882841</v>
      </c>
      <c r="AO7">
        <f t="shared" si="11"/>
        <v>-121.85289902441421</v>
      </c>
      <c r="AP7">
        <f t="shared" si="12"/>
        <v>-33.708427247589981</v>
      </c>
      <c r="AQ7">
        <f t="shared" si="13"/>
        <v>-1556.4463366885946</v>
      </c>
      <c r="AR7">
        <f t="shared" si="14"/>
        <v>725.05031752768514</v>
      </c>
      <c r="AS7">
        <f t="shared" si="15"/>
        <v>-254.01189489576194</v>
      </c>
      <c r="AT7">
        <f t="shared" si="16"/>
        <v>161.01807653953827</v>
      </c>
      <c r="AU7">
        <f t="shared" si="17"/>
        <v>632.0564991714615</v>
      </c>
      <c r="AW7">
        <v>4</v>
      </c>
      <c r="AX7">
        <f>(R7*SUMPRODUCT(K8:$K$23, X8:$X$23)-$AZ$3*SUMPRODUCT(K7:$K$22, W8:$W$23))/Z7</f>
        <v>1806.9626407825285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3614.909059072942</v>
      </c>
      <c r="P8">
        <f t="shared" si="30"/>
        <v>180.74545295364712</v>
      </c>
      <c r="Q8" s="5">
        <f t="shared" si="31"/>
        <v>50</v>
      </c>
      <c r="R8">
        <f t="shared" si="0"/>
        <v>2000000</v>
      </c>
      <c r="S8">
        <f t="shared" si="1"/>
        <v>2100.2129709226465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1727.9113187979201</v>
      </c>
      <c r="AC8">
        <f t="shared" si="2"/>
        <v>1985.9204550076267</v>
      </c>
      <c r="AE8">
        <f t="shared" si="3"/>
        <v>3418.1875565941054</v>
      </c>
      <c r="AF8">
        <f t="shared" si="4"/>
        <v>-170.90937782970531</v>
      </c>
      <c r="AG8">
        <f t="shared" si="5"/>
        <v>-47.279025567944906</v>
      </c>
      <c r="AH8">
        <f t="shared" si="6"/>
        <v>-2217.5862269126956</v>
      </c>
      <c r="AI8">
        <f t="shared" si="7"/>
        <v>982.41292628376004</v>
      </c>
      <c r="AJ8">
        <f t="shared" si="8"/>
        <v>-258.00913620970664</v>
      </c>
      <c r="AK8">
        <f t="shared" ref="AK8:AK23" si="32">G8*SUM(AB8:AB8, AE8:AF8)</f>
        <v>105.97153629807741</v>
      </c>
      <c r="AL8">
        <f t="shared" si="9"/>
        <v>830.37532637213076</v>
      </c>
      <c r="AN8">
        <f t="shared" si="10"/>
        <v>2246.9571871457952</v>
      </c>
      <c r="AO8">
        <f t="shared" si="11"/>
        <v>-112.34785935728978</v>
      </c>
      <c r="AP8">
        <f t="shared" si="12"/>
        <v>-31.079027859722096</v>
      </c>
      <c r="AQ8">
        <f t="shared" si="13"/>
        <v>-1457.7378298228632</v>
      </c>
      <c r="AR8">
        <f t="shared" si="14"/>
        <v>645.79247010592007</v>
      </c>
      <c r="AS8">
        <f t="shared" si="15"/>
        <v>-169.60318103004542</v>
      </c>
      <c r="AT8">
        <f t="shared" si="16"/>
        <v>69.66074891311807</v>
      </c>
      <c r="AU8">
        <f t="shared" si="17"/>
        <v>545.85003798899265</v>
      </c>
      <c r="AW8">
        <v>5</v>
      </c>
      <c r="AX8">
        <f>(R8*SUMPRODUCT(K9:$K$23, X9:$X$23)-$AZ$3*SUMPRODUCT(K8:$K$22, W9:$W$23))/Z8</f>
        <v>2100.2129709226465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3614.909059072942</v>
      </c>
      <c r="P9">
        <f t="shared" si="30"/>
        <v>180.74545295364712</v>
      </c>
      <c r="Q9" s="5">
        <f t="shared" si="31"/>
        <v>50</v>
      </c>
      <c r="R9">
        <f t="shared" si="0"/>
        <v>2000000</v>
      </c>
      <c r="S9">
        <f t="shared" si="1"/>
        <v>2315.3364977337324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1985.9204550076267</v>
      </c>
      <c r="AC9">
        <f t="shared" si="2"/>
        <v>2164.8439135740973</v>
      </c>
      <c r="AE9">
        <f t="shared" si="3"/>
        <v>3379.9466653412105</v>
      </c>
      <c r="AF9">
        <f t="shared" si="4"/>
        <v>-168.99733326706055</v>
      </c>
      <c r="AG9">
        <f t="shared" si="5"/>
        <v>-46.750092604100132</v>
      </c>
      <c r="AH9">
        <f t="shared" si="6"/>
        <v>-2245.7083266128379</v>
      </c>
      <c r="AI9">
        <f t="shared" si="7"/>
        <v>918.4909128572117</v>
      </c>
      <c r="AJ9">
        <f t="shared" si="8"/>
        <v>-178.92345856647057</v>
      </c>
      <c r="AK9">
        <f t="shared" si="32"/>
        <v>30.661531743782483</v>
      </c>
      <c r="AL9">
        <f t="shared" si="9"/>
        <v>770.22898603452359</v>
      </c>
      <c r="AN9">
        <f t="shared" si="10"/>
        <v>2111.5941907827164</v>
      </c>
      <c r="AO9">
        <f t="shared" si="11"/>
        <v>-105.57970953913585</v>
      </c>
      <c r="AP9">
        <f t="shared" si="12"/>
        <v>-29.206740145826007</v>
      </c>
      <c r="AQ9">
        <f t="shared" si="13"/>
        <v>-1402.9880131819564</v>
      </c>
      <c r="AR9">
        <f t="shared" si="14"/>
        <v>573.81972791579813</v>
      </c>
      <c r="AS9">
        <f t="shared" si="15"/>
        <v>-111.78097559287093</v>
      </c>
      <c r="AT9">
        <f t="shared" si="16"/>
        <v>19.155542593194994</v>
      </c>
      <c r="AU9">
        <f t="shared" si="17"/>
        <v>481.19429491612215</v>
      </c>
      <c r="AW9">
        <v>6</v>
      </c>
      <c r="AX9">
        <f>(R9*SUMPRODUCT(K10:$K$23, X10:$X$23)-$AZ$3*SUMPRODUCT(K9:$K$22, W10:$W$23))/Z9</f>
        <v>2315.3364977337324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3614.909059072942</v>
      </c>
      <c r="P10">
        <f t="shared" si="30"/>
        <v>180.74545295364712</v>
      </c>
      <c r="Q10" s="5">
        <f t="shared" si="31"/>
        <v>50</v>
      </c>
      <c r="R10">
        <f t="shared" si="0"/>
        <v>2000000</v>
      </c>
      <c r="S10">
        <f t="shared" si="1"/>
        <v>2483.8306572102215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2164.8439135740973</v>
      </c>
      <c r="AC10">
        <f t="shared" si="2"/>
        <v>2296.3271330875032</v>
      </c>
      <c r="AE10">
        <f t="shared" si="3"/>
        <v>3342.0208144610433</v>
      </c>
      <c r="AF10">
        <f t="shared" si="4"/>
        <v>-167.10104072305217</v>
      </c>
      <c r="AG10">
        <f t="shared" si="5"/>
        <v>-46.225517154754066</v>
      </c>
      <c r="AH10">
        <f t="shared" si="6"/>
        <v>-2282.9809322026967</v>
      </c>
      <c r="AI10">
        <f t="shared" si="7"/>
        <v>845.71332438054014</v>
      </c>
      <c r="AJ10">
        <f t="shared" si="8"/>
        <v>-131.48321951340586</v>
      </c>
      <c r="AK10">
        <f t="shared" si="32"/>
        <v>21.893031117979564</v>
      </c>
      <c r="AL10">
        <f t="shared" si="9"/>
        <v>736.12313598511389</v>
      </c>
      <c r="AN10">
        <f t="shared" si="10"/>
        <v>1983.7532768534268</v>
      </c>
      <c r="AO10">
        <f t="shared" si="11"/>
        <v>-99.187663842671327</v>
      </c>
      <c r="AP10">
        <f t="shared" si="12"/>
        <v>-27.438494916967123</v>
      </c>
      <c r="AQ10">
        <f t="shared" si="13"/>
        <v>-1355.1294730584575</v>
      </c>
      <c r="AR10">
        <f t="shared" si="14"/>
        <v>501.99764503533066</v>
      </c>
      <c r="AS10">
        <f t="shared" si="15"/>
        <v>-78.045674171846983</v>
      </c>
      <c r="AT10">
        <f t="shared" si="16"/>
        <v>12.995242887962046</v>
      </c>
      <c r="AU10">
        <f t="shared" si="17"/>
        <v>436.94721375144576</v>
      </c>
      <c r="AW10">
        <v>7</v>
      </c>
      <c r="AX10">
        <f>(R10*SUMPRODUCT(K11:$K$23, X11:$X$23)-$AZ$3*SUMPRODUCT(K10:$K$22, W11:$W$23))/Z10</f>
        <v>2483.8306572102215</v>
      </c>
    </row>
    <row r="11" spans="1:52" x14ac:dyDescent="0.25">
      <c r="A11" t="s">
        <v>33</v>
      </c>
      <c r="C11" s="24">
        <f>AU25</f>
        <v>836.90914990814076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3614.909059072942</v>
      </c>
      <c r="P11">
        <f t="shared" si="30"/>
        <v>180.74545295364712</v>
      </c>
      <c r="Q11" s="5">
        <f t="shared" si="31"/>
        <v>50</v>
      </c>
      <c r="R11">
        <f t="shared" si="0"/>
        <v>2000000</v>
      </c>
      <c r="S11">
        <f t="shared" si="1"/>
        <v>2608.8358032096812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2296.3271330875032</v>
      </c>
      <c r="AC11">
        <f t="shared" si="2"/>
        <v>2384.7538809256675</v>
      </c>
      <c r="AE11">
        <f t="shared" si="3"/>
        <v>3304.4120282355229</v>
      </c>
      <c r="AF11">
        <f t="shared" si="4"/>
        <v>-165.22060141177616</v>
      </c>
      <c r="AG11">
        <f t="shared" si="5"/>
        <v>-45.70532721897785</v>
      </c>
      <c r="AH11">
        <f t="shared" si="6"/>
        <v>-2317.390569146934</v>
      </c>
      <c r="AI11">
        <f t="shared" si="7"/>
        <v>776.09553045783514</v>
      </c>
      <c r="AJ11">
        <f t="shared" si="8"/>
        <v>-88.426747838164374</v>
      </c>
      <c r="AK11">
        <f t="shared" si="32"/>
        <v>13.045244543787</v>
      </c>
      <c r="AL11">
        <f t="shared" si="9"/>
        <v>700.71402716345779</v>
      </c>
      <c r="AN11">
        <f t="shared" si="10"/>
        <v>1865.3632831352722</v>
      </c>
      <c r="AO11">
        <f t="shared" si="11"/>
        <v>-93.268164156763618</v>
      </c>
      <c r="AP11">
        <f t="shared" si="12"/>
        <v>-25.800971098476985</v>
      </c>
      <c r="AQ11">
        <f t="shared" si="13"/>
        <v>-1308.1828910660699</v>
      </c>
      <c r="AR11">
        <f t="shared" si="14"/>
        <v>438.11125681396197</v>
      </c>
      <c r="AS11">
        <f t="shared" si="15"/>
        <v>-49.917506429260712</v>
      </c>
      <c r="AT11">
        <f t="shared" si="16"/>
        <v>7.364130133763874</v>
      </c>
      <c r="AU11">
        <f t="shared" si="17"/>
        <v>395.55788051846514</v>
      </c>
      <c r="AW11">
        <v>8</v>
      </c>
      <c r="AX11">
        <f>(R11*SUMPRODUCT(K12:$K$23, X12:$X$23)-$AZ$3*SUMPRODUCT(K11:$K$22, W12:$W$23))/Z11</f>
        <v>2608.8358032096812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3614.909059072942</v>
      </c>
      <c r="P12">
        <f t="shared" si="30"/>
        <v>180.74545295364712</v>
      </c>
      <c r="Q12" s="5">
        <f t="shared" si="31"/>
        <v>50</v>
      </c>
      <c r="R12">
        <f t="shared" si="0"/>
        <v>2000000</v>
      </c>
      <c r="S12">
        <f t="shared" si="1"/>
        <v>2686.1252116184942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2384.7538809256675</v>
      </c>
      <c r="AC12">
        <f t="shared" si="2"/>
        <v>2427.6713552464498</v>
      </c>
      <c r="AE12">
        <f t="shared" si="3"/>
        <v>3267.0893883031285</v>
      </c>
      <c r="AF12">
        <f t="shared" si="4"/>
        <v>-163.35446941515644</v>
      </c>
      <c r="AG12">
        <f t="shared" si="5"/>
        <v>-45.189095146158209</v>
      </c>
      <c r="AH12">
        <f t="shared" si="6"/>
        <v>-2367.1520251944135</v>
      </c>
      <c r="AI12">
        <f t="shared" si="7"/>
        <v>691.39379854740037</v>
      </c>
      <c r="AJ12">
        <f t="shared" si="8"/>
        <v>-42.917474320782276</v>
      </c>
      <c r="AK12">
        <f t="shared" si="32"/>
        <v>12.623524239571372</v>
      </c>
      <c r="AL12">
        <f t="shared" si="9"/>
        <v>661.09984846618943</v>
      </c>
      <c r="AN12">
        <f t="shared" si="10"/>
        <v>1753.2982190118346</v>
      </c>
      <c r="AO12">
        <f t="shared" si="11"/>
        <v>-87.664910950591732</v>
      </c>
      <c r="AP12">
        <f t="shared" si="12"/>
        <v>-24.250931217913887</v>
      </c>
      <c r="AQ12">
        <f t="shared" si="13"/>
        <v>-1270.3427842417348</v>
      </c>
      <c r="AR12">
        <f t="shared" si="14"/>
        <v>371.03959260159411</v>
      </c>
      <c r="AS12">
        <f t="shared" si="15"/>
        <v>-23.031855681853813</v>
      </c>
      <c r="AT12">
        <f t="shared" si="16"/>
        <v>6.7744710769571617</v>
      </c>
      <c r="AU12">
        <f t="shared" si="17"/>
        <v>354.78220799669748</v>
      </c>
      <c r="AW12">
        <v>9</v>
      </c>
      <c r="AX12">
        <f>(R12*SUMPRODUCT(K13:$K$23, X13:$X$23)-$AZ$3*SUMPRODUCT(K12:$K$22, W13:$W$23))/Z12</f>
        <v>2686.1252116184942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3614.909059072942</v>
      </c>
      <c r="P13">
        <f t="shared" si="30"/>
        <v>180.74545295364712</v>
      </c>
      <c r="Q13" s="5">
        <f t="shared" si="31"/>
        <v>50</v>
      </c>
      <c r="R13">
        <f t="shared" si="0"/>
        <v>2000000</v>
      </c>
      <c r="S13">
        <f t="shared" si="1"/>
        <v>2717.1383893308616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2427.6713552464498</v>
      </c>
      <c r="AC13">
        <f t="shared" si="2"/>
        <v>2427.8575826115666</v>
      </c>
      <c r="AE13">
        <f t="shared" si="3"/>
        <v>3230.0468772526647</v>
      </c>
      <c r="AF13">
        <f t="shared" si="4"/>
        <v>-161.50234386263327</v>
      </c>
      <c r="AG13">
        <f t="shared" si="5"/>
        <v>-44.676737705830746</v>
      </c>
      <c r="AH13">
        <f t="shared" si="6"/>
        <v>-2418.6595546354374</v>
      </c>
      <c r="AI13">
        <f t="shared" si="7"/>
        <v>605.20824104876328</v>
      </c>
      <c r="AJ13">
        <f t="shared" si="8"/>
        <v>-0.1862273651167925</v>
      </c>
      <c r="AK13">
        <f t="shared" si="32"/>
        <v>10.992431777272962</v>
      </c>
      <c r="AL13">
        <f t="shared" si="9"/>
        <v>616.01444546091943</v>
      </c>
      <c r="AN13">
        <f t="shared" si="10"/>
        <v>1648.2068924605069</v>
      </c>
      <c r="AO13">
        <f t="shared" si="11"/>
        <v>-82.410344623025367</v>
      </c>
      <c r="AP13">
        <f t="shared" si="12"/>
        <v>-22.797349331980104</v>
      </c>
      <c r="AQ13">
        <f t="shared" si="13"/>
        <v>-1234.1775522020559</v>
      </c>
      <c r="AR13">
        <f t="shared" si="14"/>
        <v>308.82164630344568</v>
      </c>
      <c r="AS13">
        <f t="shared" si="15"/>
        <v>-9.5026864443319606E-2</v>
      </c>
      <c r="AT13">
        <f t="shared" si="16"/>
        <v>5.6091451637424532</v>
      </c>
      <c r="AU13">
        <f t="shared" si="17"/>
        <v>314.3357646027448</v>
      </c>
      <c r="AW13">
        <v>10</v>
      </c>
      <c r="AX13">
        <f>(R13*SUMPRODUCT(K14:$K$23, X14:$X$23)-$AZ$3*SUMPRODUCT(K13:$K$22, W14:$W$23))/Z13</f>
        <v>2717.1383893308616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3614.909059072942</v>
      </c>
      <c r="P14">
        <f t="shared" si="30"/>
        <v>180.74545295364712</v>
      </c>
      <c r="Q14" s="5">
        <f t="shared" si="31"/>
        <v>50</v>
      </c>
      <c r="R14">
        <f t="shared" si="0"/>
        <v>2000000</v>
      </c>
      <c r="S14">
        <f t="shared" si="1"/>
        <v>2698.6798672504065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2427.8575826115666</v>
      </c>
      <c r="AC14">
        <f t="shared" si="2"/>
        <v>2383.9022441683946</v>
      </c>
      <c r="AE14">
        <f t="shared" si="3"/>
        <v>3193.2612396774639</v>
      </c>
      <c r="AF14">
        <f t="shared" si="4"/>
        <v>-159.66306198387321</v>
      </c>
      <c r="AG14">
        <f t="shared" si="5"/>
        <v>-44.16793323835909</v>
      </c>
      <c r="AH14">
        <f t="shared" si="6"/>
        <v>-2481.4836165339739</v>
      </c>
      <c r="AI14">
        <f t="shared" si="7"/>
        <v>507.94662792125746</v>
      </c>
      <c r="AJ14">
        <f t="shared" si="8"/>
        <v>43.955338443171968</v>
      </c>
      <c r="AK14">
        <f t="shared" si="32"/>
        <v>9.8306203685492832</v>
      </c>
      <c r="AL14">
        <f t="shared" si="9"/>
        <v>561.73258673297869</v>
      </c>
      <c r="AN14">
        <f t="shared" si="10"/>
        <v>1549.7775930699922</v>
      </c>
      <c r="AO14">
        <f t="shared" si="11"/>
        <v>-77.488879653499623</v>
      </c>
      <c r="AP14">
        <f t="shared" si="12"/>
        <v>-21.435913984893425</v>
      </c>
      <c r="AQ14">
        <f t="shared" si="13"/>
        <v>-1204.3323166579012</v>
      </c>
      <c r="AR14">
        <f t="shared" si="14"/>
        <v>246.52048277369786</v>
      </c>
      <c r="AS14">
        <f t="shared" si="15"/>
        <v>21.332735877856496</v>
      </c>
      <c r="AT14">
        <f t="shared" si="16"/>
        <v>4.7710707109869883</v>
      </c>
      <c r="AU14">
        <f t="shared" si="17"/>
        <v>272.62428936254133</v>
      </c>
      <c r="AW14">
        <v>11</v>
      </c>
      <c r="AX14">
        <f>(R14*SUMPRODUCT(K15:$K$23, X15:$X$23)-$AZ$3*SUMPRODUCT(K14:$K$22, W15:$W$23))/Z14</f>
        <v>2698.6798672504065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3614.909059072942</v>
      </c>
      <c r="P15">
        <f t="shared" si="30"/>
        <v>180.74545295364712</v>
      </c>
      <c r="Q15" s="5">
        <f t="shared" si="31"/>
        <v>50</v>
      </c>
      <c r="R15">
        <f t="shared" si="0"/>
        <v>2000000</v>
      </c>
      <c r="S15">
        <f t="shared" si="1"/>
        <v>2618.427658545429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2383.9022441683946</v>
      </c>
      <c r="AC15">
        <f t="shared" si="2"/>
        <v>2286.5082459431214</v>
      </c>
      <c r="AE15">
        <f t="shared" si="3"/>
        <v>3156.6728013010593</v>
      </c>
      <c r="AF15">
        <f t="shared" si="4"/>
        <v>-157.83364006505298</v>
      </c>
      <c r="AG15">
        <f t="shared" si="5"/>
        <v>-43.661856352627041</v>
      </c>
      <c r="AH15">
        <f t="shared" si="6"/>
        <v>-2575.9021339383744</v>
      </c>
      <c r="AI15">
        <f t="shared" si="7"/>
        <v>379.2751709450049</v>
      </c>
      <c r="AJ15">
        <f t="shared" si="8"/>
        <v>97.393998225273208</v>
      </c>
      <c r="AK15">
        <f t="shared" si="32"/>
        <v>22.069239762158041</v>
      </c>
      <c r="AL15">
        <f t="shared" si="9"/>
        <v>498.73840893243613</v>
      </c>
      <c r="AN15">
        <f t="shared" si="10"/>
        <v>1456.4314256223543</v>
      </c>
      <c r="AO15">
        <f t="shared" si="11"/>
        <v>-72.821571281117727</v>
      </c>
      <c r="AP15">
        <f t="shared" si="12"/>
        <v>-20.144786519136698</v>
      </c>
      <c r="AQ15">
        <f t="shared" si="13"/>
        <v>-1188.4744011635466</v>
      </c>
      <c r="AR15">
        <f t="shared" si="14"/>
        <v>174.99066665855341</v>
      </c>
      <c r="AS15">
        <f t="shared" si="15"/>
        <v>44.93581964650614</v>
      </c>
      <c r="AT15">
        <f t="shared" si="16"/>
        <v>10.182345891520194</v>
      </c>
      <c r="AU15">
        <f t="shared" si="17"/>
        <v>230.10883219657973</v>
      </c>
      <c r="AW15">
        <v>12</v>
      </c>
      <c r="AX15">
        <f>(R15*SUMPRODUCT(K16:$K$23, X16:$X$23)-$AZ$3*SUMPRODUCT(K15:$K$22, W16:$W$23))/Z15</f>
        <v>2618.427658545429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3614.909059072942</v>
      </c>
      <c r="P16">
        <f t="shared" si="30"/>
        <v>180.74545295364712</v>
      </c>
      <c r="Q16" s="5">
        <f t="shared" si="31"/>
        <v>50</v>
      </c>
      <c r="R16">
        <f t="shared" si="0"/>
        <v>2000000</v>
      </c>
      <c r="S16">
        <f t="shared" si="1"/>
        <v>2475.350153237302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2286.5082459431214</v>
      </c>
      <c r="AC16">
        <f t="shared" si="2"/>
        <v>2136.6268920513839</v>
      </c>
      <c r="AE16">
        <f t="shared" si="3"/>
        <v>3120.2502392779543</v>
      </c>
      <c r="AF16">
        <f t="shared" si="4"/>
        <v>-156.01251196389774</v>
      </c>
      <c r="AG16">
        <f t="shared" si="5"/>
        <v>-43.158073803358072</v>
      </c>
      <c r="AH16">
        <f t="shared" si="6"/>
        <v>-2686.5594297077482</v>
      </c>
      <c r="AI16">
        <f t="shared" si="7"/>
        <v>234.52022380295011</v>
      </c>
      <c r="AJ16">
        <f t="shared" si="8"/>
        <v>149.88135389173749</v>
      </c>
      <c r="AK16">
        <f t="shared" si="32"/>
        <v>37.280296410125963</v>
      </c>
      <c r="AL16">
        <f t="shared" si="9"/>
        <v>421.68187410481357</v>
      </c>
      <c r="AN16">
        <f t="shared" si="10"/>
        <v>1364.9632292201102</v>
      </c>
      <c r="AO16">
        <f t="shared" si="11"/>
        <v>-68.248161461005523</v>
      </c>
      <c r="AP16">
        <f t="shared" si="12"/>
        <v>-18.879634410086108</v>
      </c>
      <c r="AQ16">
        <f t="shared" si="13"/>
        <v>-1175.2438277239601</v>
      </c>
      <c r="AR16">
        <f t="shared" si="14"/>
        <v>102.59160562505832</v>
      </c>
      <c r="AS16">
        <f t="shared" si="15"/>
        <v>65.566067180332894</v>
      </c>
      <c r="AT16">
        <f t="shared" si="16"/>
        <v>16.308382300140071</v>
      </c>
      <c r="AU16">
        <f t="shared" si="17"/>
        <v>184.46605510553127</v>
      </c>
      <c r="AW16">
        <v>13</v>
      </c>
      <c r="AX16">
        <f>(R16*SUMPRODUCT(K17:$K$23, X17:$X$23)-$AZ$3*SUMPRODUCT(K16:$K$22, W17:$W$23))/Z16</f>
        <v>2475.350153237302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3614.909059072942</v>
      </c>
      <c r="P17">
        <f t="shared" si="30"/>
        <v>180.74545295364712</v>
      </c>
      <c r="Q17" s="5">
        <f t="shared" si="31"/>
        <v>50</v>
      </c>
      <c r="R17">
        <f t="shared" si="0"/>
        <v>2000000</v>
      </c>
      <c r="S17">
        <f t="shared" si="1"/>
        <v>2279.8936718850555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2136.6268920513839</v>
      </c>
      <c r="AC17">
        <f t="shared" si="2"/>
        <v>1945.0485295908056</v>
      </c>
      <c r="AE17">
        <f t="shared" si="3"/>
        <v>3083.9918706124627</v>
      </c>
      <c r="AF17">
        <f t="shared" si="4"/>
        <v>-154.19959353062316</v>
      </c>
      <c r="AG17">
        <f t="shared" si="5"/>
        <v>-42.656562312017954</v>
      </c>
      <c r="AH17">
        <f t="shared" si="6"/>
        <v>-2797.2301322613289</v>
      </c>
      <c r="AI17">
        <f t="shared" si="7"/>
        <v>89.905582508492898</v>
      </c>
      <c r="AJ17">
        <f t="shared" si="8"/>
        <v>191.57836246057832</v>
      </c>
      <c r="AK17">
        <f t="shared" si="32"/>
        <v>69.916584534038478</v>
      </c>
      <c r="AL17">
        <f t="shared" si="9"/>
        <v>351.40052950310968</v>
      </c>
      <c r="AN17">
        <f t="shared" si="10"/>
        <v>1270.6997197033761</v>
      </c>
      <c r="AO17">
        <f t="shared" si="11"/>
        <v>-63.534985985168809</v>
      </c>
      <c r="AP17">
        <f t="shared" si="12"/>
        <v>-17.575818629711975</v>
      </c>
      <c r="AQ17">
        <f t="shared" si="13"/>
        <v>-1152.5450436107724</v>
      </c>
      <c r="AR17">
        <f t="shared" si="14"/>
        <v>37.043871477723023</v>
      </c>
      <c r="AS17">
        <f t="shared" si="15"/>
        <v>78.936191044998822</v>
      </c>
      <c r="AT17">
        <f t="shared" si="16"/>
        <v>28.807788119226267</v>
      </c>
      <c r="AU17">
        <f t="shared" si="17"/>
        <v>144.7878506419481</v>
      </c>
      <c r="AW17">
        <v>14</v>
      </c>
      <c r="AX17">
        <f>(R17*SUMPRODUCT(K18:$K$23, X18:$X$23)-$AZ$3*SUMPRODUCT(K17:$K$22, W18:$W$23))/Z17</f>
        <v>2279.8936718850555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3614.909059072942</v>
      </c>
      <c r="P18">
        <f t="shared" si="30"/>
        <v>180.74545295364712</v>
      </c>
      <c r="Q18" s="5">
        <f t="shared" si="31"/>
        <v>50</v>
      </c>
      <c r="R18">
        <f t="shared" si="0"/>
        <v>2000000</v>
      </c>
      <c r="S18">
        <f t="shared" si="1"/>
        <v>2037.9051090552589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1945.0485295908056</v>
      </c>
      <c r="AC18">
        <f t="shared" si="2"/>
        <v>1718.2468820538038</v>
      </c>
      <c r="AE18">
        <f t="shared" si="3"/>
        <v>3047.8878491744877</v>
      </c>
      <c r="AF18">
        <f t="shared" si="4"/>
        <v>-152.39439245872438</v>
      </c>
      <c r="AG18">
        <f t="shared" si="5"/>
        <v>-42.157185690808646</v>
      </c>
      <c r="AH18">
        <f t="shared" si="6"/>
        <v>-2912.4399235652477</v>
      </c>
      <c r="AI18">
        <f t="shared" si="7"/>
        <v>-59.103652540292842</v>
      </c>
      <c r="AJ18">
        <f t="shared" si="8"/>
        <v>226.80164753700183</v>
      </c>
      <c r="AK18">
        <f t="shared" si="32"/>
        <v>104.55570690422188</v>
      </c>
      <c r="AL18">
        <f t="shared" si="9"/>
        <v>272.25370190093088</v>
      </c>
      <c r="AN18">
        <f t="shared" si="10"/>
        <v>1173.5573777276743</v>
      </c>
      <c r="AO18">
        <f t="shared" si="11"/>
        <v>-58.677868886383713</v>
      </c>
      <c r="AP18">
        <f t="shared" si="12"/>
        <v>-16.232183971297989</v>
      </c>
      <c r="AQ18">
        <f t="shared" si="13"/>
        <v>-1121.4045688768874</v>
      </c>
      <c r="AR18">
        <f t="shared" si="14"/>
        <v>-22.757244006894823</v>
      </c>
      <c r="AS18">
        <f t="shared" si="15"/>
        <v>87.327605187287361</v>
      </c>
      <c r="AT18">
        <f t="shared" si="16"/>
        <v>40.258082742189956</v>
      </c>
      <c r="AU18">
        <f t="shared" si="17"/>
        <v>104.82844392258249</v>
      </c>
      <c r="AW18">
        <v>15</v>
      </c>
      <c r="AX18">
        <f>(R18*SUMPRODUCT(K19:$K$23, X19:$X$23)-$AZ$3*SUMPRODUCT(K18:$K$22, W19:$W$23))/Z18</f>
        <v>2037.9051090552589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3614.909059072942</v>
      </c>
      <c r="P19">
        <f t="shared" si="30"/>
        <v>180.74545295364712</v>
      </c>
      <c r="Q19" s="5">
        <f t="shared" si="31"/>
        <v>50</v>
      </c>
      <c r="R19">
        <f t="shared" si="0"/>
        <v>2000000</v>
      </c>
      <c r="S19">
        <f t="shared" si="1"/>
        <v>1742.0044416708993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1718.2468820538038</v>
      </c>
      <c r="AC19">
        <f t="shared" si="2"/>
        <v>1451.4184263745597</v>
      </c>
      <c r="AE19">
        <f t="shared" si="3"/>
        <v>3011.9014007646301</v>
      </c>
      <c r="AF19">
        <f t="shared" si="4"/>
        <v>-150.59507003823154</v>
      </c>
      <c r="AG19">
        <f t="shared" si="5"/>
        <v>-41.659435293471041</v>
      </c>
      <c r="AH19">
        <f t="shared" si="6"/>
        <v>-3047.1416171807805</v>
      </c>
      <c r="AI19">
        <f t="shared" si="7"/>
        <v>-227.49472174785296</v>
      </c>
      <c r="AJ19">
        <f t="shared" si="8"/>
        <v>266.82845567924414</v>
      </c>
      <c r="AK19">
        <f t="shared" si="32"/>
        <v>102.12403664499851</v>
      </c>
      <c r="AL19">
        <f t="shared" si="9"/>
        <v>141.45777057638969</v>
      </c>
      <c r="AN19">
        <f t="shared" si="10"/>
        <v>1080.3998245632149</v>
      </c>
      <c r="AO19">
        <f t="shared" si="11"/>
        <v>-54.019991228160762</v>
      </c>
      <c r="AP19">
        <f t="shared" si="12"/>
        <v>-14.943665344105336</v>
      </c>
      <c r="AQ19">
        <f t="shared" si="13"/>
        <v>-1093.0408504692798</v>
      </c>
      <c r="AR19">
        <f t="shared" si="14"/>
        <v>-81.604682478330915</v>
      </c>
      <c r="AS19">
        <f t="shared" si="15"/>
        <v>95.71409496710055</v>
      </c>
      <c r="AT19">
        <f t="shared" si="16"/>
        <v>36.632936007444691</v>
      </c>
      <c r="AU19">
        <f t="shared" si="17"/>
        <v>50.742348496214319</v>
      </c>
      <c r="AW19">
        <v>16</v>
      </c>
      <c r="AX19">
        <f>(R19*SUMPRODUCT(K20:$K$23, X20:$X$23)-$AZ$3*SUMPRODUCT(K19:$K$22, W20:$W$23))/Z19</f>
        <v>1742.0044416708993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3614.909059072942</v>
      </c>
      <c r="P20">
        <f t="shared" si="30"/>
        <v>180.74545295364712</v>
      </c>
      <c r="Q20" s="5">
        <f t="shared" si="31"/>
        <v>50</v>
      </c>
      <c r="R20">
        <f t="shared" si="0"/>
        <v>2000000</v>
      </c>
      <c r="S20">
        <f t="shared" si="1"/>
        <v>1374.156184915933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1451.4184263745597</v>
      </c>
      <c r="AC20">
        <f t="shared" si="2"/>
        <v>1131.2996195293561</v>
      </c>
      <c r="AE20">
        <f t="shared" si="3"/>
        <v>2976.0410701878322</v>
      </c>
      <c r="AF20">
        <f t="shared" si="4"/>
        <v>-148.80205350939164</v>
      </c>
      <c r="AG20">
        <f t="shared" si="5"/>
        <v>-41.16342930838556</v>
      </c>
      <c r="AH20">
        <f t="shared" si="6"/>
        <v>-3176.4652860306974</v>
      </c>
      <c r="AI20">
        <f t="shared" si="7"/>
        <v>-390.38969866064235</v>
      </c>
      <c r="AJ20">
        <f t="shared" si="8"/>
        <v>320.11880684520361</v>
      </c>
      <c r="AK20">
        <f t="shared" si="32"/>
        <v>18.3982270051279</v>
      </c>
      <c r="AL20">
        <f t="shared" si="9"/>
        <v>-51.872664810310845</v>
      </c>
      <c r="AN20">
        <f t="shared" si="10"/>
        <v>1012.5546403945766</v>
      </c>
      <c r="AO20">
        <f t="shared" si="11"/>
        <v>-50.627732019728839</v>
      </c>
      <c r="AP20">
        <f t="shared" si="12"/>
        <v>-14.005257446977799</v>
      </c>
      <c r="AQ20">
        <f t="shared" si="13"/>
        <v>-1080.7460614848537</v>
      </c>
      <c r="AR20">
        <f t="shared" si="14"/>
        <v>-132.82441055698374</v>
      </c>
      <c r="AS20">
        <f t="shared" si="15"/>
        <v>108.9157628218579</v>
      </c>
      <c r="AT20">
        <f t="shared" si="16"/>
        <v>6.2597288443668182</v>
      </c>
      <c r="AU20">
        <f t="shared" si="17"/>
        <v>-17.648918890759013</v>
      </c>
      <c r="AW20">
        <v>17</v>
      </c>
      <c r="AX20">
        <f>(R20*SUMPRODUCT(K21:$K$23, X21:$X$23)-$AZ$3*SUMPRODUCT(K20:$K$22, W21:$W$23))/Z20</f>
        <v>1374.156184915933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3614.909059072942</v>
      </c>
      <c r="P21">
        <f t="shared" si="30"/>
        <v>180.74545295364712</v>
      </c>
      <c r="Q21" s="5">
        <f t="shared" si="31"/>
        <v>50</v>
      </c>
      <c r="R21">
        <f t="shared" si="0"/>
        <v>2000000</v>
      </c>
      <c r="S21">
        <f t="shared" si="1"/>
        <v>944.02493306936447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1131.2996195293561</v>
      </c>
      <c r="AC21">
        <f t="shared" si="2"/>
        <v>767.84442282869963</v>
      </c>
      <c r="AE21">
        <f t="shared" si="3"/>
        <v>2940.2695445949103</v>
      </c>
      <c r="AF21">
        <f t="shared" si="4"/>
        <v>-147.01347722974552</v>
      </c>
      <c r="AG21">
        <f t="shared" si="5"/>
        <v>-40.668651638901174</v>
      </c>
      <c r="AH21">
        <f t="shared" si="6"/>
        <v>-3325.7350560212908</v>
      </c>
      <c r="AI21">
        <f t="shared" si="7"/>
        <v>-573.14764029502749</v>
      </c>
      <c r="AJ21">
        <f t="shared" si="8"/>
        <v>363.45519670065642</v>
      </c>
      <c r="AK21">
        <f t="shared" si="32"/>
        <v>6.2792890990312342</v>
      </c>
      <c r="AL21">
        <f t="shared" si="9"/>
        <v>-203.41315449533982</v>
      </c>
      <c r="AN21">
        <f t="shared" si="10"/>
        <v>951.56843876723588</v>
      </c>
      <c r="AO21">
        <f t="shared" si="11"/>
        <v>-47.578421938361799</v>
      </c>
      <c r="AP21">
        <f t="shared" si="12"/>
        <v>-13.161720298038</v>
      </c>
      <c r="AQ21">
        <f t="shared" si="13"/>
        <v>-1076.3178229115899</v>
      </c>
      <c r="AR21">
        <f t="shared" si="14"/>
        <v>-185.4895263807538</v>
      </c>
      <c r="AS21">
        <f t="shared" si="15"/>
        <v>117.62611857204112</v>
      </c>
      <c r="AT21">
        <f t="shared" si="16"/>
        <v>2.0321855645913214</v>
      </c>
      <c r="AU21">
        <f t="shared" si="17"/>
        <v>-65.831222244121363</v>
      </c>
      <c r="AW21">
        <v>18</v>
      </c>
      <c r="AX21">
        <f>(R21*SUMPRODUCT(K22:$K$23, X22:$X$23)-$AZ$3*SUMPRODUCT(K21:$K$22, W22:$W$23))/Z21</f>
        <v>944.02493306936447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3614.909059072942</v>
      </c>
      <c r="P22">
        <f t="shared" si="30"/>
        <v>180.74545295364712</v>
      </c>
      <c r="Q22" s="5">
        <f t="shared" si="31"/>
        <v>50</v>
      </c>
      <c r="R22">
        <f t="shared" si="0"/>
        <v>2000000</v>
      </c>
      <c r="S22">
        <f t="shared" si="1"/>
        <v>477.42944242457628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767.84442282869963</v>
      </c>
      <c r="AC22">
        <f t="shared" si="2"/>
        <v>383.61296532508914</v>
      </c>
      <c r="AE22">
        <f t="shared" si="3"/>
        <v>2904.5673775147884</v>
      </c>
      <c r="AF22">
        <f t="shared" si="4"/>
        <v>-145.22836887573942</v>
      </c>
      <c r="AG22">
        <f t="shared" si="5"/>
        <v>-40.174833309080206</v>
      </c>
      <c r="AH22">
        <f t="shared" si="6"/>
        <v>-3485.2725372785849</v>
      </c>
      <c r="AI22">
        <f t="shared" si="7"/>
        <v>-766.10836194861577</v>
      </c>
      <c r="AJ22">
        <f t="shared" si="8"/>
        <v>384.2314575036105</v>
      </c>
      <c r="AK22">
        <f t="shared" si="32"/>
        <v>74.070852060822716</v>
      </c>
      <c r="AL22">
        <f t="shared" si="9"/>
        <v>-307.80605238418252</v>
      </c>
      <c r="AN22">
        <f t="shared" si="10"/>
        <v>878.51779166290203</v>
      </c>
      <c r="AO22">
        <f t="shared" si="11"/>
        <v>-43.9258895831451</v>
      </c>
      <c r="AP22">
        <f t="shared" si="12"/>
        <v>-12.151312485412863</v>
      </c>
      <c r="AQ22">
        <f t="shared" si="13"/>
        <v>-1054.1583426490001</v>
      </c>
      <c r="AR22">
        <f t="shared" si="14"/>
        <v>-231.71775305465587</v>
      </c>
      <c r="AS22">
        <f t="shared" si="15"/>
        <v>116.21495653590549</v>
      </c>
      <c r="AT22">
        <f t="shared" si="16"/>
        <v>22.403529655676643</v>
      </c>
      <c r="AU22">
        <f t="shared" si="17"/>
        <v>-93.099266863073751</v>
      </c>
      <c r="AW22">
        <v>19</v>
      </c>
      <c r="AX22">
        <f>(R22*SUMPRODUCT(K23:$K$23, X23:$X$23)-$AZ$3*SUMPRODUCT(K22:$K$22, W23:$W$23))/Z22</f>
        <v>477.42944242457628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3614.909059072942</v>
      </c>
      <c r="P23">
        <f t="shared" si="30"/>
        <v>180.74545295364712</v>
      </c>
      <c r="Q23" s="5">
        <f t="shared" si="31"/>
        <v>50</v>
      </c>
      <c r="R23">
        <f t="shared" si="0"/>
        <v>2000000</v>
      </c>
      <c r="S23">
        <f t="shared" si="1"/>
        <v>483.36318324382881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383.61296532508914</v>
      </c>
      <c r="AC23">
        <f t="shared" si="2"/>
        <v>383.61296532508914</v>
      </c>
      <c r="AE23">
        <f t="shared" si="3"/>
        <v>2868.9110623304878</v>
      </c>
      <c r="AF23">
        <f t="shared" si="4"/>
        <v>-143.44555311652439</v>
      </c>
      <c r="AG23">
        <f t="shared" si="5"/>
        <v>-39.681649184644101</v>
      </c>
      <c r="AH23">
        <f t="shared" si="6"/>
        <v>-3657.4316538120465</v>
      </c>
      <c r="AI23">
        <f t="shared" si="7"/>
        <v>-971.64779378272715</v>
      </c>
      <c r="AJ23">
        <f t="shared" si="8"/>
        <v>0</v>
      </c>
      <c r="AK23">
        <f t="shared" si="32"/>
        <v>217.63549321773368</v>
      </c>
      <c r="AL23">
        <f t="shared" si="9"/>
        <v>-754.01230056499344</v>
      </c>
      <c r="AN23">
        <f t="shared" si="10"/>
        <v>786.0613767677246</v>
      </c>
      <c r="AO23">
        <f t="shared" si="11"/>
        <v>-39.303068838386231</v>
      </c>
      <c r="AP23">
        <f t="shared" si="12"/>
        <v>-10.872491726933141</v>
      </c>
      <c r="AQ23">
        <f t="shared" si="13"/>
        <v>-1002.1104519336152</v>
      </c>
      <c r="AR23">
        <f t="shared" si="14"/>
        <v>-266.22463573120996</v>
      </c>
      <c r="AS23">
        <f t="shared" si="15"/>
        <v>0</v>
      </c>
      <c r="AT23">
        <f t="shared" si="16"/>
        <v>59.630588650345324</v>
      </c>
      <c r="AU23">
        <f t="shared" si="17"/>
        <v>-206.59404708086461</v>
      </c>
      <c r="AW23">
        <v>20</v>
      </c>
      <c r="AX23">
        <f>(R23*SUMPRODUCT(K$23:$K24, X$23:$X24)-$AZ$3*SUMPRODUCT(K$22:$K23, W$23:$W24))/Z23</f>
        <v>483.36318324382881</v>
      </c>
    </row>
    <row r="25" spans="5:50" x14ac:dyDescent="0.25">
      <c r="AN25" s="6">
        <f t="shared" ref="AN25:AU25" si="33">SUM(AN3:AN23)</f>
        <v>34960.95542975072</v>
      </c>
      <c r="AO25" s="6">
        <f t="shared" si="33"/>
        <v>-4459.2295657922414</v>
      </c>
      <c r="AP25" s="6">
        <f t="shared" si="33"/>
        <v>-2953.4743858656734</v>
      </c>
      <c r="AQ25" s="6">
        <f t="shared" si="33"/>
        <v>-26421.068540102391</v>
      </c>
      <c r="AR25" s="6">
        <f t="shared" si="33"/>
        <v>1127.1829379904</v>
      </c>
      <c r="AS25" s="6">
        <f t="shared" si="33"/>
        <v>-1129.8067252308879</v>
      </c>
      <c r="AT25" s="6">
        <f t="shared" si="33"/>
        <v>839.53293714862878</v>
      </c>
      <c r="AU25" s="7">
        <f t="shared" si="33"/>
        <v>836.90914990814076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9844.2789972509217</v>
      </c>
      <c r="K3">
        <v>1</v>
      </c>
      <c r="L3" s="2">
        <v>0</v>
      </c>
      <c r="O3">
        <f>$C$3</f>
        <v>9844.2789972509217</v>
      </c>
      <c r="P3">
        <f>O3*B5</f>
        <v>7875.4231978007374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9844.2789972509217</v>
      </c>
      <c r="AF3">
        <f t="shared" ref="AF3:AF23" si="4">-$Z3*P3</f>
        <v>-7875.4231978007374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-551.05240454981549</v>
      </c>
      <c r="AJ3">
        <f t="shared" ref="AJ3:AJ23" si="8">AB3-AC3</f>
        <v>0</v>
      </c>
      <c r="AL3">
        <f t="shared" ref="AL3:AL23" si="9">SUM(AI3:AK3)</f>
        <v>-551.05240454981549</v>
      </c>
      <c r="AN3">
        <f t="shared" ref="AN3:AN23" si="10">AE3*$K3</f>
        <v>9844.2789972509217</v>
      </c>
      <c r="AO3">
        <f t="shared" ref="AO3:AO23" si="11">AF3*$K3</f>
        <v>-7875.4231978007374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-551.05240454981549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-551.05240454981549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6398.471998394024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3932.3584413304097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3887.7730585310055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-3887.7730585310055</v>
      </c>
      <c r="AK4">
        <f>G4*MAX(0, SUM(AB4, AE4:AF4))</f>
        <v>0</v>
      </c>
      <c r="AL4">
        <f t="shared" si="9"/>
        <v>-6563.927058531006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-2510.6989398630262</v>
      </c>
      <c r="AR4">
        <f t="shared" si="14"/>
        <v>-2510.6989398630262</v>
      </c>
      <c r="AS4">
        <f t="shared" si="15"/>
        <v>-3647.4088174603671</v>
      </c>
      <c r="AT4">
        <f t="shared" si="16"/>
        <v>0</v>
      </c>
      <c r="AU4">
        <f t="shared" si="17"/>
        <v>-6158.1077573233933</v>
      </c>
      <c r="AW4">
        <v>1</v>
      </c>
      <c r="AX4">
        <f>(R4*SUMPRODUCT(K5:$K$23, X5:$X$23)-$AZ$3*SUMPRODUCT(K4:$K$22, W5:$W$23))/Z4</f>
        <v>3932.3584413304097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9844.2789972509217</v>
      </c>
      <c r="P5">
        <f t="shared" ref="P5:P23" si="30">O5*$C$5</f>
        <v>492.21394986254609</v>
      </c>
      <c r="Q5" s="5">
        <f t="shared" ref="Q5:Q23" si="31">$C$8</f>
        <v>50</v>
      </c>
      <c r="R5">
        <f t="shared" si="0"/>
        <v>2000000</v>
      </c>
      <c r="S5">
        <f t="shared" si="1"/>
        <v>7623.8188758006236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3887.7730585310055</v>
      </c>
      <c r="AC5">
        <f t="shared" si="2"/>
        <v>7451.5394043319538</v>
      </c>
      <c r="AE5">
        <f t="shared" si="3"/>
        <v>9621.8226128239749</v>
      </c>
      <c r="AF5">
        <f t="shared" si="4"/>
        <v>-481.09113064119879</v>
      </c>
      <c r="AG5">
        <f t="shared" si="5"/>
        <v>-48.870123528147317</v>
      </c>
      <c r="AH5">
        <f t="shared" si="6"/>
        <v>-2745.6664141071424</v>
      </c>
      <c r="AI5">
        <f t="shared" si="7"/>
        <v>6346.1949445474866</v>
      </c>
      <c r="AJ5">
        <f t="shared" si="8"/>
        <v>-3563.7663458009483</v>
      </c>
      <c r="AK5">
        <f>G5*SUM(AB5, AE5:AF5)</f>
        <v>534.16868616926513</v>
      </c>
      <c r="AL5">
        <f t="shared" si="9"/>
        <v>3316.5972849158034</v>
      </c>
      <c r="AN5">
        <f t="shared" si="10"/>
        <v>8309.0453033390895</v>
      </c>
      <c r="AO5">
        <f t="shared" si="11"/>
        <v>-415.45226516695453</v>
      </c>
      <c r="AP5">
        <f t="shared" si="12"/>
        <v>-42.202406624494515</v>
      </c>
      <c r="AQ5">
        <f t="shared" si="13"/>
        <v>-2371.0545850498729</v>
      </c>
      <c r="AR5">
        <f t="shared" si="14"/>
        <v>5480.3360464977686</v>
      </c>
      <c r="AS5">
        <f t="shared" si="15"/>
        <v>-3077.5350169425333</v>
      </c>
      <c r="AT5">
        <f t="shared" si="16"/>
        <v>461.28805233740212</v>
      </c>
      <c r="AU5">
        <f t="shared" si="17"/>
        <v>2864.0890818926373</v>
      </c>
      <c r="AW5">
        <v>2</v>
      </c>
      <c r="AX5">
        <f>(R5*SUMPRODUCT(K6:$K$23, X6:$X$23)-$AZ$3*SUMPRODUCT(K5:$K$22, W6:$W$23))/Z5</f>
        <v>7623.8188758006236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9844.2789972509217</v>
      </c>
      <c r="P6">
        <f t="shared" si="30"/>
        <v>492.21394986254609</v>
      </c>
      <c r="Q6" s="5">
        <f t="shared" si="31"/>
        <v>50</v>
      </c>
      <c r="R6">
        <f t="shared" si="0"/>
        <v>2000000</v>
      </c>
      <c r="S6">
        <f t="shared" si="1"/>
        <v>11004.304748685889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7451.5394043319538</v>
      </c>
      <c r="AC6">
        <f t="shared" si="2"/>
        <v>10632.396414303999</v>
      </c>
      <c r="AE6">
        <f t="shared" si="3"/>
        <v>9511.5756153770762</v>
      </c>
      <c r="AF6">
        <f t="shared" si="4"/>
        <v>-475.57878076885385</v>
      </c>
      <c r="AG6">
        <f t="shared" si="5"/>
        <v>-48.310168870839831</v>
      </c>
      <c r="AH6">
        <f t="shared" si="6"/>
        <v>-2850.1368810406093</v>
      </c>
      <c r="AI6">
        <f t="shared" si="7"/>
        <v>6137.5497846967737</v>
      </c>
      <c r="AJ6">
        <f t="shared" si="8"/>
        <v>-3180.8570099720455</v>
      </c>
      <c r="AK6">
        <f>G6*SUM(AB6, AE6:AF6)</f>
        <v>964.52086997800052</v>
      </c>
      <c r="AL6">
        <f t="shared" si="9"/>
        <v>3921.2136447027287</v>
      </c>
      <c r="AN6">
        <f t="shared" si="10"/>
        <v>7407.8644744847643</v>
      </c>
      <c r="AO6">
        <f t="shared" si="11"/>
        <v>-370.39322372423823</v>
      </c>
      <c r="AP6">
        <f t="shared" si="12"/>
        <v>-37.625226167165003</v>
      </c>
      <c r="AQ6">
        <f t="shared" si="13"/>
        <v>-2219.761331061291</v>
      </c>
      <c r="AR6">
        <f t="shared" si="14"/>
        <v>4780.0846935320697</v>
      </c>
      <c r="AS6">
        <f t="shared" si="15"/>
        <v>-2477.3348386668531</v>
      </c>
      <c r="AT6">
        <f t="shared" si="16"/>
        <v>751.19414243608583</v>
      </c>
      <c r="AU6">
        <f t="shared" si="17"/>
        <v>3053.9439973013027</v>
      </c>
      <c r="AW6">
        <v>3</v>
      </c>
      <c r="AX6">
        <f>(R6*SUMPRODUCT(K7:$K$23, X7:$X$23)-$AZ$3*SUMPRODUCT(K6:$K$22, W7:$W$23))/Z6</f>
        <v>11004.304748685889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9844.2789972509217</v>
      </c>
      <c r="P7">
        <f t="shared" si="30"/>
        <v>492.21394986254609</v>
      </c>
      <c r="Q7" s="5">
        <f t="shared" si="31"/>
        <v>50</v>
      </c>
      <c r="R7">
        <f t="shared" si="0"/>
        <v>2000000</v>
      </c>
      <c r="S7">
        <f t="shared" si="1"/>
        <v>13979.901887486509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10632.396414303999</v>
      </c>
      <c r="AC7">
        <f t="shared" si="2"/>
        <v>13351.575982488808</v>
      </c>
      <c r="AE7">
        <f t="shared" si="3"/>
        <v>9401.8284307319864</v>
      </c>
      <c r="AF7">
        <f t="shared" si="4"/>
        <v>-470.09142153659928</v>
      </c>
      <c r="AG7">
        <f t="shared" si="5"/>
        <v>-47.752752808801475</v>
      </c>
      <c r="AH7">
        <f t="shared" si="6"/>
        <v>-2972.5749331984007</v>
      </c>
      <c r="AI7">
        <f t="shared" si="7"/>
        <v>5911.4093231881852</v>
      </c>
      <c r="AJ7">
        <f t="shared" si="8"/>
        <v>-2719.1795681848089</v>
      </c>
      <c r="AK7">
        <f>G7*SUM(AB7, AE7:AF7)</f>
        <v>960.59895109381978</v>
      </c>
      <c r="AL7">
        <f t="shared" si="9"/>
        <v>4152.8287060971961</v>
      </c>
      <c r="AN7">
        <f t="shared" si="10"/>
        <v>6628.3972930275768</v>
      </c>
      <c r="AO7">
        <f t="shared" si="11"/>
        <v>-331.41986465137882</v>
      </c>
      <c r="AP7">
        <f t="shared" si="12"/>
        <v>-33.666240538685464</v>
      </c>
      <c r="AQ7">
        <f t="shared" si="13"/>
        <v>-2095.6995530921304</v>
      </c>
      <c r="AR7">
        <f t="shared" si="14"/>
        <v>4167.6116347453826</v>
      </c>
      <c r="AS7">
        <f t="shared" si="15"/>
        <v>-1917.0529032520142</v>
      </c>
      <c r="AT7">
        <f t="shared" si="16"/>
        <v>677.23332052121691</v>
      </c>
      <c r="AU7">
        <f t="shared" si="17"/>
        <v>2927.7920520145854</v>
      </c>
      <c r="AW7">
        <v>4</v>
      </c>
      <c r="AX7">
        <f>(R7*SUMPRODUCT(K8:$K$23, X8:$X$23)-$AZ$3*SUMPRODUCT(K7:$K$22, W8:$W$23))/Z7</f>
        <v>13979.901887486509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9844.2789972509217</v>
      </c>
      <c r="P8">
        <f t="shared" si="30"/>
        <v>492.21394986254609</v>
      </c>
      <c r="Q8" s="5">
        <f t="shared" si="31"/>
        <v>50</v>
      </c>
      <c r="R8">
        <f t="shared" si="0"/>
        <v>2000000</v>
      </c>
      <c r="S8">
        <f t="shared" si="1"/>
        <v>16552.977550680218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13351.575982488808</v>
      </c>
      <c r="AC8">
        <f t="shared" si="2"/>
        <v>15625.298892492965</v>
      </c>
      <c r="AE8">
        <f t="shared" si="3"/>
        <v>9292.5759877452147</v>
      </c>
      <c r="AF8">
        <f t="shared" si="4"/>
        <v>-464.6287993872607</v>
      </c>
      <c r="AG8">
        <f t="shared" si="5"/>
        <v>-47.197849585227246</v>
      </c>
      <c r="AH8">
        <f t="shared" si="6"/>
        <v>-3095.0278194485354</v>
      </c>
      <c r="AI8">
        <f t="shared" si="7"/>
        <v>5685.7215193241909</v>
      </c>
      <c r="AJ8">
        <f t="shared" si="8"/>
        <v>-2273.7229100041568</v>
      </c>
      <c r="AK8">
        <f t="shared" ref="AK8:AK23" si="32">G8*SUM(AB8:AB8, AE8:AF8)</f>
        <v>472.423843539036</v>
      </c>
      <c r="AL8">
        <f t="shared" si="9"/>
        <v>3884.4224528590703</v>
      </c>
      <c r="AN8">
        <f t="shared" si="10"/>
        <v>6108.5063522867285</v>
      </c>
      <c r="AO8">
        <f t="shared" si="11"/>
        <v>-305.42531761433639</v>
      </c>
      <c r="AP8">
        <f t="shared" si="12"/>
        <v>-31.025666552078462</v>
      </c>
      <c r="AQ8">
        <f t="shared" si="13"/>
        <v>-2034.5270375553789</v>
      </c>
      <c r="AR8">
        <f t="shared" si="14"/>
        <v>3737.5283305649345</v>
      </c>
      <c r="AS8">
        <f t="shared" si="15"/>
        <v>-1494.6394689068718</v>
      </c>
      <c r="AT8">
        <f t="shared" si="16"/>
        <v>310.54941633360107</v>
      </c>
      <c r="AU8">
        <f t="shared" si="17"/>
        <v>2553.4382779916641</v>
      </c>
      <c r="AW8">
        <v>5</v>
      </c>
      <c r="AX8">
        <f>(R8*SUMPRODUCT(K9:$K$23, X9:$X$23)-$AZ$3*SUMPRODUCT(K8:$K$22, W9:$W$23))/Z8</f>
        <v>16552.977550680218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9844.2789972509217</v>
      </c>
      <c r="P9">
        <f t="shared" si="30"/>
        <v>492.21394986254609</v>
      </c>
      <c r="Q9" s="5">
        <f t="shared" si="31"/>
        <v>50</v>
      </c>
      <c r="R9">
        <f t="shared" si="0"/>
        <v>2000000</v>
      </c>
      <c r="S9">
        <f t="shared" si="1"/>
        <v>18846.915224709956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15625.298892492965</v>
      </c>
      <c r="AC9">
        <f t="shared" si="2"/>
        <v>17582.403503704016</v>
      </c>
      <c r="AE9">
        <f t="shared" si="3"/>
        <v>9183.7886184033687</v>
      </c>
      <c r="AF9">
        <f t="shared" si="4"/>
        <v>-459.18943092016843</v>
      </c>
      <c r="AG9">
        <f t="shared" si="5"/>
        <v>-46.64530851354376</v>
      </c>
      <c r="AH9">
        <f t="shared" si="6"/>
        <v>-3222.5030332487768</v>
      </c>
      <c r="AI9">
        <f t="shared" si="7"/>
        <v>5455.4508457208794</v>
      </c>
      <c r="AJ9">
        <f t="shared" si="8"/>
        <v>-1957.1046112110507</v>
      </c>
      <c r="AK9">
        <f t="shared" si="32"/>
        <v>143.66439867185937</v>
      </c>
      <c r="AL9">
        <f t="shared" si="9"/>
        <v>3642.0106331816883</v>
      </c>
      <c r="AN9">
        <f t="shared" si="10"/>
        <v>5737.4972495429265</v>
      </c>
      <c r="AO9">
        <f t="shared" si="11"/>
        <v>-286.87486247714634</v>
      </c>
      <c r="AP9">
        <f t="shared" si="12"/>
        <v>-29.141277137437694</v>
      </c>
      <c r="AQ9">
        <f t="shared" si="13"/>
        <v>-2013.2325620886281</v>
      </c>
      <c r="AR9">
        <f t="shared" si="14"/>
        <v>3408.2485478397148</v>
      </c>
      <c r="AS9">
        <f t="shared" si="15"/>
        <v>-1222.6851891374827</v>
      </c>
      <c r="AT9">
        <f t="shared" si="16"/>
        <v>89.753164678166826</v>
      </c>
      <c r="AU9">
        <f t="shared" si="17"/>
        <v>2275.3165233803988</v>
      </c>
      <c r="AW9">
        <v>6</v>
      </c>
      <c r="AX9">
        <f>(R9*SUMPRODUCT(K10:$K$23, X10:$X$23)-$AZ$3*SUMPRODUCT(K9:$K$22, W10:$W$23))/Z9</f>
        <v>18846.915224709956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9844.2789972509217</v>
      </c>
      <c r="P10">
        <f t="shared" si="30"/>
        <v>492.21394986254609</v>
      </c>
      <c r="Q10" s="5">
        <f t="shared" si="31"/>
        <v>50</v>
      </c>
      <c r="R10">
        <f t="shared" si="0"/>
        <v>2000000</v>
      </c>
      <c r="S10">
        <f t="shared" si="1"/>
        <v>20946.41448760841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17582.403503704016</v>
      </c>
      <c r="AC10">
        <f t="shared" si="2"/>
        <v>19310.318034791038</v>
      </c>
      <c r="AE10">
        <f t="shared" si="3"/>
        <v>9075.3555159804164</v>
      </c>
      <c r="AF10">
        <f t="shared" si="4"/>
        <v>-453.76777579902085</v>
      </c>
      <c r="AG10">
        <f t="shared" si="5"/>
        <v>-46.094566796180644</v>
      </c>
      <c r="AH10">
        <f t="shared" si="6"/>
        <v>-3371.545289107029</v>
      </c>
      <c r="AI10">
        <f t="shared" si="7"/>
        <v>5203.9478842781864</v>
      </c>
      <c r="AJ10">
        <f t="shared" si="8"/>
        <v>-1727.9145310870226</v>
      </c>
      <c r="AK10">
        <f t="shared" si="32"/>
        <v>107.4363640999302</v>
      </c>
      <c r="AL10">
        <f t="shared" si="9"/>
        <v>3583.4697172910942</v>
      </c>
      <c r="AN10">
        <f t="shared" si="10"/>
        <v>5386.9401906580579</v>
      </c>
      <c r="AO10">
        <f t="shared" si="11"/>
        <v>-269.34700953290292</v>
      </c>
      <c r="AP10">
        <f t="shared" si="12"/>
        <v>-27.360765537843839</v>
      </c>
      <c r="AQ10">
        <f t="shared" si="13"/>
        <v>-2001.2783841396886</v>
      </c>
      <c r="AR10">
        <f t="shared" si="14"/>
        <v>3088.954031447623</v>
      </c>
      <c r="AS10">
        <f t="shared" si="15"/>
        <v>-1025.6537297237978</v>
      </c>
      <c r="AT10">
        <f t="shared" si="16"/>
        <v>63.771966474369407</v>
      </c>
      <c r="AU10">
        <f t="shared" si="17"/>
        <v>2127.0722681981952</v>
      </c>
      <c r="AW10">
        <v>7</v>
      </c>
      <c r="AX10">
        <f>(R10*SUMPRODUCT(K11:$K$23, X11:$X$23)-$AZ$3*SUMPRODUCT(K10:$K$22, W11:$W$23))/Z10</f>
        <v>20946.41448760841</v>
      </c>
    </row>
    <row r="11" spans="1:52" x14ac:dyDescent="0.25">
      <c r="A11" t="s">
        <v>33</v>
      </c>
      <c r="C11" s="24">
        <f>AU25</f>
        <v>5860.5454591403441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9844.2789972509217</v>
      </c>
      <c r="P11">
        <f t="shared" si="30"/>
        <v>492.21394986254609</v>
      </c>
      <c r="Q11" s="5">
        <f t="shared" si="31"/>
        <v>50</v>
      </c>
      <c r="R11">
        <f t="shared" si="0"/>
        <v>2000000</v>
      </c>
      <c r="S11">
        <f t="shared" si="1"/>
        <v>22864.505242817359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19310.318034791038</v>
      </c>
      <c r="AC11">
        <f t="shared" si="2"/>
        <v>20827.623173019849</v>
      </c>
      <c r="AE11">
        <f t="shared" si="3"/>
        <v>8967.3024273824958</v>
      </c>
      <c r="AF11">
        <f t="shared" si="4"/>
        <v>-448.36512136912484</v>
      </c>
      <c r="AG11">
        <f t="shared" si="5"/>
        <v>-45.545755204046294</v>
      </c>
      <c r="AH11">
        <f t="shared" si="6"/>
        <v>-3514.6369669019005</v>
      </c>
      <c r="AI11">
        <f t="shared" si="7"/>
        <v>4958.7545839074246</v>
      </c>
      <c r="AJ11">
        <f t="shared" si="8"/>
        <v>-1517.3051382288104</v>
      </c>
      <c r="AK11">
        <f t="shared" si="32"/>
        <v>66.790212817930566</v>
      </c>
      <c r="AL11">
        <f t="shared" si="9"/>
        <v>3508.239658496545</v>
      </c>
      <c r="AN11">
        <f t="shared" si="10"/>
        <v>5062.1038036049868</v>
      </c>
      <c r="AO11">
        <f t="shared" si="11"/>
        <v>-253.10519018024937</v>
      </c>
      <c r="AP11">
        <f t="shared" si="12"/>
        <v>-25.710891600180226</v>
      </c>
      <c r="AQ11">
        <f t="shared" si="13"/>
        <v>-1984.0367047415427</v>
      </c>
      <c r="AR11">
        <f t="shared" si="14"/>
        <v>2799.2510170830146</v>
      </c>
      <c r="AS11">
        <f t="shared" si="15"/>
        <v>-856.52917069056855</v>
      </c>
      <c r="AT11">
        <f t="shared" si="16"/>
        <v>37.703533820473815</v>
      </c>
      <c r="AU11">
        <f t="shared" si="17"/>
        <v>1980.4253802129199</v>
      </c>
      <c r="AW11">
        <v>8</v>
      </c>
      <c r="AX11">
        <f>(R11*SUMPRODUCT(K12:$K$23, X12:$X$23)-$AZ$3*SUMPRODUCT(K11:$K$22, W12:$W$23))/Z11</f>
        <v>22864.505242817359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9844.2789972509217</v>
      </c>
      <c r="P12">
        <f t="shared" si="30"/>
        <v>492.21394986254609</v>
      </c>
      <c r="Q12" s="5">
        <f t="shared" si="31"/>
        <v>50</v>
      </c>
      <c r="R12">
        <f t="shared" si="0"/>
        <v>2000000</v>
      </c>
      <c r="S12">
        <f t="shared" si="1"/>
        <v>24604.318345645639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20827.623173019849</v>
      </c>
      <c r="AC12">
        <f t="shared" si="2"/>
        <v>22143.051290920946</v>
      </c>
      <c r="AE12">
        <f t="shared" si="3"/>
        <v>8859.5169228429568</v>
      </c>
      <c r="AF12">
        <f t="shared" si="4"/>
        <v>-442.97584614214787</v>
      </c>
      <c r="AG12">
        <f t="shared" si="5"/>
        <v>-44.998302695997516</v>
      </c>
      <c r="AH12">
        <f t="shared" si="6"/>
        <v>-3679.7982403328024</v>
      </c>
      <c r="AI12">
        <f t="shared" si="7"/>
        <v>4691.7445336720084</v>
      </c>
      <c r="AJ12">
        <f t="shared" si="8"/>
        <v>-1315.4281179010977</v>
      </c>
      <c r="AK12">
        <f t="shared" si="32"/>
        <v>67.261577774357519</v>
      </c>
      <c r="AL12">
        <f t="shared" si="9"/>
        <v>3443.5779935452683</v>
      </c>
      <c r="AN12">
        <f t="shared" si="10"/>
        <v>4754.4996160002647</v>
      </c>
      <c r="AO12">
        <f t="shared" si="11"/>
        <v>-237.72498080001327</v>
      </c>
      <c r="AP12">
        <f t="shared" si="12"/>
        <v>-24.14854159115152</v>
      </c>
      <c r="AQ12">
        <f t="shared" si="13"/>
        <v>-1974.7802812488499</v>
      </c>
      <c r="AR12">
        <f t="shared" si="14"/>
        <v>2517.84581236025</v>
      </c>
      <c r="AS12">
        <f t="shared" si="15"/>
        <v>-705.93041764062582</v>
      </c>
      <c r="AT12">
        <f t="shared" si="16"/>
        <v>36.096228325407921</v>
      </c>
      <c r="AU12">
        <f t="shared" si="17"/>
        <v>1848.0116230450321</v>
      </c>
      <c r="AW12">
        <v>9</v>
      </c>
      <c r="AX12">
        <f>(R12*SUMPRODUCT(K13:$K$23, X13:$X$23)-$AZ$3*SUMPRODUCT(K12:$K$22, W13:$W$23))/Z12</f>
        <v>24604.318345645639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9844.2789972509217</v>
      </c>
      <c r="P13">
        <f t="shared" si="30"/>
        <v>492.21394986254609</v>
      </c>
      <c r="Q13" s="5">
        <f t="shared" si="31"/>
        <v>50</v>
      </c>
      <c r="R13">
        <f t="shared" si="0"/>
        <v>2000000</v>
      </c>
      <c r="S13">
        <f t="shared" si="1"/>
        <v>26169.34593335821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22143.051290920946</v>
      </c>
      <c r="AC13">
        <f t="shared" si="2"/>
        <v>23265.54907284315</v>
      </c>
      <c r="AE13">
        <f t="shared" si="3"/>
        <v>8751.940406938158</v>
      </c>
      <c r="AF13">
        <f t="shared" si="4"/>
        <v>-437.59702034690793</v>
      </c>
      <c r="AG13">
        <f t="shared" si="5"/>
        <v>-44.451911660479112</v>
      </c>
      <c r="AH13">
        <f t="shared" si="6"/>
        <v>-3856.3203423369382</v>
      </c>
      <c r="AI13">
        <f t="shared" si="7"/>
        <v>4413.5711325938337</v>
      </c>
      <c r="AJ13">
        <f t="shared" si="8"/>
        <v>-1122.497781922204</v>
      </c>
      <c r="AK13">
        <f t="shared" si="32"/>
        <v>60.914789355024396</v>
      </c>
      <c r="AL13">
        <f t="shared" si="9"/>
        <v>3351.988140026654</v>
      </c>
      <c r="AN13">
        <f t="shared" si="10"/>
        <v>4465.8820906612855</v>
      </c>
      <c r="AO13">
        <f t="shared" si="11"/>
        <v>-223.29410453306429</v>
      </c>
      <c r="AP13">
        <f t="shared" si="12"/>
        <v>-22.682626589049391</v>
      </c>
      <c r="AQ13">
        <f t="shared" si="13"/>
        <v>-1967.7775615385335</v>
      </c>
      <c r="AR13">
        <f t="shared" si="14"/>
        <v>2252.1277980006384</v>
      </c>
      <c r="AS13">
        <f t="shared" si="15"/>
        <v>-572.78072153226094</v>
      </c>
      <c r="AT13">
        <f t="shared" si="16"/>
        <v>31.083194604632826</v>
      </c>
      <c r="AU13">
        <f t="shared" si="17"/>
        <v>1710.4302710730105</v>
      </c>
      <c r="AW13">
        <v>10</v>
      </c>
      <c r="AX13">
        <f>(R13*SUMPRODUCT(K14:$K$23, X14:$X$23)-$AZ$3*SUMPRODUCT(K13:$K$22, W14:$W$23))/Z13</f>
        <v>26169.34593335821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9844.2789972509217</v>
      </c>
      <c r="P14">
        <f t="shared" si="30"/>
        <v>492.21394986254609</v>
      </c>
      <c r="Q14" s="5">
        <f t="shared" si="31"/>
        <v>50</v>
      </c>
      <c r="R14">
        <f t="shared" si="0"/>
        <v>2000000</v>
      </c>
      <c r="S14">
        <f t="shared" si="1"/>
        <v>27563.524669262089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23265.54907284315</v>
      </c>
      <c r="AC14">
        <f t="shared" si="2"/>
        <v>24204.204856952732</v>
      </c>
      <c r="AE14">
        <f t="shared" si="3"/>
        <v>8644.502050355426</v>
      </c>
      <c r="AF14">
        <f t="shared" si="4"/>
        <v>-432.22510251777135</v>
      </c>
      <c r="AG14">
        <f t="shared" si="5"/>
        <v>-43.906222348886395</v>
      </c>
      <c r="AH14">
        <f t="shared" si="6"/>
        <v>-4046.807799517298</v>
      </c>
      <c r="AI14">
        <f t="shared" si="7"/>
        <v>4121.5629259714697</v>
      </c>
      <c r="AJ14">
        <f t="shared" si="8"/>
        <v>-938.65578410958187</v>
      </c>
      <c r="AK14">
        <f t="shared" si="32"/>
        <v>56.66008683722545</v>
      </c>
      <c r="AL14">
        <f t="shared" si="9"/>
        <v>3239.5672286991135</v>
      </c>
      <c r="AN14">
        <f t="shared" si="10"/>
        <v>4195.4148362260576</v>
      </c>
      <c r="AO14">
        <f t="shared" si="11"/>
        <v>-209.77074181130291</v>
      </c>
      <c r="AP14">
        <f t="shared" si="12"/>
        <v>-21.308898485087912</v>
      </c>
      <c r="AQ14">
        <f t="shared" si="13"/>
        <v>-1964.0272374916183</v>
      </c>
      <c r="AR14">
        <f t="shared" si="14"/>
        <v>2000.3079584380482</v>
      </c>
      <c r="AS14">
        <f t="shared" si="15"/>
        <v>-455.55549409590651</v>
      </c>
      <c r="AT14">
        <f t="shared" si="16"/>
        <v>27.498700047040728</v>
      </c>
      <c r="AU14">
        <f t="shared" si="17"/>
        <v>1572.2511643891826</v>
      </c>
      <c r="AW14">
        <v>11</v>
      </c>
      <c r="AX14">
        <f>(R14*SUMPRODUCT(K15:$K$23, X15:$X$23)-$AZ$3*SUMPRODUCT(K14:$K$22, W15:$W$23))/Z14</f>
        <v>27563.524669262089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9844.2789972509217</v>
      </c>
      <c r="P15">
        <f t="shared" si="30"/>
        <v>492.21394986254609</v>
      </c>
      <c r="Q15" s="5">
        <f t="shared" si="31"/>
        <v>50</v>
      </c>
      <c r="R15">
        <f t="shared" si="0"/>
        <v>2000000</v>
      </c>
      <c r="S15">
        <f t="shared" si="1"/>
        <v>28795.641268084964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24204.204856952732</v>
      </c>
      <c r="AC15">
        <f t="shared" si="2"/>
        <v>24972.164956189146</v>
      </c>
      <c r="AE15">
        <f t="shared" si="3"/>
        <v>8537.1586868100767</v>
      </c>
      <c r="AF15">
        <f t="shared" si="4"/>
        <v>-426.85793434050385</v>
      </c>
      <c r="AG15">
        <f t="shared" si="5"/>
        <v>-43.361015515682425</v>
      </c>
      <c r="AH15">
        <f t="shared" si="6"/>
        <v>-4245.7843886041328</v>
      </c>
      <c r="AI15">
        <f t="shared" si="7"/>
        <v>3821.1553483497582</v>
      </c>
      <c r="AJ15">
        <f t="shared" si="8"/>
        <v>-767.96009923641395</v>
      </c>
      <c r="AK15">
        <f t="shared" si="32"/>
        <v>132.48947299863147</v>
      </c>
      <c r="AL15">
        <f t="shared" si="9"/>
        <v>3185.6847221119756</v>
      </c>
      <c r="AN15">
        <f t="shared" si="10"/>
        <v>3938.8897676915826</v>
      </c>
      <c r="AO15">
        <f t="shared" si="11"/>
        <v>-196.94448838457913</v>
      </c>
      <c r="AP15">
        <f t="shared" si="12"/>
        <v>-20.005984027837606</v>
      </c>
      <c r="AQ15">
        <f t="shared" si="13"/>
        <v>-1958.9277062327055</v>
      </c>
      <c r="AR15">
        <f t="shared" si="14"/>
        <v>1763.0115890464606</v>
      </c>
      <c r="AS15">
        <f t="shared" si="15"/>
        <v>-354.3228242379065</v>
      </c>
      <c r="AT15">
        <f t="shared" si="16"/>
        <v>61.128233486796539</v>
      </c>
      <c r="AU15">
        <f t="shared" si="17"/>
        <v>1469.8169982953505</v>
      </c>
      <c r="AW15">
        <v>12</v>
      </c>
      <c r="AX15">
        <f>(R15*SUMPRODUCT(K16:$K$23, X16:$X$23)-$AZ$3*SUMPRODUCT(K15:$K$22, W16:$W$23))/Z15</f>
        <v>28795.641268084964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9844.2789972509217</v>
      </c>
      <c r="P16">
        <f t="shared" si="30"/>
        <v>492.21394986254609</v>
      </c>
      <c r="Q16" s="5">
        <f t="shared" si="31"/>
        <v>50</v>
      </c>
      <c r="R16">
        <f t="shared" si="0"/>
        <v>2000000</v>
      </c>
      <c r="S16">
        <f t="shared" si="1"/>
        <v>28950.128397626522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24972.164956189146</v>
      </c>
      <c r="AC16">
        <f t="shared" si="2"/>
        <v>24763.457954380217</v>
      </c>
      <c r="AE16">
        <f t="shared" si="3"/>
        <v>8420.6323955232492</v>
      </c>
      <c r="AF16">
        <f t="shared" si="4"/>
        <v>-421.03161977616242</v>
      </c>
      <c r="AG16">
        <f t="shared" si="5"/>
        <v>-42.769167746438129</v>
      </c>
      <c r="AH16">
        <f t="shared" si="6"/>
        <v>-6329.5045634989192</v>
      </c>
      <c r="AI16">
        <f t="shared" si="7"/>
        <v>1627.3270445017297</v>
      </c>
      <c r="AJ16">
        <f t="shared" si="8"/>
        <v>208.70700180892891</v>
      </c>
      <c r="AK16">
        <f t="shared" si="32"/>
        <v>234.09953669674726</v>
      </c>
      <c r="AL16">
        <f t="shared" si="9"/>
        <v>2070.1335830074058</v>
      </c>
      <c r="AN16">
        <f t="shared" si="10"/>
        <v>3683.6319863014055</v>
      </c>
      <c r="AO16">
        <f t="shared" si="11"/>
        <v>-184.18159931507026</v>
      </c>
      <c r="AP16">
        <f t="shared" si="12"/>
        <v>-18.709506238750865</v>
      </c>
      <c r="AQ16">
        <f t="shared" si="13"/>
        <v>-2768.8615738576636</v>
      </c>
      <c r="AR16">
        <f t="shared" si="14"/>
        <v>711.8793068899206</v>
      </c>
      <c r="AS16">
        <f t="shared" si="15"/>
        <v>91.299530904253828</v>
      </c>
      <c r="AT16">
        <f t="shared" si="16"/>
        <v>102.40757473428374</v>
      </c>
      <c r="AU16">
        <f t="shared" si="17"/>
        <v>905.58641252845814</v>
      </c>
      <c r="AW16">
        <v>13</v>
      </c>
      <c r="AX16">
        <f>(R16*SUMPRODUCT(K17:$K$23, X17:$X$23)-$AZ$3*SUMPRODUCT(K16:$K$22, W17:$W$23))/Z16</f>
        <v>28950.128397626522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9844.2789972509217</v>
      </c>
      <c r="P17">
        <f t="shared" si="30"/>
        <v>492.21394986254609</v>
      </c>
      <c r="Q17" s="5">
        <f t="shared" si="31"/>
        <v>50</v>
      </c>
      <c r="R17">
        <f t="shared" si="0"/>
        <v>2000000</v>
      </c>
      <c r="S17">
        <f t="shared" si="1"/>
        <v>28001.301063044943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24763.457954380217</v>
      </c>
      <c r="AC17">
        <f t="shared" si="2"/>
        <v>23591.137852480588</v>
      </c>
      <c r="AE17">
        <f t="shared" si="3"/>
        <v>8293.8197178603405</v>
      </c>
      <c r="AF17">
        <f t="shared" si="4"/>
        <v>-414.690985893017</v>
      </c>
      <c r="AG17">
        <f t="shared" si="5"/>
        <v>-42.125074473084531</v>
      </c>
      <c r="AH17">
        <f t="shared" si="6"/>
        <v>-8656.0638355685824</v>
      </c>
      <c r="AI17">
        <f t="shared" si="7"/>
        <v>-819.06017807434273</v>
      </c>
      <c r="AJ17">
        <f t="shared" si="8"/>
        <v>1172.3201018996297</v>
      </c>
      <c r="AK17">
        <f t="shared" si="32"/>
        <v>450.46769627159603</v>
      </c>
      <c r="AL17">
        <f t="shared" si="9"/>
        <v>803.7276200968829</v>
      </c>
      <c r="AN17">
        <f t="shared" si="10"/>
        <v>3417.3093940946392</v>
      </c>
      <c r="AO17">
        <f t="shared" si="11"/>
        <v>-170.86546970473196</v>
      </c>
      <c r="AP17">
        <f t="shared" si="12"/>
        <v>-17.356829256103694</v>
      </c>
      <c r="AQ17">
        <f t="shared" si="13"/>
        <v>-3566.5651373481537</v>
      </c>
      <c r="AR17">
        <f t="shared" si="14"/>
        <v>-337.4780422143499</v>
      </c>
      <c r="AS17">
        <f t="shared" si="15"/>
        <v>483.03202063585644</v>
      </c>
      <c r="AT17">
        <f t="shared" si="16"/>
        <v>185.60657725536271</v>
      </c>
      <c r="AU17">
        <f t="shared" si="17"/>
        <v>331.16055567686925</v>
      </c>
      <c r="AW17">
        <v>14</v>
      </c>
      <c r="AX17">
        <f>(R17*SUMPRODUCT(K18:$K$23, X18:$X$23)-$AZ$3*SUMPRODUCT(K17:$K$22, W18:$W$23))/Z17</f>
        <v>28001.301063044943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9844.2789972509217</v>
      </c>
      <c r="P18">
        <f t="shared" si="30"/>
        <v>492.21394986254609</v>
      </c>
      <c r="Q18" s="5">
        <f t="shared" si="31"/>
        <v>50</v>
      </c>
      <c r="R18">
        <f t="shared" si="0"/>
        <v>2000000</v>
      </c>
      <c r="S18">
        <f t="shared" si="1"/>
        <v>26023.958733985775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23591.137852480588</v>
      </c>
      <c r="AC18">
        <f t="shared" si="2"/>
        <v>21562.350092987213</v>
      </c>
      <c r="AE18">
        <f t="shared" si="3"/>
        <v>8156.552672155859</v>
      </c>
      <c r="AF18">
        <f t="shared" si="4"/>
        <v>-407.82763360779296</v>
      </c>
      <c r="AG18">
        <f t="shared" si="5"/>
        <v>-41.427882501266112</v>
      </c>
      <c r="AH18">
        <f t="shared" si="6"/>
        <v>-11037.649083503145</v>
      </c>
      <c r="AI18">
        <f t="shared" si="7"/>
        <v>-3330.3519274563459</v>
      </c>
      <c r="AJ18">
        <f t="shared" si="8"/>
        <v>2028.7877594933743</v>
      </c>
      <c r="AK18">
        <f t="shared" si="32"/>
        <v>676.94103844621895</v>
      </c>
      <c r="AL18">
        <f t="shared" si="9"/>
        <v>-624.62312951675267</v>
      </c>
      <c r="AN18">
        <f t="shared" si="10"/>
        <v>3140.5954020996819</v>
      </c>
      <c r="AO18">
        <f t="shared" si="11"/>
        <v>-157.0297701049841</v>
      </c>
      <c r="AP18">
        <f t="shared" si="12"/>
        <v>-15.951373396552015</v>
      </c>
      <c r="AQ18">
        <f t="shared" si="13"/>
        <v>-4249.9314790150793</v>
      </c>
      <c r="AR18">
        <f t="shared" si="14"/>
        <v>-1282.3172204169334</v>
      </c>
      <c r="AS18">
        <f t="shared" si="15"/>
        <v>781.16353383603268</v>
      </c>
      <c r="AT18">
        <f t="shared" si="16"/>
        <v>260.64907544756363</v>
      </c>
      <c r="AU18">
        <f t="shared" si="17"/>
        <v>-240.50461113333722</v>
      </c>
      <c r="AW18">
        <v>15</v>
      </c>
      <c r="AX18">
        <f>(R18*SUMPRODUCT(K19:$K$23, X19:$X$23)-$AZ$3*SUMPRODUCT(K18:$K$22, W19:$W$23))/Z18</f>
        <v>26023.958733985775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9844.2789972509217</v>
      </c>
      <c r="P19">
        <f t="shared" si="30"/>
        <v>492.21394986254609</v>
      </c>
      <c r="Q19" s="5">
        <f t="shared" si="31"/>
        <v>50</v>
      </c>
      <c r="R19">
        <f t="shared" si="0"/>
        <v>2000000</v>
      </c>
      <c r="S19">
        <f t="shared" si="1"/>
        <v>23032.028982399574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21562.350092987213</v>
      </c>
      <c r="AC19">
        <f t="shared" si="2"/>
        <v>18736.268374503001</v>
      </c>
      <c r="AE19">
        <f t="shared" si="3"/>
        <v>8008.1982089777794</v>
      </c>
      <c r="AF19">
        <f t="shared" si="4"/>
        <v>-400.40991044888898</v>
      </c>
      <c r="AG19">
        <f t="shared" si="5"/>
        <v>-40.674376514593504</v>
      </c>
      <c r="AH19">
        <f t="shared" si="6"/>
        <v>-13569.086466398096</v>
      </c>
      <c r="AI19">
        <f t="shared" si="7"/>
        <v>-6001.9725443837988</v>
      </c>
      <c r="AJ19">
        <f t="shared" si="8"/>
        <v>2826.0817184842126</v>
      </c>
      <c r="AK19">
        <f t="shared" si="32"/>
        <v>650.49408613080914</v>
      </c>
      <c r="AL19">
        <f t="shared" si="9"/>
        <v>-2525.396739768777</v>
      </c>
      <c r="AN19">
        <f t="shared" si="10"/>
        <v>2872.6225692018179</v>
      </c>
      <c r="AO19">
        <f t="shared" si="11"/>
        <v>-143.63112846009088</v>
      </c>
      <c r="AP19">
        <f t="shared" si="12"/>
        <v>-14.590314689394805</v>
      </c>
      <c r="AQ19">
        <f t="shared" si="13"/>
        <v>-4867.3700387595227</v>
      </c>
      <c r="AR19">
        <f t="shared" si="14"/>
        <v>-2152.9689127071902</v>
      </c>
      <c r="AS19">
        <f t="shared" si="15"/>
        <v>1013.7444048057193</v>
      </c>
      <c r="AT19">
        <f t="shared" si="16"/>
        <v>233.33887900736627</v>
      </c>
      <c r="AU19">
        <f t="shared" si="17"/>
        <v>-905.88562889410468</v>
      </c>
      <c r="AW19">
        <v>16</v>
      </c>
      <c r="AX19">
        <f>(R19*SUMPRODUCT(K20:$K$23, X20:$X$23)-$AZ$3*SUMPRODUCT(K19:$K$22, W20:$W$23))/Z19</f>
        <v>23032.028982399574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9844.2789972509217</v>
      </c>
      <c r="P20">
        <f t="shared" si="30"/>
        <v>492.21394986254609</v>
      </c>
      <c r="Q20" s="5">
        <f t="shared" si="31"/>
        <v>50</v>
      </c>
      <c r="R20">
        <f t="shared" si="0"/>
        <v>2000000</v>
      </c>
      <c r="S20">
        <f t="shared" si="1"/>
        <v>18937.418697714329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18736.268374503001</v>
      </c>
      <c r="AC20">
        <f t="shared" si="2"/>
        <v>15098.088789770847</v>
      </c>
      <c r="AE20">
        <f t="shared" si="3"/>
        <v>7848.4718928303446</v>
      </c>
      <c r="AF20">
        <f t="shared" si="4"/>
        <v>-392.42359464151724</v>
      </c>
      <c r="AG20">
        <f t="shared" si="5"/>
        <v>-39.863111838978156</v>
      </c>
      <c r="AH20">
        <f t="shared" si="6"/>
        <v>-16180.8364187765</v>
      </c>
      <c r="AI20">
        <f t="shared" si="7"/>
        <v>-8764.6512324266514</v>
      </c>
      <c r="AJ20">
        <f t="shared" si="8"/>
        <v>3638.1795847321537</v>
      </c>
      <c r="AK20">
        <f t="shared" si="32"/>
        <v>112.62696169257487</v>
      </c>
      <c r="AL20">
        <f t="shared" si="9"/>
        <v>-5013.844686001923</v>
      </c>
      <c r="AN20">
        <f t="shared" si="10"/>
        <v>2670.3282809837692</v>
      </c>
      <c r="AO20">
        <f t="shared" si="11"/>
        <v>-133.51641404918848</v>
      </c>
      <c r="AP20">
        <f t="shared" si="12"/>
        <v>-13.562843361761058</v>
      </c>
      <c r="AQ20">
        <f t="shared" si="13"/>
        <v>-5505.2939844891443</v>
      </c>
      <c r="AR20">
        <f t="shared" si="14"/>
        <v>-2982.0449609163243</v>
      </c>
      <c r="AS20">
        <f t="shared" si="15"/>
        <v>1237.8376286577422</v>
      </c>
      <c r="AT20">
        <f t="shared" si="16"/>
        <v>38.319683769740863</v>
      </c>
      <c r="AU20">
        <f t="shared" si="17"/>
        <v>-1705.8876484888415</v>
      </c>
      <c r="AW20">
        <v>17</v>
      </c>
      <c r="AX20">
        <f>(R20*SUMPRODUCT(K21:$K$23, X21:$X$23)-$AZ$3*SUMPRODUCT(K20:$K$22, W21:$W$23))/Z20</f>
        <v>18937.418697714329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9844.2789972509217</v>
      </c>
      <c r="P21">
        <f t="shared" si="30"/>
        <v>492.21394986254609</v>
      </c>
      <c r="Q21" s="5">
        <f t="shared" si="31"/>
        <v>50</v>
      </c>
      <c r="R21">
        <f t="shared" si="0"/>
        <v>2000000</v>
      </c>
      <c r="S21">
        <f t="shared" si="1"/>
        <v>13667.84337442889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15098.088789770847</v>
      </c>
      <c r="AC21">
        <f t="shared" si="2"/>
        <v>10657.467475417585</v>
      </c>
      <c r="AE21">
        <f t="shared" si="3"/>
        <v>7676.0524947500717</v>
      </c>
      <c r="AF21">
        <f t="shared" si="4"/>
        <v>-383.80262473750361</v>
      </c>
      <c r="AG21">
        <f t="shared" si="5"/>
        <v>-38.987377830787096</v>
      </c>
      <c r="AH21">
        <f t="shared" si="6"/>
        <v>-19084.115592051079</v>
      </c>
      <c r="AI21">
        <f t="shared" si="7"/>
        <v>-11830.853099869299</v>
      </c>
      <c r="AJ21">
        <f t="shared" si="8"/>
        <v>4440.6213143532623</v>
      </c>
      <c r="AK21">
        <f t="shared" si="32"/>
        <v>35.824541855653472</v>
      </c>
      <c r="AL21">
        <f t="shared" si="9"/>
        <v>-7354.4072436603828</v>
      </c>
      <c r="AN21">
        <f t="shared" si="10"/>
        <v>2484.2243806361657</v>
      </c>
      <c r="AO21">
        <f t="shared" si="11"/>
        <v>-124.2112190318083</v>
      </c>
      <c r="AP21">
        <f t="shared" si="12"/>
        <v>-12.617604505773869</v>
      </c>
      <c r="AQ21">
        <f t="shared" si="13"/>
        <v>-6176.2507837299127</v>
      </c>
      <c r="AR21">
        <f t="shared" si="14"/>
        <v>-3828.8552266313295</v>
      </c>
      <c r="AS21">
        <f t="shared" si="15"/>
        <v>1437.1318775938321</v>
      </c>
      <c r="AT21">
        <f t="shared" si="16"/>
        <v>11.594006211370081</v>
      </c>
      <c r="AU21">
        <f t="shared" si="17"/>
        <v>-2380.1293428261274</v>
      </c>
      <c r="AW21">
        <v>18</v>
      </c>
      <c r="AX21">
        <f>(R21*SUMPRODUCT(K22:$K$23, X22:$X$23)-$AZ$3*SUMPRODUCT(K21:$K$22, W22:$W$23))/Z21</f>
        <v>13667.84337442889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9844.2789972509217</v>
      </c>
      <c r="P22">
        <f t="shared" si="30"/>
        <v>492.21394986254609</v>
      </c>
      <c r="Q22" s="5">
        <f t="shared" si="31"/>
        <v>50</v>
      </c>
      <c r="R22">
        <f t="shared" si="0"/>
        <v>2000000</v>
      </c>
      <c r="S22">
        <f t="shared" si="1"/>
        <v>7282.238820287921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10657.467475417585</v>
      </c>
      <c r="AC22">
        <f t="shared" si="2"/>
        <v>5540.4871258117455</v>
      </c>
      <c r="AE22">
        <f t="shared" si="3"/>
        <v>7489.7435243700556</v>
      </c>
      <c r="AF22">
        <f t="shared" si="4"/>
        <v>-374.48717621850278</v>
      </c>
      <c r="AG22">
        <f t="shared" si="5"/>
        <v>-38.041097405211772</v>
      </c>
      <c r="AH22">
        <f t="shared" si="6"/>
        <v>-22256.265890698138</v>
      </c>
      <c r="AI22">
        <f t="shared" si="7"/>
        <v>-15179.050639951798</v>
      </c>
      <c r="AJ22">
        <f t="shared" si="8"/>
        <v>5116.9803496058394</v>
      </c>
      <c r="AK22">
        <f t="shared" si="32"/>
        <v>373.2272002949519</v>
      </c>
      <c r="AL22">
        <f t="shared" si="9"/>
        <v>-9688.8430900510066</v>
      </c>
      <c r="AN22">
        <f t="shared" si="10"/>
        <v>2265.3538671845122</v>
      </c>
      <c r="AO22">
        <f t="shared" si="11"/>
        <v>-113.2676933592256</v>
      </c>
      <c r="AP22">
        <f t="shared" si="12"/>
        <v>-11.505941002978108</v>
      </c>
      <c r="AQ22">
        <f t="shared" si="13"/>
        <v>-6731.6481319459253</v>
      </c>
      <c r="AR22">
        <f t="shared" si="14"/>
        <v>-4591.0678991236173</v>
      </c>
      <c r="AS22">
        <f t="shared" si="15"/>
        <v>1547.6860036087419</v>
      </c>
      <c r="AT22">
        <f t="shared" si="16"/>
        <v>112.88660002516308</v>
      </c>
      <c r="AU22">
        <f t="shared" si="17"/>
        <v>-2930.4952954897121</v>
      </c>
      <c r="AW22">
        <v>19</v>
      </c>
      <c r="AX22">
        <f>(R22*SUMPRODUCT(K23:$K$23, X23:$X$23)-$AZ$3*SUMPRODUCT(K22:$K$22, W23:$W$23))/Z22</f>
        <v>7282.238820287921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9844.2789972509217</v>
      </c>
      <c r="P23">
        <f t="shared" si="30"/>
        <v>492.21394986254609</v>
      </c>
      <c r="Q23" s="5">
        <f t="shared" si="31"/>
        <v>50</v>
      </c>
      <c r="R23">
        <f t="shared" si="0"/>
        <v>2000000</v>
      </c>
      <c r="S23">
        <f t="shared" si="1"/>
        <v>7482.9366897483769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5540.4871258117455</v>
      </c>
      <c r="AC23">
        <f t="shared" si="2"/>
        <v>5540.4871258117455</v>
      </c>
      <c r="AE23">
        <f t="shared" si="3"/>
        <v>7288.8630905952159</v>
      </c>
      <c r="AF23">
        <f t="shared" si="4"/>
        <v>-364.44315452976082</v>
      </c>
      <c r="AG23">
        <f t="shared" si="5"/>
        <v>-37.020807174556296</v>
      </c>
      <c r="AH23">
        <f t="shared" si="6"/>
        <v>-25595.170264134085</v>
      </c>
      <c r="AI23">
        <f t="shared" si="7"/>
        <v>-18707.771135243187</v>
      </c>
      <c r="AJ23">
        <f t="shared" si="8"/>
        <v>0</v>
      </c>
      <c r="AK23">
        <f t="shared" si="32"/>
        <v>872.54349433140408</v>
      </c>
      <c r="AL23">
        <f t="shared" si="9"/>
        <v>-17835.227640911784</v>
      </c>
      <c r="AN23">
        <f t="shared" si="10"/>
        <v>1997.0970279610262</v>
      </c>
      <c r="AO23">
        <f t="shared" si="11"/>
        <v>-99.854851398051323</v>
      </c>
      <c r="AP23">
        <f t="shared" si="12"/>
        <v>-10.143439801527</v>
      </c>
      <c r="AQ23">
        <f t="shared" si="13"/>
        <v>-7012.8959522663272</v>
      </c>
      <c r="AR23">
        <f t="shared" si="14"/>
        <v>-5125.7972155048792</v>
      </c>
      <c r="AS23">
        <f t="shared" si="15"/>
        <v>0</v>
      </c>
      <c r="AT23">
        <f t="shared" si="16"/>
        <v>239.07075735094881</v>
      </c>
      <c r="AU23">
        <f t="shared" si="17"/>
        <v>-4886.7264581539303</v>
      </c>
      <c r="AW23">
        <v>20</v>
      </c>
      <c r="AX23">
        <f>(R23*SUMPRODUCT(K$23:$K24, X$23:$X24)-$AZ$3*SUMPRODUCT(K$22:$K23, W$23:$W24))/Z23</f>
        <v>7482.9366897483769</v>
      </c>
    </row>
    <row r="25" spans="5:50" x14ac:dyDescent="0.25">
      <c r="AN25" s="6">
        <f t="shared" ref="AN25:AU25" si="33">SUM(AN3:AN23)</f>
        <v>94370.482883237273</v>
      </c>
      <c r="AO25" s="6">
        <f t="shared" si="33"/>
        <v>-12101.733392100052</v>
      </c>
      <c r="AP25" s="6">
        <f t="shared" si="33"/>
        <v>-2949.224581103852</v>
      </c>
      <c r="AQ25" s="6">
        <f t="shared" si="33"/>
        <v>-65974.618965514994</v>
      </c>
      <c r="AR25" s="6">
        <f t="shared" si="33"/>
        <v>13344.90594451835</v>
      </c>
      <c r="AS25" s="6">
        <f t="shared" si="33"/>
        <v>-11215.533592245014</v>
      </c>
      <c r="AT25" s="6">
        <f t="shared" si="33"/>
        <v>3731.1731068669933</v>
      </c>
      <c r="AU25" s="7">
        <f t="shared" si="33"/>
        <v>5860.5454591403441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37093.878054278553</v>
      </c>
      <c r="K3">
        <v>1</v>
      </c>
      <c r="L3" s="2">
        <v>0</v>
      </c>
      <c r="O3">
        <f>$C$3</f>
        <v>37093.878054278553</v>
      </c>
      <c r="P3">
        <f>O3*B5</f>
        <v>29675.102443422846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37093.878054278553</v>
      </c>
      <c r="AF3">
        <f t="shared" ref="AF3:AF23" si="4">-$Z3*P3</f>
        <v>-29675.102443422846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4898.8674068557084</v>
      </c>
      <c r="AJ3">
        <f t="shared" ref="AJ3:AJ23" si="8">AB3-AC3</f>
        <v>0</v>
      </c>
      <c r="AL3">
        <f t="shared" ref="AL3:AL23" si="9">SUM(AI3:AK3)</f>
        <v>4898.8674068557084</v>
      </c>
      <c r="AN3">
        <f t="shared" ref="AN3:AN23" si="10">AE3*$K3</f>
        <v>37093.878054278553</v>
      </c>
      <c r="AO3">
        <f t="shared" ref="AO3:AO23" si="11">AF3*$K3</f>
        <v>-29675.102443422846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4898.8674068557084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4898.8674068557084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28239.957403695626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24267.392603797362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23969.487378364953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-23969.487378364953</v>
      </c>
      <c r="AK4">
        <f>H4*SUM(AB4, AE4:AF4)</f>
        <v>0</v>
      </c>
      <c r="AL4">
        <f t="shared" si="9"/>
        <v>-28521.381378364953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-4270.4700253307064</v>
      </c>
      <c r="AR4">
        <f t="shared" si="14"/>
        <v>-4270.4700253307064</v>
      </c>
      <c r="AS4">
        <f t="shared" si="15"/>
        <v>-22487.557349061779</v>
      </c>
      <c r="AT4">
        <f t="shared" si="16"/>
        <v>0</v>
      </c>
      <c r="AU4">
        <f t="shared" si="17"/>
        <v>-26758.027374392484</v>
      </c>
      <c r="AW4">
        <v>1</v>
      </c>
      <c r="AX4">
        <f>(R4*SUMPRODUCT(K5:$K$23, X5:$X$23)-$AZ$3*SUMPRODUCT(K4:$K$22, W5:$W$23))/Z4</f>
        <v>24267.392603797362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37093.878054278553</v>
      </c>
      <c r="P5">
        <f t="shared" ref="P5:P23" si="30">O5*$C$5</f>
        <v>1854.6939027139279</v>
      </c>
      <c r="Q5" s="5">
        <f t="shared" ref="Q5:Q23" si="31">$C$8</f>
        <v>50</v>
      </c>
      <c r="R5">
        <f t="shared" si="0"/>
        <v>2000000</v>
      </c>
      <c r="S5">
        <f t="shared" si="1"/>
        <v>47171.775614842758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23969.487378364953</v>
      </c>
      <c r="AC5">
        <f t="shared" si="2"/>
        <v>46014.131179784687</v>
      </c>
      <c r="AE5">
        <f t="shared" si="3"/>
        <v>36183.555706973348</v>
      </c>
      <c r="AF5">
        <f t="shared" si="4"/>
        <v>-1809.1777853486674</v>
      </c>
      <c r="AG5">
        <f t="shared" si="5"/>
        <v>-48.772947997007542</v>
      </c>
      <c r="AH5">
        <f t="shared" si="6"/>
        <v>-4775.7050596981799</v>
      </c>
      <c r="AI5">
        <f t="shared" si="7"/>
        <v>29549.89991392949</v>
      </c>
      <c r="AJ5">
        <f t="shared" si="8"/>
        <v>-22044.643801419734</v>
      </c>
      <c r="AK5">
        <f>H5*SUM(AB5, AE5:AF5)</f>
        <v>5040.9099619191038</v>
      </c>
      <c r="AL5">
        <f t="shared" si="9"/>
        <v>12546.16607442886</v>
      </c>
      <c r="AN5">
        <f t="shared" si="10"/>
        <v>31246.762251096538</v>
      </c>
      <c r="AO5">
        <f t="shared" si="11"/>
        <v>-1562.3381125548269</v>
      </c>
      <c r="AP5">
        <f t="shared" si="12"/>
        <v>-42.118489478740834</v>
      </c>
      <c r="AQ5">
        <f t="shared" si="13"/>
        <v>-4124.1198568273621</v>
      </c>
      <c r="AR5">
        <f t="shared" si="14"/>
        <v>25518.185792235603</v>
      </c>
      <c r="AS5">
        <f t="shared" si="15"/>
        <v>-19036.927972236856</v>
      </c>
      <c r="AT5">
        <f t="shared" si="16"/>
        <v>4353.1408683230757</v>
      </c>
      <c r="AU5">
        <f t="shared" si="17"/>
        <v>10834.398688321826</v>
      </c>
      <c r="AW5">
        <v>2</v>
      </c>
      <c r="AX5">
        <f>(R5*SUMPRODUCT(K6:$K$23, X6:$X$23)-$AZ$3*SUMPRODUCT(K5:$K$22, W6:$W$23))/Z5</f>
        <v>47171.775614842758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37093.878054278553</v>
      </c>
      <c r="P6">
        <f t="shared" si="30"/>
        <v>1854.6939027139279</v>
      </c>
      <c r="Q6" s="5">
        <f t="shared" si="31"/>
        <v>50</v>
      </c>
      <c r="R6">
        <f t="shared" si="0"/>
        <v>2000000</v>
      </c>
      <c r="S6">
        <f t="shared" si="1"/>
        <v>66785.975996703259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46014.131179784687</v>
      </c>
      <c r="AC6">
        <f t="shared" si="2"/>
        <v>64257.767637294106</v>
      </c>
      <c r="AE6">
        <f t="shared" si="3"/>
        <v>35689.675282960816</v>
      </c>
      <c r="AF6">
        <f t="shared" si="4"/>
        <v>-1784.483764148041</v>
      </c>
      <c r="AG6">
        <f t="shared" si="5"/>
        <v>-48.107231105274295</v>
      </c>
      <c r="AH6">
        <f t="shared" si="6"/>
        <v>-7119.4964705267048</v>
      </c>
      <c r="AI6">
        <f t="shared" si="7"/>
        <v>26737.587817180793</v>
      </c>
      <c r="AJ6">
        <f t="shared" si="8"/>
        <v>-18243.636457509419</v>
      </c>
      <c r="AK6">
        <f>H6*SUM(AB6, AE6:AF6)</f>
        <v>8695.2223096074049</v>
      </c>
      <c r="AL6">
        <f t="shared" si="9"/>
        <v>17189.173669278778</v>
      </c>
      <c r="AN6">
        <f t="shared" si="10"/>
        <v>27796.054862574012</v>
      </c>
      <c r="AO6">
        <f t="shared" si="11"/>
        <v>-1389.8027431287007</v>
      </c>
      <c r="AP6">
        <f t="shared" si="12"/>
        <v>-37.46717291449108</v>
      </c>
      <c r="AQ6">
        <f t="shared" si="13"/>
        <v>-5544.8505182433546</v>
      </c>
      <c r="AR6">
        <f t="shared" si="14"/>
        <v>20823.934428287463</v>
      </c>
      <c r="AS6">
        <f t="shared" si="15"/>
        <v>-14208.622405368047</v>
      </c>
      <c r="AT6">
        <f t="shared" si="16"/>
        <v>6772.0671158786208</v>
      </c>
      <c r="AU6">
        <f t="shared" si="17"/>
        <v>13387.379138798038</v>
      </c>
      <c r="AW6">
        <v>3</v>
      </c>
      <c r="AX6">
        <f>(R6*SUMPRODUCT(K7:$K$23, X7:$X$23)-$AZ$3*SUMPRODUCT(K6:$K$22, W7:$W$23))/Z6</f>
        <v>66785.975996703259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37093.878054278553</v>
      </c>
      <c r="P7">
        <f t="shared" si="30"/>
        <v>1854.6939027139279</v>
      </c>
      <c r="Q7" s="5">
        <f t="shared" si="31"/>
        <v>50</v>
      </c>
      <c r="R7">
        <f t="shared" si="0"/>
        <v>2000000</v>
      </c>
      <c r="S7">
        <f t="shared" si="1"/>
        <v>82893.984632577005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64257.767637294106</v>
      </c>
      <c r="AC7">
        <f t="shared" si="2"/>
        <v>78554.895516959048</v>
      </c>
      <c r="AE7">
        <f t="shared" si="3"/>
        <v>35152.197445790523</v>
      </c>
      <c r="AF7">
        <f t="shared" si="4"/>
        <v>-1757.6098722895263</v>
      </c>
      <c r="AG7">
        <f t="shared" si="5"/>
        <v>-47.382747894886023</v>
      </c>
      <c r="AH7">
        <f t="shared" si="6"/>
        <v>-9736.4359734211739</v>
      </c>
      <c r="AI7">
        <f t="shared" si="7"/>
        <v>23610.768852184934</v>
      </c>
      <c r="AJ7">
        <f t="shared" si="8"/>
        <v>-14297.127879664942</v>
      </c>
      <c r="AK7">
        <f>H7*SUM(AB7, AE7:AF7)</f>
        <v>10224.201590570246</v>
      </c>
      <c r="AL7">
        <f t="shared" si="9"/>
        <v>19537.842563090238</v>
      </c>
      <c r="AN7">
        <f t="shared" si="10"/>
        <v>24782.703929379</v>
      </c>
      <c r="AO7">
        <f t="shared" si="11"/>
        <v>-1239.1351964689502</v>
      </c>
      <c r="AP7">
        <f t="shared" si="12"/>
        <v>-33.405382814268009</v>
      </c>
      <c r="AQ7">
        <f t="shared" si="13"/>
        <v>-6864.2994631775746</v>
      </c>
      <c r="AR7">
        <f t="shared" si="14"/>
        <v>16645.863886918207</v>
      </c>
      <c r="AS7">
        <f t="shared" si="15"/>
        <v>-10079.639767289611</v>
      </c>
      <c r="AT7">
        <f t="shared" si="16"/>
        <v>7208.1798392302489</v>
      </c>
      <c r="AU7">
        <f t="shared" si="17"/>
        <v>13774.403958858846</v>
      </c>
      <c r="AW7">
        <v>4</v>
      </c>
      <c r="AX7">
        <f>(R7*SUMPRODUCT(K8:$K$23, X8:$X$23)-$AZ$3*SUMPRODUCT(K7:$K$22, W8:$W$23))/Z7</f>
        <v>82893.984632577005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37093.878054278553</v>
      </c>
      <c r="P8">
        <f t="shared" si="30"/>
        <v>1854.6939027139279</v>
      </c>
      <c r="Q8" s="5">
        <f t="shared" si="31"/>
        <v>50</v>
      </c>
      <c r="R8">
        <f t="shared" si="0"/>
        <v>2000000</v>
      </c>
      <c r="S8">
        <f t="shared" si="1"/>
        <v>95776.61703340587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78554.895516959048</v>
      </c>
      <c r="AC8">
        <f t="shared" si="2"/>
        <v>89261.007875986892</v>
      </c>
      <c r="AE8">
        <f t="shared" si="3"/>
        <v>34570.410228615619</v>
      </c>
      <c r="AF8">
        <f t="shared" si="4"/>
        <v>-1728.5205114307812</v>
      </c>
      <c r="AG8">
        <f t="shared" si="5"/>
        <v>-46.598538683431258</v>
      </c>
      <c r="AH8">
        <f t="shared" si="6"/>
        <v>-12415.269300236183</v>
      </c>
      <c r="AI8">
        <f t="shared" si="7"/>
        <v>20380.021878265223</v>
      </c>
      <c r="AJ8">
        <f t="shared" si="8"/>
        <v>-10706.112359027844</v>
      </c>
      <c r="AK8">
        <f t="shared" ref="AK8:AK23" si="32">H8*SUM(AB8:AB8, AE8:AF8)</f>
        <v>8076.2669294754332</v>
      </c>
      <c r="AL8">
        <f t="shared" si="9"/>
        <v>17750.176448712813</v>
      </c>
      <c r="AN8">
        <f t="shared" si="10"/>
        <v>22724.976450141094</v>
      </c>
      <c r="AO8">
        <f t="shared" si="11"/>
        <v>-1136.2488225070549</v>
      </c>
      <c r="AP8">
        <f t="shared" si="12"/>
        <v>-30.631707497512391</v>
      </c>
      <c r="AQ8">
        <f t="shared" si="13"/>
        <v>-8161.2193955537332</v>
      </c>
      <c r="AR8">
        <f t="shared" si="14"/>
        <v>13396.876524582793</v>
      </c>
      <c r="AS8">
        <f t="shared" si="15"/>
        <v>-7037.6992816268094</v>
      </c>
      <c r="AT8">
        <f t="shared" si="16"/>
        <v>5308.9614662849244</v>
      </c>
      <c r="AU8">
        <f t="shared" si="17"/>
        <v>11668.138709240908</v>
      </c>
      <c r="AW8">
        <v>5</v>
      </c>
      <c r="AX8">
        <f>(R8*SUMPRODUCT(K9:$K$23, X9:$X$23)-$AZ$3*SUMPRODUCT(K8:$K$22, W9:$W$23))/Z8</f>
        <v>95776.61703340587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37093.878054278553</v>
      </c>
      <c r="P9">
        <f t="shared" si="30"/>
        <v>1854.6939027139279</v>
      </c>
      <c r="Q9" s="5">
        <f t="shared" si="31"/>
        <v>50</v>
      </c>
      <c r="R9">
        <f t="shared" si="0"/>
        <v>2000000</v>
      </c>
      <c r="S9">
        <f t="shared" si="1"/>
        <v>106037.65670189181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89261.007875986892</v>
      </c>
      <c r="AC9">
        <f t="shared" si="2"/>
        <v>97026.548742391431</v>
      </c>
      <c r="AE9">
        <f t="shared" si="3"/>
        <v>33941.630539762489</v>
      </c>
      <c r="AF9">
        <f t="shared" si="4"/>
        <v>-1697.0815269881248</v>
      </c>
      <c r="AG9">
        <f t="shared" si="5"/>
        <v>-45.75098684760939</v>
      </c>
      <c r="AH9">
        <f t="shared" si="6"/>
        <v>-15262.657959502298</v>
      </c>
      <c r="AI9">
        <f t="shared" si="7"/>
        <v>16936.140066424457</v>
      </c>
      <c r="AJ9">
        <f t="shared" si="8"/>
        <v>-7765.540866404539</v>
      </c>
      <c r="AK9">
        <f t="shared" si="32"/>
        <v>6342.5900695933378</v>
      </c>
      <c r="AL9">
        <f t="shared" si="9"/>
        <v>15513.189269613256</v>
      </c>
      <c r="AN9">
        <f t="shared" si="10"/>
        <v>21204.757639635838</v>
      </c>
      <c r="AO9">
        <f t="shared" si="11"/>
        <v>-1060.237881981792</v>
      </c>
      <c r="AP9">
        <f t="shared" si="12"/>
        <v>-28.582556949973583</v>
      </c>
      <c r="AQ9">
        <f t="shared" si="13"/>
        <v>-9535.2214322397085</v>
      </c>
      <c r="AR9">
        <f t="shared" si="14"/>
        <v>10580.715768464364</v>
      </c>
      <c r="AS9">
        <f t="shared" si="15"/>
        <v>-4851.4585007897567</v>
      </c>
      <c r="AT9">
        <f t="shared" si="16"/>
        <v>3962.4815630389235</v>
      </c>
      <c r="AU9">
        <f t="shared" si="17"/>
        <v>9691.7388307135316</v>
      </c>
      <c r="AW9">
        <v>6</v>
      </c>
      <c r="AX9">
        <f>(R9*SUMPRODUCT(K10:$K$23, X10:$X$23)-$AZ$3*SUMPRODUCT(K9:$K$22, W10:$W$23))/Z9</f>
        <v>106037.65670189181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37093.878054278553</v>
      </c>
      <c r="P10">
        <f t="shared" si="30"/>
        <v>1854.6939027139279</v>
      </c>
      <c r="Q10" s="5">
        <f t="shared" si="31"/>
        <v>50</v>
      </c>
      <c r="R10">
        <f t="shared" si="0"/>
        <v>2000000</v>
      </c>
      <c r="S10">
        <f t="shared" si="1"/>
        <v>114150.40903827547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97026.548742391431</v>
      </c>
      <c r="AC10">
        <f t="shared" si="2"/>
        <v>102366.58789195548</v>
      </c>
      <c r="AE10">
        <f t="shared" si="3"/>
        <v>33264.65283907624</v>
      </c>
      <c r="AF10">
        <f t="shared" si="4"/>
        <v>-1663.2326419538122</v>
      </c>
      <c r="AG10">
        <f t="shared" si="5"/>
        <v>-44.838467402088419</v>
      </c>
      <c r="AH10">
        <f t="shared" si="6"/>
        <v>-18200.38308179488</v>
      </c>
      <c r="AI10">
        <f t="shared" si="7"/>
        <v>13356.198647925459</v>
      </c>
      <c r="AJ10">
        <f t="shared" si="8"/>
        <v>-5340.0391495640506</v>
      </c>
      <c r="AK10">
        <f t="shared" si="32"/>
        <v>6752.9683693244779</v>
      </c>
      <c r="AL10">
        <f t="shared" si="9"/>
        <v>14769.127867685886</v>
      </c>
      <c r="AN10">
        <f t="shared" si="10"/>
        <v>19745.19841030701</v>
      </c>
      <c r="AO10">
        <f t="shared" si="11"/>
        <v>-987.25992051535059</v>
      </c>
      <c r="AP10">
        <f t="shared" si="12"/>
        <v>-26.61517135174482</v>
      </c>
      <c r="AQ10">
        <f t="shared" si="13"/>
        <v>-10803.364665555146</v>
      </c>
      <c r="AR10">
        <f t="shared" si="14"/>
        <v>7927.9586528847703</v>
      </c>
      <c r="AS10">
        <f t="shared" si="15"/>
        <v>-3169.7349446884341</v>
      </c>
      <c r="AT10">
        <f t="shared" si="16"/>
        <v>4008.420017364655</v>
      </c>
      <c r="AU10">
        <f t="shared" si="17"/>
        <v>8766.6437255609908</v>
      </c>
      <c r="AW10">
        <v>7</v>
      </c>
      <c r="AX10">
        <f>(R10*SUMPRODUCT(K11:$K$23, X11:$X$23)-$AZ$3*SUMPRODUCT(K10:$K$22, W11:$W$23))/Z10</f>
        <v>114150.40903827547</v>
      </c>
    </row>
    <row r="11" spans="1:52" x14ac:dyDescent="0.25">
      <c r="A11" t="s">
        <v>33</v>
      </c>
      <c r="C11" s="24">
        <f>AU25</f>
        <v>25502.297358458938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37093.878054278553</v>
      </c>
      <c r="P11">
        <f t="shared" si="30"/>
        <v>1854.6939027139279</v>
      </c>
      <c r="Q11" s="5">
        <f t="shared" si="31"/>
        <v>50</v>
      </c>
      <c r="R11">
        <f t="shared" si="0"/>
        <v>2000000</v>
      </c>
      <c r="S11">
        <f t="shared" si="1"/>
        <v>120037.46477967835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102366.58789195548</v>
      </c>
      <c r="AC11">
        <f t="shared" si="2"/>
        <v>105281.0963218016</v>
      </c>
      <c r="AE11">
        <f t="shared" si="3"/>
        <v>32533.877281976755</v>
      </c>
      <c r="AF11">
        <f t="shared" si="4"/>
        <v>-1626.693864098838</v>
      </c>
      <c r="AG11">
        <f t="shared" si="5"/>
        <v>-43.853432140973155</v>
      </c>
      <c r="AH11">
        <f t="shared" si="6"/>
        <v>-21466.023483775389</v>
      </c>
      <c r="AI11">
        <f t="shared" si="7"/>
        <v>9397.3065019615569</v>
      </c>
      <c r="AJ11">
        <f t="shared" si="8"/>
        <v>-2914.5084298461152</v>
      </c>
      <c r="AK11">
        <f t="shared" si="32"/>
        <v>6863.5992224564206</v>
      </c>
      <c r="AL11">
        <f t="shared" si="9"/>
        <v>13346.397294571863</v>
      </c>
      <c r="AN11">
        <f t="shared" si="10"/>
        <v>18365.597153522613</v>
      </c>
      <c r="AO11">
        <f t="shared" si="11"/>
        <v>-918.27985767613086</v>
      </c>
      <c r="AP11">
        <f t="shared" si="12"/>
        <v>-24.755563608971663</v>
      </c>
      <c r="AQ11">
        <f t="shared" si="13"/>
        <v>-12117.717675460572</v>
      </c>
      <c r="AR11">
        <f t="shared" si="14"/>
        <v>5304.8440567769412</v>
      </c>
      <c r="AS11">
        <f t="shared" si="15"/>
        <v>-1645.260024164178</v>
      </c>
      <c r="AT11">
        <f t="shared" si="16"/>
        <v>3874.5488971490531</v>
      </c>
      <c r="AU11">
        <f t="shared" si="17"/>
        <v>7534.1329297618167</v>
      </c>
      <c r="AW11">
        <v>8</v>
      </c>
      <c r="AX11">
        <f>(R11*SUMPRODUCT(K12:$K$23, X12:$X$23)-$AZ$3*SUMPRODUCT(K11:$K$22, W12:$W$23))/Z11</f>
        <v>120037.46477967835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37093.878054278553</v>
      </c>
      <c r="P12">
        <f t="shared" si="30"/>
        <v>1854.6939027139279</v>
      </c>
      <c r="Q12" s="5">
        <f t="shared" si="31"/>
        <v>50</v>
      </c>
      <c r="R12">
        <f t="shared" si="0"/>
        <v>2000000</v>
      </c>
      <c r="S12">
        <f t="shared" si="1"/>
        <v>123662.91144661694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105281.0963218016</v>
      </c>
      <c r="AC12">
        <f t="shared" si="2"/>
        <v>105828.35887202712</v>
      </c>
      <c r="AE12">
        <f t="shared" si="3"/>
        <v>31744.232711017856</v>
      </c>
      <c r="AF12">
        <f t="shared" si="4"/>
        <v>-1587.2116355508931</v>
      </c>
      <c r="AG12">
        <f t="shared" si="5"/>
        <v>-42.789045492314536</v>
      </c>
      <c r="AH12">
        <f t="shared" si="6"/>
        <v>-25034.093089955368</v>
      </c>
      <c r="AI12">
        <f t="shared" si="7"/>
        <v>5080.138940019282</v>
      </c>
      <c r="AJ12">
        <f t="shared" si="8"/>
        <v>-547.26255022552505</v>
      </c>
      <c r="AK12">
        <f t="shared" si="32"/>
        <v>7029.2382929182386</v>
      </c>
      <c r="AL12">
        <f t="shared" si="9"/>
        <v>11562.114682711996</v>
      </c>
      <c r="AN12">
        <f t="shared" si="10"/>
        <v>17035.685303067938</v>
      </c>
      <c r="AO12">
        <f t="shared" si="11"/>
        <v>-851.78426515339709</v>
      </c>
      <c r="AP12">
        <f t="shared" si="12"/>
        <v>-22.962933773249649</v>
      </c>
      <c r="AQ12">
        <f t="shared" si="13"/>
        <v>-13434.658686211249</v>
      </c>
      <c r="AR12">
        <f t="shared" si="14"/>
        <v>2726.279417930044</v>
      </c>
      <c r="AS12">
        <f t="shared" si="15"/>
        <v>-293.69090973682955</v>
      </c>
      <c r="AT12">
        <f t="shared" si="16"/>
        <v>3772.2723547470482</v>
      </c>
      <c r="AU12">
        <f t="shared" si="17"/>
        <v>6204.8608629402625</v>
      </c>
      <c r="AW12">
        <v>9</v>
      </c>
      <c r="AX12">
        <f>(R12*SUMPRODUCT(K13:$K$23, X13:$X$23)-$AZ$3*SUMPRODUCT(K12:$K$22, W13:$W$23))/Z12</f>
        <v>123662.91144661694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37093.878054278553</v>
      </c>
      <c r="P13">
        <f t="shared" si="30"/>
        <v>1854.6939027139279</v>
      </c>
      <c r="Q13" s="5">
        <f t="shared" si="31"/>
        <v>50</v>
      </c>
      <c r="R13">
        <f t="shared" si="0"/>
        <v>2000000</v>
      </c>
      <c r="S13">
        <f t="shared" si="1"/>
        <v>125004.37379314004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105828.35887202712</v>
      </c>
      <c r="AC13">
        <f t="shared" si="2"/>
        <v>104107.17211710835</v>
      </c>
      <c r="AE13">
        <f t="shared" si="3"/>
        <v>30892.82902595308</v>
      </c>
      <c r="AF13">
        <f t="shared" si="4"/>
        <v>-1544.6414512976542</v>
      </c>
      <c r="AG13">
        <f t="shared" si="5"/>
        <v>-41.641411799473175</v>
      </c>
      <c r="AH13">
        <f t="shared" si="6"/>
        <v>-28789.729516728516</v>
      </c>
      <c r="AI13">
        <f t="shared" si="7"/>
        <v>516.81664612743771</v>
      </c>
      <c r="AJ13">
        <f t="shared" si="8"/>
        <v>1721.1867549187737</v>
      </c>
      <c r="AK13">
        <f t="shared" si="32"/>
        <v>6988.6274512934888</v>
      </c>
      <c r="AL13">
        <f t="shared" si="9"/>
        <v>9226.6308523397001</v>
      </c>
      <c r="AN13">
        <f t="shared" si="10"/>
        <v>15763.787852976391</v>
      </c>
      <c r="AO13">
        <f t="shared" si="11"/>
        <v>-788.18939264881953</v>
      </c>
      <c r="AP13">
        <f t="shared" si="12"/>
        <v>-21.248503364773065</v>
      </c>
      <c r="AQ13">
        <f t="shared" si="13"/>
        <v>-14690.632187327799</v>
      </c>
      <c r="AR13">
        <f t="shared" si="14"/>
        <v>263.71776963499883</v>
      </c>
      <c r="AS13">
        <f t="shared" si="15"/>
        <v>878.27575898272232</v>
      </c>
      <c r="AT13">
        <f t="shared" si="16"/>
        <v>3566.1104534364949</v>
      </c>
      <c r="AU13">
        <f t="shared" si="17"/>
        <v>4708.1039820542164</v>
      </c>
      <c r="AW13">
        <v>10</v>
      </c>
      <c r="AX13">
        <f>(R13*SUMPRODUCT(K14:$K$23, X14:$X$23)-$AZ$3*SUMPRODUCT(K13:$K$22, W14:$W$23))/Z13</f>
        <v>125004.37379314004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37093.878054278553</v>
      </c>
      <c r="P14">
        <f t="shared" si="30"/>
        <v>1854.6939027139279</v>
      </c>
      <c r="Q14" s="5">
        <f t="shared" si="31"/>
        <v>50</v>
      </c>
      <c r="R14">
        <f t="shared" si="0"/>
        <v>2000000</v>
      </c>
      <c r="S14">
        <f t="shared" si="1"/>
        <v>123960.9699402265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104107.17211710835</v>
      </c>
      <c r="AC14">
        <f t="shared" si="2"/>
        <v>100170.40737864062</v>
      </c>
      <c r="AE14">
        <f t="shared" si="3"/>
        <v>29974.828994500451</v>
      </c>
      <c r="AF14">
        <f t="shared" si="4"/>
        <v>-1498.7414497250227</v>
      </c>
      <c r="AG14">
        <f t="shared" si="5"/>
        <v>-40.404010805555338</v>
      </c>
      <c r="AH14">
        <f t="shared" si="6"/>
        <v>-32839.475036924254</v>
      </c>
      <c r="AI14">
        <f t="shared" si="7"/>
        <v>-4403.7915029543801</v>
      </c>
      <c r="AJ14">
        <f t="shared" si="8"/>
        <v>3936.7647384677257</v>
      </c>
      <c r="AK14">
        <f t="shared" si="32"/>
        <v>6814.7795466208263</v>
      </c>
      <c r="AL14">
        <f t="shared" si="9"/>
        <v>6347.7527821341719</v>
      </c>
      <c r="AN14">
        <f t="shared" si="10"/>
        <v>14547.609745976704</v>
      </c>
      <c r="AO14">
        <f t="shared" si="11"/>
        <v>-727.38048729883519</v>
      </c>
      <c r="AP14">
        <f t="shared" si="12"/>
        <v>-19.609178803965371</v>
      </c>
      <c r="AQ14">
        <f t="shared" si="13"/>
        <v>-15937.901336737208</v>
      </c>
      <c r="AR14">
        <f t="shared" si="14"/>
        <v>-2137.281256863304</v>
      </c>
      <c r="AS14">
        <f t="shared" si="15"/>
        <v>1910.6203103763517</v>
      </c>
      <c r="AT14">
        <f t="shared" si="16"/>
        <v>3307.4001311998491</v>
      </c>
      <c r="AU14">
        <f t="shared" si="17"/>
        <v>3080.7391847128965</v>
      </c>
      <c r="AW14">
        <v>11</v>
      </c>
      <c r="AX14">
        <f>(R14*SUMPRODUCT(K15:$K$23, X15:$X$23)-$AZ$3*SUMPRODUCT(K14:$K$22, W15:$W$23))/Z14</f>
        <v>123960.9699402265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37093.878054278553</v>
      </c>
      <c r="P15">
        <f t="shared" si="30"/>
        <v>1854.6939027139279</v>
      </c>
      <c r="Q15" s="5">
        <f t="shared" si="31"/>
        <v>50</v>
      </c>
      <c r="R15">
        <f t="shared" si="0"/>
        <v>2000000</v>
      </c>
      <c r="S15">
        <f t="shared" si="1"/>
        <v>120419.47595928372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100170.40737864062</v>
      </c>
      <c r="AC15">
        <f t="shared" si="2"/>
        <v>94097.727569212148</v>
      </c>
      <c r="AE15">
        <f t="shared" si="3"/>
        <v>28985.756696178221</v>
      </c>
      <c r="AF15">
        <f t="shared" si="4"/>
        <v>-1449.2878348089112</v>
      </c>
      <c r="AG15">
        <f t="shared" si="5"/>
        <v>-39.070809277158993</v>
      </c>
      <c r="AH15">
        <f t="shared" si="6"/>
        <v>-37166.456813631368</v>
      </c>
      <c r="AI15">
        <f t="shared" si="7"/>
        <v>-9669.0587615392178</v>
      </c>
      <c r="AJ15">
        <f t="shared" si="8"/>
        <v>6072.679809428475</v>
      </c>
      <c r="AK15">
        <f t="shared" si="32"/>
        <v>6627.9868768565148</v>
      </c>
      <c r="AL15">
        <f t="shared" si="9"/>
        <v>3031.6079247457719</v>
      </c>
      <c r="AN15">
        <f t="shared" si="10"/>
        <v>13373.501026257087</v>
      </c>
      <c r="AO15">
        <f t="shared" si="11"/>
        <v>-668.67505131285441</v>
      </c>
      <c r="AP15">
        <f t="shared" si="12"/>
        <v>-18.026560887874776</v>
      </c>
      <c r="AQ15">
        <f t="shared" si="13"/>
        <v>-17147.92729233715</v>
      </c>
      <c r="AR15">
        <f t="shared" si="14"/>
        <v>-4461.1278782807922</v>
      </c>
      <c r="AS15">
        <f t="shared" si="15"/>
        <v>2801.8240308430641</v>
      </c>
      <c r="AT15">
        <f t="shared" si="16"/>
        <v>3058.0326133540698</v>
      </c>
      <c r="AU15">
        <f t="shared" si="17"/>
        <v>1398.7287659163417</v>
      </c>
      <c r="AW15">
        <v>12</v>
      </c>
      <c r="AX15">
        <f>(R15*SUMPRODUCT(K16:$K$23, X16:$X$23)-$AZ$3*SUMPRODUCT(K15:$K$22, W16:$W$23))/Z15</f>
        <v>120419.47595928372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37093.878054278553</v>
      </c>
      <c r="P16">
        <f t="shared" si="30"/>
        <v>1854.6939027139279</v>
      </c>
      <c r="Q16" s="5">
        <f t="shared" si="31"/>
        <v>50</v>
      </c>
      <c r="R16">
        <f t="shared" si="0"/>
        <v>2000000</v>
      </c>
      <c r="S16">
        <f t="shared" si="1"/>
        <v>114505.86223836108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94097.727569212148</v>
      </c>
      <c r="AC16">
        <f t="shared" si="2"/>
        <v>86218.191864863635</v>
      </c>
      <c r="AE16">
        <f t="shared" si="3"/>
        <v>27930.160365398409</v>
      </c>
      <c r="AF16">
        <f t="shared" si="4"/>
        <v>-1396.5080182699205</v>
      </c>
      <c r="AG16">
        <f t="shared" si="5"/>
        <v>-37.647937921897643</v>
      </c>
      <c r="AH16">
        <f t="shared" si="6"/>
        <v>-41286.530499590393</v>
      </c>
      <c r="AI16">
        <f t="shared" si="7"/>
        <v>-14790.526090383803</v>
      </c>
      <c r="AJ16">
        <f t="shared" si="8"/>
        <v>7879.5357043485128</v>
      </c>
      <c r="AK16">
        <f t="shared" si="32"/>
        <v>6598.5364814238337</v>
      </c>
      <c r="AL16">
        <f t="shared" si="9"/>
        <v>-312.45390461145598</v>
      </c>
      <c r="AN16">
        <f t="shared" si="10"/>
        <v>12218.136034439276</v>
      </c>
      <c r="AO16">
        <f t="shared" si="11"/>
        <v>-610.9068017219638</v>
      </c>
      <c r="AP16">
        <f t="shared" si="12"/>
        <v>-16.469208229671725</v>
      </c>
      <c r="AQ16">
        <f t="shared" si="13"/>
        <v>-18060.921936522722</v>
      </c>
      <c r="AR16">
        <f t="shared" si="14"/>
        <v>-6470.1619120350806</v>
      </c>
      <c r="AS16">
        <f t="shared" si="15"/>
        <v>3446.9275458661741</v>
      </c>
      <c r="AT16">
        <f t="shared" si="16"/>
        <v>2886.5504280500272</v>
      </c>
      <c r="AU16">
        <f t="shared" si="17"/>
        <v>-136.68393811887898</v>
      </c>
      <c r="AW16">
        <v>13</v>
      </c>
      <c r="AX16">
        <f>(R16*SUMPRODUCT(K17:$K$23, X17:$X$23)-$AZ$3*SUMPRODUCT(K16:$K$22, W17:$W$23))/Z16</f>
        <v>114505.86223836108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37093.878054278553</v>
      </c>
      <c r="P17">
        <f t="shared" si="30"/>
        <v>1854.6939027139279</v>
      </c>
      <c r="Q17" s="5">
        <f t="shared" si="31"/>
        <v>50</v>
      </c>
      <c r="R17">
        <f t="shared" si="0"/>
        <v>2000000</v>
      </c>
      <c r="S17">
        <f t="shared" si="1"/>
        <v>106335.17059715677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86218.191864863635</v>
      </c>
      <c r="AC17">
        <f t="shared" si="2"/>
        <v>76857.121449027531</v>
      </c>
      <c r="AE17">
        <f t="shared" si="3"/>
        <v>26810.778358870972</v>
      </c>
      <c r="AF17">
        <f t="shared" si="4"/>
        <v>-1340.5389179435488</v>
      </c>
      <c r="AG17">
        <f t="shared" si="5"/>
        <v>-36.139087856545252</v>
      </c>
      <c r="AH17">
        <f t="shared" si="6"/>
        <v>-45294.827445336705</v>
      </c>
      <c r="AI17">
        <f t="shared" si="7"/>
        <v>-19860.727092265824</v>
      </c>
      <c r="AJ17">
        <f t="shared" si="8"/>
        <v>9361.0704158361041</v>
      </c>
      <c r="AK17">
        <f t="shared" si="32"/>
        <v>6891.1762115673091</v>
      </c>
      <c r="AL17">
        <f t="shared" si="9"/>
        <v>-3608.4804648624113</v>
      </c>
      <c r="AN17">
        <f t="shared" si="10"/>
        <v>11046.867169231833</v>
      </c>
      <c r="AO17">
        <f t="shared" si="11"/>
        <v>-552.34335846159172</v>
      </c>
      <c r="AP17">
        <f t="shared" si="12"/>
        <v>-14.890418242421601</v>
      </c>
      <c r="AQ17">
        <f t="shared" si="13"/>
        <v>-18662.865193406567</v>
      </c>
      <c r="AR17">
        <f t="shared" si="14"/>
        <v>-8183.2318008787443</v>
      </c>
      <c r="AS17">
        <f t="shared" si="15"/>
        <v>3857.0495813804478</v>
      </c>
      <c r="AT17">
        <f t="shared" si="16"/>
        <v>2839.377030759209</v>
      </c>
      <c r="AU17">
        <f t="shared" si="17"/>
        <v>-1486.8051887390875</v>
      </c>
      <c r="AW17">
        <v>14</v>
      </c>
      <c r="AX17">
        <f>(R17*SUMPRODUCT(K18:$K$23, X18:$X$23)-$AZ$3*SUMPRODUCT(K17:$K$22, W18:$W$23))/Z17</f>
        <v>106335.17059715677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37093.878054278553</v>
      </c>
      <c r="P18">
        <f t="shared" si="30"/>
        <v>1854.6939027139279</v>
      </c>
      <c r="Q18" s="5">
        <f t="shared" si="31"/>
        <v>50</v>
      </c>
      <c r="R18">
        <f t="shared" si="0"/>
        <v>2000000</v>
      </c>
      <c r="S18">
        <f t="shared" si="1"/>
        <v>95934.063292351973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76857.121449027531</v>
      </c>
      <c r="AC18">
        <f t="shared" si="2"/>
        <v>66280.717836923053</v>
      </c>
      <c r="AE18">
        <f t="shared" si="3"/>
        <v>25628.111438378673</v>
      </c>
      <c r="AF18">
        <f t="shared" si="4"/>
        <v>-1281.4055719189337</v>
      </c>
      <c r="AG18">
        <f t="shared" si="5"/>
        <v>-34.544934073592536</v>
      </c>
      <c r="AH18">
        <f t="shared" si="6"/>
        <v>-49310.516175490484</v>
      </c>
      <c r="AI18">
        <f t="shared" si="7"/>
        <v>-24998.355243104339</v>
      </c>
      <c r="AJ18">
        <f t="shared" si="8"/>
        <v>10576.403612104477</v>
      </c>
      <c r="AK18">
        <f t="shared" si="32"/>
        <v>7094.388294815657</v>
      </c>
      <c r="AL18">
        <f t="shared" si="9"/>
        <v>-7327.5633361842047</v>
      </c>
      <c r="AN18">
        <f t="shared" si="10"/>
        <v>9867.8365950644511</v>
      </c>
      <c r="AO18">
        <f t="shared" si="11"/>
        <v>-493.39182975322257</v>
      </c>
      <c r="AP18">
        <f t="shared" si="12"/>
        <v>-13.301166004569662</v>
      </c>
      <c r="AQ18">
        <f t="shared" si="13"/>
        <v>-18986.499149888426</v>
      </c>
      <c r="AR18">
        <f t="shared" si="14"/>
        <v>-9625.3555505817694</v>
      </c>
      <c r="AS18">
        <f t="shared" si="15"/>
        <v>4072.3337284777699</v>
      </c>
      <c r="AT18">
        <f t="shared" si="16"/>
        <v>2731.6201040995502</v>
      </c>
      <c r="AU18">
        <f t="shared" si="17"/>
        <v>-2821.4017180044489</v>
      </c>
      <c r="AW18">
        <v>15</v>
      </c>
      <c r="AX18">
        <f>(R18*SUMPRODUCT(K19:$K$23, X19:$X$23)-$AZ$3*SUMPRODUCT(K18:$K$22, W19:$W$23))/Z18</f>
        <v>95934.063292351973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37093.878054278553</v>
      </c>
      <c r="P19">
        <f t="shared" si="30"/>
        <v>1854.6939027139279</v>
      </c>
      <c r="Q19" s="5">
        <f t="shared" si="31"/>
        <v>50</v>
      </c>
      <c r="R19">
        <f t="shared" si="0"/>
        <v>2000000</v>
      </c>
      <c r="S19">
        <f t="shared" si="1"/>
        <v>82931.960763094874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66280.717836923053</v>
      </c>
      <c r="AC19">
        <f t="shared" si="2"/>
        <v>54493.624593881017</v>
      </c>
      <c r="AE19">
        <f t="shared" si="3"/>
        <v>24373.954827806039</v>
      </c>
      <c r="AF19">
        <f t="shared" si="4"/>
        <v>-1218.6977413903021</v>
      </c>
      <c r="AG19">
        <f t="shared" si="5"/>
        <v>-32.85441709834199</v>
      </c>
      <c r="AH19">
        <f t="shared" si="6"/>
        <v>-53802.705380584986</v>
      </c>
      <c r="AI19">
        <f t="shared" si="7"/>
        <v>-30680.302711267588</v>
      </c>
      <c r="AJ19">
        <f t="shared" si="8"/>
        <v>11787.093243042036</v>
      </c>
      <c r="AK19">
        <f t="shared" si="32"/>
        <v>6564.600559373067</v>
      </c>
      <c r="AL19">
        <f t="shared" si="9"/>
        <v>-12328.608908852486</v>
      </c>
      <c r="AN19">
        <f t="shared" si="10"/>
        <v>8743.1867833349625</v>
      </c>
      <c r="AO19">
        <f t="shared" si="11"/>
        <v>-437.15933916674817</v>
      </c>
      <c r="AP19">
        <f t="shared" si="12"/>
        <v>-11.785215299599132</v>
      </c>
      <c r="AQ19">
        <f t="shared" si="13"/>
        <v>-19299.580470812663</v>
      </c>
      <c r="AR19">
        <f t="shared" si="14"/>
        <v>-11005.33824194405</v>
      </c>
      <c r="AS19">
        <f t="shared" si="15"/>
        <v>4228.1508513724593</v>
      </c>
      <c r="AT19">
        <f t="shared" si="16"/>
        <v>2354.7893336992047</v>
      </c>
      <c r="AU19">
        <f t="shared" si="17"/>
        <v>-4422.3980568723855</v>
      </c>
      <c r="AW19">
        <v>16</v>
      </c>
      <c r="AX19">
        <f>(R19*SUMPRODUCT(K20:$K$23, X20:$X$23)-$AZ$3*SUMPRODUCT(K19:$K$22, W20:$W$23))/Z19</f>
        <v>82931.960763094874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37093.878054278553</v>
      </c>
      <c r="P20">
        <f t="shared" si="30"/>
        <v>1854.6939027139279</v>
      </c>
      <c r="Q20" s="5">
        <f t="shared" si="31"/>
        <v>50</v>
      </c>
      <c r="R20">
        <f t="shared" si="0"/>
        <v>2000000</v>
      </c>
      <c r="S20">
        <f t="shared" si="1"/>
        <v>66671.541585838931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54493.624593881017</v>
      </c>
      <c r="AC20">
        <f t="shared" si="2"/>
        <v>41439.838366310039</v>
      </c>
      <c r="AE20">
        <f t="shared" si="3"/>
        <v>23055.778738366731</v>
      </c>
      <c r="AF20">
        <f t="shared" si="4"/>
        <v>-1152.7889369183365</v>
      </c>
      <c r="AG20">
        <f t="shared" si="5"/>
        <v>-31.077606262453578</v>
      </c>
      <c r="AH20">
        <f t="shared" si="6"/>
        <v>-57930.666596199691</v>
      </c>
      <c r="AI20">
        <f t="shared" si="7"/>
        <v>-36058.75440101375</v>
      </c>
      <c r="AJ20">
        <f t="shared" si="8"/>
        <v>13053.786227570978</v>
      </c>
      <c r="AK20">
        <f t="shared" si="32"/>
        <v>4148.3361616663869</v>
      </c>
      <c r="AL20">
        <f t="shared" si="9"/>
        <v>-18856.632011776386</v>
      </c>
      <c r="AN20">
        <f t="shared" si="10"/>
        <v>7844.393003612151</v>
      </c>
      <c r="AO20">
        <f t="shared" si="11"/>
        <v>-392.21965018060757</v>
      </c>
      <c r="AP20">
        <f t="shared" si="12"/>
        <v>-10.573703013922735</v>
      </c>
      <c r="AQ20">
        <f t="shared" si="13"/>
        <v>-19710.065788652206</v>
      </c>
      <c r="AR20">
        <f t="shared" si="14"/>
        <v>-12268.466138234584</v>
      </c>
      <c r="AS20">
        <f t="shared" si="15"/>
        <v>4441.3606894919558</v>
      </c>
      <c r="AT20">
        <f t="shared" si="16"/>
        <v>1411.4109756377852</v>
      </c>
      <c r="AU20">
        <f t="shared" si="17"/>
        <v>-6415.6944731048443</v>
      </c>
      <c r="AW20">
        <v>17</v>
      </c>
      <c r="AX20">
        <f>(R20*SUMPRODUCT(K21:$K$23, X21:$X$23)-$AZ$3*SUMPRODUCT(K20:$K$22, W21:$W$23))/Z20</f>
        <v>66671.541585838931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37093.878054278553</v>
      </c>
      <c r="P21">
        <f t="shared" si="30"/>
        <v>1854.6939027139279</v>
      </c>
      <c r="Q21" s="5">
        <f t="shared" si="31"/>
        <v>50</v>
      </c>
      <c r="R21">
        <f t="shared" si="0"/>
        <v>2000000</v>
      </c>
      <c r="S21">
        <f t="shared" si="1"/>
        <v>47226.447761608666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41439.838366310039</v>
      </c>
      <c r="AC21">
        <f t="shared" si="2"/>
        <v>27615.781906028275</v>
      </c>
      <c r="AE21">
        <f t="shared" si="3"/>
        <v>21690.736757645816</v>
      </c>
      <c r="AF21">
        <f t="shared" si="4"/>
        <v>-1084.5368378822909</v>
      </c>
      <c r="AG21">
        <f t="shared" si="5"/>
        <v>-29.237623423879132</v>
      </c>
      <c r="AH21">
        <f t="shared" si="6"/>
        <v>-61168.271037996412</v>
      </c>
      <c r="AI21">
        <f t="shared" si="7"/>
        <v>-40591.308741656765</v>
      </c>
      <c r="AJ21">
        <f t="shared" si="8"/>
        <v>13824.056460281765</v>
      </c>
      <c r="AK21">
        <f t="shared" si="32"/>
        <v>3182.9617640755746</v>
      </c>
      <c r="AL21">
        <f t="shared" si="9"/>
        <v>-23584.290517299425</v>
      </c>
      <c r="AN21">
        <f t="shared" si="10"/>
        <v>7019.8395756358423</v>
      </c>
      <c r="AO21">
        <f t="shared" si="11"/>
        <v>-350.99197878179211</v>
      </c>
      <c r="AP21">
        <f t="shared" si="12"/>
        <v>-9.4622616235540047</v>
      </c>
      <c r="AQ21">
        <f t="shared" si="13"/>
        <v>-19796.07491453188</v>
      </c>
      <c r="AR21">
        <f t="shared" si="14"/>
        <v>-13136.689579301383</v>
      </c>
      <c r="AS21">
        <f t="shared" si="15"/>
        <v>4473.9217353464719</v>
      </c>
      <c r="AT21">
        <f t="shared" si="16"/>
        <v>1030.1116651243922</v>
      </c>
      <c r="AU21">
        <f t="shared" si="17"/>
        <v>-7632.6561788305198</v>
      </c>
      <c r="AW21">
        <v>18</v>
      </c>
      <c r="AX21">
        <f>(R21*SUMPRODUCT(K22:$K$23, X22:$X$23)-$AZ$3*SUMPRODUCT(K21:$K$22, W22:$W$23))/Z21</f>
        <v>47226.447761608666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37093.878054278553</v>
      </c>
      <c r="P22">
        <f t="shared" si="30"/>
        <v>1854.6939027139279</v>
      </c>
      <c r="Q22" s="5">
        <f t="shared" si="31"/>
        <v>50</v>
      </c>
      <c r="R22">
        <f t="shared" si="0"/>
        <v>2000000</v>
      </c>
      <c r="S22">
        <f t="shared" si="1"/>
        <v>24797.875441373275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27615.781906028275</v>
      </c>
      <c r="AC22">
        <f t="shared" si="2"/>
        <v>13560.350027256321</v>
      </c>
      <c r="AE22">
        <f t="shared" si="3"/>
        <v>20284.236505404555</v>
      </c>
      <c r="AF22">
        <f t="shared" si="4"/>
        <v>-1014.2118252702278</v>
      </c>
      <c r="AG22">
        <f t="shared" si="5"/>
        <v>-27.341757682660106</v>
      </c>
      <c r="AH22">
        <f t="shared" si="6"/>
        <v>-64139.580279209433</v>
      </c>
      <c r="AI22">
        <f t="shared" si="7"/>
        <v>-44896.897356757763</v>
      </c>
      <c r="AJ22">
        <f t="shared" si="8"/>
        <v>14055.431878771953</v>
      </c>
      <c r="AK22">
        <f t="shared" si="32"/>
        <v>3282.0064610313825</v>
      </c>
      <c r="AL22">
        <f t="shared" si="9"/>
        <v>-27559.459016954428</v>
      </c>
      <c r="AN22">
        <f t="shared" si="10"/>
        <v>6135.1865335426537</v>
      </c>
      <c r="AO22">
        <f t="shared" si="11"/>
        <v>-306.75932667713272</v>
      </c>
      <c r="AP22">
        <f t="shared" si="12"/>
        <v>-8.2698100810128121</v>
      </c>
      <c r="AQ22">
        <f t="shared" si="13"/>
        <v>-19399.70918260773</v>
      </c>
      <c r="AR22">
        <f t="shared" si="14"/>
        <v>-13579.551785823222</v>
      </c>
      <c r="AS22">
        <f t="shared" si="15"/>
        <v>4251.2172623698143</v>
      </c>
      <c r="AT22">
        <f t="shared" si="16"/>
        <v>992.67832128434986</v>
      </c>
      <c r="AU22">
        <f t="shared" si="17"/>
        <v>-8335.656202169057</v>
      </c>
      <c r="AW22">
        <v>19</v>
      </c>
      <c r="AX22">
        <f>(R22*SUMPRODUCT(K23:$K$23, X23:$X$23)-$AZ$3*SUMPRODUCT(K22:$K$22, W23:$W$23))/Z22</f>
        <v>24797.875441373275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37093.878054278553</v>
      </c>
      <c r="P23">
        <f t="shared" si="30"/>
        <v>1854.6939027139279</v>
      </c>
      <c r="Q23" s="5">
        <f t="shared" si="31"/>
        <v>50</v>
      </c>
      <c r="R23">
        <f t="shared" si="0"/>
        <v>2000000</v>
      </c>
      <c r="S23">
        <f t="shared" si="1"/>
        <v>26688.482411193607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13560.350027256321</v>
      </c>
      <c r="AC23">
        <f t="shared" si="2"/>
        <v>13560.350027256321</v>
      </c>
      <c r="AE23">
        <f t="shared" si="3"/>
        <v>18847.305085935106</v>
      </c>
      <c r="AF23">
        <f t="shared" si="4"/>
        <v>-942.36525429675532</v>
      </c>
      <c r="AG23">
        <f t="shared" si="5"/>
        <v>-25.404872818037937</v>
      </c>
      <c r="AH23">
        <f t="shared" si="6"/>
        <v>-66538.691511822632</v>
      </c>
      <c r="AI23">
        <f t="shared" si="7"/>
        <v>-48659.156553002322</v>
      </c>
      <c r="AJ23">
        <f t="shared" si="8"/>
        <v>0</v>
      </c>
      <c r="AK23">
        <f t="shared" si="32"/>
        <v>3269.2436163391567</v>
      </c>
      <c r="AL23">
        <f t="shared" si="9"/>
        <v>-45389.912936663168</v>
      </c>
      <c r="AN23">
        <f t="shared" si="10"/>
        <v>5164.028532894562</v>
      </c>
      <c r="AO23">
        <f t="shared" si="11"/>
        <v>-258.20142664472809</v>
      </c>
      <c r="AP23">
        <f t="shared" si="12"/>
        <v>-6.9607557955226014</v>
      </c>
      <c r="AQ23">
        <f t="shared" si="13"/>
        <v>-18231.13171574541</v>
      </c>
      <c r="AR23">
        <f t="shared" si="14"/>
        <v>-13332.265365291099</v>
      </c>
      <c r="AS23">
        <f t="shared" si="15"/>
        <v>0</v>
      </c>
      <c r="AT23">
        <f t="shared" si="16"/>
        <v>895.7496702463543</v>
      </c>
      <c r="AU23">
        <f t="shared" si="17"/>
        <v>-12436.515695044745</v>
      </c>
      <c r="AW23">
        <v>20</v>
      </c>
      <c r="AX23">
        <f>(R23*SUMPRODUCT(K$23:$K24, X$23:$X24)-$AZ$3*SUMPRODUCT(K$22:$K23, W$23:$W24))/Z23</f>
        <v>26688.482411193607</v>
      </c>
    </row>
    <row r="25" spans="5:50" x14ac:dyDescent="0.25">
      <c r="AN25" s="6">
        <f t="shared" ref="AN25:AU25" si="33">SUM(AN3:AN23)</f>
        <v>331719.98690696841</v>
      </c>
      <c r="AO25" s="6">
        <f t="shared" si="33"/>
        <v>-44406.407886057343</v>
      </c>
      <c r="AP25" s="6">
        <f t="shared" si="33"/>
        <v>-2917.0439637358386</v>
      </c>
      <c r="AQ25" s="6">
        <f t="shared" si="33"/>
        <v>-274779.23088716913</v>
      </c>
      <c r="AR25" s="6">
        <f t="shared" si="33"/>
        <v>9617.3041700061694</v>
      </c>
      <c r="AS25" s="6">
        <f t="shared" si="33"/>
        <v>-48448.909660455065</v>
      </c>
      <c r="AT25" s="6">
        <f t="shared" si="33"/>
        <v>64333.902848907841</v>
      </c>
      <c r="AU25" s="7">
        <f t="shared" si="33"/>
        <v>25502.297358458938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121486.25452385364</v>
      </c>
      <c r="K3">
        <v>1</v>
      </c>
      <c r="L3" s="2">
        <v>0</v>
      </c>
      <c r="O3">
        <f>$C$3</f>
        <v>121486.25452385364</v>
      </c>
      <c r="P3">
        <f>O3*B5</f>
        <v>97189.003619082912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121486.25452385364</v>
      </c>
      <c r="AF3">
        <f t="shared" ref="AF3:AF23" si="4">-$Z3*P3</f>
        <v>-97189.003619082912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21777.342700770729</v>
      </c>
      <c r="AJ3">
        <f t="shared" ref="AJ3:AJ23" si="8">AB3-AC3</f>
        <v>0</v>
      </c>
      <c r="AL3">
        <f t="shared" ref="AL3:AL23" si="9">SUM(AI3:AK3)</f>
        <v>21777.342700770729</v>
      </c>
      <c r="AN3">
        <f t="shared" ref="AN3:AN23" si="10">AE3*$K3</f>
        <v>121486.25452385364</v>
      </c>
      <c r="AO3">
        <f t="shared" ref="AO3:AO23" si="11">AF3*$K3</f>
        <v>-97189.003619082912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21777.342700770729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21777.342700770729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88906.459961000932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53502.928830992758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51913.055326419999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-51913.055326419999</v>
      </c>
      <c r="AK4">
        <f>H4*SUM(AB4, AE4:AF4)</f>
        <v>0</v>
      </c>
      <c r="AL4">
        <f t="shared" si="9"/>
        <v>-91344.325326419988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-36993.4046345811</v>
      </c>
      <c r="AR4">
        <f t="shared" si="14"/>
        <v>-36993.4046345811</v>
      </c>
      <c r="AS4">
        <f t="shared" si="15"/>
        <v>-48703.495005553988</v>
      </c>
      <c r="AT4">
        <f t="shared" si="16"/>
        <v>0</v>
      </c>
      <c r="AU4">
        <f t="shared" si="17"/>
        <v>-85696.899640135074</v>
      </c>
      <c r="AW4">
        <v>1</v>
      </c>
      <c r="AX4">
        <f>(R4*SUMPRODUCT(K5:$K$23, X5:$X$23)-$AZ$3*SUMPRODUCT(K4:$K$22, W5:$W$23))/Z4</f>
        <v>53502.928830992758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121486.25452385364</v>
      </c>
      <c r="P5">
        <f t="shared" ref="P5:P23" si="30">O5*$C$5</f>
        <v>6074.312726192682</v>
      </c>
      <c r="Q5" s="5">
        <f t="shared" ref="Q5:Q23" si="31">$C$8</f>
        <v>50</v>
      </c>
      <c r="R5">
        <f t="shared" si="0"/>
        <v>2000000</v>
      </c>
      <c r="S5">
        <f t="shared" si="1"/>
        <v>100510.93820292615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51913.055326419999</v>
      </c>
      <c r="AC5">
        <f t="shared" si="2"/>
        <v>94306.2093020709</v>
      </c>
      <c r="AE5">
        <f t="shared" si="3"/>
        <v>113986.67997029658</v>
      </c>
      <c r="AF5">
        <f t="shared" si="4"/>
        <v>-5699.3339985148295</v>
      </c>
      <c r="AG5">
        <f t="shared" si="5"/>
        <v>-46.913406136788701</v>
      </c>
      <c r="AH5">
        <f t="shared" si="6"/>
        <v>-44626.797228452262</v>
      </c>
      <c r="AI5">
        <f t="shared" si="7"/>
        <v>63613.635337192689</v>
      </c>
      <c r="AJ5">
        <f t="shared" si="8"/>
        <v>-42393.153975650901</v>
      </c>
      <c r="AK5">
        <f>H5*SUM(AB5, AE5:AF5)</f>
        <v>13841.31467216463</v>
      </c>
      <c r="AL5">
        <f t="shared" si="9"/>
        <v>35061.796033706414</v>
      </c>
      <c r="AN5">
        <f t="shared" si="10"/>
        <v>98434.62366351315</v>
      </c>
      <c r="AO5">
        <f t="shared" si="11"/>
        <v>-4921.7311831756579</v>
      </c>
      <c r="AP5">
        <f t="shared" si="12"/>
        <v>-40.512658839188127</v>
      </c>
      <c r="AQ5">
        <f t="shared" si="13"/>
        <v>-38538.029106868635</v>
      </c>
      <c r="AR5">
        <f t="shared" si="14"/>
        <v>54934.350714629654</v>
      </c>
      <c r="AS5">
        <f t="shared" si="15"/>
        <v>-36609.138529080585</v>
      </c>
      <c r="AT5">
        <f t="shared" si="16"/>
        <v>11952.840464498382</v>
      </c>
      <c r="AU5">
        <f t="shared" si="17"/>
        <v>30278.052650047448</v>
      </c>
      <c r="AW5">
        <v>2</v>
      </c>
      <c r="AX5">
        <f>(R5*SUMPRODUCT(K6:$K$23, X6:$X$23)-$AZ$3*SUMPRODUCT(K5:$K$22, W6:$W$23))/Z5</f>
        <v>100510.93820292615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121486.25452385364</v>
      </c>
      <c r="P6">
        <f t="shared" si="30"/>
        <v>6074.312726192682</v>
      </c>
      <c r="Q6" s="5">
        <f t="shared" si="31"/>
        <v>50</v>
      </c>
      <c r="R6">
        <f t="shared" si="0"/>
        <v>2000000</v>
      </c>
      <c r="S6">
        <f t="shared" si="1"/>
        <v>141282.73659562087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94306.2093020709</v>
      </c>
      <c r="AC6">
        <f t="shared" si="2"/>
        <v>127733.51015094655</v>
      </c>
      <c r="AE6">
        <f t="shared" si="3"/>
        <v>109835.54041594152</v>
      </c>
      <c r="AF6">
        <f t="shared" si="4"/>
        <v>-5491.7770207970761</v>
      </c>
      <c r="AG6">
        <f t="shared" si="5"/>
        <v>-45.204924971316601</v>
      </c>
      <c r="AH6">
        <f t="shared" si="6"/>
        <v>-49573.884164168441</v>
      </c>
      <c r="AI6">
        <f t="shared" si="7"/>
        <v>54724.674306004687</v>
      </c>
      <c r="AJ6">
        <f t="shared" si="8"/>
        <v>-33427.300848875646</v>
      </c>
      <c r="AK6">
        <f>H6*SUM(AB6, AE6:AF6)</f>
        <v>21613.117029457029</v>
      </c>
      <c r="AL6">
        <f t="shared" si="9"/>
        <v>42910.490486586074</v>
      </c>
      <c r="AN6">
        <f t="shared" si="10"/>
        <v>85542.798668150266</v>
      </c>
      <c r="AO6">
        <f t="shared" si="11"/>
        <v>-4277.1399334075131</v>
      </c>
      <c r="AP6">
        <f t="shared" si="12"/>
        <v>-35.206780801425587</v>
      </c>
      <c r="AQ6">
        <f t="shared" si="13"/>
        <v>-38609.440771123758</v>
      </c>
      <c r="AR6">
        <f t="shared" si="14"/>
        <v>42621.011182817572</v>
      </c>
      <c r="AS6">
        <f t="shared" si="15"/>
        <v>-26034.058335821101</v>
      </c>
      <c r="AT6">
        <f t="shared" si="16"/>
        <v>16832.862219646995</v>
      </c>
      <c r="AU6">
        <f t="shared" si="17"/>
        <v>33419.815066643467</v>
      </c>
      <c r="AW6">
        <v>3</v>
      </c>
      <c r="AX6">
        <f>(R6*SUMPRODUCT(K7:$K$23, X7:$X$23)-$AZ$3*SUMPRODUCT(K6:$K$22, W7:$W$23))/Z6</f>
        <v>141282.73659562087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121486.25452385364</v>
      </c>
      <c r="P7">
        <f t="shared" si="30"/>
        <v>6074.312726192682</v>
      </c>
      <c r="Q7" s="5">
        <f t="shared" si="31"/>
        <v>50</v>
      </c>
      <c r="R7">
        <f t="shared" si="0"/>
        <v>2000000</v>
      </c>
      <c r="S7">
        <f t="shared" si="1"/>
        <v>175133.89311456785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127733.51015094655</v>
      </c>
      <c r="AC7">
        <f t="shared" si="2"/>
        <v>151992.42476227111</v>
      </c>
      <c r="AE7">
        <f t="shared" si="3"/>
        <v>105433.5632697187</v>
      </c>
      <c r="AF7">
        <f t="shared" si="4"/>
        <v>-5271.6781634859353</v>
      </c>
      <c r="AG7">
        <f t="shared" si="5"/>
        <v>-43.393206780038227</v>
      </c>
      <c r="AH7">
        <f t="shared" si="6"/>
        <v>-54386.75766260855</v>
      </c>
      <c r="AI7">
        <f t="shared" si="7"/>
        <v>45731.734236844175</v>
      </c>
      <c r="AJ7">
        <f t="shared" si="8"/>
        <v>-24258.914611324566</v>
      </c>
      <c r="AK7">
        <f>H7*SUM(AB7, AE7:AF7)</f>
        <v>23860.647883426675</v>
      </c>
      <c r="AL7">
        <f t="shared" si="9"/>
        <v>45333.467508946283</v>
      </c>
      <c r="AN7">
        <f t="shared" si="10"/>
        <v>74331.876030293104</v>
      </c>
      <c r="AO7">
        <f t="shared" si="11"/>
        <v>-3716.5938015146558</v>
      </c>
      <c r="AP7">
        <f t="shared" si="12"/>
        <v>-30.592710394120417</v>
      </c>
      <c r="AQ7">
        <f t="shared" si="13"/>
        <v>-38343.290342229164</v>
      </c>
      <c r="AR7">
        <f t="shared" si="14"/>
        <v>32241.399176155166</v>
      </c>
      <c r="AS7">
        <f t="shared" si="15"/>
        <v>-17102.814109635041</v>
      </c>
      <c r="AT7">
        <f t="shared" si="16"/>
        <v>16822.031480963331</v>
      </c>
      <c r="AU7">
        <f t="shared" si="17"/>
        <v>31960.61654748346</v>
      </c>
      <c r="AW7">
        <v>4</v>
      </c>
      <c r="AX7">
        <f>(R7*SUMPRODUCT(K8:$K$23, X8:$X$23)-$AZ$3*SUMPRODUCT(K7:$K$22, W8:$W$23))/Z7</f>
        <v>175133.89311456785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121486.25452385364</v>
      </c>
      <c r="P8">
        <f t="shared" si="30"/>
        <v>6074.312726192682</v>
      </c>
      <c r="Q8" s="5">
        <f t="shared" si="31"/>
        <v>50</v>
      </c>
      <c r="R8">
        <f t="shared" si="0"/>
        <v>2000000</v>
      </c>
      <c r="S8">
        <f t="shared" si="1"/>
        <v>201872.09569970847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151992.42476227111</v>
      </c>
      <c r="AC8">
        <f t="shared" si="2"/>
        <v>167469.30365441216</v>
      </c>
      <c r="AE8">
        <f t="shared" si="3"/>
        <v>100782.71778065179</v>
      </c>
      <c r="AF8">
        <f t="shared" si="4"/>
        <v>-5039.1358890325891</v>
      </c>
      <c r="AG8">
        <f t="shared" si="5"/>
        <v>-41.479062045189337</v>
      </c>
      <c r="AH8">
        <f t="shared" si="6"/>
        <v>-59208.506681940038</v>
      </c>
      <c r="AI8">
        <f t="shared" si="7"/>
        <v>36493.596147633973</v>
      </c>
      <c r="AJ8">
        <f t="shared" si="8"/>
        <v>-15476.878892141045</v>
      </c>
      <c r="AK8">
        <f t="shared" ref="AK8:AK23" si="32">H8*SUM(AB8:AB8, AE8:AF8)</f>
        <v>17960.86048240705</v>
      </c>
      <c r="AL8">
        <f t="shared" si="9"/>
        <v>38977.577737899977</v>
      </c>
      <c r="AN8">
        <f t="shared" si="10"/>
        <v>66249.861456684332</v>
      </c>
      <c r="AO8">
        <f t="shared" si="11"/>
        <v>-3312.4930728342165</v>
      </c>
      <c r="AP8">
        <f t="shared" si="12"/>
        <v>-27.266402160614916</v>
      </c>
      <c r="AQ8">
        <f t="shared" si="13"/>
        <v>-38920.912742926113</v>
      </c>
      <c r="AR8">
        <f t="shared" si="14"/>
        <v>23989.189238763392</v>
      </c>
      <c r="AS8">
        <f t="shared" si="15"/>
        <v>-10173.778847855905</v>
      </c>
      <c r="AT8">
        <f t="shared" si="16"/>
        <v>11806.632573573452</v>
      </c>
      <c r="AU8">
        <f t="shared" si="17"/>
        <v>25622.042964480937</v>
      </c>
      <c r="AW8">
        <v>5</v>
      </c>
      <c r="AX8">
        <f>(R8*SUMPRODUCT(K9:$K$23, X9:$X$23)-$AZ$3*SUMPRODUCT(K8:$K$22, W9:$W$23))/Z8</f>
        <v>201872.09569970847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121486.25452385364</v>
      </c>
      <c r="P9">
        <f t="shared" si="30"/>
        <v>6074.312726192682</v>
      </c>
      <c r="Q9" s="5">
        <f t="shared" si="31"/>
        <v>50</v>
      </c>
      <c r="R9">
        <f t="shared" si="0"/>
        <v>2000000</v>
      </c>
      <c r="S9">
        <f t="shared" si="1"/>
        <v>222555.35355330911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167469.30365441216</v>
      </c>
      <c r="AC9">
        <f t="shared" si="2"/>
        <v>175592.66358019813</v>
      </c>
      <c r="AE9">
        <f t="shared" si="3"/>
        <v>95850.738612385889</v>
      </c>
      <c r="AF9">
        <f t="shared" si="4"/>
        <v>-4792.5369306192943</v>
      </c>
      <c r="AG9">
        <f t="shared" si="5"/>
        <v>-39.44921134825411</v>
      </c>
      <c r="AH9">
        <f t="shared" si="6"/>
        <v>-64602.403059333461</v>
      </c>
      <c r="AI9">
        <f t="shared" si="7"/>
        <v>26416.349411084884</v>
      </c>
      <c r="AJ9">
        <f t="shared" si="8"/>
        <v>-8123.3599257859751</v>
      </c>
      <c r="AK9">
        <f t="shared" si="32"/>
        <v>13495.135778548531</v>
      </c>
      <c r="AL9">
        <f t="shared" si="9"/>
        <v>31788.12526384744</v>
      </c>
      <c r="AN9">
        <f t="shared" si="10"/>
        <v>59881.969414364794</v>
      </c>
      <c r="AO9">
        <f t="shared" si="11"/>
        <v>-2994.0984707182397</v>
      </c>
      <c r="AP9">
        <f t="shared" si="12"/>
        <v>-24.645573957754646</v>
      </c>
      <c r="AQ9">
        <f t="shared" si="13"/>
        <v>-40359.825913679299</v>
      </c>
      <c r="AR9">
        <f t="shared" si="14"/>
        <v>16503.399456009505</v>
      </c>
      <c r="AS9">
        <f t="shared" si="15"/>
        <v>-5075.0030480718069</v>
      </c>
      <c r="AT9">
        <f t="shared" si="16"/>
        <v>8430.9763245717768</v>
      </c>
      <c r="AU9">
        <f t="shared" si="17"/>
        <v>19859.372732509473</v>
      </c>
      <c r="AW9">
        <v>6</v>
      </c>
      <c r="AX9">
        <f>(R9*SUMPRODUCT(K10:$K$23, X10:$X$23)-$AZ$3*SUMPRODUCT(K9:$K$22, W10:$W$23))/Z9</f>
        <v>222555.35355330911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121486.25452385364</v>
      </c>
      <c r="P10">
        <f t="shared" si="30"/>
        <v>6074.312726192682</v>
      </c>
      <c r="Q10" s="5">
        <f t="shared" si="31"/>
        <v>50</v>
      </c>
      <c r="R10">
        <f t="shared" si="0"/>
        <v>2000000</v>
      </c>
      <c r="S10">
        <f t="shared" si="1"/>
        <v>238675.31100282405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175592.66358019813</v>
      </c>
      <c r="AC10">
        <f t="shared" si="2"/>
        <v>178126.94189221179</v>
      </c>
      <c r="AE10">
        <f t="shared" si="3"/>
        <v>90667.002419939789</v>
      </c>
      <c r="AF10">
        <f t="shared" si="4"/>
        <v>-4533.35012099699</v>
      </c>
      <c r="AG10">
        <f t="shared" si="5"/>
        <v>-37.315745215495745</v>
      </c>
      <c r="AH10">
        <f t="shared" si="6"/>
        <v>-69558.960771033002</v>
      </c>
      <c r="AI10">
        <f t="shared" si="7"/>
        <v>16537.375782694304</v>
      </c>
      <c r="AJ10">
        <f t="shared" si="8"/>
        <v>-2534.2783120136592</v>
      </c>
      <c r="AK10">
        <f t="shared" si="32"/>
        <v>13740.6315836549</v>
      </c>
      <c r="AL10">
        <f t="shared" si="9"/>
        <v>27743.729054335545</v>
      </c>
      <c r="AN10">
        <f t="shared" si="10"/>
        <v>53818.026020295358</v>
      </c>
      <c r="AO10">
        <f t="shared" si="11"/>
        <v>-2690.9013010147683</v>
      </c>
      <c r="AP10">
        <f t="shared" si="12"/>
        <v>-22.149841655431182</v>
      </c>
      <c r="AQ10">
        <f t="shared" si="13"/>
        <v>-41288.736373806372</v>
      </c>
      <c r="AR10">
        <f t="shared" si="14"/>
        <v>9816.2385038187895</v>
      </c>
      <c r="AS10">
        <f t="shared" si="15"/>
        <v>-1504.2943132376681</v>
      </c>
      <c r="AT10">
        <f t="shared" si="16"/>
        <v>8156.1499593792651</v>
      </c>
      <c r="AU10">
        <f t="shared" si="17"/>
        <v>16468.094149960387</v>
      </c>
      <c r="AW10">
        <v>7</v>
      </c>
      <c r="AX10">
        <f>(R10*SUMPRODUCT(K11:$K$23, X11:$X$23)-$AZ$3*SUMPRODUCT(K10:$K$22, W11:$W$23))/Z10</f>
        <v>238675.31100282405</v>
      </c>
    </row>
    <row r="11" spans="1:52" x14ac:dyDescent="0.25">
      <c r="A11" t="s">
        <v>33</v>
      </c>
      <c r="C11" s="24">
        <f>AU25</f>
        <v>63889.54659746142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121486.25452385364</v>
      </c>
      <c r="P11">
        <f t="shared" si="30"/>
        <v>6074.312726192682</v>
      </c>
      <c r="Q11" s="5">
        <f t="shared" si="31"/>
        <v>50</v>
      </c>
      <c r="R11">
        <f t="shared" si="0"/>
        <v>2000000</v>
      </c>
      <c r="S11">
        <f t="shared" si="1"/>
        <v>250739.27698133697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178126.94189221179</v>
      </c>
      <c r="AC11">
        <f t="shared" si="2"/>
        <v>176051.20098374772</v>
      </c>
      <c r="AE11">
        <f t="shared" si="3"/>
        <v>85298.965799975675</v>
      </c>
      <c r="AF11">
        <f t="shared" si="4"/>
        <v>-4264.9482899987834</v>
      </c>
      <c r="AG11">
        <f t="shared" si="5"/>
        <v>-35.106426704112167</v>
      </c>
      <c r="AH11">
        <f t="shared" si="6"/>
        <v>-73446.442369144526</v>
      </c>
      <c r="AI11">
        <f t="shared" si="7"/>
        <v>7552.4687141282629</v>
      </c>
      <c r="AJ11">
        <f t="shared" si="8"/>
        <v>2075.7409084640676</v>
      </c>
      <c r="AK11">
        <f t="shared" si="32"/>
        <v>13346.789409212719</v>
      </c>
      <c r="AL11">
        <f t="shared" si="9"/>
        <v>22974.999031805048</v>
      </c>
      <c r="AN11">
        <f t="shared" si="10"/>
        <v>48151.851988521172</v>
      </c>
      <c r="AO11">
        <f t="shared" si="11"/>
        <v>-2407.5925994260583</v>
      </c>
      <c r="AP11">
        <f t="shared" si="12"/>
        <v>-19.817818969415431</v>
      </c>
      <c r="AQ11">
        <f t="shared" si="13"/>
        <v>-41461.02111408607</v>
      </c>
      <c r="AR11">
        <f t="shared" si="14"/>
        <v>4263.4204560396274</v>
      </c>
      <c r="AS11">
        <f t="shared" si="15"/>
        <v>1171.7699980708178</v>
      </c>
      <c r="AT11">
        <f t="shared" si="16"/>
        <v>7534.3542811694442</v>
      </c>
      <c r="AU11">
        <f t="shared" si="17"/>
        <v>12969.544735279889</v>
      </c>
      <c r="AW11">
        <v>8</v>
      </c>
      <c r="AX11">
        <f>(R11*SUMPRODUCT(K12:$K$23, X12:$X$23)-$AZ$3*SUMPRODUCT(K11:$K$22, W12:$W$23))/Z11</f>
        <v>250739.27698133697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121486.25452385364</v>
      </c>
      <c r="P12">
        <f t="shared" si="30"/>
        <v>6074.312726192682</v>
      </c>
      <c r="Q12" s="5">
        <f t="shared" si="31"/>
        <v>50</v>
      </c>
      <c r="R12">
        <f t="shared" si="0"/>
        <v>2000000</v>
      </c>
      <c r="S12">
        <f t="shared" si="1"/>
        <v>258848.30633828574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176051.20098374772</v>
      </c>
      <c r="AC12">
        <f t="shared" si="2"/>
        <v>169959.83955947237</v>
      </c>
      <c r="AE12">
        <f t="shared" si="3"/>
        <v>79767.894252980157</v>
      </c>
      <c r="AF12">
        <f t="shared" si="4"/>
        <v>-3988.3947126490079</v>
      </c>
      <c r="AG12">
        <f t="shared" si="5"/>
        <v>-32.830008039023809</v>
      </c>
      <c r="AH12">
        <f t="shared" si="6"/>
        <v>-77014.175921889488</v>
      </c>
      <c r="AI12">
        <f t="shared" si="7"/>
        <v>-1267.5063895973581</v>
      </c>
      <c r="AJ12">
        <f t="shared" si="8"/>
        <v>6091.3614242753538</v>
      </c>
      <c r="AK12">
        <f t="shared" si="32"/>
        <v>13070.013357199694</v>
      </c>
      <c r="AL12">
        <f t="shared" si="9"/>
        <v>17893.868391877688</v>
      </c>
      <c r="AN12">
        <f t="shared" si="10"/>
        <v>42807.79933012907</v>
      </c>
      <c r="AO12">
        <f t="shared" si="11"/>
        <v>-2140.3899665064537</v>
      </c>
      <c r="AP12">
        <f t="shared" si="12"/>
        <v>-17.618371517793324</v>
      </c>
      <c r="AQ12">
        <f t="shared" si="13"/>
        <v>-41330.003998649285</v>
      </c>
      <c r="AR12">
        <f t="shared" si="14"/>
        <v>-680.21300654445895</v>
      </c>
      <c r="AS12">
        <f t="shared" si="15"/>
        <v>3268.9565136405308</v>
      </c>
      <c r="AT12">
        <f t="shared" si="16"/>
        <v>7014.0814707065929</v>
      </c>
      <c r="AU12">
        <f t="shared" si="17"/>
        <v>9602.8249778026639</v>
      </c>
      <c r="AW12">
        <v>9</v>
      </c>
      <c r="AX12">
        <f>(R12*SUMPRODUCT(K13:$K$23, X13:$X$23)-$AZ$3*SUMPRODUCT(K12:$K$22, W13:$W$23))/Z12</f>
        <v>258848.30633828574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121486.25452385364</v>
      </c>
      <c r="P13">
        <f t="shared" si="30"/>
        <v>6074.312726192682</v>
      </c>
      <c r="Q13" s="5">
        <f t="shared" si="31"/>
        <v>50</v>
      </c>
      <c r="R13">
        <f t="shared" si="0"/>
        <v>2000000</v>
      </c>
      <c r="S13">
        <f t="shared" si="1"/>
        <v>263109.08812374307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169959.83955947237</v>
      </c>
      <c r="AC13">
        <f t="shared" si="2"/>
        <v>160519.36359031408</v>
      </c>
      <c r="AE13">
        <f t="shared" si="3"/>
        <v>74117.151939534742</v>
      </c>
      <c r="AF13">
        <f t="shared" si="4"/>
        <v>-3705.8575969767371</v>
      </c>
      <c r="AG13">
        <f t="shared" si="5"/>
        <v>-30.504336572900907</v>
      </c>
      <c r="AH13">
        <f t="shared" si="6"/>
        <v>-79894.855429306612</v>
      </c>
      <c r="AI13">
        <f t="shared" si="7"/>
        <v>-9514.0654233215173</v>
      </c>
      <c r="AJ13">
        <f t="shared" si="8"/>
        <v>9440.4759691582876</v>
      </c>
      <c r="AK13">
        <f t="shared" si="32"/>
        <v>12427.187622734969</v>
      </c>
      <c r="AL13">
        <f t="shared" si="9"/>
        <v>12353.59816857174</v>
      </c>
      <c r="AN13">
        <f t="shared" si="10"/>
        <v>37820.008600057234</v>
      </c>
      <c r="AO13">
        <f t="shared" si="11"/>
        <v>-1891.0004300028618</v>
      </c>
      <c r="AP13">
        <f t="shared" si="12"/>
        <v>-15.565550501283802</v>
      </c>
      <c r="AQ13">
        <f t="shared" si="13"/>
        <v>-40768.21680765292</v>
      </c>
      <c r="AR13">
        <f t="shared" si="14"/>
        <v>-4854.7741880998365</v>
      </c>
      <c r="AS13">
        <f t="shared" si="15"/>
        <v>4817.2234496203355</v>
      </c>
      <c r="AT13">
        <f t="shared" si="16"/>
        <v>6341.2628584242884</v>
      </c>
      <c r="AU13">
        <f t="shared" si="17"/>
        <v>6303.7121199447884</v>
      </c>
      <c r="AW13">
        <v>10</v>
      </c>
      <c r="AX13">
        <f>(R13*SUMPRODUCT(K14:$K$23, X14:$X$23)-$AZ$3*SUMPRODUCT(K13:$K$22, W14:$W$23))/Z13</f>
        <v>263109.08812374307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121486.25452385364</v>
      </c>
      <c r="P14">
        <f t="shared" si="30"/>
        <v>6074.312726192682</v>
      </c>
      <c r="Q14" s="5">
        <f t="shared" si="31"/>
        <v>50</v>
      </c>
      <c r="R14">
        <f t="shared" si="0"/>
        <v>2000000</v>
      </c>
      <c r="S14">
        <f t="shared" si="1"/>
        <v>263355.36137472285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160519.36359031408</v>
      </c>
      <c r="AC14">
        <f t="shared" si="2"/>
        <v>148215.18409640033</v>
      </c>
      <c r="AE14">
        <f t="shared" si="3"/>
        <v>68371.904355554783</v>
      </c>
      <c r="AF14">
        <f t="shared" si="4"/>
        <v>-3418.595217777739</v>
      </c>
      <c r="AG14">
        <f t="shared" si="5"/>
        <v>-28.139769648643693</v>
      </c>
      <c r="AH14">
        <f t="shared" si="6"/>
        <v>-82380.942341128408</v>
      </c>
      <c r="AI14">
        <f t="shared" si="7"/>
        <v>-17455.772973000006</v>
      </c>
      <c r="AJ14">
        <f t="shared" si="8"/>
        <v>12304.179493913747</v>
      </c>
      <c r="AK14">
        <f t="shared" si="32"/>
        <v>11589.295378223884</v>
      </c>
      <c r="AL14">
        <f t="shared" si="9"/>
        <v>6437.7018991376244</v>
      </c>
      <c r="AN14">
        <f t="shared" si="10"/>
        <v>33182.767525924704</v>
      </c>
      <c r="AO14">
        <f t="shared" si="11"/>
        <v>-1659.138376296235</v>
      </c>
      <c r="AP14">
        <f t="shared" si="12"/>
        <v>-13.657004924540381</v>
      </c>
      <c r="AQ14">
        <f t="shared" si="13"/>
        <v>-39981.73934218027</v>
      </c>
      <c r="AR14">
        <f t="shared" si="14"/>
        <v>-8471.7671974763398</v>
      </c>
      <c r="AS14">
        <f t="shared" si="15"/>
        <v>5971.557053911707</v>
      </c>
      <c r="AT14">
        <f t="shared" si="16"/>
        <v>5624.6041111422292</v>
      </c>
      <c r="AU14">
        <f t="shared" si="17"/>
        <v>3124.3939675775964</v>
      </c>
      <c r="AW14">
        <v>11</v>
      </c>
      <c r="AX14">
        <f>(R14*SUMPRODUCT(K15:$K$23, X15:$X$23)-$AZ$3*SUMPRODUCT(K14:$K$22, W15:$W$23))/Z14</f>
        <v>263355.36137472285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121486.25452385364</v>
      </c>
      <c r="P15">
        <f t="shared" si="30"/>
        <v>6074.312726192682</v>
      </c>
      <c r="Q15" s="5">
        <f t="shared" si="31"/>
        <v>50</v>
      </c>
      <c r="R15">
        <f t="shared" si="0"/>
        <v>2000000</v>
      </c>
      <c r="S15">
        <f t="shared" si="1"/>
        <v>259184.20458075218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148215.18409640033</v>
      </c>
      <c r="AC15">
        <f t="shared" si="2"/>
        <v>133437.42482873937</v>
      </c>
      <c r="AE15">
        <f t="shared" si="3"/>
        <v>62545.528119562281</v>
      </c>
      <c r="AF15">
        <f t="shared" si="4"/>
        <v>-3127.2764059781139</v>
      </c>
      <c r="AG15">
        <f t="shared" si="5"/>
        <v>-25.741812670371512</v>
      </c>
      <c r="AH15">
        <f t="shared" si="6"/>
        <v>-84662.371271429773</v>
      </c>
      <c r="AI15">
        <f t="shared" si="7"/>
        <v>-25269.861370515973</v>
      </c>
      <c r="AJ15">
        <f t="shared" si="8"/>
        <v>14777.759267660964</v>
      </c>
      <c r="AK15">
        <f t="shared" si="32"/>
        <v>10776.175318538197</v>
      </c>
      <c r="AL15">
        <f t="shared" si="9"/>
        <v>284.0732156831873</v>
      </c>
      <c r="AN15">
        <f t="shared" si="10"/>
        <v>28857.369268025497</v>
      </c>
      <c r="AO15">
        <f t="shared" si="11"/>
        <v>-1442.8684634012748</v>
      </c>
      <c r="AP15">
        <f t="shared" si="12"/>
        <v>-11.876804244697245</v>
      </c>
      <c r="AQ15">
        <f t="shared" si="13"/>
        <v>-39061.678497877881</v>
      </c>
      <c r="AR15">
        <f t="shared" si="14"/>
        <v>-11659.054497498353</v>
      </c>
      <c r="AS15">
        <f t="shared" si="15"/>
        <v>6818.1893887870001</v>
      </c>
      <c r="AT15">
        <f t="shared" si="16"/>
        <v>4971.9313244838795</v>
      </c>
      <c r="AU15">
        <f t="shared" si="17"/>
        <v>131.06621577252673</v>
      </c>
      <c r="AW15">
        <v>12</v>
      </c>
      <c r="AX15">
        <f>(R15*SUMPRODUCT(K16:$K$23, X16:$X$23)-$AZ$3*SUMPRODUCT(K15:$K$22, W16:$W$23))/Z15</f>
        <v>259184.20458075218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121486.25452385364</v>
      </c>
      <c r="P16">
        <f t="shared" si="30"/>
        <v>6074.312726192682</v>
      </c>
      <c r="Q16" s="5">
        <f t="shared" si="31"/>
        <v>50</v>
      </c>
      <c r="R16">
        <f t="shared" si="0"/>
        <v>2000000</v>
      </c>
      <c r="S16">
        <f t="shared" si="1"/>
        <v>250613.88116541898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133437.42482873937</v>
      </c>
      <c r="AC16">
        <f t="shared" si="2"/>
        <v>116967.90358388623</v>
      </c>
      <c r="AE16">
        <f t="shared" si="3"/>
        <v>56700.739958351296</v>
      </c>
      <c r="AF16">
        <f t="shared" si="4"/>
        <v>-2835.0369979175648</v>
      </c>
      <c r="AG16">
        <f t="shared" si="5"/>
        <v>-23.336277910855419</v>
      </c>
      <c r="AH16">
        <f t="shared" si="6"/>
        <v>-85924.665312495141</v>
      </c>
      <c r="AI16">
        <f t="shared" si="7"/>
        <v>-32082.298629972269</v>
      </c>
      <c r="AJ16">
        <f t="shared" si="8"/>
        <v>16469.521244853138</v>
      </c>
      <c r="AK16">
        <f t="shared" si="32"/>
        <v>10245.481090067769</v>
      </c>
      <c r="AL16">
        <f t="shared" si="9"/>
        <v>-5367.2962950513611</v>
      </c>
      <c r="AN16">
        <f t="shared" si="10"/>
        <v>24803.916089316761</v>
      </c>
      <c r="AO16">
        <f t="shared" si="11"/>
        <v>-1240.1958044658379</v>
      </c>
      <c r="AP16">
        <f t="shared" si="12"/>
        <v>-10.208527782230108</v>
      </c>
      <c r="AQ16">
        <f t="shared" si="13"/>
        <v>-37588.013665769584</v>
      </c>
      <c r="AR16">
        <f t="shared" si="14"/>
        <v>-14034.501908700891</v>
      </c>
      <c r="AS16">
        <f t="shared" si="15"/>
        <v>7204.6435952797265</v>
      </c>
      <c r="AT16">
        <f t="shared" si="16"/>
        <v>4481.9177569708727</v>
      </c>
      <c r="AU16">
        <f t="shared" si="17"/>
        <v>-2347.9405564502927</v>
      </c>
      <c r="AW16">
        <v>13</v>
      </c>
      <c r="AX16">
        <f>(R16*SUMPRODUCT(K17:$K$23, X17:$X$23)-$AZ$3*SUMPRODUCT(K16:$K$22, W17:$W$23))/Z16</f>
        <v>250613.88116541898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121486.25452385364</v>
      </c>
      <c r="P17">
        <f t="shared" si="30"/>
        <v>6074.312726192682</v>
      </c>
      <c r="Q17" s="5">
        <f t="shared" si="31"/>
        <v>50</v>
      </c>
      <c r="R17">
        <f t="shared" si="0"/>
        <v>2000000</v>
      </c>
      <c r="S17">
        <f t="shared" si="1"/>
        <v>237838.60698648493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116967.90358388623</v>
      </c>
      <c r="AC17">
        <f t="shared" si="2"/>
        <v>99661.308943435084</v>
      </c>
      <c r="AE17">
        <f t="shared" si="3"/>
        <v>50906.281776072494</v>
      </c>
      <c r="AF17">
        <f t="shared" si="4"/>
        <v>-2545.3140888036246</v>
      </c>
      <c r="AG17">
        <f t="shared" si="5"/>
        <v>-20.951457420261946</v>
      </c>
      <c r="AH17">
        <f t="shared" si="6"/>
        <v>-86058.30845939678</v>
      </c>
      <c r="AI17">
        <f t="shared" si="7"/>
        <v>-37718.292229548169</v>
      </c>
      <c r="AJ17">
        <f t="shared" si="8"/>
        <v>17306.594640451149</v>
      </c>
      <c r="AK17">
        <f t="shared" si="32"/>
        <v>10200.791357430271</v>
      </c>
      <c r="AL17">
        <f t="shared" si="9"/>
        <v>-10210.90623166675</v>
      </c>
      <c r="AN17">
        <f t="shared" si="10"/>
        <v>20974.957359777352</v>
      </c>
      <c r="AO17">
        <f t="shared" si="11"/>
        <v>-1048.7478679888675</v>
      </c>
      <c r="AP17">
        <f t="shared" si="12"/>
        <v>-8.6326463195303109</v>
      </c>
      <c r="AQ17">
        <f t="shared" si="13"/>
        <v>-35458.675971083234</v>
      </c>
      <c r="AR17">
        <f t="shared" si="14"/>
        <v>-15541.099125614279</v>
      </c>
      <c r="AS17">
        <f t="shared" si="15"/>
        <v>7130.8504954890959</v>
      </c>
      <c r="AT17">
        <f t="shared" si="16"/>
        <v>4203.0404950662405</v>
      </c>
      <c r="AU17">
        <f t="shared" si="17"/>
        <v>-4207.2081350589415</v>
      </c>
      <c r="AW17">
        <v>14</v>
      </c>
      <c r="AX17">
        <f>(R17*SUMPRODUCT(K18:$K$23, X18:$X$23)-$AZ$3*SUMPRODUCT(K17:$K$22, W18:$W$23))/Z17</f>
        <v>237838.60698648493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121486.25452385364</v>
      </c>
      <c r="P18">
        <f t="shared" si="30"/>
        <v>6074.312726192682</v>
      </c>
      <c r="Q18" s="5">
        <f t="shared" si="31"/>
        <v>50</v>
      </c>
      <c r="R18">
        <f t="shared" si="0"/>
        <v>2000000</v>
      </c>
      <c r="S18">
        <f t="shared" si="1"/>
        <v>220606.30837278516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99661.308943435084</v>
      </c>
      <c r="AC18">
        <f t="shared" si="2"/>
        <v>82083.045936546725</v>
      </c>
      <c r="AE18">
        <f t="shared" si="3"/>
        <v>45202.523374307391</v>
      </c>
      <c r="AF18">
        <f t="shared" si="4"/>
        <v>-2260.1261687153697</v>
      </c>
      <c r="AG18">
        <f t="shared" si="5"/>
        <v>-18.603966165337638</v>
      </c>
      <c r="AH18">
        <f t="shared" si="6"/>
        <v>-85519.067228867658</v>
      </c>
      <c r="AI18">
        <f t="shared" si="7"/>
        <v>-42595.273989440975</v>
      </c>
      <c r="AJ18">
        <f t="shared" si="8"/>
        <v>17578.263006888359</v>
      </c>
      <c r="AK18">
        <f t="shared" si="32"/>
        <v>9996.5198010467993</v>
      </c>
      <c r="AL18">
        <f t="shared" si="9"/>
        <v>-15020.491181505817</v>
      </c>
      <c r="AN18">
        <f t="shared" si="10"/>
        <v>17404.759434371554</v>
      </c>
      <c r="AO18">
        <f t="shared" si="11"/>
        <v>-870.23797171857768</v>
      </c>
      <c r="AP18">
        <f t="shared" si="12"/>
        <v>-7.1632628327323058</v>
      </c>
      <c r="AQ18">
        <f t="shared" si="13"/>
        <v>-32928.223494184429</v>
      </c>
      <c r="AR18">
        <f t="shared" si="14"/>
        <v>-16400.865294364186</v>
      </c>
      <c r="AS18">
        <f t="shared" si="15"/>
        <v>6768.3265461879191</v>
      </c>
      <c r="AT18">
        <f t="shared" si="16"/>
        <v>3849.055524564887</v>
      </c>
      <c r="AU18">
        <f t="shared" si="17"/>
        <v>-5783.4832236113798</v>
      </c>
      <c r="AW18">
        <v>15</v>
      </c>
      <c r="AX18">
        <f>(R18*SUMPRODUCT(K19:$K$23, X19:$X$23)-$AZ$3*SUMPRODUCT(K18:$K$22, W19:$W$23))/Z18</f>
        <v>220606.30837278516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121486.25452385364</v>
      </c>
      <c r="P19">
        <f t="shared" si="30"/>
        <v>6074.312726192682</v>
      </c>
      <c r="Q19" s="5">
        <f t="shared" si="31"/>
        <v>50</v>
      </c>
      <c r="R19">
        <f t="shared" si="0"/>
        <v>2000000</v>
      </c>
      <c r="S19">
        <f t="shared" si="1"/>
        <v>198051.75683688684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82083.045936546725</v>
      </c>
      <c r="AC19">
        <f t="shared" si="2"/>
        <v>64615.778822706576</v>
      </c>
      <c r="AE19">
        <f t="shared" si="3"/>
        <v>39635.745108676187</v>
      </c>
      <c r="AF19">
        <f t="shared" si="4"/>
        <v>-1981.7872554338094</v>
      </c>
      <c r="AG19">
        <f t="shared" si="5"/>
        <v>-16.312851714797812</v>
      </c>
      <c r="AH19">
        <f t="shared" si="6"/>
        <v>-84202.991555457993</v>
      </c>
      <c r="AI19">
        <f t="shared" si="7"/>
        <v>-46565.346553930416</v>
      </c>
      <c r="AJ19">
        <f t="shared" si="8"/>
        <v>17467.267113840149</v>
      </c>
      <c r="AK19">
        <f t="shared" si="32"/>
        <v>8788.6960781705202</v>
      </c>
      <c r="AL19">
        <f t="shared" si="9"/>
        <v>-20309.383361919747</v>
      </c>
      <c r="AN19">
        <f t="shared" si="10"/>
        <v>14217.74698566651</v>
      </c>
      <c r="AO19">
        <f t="shared" si="11"/>
        <v>-710.88734928332553</v>
      </c>
      <c r="AP19">
        <f t="shared" si="12"/>
        <v>-5.8515866841852784</v>
      </c>
      <c r="AQ19">
        <f t="shared" si="13"/>
        <v>-30204.473918408963</v>
      </c>
      <c r="AR19">
        <f t="shared" si="14"/>
        <v>-16703.465868709965</v>
      </c>
      <c r="AS19">
        <f t="shared" si="15"/>
        <v>6265.6872899626724</v>
      </c>
      <c r="AT19">
        <f t="shared" si="16"/>
        <v>3152.5951342843682</v>
      </c>
      <c r="AU19">
        <f t="shared" si="17"/>
        <v>-7285.183444462923</v>
      </c>
      <c r="AW19">
        <v>16</v>
      </c>
      <c r="AX19">
        <f>(R19*SUMPRODUCT(K20:$K$23, X20:$X$23)-$AZ$3*SUMPRODUCT(K19:$K$22, W20:$W$23))/Z19</f>
        <v>198051.75683688684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121486.25452385364</v>
      </c>
      <c r="P20">
        <f t="shared" si="30"/>
        <v>6074.312726192682</v>
      </c>
      <c r="Q20" s="5">
        <f t="shared" si="31"/>
        <v>50</v>
      </c>
      <c r="R20">
        <f t="shared" si="0"/>
        <v>2000000</v>
      </c>
      <c r="S20">
        <f t="shared" si="1"/>
        <v>166983.67297399859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64615.778822706576</v>
      </c>
      <c r="AC20">
        <f t="shared" si="2"/>
        <v>47077.779376911261</v>
      </c>
      <c r="AE20">
        <f t="shared" si="3"/>
        <v>34250.672451622471</v>
      </c>
      <c r="AF20">
        <f t="shared" si="4"/>
        <v>-1712.5336225811236</v>
      </c>
      <c r="AG20">
        <f t="shared" si="5"/>
        <v>-14.096521695340195</v>
      </c>
      <c r="AH20">
        <f t="shared" si="6"/>
        <v>-82128.060092385567</v>
      </c>
      <c r="AI20">
        <f t="shared" si="7"/>
        <v>-49604.017785039556</v>
      </c>
      <c r="AJ20">
        <f t="shared" si="8"/>
        <v>17537.999445795314</v>
      </c>
      <c r="AK20">
        <f t="shared" si="32"/>
        <v>5275.4577284899124</v>
      </c>
      <c r="AL20">
        <f t="shared" si="9"/>
        <v>-26790.560610754328</v>
      </c>
      <c r="AN20">
        <f t="shared" si="10"/>
        <v>11653.292582194155</v>
      </c>
      <c r="AO20">
        <f t="shared" si="11"/>
        <v>-582.66462910970779</v>
      </c>
      <c r="AP20">
        <f t="shared" si="12"/>
        <v>-4.7961362492684518</v>
      </c>
      <c r="AQ20">
        <f t="shared" si="13"/>
        <v>-27942.876590712196</v>
      </c>
      <c r="AR20">
        <f t="shared" si="14"/>
        <v>-16877.044773877013</v>
      </c>
      <c r="AS20">
        <f t="shared" si="15"/>
        <v>5967.0489429625895</v>
      </c>
      <c r="AT20">
        <f t="shared" si="16"/>
        <v>1794.8976768827836</v>
      </c>
      <c r="AU20">
        <f t="shared" si="17"/>
        <v>-9115.0981540316407</v>
      </c>
      <c r="AW20">
        <v>17</v>
      </c>
      <c r="AX20">
        <f>(R20*SUMPRODUCT(K21:$K$23, X21:$X$23)-$AZ$3*SUMPRODUCT(K20:$K$22, W21:$W$23))/Z20</f>
        <v>166983.67297399859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121486.25452385364</v>
      </c>
      <c r="P21">
        <f t="shared" si="30"/>
        <v>6074.312726192682</v>
      </c>
      <c r="Q21" s="5">
        <f t="shared" si="31"/>
        <v>50</v>
      </c>
      <c r="R21">
        <f t="shared" si="0"/>
        <v>2000000</v>
      </c>
      <c r="S21">
        <f t="shared" si="1"/>
        <v>125102.34212968699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47077.779376911261</v>
      </c>
      <c r="AC21">
        <f t="shared" si="2"/>
        <v>29960.818776470267</v>
      </c>
      <c r="AE21">
        <f t="shared" si="3"/>
        <v>29094.800254403734</v>
      </c>
      <c r="AF21">
        <f t="shared" si="4"/>
        <v>-1454.7400127201868</v>
      </c>
      <c r="AG21">
        <f t="shared" si="5"/>
        <v>-11.974523524672092</v>
      </c>
      <c r="AH21">
        <f t="shared" si="6"/>
        <v>-79241.318148588063</v>
      </c>
      <c r="AI21">
        <f t="shared" si="7"/>
        <v>-51613.232430429191</v>
      </c>
      <c r="AJ21">
        <f t="shared" si="8"/>
        <v>17116.960600440994</v>
      </c>
      <c r="AK21">
        <f t="shared" si="32"/>
        <v>3833.0251724339141</v>
      </c>
      <c r="AL21">
        <f t="shared" si="9"/>
        <v>-30663.246657554282</v>
      </c>
      <c r="AN21">
        <f t="shared" si="10"/>
        <v>9416.0393237491026</v>
      </c>
      <c r="AO21">
        <f t="shared" si="11"/>
        <v>-470.80196618745509</v>
      </c>
      <c r="AP21">
        <f t="shared" si="12"/>
        <v>-3.8753517262729824</v>
      </c>
      <c r="AQ21">
        <f t="shared" si="13"/>
        <v>-25645.110508702815</v>
      </c>
      <c r="AR21">
        <f t="shared" si="14"/>
        <v>-16703.748502867445</v>
      </c>
      <c r="AS21">
        <f t="shared" si="15"/>
        <v>5539.6143883964787</v>
      </c>
      <c r="AT21">
        <f t="shared" si="16"/>
        <v>1240.4936771165876</v>
      </c>
      <c r="AU21">
        <f t="shared" si="17"/>
        <v>-9923.6404373543774</v>
      </c>
      <c r="AW21">
        <v>18</v>
      </c>
      <c r="AX21">
        <f>(R21*SUMPRODUCT(K22:$K$23, X22:$X$23)-$AZ$3*SUMPRODUCT(K21:$K$22, W22:$W$23))/Z21</f>
        <v>125102.34212968699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121486.25452385364</v>
      </c>
      <c r="P22">
        <f t="shared" si="30"/>
        <v>6074.312726192682</v>
      </c>
      <c r="Q22" s="5">
        <f t="shared" si="31"/>
        <v>50</v>
      </c>
      <c r="R22">
        <f t="shared" si="0"/>
        <v>2000000</v>
      </c>
      <c r="S22">
        <f t="shared" si="1"/>
        <v>70426.375080119396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29960.818776470267</v>
      </c>
      <c r="AC22">
        <f t="shared" si="2"/>
        <v>14042.253231874087</v>
      </c>
      <c r="AE22">
        <f t="shared" si="3"/>
        <v>24223.037864367245</v>
      </c>
      <c r="AF22">
        <f t="shared" si="4"/>
        <v>-1211.1518932183621</v>
      </c>
      <c r="AG22">
        <f t="shared" si="5"/>
        <v>-9.9694561986891639</v>
      </c>
      <c r="AH22">
        <f t="shared" si="6"/>
        <v>-75412.883629448232</v>
      </c>
      <c r="AI22">
        <f t="shared" si="7"/>
        <v>-52410.967114498038</v>
      </c>
      <c r="AJ22">
        <f t="shared" si="8"/>
        <v>15918.56554459618</v>
      </c>
      <c r="AK22">
        <f t="shared" si="32"/>
        <v>3708.0893323333407</v>
      </c>
      <c r="AL22">
        <f t="shared" si="9"/>
        <v>-32784.312237568513</v>
      </c>
      <c r="AN22">
        <f t="shared" si="10"/>
        <v>7326.5195693889264</v>
      </c>
      <c r="AO22">
        <f t="shared" si="11"/>
        <v>-366.32597846944628</v>
      </c>
      <c r="AP22">
        <f t="shared" si="12"/>
        <v>-3.0153697626550726</v>
      </c>
      <c r="AQ22">
        <f t="shared" si="13"/>
        <v>-22809.441606329878</v>
      </c>
      <c r="AR22">
        <f t="shared" si="14"/>
        <v>-15852.263385173053</v>
      </c>
      <c r="AS22">
        <f t="shared" si="15"/>
        <v>4814.7421736332562</v>
      </c>
      <c r="AT22">
        <f t="shared" si="16"/>
        <v>1121.5516901926871</v>
      </c>
      <c r="AU22">
        <f t="shared" si="17"/>
        <v>-9915.9695213471095</v>
      </c>
      <c r="AW22">
        <v>19</v>
      </c>
      <c r="AX22">
        <f>(R22*SUMPRODUCT(K23:$K$23, X23:$X$23)-$AZ$3*SUMPRODUCT(K22:$K$22, W23:$W$23))/Z22</f>
        <v>70426.375080119396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121486.25452385364</v>
      </c>
      <c r="P23">
        <f t="shared" si="30"/>
        <v>6074.312726192682</v>
      </c>
      <c r="Q23" s="5">
        <f t="shared" si="31"/>
        <v>50</v>
      </c>
      <c r="R23">
        <f t="shared" si="0"/>
        <v>2000000</v>
      </c>
      <c r="S23">
        <f t="shared" si="1"/>
        <v>86688.272823549574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14042.253231874087</v>
      </c>
      <c r="AC23">
        <f t="shared" si="2"/>
        <v>14042.253231874089</v>
      </c>
      <c r="AE23">
        <f t="shared" si="3"/>
        <v>19679.025716526092</v>
      </c>
      <c r="AF23">
        <f t="shared" si="4"/>
        <v>-983.95128582630446</v>
      </c>
      <c r="AG23">
        <f t="shared" si="5"/>
        <v>-8.0992807761071202</v>
      </c>
      <c r="AH23">
        <f t="shared" si="6"/>
        <v>-70819.234423806047</v>
      </c>
      <c r="AI23">
        <f t="shared" si="7"/>
        <v>-52132.259273882366</v>
      </c>
      <c r="AJ23">
        <f t="shared" si="8"/>
        <v>0</v>
      </c>
      <c r="AK23">
        <f t="shared" si="32"/>
        <v>3401.4083441414255</v>
      </c>
      <c r="AL23">
        <f t="shared" si="9"/>
        <v>-48730.85092974094</v>
      </c>
      <c r="AN23">
        <f t="shared" si="10"/>
        <v>5391.9141137871902</v>
      </c>
      <c r="AO23">
        <f t="shared" si="11"/>
        <v>-269.59570568935948</v>
      </c>
      <c r="AP23">
        <f t="shared" si="12"/>
        <v>-2.2191457522992839</v>
      </c>
      <c r="AQ23">
        <f t="shared" si="13"/>
        <v>-19403.970253296211</v>
      </c>
      <c r="AR23">
        <f t="shared" si="14"/>
        <v>-14283.87099095068</v>
      </c>
      <c r="AS23">
        <f t="shared" si="15"/>
        <v>0</v>
      </c>
      <c r="AT23">
        <f t="shared" si="16"/>
        <v>931.96187259046985</v>
      </c>
      <c r="AU23">
        <f t="shared" si="17"/>
        <v>-13351.90911836021</v>
      </c>
      <c r="AW23">
        <v>20</v>
      </c>
      <c r="AX23">
        <f>(R23*SUMPRODUCT(K$23:$K24, X$23:$X24)-$AZ$3*SUMPRODUCT(K$22:$K23, W$23:$W24))/Z23</f>
        <v>86688.272823549574</v>
      </c>
    </row>
    <row r="25" spans="5:50" x14ac:dyDescent="0.25">
      <c r="AN25" s="6">
        <f t="shared" ref="AN25:AU25" si="33">SUM(AN3:AN23)</f>
        <v>861754.35194806394</v>
      </c>
      <c r="AO25" s="6">
        <f t="shared" si="33"/>
        <v>-134202.40849029343</v>
      </c>
      <c r="AP25" s="6">
        <f t="shared" si="33"/>
        <v>-2824.5797490754394</v>
      </c>
      <c r="AQ25" s="6">
        <f t="shared" si="33"/>
        <v>-707637.08565414825</v>
      </c>
      <c r="AR25" s="6">
        <f t="shared" si="33"/>
        <v>17090.278054546816</v>
      </c>
      <c r="AS25" s="6">
        <f t="shared" si="33"/>
        <v>-79463.972353313991</v>
      </c>
      <c r="AT25" s="6">
        <f t="shared" si="33"/>
        <v>126263.24089622853</v>
      </c>
      <c r="AU25" s="7">
        <f t="shared" si="33"/>
        <v>63889.54659746142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3538.9668447331519</v>
      </c>
      <c r="K3">
        <v>1</v>
      </c>
      <c r="L3" s="2">
        <v>0</v>
      </c>
      <c r="O3">
        <f>$C$3</f>
        <v>3538.9668447331519</v>
      </c>
      <c r="P3">
        <f>O3*C5</f>
        <v>353.89668447331519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3538.9668447331519</v>
      </c>
      <c r="AF3">
        <f t="shared" ref="AF3:AF34" si="3">-$Z3*P3</f>
        <v>-353.89668447331519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665.16195625983664</v>
      </c>
      <c r="AJ3">
        <f t="shared" ref="AJ3:AJ34" si="7">AB3-AC3</f>
        <v>0</v>
      </c>
      <c r="AL3">
        <f t="shared" ref="AL3:AL23" si="8">SUM(AI3:AK3)</f>
        <v>665.16195625983664</v>
      </c>
      <c r="AN3">
        <f t="shared" ref="AN3:AN34" si="9">AE3*$K3</f>
        <v>3538.9668447331519</v>
      </c>
      <c r="AO3">
        <f t="shared" ref="AO3:AO34" si="10">AF3*$K3</f>
        <v>-353.89668447331519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665.16195625983664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665.16195625983664</v>
      </c>
      <c r="AW3">
        <v>0</v>
      </c>
      <c r="AX3">
        <f>IF(Z3&gt;0, (R3*SUMPRODUCT(K3:$K$98, X3:$X$98)-K3*$AZ$3)/Z3, 0)</f>
        <v>0</v>
      </c>
      <c r="AZ3">
        <f>C6*SUMPRODUCT(X4:X98, K4:K98)/1</f>
        <v>1831.4994098877578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124.23106675716288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122.85176562266065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-122.85176562266065</v>
      </c>
      <c r="AK4">
        <f t="shared" ref="AK4:AK35" si="28">G4*SUM(AB4:AB4, AE4:AF4)</f>
        <v>0</v>
      </c>
      <c r="AL4">
        <f t="shared" si="8"/>
        <v>-177.98711562266067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-51.437027707808568</v>
      </c>
      <c r="AR4">
        <f t="shared" si="13"/>
        <v>-51.437027707808568</v>
      </c>
      <c r="AS4">
        <f t="shared" si="14"/>
        <v>-114.6112189781329</v>
      </c>
      <c r="AT4">
        <f t="shared" si="15"/>
        <v>0</v>
      </c>
      <c r="AU4">
        <f t="shared" si="16"/>
        <v>-166.04824668594148</v>
      </c>
      <c r="AW4">
        <v>1</v>
      </c>
      <c r="AX4">
        <f>IF(Z4&gt;0, (R4*SUMPRODUCT(K4:$K$98, X4:$X$98)-K4*$AZ$3)/Z4, 0)</f>
        <v>124.23106675716288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1.113529E-3</v>
      </c>
      <c r="Q5" s="5">
        <f t="shared" ref="Q5:Q36" si="30">$C$8</f>
        <v>50</v>
      </c>
      <c r="R5">
        <f t="shared" si="0"/>
        <v>50000</v>
      </c>
      <c r="S5">
        <f t="shared" si="1"/>
        <v>218.76570949669426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122.85176562266065</v>
      </c>
      <c r="AC5">
        <f t="shared" si="27"/>
        <v>213.93255242275586</v>
      </c>
      <c r="AE5">
        <f t="shared" si="2"/>
        <v>0</v>
      </c>
      <c r="AF5">
        <f t="shared" si="3"/>
        <v>0</v>
      </c>
      <c r="AG5">
        <f t="shared" si="4"/>
        <v>-48.895357712811148</v>
      </c>
      <c r="AH5">
        <f t="shared" si="5"/>
        <v>-55.058290688849851</v>
      </c>
      <c r="AI5">
        <f t="shared" si="6"/>
        <v>-103.953648401661</v>
      </c>
      <c r="AJ5">
        <f t="shared" si="7"/>
        <v>-91.080786800095211</v>
      </c>
      <c r="AK5">
        <f t="shared" si="28"/>
        <v>5.036922390529087</v>
      </c>
      <c r="AL5">
        <f t="shared" si="8"/>
        <v>-189.9975128112271</v>
      </c>
      <c r="AN5">
        <f t="shared" si="9"/>
        <v>0</v>
      </c>
      <c r="AO5">
        <f t="shared" si="10"/>
        <v>0</v>
      </c>
      <c r="AP5">
        <f t="shared" si="11"/>
        <v>-41.810812407182219</v>
      </c>
      <c r="AQ5">
        <f t="shared" si="12"/>
        <v>-47.080785807370205</v>
      </c>
      <c r="AR5">
        <f t="shared" si="13"/>
        <v>-88.891598214552417</v>
      </c>
      <c r="AS5">
        <f t="shared" si="14"/>
        <v>-77.883911048667031</v>
      </c>
      <c r="AT5">
        <f t="shared" si="15"/>
        <v>4.3071127205347839</v>
      </c>
      <c r="AU5">
        <f t="shared" si="16"/>
        <v>-162.46839654268464</v>
      </c>
      <c r="AW5">
        <v>2</v>
      </c>
      <c r="AX5">
        <f>IF(Z5&gt;0, (R5*SUMPRODUCT(K5:$K$98, X5:$X$98)-K5*$AZ$3)/Z5, 0)</f>
        <v>218.76570949669426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1.127056E-3</v>
      </c>
      <c r="Q6" s="5">
        <f t="shared" si="30"/>
        <v>50</v>
      </c>
      <c r="R6">
        <f t="shared" si="0"/>
        <v>50000</v>
      </c>
      <c r="S6">
        <f t="shared" si="1"/>
        <v>331.06101274692406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213.93255242275586</v>
      </c>
      <c r="AC6">
        <f t="shared" si="27"/>
        <v>320.1445826087604</v>
      </c>
      <c r="AE6">
        <f t="shared" si="2"/>
        <v>0</v>
      </c>
      <c r="AF6">
        <f t="shared" si="3"/>
        <v>0</v>
      </c>
      <c r="AG6">
        <f t="shared" si="4"/>
        <v>-48.351296329400675</v>
      </c>
      <c r="AH6">
        <f t="shared" si="5"/>
        <v>-55.107806282370085</v>
      </c>
      <c r="AI6">
        <f t="shared" si="6"/>
        <v>-103.45910261177076</v>
      </c>
      <c r="AJ6">
        <f t="shared" si="7"/>
        <v>-106.21203018600454</v>
      </c>
      <c r="AK6">
        <f t="shared" si="28"/>
        <v>12.515054316731218</v>
      </c>
      <c r="AL6">
        <f t="shared" si="8"/>
        <v>-197.15607848104409</v>
      </c>
      <c r="AN6">
        <f t="shared" si="9"/>
        <v>0</v>
      </c>
      <c r="AO6">
        <f t="shared" si="10"/>
        <v>0</v>
      </c>
      <c r="AP6">
        <f t="shared" si="11"/>
        <v>-37.298674926587289</v>
      </c>
      <c r="AQ6">
        <f t="shared" si="12"/>
        <v>-42.510714468551342</v>
      </c>
      <c r="AR6">
        <f t="shared" si="13"/>
        <v>-79.809389395138624</v>
      </c>
      <c r="AS6">
        <f t="shared" si="14"/>
        <v>-81.933025336319133</v>
      </c>
      <c r="AT6">
        <f t="shared" si="15"/>
        <v>9.6542384193430522</v>
      </c>
      <c r="AU6">
        <f t="shared" si="16"/>
        <v>-152.08817631211471</v>
      </c>
      <c r="AW6">
        <v>3</v>
      </c>
      <c r="AX6">
        <f>IF(Z6&gt;0, (R6*SUMPRODUCT(K6:$K$98, X6:$X$98)-K6*$AZ$3)/Z6, 0)</f>
        <v>331.06101274692406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1.1414839999999999E-3</v>
      </c>
      <c r="Q7" s="5">
        <f t="shared" si="30"/>
        <v>50</v>
      </c>
      <c r="R7">
        <f t="shared" si="0"/>
        <v>50000</v>
      </c>
      <c r="S7">
        <f t="shared" si="1"/>
        <v>423.5514704772873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320.1445826087604</v>
      </c>
      <c r="AC7">
        <f t="shared" si="27"/>
        <v>405.02186565089505</v>
      </c>
      <c r="AE7">
        <f t="shared" si="2"/>
        <v>0</v>
      </c>
      <c r="AF7">
        <f t="shared" si="3"/>
        <v>0</v>
      </c>
      <c r="AG7">
        <f t="shared" si="4"/>
        <v>-47.812591134967398</v>
      </c>
      <c r="AH7">
        <f t="shared" si="5"/>
        <v>-55.192231139269595</v>
      </c>
      <c r="AI7">
        <f t="shared" si="6"/>
        <v>-103.004822274237</v>
      </c>
      <c r="AJ7">
        <f t="shared" si="7"/>
        <v>-84.87728304213465</v>
      </c>
      <c r="AK7">
        <f t="shared" si="28"/>
        <v>15.719099006090135</v>
      </c>
      <c r="AL7">
        <f t="shared" si="8"/>
        <v>-172.1630063102815</v>
      </c>
      <c r="AN7">
        <f t="shared" si="9"/>
        <v>0</v>
      </c>
      <c r="AO7">
        <f t="shared" si="10"/>
        <v>0</v>
      </c>
      <c r="AP7">
        <f t="shared" si="11"/>
        <v>-33.557558308317276</v>
      </c>
      <c r="AQ7">
        <f t="shared" si="12"/>
        <v>-38.737003593759042</v>
      </c>
      <c r="AR7">
        <f t="shared" si="13"/>
        <v>-72.294561902076325</v>
      </c>
      <c r="AS7">
        <f t="shared" si="14"/>
        <v>-59.571638079554269</v>
      </c>
      <c r="AT7">
        <f t="shared" si="15"/>
        <v>11.032545380400904</v>
      </c>
      <c r="AU7">
        <f t="shared" si="16"/>
        <v>-120.83365460122968</v>
      </c>
      <c r="AW7">
        <v>4</v>
      </c>
      <c r="AX7">
        <f>IF(Z7&gt;0, (R7*SUMPRODUCT(K7:$K$98, X7:$X$98)-K7*$AZ$3)/Z7, 0)</f>
        <v>423.5514704772873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1.15952E-3</v>
      </c>
      <c r="Q8" s="5">
        <f t="shared" si="30"/>
        <v>50</v>
      </c>
      <c r="R8">
        <f t="shared" si="0"/>
        <v>50000</v>
      </c>
      <c r="S8">
        <f t="shared" si="1"/>
        <v>477.84135792203637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405.02186565089505</v>
      </c>
      <c r="AC8">
        <f t="shared" si="27"/>
        <v>451.83747557234938</v>
      </c>
      <c r="AE8">
        <f t="shared" si="2"/>
        <v>0</v>
      </c>
      <c r="AF8">
        <f t="shared" si="3"/>
        <v>0</v>
      </c>
      <c r="AG8">
        <f t="shared" si="4"/>
        <v>-47.279025567944906</v>
      </c>
      <c r="AH8">
        <f t="shared" si="5"/>
        <v>-55.439655672817395</v>
      </c>
      <c r="AI8">
        <f t="shared" si="6"/>
        <v>-102.71868124076229</v>
      </c>
      <c r="AJ8">
        <f t="shared" si="7"/>
        <v>-46.815609921454325</v>
      </c>
      <c r="AK8">
        <f t="shared" si="28"/>
        <v>8.6269657383640652</v>
      </c>
      <c r="AL8">
        <f t="shared" si="8"/>
        <v>-140.90732542385254</v>
      </c>
      <c r="AN8">
        <f t="shared" si="9"/>
        <v>0</v>
      </c>
      <c r="AO8">
        <f t="shared" si="10"/>
        <v>0</v>
      </c>
      <c r="AP8">
        <f t="shared" si="11"/>
        <v>-30.974584210981465</v>
      </c>
      <c r="AQ8">
        <f t="shared" si="12"/>
        <v>-36.320974525959159</v>
      </c>
      <c r="AR8">
        <f t="shared" si="13"/>
        <v>-67.29555873694062</v>
      </c>
      <c r="AS8">
        <f t="shared" si="14"/>
        <v>-30.670980090666411</v>
      </c>
      <c r="AT8">
        <f t="shared" si="15"/>
        <v>5.6519074481387381</v>
      </c>
      <c r="AU8">
        <f t="shared" si="16"/>
        <v>-92.314631379468295</v>
      </c>
      <c r="AW8">
        <v>5</v>
      </c>
      <c r="AX8">
        <f>IF(Z8&gt;0, (R8*SUMPRODUCT(K8:$K$98, X8:$X$98)-K8*$AZ$3)/Z8, 0)</f>
        <v>477.84135792203637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1.187476E-3</v>
      </c>
      <c r="Q9" s="5">
        <f t="shared" si="30"/>
        <v>50</v>
      </c>
      <c r="R9">
        <f t="shared" si="0"/>
        <v>50000</v>
      </c>
      <c r="S9">
        <f t="shared" si="1"/>
        <v>512.34097422232503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451.83747557234938</v>
      </c>
      <c r="AC9">
        <f t="shared" si="27"/>
        <v>479.03975979537148</v>
      </c>
      <c r="AE9">
        <f t="shared" si="2"/>
        <v>0</v>
      </c>
      <c r="AF9">
        <f t="shared" si="3"/>
        <v>0</v>
      </c>
      <c r="AG9">
        <f t="shared" si="4"/>
        <v>-46.750092604100132</v>
      </c>
      <c r="AH9">
        <f t="shared" si="5"/>
        <v>-56.142708165320947</v>
      </c>
      <c r="AI9">
        <f t="shared" si="6"/>
        <v>-102.89280076942109</v>
      </c>
      <c r="AJ9">
        <f t="shared" si="7"/>
        <v>-27.202284223022104</v>
      </c>
      <c r="AK9">
        <f t="shared" si="28"/>
        <v>2.6658411058768614</v>
      </c>
      <c r="AL9">
        <f t="shared" si="8"/>
        <v>-127.42924388656633</v>
      </c>
      <c r="AN9">
        <f t="shared" si="9"/>
        <v>0</v>
      </c>
      <c r="AO9">
        <f t="shared" si="10"/>
        <v>0</v>
      </c>
      <c r="AP9">
        <f t="shared" si="11"/>
        <v>-29.006588496553771</v>
      </c>
      <c r="AQ9">
        <f t="shared" si="12"/>
        <v>-34.834335979277796</v>
      </c>
      <c r="AR9">
        <f t="shared" si="13"/>
        <v>-63.840924475831571</v>
      </c>
      <c r="AS9">
        <f t="shared" si="14"/>
        <v>-16.877944420462974</v>
      </c>
      <c r="AT9">
        <f t="shared" si="15"/>
        <v>1.6540492574037411</v>
      </c>
      <c r="AU9">
        <f t="shared" si="16"/>
        <v>-79.064819638890796</v>
      </c>
      <c r="AW9">
        <v>6</v>
      </c>
      <c r="AX9">
        <f>IF(Z9&gt;0, (R9*SUMPRODUCT(K9:$K$98, X9:$X$98)-K9*$AZ$3)/Z9, 0)</f>
        <v>512.34097422232503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1.2208430000000001E-3</v>
      </c>
      <c r="Q10" s="5">
        <f t="shared" si="30"/>
        <v>50</v>
      </c>
      <c r="R10">
        <f t="shared" si="0"/>
        <v>50000</v>
      </c>
      <c r="S10">
        <f t="shared" si="1"/>
        <v>543.56121093119998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479.03975979537148</v>
      </c>
      <c r="AC10">
        <f t="shared" si="27"/>
        <v>502.52796161118152</v>
      </c>
      <c r="AE10">
        <f t="shared" si="2"/>
        <v>0</v>
      </c>
      <c r="AF10">
        <f t="shared" si="3"/>
        <v>0</v>
      </c>
      <c r="AG10">
        <f t="shared" si="4"/>
        <v>-46.225517154754066</v>
      </c>
      <c r="AH10">
        <f t="shared" si="5"/>
        <v>-57.074523305067423</v>
      </c>
      <c r="AI10">
        <f t="shared" si="6"/>
        <v>-103.30004045982149</v>
      </c>
      <c r="AJ10">
        <f t="shared" si="7"/>
        <v>-23.488201815810044</v>
      </c>
      <c r="AK10">
        <f t="shared" si="28"/>
        <v>1.9640630151610232</v>
      </c>
      <c r="AL10">
        <f t="shared" si="8"/>
        <v>-124.82417926047052</v>
      </c>
      <c r="AN10">
        <f t="shared" si="9"/>
        <v>0</v>
      </c>
      <c r="AO10">
        <f t="shared" si="10"/>
        <v>0</v>
      </c>
      <c r="AP10">
        <f t="shared" si="11"/>
        <v>-27.209097923411761</v>
      </c>
      <c r="AQ10">
        <f t="shared" si="12"/>
        <v>-33.595000967553553</v>
      </c>
      <c r="AR10">
        <f t="shared" si="13"/>
        <v>-60.804098890965314</v>
      </c>
      <c r="AS10">
        <f t="shared" si="14"/>
        <v>-13.825541012589968</v>
      </c>
      <c r="AT10">
        <f t="shared" si="15"/>
        <v>1.1560797195271955</v>
      </c>
      <c r="AU10">
        <f t="shared" si="16"/>
        <v>-73.473560184028088</v>
      </c>
      <c r="AW10">
        <v>7</v>
      </c>
      <c r="AX10">
        <f>IF(Z10&gt;0, (R10*SUMPRODUCT(K10:$K$98, X10:$X$98)-K10*$AZ$3)/Z10, 0)</f>
        <v>543.56121093119998</v>
      </c>
    </row>
    <row r="11" spans="1:52" x14ac:dyDescent="0.25">
      <c r="A11" t="s">
        <v>33</v>
      </c>
      <c r="C11" s="25">
        <f>AU100</f>
        <v>-1956.7530543252331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1.2533069999999999E-3</v>
      </c>
      <c r="Q11" s="5">
        <f t="shared" si="30"/>
        <v>50</v>
      </c>
      <c r="R11">
        <f t="shared" si="0"/>
        <v>50000</v>
      </c>
      <c r="S11">
        <f t="shared" si="1"/>
        <v>571.71686605927073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502.52796161118152</v>
      </c>
      <c r="AC11">
        <f t="shared" si="27"/>
        <v>522.61012879694999</v>
      </c>
      <c r="AE11">
        <f t="shared" si="2"/>
        <v>0</v>
      </c>
      <c r="AF11">
        <f t="shared" si="3"/>
        <v>0</v>
      </c>
      <c r="AG11">
        <f t="shared" si="4"/>
        <v>-45.70532721897785</v>
      </c>
      <c r="AH11">
        <f t="shared" si="5"/>
        <v>-57.934764228673345</v>
      </c>
      <c r="AI11">
        <f t="shared" si="6"/>
        <v>-103.6400914476512</v>
      </c>
      <c r="AJ11">
        <f t="shared" si="7"/>
        <v>-20.082167185768469</v>
      </c>
      <c r="AK11">
        <f t="shared" si="28"/>
        <v>1.2060671078668355</v>
      </c>
      <c r="AL11">
        <f t="shared" si="8"/>
        <v>-122.51619152555284</v>
      </c>
      <c r="AN11">
        <f t="shared" si="9"/>
        <v>0</v>
      </c>
      <c r="AO11">
        <f t="shared" si="10"/>
        <v>0</v>
      </c>
      <c r="AP11">
        <f t="shared" si="11"/>
        <v>-25.563384256258598</v>
      </c>
      <c r="AQ11">
        <f t="shared" si="12"/>
        <v>-32.403413997622025</v>
      </c>
      <c r="AR11">
        <f t="shared" si="13"/>
        <v>-57.966798253880626</v>
      </c>
      <c r="AS11">
        <f t="shared" si="14"/>
        <v>-11.232129550427221</v>
      </c>
      <c r="AT11">
        <f t="shared" si="15"/>
        <v>0.67456374985611367</v>
      </c>
      <c r="AU11">
        <f t="shared" si="16"/>
        <v>-68.524364054451738</v>
      </c>
      <c r="AW11">
        <v>8</v>
      </c>
      <c r="AX11">
        <f>IF(Z11&gt;0, (R11*SUMPRODUCT(K11:$K$98, X11:$X$98)-K11*$AZ$3)/Z11, 0)</f>
        <v>571.71686605927073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1.2947900000000001E-3</v>
      </c>
      <c r="Q12" s="5">
        <f t="shared" si="30"/>
        <v>50</v>
      </c>
      <c r="R12">
        <f t="shared" si="0"/>
        <v>50000</v>
      </c>
      <c r="S12">
        <f t="shared" si="1"/>
        <v>598.72713163223921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522.61012879694999</v>
      </c>
      <c r="AC12">
        <f t="shared" si="27"/>
        <v>541.11874635831293</v>
      </c>
      <c r="AE12">
        <f t="shared" si="2"/>
        <v>0</v>
      </c>
      <c r="AF12">
        <f t="shared" si="3"/>
        <v>0</v>
      </c>
      <c r="AG12">
        <f t="shared" si="4"/>
        <v>-45.189095146158209</v>
      </c>
      <c r="AH12">
        <f t="shared" si="5"/>
        <v>-59.178800629860334</v>
      </c>
      <c r="AI12">
        <f t="shared" si="6"/>
        <v>-104.36789577601854</v>
      </c>
      <c r="AJ12">
        <f t="shared" si="7"/>
        <v>-18.508617561362939</v>
      </c>
      <c r="AK12">
        <f t="shared" si="28"/>
        <v>1.202003296232985</v>
      </c>
      <c r="AL12">
        <f t="shared" si="8"/>
        <v>-121.67451004114849</v>
      </c>
      <c r="AN12">
        <f t="shared" si="9"/>
        <v>0</v>
      </c>
      <c r="AO12">
        <f t="shared" si="10"/>
        <v>0</v>
      </c>
      <c r="AP12">
        <f t="shared" si="11"/>
        <v>-24.018484462030642</v>
      </c>
      <c r="AQ12">
        <f t="shared" si="12"/>
        <v>-31.454161647021827</v>
      </c>
      <c r="AR12">
        <f t="shared" si="13"/>
        <v>-55.472646109052469</v>
      </c>
      <c r="AS12">
        <f t="shared" si="14"/>
        <v>-9.8375269934799086</v>
      </c>
      <c r="AT12">
        <f t="shared" si="15"/>
        <v>0.63887753008783132</v>
      </c>
      <c r="AU12">
        <f t="shared" si="16"/>
        <v>-64.671295572444549</v>
      </c>
      <c r="AW12">
        <v>9</v>
      </c>
      <c r="AX12">
        <f>IF(Z12&gt;0, (R12*SUMPRODUCT(K12:$K$98, X12:$X$98)-K12*$AZ$3)/Z12, 0)</f>
        <v>598.72713163223921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1.338077E-3</v>
      </c>
      <c r="Q13" s="5">
        <f t="shared" si="30"/>
        <v>50</v>
      </c>
      <c r="R13">
        <f t="shared" si="0"/>
        <v>50000</v>
      </c>
      <c r="S13">
        <f t="shared" si="1"/>
        <v>624.24258971487382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541.11874635831293</v>
      </c>
      <c r="AC13">
        <f t="shared" si="27"/>
        <v>557.78244890999872</v>
      </c>
      <c r="AE13">
        <f t="shared" si="2"/>
        <v>0</v>
      </c>
      <c r="AF13">
        <f t="shared" si="3"/>
        <v>0</v>
      </c>
      <c r="AG13">
        <f t="shared" si="4"/>
        <v>-44.676737705830746</v>
      </c>
      <c r="AH13">
        <f t="shared" si="5"/>
        <v>-60.466488865885935</v>
      </c>
      <c r="AI13">
        <f t="shared" si="6"/>
        <v>-105.14322657171668</v>
      </c>
      <c r="AJ13">
        <f t="shared" si="7"/>
        <v>-16.663702551685788</v>
      </c>
      <c r="AK13">
        <f t="shared" si="28"/>
        <v>1.0822374927166258</v>
      </c>
      <c r="AL13">
        <f t="shared" si="8"/>
        <v>-120.72469163068584</v>
      </c>
      <c r="AN13">
        <f t="shared" si="9"/>
        <v>0</v>
      </c>
      <c r="AO13">
        <f t="shared" si="10"/>
        <v>0</v>
      </c>
      <c r="AP13">
        <f t="shared" si="11"/>
        <v>-22.572396421841098</v>
      </c>
      <c r="AQ13">
        <f t="shared" si="12"/>
        <v>-30.549982541350353</v>
      </c>
      <c r="AR13">
        <f t="shared" si="13"/>
        <v>-53.122378963191451</v>
      </c>
      <c r="AS13">
        <f t="shared" si="14"/>
        <v>-8.4191397843089781</v>
      </c>
      <c r="AT13">
        <f t="shared" si="15"/>
        <v>0.54678776836901566</v>
      </c>
      <c r="AU13">
        <f t="shared" si="16"/>
        <v>-60.994730979131411</v>
      </c>
      <c r="AW13">
        <v>10</v>
      </c>
      <c r="AX13">
        <f>IF(Z13&gt;0, (R13*SUMPRODUCT(K13:$K$98, X13:$X$98)-K13*$AZ$3)/Z13, 0)</f>
        <v>624.24258971487382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1.388577E-3</v>
      </c>
      <c r="Q14" s="5">
        <f t="shared" si="30"/>
        <v>50</v>
      </c>
      <c r="R14">
        <f t="shared" si="0"/>
        <v>50000</v>
      </c>
      <c r="S14">
        <f t="shared" si="1"/>
        <v>648.43946964617624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557.78244890999872</v>
      </c>
      <c r="AC14">
        <f t="shared" si="27"/>
        <v>572.80462408898575</v>
      </c>
      <c r="AE14">
        <f t="shared" si="2"/>
        <v>0</v>
      </c>
      <c r="AF14">
        <f t="shared" si="3"/>
        <v>0</v>
      </c>
      <c r="AG14">
        <f t="shared" si="4"/>
        <v>-44.16793323835909</v>
      </c>
      <c r="AH14">
        <f t="shared" si="5"/>
        <v>-62.03709041334934</v>
      </c>
      <c r="AI14">
        <f t="shared" si="6"/>
        <v>-106.20502365170843</v>
      </c>
      <c r="AJ14">
        <f t="shared" si="7"/>
        <v>-15.022175178987027</v>
      </c>
      <c r="AK14">
        <f t="shared" si="28"/>
        <v>1.0040084080379976</v>
      </c>
      <c r="AL14">
        <f t="shared" si="8"/>
        <v>-120.22319042265745</v>
      </c>
      <c r="AN14">
        <f t="shared" si="9"/>
        <v>0</v>
      </c>
      <c r="AO14">
        <f t="shared" si="10"/>
        <v>0</v>
      </c>
      <c r="AP14">
        <f t="shared" si="11"/>
        <v>-21.216323395242856</v>
      </c>
      <c r="AQ14">
        <f t="shared" si="12"/>
        <v>-29.799876883676408</v>
      </c>
      <c r="AR14">
        <f t="shared" si="13"/>
        <v>-51.016200278919264</v>
      </c>
      <c r="AS14">
        <f t="shared" si="14"/>
        <v>-7.2159891425614688</v>
      </c>
      <c r="AT14">
        <f t="shared" si="15"/>
        <v>0.48228127319249875</v>
      </c>
      <c r="AU14">
        <f t="shared" si="16"/>
        <v>-57.749908148288235</v>
      </c>
      <c r="AW14">
        <v>11</v>
      </c>
      <c r="AX14">
        <f>IF(Z14&gt;0, (R14*SUMPRODUCT(K14:$K$98, X14:$X$98)-K14*$AZ$3)/Z14, 0)</f>
        <v>648.43946964617624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1.4580159999999999E-3</v>
      </c>
      <c r="Q15" s="5">
        <f t="shared" si="30"/>
        <v>50</v>
      </c>
      <c r="R15">
        <f t="shared" si="0"/>
        <v>50000</v>
      </c>
      <c r="S15">
        <f t="shared" si="1"/>
        <v>673.53710813641032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572.80462408898575</v>
      </c>
      <c r="AC15">
        <f t="shared" si="27"/>
        <v>588.15760927231543</v>
      </c>
      <c r="AE15">
        <f t="shared" si="2"/>
        <v>0</v>
      </c>
      <c r="AF15">
        <f t="shared" si="3"/>
        <v>0</v>
      </c>
      <c r="AG15">
        <f t="shared" si="4"/>
        <v>-43.661856352627041</v>
      </c>
      <c r="AH15">
        <f t="shared" si="5"/>
        <v>-64.397553348459354</v>
      </c>
      <c r="AI15">
        <f t="shared" si="6"/>
        <v>-108.05940970108639</v>
      </c>
      <c r="AJ15">
        <f t="shared" si="7"/>
        <v>-15.352985183329679</v>
      </c>
      <c r="AK15">
        <f t="shared" si="28"/>
        <v>2.3484989587648419</v>
      </c>
      <c r="AL15">
        <f t="shared" si="8"/>
        <v>-121.06389592565124</v>
      </c>
      <c r="AN15">
        <f t="shared" si="9"/>
        <v>0</v>
      </c>
      <c r="AO15">
        <f t="shared" si="10"/>
        <v>0</v>
      </c>
      <c r="AP15">
        <f t="shared" si="11"/>
        <v>-19.896809052574699</v>
      </c>
      <c r="AQ15">
        <f t="shared" si="12"/>
        <v>-29.346114193566457</v>
      </c>
      <c r="AR15">
        <f t="shared" si="13"/>
        <v>-49.242923246141153</v>
      </c>
      <c r="AS15">
        <f t="shared" si="14"/>
        <v>-6.996390902681795</v>
      </c>
      <c r="AT15">
        <f t="shared" si="15"/>
        <v>1.0702164141929127</v>
      </c>
      <c r="AU15">
        <f t="shared" si="16"/>
        <v>-55.169097734630043</v>
      </c>
      <c r="AW15">
        <v>12</v>
      </c>
      <c r="AX15">
        <f>IF(Z15&gt;0, (R15*SUMPRODUCT(K15:$K$98, X15:$X$98)-K15*$AZ$3)/Z15, 0)</f>
        <v>673.53710813641032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1.5382760000000001E-3</v>
      </c>
      <c r="Q16" s="5">
        <f t="shared" si="30"/>
        <v>50</v>
      </c>
      <c r="R16">
        <f t="shared" si="0"/>
        <v>50000</v>
      </c>
      <c r="S16">
        <f t="shared" si="1"/>
        <v>699.63039168859109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588.15760927231543</v>
      </c>
      <c r="AC16">
        <f t="shared" si="27"/>
        <v>603.89400159137062</v>
      </c>
      <c r="AE16">
        <f t="shared" si="2"/>
        <v>0</v>
      </c>
      <c r="AF16">
        <f t="shared" si="3"/>
        <v>0</v>
      </c>
      <c r="AG16">
        <f t="shared" si="4"/>
        <v>-43.158073803358072</v>
      </c>
      <c r="AH16">
        <f t="shared" si="5"/>
        <v>-67.163985742693711</v>
      </c>
      <c r="AI16">
        <f t="shared" si="6"/>
        <v>-110.32205954605178</v>
      </c>
      <c r="AJ16">
        <f t="shared" si="7"/>
        <v>-15.736392319055199</v>
      </c>
      <c r="AK16">
        <f t="shared" si="28"/>
        <v>4.1759190258334398</v>
      </c>
      <c r="AL16">
        <f t="shared" si="8"/>
        <v>-121.88253283927354</v>
      </c>
      <c r="AN16">
        <f t="shared" si="9"/>
        <v>0</v>
      </c>
      <c r="AO16">
        <f t="shared" si="10"/>
        <v>0</v>
      </c>
      <c r="AP16">
        <f t="shared" si="11"/>
        <v>-18.604894691331751</v>
      </c>
      <c r="AQ16">
        <f t="shared" si="12"/>
        <v>-28.953536885969537</v>
      </c>
      <c r="AR16">
        <f t="shared" si="13"/>
        <v>-47.558431577301285</v>
      </c>
      <c r="AS16">
        <f t="shared" si="14"/>
        <v>-6.7837578491448669</v>
      </c>
      <c r="AT16">
        <f t="shared" si="15"/>
        <v>1.8001853852225134</v>
      </c>
      <c r="AU16">
        <f t="shared" si="16"/>
        <v>-52.542004041223642</v>
      </c>
      <c r="AW16">
        <v>13</v>
      </c>
      <c r="AX16">
        <f>IF(Z16&gt;0, (R16*SUMPRODUCT(K16:$K$98, X16:$X$98)-K16*$AZ$3)/Z16, 0)</f>
        <v>699.63039168859109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1.6203400000000001E-3</v>
      </c>
      <c r="Q17" s="5">
        <f t="shared" si="30"/>
        <v>50</v>
      </c>
      <c r="R17">
        <f t="shared" si="0"/>
        <v>50000</v>
      </c>
      <c r="S17">
        <f t="shared" si="1"/>
        <v>729.42099734000021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603.89400159137062</v>
      </c>
      <c r="AC17">
        <f t="shared" si="27"/>
        <v>622.29184449456</v>
      </c>
      <c r="AE17">
        <f t="shared" si="2"/>
        <v>0</v>
      </c>
      <c r="AF17">
        <f t="shared" si="3"/>
        <v>0</v>
      </c>
      <c r="AG17">
        <f t="shared" si="4"/>
        <v>-42.656562312017954</v>
      </c>
      <c r="AH17">
        <f t="shared" si="5"/>
        <v>-69.930753306533219</v>
      </c>
      <c r="AI17">
        <f t="shared" si="6"/>
        <v>-112.58731561855117</v>
      </c>
      <c r="AJ17">
        <f t="shared" si="7"/>
        <v>-18.397842903189371</v>
      </c>
      <c r="AK17">
        <f t="shared" si="28"/>
        <v>8.3337372219609147</v>
      </c>
      <c r="AL17">
        <f t="shared" si="8"/>
        <v>-122.65142129977963</v>
      </c>
      <c r="AN17">
        <f t="shared" si="9"/>
        <v>0</v>
      </c>
      <c r="AO17">
        <f t="shared" si="10"/>
        <v>0</v>
      </c>
      <c r="AP17">
        <f t="shared" si="11"/>
        <v>-17.285861524115695</v>
      </c>
      <c r="AQ17">
        <f t="shared" si="12"/>
        <v>-28.338273231953831</v>
      </c>
      <c r="AR17">
        <f t="shared" si="13"/>
        <v>-45.624134756069523</v>
      </c>
      <c r="AS17">
        <f t="shared" si="14"/>
        <v>-7.4554194602167287</v>
      </c>
      <c r="AT17">
        <f t="shared" si="15"/>
        <v>3.3771082288222525</v>
      </c>
      <c r="AU17">
        <f t="shared" si="16"/>
        <v>-49.702445987464003</v>
      </c>
      <c r="AW17">
        <v>14</v>
      </c>
      <c r="AX17">
        <f>IF(Z17&gt;0, (R17*SUMPRODUCT(K17:$K$98, X17:$X$98)-K17*$AZ$3)/Z17, 0)</f>
        <v>729.42099734000021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1.7069120000000001E-3</v>
      </c>
      <c r="Q18" s="5">
        <f t="shared" si="30"/>
        <v>50</v>
      </c>
      <c r="R18">
        <f t="shared" si="0"/>
        <v>50000</v>
      </c>
      <c r="S18">
        <f t="shared" si="1"/>
        <v>763.26651274115534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622.29184449456</v>
      </c>
      <c r="AC18">
        <f t="shared" si="27"/>
        <v>643.54336218409696</v>
      </c>
      <c r="AE18">
        <f t="shared" si="2"/>
        <v>0</v>
      </c>
      <c r="AF18">
        <f t="shared" si="3"/>
        <v>0</v>
      </c>
      <c r="AG18">
        <f t="shared" si="4"/>
        <v>-42.157185690808646</v>
      </c>
      <c r="AH18">
        <f t="shared" si="5"/>
        <v>-72.810998089131203</v>
      </c>
      <c r="AI18">
        <f t="shared" si="6"/>
        <v>-114.96818377993985</v>
      </c>
      <c r="AJ18">
        <f t="shared" si="7"/>
        <v>-21.251517689536968</v>
      </c>
      <c r="AK18">
        <f t="shared" si="28"/>
        <v>13.441503841082497</v>
      </c>
      <c r="AL18">
        <f t="shared" si="8"/>
        <v>-122.77819762839434</v>
      </c>
      <c r="AN18">
        <f t="shared" si="9"/>
        <v>0</v>
      </c>
      <c r="AO18">
        <f t="shared" si="10"/>
        <v>0</v>
      </c>
      <c r="AP18">
        <f t="shared" si="11"/>
        <v>-15.942046905943156</v>
      </c>
      <c r="AQ18">
        <f t="shared" si="12"/>
        <v>-27.53400939329169</v>
      </c>
      <c r="AR18">
        <f t="shared" si="13"/>
        <v>-43.476056299234848</v>
      </c>
      <c r="AS18">
        <f t="shared" si="14"/>
        <v>-8.0364162426275207</v>
      </c>
      <c r="AT18">
        <f t="shared" si="15"/>
        <v>5.0830026058326743</v>
      </c>
      <c r="AU18">
        <f t="shared" si="16"/>
        <v>-46.429469936029697</v>
      </c>
      <c r="AW18">
        <v>15</v>
      </c>
      <c r="AX18">
        <f>IF(Z18&gt;0, (R18*SUMPRODUCT(K18:$K$98, X18:$X$98)-K18*$AZ$3)/Z18, 0)</f>
        <v>763.26651274115534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1.807012E-3</v>
      </c>
      <c r="Q19" s="5">
        <f t="shared" si="30"/>
        <v>50</v>
      </c>
      <c r="R19">
        <f t="shared" si="0"/>
        <v>50000</v>
      </c>
      <c r="S19">
        <f t="shared" si="1"/>
        <v>795.38724778909398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643.54336218409696</v>
      </c>
      <c r="AC19">
        <f t="shared" si="27"/>
        <v>662.7076716504356</v>
      </c>
      <c r="AE19">
        <f t="shared" si="2"/>
        <v>0</v>
      </c>
      <c r="AF19">
        <f t="shared" si="3"/>
        <v>0</v>
      </c>
      <c r="AG19">
        <f t="shared" si="4"/>
        <v>-41.659435293471041</v>
      </c>
      <c r="AH19">
        <f t="shared" si="5"/>
        <v>-76.178540429519515</v>
      </c>
      <c r="AI19">
        <f t="shared" si="6"/>
        <v>-117.83797572299056</v>
      </c>
      <c r="AJ19">
        <f t="shared" si="7"/>
        <v>-19.164309466338636</v>
      </c>
      <c r="AK19">
        <f t="shared" si="28"/>
        <v>14.351016976705363</v>
      </c>
      <c r="AL19">
        <f t="shared" si="8"/>
        <v>-122.65126821262383</v>
      </c>
      <c r="AN19">
        <f t="shared" si="9"/>
        <v>0</v>
      </c>
      <c r="AO19">
        <f t="shared" si="10"/>
        <v>0</v>
      </c>
      <c r="AP19">
        <f t="shared" si="11"/>
        <v>-14.691615188678657</v>
      </c>
      <c r="AQ19">
        <f t="shared" si="12"/>
        <v>-26.865121760330279</v>
      </c>
      <c r="AR19">
        <f t="shared" si="13"/>
        <v>-41.556736949008936</v>
      </c>
      <c r="AS19">
        <f t="shared" si="14"/>
        <v>-6.7584847958878775</v>
      </c>
      <c r="AT19">
        <f t="shared" si="15"/>
        <v>5.0610292122945078</v>
      </c>
      <c r="AU19">
        <f t="shared" si="16"/>
        <v>-43.254192532602303</v>
      </c>
      <c r="AW19">
        <v>16</v>
      </c>
      <c r="AX19">
        <f>IF(Z19&gt;0, (R19*SUMPRODUCT(K19:$K$98, X19:$X$98)-K19*$AZ$3)/Z19, 0)</f>
        <v>795.38724778909398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1.90621E-3</v>
      </c>
      <c r="Q20" s="5">
        <f t="shared" si="30"/>
        <v>50</v>
      </c>
      <c r="R20">
        <f t="shared" si="0"/>
        <v>50000</v>
      </c>
      <c r="S20">
        <f t="shared" si="1"/>
        <v>812.74617674159947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662.7076716504356</v>
      </c>
      <c r="AC20">
        <f t="shared" si="27"/>
        <v>669.10839583926941</v>
      </c>
      <c r="AE20">
        <f t="shared" si="2"/>
        <v>0</v>
      </c>
      <c r="AF20">
        <f t="shared" si="3"/>
        <v>0</v>
      </c>
      <c r="AG20">
        <f t="shared" si="4"/>
        <v>-41.16342930838556</v>
      </c>
      <c r="AH20">
        <f t="shared" si="5"/>
        <v>-79.411632150767431</v>
      </c>
      <c r="AI20">
        <f t="shared" si="6"/>
        <v>-120.57506145915299</v>
      </c>
      <c r="AJ20">
        <f t="shared" si="7"/>
        <v>-6.4007241888338058</v>
      </c>
      <c r="AK20">
        <f t="shared" si="28"/>
        <v>2.849642988096873</v>
      </c>
      <c r="AL20">
        <f t="shared" si="8"/>
        <v>-124.12614265988992</v>
      </c>
      <c r="AN20">
        <f t="shared" si="9"/>
        <v>0</v>
      </c>
      <c r="AO20">
        <f t="shared" si="10"/>
        <v>0</v>
      </c>
      <c r="AP20">
        <f t="shared" si="11"/>
        <v>-13.769035125678705</v>
      </c>
      <c r="AQ20">
        <f t="shared" si="12"/>
        <v>-26.562936345263342</v>
      </c>
      <c r="AR20">
        <f t="shared" si="13"/>
        <v>-40.331971470942051</v>
      </c>
      <c r="AS20">
        <f t="shared" si="14"/>
        <v>-2.1410217191957899</v>
      </c>
      <c r="AT20">
        <f t="shared" si="15"/>
        <v>0.95319644300764761</v>
      </c>
      <c r="AU20">
        <f t="shared" si="16"/>
        <v>-41.519796747130187</v>
      </c>
      <c r="AW20">
        <v>17</v>
      </c>
      <c r="AX20">
        <f>IF(Z20&gt;0, (R20*SUMPRODUCT(K20:$K$98, X20:$X$98)-K20*$AZ$3)/Z20, 0)</f>
        <v>812.74617674159947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2.0198360000000001E-3</v>
      </c>
      <c r="Q21" s="5">
        <f t="shared" si="30"/>
        <v>50</v>
      </c>
      <c r="R21">
        <f t="shared" si="0"/>
        <v>50000</v>
      </c>
      <c r="S21">
        <f t="shared" si="1"/>
        <v>826.9343188771976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669.10839583926941</v>
      </c>
      <c r="AC21">
        <f t="shared" si="27"/>
        <v>672.60607485337539</v>
      </c>
      <c r="AE21">
        <f t="shared" si="2"/>
        <v>0</v>
      </c>
      <c r="AF21">
        <f t="shared" si="3"/>
        <v>0</v>
      </c>
      <c r="AG21">
        <f t="shared" si="4"/>
        <v>-40.668651638901174</v>
      </c>
      <c r="AH21">
        <f t="shared" si="5"/>
        <v>-83.143376400532262</v>
      </c>
      <c r="AI21">
        <f t="shared" si="6"/>
        <v>-123.81202803943344</v>
      </c>
      <c r="AJ21">
        <f t="shared" si="7"/>
        <v>-3.4976790141059837</v>
      </c>
      <c r="AK21">
        <f t="shared" si="28"/>
        <v>1.0705734333428312</v>
      </c>
      <c r="AL21">
        <f t="shared" si="8"/>
        <v>-126.2391336201966</v>
      </c>
      <c r="AN21">
        <f t="shared" si="9"/>
        <v>0</v>
      </c>
      <c r="AO21">
        <f t="shared" si="10"/>
        <v>0</v>
      </c>
      <c r="AP21">
        <f t="shared" si="11"/>
        <v>-12.936034216042039</v>
      </c>
      <c r="AQ21">
        <f t="shared" si="12"/>
        <v>-26.446550810298952</v>
      </c>
      <c r="AR21">
        <f t="shared" si="13"/>
        <v>-39.38258502634099</v>
      </c>
      <c r="AS21">
        <f t="shared" si="14"/>
        <v>-1.1125545986857237</v>
      </c>
      <c r="AT21">
        <f t="shared" si="15"/>
        <v>0.34053193323137798</v>
      </c>
      <c r="AU21">
        <f t="shared" si="16"/>
        <v>-40.154607691795341</v>
      </c>
      <c r="AW21">
        <v>18</v>
      </c>
      <c r="AX21">
        <f>IF(Z21&gt;0, (R21*SUMPRODUCT(K21:$K$98, X21:$X$98)-K21*$AZ$3)/Z21, 0)</f>
        <v>826.9343188771976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2.1424809999999999E-3</v>
      </c>
      <c r="Q22" s="5">
        <f t="shared" si="30"/>
        <v>50</v>
      </c>
      <c r="R22">
        <f t="shared" si="0"/>
        <v>50000</v>
      </c>
      <c r="S22">
        <f t="shared" si="1"/>
        <v>852.24989393089356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672.60607485337539</v>
      </c>
      <c r="AC22">
        <f t="shared" si="27"/>
        <v>684.77994852709867</v>
      </c>
      <c r="AE22">
        <f t="shared" si="2"/>
        <v>0</v>
      </c>
      <c r="AF22">
        <f t="shared" si="3"/>
        <v>0</v>
      </c>
      <c r="AG22">
        <f t="shared" si="4"/>
        <v>-40.174833309080206</v>
      </c>
      <c r="AH22">
        <f t="shared" si="5"/>
        <v>-87.13181343196463</v>
      </c>
      <c r="AI22">
        <f t="shared" si="6"/>
        <v>-127.30664674104483</v>
      </c>
      <c r="AJ22">
        <f t="shared" si="7"/>
        <v>-12.173873673723278</v>
      </c>
      <c r="AK22">
        <f t="shared" si="28"/>
        <v>14.124727571920884</v>
      </c>
      <c r="AL22">
        <f t="shared" si="8"/>
        <v>-125.35579284284722</v>
      </c>
      <c r="AN22">
        <f t="shared" si="9"/>
        <v>0</v>
      </c>
      <c r="AO22">
        <f t="shared" si="10"/>
        <v>0</v>
      </c>
      <c r="AP22">
        <f t="shared" si="11"/>
        <v>-11.931800808924745</v>
      </c>
      <c r="AQ22">
        <f t="shared" si="12"/>
        <v>-25.877878172941145</v>
      </c>
      <c r="AR22">
        <f t="shared" si="13"/>
        <v>-37.809678981865886</v>
      </c>
      <c r="AS22">
        <f t="shared" si="14"/>
        <v>-3.6156026990919372</v>
      </c>
      <c r="AT22">
        <f t="shared" si="15"/>
        <v>4.1950002523195478</v>
      </c>
      <c r="AU22">
        <f t="shared" si="16"/>
        <v>-37.230281428638271</v>
      </c>
      <c r="AW22">
        <v>19</v>
      </c>
      <c r="AX22">
        <f>IF(Z22&gt;0, (R22*SUMPRODUCT(K22:$K$98, X22:$X$98)-K22*$AZ$3)/Z22, 0)</f>
        <v>852.24989393089356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2.275947E-3</v>
      </c>
      <c r="Q23" s="5">
        <f t="shared" si="30"/>
        <v>50</v>
      </c>
      <c r="R23">
        <f t="shared" si="0"/>
        <v>50000</v>
      </c>
      <c r="S23">
        <f t="shared" si="1"/>
        <v>903.67008898101903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684.77994852709867</v>
      </c>
      <c r="AC23">
        <f t="shared" si="27"/>
        <v>717.18238899201833</v>
      </c>
      <c r="AE23">
        <f t="shared" si="2"/>
        <v>0</v>
      </c>
      <c r="AF23">
        <f t="shared" si="3"/>
        <v>0</v>
      </c>
      <c r="AG23">
        <f t="shared" si="4"/>
        <v>-39.681649184644101</v>
      </c>
      <c r="AH23">
        <f t="shared" si="5"/>
        <v>-91.435791345301169</v>
      </c>
      <c r="AI23">
        <f t="shared" si="6"/>
        <v>-131.11744052994527</v>
      </c>
      <c r="AJ23">
        <f t="shared" si="7"/>
        <v>-32.402440464919664</v>
      </c>
      <c r="AK23">
        <f t="shared" si="28"/>
        <v>47.934596396896914</v>
      </c>
      <c r="AL23">
        <f t="shared" si="8"/>
        <v>-115.58528459796801</v>
      </c>
      <c r="AN23">
        <f t="shared" si="9"/>
        <v>0</v>
      </c>
      <c r="AO23">
        <f t="shared" si="10"/>
        <v>0</v>
      </c>
      <c r="AP23">
        <f t="shared" si="11"/>
        <v>-10.522613084446274</v>
      </c>
      <c r="AQ23">
        <f t="shared" si="12"/>
        <v>-24.246559156848075</v>
      </c>
      <c r="AR23">
        <f t="shared" si="13"/>
        <v>-34.769172241294349</v>
      </c>
      <c r="AS23">
        <f t="shared" si="14"/>
        <v>-8.5923430857832948</v>
      </c>
      <c r="AT23">
        <f t="shared" si="15"/>
        <v>12.71109496726333</v>
      </c>
      <c r="AU23">
        <f t="shared" si="16"/>
        <v>-30.650420359814312</v>
      </c>
      <c r="AW23">
        <v>20</v>
      </c>
      <c r="AX23">
        <f>IF(Z23&gt;0, (R23*SUMPRODUCT(K23:$K$98, X23:$X$98)-K23*$AZ$3)/Z23, 0)</f>
        <v>903.67008898101903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2.4175300000000002E-3</v>
      </c>
      <c r="Q24" s="5">
        <f t="shared" si="30"/>
        <v>50</v>
      </c>
      <c r="R24">
        <f t="shared" si="0"/>
        <v>50000</v>
      </c>
      <c r="S24">
        <f t="shared" si="1"/>
        <v>950.48828547706057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717.18238899201833</v>
      </c>
      <c r="AC24">
        <f t="shared" si="27"/>
        <v>744.97182861897454</v>
      </c>
      <c r="AE24">
        <f t="shared" si="2"/>
        <v>0</v>
      </c>
      <c r="AF24">
        <f t="shared" si="3"/>
        <v>0</v>
      </c>
      <c r="AG24">
        <f t="shared" si="4"/>
        <v>-39.18890111544431</v>
      </c>
      <c r="AH24">
        <f t="shared" si="5"/>
        <v>-95.931577353352665</v>
      </c>
      <c r="AI24">
        <f t="shared" si="6"/>
        <v>-135.12047846879699</v>
      </c>
      <c r="AJ24">
        <f t="shared" si="7"/>
        <v>-27.789439626956209</v>
      </c>
      <c r="AK24">
        <f t="shared" si="28"/>
        <v>50.202767229441285</v>
      </c>
      <c r="AL24">
        <f t="shared" ref="AL24:AL69" si="39">SUM(AI24:AK24)</f>
        <v>-112.70715086631191</v>
      </c>
      <c r="AN24">
        <f t="shared" si="9"/>
        <v>0</v>
      </c>
      <c r="AO24">
        <f t="shared" si="10"/>
        <v>0</v>
      </c>
      <c r="AP24">
        <f t="shared" si="11"/>
        <v>-9.2785251971355081</v>
      </c>
      <c r="AQ24">
        <f t="shared" si="12"/>
        <v>-22.713154294679821</v>
      </c>
      <c r="AR24">
        <f t="shared" si="13"/>
        <v>-31.991679491815333</v>
      </c>
      <c r="AS24">
        <f t="shared" si="14"/>
        <v>-6.5795418716492842</v>
      </c>
      <c r="AT24">
        <f t="shared" si="15"/>
        <v>11.886213377917999</v>
      </c>
      <c r="AU24">
        <f t="shared" si="16"/>
        <v>-26.685007985546619</v>
      </c>
      <c r="AW24">
        <v>21</v>
      </c>
      <c r="AX24">
        <f>IF(Z24&gt;0, (R24*SUMPRODUCT(K24:$K$98, X24:$X$98)-K24*$AZ$3)/Z24, 0)</f>
        <v>950.48828547706057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3.6493060000000002E-3</v>
      </c>
      <c r="Q25" s="5">
        <f t="shared" si="30"/>
        <v>50</v>
      </c>
      <c r="R25">
        <f t="shared" si="0"/>
        <v>50000</v>
      </c>
      <c r="S25">
        <f t="shared" si="1"/>
        <v>994.35943402575367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744.97182861897454</v>
      </c>
      <c r="AC25">
        <f t="shared" si="27"/>
        <v>768.71938752411984</v>
      </c>
      <c r="AE25">
        <f t="shared" si="2"/>
        <v>0</v>
      </c>
      <c r="AF25">
        <f t="shared" si="3"/>
        <v>0</v>
      </c>
      <c r="AG25">
        <f t="shared" si="4"/>
        <v>-38.653999812315867</v>
      </c>
      <c r="AH25">
        <f t="shared" si="5"/>
        <v>-143.01229197399761</v>
      </c>
      <c r="AI25">
        <f t="shared" si="6"/>
        <v>-181.66629178631348</v>
      </c>
      <c r="AJ25">
        <f t="shared" si="7"/>
        <v>-23.747558905145297</v>
      </c>
      <c r="AK25">
        <f t="shared" si="28"/>
        <v>52.148028003328221</v>
      </c>
      <c r="AL25">
        <f t="shared" si="39"/>
        <v>-153.26582268813056</v>
      </c>
      <c r="AN25">
        <f t="shared" si="9"/>
        <v>0</v>
      </c>
      <c r="AO25">
        <f t="shared" si="10"/>
        <v>0</v>
      </c>
      <c r="AP25">
        <f t="shared" si="11"/>
        <v>-8.1713212209741908</v>
      </c>
      <c r="AQ25">
        <f t="shared" si="12"/>
        <v>-30.2323014938016</v>
      </c>
      <c r="AR25">
        <f t="shared" si="13"/>
        <v>-38.403622714775793</v>
      </c>
      <c r="AS25">
        <f t="shared" si="14"/>
        <v>-5.0201514195206496</v>
      </c>
      <c r="AT25">
        <f t="shared" si="15"/>
        <v>11.023911882976293</v>
      </c>
      <c r="AU25">
        <f t="shared" si="16"/>
        <v>-32.399862251320144</v>
      </c>
      <c r="AW25">
        <v>22</v>
      </c>
      <c r="AX25">
        <f>IF(Z25&gt;0, (R25*SUMPRODUCT(K25:$K$98, X25:$X$98)-K25*$AZ$3)/Z25, 0)</f>
        <v>994.35943402575367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5.0597569999999998E-3</v>
      </c>
      <c r="Q26" s="5">
        <f t="shared" si="30"/>
        <v>50</v>
      </c>
      <c r="R26">
        <f t="shared" si="0"/>
        <v>50000</v>
      </c>
      <c r="S26">
        <f t="shared" si="1"/>
        <v>1024.3385227197577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768.71938752411984</v>
      </c>
      <c r="AC26">
        <f t="shared" si="27"/>
        <v>779.96986567301929</v>
      </c>
      <c r="AE26">
        <f t="shared" si="2"/>
        <v>0</v>
      </c>
      <c r="AF26">
        <f t="shared" si="3"/>
        <v>0</v>
      </c>
      <c r="AG26">
        <f t="shared" si="4"/>
        <v>-38.071879968064344</v>
      </c>
      <c r="AH26">
        <f t="shared" si="5"/>
        <v>-195.57984612836387</v>
      </c>
      <c r="AI26">
        <f t="shared" si="6"/>
        <v>-233.65172609642821</v>
      </c>
      <c r="AJ26">
        <f t="shared" si="7"/>
        <v>-11.250478148899447</v>
      </c>
      <c r="AK26">
        <f t="shared" si="28"/>
        <v>53.810357126688395</v>
      </c>
      <c r="AL26">
        <f t="shared" si="39"/>
        <v>-191.09184711863927</v>
      </c>
      <c r="AN26">
        <f t="shared" si="9"/>
        <v>0</v>
      </c>
      <c r="AO26">
        <f t="shared" si="10"/>
        <v>0</v>
      </c>
      <c r="AP26">
        <f t="shared" si="11"/>
        <v>-7.185949204479801</v>
      </c>
      <c r="AQ26">
        <f t="shared" si="12"/>
        <v>-36.915089059886348</v>
      </c>
      <c r="AR26">
        <f t="shared" si="13"/>
        <v>-44.101038264366146</v>
      </c>
      <c r="AS26">
        <f t="shared" si="14"/>
        <v>-2.123492839647438</v>
      </c>
      <c r="AT26">
        <f t="shared" si="15"/>
        <v>10.156537930663159</v>
      </c>
      <c r="AU26">
        <f t="shared" si="16"/>
        <v>-36.067993173350423</v>
      </c>
      <c r="AW26">
        <v>23</v>
      </c>
      <c r="AX26">
        <f>IF(Z26&gt;0, (R26*SUMPRODUCT(K26:$K$98, X26:$X$98)-K26*$AZ$3)/Z26, 0)</f>
        <v>1024.3385227197577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6.5505219999999996E-3</v>
      </c>
      <c r="Q27" s="5">
        <f t="shared" si="30"/>
        <v>50</v>
      </c>
      <c r="R27">
        <f t="shared" si="0"/>
        <v>50000</v>
      </c>
      <c r="S27">
        <f t="shared" si="1"/>
        <v>1041.7415665707624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779.96986567301929</v>
      </c>
      <c r="AC27">
        <f t="shared" si="27"/>
        <v>780.09297272268782</v>
      </c>
      <c r="AE27">
        <f t="shared" si="2"/>
        <v>0</v>
      </c>
      <c r="AF27">
        <f t="shared" si="3"/>
        <v>0</v>
      </c>
      <c r="AG27">
        <f t="shared" si="4"/>
        <v>-37.441770481071536</v>
      </c>
      <c r="AH27">
        <f t="shared" si="5"/>
        <v>-249.39068731216477</v>
      </c>
      <c r="AI27">
        <f t="shared" si="6"/>
        <v>-286.8324577932363</v>
      </c>
      <c r="AJ27">
        <f t="shared" si="7"/>
        <v>-0.12310704966853336</v>
      </c>
      <c r="AK27">
        <f t="shared" si="28"/>
        <v>54.597890597111352</v>
      </c>
      <c r="AL27">
        <f t="shared" si="39"/>
        <v>-232.35767424579348</v>
      </c>
      <c r="AN27">
        <f t="shared" si="9"/>
        <v>0</v>
      </c>
      <c r="AO27">
        <f t="shared" si="10"/>
        <v>0</v>
      </c>
      <c r="AP27">
        <f t="shared" si="11"/>
        <v>-6.3098374947144418</v>
      </c>
      <c r="AQ27">
        <f t="shared" si="12"/>
        <v>-42.028319959667343</v>
      </c>
      <c r="AR27">
        <f t="shared" si="13"/>
        <v>-48.338157454381786</v>
      </c>
      <c r="AS27">
        <f t="shared" si="14"/>
        <v>-2.0746494299859142E-2</v>
      </c>
      <c r="AT27">
        <f t="shared" si="15"/>
        <v>9.2010557405700713</v>
      </c>
      <c r="AU27">
        <f t="shared" si="16"/>
        <v>-39.157848208111574</v>
      </c>
      <c r="AW27">
        <v>24</v>
      </c>
      <c r="AX27">
        <f>IF(Z27&gt;0, (R27*SUMPRODUCT(K27:$K$98, X27:$X$98)-K27*$AZ$3)/Z27, 0)</f>
        <v>1041.7415665707624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8.1883779999999996E-3</v>
      </c>
      <c r="Q28" s="5">
        <f t="shared" si="30"/>
        <v>50</v>
      </c>
      <c r="R28">
        <f t="shared" si="0"/>
        <v>50000</v>
      </c>
      <c r="S28">
        <f t="shared" si="1"/>
        <v>1048.8552974744455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780.09297272268782</v>
      </c>
      <c r="AC28">
        <f t="shared" si="27"/>
        <v>771.13447071797941</v>
      </c>
      <c r="AE28">
        <f t="shared" si="2"/>
        <v>0</v>
      </c>
      <c r="AF28">
        <f t="shared" si="3"/>
        <v>0</v>
      </c>
      <c r="AG28">
        <f t="shared" si="4"/>
        <v>-36.760765406572567</v>
      </c>
      <c r="AH28">
        <f t="shared" si="5"/>
        <v>-306.58736968825559</v>
      </c>
      <c r="AI28">
        <f t="shared" si="6"/>
        <v>-343.34813509482814</v>
      </c>
      <c r="AJ28">
        <f t="shared" si="7"/>
        <v>8.9585020047084072</v>
      </c>
      <c r="AK28">
        <f t="shared" si="28"/>
        <v>54.60650809058815</v>
      </c>
      <c r="AL28">
        <f t="shared" si="39"/>
        <v>-279.78312499953159</v>
      </c>
      <c r="AN28">
        <f t="shared" si="9"/>
        <v>0</v>
      </c>
      <c r="AO28">
        <f t="shared" si="10"/>
        <v>0</v>
      </c>
      <c r="AP28">
        <f t="shared" si="11"/>
        <v>-5.5313140939660741</v>
      </c>
      <c r="AQ28">
        <f t="shared" si="12"/>
        <v>-46.131548683298973</v>
      </c>
      <c r="AR28">
        <f t="shared" si="13"/>
        <v>-51.662862777265047</v>
      </c>
      <c r="AS28">
        <f t="shared" si="14"/>
        <v>1.3479667208073784</v>
      </c>
      <c r="AT28">
        <f t="shared" si="15"/>
        <v>8.216524995688447</v>
      </c>
      <c r="AU28">
        <f t="shared" si="16"/>
        <v>-42.098371060769225</v>
      </c>
      <c r="AW28">
        <v>25</v>
      </c>
      <c r="AX28">
        <f>IF(Z28&gt;0, (R28*SUMPRODUCT(K28:$K$98, X28:$X$98)-K28*$AZ$3)/Z28, 0)</f>
        <v>1048.8552974744455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9.9453500000000004E-3</v>
      </c>
      <c r="Q29" s="5">
        <f t="shared" si="30"/>
        <v>50</v>
      </c>
      <c r="R29">
        <f t="shared" si="0"/>
        <v>50000</v>
      </c>
      <c r="S29">
        <f t="shared" si="1"/>
        <v>1047.1560724573289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771.13447071797941</v>
      </c>
      <c r="AC29">
        <f t="shared" si="27"/>
        <v>754.52954520875164</v>
      </c>
      <c r="AE29">
        <f t="shared" si="2"/>
        <v>0</v>
      </c>
      <c r="AF29">
        <f t="shared" si="3"/>
        <v>0</v>
      </c>
      <c r="AG29">
        <f t="shared" si="4"/>
        <v>-36.027559074270584</v>
      </c>
      <c r="AH29">
        <f t="shared" si="5"/>
        <v>-365.59867823625649</v>
      </c>
      <c r="AI29">
        <f t="shared" si="6"/>
        <v>-401.62623731052707</v>
      </c>
      <c r="AJ29">
        <f t="shared" si="7"/>
        <v>16.604925509227769</v>
      </c>
      <c r="AK29">
        <f t="shared" si="28"/>
        <v>53.979412950258563</v>
      </c>
      <c r="AL29">
        <f t="shared" si="39"/>
        <v>-331.04189885104074</v>
      </c>
      <c r="AN29">
        <f t="shared" si="9"/>
        <v>0</v>
      </c>
      <c r="AO29">
        <f t="shared" si="10"/>
        <v>0</v>
      </c>
      <c r="AP29">
        <f t="shared" si="11"/>
        <v>-4.8401697307160605</v>
      </c>
      <c r="AQ29">
        <f t="shared" si="12"/>
        <v>-49.116834486094191</v>
      </c>
      <c r="AR29">
        <f t="shared" si="13"/>
        <v>-53.957004216810255</v>
      </c>
      <c r="AS29">
        <f t="shared" si="14"/>
        <v>2.2308105210479456</v>
      </c>
      <c r="AT29">
        <f t="shared" si="15"/>
        <v>7.2519351118142241</v>
      </c>
      <c r="AU29">
        <f t="shared" si="16"/>
        <v>-44.474258583948078</v>
      </c>
      <c r="AW29">
        <v>26</v>
      </c>
      <c r="AX29">
        <f>IF(Z29&gt;0, (R29*SUMPRODUCT(K29:$K$98, X29:$X$98)-K29*$AZ$3)/Z29, 0)</f>
        <v>1047.1560724573289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1.1968530999999999E-2</v>
      </c>
      <c r="Q30" s="5">
        <f t="shared" si="30"/>
        <v>50</v>
      </c>
      <c r="R30">
        <f t="shared" si="0"/>
        <v>50000</v>
      </c>
      <c r="S30">
        <f t="shared" si="1"/>
        <v>1038.3896727440697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754.52954520875164</v>
      </c>
      <c r="AC30">
        <f t="shared" si="27"/>
        <v>731.77576712807797</v>
      </c>
      <c r="AE30">
        <f t="shared" si="2"/>
        <v>0</v>
      </c>
      <c r="AF30">
        <f t="shared" si="3"/>
        <v>0</v>
      </c>
      <c r="AG30">
        <f t="shared" si="4"/>
        <v>-35.236086525893143</v>
      </c>
      <c r="AH30">
        <f t="shared" si="5"/>
        <v>-431.19695763473868</v>
      </c>
      <c r="AI30">
        <f t="shared" si="6"/>
        <v>-466.43304416063182</v>
      </c>
      <c r="AJ30">
        <f t="shared" si="7"/>
        <v>22.753778080673669</v>
      </c>
      <c r="AK30">
        <f t="shared" si="28"/>
        <v>52.817068164612621</v>
      </c>
      <c r="AL30">
        <f t="shared" si="39"/>
        <v>-390.86219791534552</v>
      </c>
      <c r="AN30">
        <f t="shared" si="9"/>
        <v>0</v>
      </c>
      <c r="AO30">
        <f t="shared" si="10"/>
        <v>0</v>
      </c>
      <c r="AP30">
        <f t="shared" si="11"/>
        <v>-4.2266413499478244</v>
      </c>
      <c r="AQ30">
        <f t="shared" si="12"/>
        <v>-51.722965595836435</v>
      </c>
      <c r="AR30">
        <f t="shared" si="13"/>
        <v>-55.949606945784254</v>
      </c>
      <c r="AS30">
        <f t="shared" si="14"/>
        <v>2.7293626729131795</v>
      </c>
      <c r="AT30">
        <f t="shared" si="15"/>
        <v>6.3355164065543459</v>
      </c>
      <c r="AU30">
        <f t="shared" si="16"/>
        <v>-46.88472786631673</v>
      </c>
      <c r="AW30">
        <v>27</v>
      </c>
      <c r="AX30">
        <f>IF(Z30&gt;0, (R30*SUMPRODUCT(K30:$K$98, X30:$X$98)-K30*$AZ$3)/Z30, 0)</f>
        <v>1038.3896727440697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1.4271456E-2</v>
      </c>
      <c r="Q31" s="5">
        <f t="shared" si="30"/>
        <v>50</v>
      </c>
      <c r="R31">
        <f t="shared" si="0"/>
        <v>50000</v>
      </c>
      <c r="S31">
        <f t="shared" si="1"/>
        <v>1023.2311507685832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731.77576712807797</v>
      </c>
      <c r="AC31">
        <f t="shared" si="27"/>
        <v>703.59124475136696</v>
      </c>
      <c r="AE31">
        <f t="shared" si="2"/>
        <v>0</v>
      </c>
      <c r="AF31">
        <f t="shared" si="3"/>
        <v>0</v>
      </c>
      <c r="AG31">
        <f t="shared" si="4"/>
        <v>-34.380855402167732</v>
      </c>
      <c r="AH31">
        <f t="shared" si="5"/>
        <v>-502.87025846647686</v>
      </c>
      <c r="AI31">
        <f t="shared" si="6"/>
        <v>-537.25111386864455</v>
      </c>
      <c r="AJ31">
        <f t="shared" si="7"/>
        <v>28.184522376711016</v>
      </c>
      <c r="AK31">
        <f t="shared" si="28"/>
        <v>51.224303698965464</v>
      </c>
      <c r="AL31">
        <f t="shared" si="39"/>
        <v>-457.84228779296808</v>
      </c>
      <c r="AN31">
        <f t="shared" si="9"/>
        <v>0</v>
      </c>
      <c r="AO31">
        <f t="shared" si="10"/>
        <v>0</v>
      </c>
      <c r="AP31">
        <f t="shared" si="11"/>
        <v>-3.6821916164239146</v>
      </c>
      <c r="AQ31">
        <f t="shared" si="12"/>
        <v>-53.857433976393722</v>
      </c>
      <c r="AR31">
        <f t="shared" si="13"/>
        <v>-57.539625592817636</v>
      </c>
      <c r="AS31">
        <f t="shared" si="14"/>
        <v>3.0185639884310174</v>
      </c>
      <c r="AT31">
        <f t="shared" si="15"/>
        <v>5.486125910223592</v>
      </c>
      <c r="AU31">
        <f t="shared" si="16"/>
        <v>-49.034935694163025</v>
      </c>
      <c r="AW31">
        <v>28</v>
      </c>
      <c r="AX31">
        <f>IF(Z31&gt;0, (R31*SUMPRODUCT(K31:$K$98, X31:$X$98)-K31*$AZ$3)/Z31, 0)</f>
        <v>1023.2311507685832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1.6820735999999999E-2</v>
      </c>
      <c r="Q32" s="5">
        <f t="shared" si="30"/>
        <v>50</v>
      </c>
      <c r="R32">
        <f t="shared" si="0"/>
        <v>50000</v>
      </c>
      <c r="S32">
        <f t="shared" si="1"/>
        <v>1002.3544924655486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703.59124475136696</v>
      </c>
      <c r="AC32">
        <f t="shared" si="27"/>
        <v>670.75027793490665</v>
      </c>
      <c r="AE32">
        <f t="shared" si="2"/>
        <v>0</v>
      </c>
      <c r="AF32">
        <f t="shared" si="3"/>
        <v>0</v>
      </c>
      <c r="AG32">
        <f t="shared" si="4"/>
        <v>-33.458735555972012</v>
      </c>
      <c r="AH32">
        <f t="shared" si="5"/>
        <v>-578.31129217403725</v>
      </c>
      <c r="AI32">
        <f t="shared" si="6"/>
        <v>-611.77002773000925</v>
      </c>
      <c r="AJ32">
        <f t="shared" si="7"/>
        <v>32.840966816460309</v>
      </c>
      <c r="AK32">
        <f t="shared" si="28"/>
        <v>49.251387132595688</v>
      </c>
      <c r="AL32">
        <f t="shared" si="39"/>
        <v>-529.67767378095323</v>
      </c>
      <c r="AN32">
        <f t="shared" si="9"/>
        <v>0</v>
      </c>
      <c r="AO32">
        <f t="shared" si="10"/>
        <v>0</v>
      </c>
      <c r="AP32">
        <f t="shared" si="11"/>
        <v>-3.1994933278378523</v>
      </c>
      <c r="AQ32">
        <f t="shared" si="12"/>
        <v>-55.30104739399993</v>
      </c>
      <c r="AR32">
        <f t="shared" si="13"/>
        <v>-58.50054072183778</v>
      </c>
      <c r="AS32">
        <f t="shared" si="14"/>
        <v>3.1404191599898774</v>
      </c>
      <c r="AT32">
        <f t="shared" si="15"/>
        <v>4.7096664562798392</v>
      </c>
      <c r="AU32">
        <f t="shared" si="16"/>
        <v>-50.650455105568064</v>
      </c>
      <c r="AW32">
        <v>29</v>
      </c>
      <c r="AX32">
        <f>IF(Z32&gt;0, (R32*SUMPRODUCT(K32:$K$98, X32:$X$98)-K32*$AZ$3)/Z32, 0)</f>
        <v>1002.3544924655486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1.9715634999999999E-2</v>
      </c>
      <c r="Q33" s="5">
        <f t="shared" si="30"/>
        <v>50</v>
      </c>
      <c r="R33">
        <f t="shared" si="0"/>
        <v>50000</v>
      </c>
      <c r="S33">
        <f t="shared" si="1"/>
        <v>976.78105026887317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670.75027793490665</v>
      </c>
      <c r="AC33">
        <f t="shared" si="27"/>
        <v>634.21393336227584</v>
      </c>
      <c r="AE33">
        <f t="shared" si="2"/>
        <v>0</v>
      </c>
      <c r="AF33">
        <f t="shared" si="3"/>
        <v>0</v>
      </c>
      <c r="AG33">
        <f t="shared" si="4"/>
        <v>-32.46448798262923</v>
      </c>
      <c r="AH33">
        <f t="shared" si="5"/>
        <v>-659.66021778306629</v>
      </c>
      <c r="AI33">
        <f t="shared" si="6"/>
        <v>-692.12470576569547</v>
      </c>
      <c r="AJ33">
        <f t="shared" si="7"/>
        <v>36.53634457263081</v>
      </c>
      <c r="AK33">
        <f t="shared" si="28"/>
        <v>46.952519455443472</v>
      </c>
      <c r="AL33">
        <f t="shared" si="39"/>
        <v>-608.63584173762115</v>
      </c>
      <c r="AN33">
        <f t="shared" si="9"/>
        <v>0</v>
      </c>
      <c r="AO33">
        <f t="shared" si="10"/>
        <v>0</v>
      </c>
      <c r="AP33">
        <f t="shared" si="11"/>
        <v>-2.7718020999311492</v>
      </c>
      <c r="AQ33">
        <f t="shared" si="12"/>
        <v>-56.321466639809309</v>
      </c>
      <c r="AR33">
        <f t="shared" si="13"/>
        <v>-59.093268739740459</v>
      </c>
      <c r="AS33">
        <f t="shared" si="14"/>
        <v>3.1194552233324448</v>
      </c>
      <c r="AT33">
        <f t="shared" si="15"/>
        <v>4.008783138464775</v>
      </c>
      <c r="AU33">
        <f t="shared" si="16"/>
        <v>-51.965030377943236</v>
      </c>
      <c r="AW33">
        <v>30</v>
      </c>
      <c r="AX33">
        <f>IF(Z33&gt;0, (R33*SUMPRODUCT(K33:$K$98, X33:$X$98)-K33*$AZ$3)/Z33, 0)</f>
        <v>976.78105026887317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2.2996762E-2</v>
      </c>
      <c r="Q34" s="5">
        <f t="shared" si="30"/>
        <v>50</v>
      </c>
      <c r="R34">
        <f t="shared" si="0"/>
        <v>50000</v>
      </c>
      <c r="S34">
        <f t="shared" si="1"/>
        <v>947.09273738331342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634.21393336227584</v>
      </c>
      <c r="AC34">
        <f t="shared" si="27"/>
        <v>594.6466656701175</v>
      </c>
      <c r="AE34">
        <f t="shared" si="2"/>
        <v>0</v>
      </c>
      <c r="AF34">
        <f t="shared" si="3"/>
        <v>0</v>
      </c>
      <c r="AG34">
        <f t="shared" si="4"/>
        <v>-31.393264999214555</v>
      </c>
      <c r="AH34">
        <f t="shared" si="5"/>
        <v>-746.57810358838458</v>
      </c>
      <c r="AI34">
        <f t="shared" si="6"/>
        <v>-777.97136858759916</v>
      </c>
      <c r="AJ34">
        <f t="shared" si="7"/>
        <v>39.567267692158339</v>
      </c>
      <c r="AK34">
        <f t="shared" si="28"/>
        <v>44.394975335359312</v>
      </c>
      <c r="AL34">
        <f t="shared" si="39"/>
        <v>-694.00912556008154</v>
      </c>
      <c r="AN34">
        <f t="shared" si="9"/>
        <v>0</v>
      </c>
      <c r="AO34">
        <f t="shared" si="10"/>
        <v>0</v>
      </c>
      <c r="AP34">
        <f t="shared" si="11"/>
        <v>-2.3931621479719833</v>
      </c>
      <c r="AQ34">
        <f t="shared" si="12"/>
        <v>-56.912922502872199</v>
      </c>
      <c r="AR34">
        <f t="shared" si="13"/>
        <v>-59.306084650844184</v>
      </c>
      <c r="AS34">
        <f t="shared" si="14"/>
        <v>3.0162803181484064</v>
      </c>
      <c r="AT34">
        <f t="shared" si="15"/>
        <v>3.3843047078852706</v>
      </c>
      <c r="AU34">
        <f t="shared" si="16"/>
        <v>-52.90549962481051</v>
      </c>
      <c r="AW34">
        <v>31</v>
      </c>
      <c r="AX34">
        <f>IF(Z34&gt;0, (R34*SUMPRODUCT(K34:$K$98, X34:$X$98)-K34*$AZ$3)/Z34, 0)</f>
        <v>947.09273738331342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2.6417759999999998E-2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913.54212299656012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594.6466656701175</v>
      </c>
      <c r="AC35">
        <f t="shared" si="27"/>
        <v>552.6928493705052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-30.249992608856761</v>
      </c>
      <c r="AH35">
        <f t="shared" ref="AH35:AH66" si="45">-X35*R35</f>
        <v>-829.33974036565019</v>
      </c>
      <c r="AI35">
        <f t="shared" ref="AI35:AI66" si="46">SUM(AE35:AH35)</f>
        <v>-859.589732974507</v>
      </c>
      <c r="AJ35">
        <f t="shared" ref="AJ35:AJ66" si="47">AB35-AC35</f>
        <v>41.953816299612299</v>
      </c>
      <c r="AK35">
        <f t="shared" si="28"/>
        <v>41.625266596908226</v>
      </c>
      <c r="AL35">
        <f t="shared" si="39"/>
        <v>-776.0106500779865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-2.0589361993089779</v>
      </c>
      <c r="AQ35">
        <f t="shared" ref="AQ35:AQ66" si="51">AH35*$K35</f>
        <v>-56.448199344828865</v>
      </c>
      <c r="AR35">
        <f t="shared" ref="AR35:AR66" si="52">AI35*$K35</f>
        <v>-58.507135544137846</v>
      </c>
      <c r="AS35">
        <f t="shared" ref="AS35:AS66" si="53">AJ35*$K35</f>
        <v>2.8555455267496463</v>
      </c>
      <c r="AT35">
        <f t="shared" ref="AT35:AT66" si="54">AK35*$K35</f>
        <v>2.8331831121561448</v>
      </c>
      <c r="AU35">
        <f t="shared" ref="AU35:AU66" si="55">AL35*$K35</f>
        <v>-52.81840690523206</v>
      </c>
      <c r="AW35">
        <v>32</v>
      </c>
      <c r="AX35">
        <f>IF(Z35&gt;0, (R35*SUMPRODUCT(K35:$K$98, X35:$X$98)-K35*$AZ$3)/Z35, 0)</f>
        <v>913.54212299656012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3.0077894000000001E-2</v>
      </c>
      <c r="Q36" s="5">
        <f t="shared" si="30"/>
        <v>50</v>
      </c>
      <c r="R36">
        <f t="shared" si="40"/>
        <v>50000</v>
      </c>
      <c r="S36">
        <f t="shared" si="41"/>
        <v>877.48359425164381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552.6928493705052</v>
      </c>
      <c r="AC36">
        <f t="shared" si="27"/>
        <v>509.60099485001552</v>
      </c>
      <c r="AE36">
        <f t="shared" si="42"/>
        <v>0</v>
      </c>
      <c r="AF36">
        <f t="shared" si="43"/>
        <v>0</v>
      </c>
      <c r="AG36">
        <f t="shared" si="44"/>
        <v>-29.037636611578215</v>
      </c>
      <c r="AH36">
        <f t="shared" si="45"/>
        <v>-909.85607118997723</v>
      </c>
      <c r="AI36">
        <f t="shared" si="46"/>
        <v>-938.89370780155548</v>
      </c>
      <c r="AJ36">
        <f t="shared" si="47"/>
        <v>43.091854520489676</v>
      </c>
      <c r="AK36">
        <f t="shared" ref="AK36:AK67" si="59">G36*SUM(AB36:AB36, AE36:AF36)</f>
        <v>38.688499455935364</v>
      </c>
      <c r="AL36">
        <f t="shared" si="39"/>
        <v>-857.1133538251305</v>
      </c>
      <c r="AN36">
        <f t="shared" si="48"/>
        <v>0</v>
      </c>
      <c r="AO36">
        <f t="shared" si="49"/>
        <v>0</v>
      </c>
      <c r="AP36">
        <f t="shared" si="50"/>
        <v>-1.764659261214562</v>
      </c>
      <c r="AQ36">
        <f t="shared" si="51"/>
        <v>-55.293272103194916</v>
      </c>
      <c r="AR36">
        <f t="shared" si="52"/>
        <v>-57.057931364409484</v>
      </c>
      <c r="AS36">
        <f t="shared" si="53"/>
        <v>2.6187544523569177</v>
      </c>
      <c r="AT36">
        <f t="shared" si="54"/>
        <v>2.3511561832889902</v>
      </c>
      <c r="AU36">
        <f t="shared" si="55"/>
        <v>-52.088020728763574</v>
      </c>
      <c r="AW36">
        <v>33</v>
      </c>
      <c r="AX36">
        <f>IF(Z36&gt;0, (R36*SUMPRODUCT(K36:$K$98, X36:$X$98)-K36*$AZ$3)/Z36, 0)</f>
        <v>877.48359425164381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40"/>
        <v>50000</v>
      </c>
      <c r="S37">
        <f t="shared" si="41"/>
        <v>839.85554742569855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509.60099485001552</v>
      </c>
      <c r="AC37">
        <f t="shared" si="27"/>
        <v>466.23303062569465</v>
      </c>
      <c r="AE37">
        <f t="shared" si="42"/>
        <v>0</v>
      </c>
      <c r="AF37">
        <f t="shared" si="43"/>
        <v>0</v>
      </c>
      <c r="AG37">
        <f t="shared" si="44"/>
        <v>-27.756739361594917</v>
      </c>
      <c r="AH37">
        <f t="shared" si="45"/>
        <v>-990.520883867517</v>
      </c>
      <c r="AI37">
        <f t="shared" si="46"/>
        <v>-1018.2776232291119</v>
      </c>
      <c r="AJ37">
        <f t="shared" si="47"/>
        <v>43.367964224320872</v>
      </c>
      <c r="AK37">
        <f t="shared" si="59"/>
        <v>35.672069639501089</v>
      </c>
      <c r="AL37">
        <f t="shared" si="39"/>
        <v>-939.23758936528998</v>
      </c>
      <c r="AN37">
        <f t="shared" si="48"/>
        <v>0</v>
      </c>
      <c r="AO37">
        <f t="shared" si="49"/>
        <v>0</v>
      </c>
      <c r="AP37">
        <f t="shared" si="50"/>
        <v>-1.5060868561830947</v>
      </c>
      <c r="AQ37">
        <f t="shared" si="51"/>
        <v>-53.745883640491428</v>
      </c>
      <c r="AR37">
        <f t="shared" si="52"/>
        <v>-55.251970496674524</v>
      </c>
      <c r="AS37">
        <f t="shared" si="53"/>
        <v>2.3531553921654598</v>
      </c>
      <c r="AT37">
        <f t="shared" si="54"/>
        <v>1.9355744389500054</v>
      </c>
      <c r="AU37">
        <f t="shared" si="55"/>
        <v>-50.963240665559063</v>
      </c>
      <c r="AW37">
        <v>34</v>
      </c>
      <c r="AX37">
        <f>IF(Z37&gt;0, (R37*SUMPRODUCT(K37:$K$98, X37:$X$98)-K37*$AZ$3)/Z37, 0)</f>
        <v>839.85554742569855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3.8936755000000003E-2</v>
      </c>
      <c r="Q38" s="5">
        <f t="shared" si="60"/>
        <v>50</v>
      </c>
      <c r="R38">
        <f t="shared" si="40"/>
        <v>50000</v>
      </c>
      <c r="S38">
        <f t="shared" si="41"/>
        <v>801.43968793428485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466.23303062569465</v>
      </c>
      <c r="AC38">
        <f t="shared" si="27"/>
        <v>423.13474330562667</v>
      </c>
      <c r="AE38">
        <f t="shared" si="42"/>
        <v>0</v>
      </c>
      <c r="AF38">
        <f t="shared" si="43"/>
        <v>0</v>
      </c>
      <c r="AG38">
        <f t="shared" si="44"/>
        <v>-26.398414607857688</v>
      </c>
      <c r="AH38">
        <f t="shared" si="45"/>
        <v>-1080.7573601212778</v>
      </c>
      <c r="AI38">
        <f t="shared" si="46"/>
        <v>-1107.1557747291354</v>
      </c>
      <c r="AJ38">
        <f t="shared" si="47"/>
        <v>43.098287320067982</v>
      </c>
      <c r="AK38">
        <f t="shared" si="59"/>
        <v>32.636312143798627</v>
      </c>
      <c r="AL38">
        <f t="shared" si="39"/>
        <v>-1031.4211752652686</v>
      </c>
      <c r="AN38">
        <f t="shared" si="48"/>
        <v>0</v>
      </c>
      <c r="AO38">
        <f t="shared" si="49"/>
        <v>0</v>
      </c>
      <c r="AP38">
        <f t="shared" si="50"/>
        <v>-1.278914154190484</v>
      </c>
      <c r="AQ38">
        <f t="shared" si="51"/>
        <v>-52.359049042786957</v>
      </c>
      <c r="AR38">
        <f t="shared" si="52"/>
        <v>-53.637963196977438</v>
      </c>
      <c r="AS38">
        <f t="shared" si="53"/>
        <v>2.0879666636721668</v>
      </c>
      <c r="AT38">
        <f t="shared" si="54"/>
        <v>1.5811192513378778</v>
      </c>
      <c r="AU38">
        <f t="shared" si="55"/>
        <v>-49.968877281967387</v>
      </c>
      <c r="AW38">
        <v>35</v>
      </c>
      <c r="AX38">
        <f>IF(Z38&gt;0, (R38*SUMPRODUCT(K38:$K$98, X38:$X$98)-K38*$AZ$3)/Z38, 0)</f>
        <v>801.43968793428485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4.4081337999999998E-2</v>
      </c>
      <c r="Q39" s="5">
        <f t="shared" si="60"/>
        <v>50</v>
      </c>
      <c r="R39">
        <f t="shared" si="40"/>
        <v>50000</v>
      </c>
      <c r="S39">
        <f t="shared" si="41"/>
        <v>761.45576449841167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423.13474330562667</v>
      </c>
      <c r="AC39">
        <f t="shared" si="27"/>
        <v>380.28247669178904</v>
      </c>
      <c r="AE39">
        <f t="shared" si="42"/>
        <v>0</v>
      </c>
      <c r="AF39">
        <f t="shared" si="43"/>
        <v>0</v>
      </c>
      <c r="AG39">
        <f t="shared" si="44"/>
        <v>-24.970753024786003</v>
      </c>
      <c r="AH39">
        <f t="shared" si="45"/>
        <v>-1163.6774369931122</v>
      </c>
      <c r="AI39">
        <f t="shared" si="46"/>
        <v>-1188.6481900178983</v>
      </c>
      <c r="AJ39">
        <f t="shared" si="47"/>
        <v>42.852266613837628</v>
      </c>
      <c r="AK39">
        <f t="shared" si="59"/>
        <v>29.61943203139387</v>
      </c>
      <c r="AL39">
        <f t="shared" si="39"/>
        <v>-1116.1764913726668</v>
      </c>
      <c r="AN39">
        <f t="shared" si="48"/>
        <v>0</v>
      </c>
      <c r="AO39">
        <f t="shared" si="49"/>
        <v>0</v>
      </c>
      <c r="AP39">
        <f t="shared" si="50"/>
        <v>-1.0801328263792183</v>
      </c>
      <c r="AQ39">
        <f t="shared" si="51"/>
        <v>-50.335934914156105</v>
      </c>
      <c r="AR39">
        <f t="shared" si="52"/>
        <v>-51.416067740535325</v>
      </c>
      <c r="AS39">
        <f t="shared" si="53"/>
        <v>1.8536140983980964</v>
      </c>
      <c r="AT39">
        <f t="shared" si="54"/>
        <v>1.2812157007864517</v>
      </c>
      <c r="AU39">
        <f t="shared" si="55"/>
        <v>-48.281237941350774</v>
      </c>
      <c r="AW39">
        <v>36</v>
      </c>
      <c r="AX39">
        <f>IF(Z39&gt;0, (R39*SUMPRODUCT(K39:$K$98, X39:$X$98)-K39*$AZ$3)/Z39, 0)</f>
        <v>761.45576449841167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4.9206066999999999E-2</v>
      </c>
      <c r="Q40" s="5">
        <f t="shared" si="60"/>
        <v>50</v>
      </c>
      <c r="R40">
        <f t="shared" si="40"/>
        <v>50000</v>
      </c>
      <c r="S40">
        <f t="shared" si="41"/>
        <v>720.30892189746442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380.28247669178904</v>
      </c>
      <c r="AC40">
        <f t="shared" si="27"/>
        <v>338.43474037490921</v>
      </c>
      <c r="AE40">
        <f t="shared" si="42"/>
        <v>0</v>
      </c>
      <c r="AF40">
        <f t="shared" si="43"/>
        <v>0</v>
      </c>
      <c r="AG40">
        <f t="shared" si="44"/>
        <v>-23.492332948160069</v>
      </c>
      <c r="AH40">
        <f t="shared" si="45"/>
        <v>-1228.7125463780726</v>
      </c>
      <c r="AI40">
        <f t="shared" si="46"/>
        <v>-1252.2048793262327</v>
      </c>
      <c r="AJ40">
        <f t="shared" si="47"/>
        <v>41.847736316879832</v>
      </c>
      <c r="AK40">
        <f t="shared" si="59"/>
        <v>26.619773368425236</v>
      </c>
      <c r="AL40">
        <f t="shared" si="39"/>
        <v>-1183.7373696409277</v>
      </c>
      <c r="AN40">
        <f t="shared" si="48"/>
        <v>0</v>
      </c>
      <c r="AO40">
        <f t="shared" si="49"/>
        <v>0</v>
      </c>
      <c r="AP40">
        <f t="shared" si="50"/>
        <v>-0.90730572311759883</v>
      </c>
      <c r="AQ40">
        <f t="shared" si="51"/>
        <v>-47.454543056888546</v>
      </c>
      <c r="AR40">
        <f t="shared" si="52"/>
        <v>-48.361848780006142</v>
      </c>
      <c r="AS40">
        <f t="shared" si="53"/>
        <v>1.6162162669670057</v>
      </c>
      <c r="AT40">
        <f t="shared" si="54"/>
        <v>1.0280917088380221</v>
      </c>
      <c r="AU40">
        <f t="shared" si="55"/>
        <v>-45.717540804201114</v>
      </c>
      <c r="AW40">
        <v>37</v>
      </c>
      <c r="AX40">
        <f>IF(Z40&gt;0, (R40*SUMPRODUCT(K40:$K$98, X40:$X$98)-K40*$AZ$3)/Z40, 0)</f>
        <v>720.30892189746442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5.4843360000000001E-2</v>
      </c>
      <c r="Q41" s="5">
        <f t="shared" si="60"/>
        <v>50</v>
      </c>
      <c r="R41">
        <f t="shared" si="40"/>
        <v>50000</v>
      </c>
      <c r="S41">
        <f t="shared" si="41"/>
        <v>679.50019253800656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338.43474037490921</v>
      </c>
      <c r="AC41">
        <f t="shared" si="27"/>
        <v>298.55894606558883</v>
      </c>
      <c r="AE41">
        <f t="shared" si="42"/>
        <v>0</v>
      </c>
      <c r="AF41">
        <f t="shared" si="43"/>
        <v>0</v>
      </c>
      <c r="AG41">
        <f t="shared" si="44"/>
        <v>-21.969011145562664</v>
      </c>
      <c r="AH41">
        <f t="shared" si="45"/>
        <v>-1288.3984731158039</v>
      </c>
      <c r="AI41">
        <f t="shared" si="46"/>
        <v>-1310.3674842613666</v>
      </c>
      <c r="AJ41">
        <f t="shared" si="47"/>
        <v>39.875794309320383</v>
      </c>
      <c r="AK41">
        <f t="shared" si="59"/>
        <v>23.690431826243646</v>
      </c>
      <c r="AL41">
        <f t="shared" si="39"/>
        <v>-1246.8012581258026</v>
      </c>
      <c r="AN41">
        <f t="shared" si="48"/>
        <v>0</v>
      </c>
      <c r="AO41">
        <f t="shared" si="49"/>
        <v>0</v>
      </c>
      <c r="AP41">
        <f t="shared" si="50"/>
        <v>-0.7575651531101999</v>
      </c>
      <c r="AQ41">
        <f t="shared" si="51"/>
        <v>-44.428298574106059</v>
      </c>
      <c r="AR41">
        <f t="shared" si="52"/>
        <v>-45.185863727216258</v>
      </c>
      <c r="AS41">
        <f t="shared" si="53"/>
        <v>1.3750510672134963</v>
      </c>
      <c r="AT41">
        <f t="shared" si="54"/>
        <v>0.81692550906279615</v>
      </c>
      <c r="AU41">
        <f t="shared" si="55"/>
        <v>-42.993887150939969</v>
      </c>
      <c r="AW41">
        <v>38</v>
      </c>
      <c r="AX41">
        <f>IF(Z41&gt;0, (R41*SUMPRODUCT(K41:$K$98, X41:$X$98)-K41*$AZ$3)/Z41, 0)</f>
        <v>679.50019253800656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6.0839808000000002E-2</v>
      </c>
      <c r="Q42" s="5">
        <f t="shared" si="60"/>
        <v>50</v>
      </c>
      <c r="R42">
        <f t="shared" si="40"/>
        <v>50000</v>
      </c>
      <c r="S42">
        <f t="shared" si="41"/>
        <v>639.0555785440863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298.55894606558883</v>
      </c>
      <c r="AC42">
        <f t="shared" si="27"/>
        <v>260.89738744466854</v>
      </c>
      <c r="AE42">
        <f t="shared" si="42"/>
        <v>0</v>
      </c>
      <c r="AF42">
        <f t="shared" si="43"/>
        <v>0</v>
      </c>
      <c r="AG42">
        <f t="shared" si="44"/>
        <v>-20.412730614061143</v>
      </c>
      <c r="AH42">
        <f t="shared" si="45"/>
        <v>-1336.5904200458924</v>
      </c>
      <c r="AI42">
        <f t="shared" si="46"/>
        <v>-1357.0031506599535</v>
      </c>
      <c r="AJ42">
        <f t="shared" si="47"/>
        <v>37.661558620920289</v>
      </c>
      <c r="AK42">
        <f t="shared" si="59"/>
        <v>20.899126224591221</v>
      </c>
      <c r="AL42">
        <f t="shared" si="39"/>
        <v>-1298.4424658144419</v>
      </c>
      <c r="AN42">
        <f t="shared" si="48"/>
        <v>0</v>
      </c>
      <c r="AO42">
        <f t="shared" si="49"/>
        <v>0</v>
      </c>
      <c r="AP42">
        <f t="shared" si="50"/>
        <v>-0.62848159206819876</v>
      </c>
      <c r="AQ42">
        <f t="shared" si="51"/>
        <v>-41.151891484567109</v>
      </c>
      <c r="AR42">
        <f t="shared" si="52"/>
        <v>-41.7803730766353</v>
      </c>
      <c r="AS42">
        <f t="shared" si="53"/>
        <v>1.1595507122178534</v>
      </c>
      <c r="AT42">
        <f t="shared" si="54"/>
        <v>0.64345708424808157</v>
      </c>
      <c r="AU42">
        <f t="shared" si="55"/>
        <v>-39.977365280169366</v>
      </c>
      <c r="AW42">
        <v>39</v>
      </c>
      <c r="AX42">
        <f>IF(Z42&gt;0, (R42*SUMPRODUCT(K42:$K$98, X42:$X$98)-K42*$AZ$3)/Z42, 0)</f>
        <v>639.0555785440863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6.7515763000000006E-2</v>
      </c>
      <c r="Q43" s="5">
        <f t="shared" si="60"/>
        <v>50</v>
      </c>
      <c r="R43">
        <f t="shared" si="40"/>
        <v>50000</v>
      </c>
      <c r="S43">
        <f t="shared" si="41"/>
        <v>599.52778901106421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260.89738744466854</v>
      </c>
      <c r="AC43">
        <f t="shared" si="27"/>
        <v>225.78722806116028</v>
      </c>
      <c r="AE43">
        <f t="shared" si="42"/>
        <v>0</v>
      </c>
      <c r="AF43">
        <f t="shared" si="43"/>
        <v>0</v>
      </c>
      <c r="AG43">
        <f t="shared" si="44"/>
        <v>-18.830422225598735</v>
      </c>
      <c r="AH43">
        <f t="shared" si="45"/>
        <v>-1378.1810823217968</v>
      </c>
      <c r="AI43">
        <f t="shared" si="46"/>
        <v>-1397.0115045473956</v>
      </c>
      <c r="AJ43">
        <f t="shared" si="47"/>
        <v>35.110159383508261</v>
      </c>
      <c r="AK43">
        <f t="shared" si="59"/>
        <v>18.262817121126801</v>
      </c>
      <c r="AL43">
        <f t="shared" si="39"/>
        <v>-1343.6385280427605</v>
      </c>
      <c r="AN43">
        <f t="shared" si="48"/>
        <v>0</v>
      </c>
      <c r="AO43">
        <f t="shared" si="49"/>
        <v>0</v>
      </c>
      <c r="AP43">
        <f t="shared" si="50"/>
        <v>-0.51764675172105146</v>
      </c>
      <c r="AQ43">
        <f t="shared" si="51"/>
        <v>-37.886084124945711</v>
      </c>
      <c r="AR43">
        <f t="shared" si="52"/>
        <v>-38.403730876666764</v>
      </c>
      <c r="AS43">
        <f t="shared" si="53"/>
        <v>0.96517538160000349</v>
      </c>
      <c r="AT43">
        <f t="shared" si="54"/>
        <v>0.50204333427931414</v>
      </c>
      <c r="AU43">
        <f t="shared" si="55"/>
        <v>-36.936512160787444</v>
      </c>
      <c r="AW43">
        <v>40</v>
      </c>
      <c r="AX43">
        <f>IF(Z43&gt;0, (R43*SUMPRODUCT(K43:$K$98, X43:$X$98)-K43*$AZ$3)/Z43, 0)</f>
        <v>599.52778901106421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7.5215941999999994E-2</v>
      </c>
      <c r="Q44" s="5">
        <f t="shared" si="60"/>
        <v>50</v>
      </c>
      <c r="R44">
        <f t="shared" si="40"/>
        <v>50000</v>
      </c>
      <c r="S44">
        <f t="shared" si="41"/>
        <v>561.06504079040246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225.78722806116028</v>
      </c>
      <c r="AC44">
        <f t="shared" si="27"/>
        <v>193.29554759787419</v>
      </c>
      <c r="AE44">
        <f t="shared" si="42"/>
        <v>0</v>
      </c>
      <c r="AF44">
        <f t="shared" si="43"/>
        <v>0</v>
      </c>
      <c r="AG44">
        <f t="shared" si="44"/>
        <v>-17.225770057386605</v>
      </c>
      <c r="AH44">
        <f t="shared" si="45"/>
        <v>-1416.3479459561452</v>
      </c>
      <c r="AI44">
        <f t="shared" si="46"/>
        <v>-1433.5737160135318</v>
      </c>
      <c r="AJ44">
        <f t="shared" si="47"/>
        <v>32.491680463286087</v>
      </c>
      <c r="AK44">
        <f t="shared" si="59"/>
        <v>15.805105964281221</v>
      </c>
      <c r="AL44">
        <f t="shared" si="39"/>
        <v>-1385.2769295859646</v>
      </c>
      <c r="AN44">
        <f t="shared" si="48"/>
        <v>0</v>
      </c>
      <c r="AO44">
        <f t="shared" si="49"/>
        <v>0</v>
      </c>
      <c r="AP44">
        <f t="shared" si="50"/>
        <v>-0.42279910370526957</v>
      </c>
      <c r="AQ44">
        <f t="shared" si="51"/>
        <v>-34.763650048159818</v>
      </c>
      <c r="AR44">
        <f t="shared" si="52"/>
        <v>-35.186449151865091</v>
      </c>
      <c r="AS44">
        <f t="shared" si="53"/>
        <v>0.79749429674202588</v>
      </c>
      <c r="AT44">
        <f t="shared" si="54"/>
        <v>0.38792951568510164</v>
      </c>
      <c r="AU44">
        <f t="shared" si="55"/>
        <v>-34.001025339437966</v>
      </c>
      <c r="AW44">
        <v>41</v>
      </c>
      <c r="AX44">
        <f>IF(Z44&gt;0, (R44*SUMPRODUCT(K44:$K$98, X44:$X$98)-K44*$AZ$3)/Z44, 0)</f>
        <v>561.06504079040246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8.3448538000000003E-2</v>
      </c>
      <c r="Q45" s="5">
        <f t="shared" si="60"/>
        <v>50</v>
      </c>
      <c r="R45">
        <f t="shared" si="40"/>
        <v>50000</v>
      </c>
      <c r="S45">
        <f t="shared" si="41"/>
        <v>523.01433608921968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193.29554759787419</v>
      </c>
      <c r="AC45">
        <f t="shared" si="27"/>
        <v>163.34832939048184</v>
      </c>
      <c r="AE45">
        <f t="shared" si="42"/>
        <v>0</v>
      </c>
      <c r="AF45">
        <f t="shared" si="43"/>
        <v>0</v>
      </c>
      <c r="AG45">
        <f t="shared" si="44"/>
        <v>-15.616047029599651</v>
      </c>
      <c r="AH45">
        <f t="shared" si="45"/>
        <v>-1437.4653272130884</v>
      </c>
      <c r="AI45">
        <f t="shared" si="46"/>
        <v>-1453.0813742426881</v>
      </c>
      <c r="AJ45">
        <f t="shared" si="47"/>
        <v>29.947218207392353</v>
      </c>
      <c r="AK45">
        <f t="shared" si="59"/>
        <v>13.530688331851195</v>
      </c>
      <c r="AL45">
        <f t="shared" si="39"/>
        <v>-1409.6034677034445</v>
      </c>
      <c r="AN45">
        <f t="shared" si="48"/>
        <v>0</v>
      </c>
      <c r="AO45">
        <f t="shared" si="49"/>
        <v>0</v>
      </c>
      <c r="AP45">
        <f t="shared" si="50"/>
        <v>-0.34222245142526941</v>
      </c>
      <c r="AQ45">
        <f t="shared" si="51"/>
        <v>-31.501756314209938</v>
      </c>
      <c r="AR45">
        <f t="shared" si="52"/>
        <v>-31.843978765635207</v>
      </c>
      <c r="AS45">
        <f t="shared" si="53"/>
        <v>0.65628711343372648</v>
      </c>
      <c r="AT45">
        <f t="shared" si="54"/>
        <v>0.2965222454581784</v>
      </c>
      <c r="AU45">
        <f t="shared" si="55"/>
        <v>-30.891169406743302</v>
      </c>
      <c r="AW45">
        <v>42</v>
      </c>
      <c r="AX45">
        <f>IF(Z45&gt;0, (R45*SUMPRODUCT(K45:$K$98, X45:$X$98)-K45*$AZ$3)/Z45, 0)</f>
        <v>523.01433608921968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9.2193696000000006E-2</v>
      </c>
      <c r="Q46" s="5">
        <f t="shared" si="60"/>
        <v>50</v>
      </c>
      <c r="R46">
        <f t="shared" si="40"/>
        <v>50000</v>
      </c>
      <c r="S46">
        <f t="shared" si="41"/>
        <v>485.53907853578187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163.34832939048184</v>
      </c>
      <c r="AC46">
        <f t="shared" si="27"/>
        <v>136.14695864838586</v>
      </c>
      <c r="AE46">
        <f t="shared" si="42"/>
        <v>0</v>
      </c>
      <c r="AF46">
        <f t="shared" si="43"/>
        <v>0</v>
      </c>
      <c r="AG46">
        <f t="shared" si="44"/>
        <v>-14.020185466735041</v>
      </c>
      <c r="AH46">
        <f t="shared" si="45"/>
        <v>-1439.7010925686131</v>
      </c>
      <c r="AI46">
        <f t="shared" si="46"/>
        <v>-1453.7212780353482</v>
      </c>
      <c r="AJ46">
        <f t="shared" si="47"/>
        <v>27.201370742095975</v>
      </c>
      <c r="AK46">
        <f t="shared" si="59"/>
        <v>11.434383057333729</v>
      </c>
      <c r="AL46">
        <f t="shared" si="39"/>
        <v>-1415.0855242359185</v>
      </c>
      <c r="AN46">
        <f t="shared" si="48"/>
        <v>0</v>
      </c>
      <c r="AO46">
        <f t="shared" si="49"/>
        <v>0</v>
      </c>
      <c r="AP46">
        <f t="shared" si="50"/>
        <v>-0.27432988773208983</v>
      </c>
      <c r="AQ46">
        <f t="shared" si="51"/>
        <v>-28.170314867032186</v>
      </c>
      <c r="AR46">
        <f t="shared" si="52"/>
        <v>-28.444644754764276</v>
      </c>
      <c r="AS46">
        <f t="shared" si="53"/>
        <v>0.53224324311138338</v>
      </c>
      <c r="AT46">
        <f t="shared" si="54"/>
        <v>0.22373406028376561</v>
      </c>
      <c r="AU46">
        <f t="shared" si="55"/>
        <v>-27.688667451369128</v>
      </c>
      <c r="AW46">
        <v>43</v>
      </c>
      <c r="AX46">
        <f>IF(Z46&gt;0, (R46*SUMPRODUCT(K46:$K$98, X46:$X$98)-K46*$AZ$3)/Z46, 0)</f>
        <v>485.53907853578187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0.10204429399999999</v>
      </c>
      <c r="Q47" s="5">
        <f t="shared" si="60"/>
        <v>50</v>
      </c>
      <c r="R47">
        <f t="shared" si="40"/>
        <v>50000</v>
      </c>
      <c r="S47">
        <f t="shared" si="41"/>
        <v>449.08645732884958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136.14695864838586</v>
      </c>
      <c r="AC47">
        <f t="shared" si="27"/>
        <v>111.8162737564553</v>
      </c>
      <c r="AE47">
        <f t="shared" si="42"/>
        <v>0</v>
      </c>
      <c r="AF47">
        <f t="shared" si="43"/>
        <v>0</v>
      </c>
      <c r="AG47">
        <f t="shared" si="44"/>
        <v>-12.449303684365653</v>
      </c>
      <c r="AH47">
        <f t="shared" si="45"/>
        <v>-1430.6799277020377</v>
      </c>
      <c r="AI47">
        <f t="shared" si="46"/>
        <v>-1443.1292313864035</v>
      </c>
      <c r="AJ47">
        <f t="shared" si="47"/>
        <v>24.330684891930559</v>
      </c>
      <c r="AK47">
        <f t="shared" si="59"/>
        <v>9.5302871053870106</v>
      </c>
      <c r="AL47">
        <f t="shared" si="39"/>
        <v>-1409.2682593890859</v>
      </c>
      <c r="AN47">
        <f t="shared" si="48"/>
        <v>0</v>
      </c>
      <c r="AO47">
        <f t="shared" si="49"/>
        <v>0</v>
      </c>
      <c r="AP47">
        <f t="shared" si="50"/>
        <v>-0.21749356173040049</v>
      </c>
      <c r="AQ47">
        <f t="shared" si="51"/>
        <v>-24.994464032786041</v>
      </c>
      <c r="AR47">
        <f t="shared" si="52"/>
        <v>-25.211957594516445</v>
      </c>
      <c r="AS47">
        <f t="shared" si="53"/>
        <v>0.42506532498935184</v>
      </c>
      <c r="AT47">
        <f t="shared" si="54"/>
        <v>0.16649735113032924</v>
      </c>
      <c r="AU47">
        <f t="shared" si="55"/>
        <v>-24.620394918396762</v>
      </c>
      <c r="AW47">
        <v>44</v>
      </c>
      <c r="AX47">
        <f>IF(Z47&gt;0, (R47*SUMPRODUCT(K47:$K$98, X47:$X$98)-K47*$AZ$3)/Z47, 0)</f>
        <v>449.08645732884958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0.11315193599999999</v>
      </c>
      <c r="Q48" s="5">
        <f t="shared" si="60"/>
        <v>50</v>
      </c>
      <c r="R48">
        <f t="shared" si="40"/>
        <v>50000</v>
      </c>
      <c r="S48">
        <f t="shared" si="41"/>
        <v>413.37865768707701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111.8162737564553</v>
      </c>
      <c r="AC48">
        <f t="shared" si="27"/>
        <v>90.250050772867212</v>
      </c>
      <c r="AE48">
        <f t="shared" si="42"/>
        <v>0</v>
      </c>
      <c r="AF48">
        <f t="shared" si="43"/>
        <v>0</v>
      </c>
      <c r="AG48">
        <f t="shared" si="44"/>
        <v>-10.916147833784089</v>
      </c>
      <c r="AH48">
        <f t="shared" si="45"/>
        <v>-1408.6628137379064</v>
      </c>
      <c r="AI48">
        <f t="shared" si="46"/>
        <v>-1419.5789615716906</v>
      </c>
      <c r="AJ48">
        <f t="shared" si="47"/>
        <v>21.566222983588091</v>
      </c>
      <c r="AK48">
        <f t="shared" si="59"/>
        <v>7.8271391629518723</v>
      </c>
      <c r="AL48">
        <f t="shared" si="39"/>
        <v>-1390.1855994251505</v>
      </c>
      <c r="AN48">
        <f t="shared" si="48"/>
        <v>0</v>
      </c>
      <c r="AO48">
        <f t="shared" si="49"/>
        <v>0</v>
      </c>
      <c r="AP48">
        <f t="shared" si="50"/>
        <v>-0.17027572190693407</v>
      </c>
      <c r="AQ48">
        <f t="shared" si="51"/>
        <v>-21.973051408330644</v>
      </c>
      <c r="AR48">
        <f t="shared" si="52"/>
        <v>-22.14332713023758</v>
      </c>
      <c r="AS48">
        <f t="shared" si="53"/>
        <v>0.33640110442361093</v>
      </c>
      <c r="AT48">
        <f t="shared" si="54"/>
        <v>0.12209176641167377</v>
      </c>
      <c r="AU48">
        <f t="shared" si="55"/>
        <v>-21.684834259402294</v>
      </c>
      <c r="AW48">
        <v>45</v>
      </c>
      <c r="AX48">
        <f>IF(Z48&gt;0, (R48*SUMPRODUCT(K48:$K$98, X48:$X$98)-K48*$AZ$3)/Z48, 0)</f>
        <v>413.37865768707701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0.12586404500000001</v>
      </c>
      <c r="Q49" s="5">
        <f t="shared" si="60"/>
        <v>50</v>
      </c>
      <c r="R49">
        <f t="shared" si="40"/>
        <v>50000</v>
      </c>
      <c r="S49">
        <f t="shared" si="41"/>
        <v>378.12815584329798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90.250050772867212</v>
      </c>
      <c r="AC49">
        <f t="shared" si="27"/>
        <v>71.337928872749004</v>
      </c>
      <c r="AE49">
        <f t="shared" si="42"/>
        <v>0</v>
      </c>
      <c r="AF49">
        <f t="shared" si="43"/>
        <v>0</v>
      </c>
      <c r="AG49">
        <f t="shared" si="44"/>
        <v>-9.4330358332681961</v>
      </c>
      <c r="AH49">
        <f t="shared" si="45"/>
        <v>-1373.9505221780535</v>
      </c>
      <c r="AI49">
        <f t="shared" si="46"/>
        <v>-1383.3835580113216</v>
      </c>
      <c r="AJ49">
        <f t="shared" si="47"/>
        <v>18.912121900118208</v>
      </c>
      <c r="AK49">
        <f t="shared" si="59"/>
        <v>6.3175035541007052</v>
      </c>
      <c r="AL49">
        <f t="shared" si="39"/>
        <v>-1358.1539325571027</v>
      </c>
      <c r="AN49">
        <f t="shared" si="48"/>
        <v>0</v>
      </c>
      <c r="AO49">
        <f t="shared" si="49"/>
        <v>0</v>
      </c>
      <c r="AP49">
        <f t="shared" si="50"/>
        <v>-0.13137622639585972</v>
      </c>
      <c r="AQ49">
        <f t="shared" si="51"/>
        <v>-19.135349218305212</v>
      </c>
      <c r="AR49">
        <f t="shared" si="52"/>
        <v>-19.26672544470107</v>
      </c>
      <c r="AS49">
        <f t="shared" si="53"/>
        <v>0.26339380580039667</v>
      </c>
      <c r="AT49">
        <f t="shared" si="54"/>
        <v>8.7985436698233027E-2</v>
      </c>
      <c r="AU49">
        <f t="shared" si="55"/>
        <v>-18.915346202202443</v>
      </c>
      <c r="AW49">
        <v>46</v>
      </c>
      <c r="AX49">
        <f>IF(Z49&gt;0, (R49*SUMPRODUCT(K49:$K$98, X49:$X$98)-K49*$AZ$3)/Z49, 0)</f>
        <v>378.12815584329798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0.140533459</v>
      </c>
      <c r="Q50" s="5">
        <f t="shared" si="60"/>
        <v>50</v>
      </c>
      <c r="R50">
        <f t="shared" si="40"/>
        <v>50000</v>
      </c>
      <c r="S50">
        <f t="shared" si="41"/>
        <v>342.78810156223824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71.337928872749004</v>
      </c>
      <c r="AC50">
        <f t="shared" si="27"/>
        <v>54.935552429633439</v>
      </c>
      <c r="AE50">
        <f t="shared" si="42"/>
        <v>0</v>
      </c>
      <c r="AF50">
        <f t="shared" si="43"/>
        <v>0</v>
      </c>
      <c r="AG50">
        <f t="shared" si="44"/>
        <v>-8.0130483204153862</v>
      </c>
      <c r="AH50">
        <f t="shared" si="45"/>
        <v>-1325.6571545201268</v>
      </c>
      <c r="AI50">
        <f t="shared" si="46"/>
        <v>-1333.6702028405423</v>
      </c>
      <c r="AJ50">
        <f t="shared" si="47"/>
        <v>16.402376443115564</v>
      </c>
      <c r="AK50">
        <f t="shared" si="59"/>
        <v>4.9936550210924304</v>
      </c>
      <c r="AL50">
        <f t="shared" si="39"/>
        <v>-1312.2741713763342</v>
      </c>
      <c r="AN50">
        <f t="shared" si="48"/>
        <v>0</v>
      </c>
      <c r="AO50">
        <f t="shared" si="49"/>
        <v>0</v>
      </c>
      <c r="AP50">
        <f t="shared" si="50"/>
        <v>-9.9642596969753416E-2</v>
      </c>
      <c r="AQ50">
        <f t="shared" si="51"/>
        <v>-16.484603148015417</v>
      </c>
      <c r="AR50">
        <f t="shared" si="52"/>
        <v>-16.584245744985171</v>
      </c>
      <c r="AS50">
        <f t="shared" si="53"/>
        <v>0.2039642492986761</v>
      </c>
      <c r="AT50">
        <f t="shared" si="54"/>
        <v>6.209631276089754E-2</v>
      </c>
      <c r="AU50">
        <f t="shared" si="55"/>
        <v>-16.318185182925596</v>
      </c>
      <c r="AW50">
        <v>47</v>
      </c>
      <c r="AX50">
        <f>IF(Z50&gt;0, (R50*SUMPRODUCT(K50:$K$98, X50:$X$98)-K50*$AZ$3)/Z50, 0)</f>
        <v>342.78810156223824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0.15744443499999999</v>
      </c>
      <c r="Q51" s="5">
        <f t="shared" si="60"/>
        <v>50</v>
      </c>
      <c r="R51">
        <f t="shared" si="40"/>
        <v>50000</v>
      </c>
      <c r="S51">
        <f t="shared" si="41"/>
        <v>306.4699135325335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54.935552429633439</v>
      </c>
      <c r="AC51">
        <f t="shared" si="27"/>
        <v>40.891103545180208</v>
      </c>
      <c r="AE51">
        <f t="shared" si="42"/>
        <v>0</v>
      </c>
      <c r="AF51">
        <f t="shared" si="43"/>
        <v>0</v>
      </c>
      <c r="AG51">
        <f t="shared" si="44"/>
        <v>-6.6713079717757333</v>
      </c>
      <c r="AH51">
        <f t="shared" si="45"/>
        <v>-1261.6098654354994</v>
      </c>
      <c r="AI51">
        <f t="shared" si="46"/>
        <v>-1268.2811734072752</v>
      </c>
      <c r="AJ51">
        <f t="shared" si="47"/>
        <v>14.044448884453232</v>
      </c>
      <c r="AK51">
        <f t="shared" si="59"/>
        <v>3.8454886700743409</v>
      </c>
      <c r="AL51">
        <f t="shared" si="39"/>
        <v>-1250.3912358527477</v>
      </c>
      <c r="AN51">
        <f t="shared" si="48"/>
        <v>0</v>
      </c>
      <c r="AO51">
        <f t="shared" si="49"/>
        <v>0</v>
      </c>
      <c r="AP51">
        <f t="shared" si="50"/>
        <v>-7.4069641623411023E-2</v>
      </c>
      <c r="AQ51">
        <f t="shared" si="51"/>
        <v>-14.007296769496016</v>
      </c>
      <c r="AR51">
        <f t="shared" si="52"/>
        <v>-14.081366411119427</v>
      </c>
      <c r="AS51">
        <f t="shared" si="53"/>
        <v>0.15593153547562469</v>
      </c>
      <c r="AT51">
        <f t="shared" si="54"/>
        <v>4.2695370812491258E-2</v>
      </c>
      <c r="AU51">
        <f t="shared" si="55"/>
        <v>-13.882739504831312</v>
      </c>
      <c r="AW51">
        <v>48</v>
      </c>
      <c r="AX51">
        <f>IF(Z51&gt;0, (R51*SUMPRODUCT(K51:$K$98, X51:$X$98)-K51*$AZ$3)/Z51, 0)</f>
        <v>306.4699135325335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0.177590515</v>
      </c>
      <c r="Q52" s="5">
        <f t="shared" si="60"/>
        <v>50</v>
      </c>
      <c r="R52">
        <f t="shared" si="40"/>
        <v>50000</v>
      </c>
      <c r="S52">
        <f t="shared" si="41"/>
        <v>268.11260840483709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40.891103545180208</v>
      </c>
      <c r="AC52">
        <f t="shared" si="27"/>
        <v>29.062515939579029</v>
      </c>
      <c r="AE52">
        <f t="shared" si="42"/>
        <v>0</v>
      </c>
      <c r="AF52">
        <f t="shared" si="43"/>
        <v>0</v>
      </c>
      <c r="AG52">
        <f t="shared" si="44"/>
        <v>-5.4198338736267182</v>
      </c>
      <c r="AH52">
        <f t="shared" si="45"/>
        <v>-1184.761018431258</v>
      </c>
      <c r="AI52">
        <f t="shared" si="46"/>
        <v>-1190.1808523048846</v>
      </c>
      <c r="AJ52">
        <f t="shared" si="47"/>
        <v>11.828587605601179</v>
      </c>
      <c r="AK52">
        <f t="shared" si="59"/>
        <v>2.8623772481626149</v>
      </c>
      <c r="AL52">
        <f t="shared" si="39"/>
        <v>-1175.4898874511209</v>
      </c>
      <c r="AN52">
        <f t="shared" si="48"/>
        <v>0</v>
      </c>
      <c r="AO52">
        <f t="shared" si="49"/>
        <v>0</v>
      </c>
      <c r="AP52">
        <f t="shared" si="50"/>
        <v>-5.372757089768742E-2</v>
      </c>
      <c r="AQ52">
        <f t="shared" si="51"/>
        <v>-11.744701608720534</v>
      </c>
      <c r="AR52">
        <f t="shared" si="52"/>
        <v>-11.798429179618221</v>
      </c>
      <c r="AS52">
        <f t="shared" si="53"/>
        <v>0.1172584426050278</v>
      </c>
      <c r="AT52">
        <f t="shared" si="54"/>
        <v>2.8375145829640649E-2</v>
      </c>
      <c r="AU52">
        <f t="shared" si="55"/>
        <v>-11.652795591183553</v>
      </c>
      <c r="AW52">
        <v>49</v>
      </c>
      <c r="AX52">
        <f>IF(Z52&gt;0, (R52*SUMPRODUCT(K52:$K$98, X52:$X$98)-K52*$AZ$3)/Z52, 0)</f>
        <v>268.11260840483709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0.20082551000000001</v>
      </c>
      <c r="Q53" s="5">
        <f t="shared" si="60"/>
        <v>50</v>
      </c>
      <c r="R53">
        <f t="shared" si="40"/>
        <v>50000</v>
      </c>
      <c r="S53">
        <f t="shared" si="41"/>
        <v>225.18370126250821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29.062515939579029</v>
      </c>
      <c r="AC53">
        <f t="shared" si="27"/>
        <v>19.263090370050293</v>
      </c>
      <c r="AE53">
        <f t="shared" si="42"/>
        <v>0</v>
      </c>
      <c r="AF53">
        <f t="shared" si="43"/>
        <v>0</v>
      </c>
      <c r="AG53">
        <f t="shared" si="44"/>
        <v>-4.2771946331040898</v>
      </c>
      <c r="AH53">
        <f t="shared" si="45"/>
        <v>-1088.4409017863613</v>
      </c>
      <c r="AI53">
        <f t="shared" si="46"/>
        <v>-1092.7180964194654</v>
      </c>
      <c r="AJ53">
        <f t="shared" si="47"/>
        <v>9.7994255695287364</v>
      </c>
      <c r="AK53">
        <f t="shared" si="59"/>
        <v>2.0343761157705322</v>
      </c>
      <c r="AL53">
        <f t="shared" si="39"/>
        <v>-1080.8842947341661</v>
      </c>
      <c r="AN53">
        <f t="shared" si="48"/>
        <v>0</v>
      </c>
      <c r="AO53">
        <f t="shared" si="49"/>
        <v>0</v>
      </c>
      <c r="AP53">
        <f t="shared" si="50"/>
        <v>-3.7857525323322594E-2</v>
      </c>
      <c r="AQ53">
        <f t="shared" si="51"/>
        <v>-9.6338096665975286</v>
      </c>
      <c r="AR53">
        <f t="shared" si="52"/>
        <v>-9.6716671919208519</v>
      </c>
      <c r="AS53">
        <f t="shared" si="53"/>
        <v>8.6734888981008604E-2</v>
      </c>
      <c r="AT53">
        <f t="shared" si="54"/>
        <v>1.8006298970793481E-2</v>
      </c>
      <c r="AU53">
        <f t="shared" si="55"/>
        <v>-9.5669260039690496</v>
      </c>
      <c r="AW53">
        <v>50</v>
      </c>
      <c r="AX53">
        <f>IF(Z53&gt;0, (R53*SUMPRODUCT(K53:$K$98, X53:$X$98)-K53*$AZ$3)/Z53, 0)</f>
        <v>225.18370126250821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0.22750767399999999</v>
      </c>
      <c r="Q54" s="5">
        <f t="shared" si="60"/>
        <v>50</v>
      </c>
      <c r="R54">
        <f t="shared" si="40"/>
        <v>50000</v>
      </c>
      <c r="S54">
        <f t="shared" si="41"/>
        <v>174.25622346488689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19.263090370050293</v>
      </c>
      <c r="AC54">
        <f t="shared" si="27"/>
        <v>11.36613430987401</v>
      </c>
      <c r="AE54">
        <f t="shared" si="42"/>
        <v>0</v>
      </c>
      <c r="AF54">
        <f t="shared" si="43"/>
        <v>0</v>
      </c>
      <c r="AG54">
        <f t="shared" si="44"/>
        <v>-3.2613280845502537</v>
      </c>
      <c r="AH54">
        <f t="shared" si="45"/>
        <v>-973.09460222279472</v>
      </c>
      <c r="AI54">
        <f t="shared" si="46"/>
        <v>-976.35593030734492</v>
      </c>
      <c r="AJ54">
        <f t="shared" si="47"/>
        <v>7.8969560601762829</v>
      </c>
      <c r="AK54">
        <f t="shared" si="59"/>
        <v>1.3484163259035207</v>
      </c>
      <c r="AL54">
        <f t="shared" si="39"/>
        <v>-967.11055792126513</v>
      </c>
      <c r="AN54">
        <f t="shared" si="48"/>
        <v>0</v>
      </c>
      <c r="AO54">
        <f t="shared" si="49"/>
        <v>0</v>
      </c>
      <c r="AP54">
        <f t="shared" si="50"/>
        <v>-2.5773279053914414E-2</v>
      </c>
      <c r="AQ54">
        <f t="shared" si="51"/>
        <v>-7.690069222951089</v>
      </c>
      <c r="AR54">
        <f t="shared" si="52"/>
        <v>-7.7158425020050032</v>
      </c>
      <c r="AS54">
        <f t="shared" si="53"/>
        <v>6.2407230103466056E-2</v>
      </c>
      <c r="AT54">
        <f t="shared" si="54"/>
        <v>1.0656122091181143E-2</v>
      </c>
      <c r="AU54">
        <f t="shared" si="55"/>
        <v>-7.6427791498103561</v>
      </c>
      <c r="AW54">
        <v>51</v>
      </c>
      <c r="AX54">
        <f>IF(Z54&gt;0, (R54*SUMPRODUCT(K54:$K$98, X54:$X$98)-K54*$AZ$3)/Z54, 0)</f>
        <v>174.25622346488689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0.25832914600000001</v>
      </c>
      <c r="Q55" s="5">
        <f t="shared" si="60"/>
        <v>50</v>
      </c>
      <c r="R55">
        <f t="shared" si="40"/>
        <v>50000</v>
      </c>
      <c r="S55">
        <f t="shared" si="41"/>
        <v>109.52112698231954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11.36613430987401</v>
      </c>
      <c r="AC55">
        <f t="shared" si="27"/>
        <v>5.2268272355133156</v>
      </c>
      <c r="AE55">
        <f t="shared" si="42"/>
        <v>0</v>
      </c>
      <c r="AF55">
        <f t="shared" si="43"/>
        <v>0</v>
      </c>
      <c r="AG55">
        <f t="shared" si="44"/>
        <v>-2.3862187047970682</v>
      </c>
      <c r="AH55">
        <f t="shared" si="45"/>
        <v>-842.49609890768295</v>
      </c>
      <c r="AI55">
        <f t="shared" si="46"/>
        <v>-844.88231761248005</v>
      </c>
      <c r="AJ55">
        <f t="shared" si="47"/>
        <v>6.1393070743606941</v>
      </c>
      <c r="AK55">
        <f t="shared" si="59"/>
        <v>0.79562940169118079</v>
      </c>
      <c r="AL55">
        <f t="shared" si="39"/>
        <v>-837.94738113642825</v>
      </c>
      <c r="AN55">
        <f t="shared" si="48"/>
        <v>0</v>
      </c>
      <c r="AO55">
        <f t="shared" si="49"/>
        <v>0</v>
      </c>
      <c r="AP55">
        <f t="shared" si="50"/>
        <v>-1.6837104549783811E-2</v>
      </c>
      <c r="AQ55">
        <f t="shared" si="51"/>
        <v>-5.9446331853726768</v>
      </c>
      <c r="AR55">
        <f t="shared" si="52"/>
        <v>-5.9614702899224614</v>
      </c>
      <c r="AS55">
        <f t="shared" si="53"/>
        <v>4.3318810160374276E-2</v>
      </c>
      <c r="AT55">
        <f t="shared" si="54"/>
        <v>5.6139428428022475E-3</v>
      </c>
      <c r="AU55">
        <f t="shared" si="55"/>
        <v>-5.9125375369192854</v>
      </c>
      <c r="AW55">
        <v>52</v>
      </c>
      <c r="AX55">
        <f>IF(Z55&gt;0, (R55*SUMPRODUCT(K55:$K$98, X55:$X$98)-K55*$AZ$3)/Z55, 0)</f>
        <v>109.52112698231954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0.29279089899999999</v>
      </c>
      <c r="Q56" s="5">
        <f t="shared" si="60"/>
        <v>50</v>
      </c>
      <c r="R56">
        <f t="shared" si="40"/>
        <v>50000</v>
      </c>
      <c r="S56">
        <f t="shared" si="41"/>
        <v>20.039843645449082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5.2268272355133156</v>
      </c>
      <c r="AC56">
        <f t="shared" si="27"/>
        <v>0.66680311138206605</v>
      </c>
      <c r="AE56">
        <f t="shared" si="42"/>
        <v>0</v>
      </c>
      <c r="AF56">
        <f t="shared" si="43"/>
        <v>0</v>
      </c>
      <c r="AG56">
        <f t="shared" si="44"/>
        <v>-1.6636933979609483</v>
      </c>
      <c r="AH56">
        <f t="shared" si="45"/>
        <v>-698.66311978814929</v>
      </c>
      <c r="AI56">
        <f t="shared" si="46"/>
        <v>-700.32681318611026</v>
      </c>
      <c r="AJ56">
        <f t="shared" si="47"/>
        <v>4.5600241241312496</v>
      </c>
      <c r="AK56">
        <f t="shared" si="59"/>
        <v>0.3658779064859321</v>
      </c>
      <c r="AL56">
        <f t="shared" si="39"/>
        <v>-695.40091115549308</v>
      </c>
      <c r="AN56">
        <f t="shared" si="48"/>
        <v>0</v>
      </c>
      <c r="AO56">
        <f t="shared" si="49"/>
        <v>0</v>
      </c>
      <c r="AP56">
        <f t="shared" si="50"/>
        <v>-1.0481234398748016E-2</v>
      </c>
      <c r="AQ56">
        <f t="shared" si="51"/>
        <v>-4.4015633729358861</v>
      </c>
      <c r="AR56">
        <f t="shared" si="52"/>
        <v>-4.412044607334634</v>
      </c>
      <c r="AS56">
        <f t="shared" si="53"/>
        <v>2.8728058768246148E-2</v>
      </c>
      <c r="AT56">
        <f t="shared" si="54"/>
        <v>2.3050233317643285E-3</v>
      </c>
      <c r="AU56">
        <f t="shared" si="55"/>
        <v>-4.3810115252346238</v>
      </c>
      <c r="AW56">
        <v>53</v>
      </c>
      <c r="AX56">
        <f>IF(Z56&gt;0, (R56*SUMPRODUCT(K56:$K$98, X56:$X$98)-K56*$AZ$3)/Z56, 0)</f>
        <v>20.039843645449082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0.33114650899999998</v>
      </c>
      <c r="Q57" s="5">
        <f t="shared" si="60"/>
        <v>50</v>
      </c>
      <c r="R57">
        <f t="shared" si="40"/>
        <v>50000</v>
      </c>
      <c r="S57">
        <f t="shared" si="41"/>
        <v>-113.96922390538761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0.66680311138206605</v>
      </c>
      <c r="AC57">
        <f t="shared" si="27"/>
        <v>-2.4985021711596849</v>
      </c>
      <c r="AE57">
        <f t="shared" si="42"/>
        <v>0</v>
      </c>
      <c r="AF57">
        <f t="shared" si="43"/>
        <v>0</v>
      </c>
      <c r="AG57">
        <f t="shared" si="44"/>
        <v>-1.0961302032002231</v>
      </c>
      <c r="AH57">
        <f t="shared" si="45"/>
        <v>-550.92626078111573</v>
      </c>
      <c r="AI57">
        <f t="shared" si="46"/>
        <v>-552.02239098431596</v>
      </c>
      <c r="AJ57">
        <f t="shared" si="47"/>
        <v>3.1653052825417509</v>
      </c>
      <c r="AK57">
        <f t="shared" si="59"/>
        <v>4.6676217796744628E-2</v>
      </c>
      <c r="AL57">
        <f t="shared" si="39"/>
        <v>-548.81040948397742</v>
      </c>
      <c r="AN57">
        <f t="shared" si="48"/>
        <v>0</v>
      </c>
      <c r="AO57">
        <f t="shared" si="49"/>
        <v>0</v>
      </c>
      <c r="AP57">
        <f t="shared" si="50"/>
        <v>-6.165712387146801E-3</v>
      </c>
      <c r="AQ57">
        <f t="shared" si="51"/>
        <v>-3.0989501617465351</v>
      </c>
      <c r="AR57">
        <f t="shared" si="52"/>
        <v>-3.105115874133682</v>
      </c>
      <c r="AS57">
        <f t="shared" si="53"/>
        <v>1.7804784443207197E-2</v>
      </c>
      <c r="AT57">
        <f t="shared" si="54"/>
        <v>2.62552873202766E-4</v>
      </c>
      <c r="AU57">
        <f t="shared" si="55"/>
        <v>-3.0870485368172718</v>
      </c>
      <c r="AW57">
        <v>54</v>
      </c>
      <c r="AX57">
        <f>IF(Z57&gt;0, (R57*SUMPRODUCT(K57:$K$98, X57:$X$98)-K57*$AZ$3)/Z57, 0)</f>
        <v>-113.96922390538761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0.373009747</v>
      </c>
      <c r="Q58" s="5">
        <f t="shared" si="60"/>
        <v>50</v>
      </c>
      <c r="R58">
        <f t="shared" si="40"/>
        <v>50000</v>
      </c>
      <c r="S58">
        <f t="shared" si="41"/>
        <v>-332.22234909704883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-2.4985021711596849</v>
      </c>
      <c r="AC58">
        <f t="shared" si="27"/>
        <v>-4.4936504664828876</v>
      </c>
      <c r="AE58">
        <f t="shared" si="42"/>
        <v>0</v>
      </c>
      <c r="AF58">
        <f t="shared" si="43"/>
        <v>0</v>
      </c>
      <c r="AG58">
        <f t="shared" si="44"/>
        <v>-0.67630165139344711</v>
      </c>
      <c r="AH58">
        <f t="shared" si="45"/>
        <v>-408.86724977477388</v>
      </c>
      <c r="AI58">
        <f t="shared" si="46"/>
        <v>-409.54355142616731</v>
      </c>
      <c r="AJ58">
        <f t="shared" si="47"/>
        <v>1.9951482953232027</v>
      </c>
      <c r="AK58">
        <f t="shared" si="59"/>
        <v>-0.17489515198117797</v>
      </c>
      <c r="AL58">
        <f t="shared" si="39"/>
        <v>-407.72329828282528</v>
      </c>
      <c r="AN58">
        <f t="shared" si="48"/>
        <v>0</v>
      </c>
      <c r="AO58">
        <f t="shared" si="49"/>
        <v>0</v>
      </c>
      <c r="AP58">
        <f t="shared" si="50"/>
        <v>-3.3965932550633379E-3</v>
      </c>
      <c r="AQ58">
        <f t="shared" si="51"/>
        <v>-2.0534560871467806</v>
      </c>
      <c r="AR58">
        <f t="shared" si="52"/>
        <v>-2.0568526804018439</v>
      </c>
      <c r="AS58">
        <f t="shared" si="53"/>
        <v>1.0020243524148178E-2</v>
      </c>
      <c r="AT58">
        <f t="shared" si="54"/>
        <v>-8.7837681948369471E-4</v>
      </c>
      <c r="AU58">
        <f t="shared" si="55"/>
        <v>-2.0477108136971793</v>
      </c>
      <c r="AW58">
        <v>55</v>
      </c>
      <c r="AX58">
        <f>IF(Z58&gt;0, (R58*SUMPRODUCT(K58:$K$98, X58:$X$98)-K58*$AZ$3)/Z58, 0)</f>
        <v>-332.22234909704883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0.41902673299999998</v>
      </c>
      <c r="Q59" s="5">
        <f t="shared" si="60"/>
        <v>50</v>
      </c>
      <c r="R59">
        <f t="shared" si="40"/>
        <v>50000</v>
      </c>
      <c r="S59">
        <f t="shared" si="41"/>
        <v>-720.13036642348493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-4.4936504664828876</v>
      </c>
      <c r="AC59">
        <f t="shared" si="27"/>
        <v>-5.5615691728945489</v>
      </c>
      <c r="AE59">
        <f t="shared" si="42"/>
        <v>0</v>
      </c>
      <c r="AF59">
        <f t="shared" si="43"/>
        <v>0</v>
      </c>
      <c r="AG59">
        <f t="shared" si="44"/>
        <v>-0.38615016337361152</v>
      </c>
      <c r="AH59">
        <f t="shared" si="45"/>
        <v>-283.38847150590101</v>
      </c>
      <c r="AI59">
        <f t="shared" si="46"/>
        <v>-283.77462166927461</v>
      </c>
      <c r="AJ59">
        <f t="shared" si="47"/>
        <v>1.0679187064116613</v>
      </c>
      <c r="AK59">
        <f t="shared" si="59"/>
        <v>-0.31455553265380215</v>
      </c>
      <c r="AL59">
        <f t="shared" si="39"/>
        <v>-283.02125849551675</v>
      </c>
      <c r="AN59">
        <f t="shared" si="48"/>
        <v>0</v>
      </c>
      <c r="AO59">
        <f t="shared" si="49"/>
        <v>0</v>
      </c>
      <c r="AP59">
        <f t="shared" si="50"/>
        <v>-1.7315749531372124E-3</v>
      </c>
      <c r="AQ59">
        <f t="shared" si="51"/>
        <v>-1.2707708705348446</v>
      </c>
      <c r="AR59">
        <f t="shared" si="52"/>
        <v>-1.2725024454879819</v>
      </c>
      <c r="AS59">
        <f t="shared" si="53"/>
        <v>4.7887621433426357E-3</v>
      </c>
      <c r="AT59">
        <f t="shared" si="54"/>
        <v>-1.4105302376554169E-3</v>
      </c>
      <c r="AU59">
        <f t="shared" si="55"/>
        <v>-1.2691242135822947</v>
      </c>
      <c r="AW59">
        <v>56</v>
      </c>
      <c r="AX59">
        <f>IF(Z59&gt;0, (R59*SUMPRODUCT(K59:$K$98, X59:$X$98)-K59*$AZ$3)/Z59, 0)</f>
        <v>-720.13036642348493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0.47079290899999998</v>
      </c>
      <c r="Q60" s="5">
        <f t="shared" si="60"/>
        <v>50</v>
      </c>
      <c r="R60">
        <f t="shared" si="40"/>
        <v>50000</v>
      </c>
      <c r="S60">
        <f t="shared" si="41"/>
        <v>-1484.4479662253916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-5.5615691728945489</v>
      </c>
      <c r="AC60">
        <f t="shared" si="27"/>
        <v>-5.9523959534873221</v>
      </c>
      <c r="AE60">
        <f t="shared" si="42"/>
        <v>0</v>
      </c>
      <c r="AF60">
        <f t="shared" si="43"/>
        <v>0</v>
      </c>
      <c r="AG60">
        <f t="shared" si="44"/>
        <v>-0.20049190301438757</v>
      </c>
      <c r="AH60">
        <f t="shared" si="45"/>
        <v>-181.79675872548785</v>
      </c>
      <c r="AI60">
        <f t="shared" si="46"/>
        <v>-181.99725062850223</v>
      </c>
      <c r="AJ60">
        <f t="shared" si="47"/>
        <v>0.3908267805927732</v>
      </c>
      <c r="AK60">
        <f t="shared" si="59"/>
        <v>-0.38930984210261849</v>
      </c>
      <c r="AL60">
        <f t="shared" si="39"/>
        <v>-181.99573369001209</v>
      </c>
      <c r="AN60">
        <f t="shared" si="48"/>
        <v>0</v>
      </c>
      <c r="AO60">
        <f t="shared" si="49"/>
        <v>0</v>
      </c>
      <c r="AP60">
        <f t="shared" si="50"/>
        <v>-8.0271963773824396E-4</v>
      </c>
      <c r="AQ60">
        <f t="shared" si="51"/>
        <v>-0.72786893690982768</v>
      </c>
      <c r="AR60">
        <f t="shared" si="52"/>
        <v>-0.72867165654756583</v>
      </c>
      <c r="AS60">
        <f t="shared" si="53"/>
        <v>1.564773075715291E-3</v>
      </c>
      <c r="AT60">
        <f t="shared" si="54"/>
        <v>-1.5586996318655371E-3</v>
      </c>
      <c r="AU60">
        <f t="shared" si="55"/>
        <v>-0.72866558310371621</v>
      </c>
      <c r="AW60">
        <v>57</v>
      </c>
      <c r="AX60">
        <f>IF(Z60&gt;0, (R60*SUMPRODUCT(K60:$K$98, X60:$X$98)-K60*$AZ$3)/Z60, 0)</f>
        <v>-1484.4479662253916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0.528968832</v>
      </c>
      <c r="Q61" s="5">
        <f t="shared" si="60"/>
        <v>50</v>
      </c>
      <c r="R61">
        <f t="shared" si="40"/>
        <v>50000</v>
      </c>
      <c r="S61">
        <f t="shared" si="41"/>
        <v>-3188.5795602877283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-5.9523959534873221</v>
      </c>
      <c r="AC61">
        <f t="shared" si="27"/>
        <v>-5.8946005243774442</v>
      </c>
      <c r="AE61">
        <f t="shared" si="42"/>
        <v>0</v>
      </c>
      <c r="AF61">
        <f t="shared" si="43"/>
        <v>0</v>
      </c>
      <c r="AG61">
        <f t="shared" si="44"/>
        <v>-9.2433016221265818E-2</v>
      </c>
      <c r="AH61">
        <f t="shared" si="45"/>
        <v>-106.05396776297788</v>
      </c>
      <c r="AI61">
        <f t="shared" si="46"/>
        <v>-106.14640077919914</v>
      </c>
      <c r="AJ61">
        <f t="shared" si="47"/>
        <v>-5.7795429109877894E-2</v>
      </c>
      <c r="AK61">
        <f t="shared" si="59"/>
        <v>-0.41666771674411257</v>
      </c>
      <c r="AL61">
        <f t="shared" si="39"/>
        <v>-106.62086392505313</v>
      </c>
      <c r="AN61">
        <f t="shared" si="48"/>
        <v>0</v>
      </c>
      <c r="AO61">
        <f t="shared" si="49"/>
        <v>0</v>
      </c>
      <c r="AP61">
        <f t="shared" si="50"/>
        <v>-3.3042747514553522E-4</v>
      </c>
      <c r="AQ61">
        <f t="shared" si="51"/>
        <v>-0.37911934749809112</v>
      </c>
      <c r="AR61">
        <f t="shared" si="52"/>
        <v>-0.37944977497323662</v>
      </c>
      <c r="AS61">
        <f t="shared" si="53"/>
        <v>-2.0660580490000369E-4</v>
      </c>
      <c r="AT61">
        <f t="shared" si="54"/>
        <v>-1.4894944171121494E-3</v>
      </c>
      <c r="AU61">
        <f t="shared" si="55"/>
        <v>-0.38114587519524878</v>
      </c>
      <c r="AW61">
        <v>58</v>
      </c>
      <c r="AX61">
        <f>IF(Z61&gt;0, (R61*SUMPRODUCT(K61:$K$98, X61:$X$98)-K61*$AZ$3)/Z61, 0)</f>
        <v>-3188.5795602877283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0.59457872599999995</v>
      </c>
      <c r="Q62" s="5">
        <f t="shared" si="60"/>
        <v>50</v>
      </c>
      <c r="R62">
        <f t="shared" si="40"/>
        <v>50000</v>
      </c>
      <c r="S62">
        <f t="shared" si="41"/>
        <v>-7622.7588539950266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-5.8946005243774442</v>
      </c>
      <c r="AC62">
        <f t="shared" si="27"/>
        <v>-5.5722338307865114</v>
      </c>
      <c r="AE62">
        <f t="shared" si="42"/>
        <v>0</v>
      </c>
      <c r="AF62">
        <f t="shared" si="43"/>
        <v>0</v>
      </c>
      <c r="AG62">
        <f t="shared" si="44"/>
        <v>-3.6549981033875606E-2</v>
      </c>
      <c r="AH62">
        <f t="shared" si="45"/>
        <v>-54.958705025177551</v>
      </c>
      <c r="AI62">
        <f t="shared" si="46"/>
        <v>-54.99525500621143</v>
      </c>
      <c r="AJ62">
        <f t="shared" si="47"/>
        <v>-0.32236669359093284</v>
      </c>
      <c r="AK62">
        <f t="shared" si="59"/>
        <v>-0.41262203670642111</v>
      </c>
      <c r="AL62">
        <f t="shared" si="39"/>
        <v>-55.730243736508783</v>
      </c>
      <c r="AN62">
        <f t="shared" si="48"/>
        <v>0</v>
      </c>
      <c r="AO62">
        <f t="shared" si="49"/>
        <v>0</v>
      </c>
      <c r="AP62">
        <f t="shared" si="50"/>
        <v>-1.1665897605950973E-4</v>
      </c>
      <c r="AQ62">
        <f t="shared" si="51"/>
        <v>-0.17541531000663299</v>
      </c>
      <c r="AR62">
        <f t="shared" si="52"/>
        <v>-0.17553196898269249</v>
      </c>
      <c r="AS62">
        <f t="shared" si="53"/>
        <v>-1.0289189577185468E-3</v>
      </c>
      <c r="AT62">
        <f t="shared" si="54"/>
        <v>-1.3169928667581686E-3</v>
      </c>
      <c r="AU62">
        <f t="shared" si="55"/>
        <v>-0.17787788080716921</v>
      </c>
      <c r="AW62">
        <v>59</v>
      </c>
      <c r="AX62">
        <f>IF(Z62&gt;0, (R62*SUMPRODUCT(K62:$K$98, X62:$X$98)-K62*$AZ$3)/Z62, 0)</f>
        <v>-7622.7588539950266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0.66545322200000001</v>
      </c>
      <c r="Q63" s="5">
        <f t="shared" si="60"/>
        <v>50</v>
      </c>
      <c r="R63">
        <f t="shared" si="40"/>
        <v>50000</v>
      </c>
      <c r="S63">
        <f t="shared" si="41"/>
        <v>-21586.769595631973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-5.5722338307865114</v>
      </c>
      <c r="AC63">
        <f t="shared" si="27"/>
        <v>-5.1213223183922318</v>
      </c>
      <c r="AE63">
        <f t="shared" si="42"/>
        <v>0</v>
      </c>
      <c r="AF63">
        <f t="shared" si="43"/>
        <v>0</v>
      </c>
      <c r="AG63">
        <f t="shared" si="44"/>
        <v>-1.1862178580505436E-2</v>
      </c>
      <c r="AH63">
        <f t="shared" si="45"/>
        <v>-24.32230264303141</v>
      </c>
      <c r="AI63">
        <f t="shared" si="46"/>
        <v>-24.334164821611914</v>
      </c>
      <c r="AJ63">
        <f t="shared" si="47"/>
        <v>-0.45091151239427951</v>
      </c>
      <c r="AK63">
        <f t="shared" si="59"/>
        <v>-0.39005636815505584</v>
      </c>
      <c r="AL63">
        <f t="shared" si="39"/>
        <v>-25.175132702161246</v>
      </c>
      <c r="AN63">
        <f t="shared" si="48"/>
        <v>0</v>
      </c>
      <c r="AO63">
        <f t="shared" si="49"/>
        <v>0</v>
      </c>
      <c r="AP63">
        <f t="shared" si="50"/>
        <v>-3.3804727504368769E-5</v>
      </c>
      <c r="AQ63">
        <f t="shared" si="51"/>
        <v>-6.931347454823357E-2</v>
      </c>
      <c r="AR63">
        <f t="shared" si="52"/>
        <v>-6.9347279275737944E-2</v>
      </c>
      <c r="AS63">
        <f t="shared" si="53"/>
        <v>-1.2850034841088971E-3</v>
      </c>
      <c r="AT63">
        <f t="shared" si="54"/>
        <v>-1.1115790533195271E-3</v>
      </c>
      <c r="AU63">
        <f t="shared" si="55"/>
        <v>-7.174386181316636E-2</v>
      </c>
      <c r="AW63">
        <v>60</v>
      </c>
      <c r="AX63">
        <f>IF(Z63&gt;0, (R63*SUMPRODUCT(K63:$K$98, X63:$X$98)-K63*$AZ$3)/Z63, 0)</f>
        <v>-21586.769595631973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0.73950958099999997</v>
      </c>
      <c r="Q64" s="5">
        <f t="shared" si="60"/>
        <v>50</v>
      </c>
      <c r="R64">
        <f t="shared" si="40"/>
        <v>50000</v>
      </c>
      <c r="S64">
        <f t="shared" si="41"/>
        <v>-77934.21479118627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-5.1213223183922318</v>
      </c>
      <c r="AC64">
        <f t="shared" si="27"/>
        <v>-4.6314154157967931</v>
      </c>
      <c r="AE64">
        <f t="shared" si="42"/>
        <v>0</v>
      </c>
      <c r="AF64">
        <f t="shared" si="43"/>
        <v>0</v>
      </c>
      <c r="AG64">
        <f t="shared" si="44"/>
        <v>-2.9713620828836326E-3</v>
      </c>
      <c r="AH64">
        <f t="shared" si="45"/>
        <v>-8.7721947118167485</v>
      </c>
      <c r="AI64">
        <f t="shared" si="46"/>
        <v>-8.7751660738996318</v>
      </c>
      <c r="AJ64">
        <f t="shared" si="47"/>
        <v>-0.48990690259543879</v>
      </c>
      <c r="AK64">
        <f t="shared" si="59"/>
        <v>-0.35849256228745624</v>
      </c>
      <c r="AL64">
        <f t="shared" si="39"/>
        <v>-9.6235655387825254</v>
      </c>
      <c r="AN64">
        <f t="shared" si="48"/>
        <v>0</v>
      </c>
      <c r="AO64">
        <f t="shared" si="49"/>
        <v>0</v>
      </c>
      <c r="AP64">
        <f t="shared" si="50"/>
        <v>-7.5605003185269269E-6</v>
      </c>
      <c r="AQ64">
        <f t="shared" si="51"/>
        <v>-2.2320464171941889E-2</v>
      </c>
      <c r="AR64">
        <f t="shared" si="52"/>
        <v>-2.2328024672260416E-2</v>
      </c>
      <c r="AS64">
        <f t="shared" si="53"/>
        <v>-1.2465465970834403E-3</v>
      </c>
      <c r="AT64">
        <f t="shared" si="54"/>
        <v>-9.1216857984991449E-4</v>
      </c>
      <c r="AU64">
        <f t="shared" si="55"/>
        <v>-2.4486739849193768E-2</v>
      </c>
      <c r="AW64">
        <v>61</v>
      </c>
      <c r="AX64">
        <f>IF(Z64&gt;0, (R64*SUMPRODUCT(K64:$K$98, X64:$X$98)-K64*$AZ$3)/Z64, 0)</f>
        <v>-77934.21479118627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0.74173968400000001</v>
      </c>
      <c r="Q65" s="5">
        <f t="shared" si="60"/>
        <v>50</v>
      </c>
      <c r="R65">
        <f t="shared" si="40"/>
        <v>50000</v>
      </c>
      <c r="S65">
        <f t="shared" si="41"/>
        <v>-281591.0033446037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-4.6314154157967931</v>
      </c>
      <c r="AC65">
        <f t="shared" si="27"/>
        <v>-4.1544319718047422</v>
      </c>
      <c r="AE65">
        <f t="shared" si="42"/>
        <v>0</v>
      </c>
      <c r="AF65">
        <f t="shared" si="43"/>
        <v>0</v>
      </c>
      <c r="AG65">
        <f t="shared" si="44"/>
        <v>-7.3767128964710878E-4</v>
      </c>
      <c r="AH65">
        <f t="shared" si="45"/>
        <v>-2.2039771724076873</v>
      </c>
      <c r="AI65">
        <f t="shared" si="46"/>
        <v>-2.2047148436973343</v>
      </c>
      <c r="AJ65">
        <f t="shared" si="47"/>
        <v>-0.47698344399205084</v>
      </c>
      <c r="AK65">
        <f t="shared" si="59"/>
        <v>-0.32419907910577556</v>
      </c>
      <c r="AL65">
        <f t="shared" si="39"/>
        <v>-3.0058973667951605</v>
      </c>
      <c r="AN65">
        <f t="shared" si="48"/>
        <v>0</v>
      </c>
      <c r="AO65">
        <f t="shared" si="49"/>
        <v>0</v>
      </c>
      <c r="AP65">
        <f t="shared" si="50"/>
        <v>-1.6758680341032103E-6</v>
      </c>
      <c r="AQ65">
        <f t="shared" si="51"/>
        <v>-5.0070742117375548E-3</v>
      </c>
      <c r="AR65">
        <f t="shared" si="52"/>
        <v>-5.0087500797716582E-3</v>
      </c>
      <c r="AS65">
        <f t="shared" si="53"/>
        <v>-1.0836280573765312E-3</v>
      </c>
      <c r="AT65">
        <f t="shared" si="54"/>
        <v>-7.3652706969113736E-4</v>
      </c>
      <c r="AU65">
        <f t="shared" si="55"/>
        <v>-6.8289052068393266E-3</v>
      </c>
      <c r="AW65">
        <v>62</v>
      </c>
      <c r="AX65">
        <f>IF(Z65&gt;0, (R65*SUMPRODUCT(K65:$K$98, X65:$X$98)-K65*$AZ$3)/Z65, 0)</f>
        <v>-281591.0033446037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0.74414860599999999</v>
      </c>
      <c r="Q66" s="5">
        <f t="shared" si="60"/>
        <v>50</v>
      </c>
      <c r="R66">
        <f t="shared" si="40"/>
        <v>50000</v>
      </c>
      <c r="S66">
        <f t="shared" si="41"/>
        <v>-1023842.8740451407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-4.1544319718047422</v>
      </c>
      <c r="AC66">
        <f t="shared" si="27"/>
        <v>-3.7136319851557706</v>
      </c>
      <c r="AE66">
        <f t="shared" si="42"/>
        <v>0</v>
      </c>
      <c r="AF66">
        <f t="shared" si="43"/>
        <v>0</v>
      </c>
      <c r="AG66">
        <f t="shared" si="44"/>
        <v>-1.8135751487351946E-4</v>
      </c>
      <c r="AH66">
        <f t="shared" si="45"/>
        <v>-0.54893706187711822</v>
      </c>
      <c r="AI66">
        <f t="shared" si="46"/>
        <v>-0.54911841939199169</v>
      </c>
      <c r="AJ66">
        <f t="shared" si="47"/>
        <v>-0.44079998664897158</v>
      </c>
      <c r="AK66">
        <f t="shared" si="59"/>
        <v>-0.29081023802633199</v>
      </c>
      <c r="AL66">
        <f t="shared" si="39"/>
        <v>-1.2807286440672954</v>
      </c>
      <c r="AN66">
        <f t="shared" si="48"/>
        <v>0</v>
      </c>
      <c r="AO66">
        <f t="shared" si="49"/>
        <v>0</v>
      </c>
      <c r="AP66">
        <f t="shared" si="50"/>
        <v>-3.6787008245028007E-7</v>
      </c>
      <c r="AQ66">
        <f t="shared" si="51"/>
        <v>-1.1134775548373786E-3</v>
      </c>
      <c r="AR66">
        <f t="shared" si="52"/>
        <v>-1.1138454249198289E-3</v>
      </c>
      <c r="AS66">
        <f t="shared" si="53"/>
        <v>-8.9412962868249237E-4</v>
      </c>
      <c r="AT66">
        <f t="shared" si="54"/>
        <v>-5.8988670149533933E-4</v>
      </c>
      <c r="AU66">
        <f t="shared" si="55"/>
        <v>-2.5978617550976605E-3</v>
      </c>
      <c r="AW66">
        <v>63</v>
      </c>
      <c r="AX66">
        <f>IF(Z66&gt;0, (R66*SUMPRODUCT(K66:$K$98, X66:$X$98)-K66*$AZ$3)/Z66, 0)</f>
        <v>-1023842.8740451407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-3759956.8785612751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-3.7136319851557706</v>
      </c>
      <c r="AC67">
        <f t="shared" si="27"/>
        <v>-3.3167034440849759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-4.4105604814197929E-5</v>
      </c>
      <c r="AH67">
        <f t="shared" ref="AH67:AH98" si="66">-X67*R67</f>
        <v>-0.13543833491058635</v>
      </c>
      <c r="AI67">
        <f t="shared" ref="AI67:AI98" si="67">SUM(AE67:AH67)</f>
        <v>-0.13548244051540054</v>
      </c>
      <c r="AJ67">
        <f t="shared" ref="AJ67:AJ98" si="68">AB67-AC67</f>
        <v>-0.39692854107079478</v>
      </c>
      <c r="AK67">
        <f t="shared" si="59"/>
        <v>-0.25995423896090397</v>
      </c>
      <c r="AL67">
        <f t="shared" si="39"/>
        <v>-0.79236522054709924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-7.9879377693528E-8</v>
      </c>
      <c r="AQ67">
        <f t="shared" ref="AQ67:AQ98" si="72">AH67*$K67</f>
        <v>-2.4529149875805885E-4</v>
      </c>
      <c r="AR67">
        <f t="shared" ref="AR67:AR98" si="73">AI67*$K67</f>
        <v>-2.4537137813575234E-4</v>
      </c>
      <c r="AS67">
        <f t="shared" ref="AS67:AS98" si="74">AJ67*$K67</f>
        <v>-7.1887473220474973E-4</v>
      </c>
      <c r="AT67">
        <f t="shared" ref="AT67:AT98" si="75">AK67*$K67</f>
        <v>-4.7080145311389712E-4</v>
      </c>
      <c r="AU67">
        <f t="shared" ref="AU67:AU98" si="76">AL67*$K67</f>
        <v>-1.4350475634543991E-3</v>
      </c>
      <c r="AW67">
        <v>64</v>
      </c>
      <c r="AX67">
        <f>IF(Z67&gt;0, (R67*SUMPRODUCT(K67:$K$98, X67:$X$98)-K67*$AZ$3)/Z67, 0)</f>
        <v>-3759956.8785612751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0.74973846</v>
      </c>
      <c r="Q68" s="5">
        <f t="shared" si="60"/>
        <v>50</v>
      </c>
      <c r="R68">
        <f t="shared" si="61"/>
        <v>50000</v>
      </c>
      <c r="S68">
        <f t="shared" si="62"/>
        <v>-13973707.008556662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-3.3167034440849759</v>
      </c>
      <c r="AC68">
        <f t="shared" ref="AC68:AC89" si="80">S68*Z68</f>
        <v>-2.9615540760965615</v>
      </c>
      <c r="AE68">
        <f t="shared" si="63"/>
        <v>0</v>
      </c>
      <c r="AF68">
        <f t="shared" si="64"/>
        <v>0</v>
      </c>
      <c r="AG68">
        <f t="shared" si="65"/>
        <v>-1.0596880535290611E-5</v>
      </c>
      <c r="AH68">
        <f t="shared" si="66"/>
        <v>-3.3067668230765339E-2</v>
      </c>
      <c r="AI68">
        <f t="shared" si="67"/>
        <v>-3.3078265111300631E-2</v>
      </c>
      <c r="AJ68">
        <f t="shared" si="68"/>
        <v>-0.35514936798841434</v>
      </c>
      <c r="AK68">
        <f t="shared" ref="AK68:AK98" si="81">G68*SUM(AB68:AB68, AE68:AF68)</f>
        <v>-0.23216924108594833</v>
      </c>
      <c r="AL68">
        <f t="shared" si="39"/>
        <v>-0.62039687418566336</v>
      </c>
      <c r="AN68">
        <f t="shared" si="69"/>
        <v>0</v>
      </c>
      <c r="AO68">
        <f t="shared" si="70"/>
        <v>0</v>
      </c>
      <c r="AP68">
        <f t="shared" si="71"/>
        <v>-1.7135662766864902E-8</v>
      </c>
      <c r="AQ68">
        <f t="shared" si="72"/>
        <v>-5.3472001444378599E-5</v>
      </c>
      <c r="AR68">
        <f t="shared" si="73"/>
        <v>-5.3489137107145464E-5</v>
      </c>
      <c r="AS68">
        <f t="shared" si="74"/>
        <v>-5.7429351793176337E-4</v>
      </c>
      <c r="AT68">
        <f t="shared" si="75"/>
        <v>-3.7542876951746838E-4</v>
      </c>
      <c r="AU68">
        <f t="shared" si="76"/>
        <v>-1.0032114245563774E-3</v>
      </c>
      <c r="AW68">
        <v>65</v>
      </c>
      <c r="AX68">
        <f>IF(Z68&gt;0, (R68*SUMPRODUCT(K68:$K$98, X68:$X$98)-K68*$AZ$3)/Z68, 0)</f>
        <v>-13973707.008556662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0.75265391500000001</v>
      </c>
      <c r="Q69" s="5">
        <f t="shared" ref="Q69:Q98" si="82">$C$8</f>
        <v>50</v>
      </c>
      <c r="R69">
        <f t="shared" si="61"/>
        <v>50000</v>
      </c>
      <c r="S69">
        <f t="shared" si="62"/>
        <v>-52567717.706968546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-2.9615540760965615</v>
      </c>
      <c r="AC69">
        <f t="shared" si="80"/>
        <v>-2.6442908878416027</v>
      </c>
      <c r="AE69">
        <f t="shared" si="63"/>
        <v>0</v>
      </c>
      <c r="AF69">
        <f t="shared" si="64"/>
        <v>0</v>
      </c>
      <c r="AG69">
        <f t="shared" si="65"/>
        <v>-2.515128108263931E-6</v>
      </c>
      <c r="AH69">
        <f t="shared" si="66"/>
        <v>-7.9757836216737734E-3</v>
      </c>
      <c r="AI69">
        <f t="shared" si="67"/>
        <v>-7.9782987497820368E-3</v>
      </c>
      <c r="AJ69">
        <f t="shared" si="68"/>
        <v>-0.31726318825495881</v>
      </c>
      <c r="AK69">
        <f t="shared" si="81"/>
        <v>-0.20730878532675934</v>
      </c>
      <c r="AL69">
        <f t="shared" si="39"/>
        <v>-0.53255027233150021</v>
      </c>
      <c r="AN69">
        <f t="shared" si="69"/>
        <v>0</v>
      </c>
      <c r="AO69">
        <f t="shared" si="70"/>
        <v>0</v>
      </c>
      <c r="AP69">
        <f t="shared" si="71"/>
        <v>-3.6313236353532607E-9</v>
      </c>
      <c r="AQ69">
        <f t="shared" si="72"/>
        <v>-1.1515378274643392E-5</v>
      </c>
      <c r="AR69">
        <f t="shared" si="73"/>
        <v>-1.1519009598278745E-5</v>
      </c>
      <c r="AS69">
        <f t="shared" si="74"/>
        <v>-4.5806227935363128E-4</v>
      </c>
      <c r="AT69">
        <f t="shared" si="75"/>
        <v>-2.9931091362700441E-4</v>
      </c>
      <c r="AU69">
        <f t="shared" si="76"/>
        <v>-7.6889220257891444E-4</v>
      </c>
      <c r="AW69">
        <v>66</v>
      </c>
      <c r="AX69">
        <f>IF(Z69&gt;0, (R69*SUMPRODUCT(K69:$K$98, X69:$X$98)-K69*$AZ$3)/Z69, 0)</f>
        <v>-52567717.706968546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0.755802533</v>
      </c>
      <c r="Q70" s="5">
        <f t="shared" si="82"/>
        <v>50</v>
      </c>
      <c r="R70">
        <f t="shared" si="61"/>
        <v>50000</v>
      </c>
      <c r="S70">
        <f t="shared" si="62"/>
        <v>-200410622.00165513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-2.6442908878416027</v>
      </c>
      <c r="AC70">
        <f t="shared" si="80"/>
        <v>-2.3609839565623747</v>
      </c>
      <c r="AE70">
        <f t="shared" si="63"/>
        <v>0</v>
      </c>
      <c r="AF70">
        <f t="shared" si="64"/>
        <v>0</v>
      </c>
      <c r="AG70">
        <f t="shared" si="65"/>
        <v>-5.8903663213591448E-7</v>
      </c>
      <c r="AH70">
        <f t="shared" si="66"/>
        <v>-1.900940195045377E-3</v>
      </c>
      <c r="AI70">
        <f t="shared" si="67"/>
        <v>-1.901529231677513E-3</v>
      </c>
      <c r="AJ70">
        <f t="shared" si="68"/>
        <v>-0.28330693127922801</v>
      </c>
      <c r="AK70">
        <f t="shared" si="81"/>
        <v>-0.18510036214891221</v>
      </c>
      <c r="AL70">
        <f t="shared" ref="AL70:AL98" si="89">SUM(AI70:AK70)</f>
        <v>-0.47030882265981777</v>
      </c>
      <c r="AN70">
        <f t="shared" si="69"/>
        <v>0</v>
      </c>
      <c r="AO70">
        <f t="shared" si="70"/>
        <v>0</v>
      </c>
      <c r="AP70">
        <f t="shared" si="71"/>
        <v>-7.5932749755086196E-10</v>
      </c>
      <c r="AQ70">
        <f t="shared" si="72"/>
        <v>-2.4505032158417521E-6</v>
      </c>
      <c r="AR70">
        <f t="shared" si="73"/>
        <v>-2.4512625433393031E-6</v>
      </c>
      <c r="AS70">
        <f t="shared" si="74"/>
        <v>-3.6521114550551882E-4</v>
      </c>
      <c r="AT70">
        <f t="shared" si="75"/>
        <v>-2.3861299470736625E-4</v>
      </c>
      <c r="AU70">
        <f t="shared" si="76"/>
        <v>-6.062754027562244E-4</v>
      </c>
      <c r="AW70">
        <v>67</v>
      </c>
      <c r="AX70">
        <f>IF(Z70&gt;0, (R70*SUMPRODUCT(K70:$K$98, X70:$X$98)-K70*$AZ$3)/Z70, 0)</f>
        <v>-200410622.00165513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0.75910169800000005</v>
      </c>
      <c r="Q71" s="5">
        <f t="shared" si="82"/>
        <v>50</v>
      </c>
      <c r="R71">
        <f t="shared" si="61"/>
        <v>50000</v>
      </c>
      <c r="S71">
        <f t="shared" si="62"/>
        <v>-774965574.16929007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-2.3609839565623747</v>
      </c>
      <c r="AC71">
        <f t="shared" si="80"/>
        <v>-2.1080235082642487</v>
      </c>
      <c r="AE71">
        <f t="shared" si="63"/>
        <v>0</v>
      </c>
      <c r="AF71">
        <f t="shared" si="64"/>
        <v>0</v>
      </c>
      <c r="AG71">
        <f t="shared" si="65"/>
        <v>-1.3600755817598125E-7</v>
      </c>
      <c r="AH71">
        <f t="shared" si="66"/>
        <v>-4.4713870763857407E-4</v>
      </c>
      <c r="AI71">
        <f t="shared" si="67"/>
        <v>-4.4727471519675002E-4</v>
      </c>
      <c r="AJ71">
        <f t="shared" si="68"/>
        <v>-0.25296044829812603</v>
      </c>
      <c r="AK71">
        <f t="shared" si="81"/>
        <v>-0.16526887695936623</v>
      </c>
      <c r="AL71">
        <f t="shared" si="89"/>
        <v>-0.41867659997268902</v>
      </c>
      <c r="AN71">
        <f t="shared" si="69"/>
        <v>0</v>
      </c>
      <c r="AO71">
        <f t="shared" si="70"/>
        <v>0</v>
      </c>
      <c r="AP71">
        <f t="shared" si="71"/>
        <v>-1.5654234807714565E-10</v>
      </c>
      <c r="AQ71">
        <f t="shared" si="72"/>
        <v>-5.1464892207941974E-7</v>
      </c>
      <c r="AR71">
        <f t="shared" si="73"/>
        <v>-5.1480546442749694E-7</v>
      </c>
      <c r="AS71">
        <f t="shared" si="74"/>
        <v>-2.9115310265329938E-4</v>
      </c>
      <c r="AT71">
        <f t="shared" si="75"/>
        <v>-1.9022162010891064E-4</v>
      </c>
      <c r="AU71">
        <f t="shared" si="76"/>
        <v>-4.818895282266375E-4</v>
      </c>
      <c r="AW71">
        <v>68</v>
      </c>
      <c r="AX71">
        <f>IF(Z71&gt;0, (R71*SUMPRODUCT(K71:$K$98, X71:$X$98)-K71*$AZ$3)/Z71, 0)</f>
        <v>-774965574.16929007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0.76251046700000003</v>
      </c>
      <c r="Q72" s="5">
        <f t="shared" si="82"/>
        <v>50</v>
      </c>
      <c r="R72">
        <f t="shared" si="61"/>
        <v>50000</v>
      </c>
      <c r="S72">
        <f t="shared" si="62"/>
        <v>-3041606806.6920819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-2.1080235082642487</v>
      </c>
      <c r="AC72">
        <f t="shared" si="80"/>
        <v>-1.8821642918405443</v>
      </c>
      <c r="AE72">
        <f t="shared" si="63"/>
        <v>0</v>
      </c>
      <c r="AF72">
        <f t="shared" si="64"/>
        <v>0</v>
      </c>
      <c r="AG72">
        <f t="shared" si="65"/>
        <v>-3.0940295893924297E-8</v>
      </c>
      <c r="AH72">
        <f t="shared" si="66"/>
        <v>-1.0370718670029715E-4</v>
      </c>
      <c r="AI72">
        <f t="shared" si="67"/>
        <v>-1.0373812699619107E-4</v>
      </c>
      <c r="AJ72">
        <f t="shared" si="68"/>
        <v>-0.22585921642370432</v>
      </c>
      <c r="AK72">
        <f t="shared" si="81"/>
        <v>-0.14756164557849741</v>
      </c>
      <c r="AL72">
        <f t="shared" si="89"/>
        <v>-0.37352460012919791</v>
      </c>
      <c r="AN72">
        <f t="shared" si="69"/>
        <v>0</v>
      </c>
      <c r="AO72">
        <f t="shared" si="70"/>
        <v>0</v>
      </c>
      <c r="AP72">
        <f t="shared" si="71"/>
        <v>-3.1796201481065445E-11</v>
      </c>
      <c r="AQ72">
        <f t="shared" si="72"/>
        <v>-1.0657605262284009E-7</v>
      </c>
      <c r="AR72">
        <f t="shared" si="73"/>
        <v>-1.0660784882432115E-7</v>
      </c>
      <c r="AS72">
        <f t="shared" si="74"/>
        <v>-2.32107190454306E-4</v>
      </c>
      <c r="AT72">
        <f t="shared" si="75"/>
        <v>-1.5164366332426755E-4</v>
      </c>
      <c r="AU72">
        <f t="shared" si="76"/>
        <v>-3.8385746162739786E-4</v>
      </c>
      <c r="AW72">
        <v>69</v>
      </c>
      <c r="AX72">
        <f>IF(Z72&gt;0, (R72*SUMPRODUCT(K72:$K$98, X72:$X$98)-K72*$AZ$3)/Z72, 0)</f>
        <v>-3041606806.6920819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0.76616800500000004</v>
      </c>
      <c r="Q73" s="5">
        <f t="shared" si="82"/>
        <v>50</v>
      </c>
      <c r="R73">
        <f t="shared" si="61"/>
        <v>50000</v>
      </c>
      <c r="S73">
        <f t="shared" si="62"/>
        <v>-12132852196.514042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-1.8821642918405443</v>
      </c>
      <c r="AC73">
        <f t="shared" si="80"/>
        <v>-1.6805039242446087</v>
      </c>
      <c r="AE73">
        <f t="shared" si="63"/>
        <v>0</v>
      </c>
      <c r="AF73">
        <f t="shared" si="64"/>
        <v>0</v>
      </c>
      <c r="AG73">
        <f t="shared" si="65"/>
        <v>-6.9254281558273815E-9</v>
      </c>
      <c r="AH73">
        <f t="shared" si="66"/>
        <v>-2.3705464779157673E-5</v>
      </c>
      <c r="AI73">
        <f t="shared" si="67"/>
        <v>-2.3712390207313502E-5</v>
      </c>
      <c r="AJ73">
        <f t="shared" si="68"/>
        <v>-0.20166036759593564</v>
      </c>
      <c r="AK73">
        <f t="shared" si="81"/>
        <v>-0.13175150042883813</v>
      </c>
      <c r="AL73">
        <f t="shared" si="89"/>
        <v>-0.33343558041498111</v>
      </c>
      <c r="AN73">
        <f t="shared" si="69"/>
        <v>0</v>
      </c>
      <c r="AO73">
        <f t="shared" si="70"/>
        <v>0</v>
      </c>
      <c r="AP73">
        <f t="shared" si="71"/>
        <v>-6.3544707240435992E-12</v>
      </c>
      <c r="AQ73">
        <f t="shared" si="72"/>
        <v>-2.175110022796961E-8</v>
      </c>
      <c r="AR73">
        <f t="shared" si="73"/>
        <v>-2.1757454698693652E-8</v>
      </c>
      <c r="AS73">
        <f t="shared" si="74"/>
        <v>-1.8503475500066742E-4</v>
      </c>
      <c r="AT73">
        <f t="shared" si="75"/>
        <v>-1.2088942856470192E-4</v>
      </c>
      <c r="AU73">
        <f t="shared" si="76"/>
        <v>-3.0594594102006809E-4</v>
      </c>
      <c r="AW73">
        <v>70</v>
      </c>
      <c r="AX73">
        <f>IF(Z73&gt;0, (R73*SUMPRODUCT(K73:$K$98, X73:$X$98)-K73*$AZ$3)/Z73, 0)</f>
        <v>-12132852196.514042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0.76992945700000004</v>
      </c>
      <c r="Q74" s="5">
        <f t="shared" si="82"/>
        <v>50</v>
      </c>
      <c r="R74">
        <f t="shared" si="61"/>
        <v>50000</v>
      </c>
      <c r="S74">
        <f t="shared" si="62"/>
        <v>-49224688298.668907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-1.6805039242446087</v>
      </c>
      <c r="AC74">
        <f t="shared" si="80"/>
        <v>-1.500449951199291</v>
      </c>
      <c r="AE74">
        <f t="shared" si="63"/>
        <v>0</v>
      </c>
      <c r="AF74">
        <f t="shared" si="64"/>
        <v>0</v>
      </c>
      <c r="AG74">
        <f t="shared" si="65"/>
        <v>-1.5240827347604198E-9</v>
      </c>
      <c r="AH74">
        <f t="shared" si="66"/>
        <v>-5.3320911395086876E-6</v>
      </c>
      <c r="AI74">
        <f t="shared" si="67"/>
        <v>-5.3336152222434479E-6</v>
      </c>
      <c r="AJ74">
        <f t="shared" si="68"/>
        <v>-0.18005397304531767</v>
      </c>
      <c r="AK74">
        <f t="shared" si="81"/>
        <v>-0.11763527469712262</v>
      </c>
      <c r="AL74">
        <f t="shared" si="89"/>
        <v>-0.29769458135766252</v>
      </c>
      <c r="AN74">
        <f t="shared" si="69"/>
        <v>0</v>
      </c>
      <c r="AO74">
        <f t="shared" si="70"/>
        <v>0</v>
      </c>
      <c r="AP74">
        <f t="shared" si="71"/>
        <v>-1.2485998417123905E-12</v>
      </c>
      <c r="AQ74">
        <f t="shared" si="72"/>
        <v>-4.3682983875761482E-9</v>
      </c>
      <c r="AR74">
        <f t="shared" si="73"/>
        <v>-4.3695469874178599E-9</v>
      </c>
      <c r="AS74">
        <f t="shared" si="74"/>
        <v>-1.47508633958386E-4</v>
      </c>
      <c r="AT74">
        <f t="shared" si="75"/>
        <v>-9.6372317602370705E-5</v>
      </c>
      <c r="AU74">
        <f t="shared" si="76"/>
        <v>-2.4388532110774413E-4</v>
      </c>
      <c r="AW74">
        <v>71</v>
      </c>
      <c r="AX74">
        <f>IF(Z74&gt;0, (R74*SUMPRODUCT(K74:$K$98, X74:$X$98)-K74*$AZ$3)/Z74, 0)</f>
        <v>-49224688298.668907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0.77391342299999999</v>
      </c>
      <c r="Q75" s="5">
        <f t="shared" si="82"/>
        <v>50</v>
      </c>
      <c r="R75">
        <f t="shared" si="61"/>
        <v>50000</v>
      </c>
      <c r="S75">
        <f t="shared" si="62"/>
        <v>-203393543859.87228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-1.500449951199291</v>
      </c>
      <c r="AC75">
        <f t="shared" si="80"/>
        <v>-1.3396874602136448</v>
      </c>
      <c r="AE75">
        <f t="shared" si="63"/>
        <v>0</v>
      </c>
      <c r="AF75">
        <f t="shared" si="64"/>
        <v>0</v>
      </c>
      <c r="AG75">
        <f t="shared" si="65"/>
        <v>-3.2933382121917809E-10</v>
      </c>
      <c r="AH75">
        <f t="shared" si="66"/>
        <v>-1.1795080861936377E-6</v>
      </c>
      <c r="AI75">
        <f t="shared" si="67"/>
        <v>-1.1798374200148569E-6</v>
      </c>
      <c r="AJ75">
        <f t="shared" si="68"/>
        <v>-0.16076249098564621</v>
      </c>
      <c r="AK75">
        <f t="shared" si="81"/>
        <v>-0.10503149658395038</v>
      </c>
      <c r="AL75">
        <f t="shared" si="89"/>
        <v>-0.26579516740701659</v>
      </c>
      <c r="AN75">
        <f t="shared" si="69"/>
        <v>0</v>
      </c>
      <c r="AO75">
        <f t="shared" si="70"/>
        <v>0</v>
      </c>
      <c r="AP75">
        <f t="shared" si="71"/>
        <v>-2.4089791592711815E-13</v>
      </c>
      <c r="AQ75">
        <f t="shared" si="72"/>
        <v>-8.6277515844365569E-10</v>
      </c>
      <c r="AR75">
        <f t="shared" si="73"/>
        <v>-8.6301605635958279E-10</v>
      </c>
      <c r="AS75">
        <f t="shared" si="74"/>
        <v>-1.1759299088787022E-4</v>
      </c>
      <c r="AT75">
        <f t="shared" si="75"/>
        <v>-7.6827422522574709E-5</v>
      </c>
      <c r="AU75">
        <f t="shared" si="76"/>
        <v>-1.9442127642650128E-4</v>
      </c>
      <c r="AW75">
        <v>72</v>
      </c>
      <c r="AX75">
        <f>IF(Z75&gt;0, (R75*SUMPRODUCT(K75:$K$98, X75:$X$98)-K75*$AZ$3)/Z75, 0)</f>
        <v>-203393543859.87228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0.77813091899999998</v>
      </c>
      <c r="Q76" s="5">
        <f t="shared" si="82"/>
        <v>50</v>
      </c>
      <c r="R76">
        <f t="shared" si="61"/>
        <v>50000</v>
      </c>
      <c r="S76">
        <f t="shared" si="62"/>
        <v>-857139596314.71558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-1.3396874602136448</v>
      </c>
      <c r="AC76">
        <f t="shared" si="80"/>
        <v>-1.1961495187961122</v>
      </c>
      <c r="AE76">
        <f t="shared" si="63"/>
        <v>0</v>
      </c>
      <c r="AF76">
        <f t="shared" si="64"/>
        <v>0</v>
      </c>
      <c r="AG76">
        <f t="shared" si="65"/>
        <v>-6.9775654043925567E-11</v>
      </c>
      <c r="AH76">
        <f t="shared" si="66"/>
        <v>-2.5626482896306077E-7</v>
      </c>
      <c r="AI76">
        <f t="shared" si="67"/>
        <v>-2.5633460461710468E-7</v>
      </c>
      <c r="AJ76">
        <f t="shared" si="68"/>
        <v>-0.14353794141753262</v>
      </c>
      <c r="AK76">
        <f t="shared" si="81"/>
        <v>-9.3778122214955142E-2</v>
      </c>
      <c r="AL76">
        <f t="shared" si="89"/>
        <v>-0.2373163199670924</v>
      </c>
      <c r="AN76">
        <f t="shared" si="69"/>
        <v>0</v>
      </c>
      <c r="AO76">
        <f t="shared" si="70"/>
        <v>0</v>
      </c>
      <c r="AP76">
        <f t="shared" si="71"/>
        <v>-4.557037505561945E-14</v>
      </c>
      <c r="AQ76">
        <f t="shared" si="72"/>
        <v>-1.673661756299582E-10</v>
      </c>
      <c r="AR76">
        <f t="shared" si="73"/>
        <v>-1.6741174600501381E-10</v>
      </c>
      <c r="AS76">
        <f t="shared" si="74"/>
        <v>-9.3744414362504123E-5</v>
      </c>
      <c r="AT76">
        <f t="shared" si="75"/>
        <v>-6.1246351036092666E-5</v>
      </c>
      <c r="AU76">
        <f t="shared" si="76"/>
        <v>-1.5499093281034281E-4</v>
      </c>
      <c r="AW76">
        <v>73</v>
      </c>
      <c r="AX76">
        <f>IF(Z76&gt;0, (R76*SUMPRODUCT(K76:$K$98, X76:$X$98)-K76*$AZ$3)/Z76, 0)</f>
        <v>-857139596314.71558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0.78242625899999996</v>
      </c>
      <c r="Q77" s="5">
        <f t="shared" si="82"/>
        <v>50</v>
      </c>
      <c r="R77">
        <f t="shared" si="61"/>
        <v>50000</v>
      </c>
      <c r="S77">
        <f t="shared" si="62"/>
        <v>-3686898002668.6646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-1.1961495187961122</v>
      </c>
      <c r="AC77">
        <f t="shared" si="80"/>
        <v>-1.0679906419274894</v>
      </c>
      <c r="AE77">
        <f t="shared" si="63"/>
        <v>0</v>
      </c>
      <c r="AF77">
        <f t="shared" si="64"/>
        <v>0</v>
      </c>
      <c r="AG77">
        <f t="shared" si="65"/>
        <v>-1.448359354061941E-11</v>
      </c>
      <c r="AH77">
        <f t="shared" si="66"/>
        <v>-5.4594303962866899E-8</v>
      </c>
      <c r="AI77">
        <f t="shared" si="67"/>
        <v>-5.4608787556407517E-8</v>
      </c>
      <c r="AJ77">
        <f t="shared" si="68"/>
        <v>-0.12815887686862282</v>
      </c>
      <c r="AK77">
        <f t="shared" si="81"/>
        <v>-8.3730466315727864E-2</v>
      </c>
      <c r="AL77">
        <f t="shared" si="89"/>
        <v>-0.21188939779313823</v>
      </c>
      <c r="AN77">
        <f t="shared" si="69"/>
        <v>0</v>
      </c>
      <c r="AO77">
        <f t="shared" si="70"/>
        <v>0</v>
      </c>
      <c r="AP77">
        <f t="shared" si="71"/>
        <v>-8.4457260973821548E-15</v>
      </c>
      <c r="AQ77">
        <f t="shared" si="72"/>
        <v>-3.1835230424995747E-11</v>
      </c>
      <c r="AR77">
        <f t="shared" si="73"/>
        <v>-3.1843676151093127E-11</v>
      </c>
      <c r="AS77">
        <f t="shared" si="74"/>
        <v>-7.4732473535999531E-5</v>
      </c>
      <c r="AT77">
        <f t="shared" si="75"/>
        <v>-4.8825216098854801E-5</v>
      </c>
      <c r="AU77">
        <f t="shared" si="76"/>
        <v>-1.2355772147853048E-4</v>
      </c>
      <c r="AW77">
        <v>74</v>
      </c>
      <c r="AX77">
        <f>IF(Z77&gt;0, (R77*SUMPRODUCT(K77:$K$98, X77:$X$98)-K77*$AZ$3)/Z77, 0)</f>
        <v>-3686898002668.6646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0.78691510499999995</v>
      </c>
      <c r="Q78" s="5">
        <f t="shared" si="82"/>
        <v>50</v>
      </c>
      <c r="R78">
        <f t="shared" si="61"/>
        <v>50000</v>
      </c>
      <c r="S78">
        <f t="shared" si="62"/>
        <v>-16209345440309.059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-1.0679906419274894</v>
      </c>
      <c r="AC78">
        <f t="shared" si="80"/>
        <v>-0.9535630731771918</v>
      </c>
      <c r="AE78">
        <f t="shared" si="63"/>
        <v>0</v>
      </c>
      <c r="AF78">
        <f t="shared" si="64"/>
        <v>0</v>
      </c>
      <c r="AG78">
        <f t="shared" si="65"/>
        <v>-2.941399073419372E-12</v>
      </c>
      <c r="AH78">
        <f t="shared" si="66"/>
        <v>-1.1397358531793843E-8</v>
      </c>
      <c r="AI78">
        <f t="shared" si="67"/>
        <v>-1.1400299930867263E-8</v>
      </c>
      <c r="AJ78">
        <f t="shared" si="68"/>
        <v>-0.11442756875029758</v>
      </c>
      <c r="AK78">
        <f t="shared" si="81"/>
        <v>-7.4759344934924268E-2</v>
      </c>
      <c r="AL78">
        <f t="shared" si="89"/>
        <v>-0.18918692508552176</v>
      </c>
      <c r="AN78">
        <f t="shared" si="69"/>
        <v>0</v>
      </c>
      <c r="AO78">
        <f t="shared" si="70"/>
        <v>0</v>
      </c>
      <c r="AP78">
        <f t="shared" si="71"/>
        <v>-1.5314280336478706E-15</v>
      </c>
      <c r="AQ78">
        <f t="shared" si="72"/>
        <v>-5.9339905702881407E-12</v>
      </c>
      <c r="AR78">
        <f t="shared" si="73"/>
        <v>-5.9355219983217888E-12</v>
      </c>
      <c r="AS78">
        <f t="shared" si="74"/>
        <v>-5.9576270418369765E-5</v>
      </c>
      <c r="AT78">
        <f t="shared" si="75"/>
        <v>-3.8923163349406104E-5</v>
      </c>
      <c r="AU78">
        <f t="shared" si="76"/>
        <v>-9.8499439703297854E-5</v>
      </c>
      <c r="AW78">
        <v>75</v>
      </c>
      <c r="AX78">
        <f>IF(Z78&gt;0, (R78*SUMPRODUCT(K78:$K$98, X78:$X$98)-K78*$AZ$3)/Z78, 0)</f>
        <v>-16209345440309.059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0.79143424399999995</v>
      </c>
      <c r="Q79" s="5">
        <f t="shared" si="82"/>
        <v>50</v>
      </c>
      <c r="R79">
        <f t="shared" si="61"/>
        <v>50000</v>
      </c>
      <c r="S79">
        <f t="shared" si="62"/>
        <v>-72885829606523.188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-0.9535630731771918</v>
      </c>
      <c r="AC79">
        <f t="shared" si="80"/>
        <v>-0.85139560105622103</v>
      </c>
      <c r="AE79">
        <f t="shared" si="63"/>
        <v>0</v>
      </c>
      <c r="AF79">
        <f t="shared" si="64"/>
        <v>0</v>
      </c>
      <c r="AG79">
        <f t="shared" si="65"/>
        <v>-5.8406113071121733E-13</v>
      </c>
      <c r="AH79">
        <f t="shared" si="66"/>
        <v>-2.327923951973961E-9</v>
      </c>
      <c r="AI79">
        <f t="shared" si="67"/>
        <v>-2.3285080131046722E-9</v>
      </c>
      <c r="AJ79">
        <f t="shared" si="68"/>
        <v>-0.10216747212097077</v>
      </c>
      <c r="AK79">
        <f t="shared" si="81"/>
        <v>-6.6749415122403427E-2</v>
      </c>
      <c r="AL79">
        <f t="shared" si="89"/>
        <v>-0.16891688957188222</v>
      </c>
      <c r="AN79">
        <f t="shared" si="69"/>
        <v>0</v>
      </c>
      <c r="AO79">
        <f t="shared" si="70"/>
        <v>0</v>
      </c>
      <c r="AP79">
        <f t="shared" si="71"/>
        <v>-2.7150818326864549E-16</v>
      </c>
      <c r="AQ79">
        <f t="shared" si="72"/>
        <v>-1.082164810759383E-12</v>
      </c>
      <c r="AR79">
        <f t="shared" si="73"/>
        <v>-1.0824363189426516E-12</v>
      </c>
      <c r="AS79">
        <f t="shared" si="74"/>
        <v>-4.7493838035303466E-5</v>
      </c>
      <c r="AT79">
        <f t="shared" si="75"/>
        <v>-3.1029307517964473E-5</v>
      </c>
      <c r="AU79">
        <f t="shared" si="76"/>
        <v>-7.8523146635704264E-5</v>
      </c>
      <c r="AW79">
        <v>76</v>
      </c>
      <c r="AX79">
        <f>IF(Z79&gt;0, (R79*SUMPRODUCT(K79:$K$98, X79:$X$98)-K79*$AZ$3)/Z79, 0)</f>
        <v>-72885829606523.188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0.79587939600000002</v>
      </c>
      <c r="Q80" s="5">
        <f t="shared" si="82"/>
        <v>50</v>
      </c>
      <c r="R80">
        <f t="shared" si="61"/>
        <v>50000</v>
      </c>
      <c r="S80">
        <f t="shared" si="62"/>
        <v>-335238157291811.5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-0.85139560105622103</v>
      </c>
      <c r="AC80">
        <f t="shared" si="80"/>
        <v>-0.76017464380113864</v>
      </c>
      <c r="AE80">
        <f t="shared" si="63"/>
        <v>0</v>
      </c>
      <c r="AF80">
        <f t="shared" si="64"/>
        <v>0</v>
      </c>
      <c r="AG80">
        <f t="shared" si="65"/>
        <v>-1.1337829946658442E-13</v>
      </c>
      <c r="AH80">
        <f t="shared" si="66"/>
        <v>-4.6484221993752076E-10</v>
      </c>
      <c r="AI80">
        <f t="shared" si="67"/>
        <v>-4.6495559823698732E-10</v>
      </c>
      <c r="AJ80">
        <f t="shared" si="68"/>
        <v>-9.1220957255082391E-2</v>
      </c>
      <c r="AK80">
        <f t="shared" si="81"/>
        <v>-5.9597692073935477E-2</v>
      </c>
      <c r="AL80">
        <f t="shared" si="89"/>
        <v>-0.15081864979397347</v>
      </c>
      <c r="AN80">
        <f t="shared" si="69"/>
        <v>0</v>
      </c>
      <c r="AO80">
        <f t="shared" si="70"/>
        <v>0</v>
      </c>
      <c r="AP80">
        <f t="shared" si="71"/>
        <v>-4.7058332613439411E-17</v>
      </c>
      <c r="AQ80">
        <f t="shared" si="72"/>
        <v>-1.9293550795438116E-13</v>
      </c>
      <c r="AR80">
        <f t="shared" si="73"/>
        <v>-1.929825662869946E-13</v>
      </c>
      <c r="AS80">
        <f t="shared" si="74"/>
        <v>-3.7861796904893429E-5</v>
      </c>
      <c r="AT80">
        <f t="shared" si="75"/>
        <v>-2.4736373978118958E-5</v>
      </c>
      <c r="AU80">
        <f t="shared" si="76"/>
        <v>-6.2598171075994949E-5</v>
      </c>
      <c r="AW80">
        <v>77</v>
      </c>
      <c r="AX80">
        <f>IF(Z80&gt;0, (R80*SUMPRODUCT(K80:$K$98, X80:$X$98)-K80*$AZ$3)/Z80, 0)</f>
        <v>-335238157291811.5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0.80043084799999997</v>
      </c>
      <c r="Q81" s="5">
        <f t="shared" si="82"/>
        <v>50</v>
      </c>
      <c r="R81">
        <f t="shared" si="61"/>
        <v>50000</v>
      </c>
      <c r="S81">
        <f t="shared" si="62"/>
        <v>-1578947735633348.8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-0.76017464380113864</v>
      </c>
      <c r="AC81">
        <f t="shared" si="80"/>
        <v>-0.67872736053689875</v>
      </c>
      <c r="AE81">
        <f t="shared" si="63"/>
        <v>0</v>
      </c>
      <c r="AF81">
        <f t="shared" si="64"/>
        <v>0</v>
      </c>
      <c r="AG81">
        <f t="shared" si="65"/>
        <v>-2.1493028085082469E-14</v>
      </c>
      <c r="AH81">
        <f t="shared" si="66"/>
        <v>-9.0751488386836109E-11</v>
      </c>
      <c r="AI81">
        <f t="shared" si="67"/>
        <v>-9.0772981414921197E-11</v>
      </c>
      <c r="AJ81">
        <f t="shared" si="68"/>
        <v>-8.1447283264239889E-2</v>
      </c>
      <c r="AK81">
        <f t="shared" si="81"/>
        <v>-5.3212225066079713E-2</v>
      </c>
      <c r="AL81">
        <f t="shared" si="89"/>
        <v>-0.13465950842109259</v>
      </c>
      <c r="AN81">
        <f t="shared" si="69"/>
        <v>0</v>
      </c>
      <c r="AO81">
        <f t="shared" si="70"/>
        <v>0</v>
      </c>
      <c r="AP81">
        <f t="shared" si="71"/>
        <v>-7.9650073286282643E-18</v>
      </c>
      <c r="AQ81">
        <f t="shared" si="72"/>
        <v>-3.3631197392179785E-14</v>
      </c>
      <c r="AR81">
        <f t="shared" si="73"/>
        <v>-3.3639162399508415E-14</v>
      </c>
      <c r="AS81">
        <f t="shared" si="74"/>
        <v>-3.0183192685947847E-5</v>
      </c>
      <c r="AT81">
        <f t="shared" si="75"/>
        <v>-1.9719685888193228E-5</v>
      </c>
      <c r="AU81">
        <f t="shared" si="76"/>
        <v>-4.9902878607780244E-5</v>
      </c>
      <c r="AW81">
        <v>78</v>
      </c>
      <c r="AX81">
        <f>IF(Z81&gt;0, (R81*SUMPRODUCT(K81:$K$98, X81:$X$98)-K81*$AZ$3)/Z81, 0)</f>
        <v>-1578947735633348.8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0.80506197899999998</v>
      </c>
      <c r="Q82" s="5">
        <f t="shared" si="82"/>
        <v>50</v>
      </c>
      <c r="R82">
        <f t="shared" si="61"/>
        <v>50000</v>
      </c>
      <c r="S82">
        <f t="shared" si="62"/>
        <v>-7622957985250716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-0.67872736053689875</v>
      </c>
      <c r="AC82">
        <f t="shared" si="80"/>
        <v>-0.60600657190797458</v>
      </c>
      <c r="AE82">
        <f t="shared" si="63"/>
        <v>0</v>
      </c>
      <c r="AF82">
        <f t="shared" si="64"/>
        <v>0</v>
      </c>
      <c r="AG82">
        <f t="shared" si="65"/>
        <v>-3.9748780793525731E-15</v>
      </c>
      <c r="AH82">
        <f t="shared" si="66"/>
        <v>-1.7303219724879071E-11</v>
      </c>
      <c r="AI82">
        <f t="shared" si="67"/>
        <v>-1.7307194602958423E-11</v>
      </c>
      <c r="AJ82">
        <f t="shared" si="68"/>
        <v>-7.2720788628924171E-2</v>
      </c>
      <c r="AK82">
        <f t="shared" si="81"/>
        <v>-4.7510915237582919E-2</v>
      </c>
      <c r="AL82">
        <f t="shared" si="89"/>
        <v>-0.12023170388381429</v>
      </c>
      <c r="AN82">
        <f t="shared" si="69"/>
        <v>0</v>
      </c>
      <c r="AO82">
        <f t="shared" si="70"/>
        <v>0</v>
      </c>
      <c r="AP82">
        <f t="shared" si="71"/>
        <v>-1.3152077612562574E-18</v>
      </c>
      <c r="AQ82">
        <f t="shared" si="72"/>
        <v>-5.725289788156225E-15</v>
      </c>
      <c r="AR82">
        <f t="shared" si="73"/>
        <v>-5.726604995917481E-15</v>
      </c>
      <c r="AS82">
        <f t="shared" si="74"/>
        <v>-2.4061856414226207E-5</v>
      </c>
      <c r="AT82">
        <f t="shared" si="75"/>
        <v>-1.5720412857300785E-5</v>
      </c>
      <c r="AU82">
        <f t="shared" si="76"/>
        <v>-3.9782269277253598E-5</v>
      </c>
      <c r="AW82">
        <v>79</v>
      </c>
      <c r="AX82">
        <f>IF(Z82&gt;0, (R82*SUMPRODUCT(K82:$K$98, X82:$X$98)-K82*$AZ$3)/Z82, 0)</f>
        <v>-7622957985250716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0.80974286299999998</v>
      </c>
      <c r="Q83" s="5">
        <f t="shared" si="82"/>
        <v>50</v>
      </c>
      <c r="R83">
        <f t="shared" si="61"/>
        <v>50000</v>
      </c>
      <c r="S83">
        <f t="shared" si="62"/>
        <v>-3.775835231883804E+16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-0.60600657190797458</v>
      </c>
      <c r="AC83">
        <f t="shared" si="80"/>
        <v>-0.54107729634641089</v>
      </c>
      <c r="AE83">
        <f t="shared" si="63"/>
        <v>0</v>
      </c>
      <c r="AF83">
        <f t="shared" si="64"/>
        <v>0</v>
      </c>
      <c r="AG83">
        <f t="shared" si="65"/>
        <v>-7.1650014250815414E-16</v>
      </c>
      <c r="AH83">
        <f t="shared" si="66"/>
        <v>-3.2186291560508935E-12</v>
      </c>
      <c r="AI83">
        <f t="shared" si="67"/>
        <v>-3.2193456561934017E-12</v>
      </c>
      <c r="AJ83">
        <f t="shared" si="68"/>
        <v>-6.4929275561563693E-2</v>
      </c>
      <c r="AK83">
        <f t="shared" si="81"/>
        <v>-4.2420460033558226E-2</v>
      </c>
      <c r="AL83">
        <f t="shared" si="89"/>
        <v>-0.10734973559834127</v>
      </c>
      <c r="AN83">
        <f t="shared" si="69"/>
        <v>0</v>
      </c>
      <c r="AO83">
        <f t="shared" si="70"/>
        <v>0</v>
      </c>
      <c r="AP83">
        <f t="shared" si="71"/>
        <v>-2.1167463000377911E-19</v>
      </c>
      <c r="AQ83">
        <f t="shared" si="72"/>
        <v>-9.5087508753523396E-16</v>
      </c>
      <c r="AR83">
        <f t="shared" si="73"/>
        <v>-9.5108676216523783E-16</v>
      </c>
      <c r="AS83">
        <f t="shared" si="74"/>
        <v>-1.9181964615940043E-5</v>
      </c>
      <c r="AT83">
        <f t="shared" si="75"/>
        <v>-1.2532216882415132E-5</v>
      </c>
      <c r="AU83">
        <f t="shared" si="76"/>
        <v>-3.1714181499306261E-5</v>
      </c>
      <c r="AW83">
        <v>80</v>
      </c>
      <c r="AX83">
        <f>IF(Z83&gt;0, (R83*SUMPRODUCT(K83:$K$98, X83:$X$98)-K83*$AZ$3)/Z83, 0)</f>
        <v>-3.775835231883804E+16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0.814443943</v>
      </c>
      <c r="Q84" s="5">
        <f t="shared" si="82"/>
        <v>50</v>
      </c>
      <c r="R84">
        <f t="shared" si="61"/>
        <v>50000</v>
      </c>
      <c r="S84">
        <f t="shared" si="62"/>
        <v>-1.920344711911088E+17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-0.54107729634641089</v>
      </c>
      <c r="AC84">
        <f t="shared" si="80"/>
        <v>-0.48310472888072481</v>
      </c>
      <c r="AE84">
        <f t="shared" si="63"/>
        <v>0</v>
      </c>
      <c r="AF84">
        <f t="shared" si="64"/>
        <v>0</v>
      </c>
      <c r="AG84">
        <f t="shared" si="65"/>
        <v>-1.2578593985866966E-16</v>
      </c>
      <c r="AH84">
        <f t="shared" si="66"/>
        <v>-5.8354920122440292E-13</v>
      </c>
      <c r="AI84">
        <f t="shared" si="67"/>
        <v>-5.8367498716426163E-13</v>
      </c>
      <c r="AJ84">
        <f t="shared" si="68"/>
        <v>-5.7972567465686076E-2</v>
      </c>
      <c r="AK84">
        <f t="shared" si="81"/>
        <v>-3.7875410744248765E-2</v>
      </c>
      <c r="AL84">
        <f t="shared" si="89"/>
        <v>-9.584797821051852E-2</v>
      </c>
      <c r="AN84">
        <f t="shared" si="69"/>
        <v>0</v>
      </c>
      <c r="AO84">
        <f t="shared" si="70"/>
        <v>0</v>
      </c>
      <c r="AP84">
        <f t="shared" si="71"/>
        <v>-3.3179253044997649E-20</v>
      </c>
      <c r="AQ84">
        <f t="shared" si="72"/>
        <v>-1.5392600026191424E-16</v>
      </c>
      <c r="AR84">
        <f t="shared" si="73"/>
        <v>-1.5395917951495925E-16</v>
      </c>
      <c r="AS84">
        <f t="shared" si="74"/>
        <v>-1.5291744751228823E-5</v>
      </c>
      <c r="AT84">
        <f t="shared" si="75"/>
        <v>-9.9906065708029707E-6</v>
      </c>
      <c r="AU84">
        <f t="shared" si="76"/>
        <v>-2.5282351322185756E-5</v>
      </c>
      <c r="AW84">
        <v>81</v>
      </c>
      <c r="AX84">
        <f>IF(Z84&gt;0, (R84*SUMPRODUCT(K84:$K$98, X84:$X$98)-K84*$AZ$3)/Z84, 0)</f>
        <v>-1.920344711911088E+17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0.81916999199999996</v>
      </c>
      <c r="Q85" s="5">
        <f t="shared" si="82"/>
        <v>50</v>
      </c>
      <c r="R85">
        <f t="shared" si="61"/>
        <v>50000</v>
      </c>
      <c r="S85">
        <f t="shared" si="62"/>
        <v>-1.0036840206538866E+18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-0.48310472888072481</v>
      </c>
      <c r="AC85">
        <f t="shared" si="80"/>
        <v>-0.43134350792921861</v>
      </c>
      <c r="AE85">
        <f t="shared" si="63"/>
        <v>0</v>
      </c>
      <c r="AF85">
        <f t="shared" si="64"/>
        <v>0</v>
      </c>
      <c r="AG85">
        <f t="shared" si="65"/>
        <v>-2.1488013112344066E-17</v>
      </c>
      <c r="AH85">
        <f t="shared" si="66"/>
        <v>-1.0304006734773889E-13</v>
      </c>
      <c r="AI85">
        <f t="shared" si="67"/>
        <v>-1.0306155536085123E-13</v>
      </c>
      <c r="AJ85">
        <f t="shared" si="68"/>
        <v>-5.1761220951506204E-2</v>
      </c>
      <c r="AK85">
        <f t="shared" si="81"/>
        <v>-3.3817331021650743E-2</v>
      </c>
      <c r="AL85">
        <f t="shared" si="89"/>
        <v>-8.5578551973260003E-2</v>
      </c>
      <c r="AN85">
        <f t="shared" si="69"/>
        <v>0</v>
      </c>
      <c r="AO85">
        <f t="shared" si="70"/>
        <v>0</v>
      </c>
      <c r="AP85">
        <f t="shared" si="71"/>
        <v>-5.0607250563490845E-21</v>
      </c>
      <c r="AQ85">
        <f t="shared" si="72"/>
        <v>-2.426736468878276E-17</v>
      </c>
      <c r="AR85">
        <f t="shared" si="73"/>
        <v>-2.4272425413839108E-17</v>
      </c>
      <c r="AS85">
        <f t="shared" si="74"/>
        <v>-1.2190485292752752E-5</v>
      </c>
      <c r="AT85">
        <f t="shared" si="75"/>
        <v>-7.9644503912651364E-6</v>
      </c>
      <c r="AU85">
        <f t="shared" si="76"/>
        <v>-2.015493568404216E-5</v>
      </c>
      <c r="AW85">
        <v>82</v>
      </c>
      <c r="AX85">
        <f>IF(Z85&gt;0, (R85*SUMPRODUCT(K85:$K$98, X85:$X$98)-K85*$AZ$3)/Z85, 0)</f>
        <v>-1.0036840206538866E+18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0.82392963799999996</v>
      </c>
      <c r="Q86" s="5">
        <f t="shared" si="82"/>
        <v>50</v>
      </c>
      <c r="R86">
        <f t="shared" si="61"/>
        <v>50000</v>
      </c>
      <c r="S86">
        <f t="shared" si="62"/>
        <v>-5.396185304951637E+18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-0.43134350792921861</v>
      </c>
      <c r="AC86">
        <f t="shared" si="80"/>
        <v>-0.38512813207965957</v>
      </c>
      <c r="AE86">
        <f t="shared" si="63"/>
        <v>0</v>
      </c>
      <c r="AF86">
        <f t="shared" si="64"/>
        <v>0</v>
      </c>
      <c r="AG86">
        <f t="shared" si="65"/>
        <v>-3.5685221162277266E-18</v>
      </c>
      <c r="AH86">
        <f t="shared" si="66"/>
        <v>-1.7704610864992899E-14</v>
      </c>
      <c r="AI86">
        <f t="shared" si="67"/>
        <v>-1.7708179387109127E-14</v>
      </c>
      <c r="AJ86">
        <f t="shared" si="68"/>
        <v>-4.6215375849559037E-2</v>
      </c>
      <c r="AK86">
        <f t="shared" si="81"/>
        <v>-3.0194045555045304E-2</v>
      </c>
      <c r="AL86">
        <f t="shared" si="89"/>
        <v>-7.6409421404622049E-2</v>
      </c>
      <c r="AN86">
        <f t="shared" si="69"/>
        <v>0</v>
      </c>
      <c r="AO86">
        <f t="shared" si="70"/>
        <v>0</v>
      </c>
      <c r="AP86">
        <f t="shared" si="71"/>
        <v>-7.5038968043782406E-22</v>
      </c>
      <c r="AQ86">
        <f t="shared" si="72"/>
        <v>-3.7229297890135985E-18</v>
      </c>
      <c r="AR86">
        <f t="shared" si="73"/>
        <v>-3.7236801786940366E-18</v>
      </c>
      <c r="AS86">
        <f t="shared" si="74"/>
        <v>-9.7181802397582372E-6</v>
      </c>
      <c r="AT86">
        <f t="shared" si="75"/>
        <v>-6.3492110899753957E-6</v>
      </c>
      <c r="AU86">
        <f t="shared" si="76"/>
        <v>-1.6067391329737356E-5</v>
      </c>
      <c r="AW86">
        <v>83</v>
      </c>
      <c r="AX86">
        <f>IF(Z86&gt;0, (R86*SUMPRODUCT(K86:$K$98, X86:$X$98)-K86*$AZ$3)/Z86, 0)</f>
        <v>-5.396185304951637E+18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0.82869589300000002</v>
      </c>
      <c r="Q87" s="5">
        <f t="shared" si="82"/>
        <v>50</v>
      </c>
      <c r="R87">
        <f t="shared" si="61"/>
        <v>50000</v>
      </c>
      <c r="S87">
        <f t="shared" si="62"/>
        <v>-2.9869187358675362E+19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-0.38512813207965957</v>
      </c>
      <c r="AC87">
        <f t="shared" si="80"/>
        <v>-0.34386440364255311</v>
      </c>
      <c r="AE87">
        <f t="shared" si="63"/>
        <v>0</v>
      </c>
      <c r="AF87">
        <f t="shared" si="64"/>
        <v>0</v>
      </c>
      <c r="AG87">
        <f t="shared" si="65"/>
        <v>-5.7561727326786368E-19</v>
      </c>
      <c r="AH87">
        <f t="shared" si="66"/>
        <v>-2.9572196217975861E-15</v>
      </c>
      <c r="AI87">
        <f t="shared" si="67"/>
        <v>-2.9577952390708537E-15</v>
      </c>
      <c r="AJ87">
        <f t="shared" si="68"/>
        <v>-4.1263728437106462E-2</v>
      </c>
      <c r="AK87">
        <f t="shared" si="81"/>
        <v>-2.6958969245576173E-2</v>
      </c>
      <c r="AL87">
        <f t="shared" si="89"/>
        <v>-6.8222697682685587E-2</v>
      </c>
      <c r="AN87">
        <f t="shared" si="69"/>
        <v>0</v>
      </c>
      <c r="AO87">
        <f t="shared" si="70"/>
        <v>0</v>
      </c>
      <c r="AP87">
        <f t="shared" si="71"/>
        <v>-1.080722654509273E-22</v>
      </c>
      <c r="AQ87">
        <f t="shared" si="72"/>
        <v>-5.5521861279322085E-19</v>
      </c>
      <c r="AR87">
        <f t="shared" si="73"/>
        <v>-5.5532668505867167E-19</v>
      </c>
      <c r="AS87">
        <f t="shared" si="74"/>
        <v>-7.7472737880726074E-6</v>
      </c>
      <c r="AT87">
        <f t="shared" si="75"/>
        <v>-5.0615522082074276E-6</v>
      </c>
      <c r="AU87">
        <f t="shared" si="76"/>
        <v>-1.280882599628059E-5</v>
      </c>
      <c r="AW87">
        <v>84</v>
      </c>
      <c r="AX87">
        <f>IF(Z87&gt;0, (R87*SUMPRODUCT(K87:$K$98, X87:$X$98)-K87*$AZ$3)/Z87, 0)</f>
        <v>-2.9869187358675362E+19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0.83344103599999997</v>
      </c>
      <c r="Q88" s="5">
        <f t="shared" si="82"/>
        <v>50</v>
      </c>
      <c r="R88">
        <f t="shared" si="61"/>
        <v>50000</v>
      </c>
      <c r="S88">
        <f t="shared" si="62"/>
        <v>-1.7034423710501536E+20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-0.34386440364255311</v>
      </c>
      <c r="AC88">
        <f t="shared" si="80"/>
        <v>-0.30702178896656529</v>
      </c>
      <c r="AE88">
        <f t="shared" si="63"/>
        <v>0</v>
      </c>
      <c r="AF88">
        <f t="shared" si="64"/>
        <v>0</v>
      </c>
      <c r="AG88">
        <f t="shared" si="65"/>
        <v>-9.0118043963321676E-20</v>
      </c>
      <c r="AH88">
        <f t="shared" si="66"/>
        <v>-4.7974305657186336E-16</v>
      </c>
      <c r="AI88">
        <f t="shared" si="67"/>
        <v>-4.7983317461582668E-16</v>
      </c>
      <c r="AJ88">
        <f t="shared" si="68"/>
        <v>-3.6842614675987817E-2</v>
      </c>
      <c r="AK88">
        <f t="shared" si="81"/>
        <v>-2.407050825497872E-2</v>
      </c>
      <c r="AL88">
        <f t="shared" si="89"/>
        <v>-6.0913122930967012E-2</v>
      </c>
      <c r="AN88">
        <f t="shared" si="69"/>
        <v>0</v>
      </c>
      <c r="AO88">
        <f t="shared" si="70"/>
        <v>0</v>
      </c>
      <c r="AP88">
        <f t="shared" si="71"/>
        <v>-1.5106858853687662E-23</v>
      </c>
      <c r="AQ88">
        <f t="shared" si="72"/>
        <v>-8.0421304357399865E-20</v>
      </c>
      <c r="AR88">
        <f t="shared" si="73"/>
        <v>-8.0436411216253561E-20</v>
      </c>
      <c r="AS88">
        <f t="shared" si="74"/>
        <v>-6.1760792315629684E-6</v>
      </c>
      <c r="AT88">
        <f t="shared" si="75"/>
        <v>-4.0350384312878079E-6</v>
      </c>
      <c r="AU88">
        <f t="shared" si="76"/>
        <v>-1.0211117662850855E-5</v>
      </c>
      <c r="AW88">
        <v>85</v>
      </c>
      <c r="AX88">
        <f>IF(Z88&gt;0, (R88*SUMPRODUCT(K88:$K$98, X88:$X$98)-K88*$AZ$3)/Z88, 0)</f>
        <v>-1.7034423710501536E+20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0.83895010800000003</v>
      </c>
      <c r="Q89" s="5">
        <f t="shared" si="82"/>
        <v>50</v>
      </c>
      <c r="R89">
        <f t="shared" si="61"/>
        <v>50000</v>
      </c>
      <c r="S89">
        <f t="shared" si="62"/>
        <v>-1.0069061740458822E+21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-0.30702178896656529</v>
      </c>
      <c r="AC89">
        <f t="shared" si="80"/>
        <v>-0.27412659729157612</v>
      </c>
      <c r="AE89">
        <f t="shared" si="63"/>
        <v>0</v>
      </c>
      <c r="AF89">
        <f t="shared" si="64"/>
        <v>0</v>
      </c>
      <c r="AG89">
        <f t="shared" si="65"/>
        <v>-1.361232080791099E-20</v>
      </c>
      <c r="AH89">
        <f t="shared" si="66"/>
        <v>-7.5604542715777463E-17</v>
      </c>
      <c r="AI89">
        <f t="shared" si="67"/>
        <v>-7.5618155036585368E-17</v>
      </c>
      <c r="AJ89">
        <f t="shared" si="68"/>
        <v>-3.2895191674989166E-2</v>
      </c>
      <c r="AK89">
        <f t="shared" si="81"/>
        <v>-2.1491525227659573E-2</v>
      </c>
      <c r="AL89">
        <f t="shared" si="89"/>
        <v>-5.4386716902648818E-2</v>
      </c>
      <c r="AN89">
        <f t="shared" si="69"/>
        <v>0</v>
      </c>
      <c r="AO89">
        <f t="shared" si="70"/>
        <v>0</v>
      </c>
      <c r="AP89">
        <f t="shared" si="71"/>
        <v>-2.0374012484899683E-24</v>
      </c>
      <c r="AQ89">
        <f t="shared" si="72"/>
        <v>-1.131598291682323E-20</v>
      </c>
      <c r="AR89">
        <f t="shared" si="73"/>
        <v>-1.1318020318071718E-20</v>
      </c>
      <c r="AS89">
        <f t="shared" si="74"/>
        <v>-4.9235325506720148E-6</v>
      </c>
      <c r="AT89">
        <f t="shared" si="75"/>
        <v>-3.2167079331057139E-6</v>
      </c>
      <c r="AU89">
        <f t="shared" si="76"/>
        <v>-8.1402404837777414E-6</v>
      </c>
      <c r="AW89">
        <v>86</v>
      </c>
      <c r="AX89">
        <f>IF(Z89&gt;0, (R89*SUMPRODUCT(K89:$K$98, X89:$X$98)-K89*$AZ$3)/Z89, 0)</f>
        <v>-1.0069061740458822E+21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0.84442925499999999</v>
      </c>
      <c r="Q90" s="5">
        <f t="shared" si="82"/>
        <v>50</v>
      </c>
      <c r="R90">
        <f t="shared" si="61"/>
        <v>50000</v>
      </c>
      <c r="S90">
        <f t="shared" si="62"/>
        <v>-6.1758519521475476E+21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-0.27412659729157612</v>
      </c>
      <c r="AC90">
        <f t="shared" ref="AC90:AC98" si="94">S90*Z90</f>
        <v>-0.24475589043890725</v>
      </c>
      <c r="AE90">
        <f t="shared" si="63"/>
        <v>0</v>
      </c>
      <c r="AF90">
        <f t="shared" si="64"/>
        <v>0</v>
      </c>
      <c r="AG90">
        <f t="shared" si="65"/>
        <v>-1.9815556811866056E-21</v>
      </c>
      <c r="AH90">
        <f t="shared" si="66"/>
        <v>-1.1494641918645274E-17</v>
      </c>
      <c r="AI90">
        <f t="shared" si="67"/>
        <v>-1.1496623474326461E-17</v>
      </c>
      <c r="AJ90">
        <f t="shared" si="68"/>
        <v>-2.9370706852668876E-2</v>
      </c>
      <c r="AK90">
        <f t="shared" si="81"/>
        <v>-1.9188861810410331E-2</v>
      </c>
      <c r="AL90">
        <f t="shared" si="89"/>
        <v>-4.8559568663079214E-2</v>
      </c>
      <c r="AN90">
        <f t="shared" si="69"/>
        <v>0</v>
      </c>
      <c r="AO90">
        <f t="shared" si="70"/>
        <v>0</v>
      </c>
      <c r="AP90">
        <f t="shared" si="71"/>
        <v>-2.6480894429162051E-25</v>
      </c>
      <c r="AQ90">
        <f t="shared" si="72"/>
        <v>-1.5361082307129051E-21</v>
      </c>
      <c r="AR90">
        <f t="shared" si="73"/>
        <v>-1.5363730396571968E-21</v>
      </c>
      <c r="AS90">
        <f t="shared" si="74"/>
        <v>-3.925010005318887E-6</v>
      </c>
      <c r="AT90">
        <f t="shared" si="75"/>
        <v>-2.5643398701416724E-6</v>
      </c>
      <c r="AU90">
        <f t="shared" si="76"/>
        <v>-6.4893498754605602E-6</v>
      </c>
      <c r="AW90">
        <v>87</v>
      </c>
      <c r="AX90">
        <f>IF(Z90&gt;0, (R90*SUMPRODUCT(K90:$K$98, X90:$X$98)-K90*$AZ$3)/Z90, 0)</f>
        <v>-6.1758519521475476E+21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0.84987168300000004</v>
      </c>
      <c r="Q91" s="5">
        <f t="shared" si="82"/>
        <v>50</v>
      </c>
      <c r="R91">
        <f t="shared" si="61"/>
        <v>50000</v>
      </c>
      <c r="S91">
        <f t="shared" si="62"/>
        <v>-3.9350743994899819E+22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-0.24475589043890725</v>
      </c>
      <c r="AC91">
        <f t="shared" si="94"/>
        <v>-0.21853204503473861</v>
      </c>
      <c r="AE91">
        <f t="shared" si="63"/>
        <v>0</v>
      </c>
      <c r="AF91">
        <f t="shared" si="64"/>
        <v>0</v>
      </c>
      <c r="AG91">
        <f t="shared" si="65"/>
        <v>-2.7767206264646757E-22</v>
      </c>
      <c r="AH91">
        <f t="shared" si="66"/>
        <v>-1.684068061728272E-18</v>
      </c>
      <c r="AI91">
        <f t="shared" si="67"/>
        <v>-1.6843457337909185E-18</v>
      </c>
      <c r="AJ91">
        <f t="shared" si="68"/>
        <v>-2.6223845404168639E-2</v>
      </c>
      <c r="AK91">
        <f t="shared" si="81"/>
        <v>-1.7132912330723508E-2</v>
      </c>
      <c r="AL91">
        <f t="shared" si="89"/>
        <v>-4.3356757734892143E-2</v>
      </c>
      <c r="AN91">
        <f t="shared" si="69"/>
        <v>0</v>
      </c>
      <c r="AO91">
        <f t="shared" si="70"/>
        <v>0</v>
      </c>
      <c r="AP91">
        <f t="shared" si="71"/>
        <v>-3.3131456866188863E-26</v>
      </c>
      <c r="AQ91">
        <f t="shared" si="72"/>
        <v>-2.0094073496301138E-22</v>
      </c>
      <c r="AR91">
        <f t="shared" si="73"/>
        <v>-2.0097386641987756E-22</v>
      </c>
      <c r="AS91">
        <f t="shared" si="74"/>
        <v>-3.1289939455667141E-6</v>
      </c>
      <c r="AT91">
        <f t="shared" si="75"/>
        <v>-2.0442760444369195E-6</v>
      </c>
      <c r="AU91">
        <f t="shared" si="76"/>
        <v>-5.1732699900036328E-6</v>
      </c>
      <c r="AW91">
        <v>88</v>
      </c>
      <c r="AX91">
        <f>IF(Z91&gt;0, (R91*SUMPRODUCT(K91:$K$98, X91:$X$98)-K91*$AZ$3)/Z91, 0)</f>
        <v>-3.9350743994899819E+22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0.85527059900000002</v>
      </c>
      <c r="Q92" s="5">
        <f t="shared" si="82"/>
        <v>50</v>
      </c>
      <c r="R92">
        <f t="shared" si="61"/>
        <v>50000</v>
      </c>
      <c r="S92">
        <f t="shared" si="62"/>
        <v>-2.6077895835511888E+23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-0.21853204503473861</v>
      </c>
      <c r="AC92">
        <f t="shared" si="94"/>
        <v>-0.19511789735244517</v>
      </c>
      <c r="AE92">
        <f t="shared" si="63"/>
        <v>0</v>
      </c>
      <c r="AF92">
        <f t="shared" si="64"/>
        <v>0</v>
      </c>
      <c r="AG92">
        <f t="shared" si="65"/>
        <v>-3.7410590674793063E-23</v>
      </c>
      <c r="AH92">
        <f t="shared" si="66"/>
        <v>-2.3748475134520984E-19</v>
      </c>
      <c r="AI92">
        <f t="shared" si="67"/>
        <v>-2.3752216193588465E-19</v>
      </c>
      <c r="AJ92">
        <f t="shared" si="68"/>
        <v>-2.341414768229344E-2</v>
      </c>
      <c r="AK92">
        <f t="shared" si="81"/>
        <v>-1.5297243152431705E-2</v>
      </c>
      <c r="AL92">
        <f t="shared" si="89"/>
        <v>-3.8711390834725148E-2</v>
      </c>
      <c r="AN92">
        <f t="shared" si="69"/>
        <v>0</v>
      </c>
      <c r="AO92">
        <f t="shared" si="70"/>
        <v>0</v>
      </c>
      <c r="AP92">
        <f t="shared" si="71"/>
        <v>-3.9855190516419323E-27</v>
      </c>
      <c r="AQ92">
        <f t="shared" si="72"/>
        <v>-2.5300322285435726E-23</v>
      </c>
      <c r="AR92">
        <f t="shared" si="73"/>
        <v>-2.530430780448737E-23</v>
      </c>
      <c r="AS92">
        <f t="shared" si="74"/>
        <v>-2.4944148162999964E-6</v>
      </c>
      <c r="AT92">
        <f t="shared" si="75"/>
        <v>-1.62968434664933E-6</v>
      </c>
      <c r="AU92">
        <f t="shared" si="76"/>
        <v>-4.1240991629493267E-6</v>
      </c>
      <c r="AW92">
        <v>89</v>
      </c>
      <c r="AX92">
        <f>IF(Z92&gt;0, (R92*SUMPRODUCT(K92:$K$98, X92:$X$98)-K92*$AZ$3)/Z92, 0)</f>
        <v>-2.6077895835511888E+23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0.86061939499999995</v>
      </c>
      <c r="Q93" s="5">
        <f t="shared" si="82"/>
        <v>50</v>
      </c>
      <c r="R93">
        <f t="shared" si="61"/>
        <v>50000</v>
      </c>
      <c r="S93">
        <f t="shared" si="62"/>
        <v>-1.7996387918746641E+24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-0.19511789735244517</v>
      </c>
      <c r="AC93">
        <f t="shared" si="94"/>
        <v>-0.17421240835039745</v>
      </c>
      <c r="AE93">
        <f t="shared" si="63"/>
        <v>0</v>
      </c>
      <c r="AF93">
        <f t="shared" si="64"/>
        <v>0</v>
      </c>
      <c r="AG93">
        <f t="shared" si="65"/>
        <v>-4.840204854912087E-24</v>
      </c>
      <c r="AH93">
        <f t="shared" si="66"/>
        <v>-3.2196279913133046E-20</v>
      </c>
      <c r="AI93">
        <f t="shared" si="67"/>
        <v>-3.2201120117987956E-20</v>
      </c>
      <c r="AJ93">
        <f t="shared" si="68"/>
        <v>-2.0905489002047722E-2</v>
      </c>
      <c r="AK93">
        <f t="shared" si="81"/>
        <v>-1.3658252814671163E-2</v>
      </c>
      <c r="AL93">
        <f t="shared" si="89"/>
        <v>-3.4563741816718882E-2</v>
      </c>
      <c r="AN93">
        <f t="shared" si="69"/>
        <v>0</v>
      </c>
      <c r="AO93">
        <f t="shared" si="70"/>
        <v>0</v>
      </c>
      <c r="AP93">
        <f t="shared" si="71"/>
        <v>-4.6040077333969612E-28</v>
      </c>
      <c r="AQ93">
        <f t="shared" si="72"/>
        <v>-3.0625133883795116E-24</v>
      </c>
      <c r="AR93">
        <f t="shared" si="73"/>
        <v>-3.0629737891528513E-24</v>
      </c>
      <c r="AS93">
        <f t="shared" si="74"/>
        <v>-1.9885322196269109E-6</v>
      </c>
      <c r="AT93">
        <f t="shared" si="75"/>
        <v>-1.2991743834895805E-6</v>
      </c>
      <c r="AU93">
        <f t="shared" si="76"/>
        <v>-3.287706603116491E-6</v>
      </c>
      <c r="AW93">
        <v>90</v>
      </c>
      <c r="AX93">
        <f>IF(Z93&gt;0, (R93*SUMPRODUCT(K93:$K$98, X93:$X$98)-K93*$AZ$3)/Z93, 0)</f>
        <v>-1.7996387918746641E+24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0.86594101899999998</v>
      </c>
      <c r="Q94" s="5">
        <f t="shared" si="82"/>
        <v>50</v>
      </c>
      <c r="R94">
        <f t="shared" si="61"/>
        <v>50000</v>
      </c>
      <c r="S94">
        <f t="shared" si="62"/>
        <v>-1.2952067935235521E+25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-0.17421240835039745</v>
      </c>
      <c r="AC94">
        <f t="shared" si="94"/>
        <v>-0.15554679316999773</v>
      </c>
      <c r="AE94">
        <f t="shared" si="63"/>
        <v>0</v>
      </c>
      <c r="AF94">
        <f t="shared" si="64"/>
        <v>0</v>
      </c>
      <c r="AG94">
        <f t="shared" si="65"/>
        <v>-6.0047088213164652E-25</v>
      </c>
      <c r="AH94">
        <f t="shared" si="66"/>
        <v>-4.1913319242313197E-21</v>
      </c>
      <c r="AI94">
        <f t="shared" si="67"/>
        <v>-4.1919323951134513E-21</v>
      </c>
      <c r="AJ94">
        <f t="shared" si="68"/>
        <v>-1.8665615180399719E-2</v>
      </c>
      <c r="AK94">
        <f t="shared" si="81"/>
        <v>-1.2194868584527823E-2</v>
      </c>
      <c r="AL94">
        <f t="shared" si="89"/>
        <v>-3.0860483764927542E-2</v>
      </c>
      <c r="AN94">
        <f t="shared" si="69"/>
        <v>0</v>
      </c>
      <c r="AO94">
        <f t="shared" si="70"/>
        <v>0</v>
      </c>
      <c r="AP94">
        <f t="shared" si="71"/>
        <v>-5.0997188207263107E-29</v>
      </c>
      <c r="AQ94">
        <f t="shared" si="72"/>
        <v>-3.55964209655504E-25</v>
      </c>
      <c r="AR94">
        <f t="shared" si="73"/>
        <v>-3.5601520684371123E-25</v>
      </c>
      <c r="AS94">
        <f t="shared" si="74"/>
        <v>-1.5852457107995117E-6</v>
      </c>
      <c r="AT94">
        <f t="shared" si="75"/>
        <v>-1.0356938643890148E-6</v>
      </c>
      <c r="AU94">
        <f t="shared" si="76"/>
        <v>-2.6209395751885265E-6</v>
      </c>
      <c r="AW94">
        <v>91</v>
      </c>
      <c r="AX94">
        <f>IF(Z94&gt;0, (R94*SUMPRODUCT(K94:$K$98, X94:$X$98)-K94*$AZ$3)/Z94, 0)</f>
        <v>-1.2952067935235521E+25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0.87126245999999996</v>
      </c>
      <c r="Q95" s="5">
        <f t="shared" si="82"/>
        <v>50</v>
      </c>
      <c r="R95">
        <f t="shared" si="61"/>
        <v>50000</v>
      </c>
      <c r="S95">
        <f t="shared" si="62"/>
        <v>-9.7394188651255454E+25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-0.15554679316999773</v>
      </c>
      <c r="AC95">
        <f t="shared" si="94"/>
        <v>-0.13888106533035507</v>
      </c>
      <c r="AE95">
        <f t="shared" si="63"/>
        <v>0</v>
      </c>
      <c r="AF95">
        <f t="shared" si="64"/>
        <v>0</v>
      </c>
      <c r="AG95">
        <f t="shared" si="65"/>
        <v>-7.1298435385941699E-26</v>
      </c>
      <c r="AH95">
        <f t="shared" si="66"/>
        <v>-5.2316773792438837E-22</v>
      </c>
      <c r="AI95">
        <f t="shared" si="67"/>
        <v>-5.2323903635977429E-22</v>
      </c>
      <c r="AJ95">
        <f t="shared" si="68"/>
        <v>-1.6665727839642652E-2</v>
      </c>
      <c r="AK95">
        <f t="shared" si="81"/>
        <v>-1.0888275521899842E-2</v>
      </c>
      <c r="AL95">
        <f t="shared" si="89"/>
        <v>-2.7554003361542494E-2</v>
      </c>
      <c r="AN95">
        <f t="shared" si="69"/>
        <v>0</v>
      </c>
      <c r="AO95">
        <f t="shared" si="70"/>
        <v>0</v>
      </c>
      <c r="AP95">
        <f t="shared" si="71"/>
        <v>-5.4065006023637798E-30</v>
      </c>
      <c r="AQ95">
        <f t="shared" si="72"/>
        <v>-3.9671371116556281E-26</v>
      </c>
      <c r="AR95">
        <f t="shared" si="73"/>
        <v>-3.9676777617158646E-26</v>
      </c>
      <c r="AS95">
        <f t="shared" si="74"/>
        <v>-1.2637481750633894E-6</v>
      </c>
      <c r="AT95">
        <f t="shared" si="75"/>
        <v>-8.2564880770807931E-7</v>
      </c>
      <c r="AU95">
        <f t="shared" si="76"/>
        <v>-2.0893969827714688E-6</v>
      </c>
      <c r="AW95">
        <v>92</v>
      </c>
      <c r="AX95">
        <f>IF(Z95&gt;0, (R95*SUMPRODUCT(K95:$K$98, X95:$X$98)-K95*$AZ$3)/Z95, 0)</f>
        <v>-9.7394188651255454E+25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0.87658408399999999</v>
      </c>
      <c r="Q96" s="5">
        <f t="shared" si="82"/>
        <v>50</v>
      </c>
      <c r="R96">
        <f t="shared" si="61"/>
        <v>50000</v>
      </c>
      <c r="S96">
        <f t="shared" si="62"/>
        <v>-7.6672745834058707E+26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-0.13888106533035507</v>
      </c>
      <c r="AC96">
        <f t="shared" si="94"/>
        <v>-0.12400095118781702</v>
      </c>
      <c r="AE96">
        <f t="shared" si="63"/>
        <v>0</v>
      </c>
      <c r="AF96">
        <f t="shared" si="64"/>
        <v>0</v>
      </c>
      <c r="AG96">
        <f t="shared" si="65"/>
        <v>-8.086377358663391E-27</v>
      </c>
      <c r="AH96">
        <f t="shared" si="66"/>
        <v>-6.249907367341889E-23</v>
      </c>
      <c r="AI96">
        <f t="shared" si="67"/>
        <v>-6.2507160050777548E-23</v>
      </c>
      <c r="AJ96">
        <f t="shared" si="68"/>
        <v>-1.4880114142538051E-2</v>
      </c>
      <c r="AK96">
        <f t="shared" si="81"/>
        <v>-9.7216745731248562E-3</v>
      </c>
      <c r="AL96">
        <f t="shared" si="89"/>
        <v>-2.4601788715662907E-2</v>
      </c>
      <c r="AN96">
        <f t="shared" si="69"/>
        <v>0</v>
      </c>
      <c r="AO96">
        <f t="shared" si="70"/>
        <v>0</v>
      </c>
      <c r="AP96">
        <f t="shared" si="71"/>
        <v>-5.474850162246784E-31</v>
      </c>
      <c r="AQ96">
        <f t="shared" si="72"/>
        <v>-4.231475337650448E-27</v>
      </c>
      <c r="AR96">
        <f t="shared" si="73"/>
        <v>-4.2320228226666723E-27</v>
      </c>
      <c r="AS96">
        <f t="shared" si="74"/>
        <v>-1.0074523079268069E-6</v>
      </c>
      <c r="AT96">
        <f t="shared" si="75"/>
        <v>-6.5820217451218034E-7</v>
      </c>
      <c r="AU96">
        <f t="shared" si="76"/>
        <v>-1.6656544824389874E-6</v>
      </c>
      <c r="AW96">
        <v>93</v>
      </c>
      <c r="AX96">
        <f>IF(Z96&gt;0, (R96*SUMPRODUCT(K96:$K$98, X96:$X$98)-K96*$AZ$3)/Z96, 0)</f>
        <v>-7.6672745834058707E+26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0.88190570700000004</v>
      </c>
      <c r="Q97" s="5">
        <f t="shared" si="82"/>
        <v>50</v>
      </c>
      <c r="R97">
        <f t="shared" si="61"/>
        <v>50000</v>
      </c>
      <c r="S97">
        <f t="shared" si="62"/>
        <v>-6.3331566246896654E+27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-0.12400095118781702</v>
      </c>
      <c r="AC97">
        <f t="shared" si="94"/>
        <v>-0.11071513498912233</v>
      </c>
      <c r="AE97">
        <f t="shared" si="63"/>
        <v>0</v>
      </c>
      <c r="AF97">
        <f t="shared" si="64"/>
        <v>0</v>
      </c>
      <c r="AG97">
        <f t="shared" si="65"/>
        <v>-8.7409124351592634E-28</v>
      </c>
      <c r="AH97">
        <f t="shared" si="66"/>
        <v>-7.13142234156083E-24</v>
      </c>
      <c r="AI97">
        <f t="shared" si="67"/>
        <v>-7.132296432804346E-24</v>
      </c>
      <c r="AJ97">
        <f t="shared" si="68"/>
        <v>-1.3285816198694692E-2</v>
      </c>
      <c r="AK97">
        <f t="shared" si="81"/>
        <v>-8.6800665831471922E-3</v>
      </c>
      <c r="AL97">
        <f t="shared" si="89"/>
        <v>-2.1965882781841882E-2</v>
      </c>
      <c r="AN97">
        <f t="shared" si="69"/>
        <v>0</v>
      </c>
      <c r="AO97">
        <f t="shared" si="70"/>
        <v>0</v>
      </c>
      <c r="AP97">
        <f t="shared" si="71"/>
        <v>-5.2839290854375097E-32</v>
      </c>
      <c r="AQ97">
        <f t="shared" si="72"/>
        <v>-4.31098357415653E-28</v>
      </c>
      <c r="AR97">
        <f t="shared" si="73"/>
        <v>-4.3115119670650744E-28</v>
      </c>
      <c r="AS97">
        <f t="shared" si="74"/>
        <v>-8.0313481180389605E-7</v>
      </c>
      <c r="AT97">
        <f t="shared" si="75"/>
        <v>-5.247147437118784E-7</v>
      </c>
      <c r="AU97">
        <f t="shared" si="76"/>
        <v>-1.3278495555157743E-6</v>
      </c>
      <c r="AW97">
        <v>94</v>
      </c>
      <c r="AX97">
        <f>IF(Z97&gt;0, (R97*SUMPRODUCT(K97:$K$98, X97:$X$98)-K97*$AZ$3)/Z97, 0)</f>
        <v>-6.3331566246896654E+27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-0.11071513498912233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-0.11071513498912233</v>
      </c>
      <c r="AK98">
        <f t="shared" si="81"/>
        <v>-7.750059449238564E-3</v>
      </c>
      <c r="AL98">
        <f t="shared" si="89"/>
        <v>-0.1184651944383609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-4.7177938262834903E-29</v>
      </c>
      <c r="AR98">
        <f t="shared" si="73"/>
        <v>-4.7177938262834903E-29</v>
      </c>
      <c r="AS98">
        <f t="shared" si="74"/>
        <v>-5.9757054449694589E-6</v>
      </c>
      <c r="AT98">
        <f t="shared" si="75"/>
        <v>-4.1829938114786216E-7</v>
      </c>
      <c r="AU98">
        <f t="shared" si="76"/>
        <v>-6.3940048261173213E-6</v>
      </c>
      <c r="AW98">
        <v>95</v>
      </c>
    </row>
    <row r="100" spans="5:50" x14ac:dyDescent="0.25">
      <c r="AN100" s="6">
        <f t="shared" ref="AN100:AP100" si="95">SUM(AN3:AN98)</f>
        <v>3538.9668447331519</v>
      </c>
      <c r="AO100" s="6">
        <f t="shared" si="95"/>
        <v>-353.89668447331519</v>
      </c>
      <c r="AP100" s="6">
        <f t="shared" si="95"/>
        <v>-3018.6964285104987</v>
      </c>
      <c r="AQ100" s="6">
        <f>SUM(AQ3:AQ98)</f>
        <v>-1831.499409887756</v>
      </c>
      <c r="AR100" s="6">
        <f t="shared" ref="AR100:AU100" si="96">SUM(AR3:AR98)</f>
        <v>-1665.1256781384195</v>
      </c>
      <c r="AS100" s="6">
        <f t="shared" si="96"/>
        <v>-458.0929733087309</v>
      </c>
      <c r="AT100" s="6">
        <f t="shared" si="96"/>
        <v>166.46559712191822</v>
      </c>
      <c r="AU100" s="6">
        <f t="shared" si="96"/>
        <v>-1956.7530543252331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6595.3152091989359</v>
      </c>
      <c r="K3">
        <v>1</v>
      </c>
      <c r="L3" s="2">
        <v>0</v>
      </c>
      <c r="O3">
        <f>$C$3</f>
        <v>6595.3152091989359</v>
      </c>
      <c r="P3">
        <f>O3*C5</f>
        <v>659.53152091989364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6595.3152091989359</v>
      </c>
      <c r="AF3">
        <f t="shared" ref="AF3:AF34" si="3">-$Z3*P3</f>
        <v>-659.53152091989364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3415.8754842790427</v>
      </c>
      <c r="AJ3">
        <f t="shared" ref="AJ3:AJ34" si="7">AB3-AC3</f>
        <v>0</v>
      </c>
      <c r="AL3">
        <f t="shared" ref="AL3:AL23" si="8">SUM(AI3:AK3)</f>
        <v>3415.8754842790427</v>
      </c>
      <c r="AN3">
        <f t="shared" ref="AN3:AN34" si="9">AE3*$K3</f>
        <v>6595.3152091989359</v>
      </c>
      <c r="AO3">
        <f t="shared" ref="AO3:AO34" si="10">AF3*$K3</f>
        <v>-659.53152091989364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3415.8754842790427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3415.8754842790427</v>
      </c>
      <c r="AW3">
        <v>0</v>
      </c>
      <c r="AX3">
        <f>IF(Z3&gt;0, (R3*SUMPRODUCT(K3:$K$98, X3:$X$98)-K3*$AZ$3)/Z3, 0)</f>
        <v>0</v>
      </c>
      <c r="AZ3">
        <f>C6*SUMPRODUCT(X4:X89, K4:K89)/1</f>
        <v>4049.8951893388507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274.77081072245312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271.65543811312955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-271.65543811312955</v>
      </c>
      <c r="AK4">
        <f t="shared" ref="AK4:AK35" si="28">G4*SUM(AB4:AB4, AE4:AF4)</f>
        <v>0</v>
      </c>
      <c r="AL4">
        <f t="shared" si="8"/>
        <v>-338.55928811312958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-62.416130236029481</v>
      </c>
      <c r="AR4">
        <f t="shared" si="13"/>
        <v>-62.416130236029481</v>
      </c>
      <c r="AS4">
        <f t="shared" si="14"/>
        <v>-253.43356480374058</v>
      </c>
      <c r="AT4">
        <f t="shared" si="15"/>
        <v>0</v>
      </c>
      <c r="AU4">
        <f t="shared" si="16"/>
        <v>-315.8496950397701</v>
      </c>
      <c r="AW4">
        <v>1</v>
      </c>
      <c r="AX4">
        <f>IF(Z4&gt;0, (R4*SUMPRODUCT(K4:$K$98, X4:$X$98)-K4*$AZ$3)/Z4, 0)</f>
        <v>274.77081072245312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1.388577E-3</v>
      </c>
      <c r="Q5" s="5">
        <f t="shared" ref="Q5:Q36" si="30">$C$8</f>
        <v>50</v>
      </c>
      <c r="R5">
        <f t="shared" si="0"/>
        <v>50000</v>
      </c>
      <c r="S5">
        <f t="shared" si="1"/>
        <v>536.50489717350615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271.65543811312955</v>
      </c>
      <c r="AC5">
        <f t="shared" si="27"/>
        <v>524.38121196650445</v>
      </c>
      <c r="AE5">
        <f t="shared" si="2"/>
        <v>0</v>
      </c>
      <c r="AF5">
        <f t="shared" si="3"/>
        <v>0</v>
      </c>
      <c r="AG5">
        <f t="shared" si="4"/>
        <v>-48.870123528147317</v>
      </c>
      <c r="AH5">
        <f t="shared" si="5"/>
        <v>-68.641660352678556</v>
      </c>
      <c r="AI5">
        <f t="shared" si="6"/>
        <v>-117.51178388082587</v>
      </c>
      <c r="AJ5">
        <f t="shared" si="7"/>
        <v>-252.7257738533749</v>
      </c>
      <c r="AK5">
        <f t="shared" si="28"/>
        <v>11.137872962638312</v>
      </c>
      <c r="AL5">
        <f t="shared" si="8"/>
        <v>-359.09968477156247</v>
      </c>
      <c r="AN5">
        <f t="shared" si="9"/>
        <v>0</v>
      </c>
      <c r="AO5">
        <f t="shared" si="10"/>
        <v>0</v>
      </c>
      <c r="AP5">
        <f t="shared" si="11"/>
        <v>-41.789234453556752</v>
      </c>
      <c r="AQ5">
        <f t="shared" si="12"/>
        <v>-58.696034113917456</v>
      </c>
      <c r="AR5">
        <f t="shared" si="13"/>
        <v>-100.48526856747421</v>
      </c>
      <c r="AS5">
        <f t="shared" si="14"/>
        <v>-216.10783549446913</v>
      </c>
      <c r="AT5">
        <f t="shared" si="15"/>
        <v>9.5240844701680718</v>
      </c>
      <c r="AU5">
        <f t="shared" si="16"/>
        <v>-307.06901959177526</v>
      </c>
      <c r="AW5">
        <v>2</v>
      </c>
      <c r="AX5">
        <f>IF(Z5&gt;0, (R5*SUMPRODUCT(K5:$K$98, X5:$X$98)-K5*$AZ$3)/Z5, 0)</f>
        <v>536.50489717350615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1.4580159999999999E-3</v>
      </c>
      <c r="Q6" s="5">
        <f t="shared" si="30"/>
        <v>50</v>
      </c>
      <c r="R6">
        <f t="shared" si="0"/>
        <v>50000</v>
      </c>
      <c r="S6">
        <f t="shared" si="1"/>
        <v>832.79905289109433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524.38121196650445</v>
      </c>
      <c r="AC6">
        <f t="shared" si="27"/>
        <v>804.65325761288477</v>
      </c>
      <c r="AE6">
        <f t="shared" si="2"/>
        <v>0</v>
      </c>
      <c r="AF6">
        <f t="shared" si="3"/>
        <v>0</v>
      </c>
      <c r="AG6">
        <f t="shared" si="4"/>
        <v>-48.310168870839831</v>
      </c>
      <c r="AH6">
        <f t="shared" si="5"/>
        <v>-71.253422026015244</v>
      </c>
      <c r="AI6">
        <f t="shared" si="6"/>
        <v>-119.56359089685508</v>
      </c>
      <c r="AJ6">
        <f t="shared" si="7"/>
        <v>-280.27204564638032</v>
      </c>
      <c r="AK6">
        <f t="shared" si="28"/>
        <v>30.676300900040513</v>
      </c>
      <c r="AL6">
        <f t="shared" si="8"/>
        <v>-369.15933564319488</v>
      </c>
      <c r="AN6">
        <f t="shared" si="9"/>
        <v>0</v>
      </c>
      <c r="AO6">
        <f t="shared" si="10"/>
        <v>0</v>
      </c>
      <c r="AP6">
        <f t="shared" si="11"/>
        <v>-37.266948792566659</v>
      </c>
      <c r="AQ6">
        <f t="shared" si="12"/>
        <v>-54.965604385238606</v>
      </c>
      <c r="AR6">
        <f t="shared" si="13"/>
        <v>-92.232553177805272</v>
      </c>
      <c r="AS6">
        <f t="shared" si="14"/>
        <v>-216.20466699291805</v>
      </c>
      <c r="AT6">
        <f t="shared" si="15"/>
        <v>23.664006181465094</v>
      </c>
      <c r="AU6">
        <f t="shared" si="16"/>
        <v>-284.77321398925824</v>
      </c>
      <c r="AW6">
        <v>3</v>
      </c>
      <c r="AX6">
        <f>IF(Z6&gt;0, (R6*SUMPRODUCT(K6:$K$98, X6:$X$98)-K6*$AZ$3)/Z6, 0)</f>
        <v>832.79905289109433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1.5382760000000001E-3</v>
      </c>
      <c r="Q7" s="5">
        <f t="shared" si="30"/>
        <v>50</v>
      </c>
      <c r="R7">
        <f t="shared" si="0"/>
        <v>50000</v>
      </c>
      <c r="S7">
        <f t="shared" si="1"/>
        <v>1079.910323404519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804.65325761288477</v>
      </c>
      <c r="AC7">
        <f t="shared" si="27"/>
        <v>1031.3738145841771</v>
      </c>
      <c r="AE7">
        <f t="shared" si="2"/>
        <v>0</v>
      </c>
      <c r="AF7">
        <f t="shared" si="3"/>
        <v>0</v>
      </c>
      <c r="AG7">
        <f t="shared" si="4"/>
        <v>-47.752752808801475</v>
      </c>
      <c r="AH7">
        <f t="shared" si="5"/>
        <v>-74.31437332996002</v>
      </c>
      <c r="AI7">
        <f t="shared" si="6"/>
        <v>-122.06712613876149</v>
      </c>
      <c r="AJ7">
        <f t="shared" si="7"/>
        <v>-226.72055697129235</v>
      </c>
      <c r="AK7">
        <f t="shared" si="28"/>
        <v>39.508474948792639</v>
      </c>
      <c r="AL7">
        <f t="shared" si="8"/>
        <v>-309.27920816126124</v>
      </c>
      <c r="AN7">
        <f t="shared" si="9"/>
        <v>0</v>
      </c>
      <c r="AO7">
        <f t="shared" si="10"/>
        <v>0</v>
      </c>
      <c r="AP7">
        <f t="shared" si="11"/>
        <v>-33.515560414630301</v>
      </c>
      <c r="AQ7">
        <f t="shared" si="12"/>
        <v>-52.1579955607627</v>
      </c>
      <c r="AR7">
        <f t="shared" si="13"/>
        <v>-85.673555975393</v>
      </c>
      <c r="AS7">
        <f t="shared" si="14"/>
        <v>-159.12520383556702</v>
      </c>
      <c r="AT7">
        <f t="shared" si="15"/>
        <v>27.729263783764715</v>
      </c>
      <c r="AU7">
        <f t="shared" si="16"/>
        <v>-217.06949602719533</v>
      </c>
      <c r="AW7">
        <v>4</v>
      </c>
      <c r="AX7">
        <f>IF(Z7&gt;0, (R7*SUMPRODUCT(K7:$K$98, X7:$X$98)-K7*$AZ$3)/Z7, 0)</f>
        <v>1079.910323404519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1.6203400000000001E-3</v>
      </c>
      <c r="Q8" s="5">
        <f t="shared" si="30"/>
        <v>50</v>
      </c>
      <c r="R8">
        <f t="shared" si="0"/>
        <v>50000</v>
      </c>
      <c r="S8">
        <f t="shared" si="1"/>
        <v>1237.7615482501935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1031.3738145841771</v>
      </c>
      <c r="AC8">
        <f t="shared" si="27"/>
        <v>1168.3936675338127</v>
      </c>
      <c r="AE8">
        <f t="shared" si="2"/>
        <v>0</v>
      </c>
      <c r="AF8">
        <f t="shared" si="3"/>
        <v>0</v>
      </c>
      <c r="AG8">
        <f t="shared" si="4"/>
        <v>-47.197849585227246</v>
      </c>
      <c r="AH8">
        <f t="shared" si="5"/>
        <v>-77.375695486213388</v>
      </c>
      <c r="AI8">
        <f t="shared" si="6"/>
        <v>-124.57354507144063</v>
      </c>
      <c r="AJ8">
        <f t="shared" si="7"/>
        <v>-137.01985294963561</v>
      </c>
      <c r="AK8">
        <f t="shared" si="28"/>
        <v>21.968262250642972</v>
      </c>
      <c r="AL8">
        <f t="shared" si="8"/>
        <v>-239.6251357704333</v>
      </c>
      <c r="AN8">
        <f t="shared" si="9"/>
        <v>0</v>
      </c>
      <c r="AO8">
        <f t="shared" si="10"/>
        <v>0</v>
      </c>
      <c r="AP8">
        <f t="shared" si="11"/>
        <v>-30.921402228434388</v>
      </c>
      <c r="AQ8">
        <f t="shared" si="12"/>
        <v>-50.692246020948453</v>
      </c>
      <c r="AR8">
        <f t="shared" si="13"/>
        <v>-81.613648249382834</v>
      </c>
      <c r="AS8">
        <f t="shared" si="14"/>
        <v>-89.767775938307409</v>
      </c>
      <c r="AT8">
        <f t="shared" si="15"/>
        <v>14.392381841152309</v>
      </c>
      <c r="AU8">
        <f t="shared" si="16"/>
        <v>-156.98904234653796</v>
      </c>
      <c r="AW8">
        <v>5</v>
      </c>
      <c r="AX8">
        <f>IF(Z8&gt;0, (R8*SUMPRODUCT(K8:$K$98, X8:$X$98)-K8*$AZ$3)/Z8, 0)</f>
        <v>1237.7615482501935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1.7069120000000001E-3</v>
      </c>
      <c r="Q9" s="5">
        <f t="shared" si="30"/>
        <v>50</v>
      </c>
      <c r="R9">
        <f t="shared" si="0"/>
        <v>50000</v>
      </c>
      <c r="S9">
        <f t="shared" si="1"/>
        <v>1348.6532667282345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1168.3936675338127</v>
      </c>
      <c r="AC9">
        <f t="shared" si="27"/>
        <v>1258.1669540867424</v>
      </c>
      <c r="AE9">
        <f t="shared" si="2"/>
        <v>0</v>
      </c>
      <c r="AF9">
        <f t="shared" si="3"/>
        <v>0</v>
      </c>
      <c r="AG9">
        <f t="shared" si="4"/>
        <v>-46.64530851354376</v>
      </c>
      <c r="AH9">
        <f t="shared" si="5"/>
        <v>-80.562575831219419</v>
      </c>
      <c r="AI9">
        <f t="shared" si="6"/>
        <v>-127.20788434476319</v>
      </c>
      <c r="AJ9">
        <f t="shared" si="7"/>
        <v>-89.773286552929676</v>
      </c>
      <c r="AK9">
        <f t="shared" si="28"/>
        <v>6.893522638449495</v>
      </c>
      <c r="AL9">
        <f t="shared" si="8"/>
        <v>-210.08764825924337</v>
      </c>
      <c r="AN9">
        <f t="shared" si="9"/>
        <v>0</v>
      </c>
      <c r="AO9">
        <f t="shared" si="10"/>
        <v>0</v>
      </c>
      <c r="AP9">
        <f t="shared" si="11"/>
        <v>-28.941574101363297</v>
      </c>
      <c r="AQ9">
        <f t="shared" si="12"/>
        <v>-49.985900672924899</v>
      </c>
      <c r="AR9">
        <f t="shared" si="13"/>
        <v>-78.9274747742882</v>
      </c>
      <c r="AS9">
        <f t="shared" si="14"/>
        <v>-55.700783377606719</v>
      </c>
      <c r="AT9">
        <f t="shared" si="15"/>
        <v>4.2771588958873039</v>
      </c>
      <c r="AU9">
        <f t="shared" si="16"/>
        <v>-130.35109925600761</v>
      </c>
      <c r="AW9">
        <v>6</v>
      </c>
      <c r="AX9">
        <f>IF(Z9&gt;0, (R9*SUMPRODUCT(K9:$K$98, X9:$X$98)-K9*$AZ$3)/Z9, 0)</f>
        <v>1348.6532667282345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1.807012E-3</v>
      </c>
      <c r="Q10" s="5">
        <f t="shared" si="30"/>
        <v>50</v>
      </c>
      <c r="R10">
        <f t="shared" si="0"/>
        <v>50000</v>
      </c>
      <c r="S10">
        <f t="shared" si="1"/>
        <v>1450.4383131196073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1258.1669540867424</v>
      </c>
      <c r="AC10">
        <f t="shared" si="27"/>
        <v>1337.1465141566264</v>
      </c>
      <c r="AE10">
        <f t="shared" si="2"/>
        <v>0</v>
      </c>
      <c r="AF10">
        <f t="shared" si="3"/>
        <v>0</v>
      </c>
      <c r="AG10">
        <f t="shared" si="4"/>
        <v>-46.094566796180644</v>
      </c>
      <c r="AH10">
        <f t="shared" si="5"/>
        <v>-84.288632227675734</v>
      </c>
      <c r="AI10">
        <f t="shared" si="6"/>
        <v>-130.38319902385638</v>
      </c>
      <c r="AJ10">
        <f t="shared" si="7"/>
        <v>-78.979560069883973</v>
      </c>
      <c r="AK10">
        <f t="shared" si="28"/>
        <v>5.1584845117556446</v>
      </c>
      <c r="AL10">
        <f t="shared" si="8"/>
        <v>-204.20427458198472</v>
      </c>
      <c r="AN10">
        <f t="shared" si="9"/>
        <v>0</v>
      </c>
      <c r="AO10">
        <f t="shared" si="10"/>
        <v>0</v>
      </c>
      <c r="AP10">
        <f t="shared" si="11"/>
        <v>-27.132018393558113</v>
      </c>
      <c r="AQ10">
        <f t="shared" si="12"/>
        <v>-49.613672042550697</v>
      </c>
      <c r="AR10">
        <f t="shared" si="13"/>
        <v>-76.745690436108816</v>
      </c>
      <c r="AS10">
        <f t="shared" si="14"/>
        <v>-46.488665052575712</v>
      </c>
      <c r="AT10">
        <f t="shared" si="15"/>
        <v>3.0363686304876123</v>
      </c>
      <c r="AU10">
        <f t="shared" si="16"/>
        <v>-120.19798685819691</v>
      </c>
      <c r="AW10">
        <v>7</v>
      </c>
      <c r="AX10">
        <f>IF(Z10&gt;0, (R10*SUMPRODUCT(K10:$K$98, X10:$X$98)-K10*$AZ$3)/Z10, 0)</f>
        <v>1450.4383131196073</v>
      </c>
    </row>
    <row r="11" spans="1:52" x14ac:dyDescent="0.25">
      <c r="A11" t="s">
        <v>33</v>
      </c>
      <c r="C11" s="25">
        <f>AU91</f>
        <v>-1798.6158990306296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1.90621E-3</v>
      </c>
      <c r="Q11" s="5">
        <f t="shared" si="30"/>
        <v>50</v>
      </c>
      <c r="R11">
        <f t="shared" si="0"/>
        <v>50000</v>
      </c>
      <c r="S11">
        <f t="shared" si="1"/>
        <v>1543.7511607011497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1337.1465141566264</v>
      </c>
      <c r="AC11">
        <f t="shared" si="27"/>
        <v>1406.226249225138</v>
      </c>
      <c r="AE11">
        <f t="shared" si="2"/>
        <v>0</v>
      </c>
      <c r="AF11">
        <f t="shared" si="3"/>
        <v>0</v>
      </c>
      <c r="AG11">
        <f t="shared" si="4"/>
        <v>-45.545755204046294</v>
      </c>
      <c r="AH11">
        <f t="shared" si="5"/>
        <v>-87.865924172547508</v>
      </c>
      <c r="AI11">
        <f t="shared" si="6"/>
        <v>-133.41167937659381</v>
      </c>
      <c r="AJ11">
        <f t="shared" si="7"/>
        <v>-69.079735068511582</v>
      </c>
      <c r="AK11">
        <f t="shared" si="28"/>
        <v>3.2091516339759032</v>
      </c>
      <c r="AL11">
        <f t="shared" si="8"/>
        <v>-199.2822628111295</v>
      </c>
      <c r="AN11">
        <f t="shared" si="9"/>
        <v>0</v>
      </c>
      <c r="AO11">
        <f t="shared" si="10"/>
        <v>0</v>
      </c>
      <c r="AP11">
        <f t="shared" si="11"/>
        <v>-25.474134250133556</v>
      </c>
      <c r="AQ11">
        <f t="shared" si="12"/>
        <v>-49.14417026034247</v>
      </c>
      <c r="AR11">
        <f t="shared" si="13"/>
        <v>-74.618304510476037</v>
      </c>
      <c r="AS11">
        <f t="shared" si="14"/>
        <v>-38.636892443987549</v>
      </c>
      <c r="AT11">
        <f t="shared" si="15"/>
        <v>1.794906225326458</v>
      </c>
      <c r="AU11">
        <f t="shared" si="16"/>
        <v>-111.46029072913713</v>
      </c>
      <c r="AW11">
        <v>8</v>
      </c>
      <c r="AX11">
        <f>IF(Z11&gt;0, (R11*SUMPRODUCT(K11:$K$98, X11:$X$98)-K11*$AZ$3)/Z11, 0)</f>
        <v>1543.7511607011497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2.0198360000000001E-3</v>
      </c>
      <c r="Q12" s="5">
        <f t="shared" si="30"/>
        <v>50</v>
      </c>
      <c r="R12">
        <f t="shared" si="0"/>
        <v>50000</v>
      </c>
      <c r="S12">
        <f t="shared" si="1"/>
        <v>1633.0183602797085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1406.226249225138</v>
      </c>
      <c r="AC12">
        <f t="shared" si="27"/>
        <v>1469.661089679757</v>
      </c>
      <c r="AE12">
        <f t="shared" si="2"/>
        <v>0</v>
      </c>
      <c r="AF12">
        <f t="shared" si="3"/>
        <v>0</v>
      </c>
      <c r="AG12">
        <f t="shared" si="4"/>
        <v>-44.998302695997516</v>
      </c>
      <c r="AH12">
        <f t="shared" si="5"/>
        <v>-91.994956008320059</v>
      </c>
      <c r="AI12">
        <f t="shared" si="6"/>
        <v>-136.99325870431758</v>
      </c>
      <c r="AJ12">
        <f t="shared" si="7"/>
        <v>-63.434840454619007</v>
      </c>
      <c r="AK12">
        <f t="shared" si="28"/>
        <v>3.2343203732178174</v>
      </c>
      <c r="AL12">
        <f t="shared" si="8"/>
        <v>-197.19377878571876</v>
      </c>
      <c r="AN12">
        <f t="shared" si="9"/>
        <v>0</v>
      </c>
      <c r="AO12">
        <f t="shared" si="10"/>
        <v>0</v>
      </c>
      <c r="AP12">
        <f t="shared" si="11"/>
        <v>-23.917076246512369</v>
      </c>
      <c r="AQ12">
        <f t="shared" si="12"/>
        <v>-48.896297089473308</v>
      </c>
      <c r="AR12">
        <f t="shared" si="13"/>
        <v>-72.813373335985673</v>
      </c>
      <c r="AS12">
        <f t="shared" si="14"/>
        <v>-33.716292058576229</v>
      </c>
      <c r="AT12">
        <f t="shared" si="15"/>
        <v>1.7190756614644369</v>
      </c>
      <c r="AU12">
        <f t="shared" si="16"/>
        <v>-104.81058973309746</v>
      </c>
      <c r="AW12">
        <v>9</v>
      </c>
      <c r="AX12">
        <f>IF(Z12&gt;0, (R12*SUMPRODUCT(K12:$K$98, X12:$X$98)-K12*$AZ$3)/Z12, 0)</f>
        <v>1633.0183602797085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2.1424809999999999E-3</v>
      </c>
      <c r="Q13" s="5">
        <f t="shared" si="30"/>
        <v>50</v>
      </c>
      <c r="R13">
        <f t="shared" si="0"/>
        <v>50000</v>
      </c>
      <c r="S13">
        <f t="shared" si="1"/>
        <v>1717.7722573747465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1469.661089679757</v>
      </c>
      <c r="AC13">
        <f t="shared" si="27"/>
        <v>1527.1652127528805</v>
      </c>
      <c r="AE13">
        <f t="shared" si="2"/>
        <v>0</v>
      </c>
      <c r="AF13">
        <f t="shared" si="3"/>
        <v>0</v>
      </c>
      <c r="AG13">
        <f t="shared" si="4"/>
        <v>-44.451911660479112</v>
      </c>
      <c r="AH13">
        <f t="shared" si="5"/>
        <v>-96.408008558423461</v>
      </c>
      <c r="AI13">
        <f t="shared" si="6"/>
        <v>-140.85992021890257</v>
      </c>
      <c r="AJ13">
        <f t="shared" si="7"/>
        <v>-57.504123073123537</v>
      </c>
      <c r="AK13">
        <f t="shared" si="28"/>
        <v>2.9393221793595141</v>
      </c>
      <c r="AL13">
        <f t="shared" si="8"/>
        <v>-195.42472111266659</v>
      </c>
      <c r="AN13">
        <f t="shared" si="9"/>
        <v>0</v>
      </c>
      <c r="AO13">
        <f t="shared" si="10"/>
        <v>0</v>
      </c>
      <c r="AP13">
        <f t="shared" si="11"/>
        <v>-22.458805705906403</v>
      </c>
      <c r="AQ13">
        <f t="shared" si="12"/>
        <v>-48.709012769680676</v>
      </c>
      <c r="AR13">
        <f t="shared" si="13"/>
        <v>-71.167818475587083</v>
      </c>
      <c r="AS13">
        <f t="shared" si="14"/>
        <v>-29.053282055719158</v>
      </c>
      <c r="AT13">
        <f t="shared" si="15"/>
        <v>1.4850579709035892</v>
      </c>
      <c r="AU13">
        <f t="shared" si="16"/>
        <v>-98.736042560402637</v>
      </c>
      <c r="AW13">
        <v>10</v>
      </c>
      <c r="AX13">
        <f>IF(Z13&gt;0, (R13*SUMPRODUCT(K13:$K$98, X13:$X$98)-K13*$AZ$3)/Z13, 0)</f>
        <v>1717.7722573747465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2.275947E-3</v>
      </c>
      <c r="Q14" s="5">
        <f t="shared" si="30"/>
        <v>50</v>
      </c>
      <c r="R14">
        <f t="shared" si="0"/>
        <v>50000</v>
      </c>
      <c r="S14">
        <f t="shared" si="1"/>
        <v>1798.409602516736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1527.1652127528805</v>
      </c>
      <c r="AC14">
        <f t="shared" si="27"/>
        <v>1579.227437649444</v>
      </c>
      <c r="AE14">
        <f t="shared" si="2"/>
        <v>0</v>
      </c>
      <c r="AF14">
        <f t="shared" si="3"/>
        <v>0</v>
      </c>
      <c r="AG14">
        <f t="shared" si="4"/>
        <v>-43.906222348886395</v>
      </c>
      <c r="AH14">
        <f t="shared" si="5"/>
        <v>-101.17019498793246</v>
      </c>
      <c r="AI14">
        <f t="shared" si="6"/>
        <v>-145.07641733681885</v>
      </c>
      <c r="AJ14">
        <f t="shared" si="7"/>
        <v>-52.062224896563521</v>
      </c>
      <c r="AK14">
        <f t="shared" si="28"/>
        <v>2.7488973829551848</v>
      </c>
      <c r="AL14">
        <f t="shared" si="8"/>
        <v>-194.38974485042718</v>
      </c>
      <c r="AN14">
        <f t="shared" si="9"/>
        <v>0</v>
      </c>
      <c r="AO14">
        <f t="shared" si="10"/>
        <v>0</v>
      </c>
      <c r="AP14">
        <f t="shared" si="11"/>
        <v>-21.090609048656972</v>
      </c>
      <c r="AQ14">
        <f t="shared" si="12"/>
        <v>-48.597691072390724</v>
      </c>
      <c r="AR14">
        <f t="shared" si="13"/>
        <v>-69.688300121047689</v>
      </c>
      <c r="AS14">
        <f t="shared" si="14"/>
        <v>-25.008392267765352</v>
      </c>
      <c r="AT14">
        <f t="shared" si="15"/>
        <v>1.3204488320151402</v>
      </c>
      <c r="AU14">
        <f t="shared" si="16"/>
        <v>-93.376243556797903</v>
      </c>
      <c r="AW14">
        <v>11</v>
      </c>
      <c r="AX14">
        <f>IF(Z14&gt;0, (R14*SUMPRODUCT(K14:$K$98, X14:$X$98)-K14*$AZ$3)/Z14, 0)</f>
        <v>1798.409602516736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2.4175300000000002E-3</v>
      </c>
      <c r="Q15" s="5">
        <f t="shared" si="30"/>
        <v>50</v>
      </c>
      <c r="R15">
        <f t="shared" si="0"/>
        <v>50000</v>
      </c>
      <c r="S15">
        <f t="shared" si="1"/>
        <v>1880.1148902340228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1579.227437649444</v>
      </c>
      <c r="AC15">
        <f t="shared" si="27"/>
        <v>1630.4738185340605</v>
      </c>
      <c r="AE15">
        <f t="shared" si="2"/>
        <v>0</v>
      </c>
      <c r="AF15">
        <f t="shared" si="3"/>
        <v>0</v>
      </c>
      <c r="AG15">
        <f t="shared" si="4"/>
        <v>-43.361015515682425</v>
      </c>
      <c r="AH15">
        <f t="shared" si="5"/>
        <v>-106.14460971510333</v>
      </c>
      <c r="AI15">
        <f t="shared" si="6"/>
        <v>-149.50562523078577</v>
      </c>
      <c r="AJ15">
        <f t="shared" si="7"/>
        <v>-51.246380884616428</v>
      </c>
      <c r="AK15">
        <f t="shared" si="28"/>
        <v>6.4748324943627207</v>
      </c>
      <c r="AL15">
        <f t="shared" si="8"/>
        <v>-194.27717362103948</v>
      </c>
      <c r="AN15">
        <f t="shared" si="9"/>
        <v>0</v>
      </c>
      <c r="AO15">
        <f t="shared" si="10"/>
        <v>0</v>
      </c>
      <c r="AP15">
        <f t="shared" si="11"/>
        <v>-19.759715186487998</v>
      </c>
      <c r="AQ15">
        <f t="shared" si="12"/>
        <v>-48.370344458210496</v>
      </c>
      <c r="AR15">
        <f t="shared" si="13"/>
        <v>-68.130059644698505</v>
      </c>
      <c r="AS15">
        <f t="shared" si="14"/>
        <v>-23.353094446140691</v>
      </c>
      <c r="AT15">
        <f t="shared" si="15"/>
        <v>2.950596162180577</v>
      </c>
      <c r="AU15">
        <f t="shared" si="16"/>
        <v>-88.532557928658619</v>
      </c>
      <c r="AW15">
        <v>12</v>
      </c>
      <c r="AX15">
        <f>IF(Z15&gt;0, (R15*SUMPRODUCT(K15:$K$98, X15:$X$98)-K15*$AZ$3)/Z15, 0)</f>
        <v>1880.1148902340228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3.6493060000000002E-3</v>
      </c>
      <c r="Q16" s="5">
        <f t="shared" si="30"/>
        <v>50</v>
      </c>
      <c r="R16">
        <f t="shared" si="0"/>
        <v>50000</v>
      </c>
      <c r="S16">
        <f t="shared" si="1"/>
        <v>1966.1266061881927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1630.4738185340605</v>
      </c>
      <c r="AC16">
        <f t="shared" si="27"/>
        <v>1681.7919726159582</v>
      </c>
      <c r="AE16">
        <f t="shared" si="2"/>
        <v>0</v>
      </c>
      <c r="AF16">
        <f t="shared" si="3"/>
        <v>0</v>
      </c>
      <c r="AG16">
        <f t="shared" si="4"/>
        <v>-42.769167746438129</v>
      </c>
      <c r="AH16">
        <f t="shared" si="5"/>
        <v>-158.23761408747299</v>
      </c>
      <c r="AI16">
        <f t="shared" si="6"/>
        <v>-201.00678183391113</v>
      </c>
      <c r="AJ16">
        <f t="shared" si="7"/>
        <v>-51.318154081897774</v>
      </c>
      <c r="AK16">
        <f t="shared" si="28"/>
        <v>11.576364111591831</v>
      </c>
      <c r="AL16">
        <f t="shared" si="8"/>
        <v>-240.74857180421708</v>
      </c>
      <c r="AN16">
        <f t="shared" si="9"/>
        <v>0</v>
      </c>
      <c r="AO16">
        <f t="shared" si="10"/>
        <v>0</v>
      </c>
      <c r="AP16">
        <f t="shared" si="11"/>
        <v>-18.437242254691874</v>
      </c>
      <c r="AQ16">
        <f t="shared" si="12"/>
        <v>-68.214215484194298</v>
      </c>
      <c r="AR16">
        <f t="shared" si="13"/>
        <v>-86.65145773888618</v>
      </c>
      <c r="AS16">
        <f t="shared" si="14"/>
        <v>-22.122601133625093</v>
      </c>
      <c r="AT16">
        <f t="shared" si="15"/>
        <v>4.9904227928707989</v>
      </c>
      <c r="AU16">
        <f t="shared" si="16"/>
        <v>-103.78363607964047</v>
      </c>
      <c r="AW16">
        <v>13</v>
      </c>
      <c r="AX16">
        <f>IF(Z16&gt;0, (R16*SUMPRODUCT(K16:$K$98, X16:$X$98)-K16*$AZ$3)/Z16, 0)</f>
        <v>1966.1266061881927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5.0597569999999998E-3</v>
      </c>
      <c r="Q17" s="5">
        <f t="shared" si="30"/>
        <v>50</v>
      </c>
      <c r="R17">
        <f t="shared" si="0"/>
        <v>50000</v>
      </c>
      <c r="S17">
        <f t="shared" si="1"/>
        <v>2039.5017853793263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1681.7919726159582</v>
      </c>
      <c r="AC17">
        <f t="shared" si="27"/>
        <v>1718.2832919418597</v>
      </c>
      <c r="AE17">
        <f t="shared" si="2"/>
        <v>0</v>
      </c>
      <c r="AF17">
        <f t="shared" si="3"/>
        <v>0</v>
      </c>
      <c r="AG17">
        <f t="shared" si="4"/>
        <v>-42.125074473084531</v>
      </c>
      <c r="AH17">
        <f t="shared" si="5"/>
        <v>-216.40159588921455</v>
      </c>
      <c r="AI17">
        <f t="shared" si="6"/>
        <v>-258.52667036229906</v>
      </c>
      <c r="AJ17">
        <f t="shared" si="7"/>
        <v>-36.491319325901486</v>
      </c>
      <c r="AK17">
        <f t="shared" si="28"/>
        <v>23.208729222100224</v>
      </c>
      <c r="AL17">
        <f t="shared" si="8"/>
        <v>-271.80926046610034</v>
      </c>
      <c r="AN17">
        <f t="shared" si="9"/>
        <v>0</v>
      </c>
      <c r="AO17">
        <f t="shared" si="10"/>
        <v>0</v>
      </c>
      <c r="AP17">
        <f t="shared" si="11"/>
        <v>-17.070484928168902</v>
      </c>
      <c r="AQ17">
        <f t="shared" si="12"/>
        <v>-87.693143033345535</v>
      </c>
      <c r="AR17">
        <f t="shared" si="13"/>
        <v>-104.76362796151443</v>
      </c>
      <c r="AS17">
        <f t="shared" si="14"/>
        <v>-14.787499472785797</v>
      </c>
      <c r="AT17">
        <f t="shared" si="15"/>
        <v>9.404951026043971</v>
      </c>
      <c r="AU17">
        <f t="shared" si="16"/>
        <v>-110.14617640825625</v>
      </c>
      <c r="AW17">
        <v>14</v>
      </c>
      <c r="AX17">
        <f>IF(Z17&gt;0, (R17*SUMPRODUCT(K17:$K$98, X17:$X$98)-K17*$AZ$3)/Z17, 0)</f>
        <v>2039.5017853793263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6.5505219999999996E-3</v>
      </c>
      <c r="Q18" s="5">
        <f t="shared" si="30"/>
        <v>50</v>
      </c>
      <c r="R18">
        <f t="shared" si="0"/>
        <v>50000</v>
      </c>
      <c r="S18">
        <f t="shared" si="1"/>
        <v>2100.3310519794409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1718.2832919418597</v>
      </c>
      <c r="AC18">
        <f t="shared" si="27"/>
        <v>1740.2453607032985</v>
      </c>
      <c r="AE18">
        <f t="shared" si="2"/>
        <v>0</v>
      </c>
      <c r="AF18">
        <f t="shared" si="3"/>
        <v>0</v>
      </c>
      <c r="AG18">
        <f t="shared" si="4"/>
        <v>-41.427882501266112</v>
      </c>
      <c r="AH18">
        <f t="shared" si="5"/>
        <v>-275.94122708757862</v>
      </c>
      <c r="AI18">
        <f t="shared" si="6"/>
        <v>-317.36910958884471</v>
      </c>
      <c r="AJ18">
        <f t="shared" si="7"/>
        <v>-21.962068761438786</v>
      </c>
      <c r="AK18">
        <f t="shared" si="28"/>
        <v>37.114919105944175</v>
      </c>
      <c r="AL18">
        <f t="shared" si="8"/>
        <v>-302.21625924433931</v>
      </c>
      <c r="AN18">
        <f t="shared" si="9"/>
        <v>0</v>
      </c>
      <c r="AO18">
        <f t="shared" si="10"/>
        <v>0</v>
      </c>
      <c r="AP18">
        <f t="shared" si="11"/>
        <v>-15.666255591465637</v>
      </c>
      <c r="AQ18">
        <f t="shared" si="12"/>
        <v>-104.34918539813252</v>
      </c>
      <c r="AR18">
        <f t="shared" si="13"/>
        <v>-120.01544098959815</v>
      </c>
      <c r="AS18">
        <f t="shared" si="14"/>
        <v>-8.3051163072003007</v>
      </c>
      <c r="AT18">
        <f t="shared" si="15"/>
        <v>14.035277061349261</v>
      </c>
      <c r="AU18">
        <f t="shared" si="16"/>
        <v>-114.28528023544918</v>
      </c>
      <c r="AW18">
        <v>15</v>
      </c>
      <c r="AX18">
        <f>IF(Z18&gt;0, (R18*SUMPRODUCT(K18:$K$98, X18:$X$98)-K18*$AZ$3)/Z18, 0)</f>
        <v>2100.3310519794409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8.1883779999999996E-3</v>
      </c>
      <c r="Q19" s="5">
        <f t="shared" si="30"/>
        <v>50</v>
      </c>
      <c r="R19">
        <f t="shared" si="0"/>
        <v>50000</v>
      </c>
      <c r="S19">
        <f t="shared" si="1"/>
        <v>2137.9032464344145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1740.2453607032985</v>
      </c>
      <c r="AC19">
        <f t="shared" si="27"/>
        <v>1739.1576319449032</v>
      </c>
      <c r="AE19">
        <f t="shared" si="2"/>
        <v>0</v>
      </c>
      <c r="AF19">
        <f t="shared" si="3"/>
        <v>0</v>
      </c>
      <c r="AG19">
        <f t="shared" si="4"/>
        <v>-40.674376514593504</v>
      </c>
      <c r="AH19">
        <f t="shared" si="5"/>
        <v>-339.22716165995234</v>
      </c>
      <c r="AI19">
        <f t="shared" si="6"/>
        <v>-379.90153817454586</v>
      </c>
      <c r="AJ19">
        <f t="shared" si="7"/>
        <v>1.0877287583953148</v>
      </c>
      <c r="AK19">
        <f t="shared" si="28"/>
        <v>38.807471543683555</v>
      </c>
      <c r="AL19">
        <f t="shared" si="8"/>
        <v>-340.00633787246699</v>
      </c>
      <c r="AN19">
        <f t="shared" si="9"/>
        <v>0</v>
      </c>
      <c r="AO19">
        <f t="shared" si="10"/>
        <v>0</v>
      </c>
      <c r="AP19">
        <f t="shared" si="11"/>
        <v>-14.344224389558377</v>
      </c>
      <c r="AQ19">
        <f t="shared" si="12"/>
        <v>-119.63184055538019</v>
      </c>
      <c r="AR19">
        <f t="shared" si="13"/>
        <v>-133.97606494493857</v>
      </c>
      <c r="AS19">
        <f t="shared" si="14"/>
        <v>0.38359839098701565</v>
      </c>
      <c r="AT19">
        <f t="shared" si="15"/>
        <v>13.685841739068181</v>
      </c>
      <c r="AU19">
        <f t="shared" si="16"/>
        <v>-119.90662481488339</v>
      </c>
      <c r="AW19">
        <v>16</v>
      </c>
      <c r="AX19">
        <f>IF(Z19&gt;0, (R19*SUMPRODUCT(K19:$K$98, X19:$X$98)-K19*$AZ$3)/Z19, 0)</f>
        <v>2137.9032464344145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9.9453500000000004E-3</v>
      </c>
      <c r="Q20" s="5">
        <f t="shared" si="30"/>
        <v>50</v>
      </c>
      <c r="R20">
        <f t="shared" si="0"/>
        <v>50000</v>
      </c>
      <c r="S20">
        <f t="shared" si="1"/>
        <v>2123.6234102140552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1739.1576319449032</v>
      </c>
      <c r="AC20">
        <f t="shared" si="27"/>
        <v>1693.0847501047012</v>
      </c>
      <c r="AE20">
        <f t="shared" si="2"/>
        <v>0</v>
      </c>
      <c r="AF20">
        <f t="shared" si="3"/>
        <v>0</v>
      </c>
      <c r="AG20">
        <f t="shared" si="4"/>
        <v>-39.863111838978156</v>
      </c>
      <c r="AH20">
        <f t="shared" si="5"/>
        <v>-404.52091046941251</v>
      </c>
      <c r="AI20">
        <f t="shared" si="6"/>
        <v>-444.38402230839068</v>
      </c>
      <c r="AJ20">
        <f t="shared" si="7"/>
        <v>46.072881840201944</v>
      </c>
      <c r="AK20">
        <f t="shared" si="28"/>
        <v>7.4783778173630839</v>
      </c>
      <c r="AL20">
        <f t="shared" si="8"/>
        <v>-390.83276265082566</v>
      </c>
      <c r="AN20">
        <f t="shared" si="9"/>
        <v>0</v>
      </c>
      <c r="AO20">
        <f t="shared" si="10"/>
        <v>0</v>
      </c>
      <c r="AP20">
        <f t="shared" si="11"/>
        <v>-13.334083101233141</v>
      </c>
      <c r="AQ20">
        <f t="shared" si="12"/>
        <v>-135.31094757914676</v>
      </c>
      <c r="AR20">
        <f t="shared" si="13"/>
        <v>-148.6450306803799</v>
      </c>
      <c r="AS20">
        <f t="shared" si="14"/>
        <v>15.411231256909717</v>
      </c>
      <c r="AT20">
        <f t="shared" si="15"/>
        <v>2.5014934027712878</v>
      </c>
      <c r="AU20">
        <f t="shared" si="16"/>
        <v>-130.7323060206989</v>
      </c>
      <c r="AW20">
        <v>17</v>
      </c>
      <c r="AX20">
        <f>IF(Z20&gt;0, (R20*SUMPRODUCT(K20:$K$98, X20:$X$98)-K20*$AZ$3)/Z20, 0)</f>
        <v>2123.6234102140552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1.1968530999999999E-2</v>
      </c>
      <c r="Q21" s="5">
        <f t="shared" si="30"/>
        <v>50</v>
      </c>
      <c r="R21">
        <f t="shared" si="0"/>
        <v>50000</v>
      </c>
      <c r="S21">
        <f t="shared" si="1"/>
        <v>2083.0398186054076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1693.0847501047012</v>
      </c>
      <c r="AC21">
        <f t="shared" si="27"/>
        <v>1624.2452088908649</v>
      </c>
      <c r="AE21">
        <f t="shared" si="2"/>
        <v>0</v>
      </c>
      <c r="AF21">
        <f t="shared" si="3"/>
        <v>0</v>
      </c>
      <c r="AG21">
        <f t="shared" si="4"/>
        <v>-38.987377830787096</v>
      </c>
      <c r="AH21">
        <f t="shared" si="5"/>
        <v>-477.102889801277</v>
      </c>
      <c r="AI21">
        <f t="shared" si="6"/>
        <v>-516.09026763206407</v>
      </c>
      <c r="AJ21">
        <f t="shared" si="7"/>
        <v>68.839541213836355</v>
      </c>
      <c r="AK21">
        <f t="shared" si="28"/>
        <v>2.7089356001675222</v>
      </c>
      <c r="AL21">
        <f t="shared" si="8"/>
        <v>-444.54179081806018</v>
      </c>
      <c r="AN21">
        <f t="shared" si="9"/>
        <v>0</v>
      </c>
      <c r="AO21">
        <f t="shared" si="10"/>
        <v>0</v>
      </c>
      <c r="AP21">
        <f t="shared" si="11"/>
        <v>-12.401248462597113</v>
      </c>
      <c r="AQ21">
        <f t="shared" si="12"/>
        <v>-151.75864107425349</v>
      </c>
      <c r="AR21">
        <f t="shared" si="13"/>
        <v>-164.15988953685059</v>
      </c>
      <c r="AS21">
        <f t="shared" si="14"/>
        <v>21.896734331536447</v>
      </c>
      <c r="AT21">
        <f t="shared" si="15"/>
        <v>0.86166819406674255</v>
      </c>
      <c r="AU21">
        <f t="shared" si="16"/>
        <v>-141.40148701124738</v>
      </c>
      <c r="AW21">
        <v>18</v>
      </c>
      <c r="AX21">
        <f>IF(Z21&gt;0, (R21*SUMPRODUCT(K21:$K$98, X21:$X$98)-K21*$AZ$3)/Z21, 0)</f>
        <v>2083.0398186054076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1.4271456E-2</v>
      </c>
      <c r="Q22" s="5">
        <f t="shared" si="30"/>
        <v>50</v>
      </c>
      <c r="R22">
        <f t="shared" si="0"/>
        <v>50000</v>
      </c>
      <c r="S22">
        <f t="shared" si="1"/>
        <v>2047.6352176203177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1624.2452088908649</v>
      </c>
      <c r="AC22">
        <f t="shared" si="27"/>
        <v>1557.8858152767302</v>
      </c>
      <c r="AE22">
        <f t="shared" si="2"/>
        <v>0</v>
      </c>
      <c r="AF22">
        <f t="shared" si="3"/>
        <v>0</v>
      </c>
      <c r="AG22">
        <f t="shared" si="4"/>
        <v>-38.041097405211772</v>
      </c>
      <c r="AH22">
        <f t="shared" si="5"/>
        <v>-556.40664726745342</v>
      </c>
      <c r="AI22">
        <f t="shared" si="6"/>
        <v>-594.44774467266518</v>
      </c>
      <c r="AJ22">
        <f t="shared" si="7"/>
        <v>66.35939361413466</v>
      </c>
      <c r="AK22">
        <f t="shared" si="28"/>
        <v>34.109149386708168</v>
      </c>
      <c r="AL22">
        <f t="shared" si="8"/>
        <v>-493.97920167182235</v>
      </c>
      <c r="AN22">
        <f t="shared" si="9"/>
        <v>0</v>
      </c>
      <c r="AO22">
        <f t="shared" si="10"/>
        <v>0</v>
      </c>
      <c r="AP22">
        <f t="shared" si="11"/>
        <v>-11.298087867593015</v>
      </c>
      <c r="AQ22">
        <f t="shared" si="12"/>
        <v>-165.25104741271926</v>
      </c>
      <c r="AR22">
        <f t="shared" si="13"/>
        <v>-176.54913528031227</v>
      </c>
      <c r="AS22">
        <f t="shared" si="14"/>
        <v>19.70853395491077</v>
      </c>
      <c r="AT22">
        <f t="shared" si="15"/>
        <v>10.130311509023091</v>
      </c>
      <c r="AU22">
        <f t="shared" si="16"/>
        <v>-146.71028981637841</v>
      </c>
      <c r="AW22">
        <v>19</v>
      </c>
      <c r="AX22">
        <f>IF(Z22&gt;0, (R22*SUMPRODUCT(K22:$K$98, X22:$X$98)-K22*$AZ$3)/Z22, 0)</f>
        <v>2047.6352176203177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1.6820735999999999E-2</v>
      </c>
      <c r="Q23" s="5">
        <f t="shared" si="30"/>
        <v>50</v>
      </c>
      <c r="R23">
        <f t="shared" si="0"/>
        <v>50000</v>
      </c>
      <c r="S23">
        <f t="shared" si="1"/>
        <v>2054.9347620961257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1557.8858152767302</v>
      </c>
      <c r="AC23">
        <f t="shared" si="27"/>
        <v>1521.5068716770677</v>
      </c>
      <c r="AE23">
        <f t="shared" si="2"/>
        <v>0</v>
      </c>
      <c r="AF23">
        <f t="shared" si="3"/>
        <v>0</v>
      </c>
      <c r="AG23">
        <f t="shared" si="4"/>
        <v>-37.020807174556296</v>
      </c>
      <c r="AH23">
        <f t="shared" si="5"/>
        <v>-639.87925660335213</v>
      </c>
      <c r="AI23">
        <f t="shared" si="6"/>
        <v>-676.90006377790837</v>
      </c>
      <c r="AJ23">
        <f t="shared" si="7"/>
        <v>36.378943599662534</v>
      </c>
      <c r="AK23">
        <f t="shared" si="28"/>
        <v>109.05200706937113</v>
      </c>
      <c r="AL23">
        <f t="shared" si="8"/>
        <v>-531.46911310887469</v>
      </c>
      <c r="AN23">
        <f t="shared" si="9"/>
        <v>0</v>
      </c>
      <c r="AO23">
        <f t="shared" si="10"/>
        <v>0</v>
      </c>
      <c r="AP23">
        <f t="shared" si="11"/>
        <v>-9.8170221746352659</v>
      </c>
      <c r="AQ23">
        <f t="shared" si="12"/>
        <v>-169.68049404070092</v>
      </c>
      <c r="AR23">
        <f t="shared" si="13"/>
        <v>-179.49751621533616</v>
      </c>
      <c r="AS23">
        <f t="shared" si="14"/>
        <v>9.6468154874036216</v>
      </c>
      <c r="AT23">
        <f t="shared" si="15"/>
        <v>28.917953261815374</v>
      </c>
      <c r="AU23">
        <f t="shared" si="16"/>
        <v>-140.93274746611718</v>
      </c>
      <c r="AW23">
        <v>20</v>
      </c>
      <c r="AX23">
        <f>IF(Z23&gt;0, (R23*SUMPRODUCT(K23:$K$98, X23:$X$98)-K23*$AZ$3)/Z23, 0)</f>
        <v>2054.9347620961257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1.9715634999999999E-2</v>
      </c>
      <c r="Q24" s="5">
        <f t="shared" si="30"/>
        <v>50</v>
      </c>
      <c r="R24">
        <f t="shared" si="0"/>
        <v>50000</v>
      </c>
      <c r="S24">
        <f t="shared" si="1"/>
        <v>2041.8454151878143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1521.5068716770677</v>
      </c>
      <c r="AC24">
        <f t="shared" si="27"/>
        <v>1466.8907560408825</v>
      </c>
      <c r="AE24">
        <f t="shared" si="2"/>
        <v>0</v>
      </c>
      <c r="AF24">
        <f t="shared" si="3"/>
        <v>0</v>
      </c>
      <c r="AG24">
        <f t="shared" si="4"/>
        <v>-35.9207103811518</v>
      </c>
      <c r="AH24">
        <f t="shared" si="5"/>
        <v>-729.88872165893315</v>
      </c>
      <c r="AI24">
        <f t="shared" ref="AI24:AI69" si="39">SUM(AE24:AH24)</f>
        <v>-765.80943204008497</v>
      </c>
      <c r="AJ24">
        <f t="shared" si="7"/>
        <v>54.616115636185214</v>
      </c>
      <c r="AK24">
        <f t="shared" si="28"/>
        <v>106.50548101739474</v>
      </c>
      <c r="AL24">
        <f t="shared" ref="AL24:AL69" si="40">SUM(AI24:AK24)</f>
        <v>-604.68783538650496</v>
      </c>
      <c r="AN24">
        <f t="shared" si="9"/>
        <v>0</v>
      </c>
      <c r="AO24">
        <f t="shared" si="10"/>
        <v>0</v>
      </c>
      <c r="AP24">
        <f t="shared" si="11"/>
        <v>-8.5047349347383019</v>
      </c>
      <c r="AQ24">
        <f t="shared" si="12"/>
        <v>-172.81145176965637</v>
      </c>
      <c r="AR24">
        <f t="shared" si="13"/>
        <v>-181.31618670439468</v>
      </c>
      <c r="AS24">
        <f t="shared" si="14"/>
        <v>12.931135874598398</v>
      </c>
      <c r="AT24">
        <f t="shared" si="15"/>
        <v>25.216675158658138</v>
      </c>
      <c r="AU24">
        <f t="shared" si="16"/>
        <v>-143.16837567113811</v>
      </c>
      <c r="AW24">
        <v>21</v>
      </c>
      <c r="AX24">
        <f>IF(Z24&gt;0, (R24*SUMPRODUCT(K24:$K$98, X24:$X$98)-K24*$AZ$3)/Z24, 0)</f>
        <v>2041.8454151878143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2.2996762E-2</v>
      </c>
      <c r="Q25" s="5">
        <f t="shared" si="30"/>
        <v>50</v>
      </c>
      <c r="R25">
        <f t="shared" si="0"/>
        <v>50000</v>
      </c>
      <c r="S25">
        <f t="shared" si="1"/>
        <v>2010.6485274587496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1466.8907560408825</v>
      </c>
      <c r="AC25">
        <f t="shared" si="27"/>
        <v>1396.8153564181143</v>
      </c>
      <c r="AE25">
        <f t="shared" si="2"/>
        <v>0</v>
      </c>
      <c r="AF25">
        <f t="shared" si="3"/>
        <v>0</v>
      </c>
      <c r="AG25">
        <f t="shared" si="4"/>
        <v>-34.735443249834006</v>
      </c>
      <c r="AH25">
        <f t="shared" si="5"/>
        <v>-826.06002750627727</v>
      </c>
      <c r="AI25">
        <f t="shared" si="39"/>
        <v>-860.79547075611129</v>
      </c>
      <c r="AJ25">
        <f t="shared" si="7"/>
        <v>70.075399622768145</v>
      </c>
      <c r="AK25">
        <f t="shared" si="28"/>
        <v>102.68235292286178</v>
      </c>
      <c r="AL25">
        <f t="shared" si="40"/>
        <v>-688.03771821048133</v>
      </c>
      <c r="AN25">
        <f t="shared" si="9"/>
        <v>0</v>
      </c>
      <c r="AO25">
        <f t="shared" si="10"/>
        <v>0</v>
      </c>
      <c r="AP25">
        <f t="shared" si="11"/>
        <v>-7.3429519823425498</v>
      </c>
      <c r="AQ25">
        <f t="shared" si="12"/>
        <v>-174.6262188993413</v>
      </c>
      <c r="AR25">
        <f t="shared" si="13"/>
        <v>-181.96917088168385</v>
      </c>
      <c r="AS25">
        <f t="shared" si="14"/>
        <v>14.813695937964193</v>
      </c>
      <c r="AT25">
        <f t="shared" si="15"/>
        <v>21.706692542353792</v>
      </c>
      <c r="AU25">
        <f t="shared" si="16"/>
        <v>-145.44878240136586</v>
      </c>
      <c r="AW25">
        <v>22</v>
      </c>
      <c r="AX25">
        <f>IF(Z25&gt;0, (R25*SUMPRODUCT(K25:$K$98, X25:$X$98)-K25*$AZ$3)/Z25, 0)</f>
        <v>2010.6485274587496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2.6417759999999998E-2</v>
      </c>
      <c r="Q26" s="5">
        <f t="shared" si="30"/>
        <v>50</v>
      </c>
      <c r="R26">
        <f t="shared" si="0"/>
        <v>50000</v>
      </c>
      <c r="S26">
        <f t="shared" si="1"/>
        <v>1962.8022801715138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1396.8153564181143</v>
      </c>
      <c r="AC26">
        <f t="shared" si="27"/>
        <v>1313.9177555070669</v>
      </c>
      <c r="AE26">
        <f t="shared" si="2"/>
        <v>0</v>
      </c>
      <c r="AF26">
        <f t="shared" si="3"/>
        <v>0</v>
      </c>
      <c r="AG26">
        <f t="shared" si="4"/>
        <v>-33.47045621406793</v>
      </c>
      <c r="AH26">
        <f t="shared" si="5"/>
        <v>-917.63260326773491</v>
      </c>
      <c r="AI26">
        <f t="shared" si="39"/>
        <v>-951.1030594818028</v>
      </c>
      <c r="AJ26">
        <f t="shared" si="7"/>
        <v>82.897600911047448</v>
      </c>
      <c r="AK26">
        <f t="shared" si="28"/>
        <v>97.777074949268012</v>
      </c>
      <c r="AL26">
        <f t="shared" si="40"/>
        <v>-770.42838362148734</v>
      </c>
      <c r="AN26">
        <f t="shared" si="9"/>
        <v>0</v>
      </c>
      <c r="AO26">
        <f t="shared" si="10"/>
        <v>0</v>
      </c>
      <c r="AP26">
        <f t="shared" si="11"/>
        <v>-6.3174447494268522</v>
      </c>
      <c r="AQ26">
        <f t="shared" si="12"/>
        <v>-173.20030639379442</v>
      </c>
      <c r="AR26">
        <f t="shared" si="13"/>
        <v>-179.51775114322126</v>
      </c>
      <c r="AS26">
        <f t="shared" si="14"/>
        <v>15.646664935372561</v>
      </c>
      <c r="AT26">
        <f t="shared" si="15"/>
        <v>18.455119488121696</v>
      </c>
      <c r="AU26">
        <f t="shared" si="16"/>
        <v>-145.41596671972701</v>
      </c>
      <c r="AW26">
        <v>23</v>
      </c>
      <c r="AX26">
        <f>IF(Z26&gt;0, (R26*SUMPRODUCT(K26:$K$98, X26:$X$98)-K26*$AZ$3)/Z26, 0)</f>
        <v>1962.8022801715138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3.0077894000000001E-2</v>
      </c>
      <c r="Q27" s="5">
        <f t="shared" si="30"/>
        <v>50</v>
      </c>
      <c r="R27">
        <f t="shared" si="0"/>
        <v>50000</v>
      </c>
      <c r="S27">
        <f t="shared" si="1"/>
        <v>1902.668660972505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1313.9177555070669</v>
      </c>
      <c r="AC27">
        <f t="shared" si="27"/>
        <v>1222.618000888534</v>
      </c>
      <c r="AE27">
        <f t="shared" si="2"/>
        <v>0</v>
      </c>
      <c r="AF27">
        <f t="shared" si="3"/>
        <v>0</v>
      </c>
      <c r="AG27">
        <f t="shared" si="4"/>
        <v>-32.129030817788873</v>
      </c>
      <c r="AH27">
        <f t="shared" si="5"/>
        <v>-1006.7208341383764</v>
      </c>
      <c r="AI27">
        <f t="shared" si="39"/>
        <v>-1038.8498649561652</v>
      </c>
      <c r="AJ27">
        <f t="shared" si="7"/>
        <v>91.299754618532916</v>
      </c>
      <c r="AK27">
        <f t="shared" si="28"/>
        <v>91.974242885494689</v>
      </c>
      <c r="AL27">
        <f t="shared" si="40"/>
        <v>-855.57586745213757</v>
      </c>
      <c r="AN27">
        <f t="shared" si="9"/>
        <v>0</v>
      </c>
      <c r="AO27">
        <f t="shared" si="10"/>
        <v>0</v>
      </c>
      <c r="AP27">
        <f t="shared" si="11"/>
        <v>-5.4145132753647012</v>
      </c>
      <c r="AQ27">
        <f t="shared" si="12"/>
        <v>-169.65663707510481</v>
      </c>
      <c r="AR27">
        <f t="shared" si="13"/>
        <v>-175.07115035046951</v>
      </c>
      <c r="AS27">
        <f t="shared" si="14"/>
        <v>15.386201227890229</v>
      </c>
      <c r="AT27">
        <f t="shared" si="15"/>
        <v>15.499868698790728</v>
      </c>
      <c r="AU27">
        <f t="shared" si="16"/>
        <v>-144.18508042378855</v>
      </c>
      <c r="AW27">
        <v>24</v>
      </c>
      <c r="AX27">
        <f>IF(Z27&gt;0, (R27*SUMPRODUCT(K27:$K$98, X27:$X$98)-K27*$AZ$3)/Z27, 0)</f>
        <v>1902.668660972505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3.4111622000000001E-2</v>
      </c>
      <c r="Q28" s="5">
        <f t="shared" si="30"/>
        <v>50</v>
      </c>
      <c r="R28">
        <f t="shared" si="0"/>
        <v>50000</v>
      </c>
      <c r="S28">
        <f t="shared" si="1"/>
        <v>1833.3149811633036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1222.618000888534</v>
      </c>
      <c r="AC28">
        <f t="shared" si="27"/>
        <v>1126.0868564699131</v>
      </c>
      <c r="AE28">
        <f t="shared" si="2"/>
        <v>0</v>
      </c>
      <c r="AF28">
        <f t="shared" si="3"/>
        <v>0</v>
      </c>
      <c r="AG28">
        <f t="shared" si="4"/>
        <v>-30.711767155128218</v>
      </c>
      <c r="AH28">
        <f t="shared" si="5"/>
        <v>-1095.973354482765</v>
      </c>
      <c r="AI28">
        <f t="shared" si="39"/>
        <v>-1126.6851216378932</v>
      </c>
      <c r="AJ28">
        <f t="shared" si="7"/>
        <v>96.531144418620897</v>
      </c>
      <c r="AK28">
        <f t="shared" si="28"/>
        <v>85.583260062197382</v>
      </c>
      <c r="AL28">
        <f t="shared" si="40"/>
        <v>-944.57071715707491</v>
      </c>
      <c r="AN28">
        <f t="shared" si="9"/>
        <v>0</v>
      </c>
      <c r="AO28">
        <f t="shared" si="10"/>
        <v>0</v>
      </c>
      <c r="AP28">
        <f t="shared" si="11"/>
        <v>-4.6211342075427071</v>
      </c>
      <c r="AQ28">
        <f t="shared" si="12"/>
        <v>-164.90877693144876</v>
      </c>
      <c r="AR28">
        <f t="shared" si="13"/>
        <v>-169.52991113899148</v>
      </c>
      <c r="AS28">
        <f t="shared" si="14"/>
        <v>14.524835751486471</v>
      </c>
      <c r="AT28">
        <f t="shared" si="15"/>
        <v>12.877530904320011</v>
      </c>
      <c r="AU28">
        <f t="shared" si="16"/>
        <v>-142.12754448318501</v>
      </c>
      <c r="AW28">
        <v>25</v>
      </c>
      <c r="AX28">
        <f>IF(Z28&gt;0, (R28*SUMPRODUCT(K28:$K$98, X28:$X$98)-K28*$AZ$3)/Z28, 0)</f>
        <v>1833.3149811633036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3.8936755000000003E-2</v>
      </c>
      <c r="Q29" s="5">
        <f t="shared" si="30"/>
        <v>50</v>
      </c>
      <c r="R29">
        <f t="shared" si="0"/>
        <v>50000</v>
      </c>
      <c r="S29">
        <f t="shared" si="1"/>
        <v>1757.1203553960272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1126.0868564699131</v>
      </c>
      <c r="AC29">
        <f t="shared" si="27"/>
        <v>1026.4686979817529</v>
      </c>
      <c r="AE29">
        <f t="shared" si="2"/>
        <v>0</v>
      </c>
      <c r="AF29">
        <f t="shared" si="3"/>
        <v>0</v>
      </c>
      <c r="AG29">
        <f t="shared" si="4"/>
        <v>-29.208832930240657</v>
      </c>
      <c r="AH29">
        <f t="shared" si="5"/>
        <v>-1195.8165533362744</v>
      </c>
      <c r="AI29">
        <f t="shared" si="39"/>
        <v>-1225.0253862665152</v>
      </c>
      <c r="AJ29">
        <f t="shared" si="7"/>
        <v>99.618158488160134</v>
      </c>
      <c r="AK29">
        <f t="shared" si="28"/>
        <v>78.82607995289392</v>
      </c>
      <c r="AL29">
        <f t="shared" si="40"/>
        <v>-1046.5811478254611</v>
      </c>
      <c r="AN29">
        <f t="shared" si="9"/>
        <v>0</v>
      </c>
      <c r="AO29">
        <f t="shared" si="10"/>
        <v>0</v>
      </c>
      <c r="AP29">
        <f t="shared" si="11"/>
        <v>-3.9240990133982763</v>
      </c>
      <c r="AQ29">
        <f t="shared" si="12"/>
        <v>-160.65354505465135</v>
      </c>
      <c r="AR29">
        <f t="shared" si="13"/>
        <v>-164.57764406804964</v>
      </c>
      <c r="AS29">
        <f t="shared" si="14"/>
        <v>13.383332308194401</v>
      </c>
      <c r="AT29">
        <f t="shared" si="15"/>
        <v>10.589993215817818</v>
      </c>
      <c r="AU29">
        <f t="shared" si="16"/>
        <v>-140.60431854403743</v>
      </c>
      <c r="AW29">
        <v>26</v>
      </c>
      <c r="AX29">
        <f>IF(Z29&gt;0, (R29*SUMPRODUCT(K29:$K$98, X29:$X$98)-K29*$AZ$3)/Z29, 0)</f>
        <v>1757.1203553960272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4.4081337999999998E-2</v>
      </c>
      <c r="Q30" s="5">
        <f t="shared" si="30"/>
        <v>50</v>
      </c>
      <c r="R30">
        <f t="shared" si="0"/>
        <v>50000</v>
      </c>
      <c r="S30">
        <f t="shared" si="1"/>
        <v>1672.3448587362591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1026.4686979817529</v>
      </c>
      <c r="AC30">
        <f t="shared" si="27"/>
        <v>924.11034796575223</v>
      </c>
      <c r="AE30">
        <f t="shared" si="2"/>
        <v>0</v>
      </c>
      <c r="AF30">
        <f t="shared" si="3"/>
        <v>0</v>
      </c>
      <c r="AG30">
        <f t="shared" si="4"/>
        <v>-27.629180163954782</v>
      </c>
      <c r="AH30">
        <f t="shared" si="5"/>
        <v>-1287.5644369834688</v>
      </c>
      <c r="AI30">
        <f t="shared" si="39"/>
        <v>-1315.1936171474235</v>
      </c>
      <c r="AJ30">
        <f t="shared" si="7"/>
        <v>102.35835001600071</v>
      </c>
      <c r="AK30">
        <f t="shared" si="28"/>
        <v>71.85280885872271</v>
      </c>
      <c r="AL30">
        <f t="shared" si="40"/>
        <v>-1140.9824582727001</v>
      </c>
      <c r="AN30">
        <f t="shared" si="9"/>
        <v>0</v>
      </c>
      <c r="AO30">
        <f t="shared" si="10"/>
        <v>0</v>
      </c>
      <c r="AP30">
        <f t="shared" si="11"/>
        <v>-3.3141772217046586</v>
      </c>
      <c r="AQ30">
        <f t="shared" si="12"/>
        <v>-154.44601335274638</v>
      </c>
      <c r="AR30">
        <f t="shared" si="13"/>
        <v>-157.76019057445103</v>
      </c>
      <c r="AS30">
        <f t="shared" si="14"/>
        <v>12.278095479534672</v>
      </c>
      <c r="AT30">
        <f t="shared" si="15"/>
        <v>8.618892816289474</v>
      </c>
      <c r="AU30">
        <f t="shared" si="16"/>
        <v>-136.86320227862689</v>
      </c>
      <c r="AW30">
        <v>27</v>
      </c>
      <c r="AX30">
        <f>IF(Z30&gt;0, (R30*SUMPRODUCT(K30:$K$98, X30:$X$98)-K30*$AZ$3)/Z30, 0)</f>
        <v>1672.3448587362591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4.9206066999999999E-2</v>
      </c>
      <c r="Q31" s="5">
        <f t="shared" si="30"/>
        <v>50</v>
      </c>
      <c r="R31">
        <f t="shared" si="0"/>
        <v>50000</v>
      </c>
      <c r="S31">
        <f t="shared" si="1"/>
        <v>1580.6218502702934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924.11034796575223</v>
      </c>
      <c r="AC31">
        <f t="shared" si="27"/>
        <v>821.71361589751564</v>
      </c>
      <c r="AE31">
        <f t="shared" si="2"/>
        <v>0</v>
      </c>
      <c r="AF31">
        <f t="shared" si="3"/>
        <v>0</v>
      </c>
      <c r="AG31">
        <f t="shared" si="4"/>
        <v>-25.993365072012605</v>
      </c>
      <c r="AH31">
        <f t="shared" si="5"/>
        <v>-1359.5232903026299</v>
      </c>
      <c r="AI31">
        <f t="shared" si="39"/>
        <v>-1385.5166553746426</v>
      </c>
      <c r="AJ31">
        <f t="shared" si="7"/>
        <v>102.39673206823659</v>
      </c>
      <c r="AK31">
        <f t="shared" si="28"/>
        <v>64.687724357602661</v>
      </c>
      <c r="AL31">
        <f t="shared" si="40"/>
        <v>-1218.4321989488033</v>
      </c>
      <c r="AN31">
        <f t="shared" si="9"/>
        <v>0</v>
      </c>
      <c r="AO31">
        <f t="shared" si="10"/>
        <v>0</v>
      </c>
      <c r="AP31">
        <f t="shared" si="11"/>
        <v>-2.7838909134522662</v>
      </c>
      <c r="AQ31">
        <f t="shared" si="12"/>
        <v>-145.60502359024397</v>
      </c>
      <c r="AR31">
        <f t="shared" si="13"/>
        <v>-148.38891450369624</v>
      </c>
      <c r="AS31">
        <f t="shared" si="14"/>
        <v>10.96669596961493</v>
      </c>
      <c r="AT31">
        <f t="shared" si="15"/>
        <v>6.9280590470732557</v>
      </c>
      <c r="AU31">
        <f t="shared" si="16"/>
        <v>-130.49415948700806</v>
      </c>
      <c r="AW31">
        <v>28</v>
      </c>
      <c r="AX31">
        <f>IF(Z31&gt;0, (R31*SUMPRODUCT(K31:$K$98, X31:$X$98)-K31*$AZ$3)/Z31, 0)</f>
        <v>1580.6218502702934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5.4843360000000001E-2</v>
      </c>
      <c r="Q32" s="5">
        <f t="shared" si="30"/>
        <v>50</v>
      </c>
      <c r="R32">
        <f t="shared" si="0"/>
        <v>50000</v>
      </c>
      <c r="S32">
        <f t="shared" si="1"/>
        <v>1486.3112770236207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821.71361589751564</v>
      </c>
      <c r="AC32">
        <f t="shared" si="27"/>
        <v>722.58116488272719</v>
      </c>
      <c r="AE32">
        <f t="shared" si="2"/>
        <v>0</v>
      </c>
      <c r="AF32">
        <f t="shared" si="3"/>
        <v>0</v>
      </c>
      <c r="AG32">
        <f t="shared" si="4"/>
        <v>-24.307867943036666</v>
      </c>
      <c r="AH32">
        <f t="shared" si="5"/>
        <v>-1425.5634782558132</v>
      </c>
      <c r="AI32">
        <f t="shared" si="39"/>
        <v>-1449.8713461988498</v>
      </c>
      <c r="AJ32">
        <f t="shared" si="7"/>
        <v>99.132451014788444</v>
      </c>
      <c r="AK32">
        <f t="shared" si="28"/>
        <v>57.519953112826101</v>
      </c>
      <c r="AL32">
        <f t="shared" si="40"/>
        <v>-1293.2189420712352</v>
      </c>
      <c r="AN32">
        <f t="shared" si="9"/>
        <v>0</v>
      </c>
      <c r="AO32">
        <f t="shared" si="10"/>
        <v>0</v>
      </c>
      <c r="AP32">
        <f t="shared" si="11"/>
        <v>-2.3244411363844213</v>
      </c>
      <c r="AQ32">
        <f t="shared" si="12"/>
        <v>-136.31958175642094</v>
      </c>
      <c r="AR32">
        <f t="shared" si="13"/>
        <v>-138.64402289280537</v>
      </c>
      <c r="AS32">
        <f t="shared" si="14"/>
        <v>9.4795457844914406</v>
      </c>
      <c r="AT32">
        <f t="shared" si="15"/>
        <v>5.500348508214473</v>
      </c>
      <c r="AU32">
        <f t="shared" si="16"/>
        <v>-123.66412860009946</v>
      </c>
      <c r="AW32">
        <v>29</v>
      </c>
      <c r="AX32">
        <f>IF(Z32&gt;0, (R32*SUMPRODUCT(K32:$K$98, X32:$X$98)-K32*$AZ$3)/Z32, 0)</f>
        <v>1486.3112770236207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6.0839808000000002E-2</v>
      </c>
      <c r="Q33" s="5">
        <f t="shared" si="30"/>
        <v>50</v>
      </c>
      <c r="R33">
        <f t="shared" si="0"/>
        <v>50000</v>
      </c>
      <c r="S33">
        <f t="shared" si="1"/>
        <v>1389.7052172010858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722.58116488272719</v>
      </c>
      <c r="AC33">
        <f t="shared" si="27"/>
        <v>627.75495149724838</v>
      </c>
      <c r="AE33">
        <f t="shared" si="2"/>
        <v>0</v>
      </c>
      <c r="AF33">
        <f t="shared" si="3"/>
        <v>0</v>
      </c>
      <c r="AG33">
        <f t="shared" si="4"/>
        <v>-22.585903245062593</v>
      </c>
      <c r="AH33">
        <f t="shared" si="5"/>
        <v>-1478.8860185437056</v>
      </c>
      <c r="AI33">
        <f t="shared" si="39"/>
        <v>-1501.4719217887682</v>
      </c>
      <c r="AJ33">
        <f t="shared" si="7"/>
        <v>94.826213385478809</v>
      </c>
      <c r="AK33">
        <f t="shared" si="28"/>
        <v>50.580681541790909</v>
      </c>
      <c r="AL33">
        <f t="shared" si="40"/>
        <v>-1356.0650268614986</v>
      </c>
      <c r="AN33">
        <f t="shared" si="9"/>
        <v>0</v>
      </c>
      <c r="AO33">
        <f t="shared" si="10"/>
        <v>0</v>
      </c>
      <c r="AP33">
        <f t="shared" si="11"/>
        <v>-1.9283733683711133</v>
      </c>
      <c r="AQ33">
        <f t="shared" si="12"/>
        <v>-126.26656468297321</v>
      </c>
      <c r="AR33">
        <f t="shared" si="13"/>
        <v>-128.19493805134431</v>
      </c>
      <c r="AS33">
        <f t="shared" si="14"/>
        <v>8.096215702863601</v>
      </c>
      <c r="AT33">
        <f t="shared" si="15"/>
        <v>4.3185538422322072</v>
      </c>
      <c r="AU33">
        <f t="shared" si="16"/>
        <v>-115.78016850624851</v>
      </c>
      <c r="AW33">
        <v>30</v>
      </c>
      <c r="AX33">
        <f>IF(Z33&gt;0, (R33*SUMPRODUCT(K33:$K$98, X33:$X$98)-K33*$AZ$3)/Z33, 0)</f>
        <v>1389.7052172010858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6.7515763000000006E-2</v>
      </c>
      <c r="Q34" s="5">
        <f t="shared" si="30"/>
        <v>50</v>
      </c>
      <c r="R34">
        <f t="shared" si="0"/>
        <v>50000</v>
      </c>
      <c r="S34">
        <f t="shared" si="1"/>
        <v>1292.3744316852678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627.75495149724838</v>
      </c>
      <c r="AC34">
        <f t="shared" si="27"/>
        <v>538.53603714547353</v>
      </c>
      <c r="AE34">
        <f t="shared" si="2"/>
        <v>0</v>
      </c>
      <c r="AF34">
        <f t="shared" si="3"/>
        <v>0</v>
      </c>
      <c r="AG34">
        <f t="shared" si="4"/>
        <v>-20.835139721977388</v>
      </c>
      <c r="AH34">
        <f t="shared" si="5"/>
        <v>-1524.9044906345769</v>
      </c>
      <c r="AI34">
        <f t="shared" si="39"/>
        <v>-1545.7396303565542</v>
      </c>
      <c r="AJ34">
        <f t="shared" si="7"/>
        <v>89.218914351774856</v>
      </c>
      <c r="AK34">
        <f t="shared" si="28"/>
        <v>43.942846604807393</v>
      </c>
      <c r="AL34">
        <f t="shared" si="40"/>
        <v>-1412.5778693999721</v>
      </c>
      <c r="AN34">
        <f t="shared" si="9"/>
        <v>0</v>
      </c>
      <c r="AO34">
        <f t="shared" si="10"/>
        <v>0</v>
      </c>
      <c r="AP34">
        <f t="shared" si="11"/>
        <v>-1.5882982458687018</v>
      </c>
      <c r="AQ34">
        <f t="shared" si="12"/>
        <v>-116.24607081647837</v>
      </c>
      <c r="AR34">
        <f t="shared" si="13"/>
        <v>-117.83436906234706</v>
      </c>
      <c r="AS34">
        <f t="shared" si="14"/>
        <v>6.8013100489918443</v>
      </c>
      <c r="AT34">
        <f t="shared" si="15"/>
        <v>3.3498381634212095</v>
      </c>
      <c r="AU34">
        <f t="shared" si="16"/>
        <v>-107.68322084993402</v>
      </c>
      <c r="AW34">
        <v>31</v>
      </c>
      <c r="AX34">
        <f>IF(Z34&gt;0, (R34*SUMPRODUCT(K34:$K$98, X34:$X$98)-K34*$AZ$3)/Z34, 0)</f>
        <v>1292.3744316852678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7.5215941999999994E-2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1194.5868313875721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538.53603714547353</v>
      </c>
      <c r="AC35">
        <f t="shared" si="27"/>
        <v>455.36822555327933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-19.059653663867465</v>
      </c>
      <c r="AH35">
        <f t="shared" ref="AH35:AH66" si="46">-X35*R35</f>
        <v>-1567.1346608901474</v>
      </c>
      <c r="AI35">
        <f t="shared" si="39"/>
        <v>-1586.1943145540149</v>
      </c>
      <c r="AJ35">
        <f t="shared" ref="AJ35:AJ66" si="47">AB35-AC35</f>
        <v>83.167811592194198</v>
      </c>
      <c r="AK35">
        <f t="shared" si="28"/>
        <v>37.697522600183149</v>
      </c>
      <c r="AL35">
        <f t="shared" si="40"/>
        <v>-1465.3289803616376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-1.2972767095268327</v>
      </c>
      <c r="AQ35">
        <f t="shared" ref="AQ35:AQ66" si="51">AH35*$K35</f>
        <v>-106.66548994639467</v>
      </c>
      <c r="AR35">
        <f t="shared" ref="AR35:AR66" si="52">AI35*$K35</f>
        <v>-107.9627666559215</v>
      </c>
      <c r="AS35">
        <f t="shared" ref="AS35:AS66" si="53">AJ35*$K35</f>
        <v>5.6607358592987449</v>
      </c>
      <c r="AT35">
        <f t="shared" ref="AT35:AT66" si="54">AK35*$K35</f>
        <v>2.5658450535640895</v>
      </c>
      <c r="AU35">
        <f t="shared" ref="AU35:AU66" si="55">AL35*$K35</f>
        <v>-99.73618574305867</v>
      </c>
      <c r="AW35">
        <v>32</v>
      </c>
      <c r="AX35">
        <f>IF(Z35&gt;0, (R35*SUMPRODUCT(K35:$K$98, X35:$X$98)-K35*$AZ$3)/Z35, 0)</f>
        <v>1194.5868313875721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8.3448538000000003E-2</v>
      </c>
      <c r="Q36" s="5">
        <f t="shared" si="30"/>
        <v>50</v>
      </c>
      <c r="R36">
        <f t="shared" si="41"/>
        <v>50000</v>
      </c>
      <c r="S36">
        <f t="shared" si="42"/>
        <v>1094.5268691845779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455.36822555327933</v>
      </c>
      <c r="AC36">
        <f t="shared" si="27"/>
        <v>378.23689562856697</v>
      </c>
      <c r="AE36">
        <f t="shared" si="43"/>
        <v>0</v>
      </c>
      <c r="AF36">
        <f t="shared" si="44"/>
        <v>0</v>
      </c>
      <c r="AG36">
        <f t="shared" si="45"/>
        <v>-17.278556894192711</v>
      </c>
      <c r="AH36">
        <f t="shared" si="46"/>
        <v>-1590.5002330360833</v>
      </c>
      <c r="AI36">
        <f t="shared" si="39"/>
        <v>-1607.7787899302759</v>
      </c>
      <c r="AJ36">
        <f t="shared" si="47"/>
        <v>77.131329924712361</v>
      </c>
      <c r="AK36">
        <f t="shared" ref="AK36:AK67" si="59">G36*SUM(AB36:AB36, AE36:AF36)</f>
        <v>31.875775788729555</v>
      </c>
      <c r="AL36">
        <f t="shared" si="40"/>
        <v>-1498.771684216834</v>
      </c>
      <c r="AN36">
        <f t="shared" si="48"/>
        <v>0</v>
      </c>
      <c r="AO36">
        <f t="shared" si="49"/>
        <v>0</v>
      </c>
      <c r="AP36">
        <f t="shared" si="50"/>
        <v>-1.0500429443215176</v>
      </c>
      <c r="AQ36">
        <f t="shared" si="51"/>
        <v>-96.657004278093609</v>
      </c>
      <c r="AR36">
        <f t="shared" si="52"/>
        <v>-97.707047222415127</v>
      </c>
      <c r="AS36">
        <f t="shared" si="53"/>
        <v>4.6873827061796076</v>
      </c>
      <c r="AT36">
        <f t="shared" si="54"/>
        <v>1.9371370923331939</v>
      </c>
      <c r="AU36">
        <f t="shared" si="55"/>
        <v>-91.082527423902334</v>
      </c>
      <c r="AW36">
        <v>33</v>
      </c>
      <c r="AX36">
        <f>IF(Z36&gt;0, (R36*SUMPRODUCT(K36:$K$98, X36:$X$98)-K36*$AZ$3)/Z36, 0)</f>
        <v>1094.5268691845779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41"/>
        <v>50000</v>
      </c>
      <c r="S37">
        <f t="shared" si="42"/>
        <v>992.56655990754268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378.23689562856697</v>
      </c>
      <c r="AC37">
        <f t="shared" si="27"/>
        <v>307.94967708411832</v>
      </c>
      <c r="AE37">
        <f t="shared" si="43"/>
        <v>0</v>
      </c>
      <c r="AF37">
        <f t="shared" si="44"/>
        <v>0</v>
      </c>
      <c r="AG37">
        <f t="shared" si="45"/>
        <v>-15.512797303628876</v>
      </c>
      <c r="AH37">
        <f t="shared" si="46"/>
        <v>-1592.9740216219068</v>
      </c>
      <c r="AI37">
        <f t="shared" si="39"/>
        <v>-1608.4868189255358</v>
      </c>
      <c r="AJ37">
        <f t="shared" si="47"/>
        <v>70.287218544448649</v>
      </c>
      <c r="AK37">
        <f t="shared" si="59"/>
        <v>26.476582693999692</v>
      </c>
      <c r="AL37">
        <f t="shared" si="40"/>
        <v>-1511.7230176870873</v>
      </c>
      <c r="AN37">
        <f t="shared" si="48"/>
        <v>0</v>
      </c>
      <c r="AO37">
        <f t="shared" si="49"/>
        <v>0</v>
      </c>
      <c r="AP37">
        <f t="shared" si="50"/>
        <v>-0.84172783471658874</v>
      </c>
      <c r="AQ37">
        <f t="shared" si="51"/>
        <v>-86.435124996181173</v>
      </c>
      <c r="AR37">
        <f t="shared" si="52"/>
        <v>-87.276852830897766</v>
      </c>
      <c r="AS37">
        <f t="shared" si="53"/>
        <v>3.8138001235812329</v>
      </c>
      <c r="AT37">
        <f t="shared" si="54"/>
        <v>1.4366252704469833</v>
      </c>
      <c r="AU37">
        <f t="shared" si="55"/>
        <v>-82.02642743686954</v>
      </c>
      <c r="AW37">
        <v>34</v>
      </c>
      <c r="AX37">
        <f>IF(Z37&gt;0, (R37*SUMPRODUCT(K37:$K$98, X37:$X$98)-K37*$AZ$3)/Z37, 0)</f>
        <v>992.56655990754268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0.10204429399999999</v>
      </c>
      <c r="Q38" s="5">
        <f t="shared" si="60"/>
        <v>50</v>
      </c>
      <c r="R38">
        <f t="shared" si="41"/>
        <v>50000</v>
      </c>
      <c r="S38">
        <f t="shared" si="42"/>
        <v>889.52723079842906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307.94967708411832</v>
      </c>
      <c r="AC38">
        <f t="shared" si="27"/>
        <v>245.05900363583447</v>
      </c>
      <c r="AE38">
        <f t="shared" si="43"/>
        <v>0</v>
      </c>
      <c r="AF38">
        <f t="shared" si="44"/>
        <v>0</v>
      </c>
      <c r="AG38">
        <f t="shared" si="45"/>
        <v>-13.774676881778674</v>
      </c>
      <c r="AH38">
        <f t="shared" si="46"/>
        <v>-1582.9924488139122</v>
      </c>
      <c r="AI38">
        <f t="shared" si="39"/>
        <v>-1596.767125695691</v>
      </c>
      <c r="AJ38">
        <f t="shared" si="47"/>
        <v>62.890673448283849</v>
      </c>
      <c r="AK38">
        <f t="shared" si="59"/>
        <v>21.556477395888283</v>
      </c>
      <c r="AL38">
        <f t="shared" si="40"/>
        <v>-1512.3199748515187</v>
      </c>
      <c r="AN38">
        <f t="shared" si="48"/>
        <v>0</v>
      </c>
      <c r="AO38">
        <f t="shared" si="49"/>
        <v>0</v>
      </c>
      <c r="AP38">
        <f t="shared" si="50"/>
        <v>-0.66733663726394632</v>
      </c>
      <c r="AQ38">
        <f t="shared" si="51"/>
        <v>-76.69064520875267</v>
      </c>
      <c r="AR38">
        <f t="shared" si="52"/>
        <v>-77.357981846016614</v>
      </c>
      <c r="AS38">
        <f t="shared" si="53"/>
        <v>3.046841018082985</v>
      </c>
      <c r="AT38">
        <f t="shared" si="54"/>
        <v>1.0443386266038364</v>
      </c>
      <c r="AU38">
        <f t="shared" si="55"/>
        <v>-73.266802201329781</v>
      </c>
      <c r="AW38">
        <v>35</v>
      </c>
      <c r="AX38">
        <f>IF(Z38&gt;0, (R38*SUMPRODUCT(K38:$K$98, X38:$X$98)-K38*$AZ$3)/Z38, 0)</f>
        <v>889.52723079842906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0.11315193599999999</v>
      </c>
      <c r="Q39" s="5">
        <f t="shared" si="60"/>
        <v>50</v>
      </c>
      <c r="R39">
        <f t="shared" si="41"/>
        <v>50000</v>
      </c>
      <c r="S39">
        <f t="shared" si="42"/>
        <v>784.01020703345318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245.05900363583447</v>
      </c>
      <c r="AC39">
        <f t="shared" si="27"/>
        <v>189.390190166276</v>
      </c>
      <c r="AE39">
        <f t="shared" si="43"/>
        <v>0</v>
      </c>
      <c r="AF39">
        <f t="shared" si="44"/>
        <v>0</v>
      </c>
      <c r="AG39">
        <f t="shared" si="45"/>
        <v>-12.078298756013188</v>
      </c>
      <c r="AH39">
        <f t="shared" si="46"/>
        <v>-1558.6313569477002</v>
      </c>
      <c r="AI39">
        <f t="shared" si="39"/>
        <v>-1570.7096557037135</v>
      </c>
      <c r="AJ39">
        <f t="shared" si="47"/>
        <v>55.668813469558472</v>
      </c>
      <c r="AK39">
        <f t="shared" si="59"/>
        <v>17.154130254508413</v>
      </c>
      <c r="AL39">
        <f t="shared" si="40"/>
        <v>-1497.8867119796466</v>
      </c>
      <c r="AN39">
        <f t="shared" si="48"/>
        <v>0</v>
      </c>
      <c r="AO39">
        <f t="shared" si="49"/>
        <v>0</v>
      </c>
      <c r="AP39">
        <f t="shared" si="50"/>
        <v>-0.52245789144746568</v>
      </c>
      <c r="AQ39">
        <f t="shared" si="51"/>
        <v>-67.420028991201121</v>
      </c>
      <c r="AR39">
        <f t="shared" si="52"/>
        <v>-67.942486882648595</v>
      </c>
      <c r="AS39">
        <f t="shared" si="53"/>
        <v>2.4080055885526099</v>
      </c>
      <c r="AT39">
        <f t="shared" si="54"/>
        <v>0.7420176386946673</v>
      </c>
      <c r="AU39">
        <f t="shared" si="55"/>
        <v>-64.79246365540132</v>
      </c>
      <c r="AW39">
        <v>36</v>
      </c>
      <c r="AX39">
        <f>IF(Z39&gt;0, (R39*SUMPRODUCT(K39:$K$98, X39:$X$98)-K39*$AZ$3)/Z39, 0)</f>
        <v>784.01020703345318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0.12586404500000001</v>
      </c>
      <c r="Q40" s="5">
        <f t="shared" si="60"/>
        <v>50</v>
      </c>
      <c r="R40">
        <f t="shared" si="41"/>
        <v>50000</v>
      </c>
      <c r="S40">
        <f t="shared" si="42"/>
        <v>674.21535535214502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189.390190166276</v>
      </c>
      <c r="AC40">
        <f t="shared" si="27"/>
        <v>140.73965379935527</v>
      </c>
      <c r="AE40">
        <f t="shared" si="43"/>
        <v>0</v>
      </c>
      <c r="AF40">
        <f t="shared" si="44"/>
        <v>0</v>
      </c>
      <c r="AG40">
        <f t="shared" si="45"/>
        <v>-10.437292230302768</v>
      </c>
      <c r="AH40">
        <f t="shared" si="46"/>
        <v>-1520.2235381502878</v>
      </c>
      <c r="AI40">
        <f t="shared" si="39"/>
        <v>-1530.6608303805906</v>
      </c>
      <c r="AJ40">
        <f t="shared" si="47"/>
        <v>48.650536366920733</v>
      </c>
      <c r="AK40">
        <f t="shared" si="59"/>
        <v>13.25731331163932</v>
      </c>
      <c r="AL40">
        <f t="shared" si="40"/>
        <v>-1468.7529807020305</v>
      </c>
      <c r="AN40">
        <f t="shared" si="48"/>
        <v>0</v>
      </c>
      <c r="AO40">
        <f t="shared" si="49"/>
        <v>0</v>
      </c>
      <c r="AP40">
        <f t="shared" si="50"/>
        <v>-0.4031023651546804</v>
      </c>
      <c r="AQ40">
        <f t="shared" si="51"/>
        <v>-58.713092464061539</v>
      </c>
      <c r="AR40">
        <f t="shared" si="52"/>
        <v>-59.116194829216219</v>
      </c>
      <c r="AS40">
        <f t="shared" si="53"/>
        <v>1.878949620535886</v>
      </c>
      <c r="AT40">
        <f t="shared" si="54"/>
        <v>0.51201539954998621</v>
      </c>
      <c r="AU40">
        <f t="shared" si="55"/>
        <v>-56.725229809130347</v>
      </c>
      <c r="AW40">
        <v>37</v>
      </c>
      <c r="AX40">
        <f>IF(Z40&gt;0, (R40*SUMPRODUCT(K40:$K$98, X40:$X$98)-K40*$AZ$3)/Z40, 0)</f>
        <v>674.21535535214502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0.140533459</v>
      </c>
      <c r="Q41" s="5">
        <f t="shared" si="60"/>
        <v>50</v>
      </c>
      <c r="R41">
        <f t="shared" si="41"/>
        <v>50000</v>
      </c>
      <c r="S41">
        <f t="shared" si="42"/>
        <v>557.09216426252249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140.73965379935527</v>
      </c>
      <c r="AC41">
        <f t="shared" si="27"/>
        <v>98.78503689268689</v>
      </c>
      <c r="AE41">
        <f t="shared" si="43"/>
        <v>0</v>
      </c>
      <c r="AF41">
        <f t="shared" si="44"/>
        <v>0</v>
      </c>
      <c r="AG41">
        <f t="shared" si="45"/>
        <v>-8.8661305282814666</v>
      </c>
      <c r="AH41">
        <f t="shared" si="46"/>
        <v>-1466.7887797182725</v>
      </c>
      <c r="AI41">
        <f t="shared" si="39"/>
        <v>-1475.654910246554</v>
      </c>
      <c r="AJ41">
        <f t="shared" si="47"/>
        <v>41.954616906668377</v>
      </c>
      <c r="AK41">
        <f t="shared" si="59"/>
        <v>9.8517757659548693</v>
      </c>
      <c r="AL41">
        <f t="shared" si="40"/>
        <v>-1423.8485175739306</v>
      </c>
      <c r="AN41">
        <f t="shared" si="48"/>
        <v>0</v>
      </c>
      <c r="AO41">
        <f t="shared" si="49"/>
        <v>0</v>
      </c>
      <c r="AP41">
        <f t="shared" si="50"/>
        <v>-0.30573390339005818</v>
      </c>
      <c r="AQ41">
        <f t="shared" si="51"/>
        <v>-50.579794380596688</v>
      </c>
      <c r="AR41">
        <f t="shared" si="52"/>
        <v>-50.885528283986744</v>
      </c>
      <c r="AS41">
        <f t="shared" si="53"/>
        <v>1.4467358394053009</v>
      </c>
      <c r="AT41">
        <f t="shared" si="54"/>
        <v>0.33972225545756618</v>
      </c>
      <c r="AU41">
        <f t="shared" si="55"/>
        <v>-49.099070189123879</v>
      </c>
      <c r="AW41">
        <v>38</v>
      </c>
      <c r="AX41">
        <f>IF(Z41&gt;0, (R41*SUMPRODUCT(K41:$K$98, X41:$X$98)-K41*$AZ$3)/Z41, 0)</f>
        <v>557.09216426252249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0.15744443499999999</v>
      </c>
      <c r="Q42" s="5">
        <f t="shared" si="60"/>
        <v>50</v>
      </c>
      <c r="R42">
        <f t="shared" si="41"/>
        <v>50000</v>
      </c>
      <c r="S42">
        <f t="shared" si="42"/>
        <v>427.8789595879602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98.78503689268689</v>
      </c>
      <c r="AC42">
        <f t="shared" si="27"/>
        <v>63.168167116905479</v>
      </c>
      <c r="AE42">
        <f t="shared" si="43"/>
        <v>0</v>
      </c>
      <c r="AF42">
        <f t="shared" si="44"/>
        <v>0</v>
      </c>
      <c r="AG42">
        <f t="shared" si="45"/>
        <v>-7.3815463113371242</v>
      </c>
      <c r="AH42">
        <f t="shared" si="46"/>
        <v>-1395.922911661527</v>
      </c>
      <c r="AI42">
        <f t="shared" si="39"/>
        <v>-1403.3044579728642</v>
      </c>
      <c r="AJ42">
        <f t="shared" si="47"/>
        <v>35.61686977578141</v>
      </c>
      <c r="AK42">
        <f t="shared" si="59"/>
        <v>6.9149525824880831</v>
      </c>
      <c r="AL42">
        <f t="shared" si="40"/>
        <v>-1360.7726356145947</v>
      </c>
      <c r="AN42">
        <f t="shared" si="48"/>
        <v>0</v>
      </c>
      <c r="AO42">
        <f t="shared" si="49"/>
        <v>0</v>
      </c>
      <c r="AP42">
        <f t="shared" si="50"/>
        <v>-0.22726827024693327</v>
      </c>
      <c r="AQ42">
        <f t="shared" si="51"/>
        <v>-42.978662213921687</v>
      </c>
      <c r="AR42">
        <f t="shared" si="52"/>
        <v>-43.205930484168626</v>
      </c>
      <c r="AS42">
        <f t="shared" si="53"/>
        <v>1.0965973854448163</v>
      </c>
      <c r="AT42">
        <f t="shared" si="54"/>
        <v>0.21290245240999561</v>
      </c>
      <c r="AU42">
        <f t="shared" si="55"/>
        <v>-41.89643064631381</v>
      </c>
      <c r="AW42">
        <v>39</v>
      </c>
      <c r="AX42">
        <f>IF(Z42&gt;0, (R42*SUMPRODUCT(K42:$K$98, X42:$X$98)-K42*$AZ$3)/Z42, 0)</f>
        <v>427.8789595879602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0.177590515</v>
      </c>
      <c r="Q43" s="5">
        <f t="shared" si="60"/>
        <v>50</v>
      </c>
      <c r="R43">
        <f t="shared" si="41"/>
        <v>50000</v>
      </c>
      <c r="S43">
        <f t="shared" si="42"/>
        <v>279.72456223487978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63.168167116905479</v>
      </c>
      <c r="AC43">
        <f t="shared" si="27"/>
        <v>33.54925901442607</v>
      </c>
      <c r="AE43">
        <f t="shared" si="43"/>
        <v>0</v>
      </c>
      <c r="AF43">
        <f t="shared" si="44"/>
        <v>0</v>
      </c>
      <c r="AG43">
        <f t="shared" si="45"/>
        <v>-5.9968382372970428</v>
      </c>
      <c r="AH43">
        <f t="shared" si="46"/>
        <v>-1310.8926109267102</v>
      </c>
      <c r="AI43">
        <f t="shared" si="39"/>
        <v>-1316.8894491640071</v>
      </c>
      <c r="AJ43">
        <f t="shared" si="47"/>
        <v>29.618908102479409</v>
      </c>
      <c r="AK43">
        <f t="shared" si="59"/>
        <v>4.4217716981833837</v>
      </c>
      <c r="AL43">
        <f t="shared" si="40"/>
        <v>-1282.8487693633442</v>
      </c>
      <c r="AN43">
        <f t="shared" si="48"/>
        <v>0</v>
      </c>
      <c r="AO43">
        <f t="shared" si="49"/>
        <v>0</v>
      </c>
      <c r="AP43">
        <f t="shared" si="50"/>
        <v>-0.16485258784656417</v>
      </c>
      <c r="AQ43">
        <f t="shared" si="51"/>
        <v>-36.036329603850049</v>
      </c>
      <c r="AR43">
        <f t="shared" si="52"/>
        <v>-36.20118219169661</v>
      </c>
      <c r="AS43">
        <f t="shared" si="53"/>
        <v>0.81422133742331926</v>
      </c>
      <c r="AT43">
        <f t="shared" si="54"/>
        <v>0.12155413877576647</v>
      </c>
      <c r="AU43">
        <f t="shared" si="55"/>
        <v>-35.265406715497519</v>
      </c>
      <c r="AW43">
        <v>40</v>
      </c>
      <c r="AX43">
        <f>IF(Z43&gt;0, (R43*SUMPRODUCT(K43:$K$98, X43:$X$98)-K43*$AZ$3)/Z43, 0)</f>
        <v>279.72456223487978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0.20082551000000001</v>
      </c>
      <c r="Q44" s="5">
        <f t="shared" si="60"/>
        <v>50</v>
      </c>
      <c r="R44">
        <f t="shared" si="41"/>
        <v>50000</v>
      </c>
      <c r="S44">
        <f t="shared" si="42"/>
        <v>99.748315280096193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33.54925901442607</v>
      </c>
      <c r="AC44">
        <f t="shared" si="27"/>
        <v>9.4412812957922938</v>
      </c>
      <c r="AE44">
        <f t="shared" si="43"/>
        <v>0</v>
      </c>
      <c r="AF44">
        <f t="shared" si="44"/>
        <v>0</v>
      </c>
      <c r="AG44">
        <f t="shared" si="45"/>
        <v>-4.7325517575313922</v>
      </c>
      <c r="AH44">
        <f t="shared" si="46"/>
        <v>-1204.3180973926796</v>
      </c>
      <c r="AI44">
        <f t="shared" si="39"/>
        <v>-1209.050649150211</v>
      </c>
      <c r="AJ44">
        <f t="shared" si="47"/>
        <v>24.107977718633776</v>
      </c>
      <c r="AK44">
        <f t="shared" si="59"/>
        <v>2.3484481310098251</v>
      </c>
      <c r="AL44">
        <f t="shared" si="40"/>
        <v>-1182.5942233005676</v>
      </c>
      <c r="AN44">
        <f t="shared" si="48"/>
        <v>0</v>
      </c>
      <c r="AO44">
        <f t="shared" si="49"/>
        <v>0</v>
      </c>
      <c r="AP44">
        <f t="shared" si="50"/>
        <v>-0.11615844369552898</v>
      </c>
      <c r="AQ44">
        <f t="shared" si="51"/>
        <v>-29.559468775987547</v>
      </c>
      <c r="AR44">
        <f t="shared" si="52"/>
        <v>-29.675627219683076</v>
      </c>
      <c r="AS44">
        <f t="shared" si="53"/>
        <v>0.59171992529960482</v>
      </c>
      <c r="AT44">
        <f t="shared" si="54"/>
        <v>5.7641647460834042E-2</v>
      </c>
      <c r="AU44">
        <f t="shared" si="55"/>
        <v>-29.026265646922639</v>
      </c>
      <c r="AW44">
        <v>41</v>
      </c>
      <c r="AX44">
        <f>IF(Z44&gt;0, (R44*SUMPRODUCT(K44:$K$98, X44:$X$98)-K44*$AZ$3)/Z44, 0)</f>
        <v>99.748315280096193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0.22750767399999999</v>
      </c>
      <c r="Q45" s="5">
        <f t="shared" si="60"/>
        <v>50</v>
      </c>
      <c r="R45">
        <f t="shared" si="41"/>
        <v>50000</v>
      </c>
      <c r="S45">
        <f t="shared" si="42"/>
        <v>-131.18723911132884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9.4412812957922938</v>
      </c>
      <c r="AC45">
        <f t="shared" si="27"/>
        <v>-9.4678732969664168</v>
      </c>
      <c r="AE45">
        <f t="shared" si="43"/>
        <v>0</v>
      </c>
      <c r="AF45">
        <f t="shared" si="44"/>
        <v>0</v>
      </c>
      <c r="AG45">
        <f t="shared" si="45"/>
        <v>-3.6085343975154998</v>
      </c>
      <c r="AH45">
        <f t="shared" si="46"/>
        <v>-1076.691842440579</v>
      </c>
      <c r="AI45">
        <f t="shared" si="39"/>
        <v>-1080.3003768380945</v>
      </c>
      <c r="AJ45">
        <f t="shared" si="47"/>
        <v>18.909154592758711</v>
      </c>
      <c r="AK45">
        <f t="shared" si="59"/>
        <v>0.66088969070546066</v>
      </c>
      <c r="AL45">
        <f t="shared" si="40"/>
        <v>-1060.7303325546302</v>
      </c>
      <c r="AN45">
        <f t="shared" si="48"/>
        <v>0</v>
      </c>
      <c r="AO45">
        <f t="shared" si="49"/>
        <v>0</v>
      </c>
      <c r="AP45">
        <f t="shared" si="50"/>
        <v>-7.908028742673566E-2</v>
      </c>
      <c r="AQ45">
        <f t="shared" si="51"/>
        <v>-23.595479768419427</v>
      </c>
      <c r="AR45">
        <f t="shared" si="52"/>
        <v>-23.674560055846165</v>
      </c>
      <c r="AS45">
        <f t="shared" si="53"/>
        <v>0.41439022480192789</v>
      </c>
      <c r="AT45">
        <f t="shared" si="54"/>
        <v>1.4483261330233661E-2</v>
      </c>
      <c r="AU45">
        <f t="shared" si="55"/>
        <v>-23.245686569714</v>
      </c>
      <c r="AW45">
        <v>42</v>
      </c>
      <c r="AX45">
        <f>IF(Z45&gt;0, (R45*SUMPRODUCT(K45:$K$98, X45:$X$98)-K45*$AZ$3)/Z45, 0)</f>
        <v>-131.18723911132884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0.25832914600000001</v>
      </c>
      <c r="Q46" s="5">
        <f t="shared" si="60"/>
        <v>50</v>
      </c>
      <c r="R46">
        <f t="shared" si="41"/>
        <v>50000</v>
      </c>
      <c r="S46">
        <f t="shared" si="42"/>
        <v>-446.0573756094758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-9.4678732969664168</v>
      </c>
      <c r="AC46">
        <f t="shared" si="27"/>
        <v>-23.554143973217229</v>
      </c>
      <c r="AE46">
        <f t="shared" si="43"/>
        <v>0</v>
      </c>
      <c r="AF46">
        <f t="shared" si="44"/>
        <v>0</v>
      </c>
      <c r="AG46">
        <f t="shared" si="45"/>
        <v>-2.6402594443185414</v>
      </c>
      <c r="AH46">
        <f t="shared" si="46"/>
        <v>-932.18960922180372</v>
      </c>
      <c r="AI46">
        <f t="shared" si="39"/>
        <v>-934.82986866612225</v>
      </c>
      <c r="AJ46">
        <f t="shared" si="47"/>
        <v>14.086270676250813</v>
      </c>
      <c r="AK46">
        <f t="shared" si="59"/>
        <v>-0.66275113078764925</v>
      </c>
      <c r="AL46">
        <f t="shared" si="40"/>
        <v>-921.40634912065912</v>
      </c>
      <c r="AN46">
        <f t="shared" si="48"/>
        <v>0</v>
      </c>
      <c r="AO46">
        <f t="shared" si="49"/>
        <v>0</v>
      </c>
      <c r="AP46">
        <f t="shared" si="50"/>
        <v>-5.1661376282218875E-2</v>
      </c>
      <c r="AQ46">
        <f t="shared" si="51"/>
        <v>-18.239949211056391</v>
      </c>
      <c r="AR46">
        <f t="shared" si="52"/>
        <v>-18.29161058733861</v>
      </c>
      <c r="AS46">
        <f t="shared" si="53"/>
        <v>0.27562296250276441</v>
      </c>
      <c r="AT46">
        <f t="shared" si="54"/>
        <v>-1.2967905719554728E-2</v>
      </c>
      <c r="AU46">
        <f t="shared" si="55"/>
        <v>-18.028955530555404</v>
      </c>
      <c r="AW46">
        <v>43</v>
      </c>
      <c r="AX46">
        <f>IF(Z46&gt;0, (R46*SUMPRODUCT(K46:$K$98, X46:$X$98)-K46*$AZ$3)/Z46, 0)</f>
        <v>-446.0573756094758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0.29279089899999999</v>
      </c>
      <c r="Q47" s="5">
        <f t="shared" si="60"/>
        <v>50</v>
      </c>
      <c r="R47">
        <f t="shared" si="41"/>
        <v>50000</v>
      </c>
      <c r="S47">
        <f t="shared" si="42"/>
        <v>-904.59295666929859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-23.554143973217229</v>
      </c>
      <c r="AC47">
        <f t="shared" si="27"/>
        <v>-33.303727923408793</v>
      </c>
      <c r="AE47">
        <f t="shared" si="43"/>
        <v>0</v>
      </c>
      <c r="AF47">
        <f t="shared" si="44"/>
        <v>0</v>
      </c>
      <c r="AG47">
        <f t="shared" si="45"/>
        <v>-1.8408129135800901</v>
      </c>
      <c r="AH47">
        <f t="shared" si="46"/>
        <v>-773.04393629526612</v>
      </c>
      <c r="AI47">
        <f t="shared" si="39"/>
        <v>-774.88474920884619</v>
      </c>
      <c r="AJ47">
        <f t="shared" si="47"/>
        <v>9.749583950191564</v>
      </c>
      <c r="AK47">
        <f t="shared" si="59"/>
        <v>-1.6487900781252063</v>
      </c>
      <c r="AL47">
        <f t="shared" si="40"/>
        <v>-766.78395533677985</v>
      </c>
      <c r="AN47">
        <f t="shared" si="48"/>
        <v>0</v>
      </c>
      <c r="AO47">
        <f t="shared" si="49"/>
        <v>0</v>
      </c>
      <c r="AP47">
        <f t="shared" si="50"/>
        <v>-3.2159626530489774E-2</v>
      </c>
      <c r="AQ47">
        <f t="shared" si="51"/>
        <v>-13.505340004685838</v>
      </c>
      <c r="AR47">
        <f t="shared" si="52"/>
        <v>-13.537499631216328</v>
      </c>
      <c r="AS47">
        <f t="shared" si="53"/>
        <v>0.17032854145727735</v>
      </c>
      <c r="AT47">
        <f t="shared" si="54"/>
        <v>-2.880492240602521E-2</v>
      </c>
      <c r="AU47">
        <f t="shared" si="55"/>
        <v>-13.395976012165075</v>
      </c>
      <c r="AW47">
        <v>44</v>
      </c>
      <c r="AX47">
        <f>IF(Z47&gt;0, (R47*SUMPRODUCT(K47:$K$98, X47:$X$98)-K47*$AZ$3)/Z47, 0)</f>
        <v>-904.59295666929859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0.33114650899999998</v>
      </c>
      <c r="Q48" s="5">
        <f t="shared" si="60"/>
        <v>50</v>
      </c>
      <c r="R48">
        <f t="shared" si="41"/>
        <v>50000</v>
      </c>
      <c r="S48">
        <f t="shared" si="42"/>
        <v>-1617.2305093237771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-33.303727923408793</v>
      </c>
      <c r="AC48">
        <f t="shared" si="27"/>
        <v>-39.228384659465327</v>
      </c>
      <c r="AE48">
        <f t="shared" si="43"/>
        <v>0</v>
      </c>
      <c r="AF48">
        <f t="shared" si="44"/>
        <v>0</v>
      </c>
      <c r="AG48">
        <f t="shared" si="45"/>
        <v>-1.2128260143901237</v>
      </c>
      <c r="AH48">
        <f t="shared" si="46"/>
        <v>-609.57877005416549</v>
      </c>
      <c r="AI48">
        <f t="shared" si="39"/>
        <v>-610.79159606855558</v>
      </c>
      <c r="AJ48">
        <f t="shared" si="47"/>
        <v>5.9246567360565336</v>
      </c>
      <c r="AK48">
        <f t="shared" si="59"/>
        <v>-2.3312609546386156</v>
      </c>
      <c r="AL48">
        <f t="shared" si="40"/>
        <v>-607.19820028713764</v>
      </c>
      <c r="AN48">
        <f t="shared" si="48"/>
        <v>0</v>
      </c>
      <c r="AO48">
        <f t="shared" si="49"/>
        <v>0</v>
      </c>
      <c r="AP48">
        <f t="shared" si="50"/>
        <v>-1.891828768649054E-2</v>
      </c>
      <c r="AQ48">
        <f t="shared" si="51"/>
        <v>-9.5085250502816692</v>
      </c>
      <c r="AR48">
        <f t="shared" si="52"/>
        <v>-9.5274433379681582</v>
      </c>
      <c r="AS48">
        <f t="shared" si="53"/>
        <v>9.2415861175919614E-2</v>
      </c>
      <c r="AT48">
        <f t="shared" si="54"/>
        <v>-3.6364214560745199E-2</v>
      </c>
      <c r="AU48">
        <f t="shared" si="55"/>
        <v>-9.4713916913529843</v>
      </c>
      <c r="AW48">
        <v>45</v>
      </c>
      <c r="AX48">
        <f>IF(Z48&gt;0, (R48*SUMPRODUCT(K48:$K$98, X48:$X$98)-K48*$AZ$3)/Z48, 0)</f>
        <v>-1617.2305093237771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0.373009747</v>
      </c>
      <c r="Q49" s="5">
        <f t="shared" si="60"/>
        <v>50</v>
      </c>
      <c r="R49">
        <f t="shared" si="41"/>
        <v>50000</v>
      </c>
      <c r="S49">
        <f t="shared" si="42"/>
        <v>-2804.2456167520513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-39.228384659465327</v>
      </c>
      <c r="AC49">
        <f t="shared" si="27"/>
        <v>-41.968442505613687</v>
      </c>
      <c r="AE49">
        <f t="shared" si="43"/>
        <v>0</v>
      </c>
      <c r="AF49">
        <f t="shared" si="44"/>
        <v>0</v>
      </c>
      <c r="AG49">
        <f t="shared" si="45"/>
        <v>-0.74830182946354407</v>
      </c>
      <c r="AH49">
        <f t="shared" si="46"/>
        <v>-452.39592478267838</v>
      </c>
      <c r="AI49">
        <f t="shared" si="39"/>
        <v>-453.14422661214195</v>
      </c>
      <c r="AJ49">
        <f t="shared" si="47"/>
        <v>2.7400578461483605</v>
      </c>
      <c r="AK49">
        <f t="shared" si="59"/>
        <v>-2.7459869261625731</v>
      </c>
      <c r="AL49">
        <f t="shared" si="40"/>
        <v>-453.15015569215615</v>
      </c>
      <c r="AN49">
        <f t="shared" si="48"/>
        <v>0</v>
      </c>
      <c r="AO49">
        <f t="shared" si="49"/>
        <v>0</v>
      </c>
      <c r="AP49">
        <f t="shared" si="50"/>
        <v>-1.0421784916084448E-2</v>
      </c>
      <c r="AQ49">
        <f t="shared" si="51"/>
        <v>-6.3006300925098664</v>
      </c>
      <c r="AR49">
        <f t="shared" si="52"/>
        <v>-6.3110518774259514</v>
      </c>
      <c r="AS49">
        <f t="shared" si="53"/>
        <v>3.8161464272591407E-2</v>
      </c>
      <c r="AT49">
        <f t="shared" si="54"/>
        <v>-3.8244040038446045E-2</v>
      </c>
      <c r="AU49">
        <f t="shared" si="55"/>
        <v>-6.3111344531918059</v>
      </c>
      <c r="AW49">
        <v>46</v>
      </c>
      <c r="AX49">
        <f>IF(Z49&gt;0, (R49*SUMPRODUCT(K49:$K$98, X49:$X$98)-K49*$AZ$3)/Z49, 0)</f>
        <v>-2804.2456167520513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0.41902673299999998</v>
      </c>
      <c r="Q50" s="5">
        <f t="shared" si="60"/>
        <v>50</v>
      </c>
      <c r="R50">
        <f t="shared" si="41"/>
        <v>50000</v>
      </c>
      <c r="S50">
        <f t="shared" si="42"/>
        <v>-4941.4600805153468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-41.968442505613687</v>
      </c>
      <c r="AC50">
        <f t="shared" si="27"/>
        <v>-42.225798308718801</v>
      </c>
      <c r="AE50">
        <f t="shared" si="43"/>
        <v>0</v>
      </c>
      <c r="AF50">
        <f t="shared" si="44"/>
        <v>0</v>
      </c>
      <c r="AG50">
        <f t="shared" si="45"/>
        <v>-0.42726034027087656</v>
      </c>
      <c r="AH50">
        <f t="shared" si="46"/>
        <v>-313.558470898032</v>
      </c>
      <c r="AI50">
        <f t="shared" si="39"/>
        <v>-313.98573123830289</v>
      </c>
      <c r="AJ50">
        <f t="shared" si="47"/>
        <v>0.25735580310511352</v>
      </c>
      <c r="AK50">
        <f t="shared" si="59"/>
        <v>-2.9377909753929585</v>
      </c>
      <c r="AL50">
        <f t="shared" si="40"/>
        <v>-316.66616641059073</v>
      </c>
      <c r="AN50">
        <f t="shared" si="48"/>
        <v>0</v>
      </c>
      <c r="AO50">
        <f t="shared" si="49"/>
        <v>0</v>
      </c>
      <c r="AP50">
        <f t="shared" si="50"/>
        <v>-5.313000519203622E-3</v>
      </c>
      <c r="AQ50">
        <f t="shared" si="51"/>
        <v>-3.899112933406736</v>
      </c>
      <c r="AR50">
        <f t="shared" si="52"/>
        <v>-3.90442593392594</v>
      </c>
      <c r="AS50">
        <f t="shared" si="53"/>
        <v>3.2002303669249194E-3</v>
      </c>
      <c r="AT50">
        <f t="shared" si="54"/>
        <v>-3.6531555837078074E-2</v>
      </c>
      <c r="AU50">
        <f t="shared" si="55"/>
        <v>-3.937757259396093</v>
      </c>
      <c r="AW50">
        <v>47</v>
      </c>
      <c r="AX50">
        <f>IF(Z50&gt;0, (R50*SUMPRODUCT(K50:$K$98, X50:$X$98)-K50*$AZ$3)/Z50, 0)</f>
        <v>-4941.4600805153468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0.47079290899999998</v>
      </c>
      <c r="Q51" s="5">
        <f t="shared" si="60"/>
        <v>50</v>
      </c>
      <c r="R51">
        <f t="shared" si="41"/>
        <v>50000</v>
      </c>
      <c r="S51">
        <f t="shared" si="42"/>
        <v>-9179.9844853236045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-42.225798308718801</v>
      </c>
      <c r="AC51">
        <f t="shared" si="27"/>
        <v>-40.729130626585594</v>
      </c>
      <c r="AE51">
        <f t="shared" si="43"/>
        <v>0</v>
      </c>
      <c r="AF51">
        <f t="shared" si="44"/>
        <v>0</v>
      </c>
      <c r="AG51">
        <f t="shared" si="45"/>
        <v>-0.22183659837171199</v>
      </c>
      <c r="AH51">
        <f t="shared" si="46"/>
        <v>-201.15113849645581</v>
      </c>
      <c r="AI51">
        <f t="shared" si="39"/>
        <v>-201.37297509482752</v>
      </c>
      <c r="AJ51">
        <f t="shared" si="47"/>
        <v>-1.4966676821332072</v>
      </c>
      <c r="AK51">
        <f t="shared" si="59"/>
        <v>-2.9558058816103165</v>
      </c>
      <c r="AL51">
        <f t="shared" si="40"/>
        <v>-205.82544865857105</v>
      </c>
      <c r="AN51">
        <f t="shared" si="48"/>
        <v>0</v>
      </c>
      <c r="AO51">
        <f t="shared" si="49"/>
        <v>0</v>
      </c>
      <c r="AP51">
        <f t="shared" si="50"/>
        <v>-2.4629888786225022E-3</v>
      </c>
      <c r="AQ51">
        <f t="shared" si="51"/>
        <v>-2.2333240803164136</v>
      </c>
      <c r="AR51">
        <f t="shared" si="52"/>
        <v>-2.2357870691950361</v>
      </c>
      <c r="AS51">
        <f t="shared" si="53"/>
        <v>-1.6617077088024224E-2</v>
      </c>
      <c r="AT51">
        <f t="shared" si="54"/>
        <v>-3.2817474966752511E-2</v>
      </c>
      <c r="AU51">
        <f t="shared" si="55"/>
        <v>-2.2852216212498129</v>
      </c>
      <c r="AW51">
        <v>48</v>
      </c>
      <c r="AX51">
        <f>IF(Z51&gt;0, (R51*SUMPRODUCT(K51:$K$98, X51:$X$98)-K51*$AZ$3)/Z51, 0)</f>
        <v>-9179.9844853236045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0.528968832</v>
      </c>
      <c r="Q52" s="5">
        <f t="shared" si="60"/>
        <v>50</v>
      </c>
      <c r="R52">
        <f t="shared" si="41"/>
        <v>50000</v>
      </c>
      <c r="S52">
        <f t="shared" si="42"/>
        <v>-18648.409093361683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-40.729130626585594</v>
      </c>
      <c r="AC52">
        <f t="shared" si="27"/>
        <v>-38.144793443027055</v>
      </c>
      <c r="AE52">
        <f t="shared" si="43"/>
        <v>0</v>
      </c>
      <c r="AF52">
        <f t="shared" si="44"/>
        <v>0</v>
      </c>
      <c r="AG52">
        <f t="shared" si="45"/>
        <v>-0.10227358605245727</v>
      </c>
      <c r="AH52">
        <f t="shared" si="46"/>
        <v>-117.34464633553759</v>
      </c>
      <c r="AI52">
        <f t="shared" si="39"/>
        <v>-117.44691992159005</v>
      </c>
      <c r="AJ52">
        <f t="shared" si="47"/>
        <v>-2.5843371835585387</v>
      </c>
      <c r="AK52">
        <f t="shared" si="59"/>
        <v>-2.8510391438609917</v>
      </c>
      <c r="AL52">
        <f t="shared" si="40"/>
        <v>-122.88229624900958</v>
      </c>
      <c r="AN52">
        <f t="shared" si="48"/>
        <v>0</v>
      </c>
      <c r="AO52">
        <f t="shared" si="49"/>
        <v>0</v>
      </c>
      <c r="AP52">
        <f t="shared" si="50"/>
        <v>-1.0138523566806626E-3</v>
      </c>
      <c r="AQ52">
        <f t="shared" si="51"/>
        <v>-1.1632538842445843</v>
      </c>
      <c r="AR52">
        <f t="shared" si="52"/>
        <v>-1.164267736601265</v>
      </c>
      <c r="AS52">
        <f t="shared" si="53"/>
        <v>-2.5618895798416547E-2</v>
      </c>
      <c r="AT52">
        <f t="shared" si="54"/>
        <v>-2.8262749616598939E-2</v>
      </c>
      <c r="AU52">
        <f t="shared" si="55"/>
        <v>-1.2181493820162805</v>
      </c>
      <c r="AW52">
        <v>49</v>
      </c>
      <c r="AX52">
        <f>IF(Z52&gt;0, (R52*SUMPRODUCT(K52:$K$98, X52:$X$98)-K52*$AZ$3)/Z52, 0)</f>
        <v>-18648.409093361683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0.59457872599999995</v>
      </c>
      <c r="Q53" s="5">
        <f t="shared" si="60"/>
        <v>50</v>
      </c>
      <c r="R53">
        <f t="shared" si="41"/>
        <v>50000</v>
      </c>
      <c r="S53">
        <f t="shared" si="42"/>
        <v>-43280.869349794033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-38.144793443027055</v>
      </c>
      <c r="AC53">
        <f t="shared" si="27"/>
        <v>-35.006564055954712</v>
      </c>
      <c r="AE53">
        <f t="shared" si="43"/>
        <v>0</v>
      </c>
      <c r="AF53">
        <f t="shared" si="44"/>
        <v>0</v>
      </c>
      <c r="AG53">
        <f t="shared" si="45"/>
        <v>-4.0441151693411288E-2</v>
      </c>
      <c r="AH53">
        <f t="shared" si="46"/>
        <v>-60.809698498521406</v>
      </c>
      <c r="AI53">
        <f t="shared" si="39"/>
        <v>-60.850139650214821</v>
      </c>
      <c r="AJ53">
        <f t="shared" si="47"/>
        <v>-3.138229387072343</v>
      </c>
      <c r="AK53">
        <f t="shared" si="59"/>
        <v>-2.6701355410118941</v>
      </c>
      <c r="AL53">
        <f t="shared" si="40"/>
        <v>-66.658504578299059</v>
      </c>
      <c r="AN53">
        <f t="shared" si="48"/>
        <v>0</v>
      </c>
      <c r="AO53">
        <f t="shared" si="49"/>
        <v>0</v>
      </c>
      <c r="AP53">
        <f t="shared" si="50"/>
        <v>-3.5794534868443753E-4</v>
      </c>
      <c r="AQ53">
        <f t="shared" si="51"/>
        <v>-0.53822771659579094</v>
      </c>
      <c r="AR53">
        <f t="shared" si="52"/>
        <v>-0.53858566194447532</v>
      </c>
      <c r="AS53">
        <f t="shared" si="53"/>
        <v>-2.7776523792480665E-2</v>
      </c>
      <c r="AT53">
        <f t="shared" si="54"/>
        <v>-2.3633416884562299E-2</v>
      </c>
      <c r="AU53">
        <f t="shared" si="55"/>
        <v>-0.5899956026215184</v>
      </c>
      <c r="AW53">
        <v>50</v>
      </c>
      <c r="AX53">
        <f>IF(Z53&gt;0, (R53*SUMPRODUCT(K53:$K$98, X53:$X$98)-K53*$AZ$3)/Z53, 0)</f>
        <v>-43280.869349794033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0.66545322200000001</v>
      </c>
      <c r="Q54" s="5">
        <f t="shared" si="60"/>
        <v>50</v>
      </c>
      <c r="R54">
        <f t="shared" si="41"/>
        <v>50000</v>
      </c>
      <c r="S54">
        <f t="shared" si="42"/>
        <v>-120777.41656392954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-35.006564055954712</v>
      </c>
      <c r="AC54">
        <f t="shared" si="27"/>
        <v>-31.704181708874689</v>
      </c>
      <c r="AE54">
        <f t="shared" si="43"/>
        <v>0</v>
      </c>
      <c r="AF54">
        <f t="shared" si="44"/>
        <v>0</v>
      </c>
      <c r="AG54">
        <f t="shared" si="45"/>
        <v>-1.3125045480705876E-2</v>
      </c>
      <c r="AH54">
        <f t="shared" si="46"/>
        <v>-26.911694695771299</v>
      </c>
      <c r="AI54">
        <f t="shared" si="39"/>
        <v>-26.924819741252005</v>
      </c>
      <c r="AJ54">
        <f t="shared" si="47"/>
        <v>-3.3023823470800231</v>
      </c>
      <c r="AK54">
        <f t="shared" si="59"/>
        <v>-2.4504594839168301</v>
      </c>
      <c r="AL54">
        <f t="shared" si="40"/>
        <v>-32.677661572248859</v>
      </c>
      <c r="AN54">
        <f t="shared" si="48"/>
        <v>0</v>
      </c>
      <c r="AO54">
        <f t="shared" si="49"/>
        <v>0</v>
      </c>
      <c r="AP54">
        <f t="shared" si="50"/>
        <v>-1.0372322287108993E-4</v>
      </c>
      <c r="AQ54">
        <f t="shared" si="51"/>
        <v>-0.21267489784104679</v>
      </c>
      <c r="AR54">
        <f t="shared" si="52"/>
        <v>-0.2127786210639179</v>
      </c>
      <c r="AS54">
        <f t="shared" si="53"/>
        <v>-2.6097718342787225E-2</v>
      </c>
      <c r="AT54">
        <f t="shared" si="54"/>
        <v>-1.9365232338472014E-2</v>
      </c>
      <c r="AU54">
        <f t="shared" si="55"/>
        <v>-0.25824157174517715</v>
      </c>
      <c r="AW54">
        <v>51</v>
      </c>
      <c r="AX54">
        <f>IF(Z54&gt;0, (R54*SUMPRODUCT(K54:$K$98, X54:$X$98)-K54*$AZ$3)/Z54, 0)</f>
        <v>-120777.41656392954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0.73950958099999997</v>
      </c>
      <c r="Q55" s="5">
        <f t="shared" si="60"/>
        <v>50</v>
      </c>
      <c r="R55">
        <f t="shared" si="41"/>
        <v>50000</v>
      </c>
      <c r="S55">
        <f t="shared" si="42"/>
        <v>-433247.50705901143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-31.704181708874689</v>
      </c>
      <c r="AC55">
        <f t="shared" si="27"/>
        <v>-28.487740478433746</v>
      </c>
      <c r="AE55">
        <f t="shared" si="43"/>
        <v>0</v>
      </c>
      <c r="AF55">
        <f t="shared" si="44"/>
        <v>0</v>
      </c>
      <c r="AG55">
        <f t="shared" si="45"/>
        <v>-3.287698141856072E-3</v>
      </c>
      <c r="AH55">
        <f t="shared" si="46"/>
        <v>-9.7060968840427453</v>
      </c>
      <c r="AI55">
        <f t="shared" si="39"/>
        <v>-9.709384582184601</v>
      </c>
      <c r="AJ55">
        <f t="shared" si="47"/>
        <v>-3.2164412304409424</v>
      </c>
      <c r="AK55">
        <f t="shared" si="59"/>
        <v>-2.2192927196212286</v>
      </c>
      <c r="AL55">
        <f t="shared" si="40"/>
        <v>-15.145118532246773</v>
      </c>
      <c r="AN55">
        <f t="shared" si="48"/>
        <v>0</v>
      </c>
      <c r="AO55">
        <f t="shared" si="49"/>
        <v>0</v>
      </c>
      <c r="AP55">
        <f t="shared" si="50"/>
        <v>-2.3197922818758663E-5</v>
      </c>
      <c r="AQ55">
        <f t="shared" si="51"/>
        <v>-6.8485997397651169E-2</v>
      </c>
      <c r="AR55">
        <f t="shared" si="52"/>
        <v>-6.8509195320469937E-2</v>
      </c>
      <c r="AS55">
        <f t="shared" si="53"/>
        <v>-2.2695135683204273E-2</v>
      </c>
      <c r="AT55">
        <f t="shared" si="54"/>
        <v>-1.5659278620068665E-2</v>
      </c>
      <c r="AU55">
        <f t="shared" si="55"/>
        <v>-0.10686360962374288</v>
      </c>
      <c r="AW55">
        <v>52</v>
      </c>
      <c r="AX55">
        <f>IF(Z55&gt;0, (R55*SUMPRODUCT(K55:$K$98, X55:$X$98)-K55*$AZ$3)/Z55, 0)</f>
        <v>-433247.50705901143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0.74173968400000001</v>
      </c>
      <c r="Q56" s="5">
        <f t="shared" si="60"/>
        <v>50</v>
      </c>
      <c r="R56">
        <f t="shared" si="41"/>
        <v>50000</v>
      </c>
      <c r="S56">
        <f t="shared" si="42"/>
        <v>-1561771.6311407599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-28.487740478433746</v>
      </c>
      <c r="AC56">
        <f t="shared" si="27"/>
        <v>-25.494515647008196</v>
      </c>
      <c r="AE56">
        <f t="shared" si="43"/>
        <v>0</v>
      </c>
      <c r="AF56">
        <f t="shared" si="44"/>
        <v>0</v>
      </c>
      <c r="AG56">
        <f t="shared" si="45"/>
        <v>-8.1620497960980111E-4</v>
      </c>
      <c r="AH56">
        <f t="shared" si="46"/>
        <v>-2.4386161808277103</v>
      </c>
      <c r="AI56">
        <f t="shared" si="39"/>
        <v>-2.4394323858073199</v>
      </c>
      <c r="AJ56">
        <f t="shared" si="47"/>
        <v>-2.9932248314255503</v>
      </c>
      <c r="AK56">
        <f t="shared" si="59"/>
        <v>-1.9941418334903624</v>
      </c>
      <c r="AL56">
        <f t="shared" si="40"/>
        <v>-7.4267990507232327</v>
      </c>
      <c r="AN56">
        <f t="shared" si="48"/>
        <v>0</v>
      </c>
      <c r="AO56">
        <f t="shared" si="49"/>
        <v>0</v>
      </c>
      <c r="AP56">
        <f t="shared" si="50"/>
        <v>-5.1420746870791379E-6</v>
      </c>
      <c r="AQ56">
        <f t="shared" si="51"/>
        <v>-1.5363232090216464E-2</v>
      </c>
      <c r="AR56">
        <f t="shared" si="52"/>
        <v>-1.5368374164903541E-2</v>
      </c>
      <c r="AS56">
        <f t="shared" si="53"/>
        <v>-1.8857255251944337E-2</v>
      </c>
      <c r="AT56">
        <f t="shared" si="54"/>
        <v>-1.2563052787718182E-2</v>
      </c>
      <c r="AU56">
        <f t="shared" si="55"/>
        <v>-4.6788682204566064E-2</v>
      </c>
      <c r="AW56">
        <v>53</v>
      </c>
      <c r="AX56">
        <f>IF(Z56&gt;0, (R56*SUMPRODUCT(K56:$K$98, X56:$X$98)-K56*$AZ$3)/Z56, 0)</f>
        <v>-1561771.6311407599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0.74414860599999999</v>
      </c>
      <c r="Q57" s="5">
        <f t="shared" si="60"/>
        <v>50</v>
      </c>
      <c r="R57">
        <f t="shared" si="41"/>
        <v>50000</v>
      </c>
      <c r="S57">
        <f t="shared" si="42"/>
        <v>-5675178.4094651248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-25.494515647008196</v>
      </c>
      <c r="AC57">
        <f t="shared" si="27"/>
        <v>-22.776208496220555</v>
      </c>
      <c r="AE57">
        <f t="shared" si="43"/>
        <v>0</v>
      </c>
      <c r="AF57">
        <f t="shared" si="44"/>
        <v>0</v>
      </c>
      <c r="AG57">
        <f t="shared" si="45"/>
        <v>-2.0066513202681119E-4</v>
      </c>
      <c r="AH57">
        <f t="shared" si="46"/>
        <v>-0.60737779778689194</v>
      </c>
      <c r="AI57">
        <f t="shared" si="39"/>
        <v>-0.6075784629189187</v>
      </c>
      <c r="AJ57">
        <f t="shared" si="47"/>
        <v>-2.7183071507876413</v>
      </c>
      <c r="AK57">
        <f t="shared" si="59"/>
        <v>-1.7846160952905739</v>
      </c>
      <c r="AL57">
        <f t="shared" si="40"/>
        <v>-5.1105017089971341</v>
      </c>
      <c r="AN57">
        <f t="shared" si="48"/>
        <v>0</v>
      </c>
      <c r="AO57">
        <f t="shared" si="49"/>
        <v>0</v>
      </c>
      <c r="AP57">
        <f t="shared" si="50"/>
        <v>-1.1287377052415354E-6</v>
      </c>
      <c r="AQ57">
        <f t="shared" si="51"/>
        <v>-3.4164890270873449E-3</v>
      </c>
      <c r="AR57">
        <f t="shared" si="52"/>
        <v>-3.4176177647925864E-3</v>
      </c>
      <c r="AS57">
        <f t="shared" si="53"/>
        <v>-1.5290428110409059E-2</v>
      </c>
      <c r="AT57">
        <f t="shared" si="54"/>
        <v>-1.0038432964358997E-2</v>
      </c>
      <c r="AU57">
        <f t="shared" si="55"/>
        <v>-2.8746478839560646E-2</v>
      </c>
      <c r="AW57">
        <v>54</v>
      </c>
      <c r="AX57">
        <f>IF(Z57&gt;0, (R57*SUMPRODUCT(K57:$K$98, X57:$X$98)-K57*$AZ$3)/Z57, 0)</f>
        <v>-5675178.4094651248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0.74680299299999997</v>
      </c>
      <c r="Q58" s="5">
        <f t="shared" si="60"/>
        <v>50</v>
      </c>
      <c r="R58">
        <f t="shared" si="41"/>
        <v>50000</v>
      </c>
      <c r="S58">
        <f t="shared" si="42"/>
        <v>-20838488.325365629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-22.776208496220555</v>
      </c>
      <c r="AC58">
        <f t="shared" si="27"/>
        <v>-20.338847857678132</v>
      </c>
      <c r="AE58">
        <f t="shared" si="43"/>
        <v>0</v>
      </c>
      <c r="AF58">
        <f t="shared" si="44"/>
        <v>0</v>
      </c>
      <c r="AG58">
        <f t="shared" si="45"/>
        <v>-4.8801159518180331E-5</v>
      </c>
      <c r="AH58">
        <f t="shared" si="46"/>
        <v>-0.14985732118836276</v>
      </c>
      <c r="AI58">
        <f t="shared" si="39"/>
        <v>-0.14990612234788095</v>
      </c>
      <c r="AJ58">
        <f t="shared" si="47"/>
        <v>-2.4373606385424225</v>
      </c>
      <c r="AK58">
        <f t="shared" si="59"/>
        <v>-1.594334594735439</v>
      </c>
      <c r="AL58">
        <f t="shared" si="40"/>
        <v>-4.1816013556257428</v>
      </c>
      <c r="AN58">
        <f t="shared" si="48"/>
        <v>0</v>
      </c>
      <c r="AO58">
        <f t="shared" si="49"/>
        <v>0</v>
      </c>
      <c r="AP58">
        <f t="shared" si="50"/>
        <v>-2.4509431393106222E-7</v>
      </c>
      <c r="AQ58">
        <f t="shared" si="51"/>
        <v>-7.526291933806523E-4</v>
      </c>
      <c r="AR58">
        <f t="shared" si="52"/>
        <v>-7.5287428769458338E-4</v>
      </c>
      <c r="AS58">
        <f t="shared" si="53"/>
        <v>-1.2241168845252176E-2</v>
      </c>
      <c r="AT58">
        <f t="shared" si="54"/>
        <v>-8.0072348184199674E-3</v>
      </c>
      <c r="AU58">
        <f t="shared" si="55"/>
        <v>-2.1001277951366727E-2</v>
      </c>
      <c r="AW58">
        <v>55</v>
      </c>
      <c r="AX58">
        <f>IF(Z58&gt;0, (R58*SUMPRODUCT(K58:$K$98, X58:$X$98)-K58*$AZ$3)/Z58, 0)</f>
        <v>-20838488.325365629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0.74973846</v>
      </c>
      <c r="Q59" s="5">
        <f t="shared" si="60"/>
        <v>50</v>
      </c>
      <c r="R59">
        <f t="shared" si="41"/>
        <v>50000</v>
      </c>
      <c r="S59">
        <f t="shared" si="42"/>
        <v>-77442518.319690108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-20.338847857678132</v>
      </c>
      <c r="AC59">
        <f t="shared" si="27"/>
        <v>-18.16033519439873</v>
      </c>
      <c r="AE59">
        <f t="shared" si="43"/>
        <v>0</v>
      </c>
      <c r="AF59">
        <f t="shared" si="44"/>
        <v>0</v>
      </c>
      <c r="AG59">
        <f t="shared" si="45"/>
        <v>-1.1725041739623661E-5</v>
      </c>
      <c r="AH59">
        <f t="shared" si="46"/>
        <v>-3.6588106183374866E-2</v>
      </c>
      <c r="AI59">
        <f t="shared" si="39"/>
        <v>-3.6599831225114489E-2</v>
      </c>
      <c r="AJ59">
        <f t="shared" si="47"/>
        <v>-2.1785126632794025</v>
      </c>
      <c r="AK59">
        <f t="shared" si="59"/>
        <v>-1.4237193500374694</v>
      </c>
      <c r="AL59">
        <f t="shared" si="40"/>
        <v>-3.6388318445419863</v>
      </c>
      <c r="AN59">
        <f t="shared" si="48"/>
        <v>0</v>
      </c>
      <c r="AO59">
        <f t="shared" si="49"/>
        <v>0</v>
      </c>
      <c r="AP59">
        <f t="shared" si="50"/>
        <v>-5.2577444027071826E-8</v>
      </c>
      <c r="AQ59">
        <f t="shared" si="51"/>
        <v>-1.6406842275127779E-4</v>
      </c>
      <c r="AR59">
        <f t="shared" si="52"/>
        <v>-1.6412100019530488E-4</v>
      </c>
      <c r="AS59">
        <f t="shared" si="53"/>
        <v>-9.7688886879405152E-3</v>
      </c>
      <c r="AT59">
        <f t="shared" si="54"/>
        <v>-6.3842437493324238E-3</v>
      </c>
      <c r="AU59">
        <f t="shared" si="55"/>
        <v>-1.6317253437468242E-2</v>
      </c>
      <c r="AW59">
        <v>56</v>
      </c>
      <c r="AX59">
        <f>IF(Z59&gt;0, (R59*SUMPRODUCT(K59:$K$98, X59:$X$98)-K59*$AZ$3)/Z59, 0)</f>
        <v>-77442518.319690108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0.75265391500000001</v>
      </c>
      <c r="Q60" s="5">
        <f t="shared" si="60"/>
        <v>50</v>
      </c>
      <c r="R60">
        <f t="shared" si="41"/>
        <v>50000</v>
      </c>
      <c r="S60">
        <f t="shared" si="42"/>
        <v>-291328630.26560843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-18.16033519439873</v>
      </c>
      <c r="AC60">
        <f t="shared" si="27"/>
        <v>-16.214726680256501</v>
      </c>
      <c r="AE60">
        <f t="shared" si="43"/>
        <v>0</v>
      </c>
      <c r="AF60">
        <f t="shared" si="44"/>
        <v>0</v>
      </c>
      <c r="AG60">
        <f t="shared" si="45"/>
        <v>-2.782892753361265E-6</v>
      </c>
      <c r="AH60">
        <f t="shared" si="46"/>
        <v>-8.8248985688661585E-3</v>
      </c>
      <c r="AI60">
        <f t="shared" si="39"/>
        <v>-8.8276814616195191E-3</v>
      </c>
      <c r="AJ60">
        <f t="shared" si="47"/>
        <v>-1.9456085141422292</v>
      </c>
      <c r="AK60">
        <f t="shared" si="59"/>
        <v>-1.2712234636079112</v>
      </c>
      <c r="AL60">
        <f t="shared" si="40"/>
        <v>-3.2256596592117601</v>
      </c>
      <c r="AN60">
        <f t="shared" si="48"/>
        <v>0</v>
      </c>
      <c r="AO60">
        <f t="shared" si="49"/>
        <v>0</v>
      </c>
      <c r="AP60">
        <f t="shared" si="50"/>
        <v>-1.1142009374225116E-8</v>
      </c>
      <c r="AQ60">
        <f t="shared" si="51"/>
        <v>-3.5332695613990149E-5</v>
      </c>
      <c r="AR60">
        <f t="shared" si="52"/>
        <v>-3.5343837623364377E-5</v>
      </c>
      <c r="AS60">
        <f t="shared" si="53"/>
        <v>-7.789731845383392E-3</v>
      </c>
      <c r="AT60">
        <f t="shared" si="54"/>
        <v>-5.0896620903362385E-3</v>
      </c>
      <c r="AU60">
        <f t="shared" si="55"/>
        <v>-1.2914737773342996E-2</v>
      </c>
      <c r="AW60">
        <v>57</v>
      </c>
      <c r="AX60">
        <f>IF(Z60&gt;0, (R60*SUMPRODUCT(K60:$K$98, X60:$X$98)-K60*$AZ$3)/Z60, 0)</f>
        <v>-291328630.26560843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0.755802533</v>
      </c>
      <c r="Q61" s="5">
        <f t="shared" si="60"/>
        <v>50</v>
      </c>
      <c r="R61">
        <f t="shared" si="41"/>
        <v>50000</v>
      </c>
      <c r="S61">
        <f t="shared" si="42"/>
        <v>-1110666995.1757243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-16.214726680256501</v>
      </c>
      <c r="AC61">
        <f t="shared" si="27"/>
        <v>-14.47746506423338</v>
      </c>
      <c r="AE61">
        <f t="shared" si="43"/>
        <v>0</v>
      </c>
      <c r="AF61">
        <f t="shared" si="44"/>
        <v>0</v>
      </c>
      <c r="AG61">
        <f t="shared" si="45"/>
        <v>-6.5174643376986393E-7</v>
      </c>
      <c r="AH61">
        <f t="shared" si="46"/>
        <v>-2.1033173920577885E-3</v>
      </c>
      <c r="AI61">
        <f t="shared" si="39"/>
        <v>-2.1039691384915583E-3</v>
      </c>
      <c r="AJ61">
        <f t="shared" si="47"/>
        <v>-1.7372616160231207</v>
      </c>
      <c r="AK61">
        <f t="shared" si="59"/>
        <v>-1.1350308676179552</v>
      </c>
      <c r="AL61">
        <f t="shared" si="40"/>
        <v>-2.8743964527795676</v>
      </c>
      <c r="AN61">
        <f t="shared" si="48"/>
        <v>0</v>
      </c>
      <c r="AO61">
        <f t="shared" si="49"/>
        <v>0</v>
      </c>
      <c r="AP61">
        <f t="shared" si="50"/>
        <v>-2.3298485470837294E-9</v>
      </c>
      <c r="AQ61">
        <f t="shared" si="51"/>
        <v>-7.5188918819188281E-6</v>
      </c>
      <c r="AR61">
        <f t="shared" si="52"/>
        <v>-7.5212217304659112E-6</v>
      </c>
      <c r="AS61">
        <f t="shared" si="53"/>
        <v>-6.2103238963406721E-3</v>
      </c>
      <c r="AT61">
        <f t="shared" si="54"/>
        <v>-4.0574829117494653E-3</v>
      </c>
      <c r="AU61">
        <f t="shared" si="55"/>
        <v>-1.0275328029820605E-2</v>
      </c>
      <c r="AW61">
        <v>58</v>
      </c>
      <c r="AX61">
        <f>IF(Z61&gt;0, (R61*SUMPRODUCT(K61:$K$98, X61:$X$98)-K61*$AZ$3)/Z61, 0)</f>
        <v>-1110666995.1757243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0.75910169800000005</v>
      </c>
      <c r="Q62" s="5">
        <f t="shared" si="60"/>
        <v>50</v>
      </c>
      <c r="R62">
        <f t="shared" si="41"/>
        <v>50000</v>
      </c>
      <c r="S62">
        <f t="shared" si="42"/>
        <v>-4294823522.126483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-14.47746506423338</v>
      </c>
      <c r="AC62">
        <f t="shared" si="27"/>
        <v>-12.926314593197819</v>
      </c>
      <c r="AE62">
        <f t="shared" si="43"/>
        <v>0</v>
      </c>
      <c r="AF62">
        <f t="shared" si="44"/>
        <v>0</v>
      </c>
      <c r="AG62">
        <f t="shared" si="45"/>
        <v>-1.5048714489201702E-7</v>
      </c>
      <c r="AH62">
        <f t="shared" si="46"/>
        <v>-4.9474182454014822E-4</v>
      </c>
      <c r="AI62">
        <f t="shared" si="39"/>
        <v>-4.9489231168504022E-4</v>
      </c>
      <c r="AJ62">
        <f t="shared" si="47"/>
        <v>-1.5511504710355606</v>
      </c>
      <c r="AK62">
        <f t="shared" si="59"/>
        <v>-1.0134225544963367</v>
      </c>
      <c r="AL62">
        <f t="shared" si="40"/>
        <v>-2.5650679178435825</v>
      </c>
      <c r="AN62">
        <f t="shared" si="48"/>
        <v>0</v>
      </c>
      <c r="AO62">
        <f t="shared" si="49"/>
        <v>0</v>
      </c>
      <c r="AP62">
        <f t="shared" si="50"/>
        <v>-4.8031970842749998E-10</v>
      </c>
      <c r="AQ62">
        <f t="shared" si="51"/>
        <v>-1.5790999894411531E-6</v>
      </c>
      <c r="AR62">
        <f t="shared" si="52"/>
        <v>-1.5795803091495806E-6</v>
      </c>
      <c r="AS62">
        <f t="shared" si="53"/>
        <v>-4.9509088800215699E-3</v>
      </c>
      <c r="AT62">
        <f t="shared" si="54"/>
        <v>-3.2346073562550155E-3</v>
      </c>
      <c r="AU62">
        <f t="shared" si="55"/>
        <v>-8.1870958165857367E-3</v>
      </c>
      <c r="AW62">
        <v>59</v>
      </c>
      <c r="AX62">
        <f>IF(Z62&gt;0, (R62*SUMPRODUCT(K62:$K$98, X62:$X$98)-K62*$AZ$3)/Z62, 0)</f>
        <v>-4294823522.126483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0.76251046700000003</v>
      </c>
      <c r="Q63" s="5">
        <f t="shared" si="60"/>
        <v>50</v>
      </c>
      <c r="R63">
        <f t="shared" si="41"/>
        <v>50000</v>
      </c>
      <c r="S63">
        <f t="shared" si="42"/>
        <v>-16856442853.920643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-12.926314593197819</v>
      </c>
      <c r="AC63">
        <f t="shared" si="27"/>
        <v>-11.541353681291165</v>
      </c>
      <c r="AE63">
        <f t="shared" si="43"/>
        <v>0</v>
      </c>
      <c r="AF63">
        <f t="shared" si="44"/>
        <v>0</v>
      </c>
      <c r="AG63">
        <f t="shared" si="45"/>
        <v>-3.4234250313988279E-8</v>
      </c>
      <c r="AH63">
        <f t="shared" si="46"/>
        <v>-1.1474802312910859E-4</v>
      </c>
      <c r="AI63">
        <f t="shared" si="39"/>
        <v>-1.1478225737942258E-4</v>
      </c>
      <c r="AJ63">
        <f t="shared" si="47"/>
        <v>-1.3849609119066546</v>
      </c>
      <c r="AK63">
        <f t="shared" si="59"/>
        <v>-0.90484202152384741</v>
      </c>
      <c r="AL63">
        <f t="shared" si="40"/>
        <v>-2.2899177156878814</v>
      </c>
      <c r="AN63">
        <f t="shared" si="48"/>
        <v>0</v>
      </c>
      <c r="AO63">
        <f t="shared" si="49"/>
        <v>0</v>
      </c>
      <c r="AP63">
        <f t="shared" si="50"/>
        <v>-9.7560451929346523E-11</v>
      </c>
      <c r="AQ63">
        <f t="shared" si="51"/>
        <v>-3.2700786176996156E-7</v>
      </c>
      <c r="AR63">
        <f t="shared" si="52"/>
        <v>-3.2710542222189091E-7</v>
      </c>
      <c r="AS63">
        <f t="shared" si="53"/>
        <v>-3.9468488788516999E-3</v>
      </c>
      <c r="AT63">
        <f t="shared" si="54"/>
        <v>-2.5786104773692013E-3</v>
      </c>
      <c r="AU63">
        <f t="shared" si="55"/>
        <v>-6.5257864616431235E-3</v>
      </c>
      <c r="AW63">
        <v>60</v>
      </c>
      <c r="AX63">
        <f>IF(Z63&gt;0, (R63*SUMPRODUCT(K63:$K$98, X63:$X$98)-K63*$AZ$3)/Z63, 0)</f>
        <v>-16856442853.920643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0.76616800500000004</v>
      </c>
      <c r="Q64" s="5">
        <f t="shared" si="60"/>
        <v>50</v>
      </c>
      <c r="R64">
        <f t="shared" si="41"/>
        <v>50000</v>
      </c>
      <c r="S64">
        <f t="shared" si="42"/>
        <v>-67239698322.232368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-11.541353681291165</v>
      </c>
      <c r="AC64">
        <f t="shared" si="27"/>
        <v>-10.304780355614524</v>
      </c>
      <c r="AE64">
        <f t="shared" si="43"/>
        <v>0</v>
      </c>
      <c r="AF64">
        <f t="shared" si="44"/>
        <v>0</v>
      </c>
      <c r="AG64">
        <f t="shared" si="45"/>
        <v>-7.6627205451093723E-9</v>
      </c>
      <c r="AH64">
        <f t="shared" si="46"/>
        <v>-2.6229187265739024E-5</v>
      </c>
      <c r="AI64">
        <f t="shared" si="39"/>
        <v>-2.6236849986284134E-5</v>
      </c>
      <c r="AJ64">
        <f t="shared" si="47"/>
        <v>-1.2365733256766411</v>
      </c>
      <c r="AK64">
        <f t="shared" si="59"/>
        <v>-0.80789475769038166</v>
      </c>
      <c r="AL64">
        <f t="shared" si="40"/>
        <v>-2.0444943202170092</v>
      </c>
      <c r="AN64">
        <f t="shared" si="48"/>
        <v>0</v>
      </c>
      <c r="AO64">
        <f t="shared" si="49"/>
        <v>0</v>
      </c>
      <c r="AP64">
        <f t="shared" si="50"/>
        <v>-1.9497455882542171E-11</v>
      </c>
      <c r="AQ64">
        <f t="shared" si="51"/>
        <v>-6.6739015019290925E-8</v>
      </c>
      <c r="AR64">
        <f t="shared" si="52"/>
        <v>-6.6758512475173465E-8</v>
      </c>
      <c r="AS64">
        <f t="shared" si="53"/>
        <v>-3.1464065172384062E-3</v>
      </c>
      <c r="AT64">
        <f t="shared" si="54"/>
        <v>-2.0556527284371273E-3</v>
      </c>
      <c r="AU64">
        <f t="shared" si="55"/>
        <v>-5.2021260041880089E-3</v>
      </c>
      <c r="AW64">
        <v>61</v>
      </c>
      <c r="AX64">
        <f>IF(Z64&gt;0, (R64*SUMPRODUCT(K64:$K$98, X64:$X$98)-K64*$AZ$3)/Z64, 0)</f>
        <v>-67239698322.232368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0.76992945700000004</v>
      </c>
      <c r="Q65" s="5">
        <f t="shared" si="60"/>
        <v>50</v>
      </c>
      <c r="R65">
        <f t="shared" si="41"/>
        <v>50000</v>
      </c>
      <c r="S65">
        <f t="shared" si="42"/>
        <v>-272800914149.24496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-10.304780355614524</v>
      </c>
      <c r="AC65">
        <f t="shared" si="27"/>
        <v>-9.200696803885231</v>
      </c>
      <c r="AE65">
        <f t="shared" si="43"/>
        <v>0</v>
      </c>
      <c r="AF65">
        <f t="shared" si="44"/>
        <v>0</v>
      </c>
      <c r="AG65">
        <f t="shared" si="45"/>
        <v>-1.6863390712194751E-9</v>
      </c>
      <c r="AH65">
        <f t="shared" si="46"/>
        <v>-5.8997542684388033E-6</v>
      </c>
      <c r="AI65">
        <f t="shared" si="39"/>
        <v>-5.9014406075100226E-6</v>
      </c>
      <c r="AJ65">
        <f t="shared" si="47"/>
        <v>-1.1040835517292926</v>
      </c>
      <c r="AK65">
        <f t="shared" si="59"/>
        <v>-0.7213346248930167</v>
      </c>
      <c r="AL65">
        <f t="shared" si="40"/>
        <v>-1.825424078062917</v>
      </c>
      <c r="AN65">
        <f t="shared" si="48"/>
        <v>0</v>
      </c>
      <c r="AO65">
        <f t="shared" si="49"/>
        <v>0</v>
      </c>
      <c r="AP65">
        <f t="shared" si="50"/>
        <v>-3.8310854492764272E-12</v>
      </c>
      <c r="AQ65">
        <f t="shared" si="51"/>
        <v>-1.3403272875470669E-8</v>
      </c>
      <c r="AR65">
        <f t="shared" si="52"/>
        <v>-1.3407103960919945E-8</v>
      </c>
      <c r="AS65">
        <f t="shared" si="53"/>
        <v>-2.5082965235198669E-3</v>
      </c>
      <c r="AT65">
        <f t="shared" si="54"/>
        <v>-1.6387538144914632E-3</v>
      </c>
      <c r="AU65">
        <f t="shared" si="55"/>
        <v>-4.147063745115291E-3</v>
      </c>
      <c r="AW65">
        <v>62</v>
      </c>
      <c r="AX65">
        <f>IF(Z65&gt;0, (R65*SUMPRODUCT(K65:$K$98, X65:$X$98)-K65*$AZ$3)/Z65, 0)</f>
        <v>-272800914149.24496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0.77391342299999999</v>
      </c>
      <c r="Q66" s="5">
        <f t="shared" si="60"/>
        <v>50</v>
      </c>
      <c r="R66">
        <f t="shared" si="41"/>
        <v>50000</v>
      </c>
      <c r="S66">
        <f t="shared" si="42"/>
        <v>-1127197480297.5264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-9.200696803885231</v>
      </c>
      <c r="AC66">
        <f t="shared" si="27"/>
        <v>-8.2149078722275153</v>
      </c>
      <c r="AE66">
        <f t="shared" si="43"/>
        <v>0</v>
      </c>
      <c r="AF66">
        <f t="shared" si="44"/>
        <v>0</v>
      </c>
      <c r="AG66">
        <f t="shared" si="45"/>
        <v>-3.6439523756117568E-10</v>
      </c>
      <c r="AH66">
        <f t="shared" si="46"/>
        <v>-1.3050804429461047E-6</v>
      </c>
      <c r="AI66">
        <f t="shared" si="39"/>
        <v>-1.3054448381836658E-6</v>
      </c>
      <c r="AJ66">
        <f t="shared" si="47"/>
        <v>-0.98578893165771575</v>
      </c>
      <c r="AK66">
        <f t="shared" si="59"/>
        <v>-0.64404877627196622</v>
      </c>
      <c r="AL66">
        <f t="shared" si="40"/>
        <v>-1.6298390133745202</v>
      </c>
      <c r="AN66">
        <f t="shared" si="48"/>
        <v>0</v>
      </c>
      <c r="AO66">
        <f t="shared" si="49"/>
        <v>0</v>
      </c>
      <c r="AP66">
        <f t="shared" si="50"/>
        <v>-7.3914834011486633E-13</v>
      </c>
      <c r="AQ66">
        <f t="shared" si="51"/>
        <v>-2.6472575480848319E-9</v>
      </c>
      <c r="AR66">
        <f t="shared" si="52"/>
        <v>-2.647996696424947E-9</v>
      </c>
      <c r="AS66">
        <f t="shared" si="53"/>
        <v>-1.9995987253156162E-3</v>
      </c>
      <c r="AT66">
        <f t="shared" si="54"/>
        <v>-1.3064045159331002E-3</v>
      </c>
      <c r="AU66">
        <f t="shared" si="55"/>
        <v>-3.3060058892454129E-3</v>
      </c>
      <c r="AW66">
        <v>63</v>
      </c>
      <c r="AX66">
        <f>IF(Z66&gt;0, (R66*SUMPRODUCT(K66:$K$98, X66:$X$98)-K66*$AZ$3)/Z66, 0)</f>
        <v>-1127197480297.5264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-4750227438845.7305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-8.2149078722275153</v>
      </c>
      <c r="AC67">
        <f t="shared" si="27"/>
        <v>-7.3347391739274617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-7.7204084102862954E-11</v>
      </c>
      <c r="AH67">
        <f t="shared" ref="AH67:AH89" si="66">-X67*R67</f>
        <v>-2.8354720108270094E-7</v>
      </c>
      <c r="AI67">
        <f t="shared" si="39"/>
        <v>-2.836244051668038E-7</v>
      </c>
      <c r="AJ67">
        <f t="shared" ref="AJ67:AJ89" si="67">AB67-AC67</f>
        <v>-0.88016869830005362</v>
      </c>
      <c r="AK67">
        <f t="shared" si="59"/>
        <v>-0.57504355105592608</v>
      </c>
      <c r="AL67">
        <f t="shared" si="40"/>
        <v>-1.4552125329803849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-1.3982382102036795E-13</v>
      </c>
      <c r="AQ67">
        <f t="shared" ref="AQ67:AQ89" si="71">AH67*$K67</f>
        <v>-5.1353051533116559E-10</v>
      </c>
      <c r="AR67">
        <f t="shared" ref="AR67:AR89" si="72">AI67*$K67</f>
        <v>-5.13670339152186E-10</v>
      </c>
      <c r="AS67">
        <f t="shared" ref="AS67:AS89" si="73">AJ67*$K67</f>
        <v>-1.5940678782597358E-3</v>
      </c>
      <c r="AT67">
        <f t="shared" ref="AT67:AT89" si="74">AK67*$K67</f>
        <v>-1.0414576831794704E-3</v>
      </c>
      <c r="AU67">
        <f t="shared" ref="AU67:AU89" si="75">AL67*$K67</f>
        <v>-2.6355260751095453E-3</v>
      </c>
      <c r="AW67">
        <v>64</v>
      </c>
      <c r="AX67">
        <f>IF(Z67&gt;0, (R67*SUMPRODUCT(K67:$K$98, X67:$X$98)-K67*$AZ$3)/Z67, 0)</f>
        <v>-4750227438845.7305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0.78242625899999996</v>
      </c>
      <c r="Q68" s="5">
        <f t="shared" si="60"/>
        <v>50</v>
      </c>
      <c r="R68">
        <f t="shared" si="61"/>
        <v>50000</v>
      </c>
      <c r="S68">
        <f t="shared" si="62"/>
        <v>-20432615796320.91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-7.3347391739274617</v>
      </c>
      <c r="AC68">
        <f t="shared" ref="AC68:AC89" si="79">S68*Z68</f>
        <v>-6.5488742628808945</v>
      </c>
      <c r="AE68">
        <f t="shared" si="63"/>
        <v>0</v>
      </c>
      <c r="AF68">
        <f t="shared" si="64"/>
        <v>0</v>
      </c>
      <c r="AG68">
        <f t="shared" si="65"/>
        <v>-1.60255405577099E-11</v>
      </c>
      <c r="AH68">
        <f t="shared" si="66"/>
        <v>-6.0406502704124433E-8</v>
      </c>
      <c r="AI68">
        <f t="shared" si="39"/>
        <v>-6.0422528244682149E-8</v>
      </c>
      <c r="AJ68">
        <f t="shared" si="67"/>
        <v>-0.78586491104656719</v>
      </c>
      <c r="AK68">
        <f t="shared" ref="AK68:AK89" si="80">G68*SUM(AB68:AB68, AE68:AF68)</f>
        <v>-0.51343174217492238</v>
      </c>
      <c r="AL68">
        <f t="shared" si="40"/>
        <v>-1.2992967136440177</v>
      </c>
      <c r="AN68">
        <f t="shared" si="68"/>
        <v>0</v>
      </c>
      <c r="AO68">
        <f t="shared" si="69"/>
        <v>0</v>
      </c>
      <c r="AP68">
        <f t="shared" si="70"/>
        <v>-2.5914065723314488E-14</v>
      </c>
      <c r="AQ68">
        <f t="shared" si="71"/>
        <v>-9.7680204642903623E-11</v>
      </c>
      <c r="AR68">
        <f t="shared" si="72"/>
        <v>-9.7706118708626954E-11</v>
      </c>
      <c r="AS68">
        <f t="shared" si="73"/>
        <v>-1.270781155941092E-3</v>
      </c>
      <c r="AT68">
        <f t="shared" si="74"/>
        <v>-8.3024368901900801E-4</v>
      </c>
      <c r="AU68">
        <f t="shared" si="75"/>
        <v>-2.1010249426662185E-3</v>
      </c>
      <c r="AW68">
        <v>65</v>
      </c>
      <c r="AX68">
        <f>IF(Z68&gt;0, (R68*SUMPRODUCT(K68:$K$98, X68:$X$98)-K68*$AZ$3)/Z68, 0)</f>
        <v>-20432615796320.91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0.78691510499999995</v>
      </c>
      <c r="Q69" s="5">
        <f t="shared" ref="Q69:Q89" si="81">$C$8</f>
        <v>50</v>
      </c>
      <c r="R69">
        <f t="shared" si="61"/>
        <v>50000</v>
      </c>
      <c r="S69">
        <f t="shared" si="62"/>
        <v>-89831432127266.219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-6.5488742628808945</v>
      </c>
      <c r="AC69">
        <f t="shared" si="79"/>
        <v>-5.8472091633713452</v>
      </c>
      <c r="AE69">
        <f t="shared" si="63"/>
        <v>0</v>
      </c>
      <c r="AF69">
        <f t="shared" si="64"/>
        <v>0</v>
      </c>
      <c r="AG69">
        <f t="shared" si="65"/>
        <v>-3.254545221480757E-12</v>
      </c>
      <c r="AH69">
        <f t="shared" si="66"/>
        <v>-1.2610739930652046E-8</v>
      </c>
      <c r="AI69">
        <f t="shared" si="39"/>
        <v>-1.2613994475873527E-8</v>
      </c>
      <c r="AJ69">
        <f t="shared" si="67"/>
        <v>-0.70166509950954925</v>
      </c>
      <c r="AK69">
        <f t="shared" si="80"/>
        <v>-0.45842119840166268</v>
      </c>
      <c r="AL69">
        <f t="shared" si="40"/>
        <v>-1.1600863105252064</v>
      </c>
      <c r="AN69">
        <f t="shared" si="68"/>
        <v>0</v>
      </c>
      <c r="AO69">
        <f t="shared" si="69"/>
        <v>0</v>
      </c>
      <c r="AP69">
        <f t="shared" si="70"/>
        <v>-4.6988886753950201E-15</v>
      </c>
      <c r="AQ69">
        <f t="shared" si="71"/>
        <v>-1.8207294419320467E-11</v>
      </c>
      <c r="AR69">
        <f t="shared" si="72"/>
        <v>-1.8211993307995862E-11</v>
      </c>
      <c r="AS69">
        <f t="shared" si="73"/>
        <v>-1.0130589577444086E-3</v>
      </c>
      <c r="AT69">
        <f t="shared" si="74"/>
        <v>-6.6186518580636745E-4</v>
      </c>
      <c r="AU69">
        <f t="shared" si="75"/>
        <v>-1.6749241617627694E-3</v>
      </c>
      <c r="AW69">
        <v>66</v>
      </c>
      <c r="AX69">
        <f>IF(Z69&gt;0, (R69*SUMPRODUCT(K69:$K$98, X69:$X$98)-K69*$AZ$3)/Z69, 0)</f>
        <v>-89831432127266.219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0.79143424399999995</v>
      </c>
      <c r="Q70" s="5">
        <f t="shared" si="81"/>
        <v>50</v>
      </c>
      <c r="R70">
        <f t="shared" si="61"/>
        <v>50000</v>
      </c>
      <c r="S70">
        <f t="shared" si="62"/>
        <v>-403929848952199.81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-5.8472091633713452</v>
      </c>
      <c r="AC70">
        <f t="shared" si="79"/>
        <v>-5.220722467311667</v>
      </c>
      <c r="AE70">
        <f t="shared" si="63"/>
        <v>0</v>
      </c>
      <c r="AF70">
        <f t="shared" si="64"/>
        <v>0</v>
      </c>
      <c r="AG70">
        <f t="shared" si="65"/>
        <v>-6.4624123233951398E-13</v>
      </c>
      <c r="AH70">
        <f t="shared" si="66"/>
        <v>-2.5757585369264354E-9</v>
      </c>
      <c r="AI70">
        <f t="shared" ref="AI70:AI89" si="88">SUM(AE70:AH70)</f>
        <v>-2.5764047781587751E-9</v>
      </c>
      <c r="AJ70">
        <f t="shared" si="67"/>
        <v>-0.62648669605967822</v>
      </c>
      <c r="AK70">
        <f t="shared" si="80"/>
        <v>-0.40930464143599421</v>
      </c>
      <c r="AL70">
        <f t="shared" ref="AL70:AL89" si="89">SUM(AI70:AK70)</f>
        <v>-1.0357913400720773</v>
      </c>
      <c r="AN70">
        <f t="shared" si="68"/>
        <v>0</v>
      </c>
      <c r="AO70">
        <f t="shared" si="69"/>
        <v>0</v>
      </c>
      <c r="AP70">
        <f t="shared" si="70"/>
        <v>-8.330699840979025E-16</v>
      </c>
      <c r="AQ70">
        <f t="shared" si="71"/>
        <v>-3.3204119700459098E-12</v>
      </c>
      <c r="AR70">
        <f t="shared" si="72"/>
        <v>-3.321245040030008E-12</v>
      </c>
      <c r="AS70">
        <f t="shared" si="73"/>
        <v>-8.0760439880102016E-4</v>
      </c>
      <c r="AT70">
        <f t="shared" si="74"/>
        <v>-5.276348738966596E-4</v>
      </c>
      <c r="AU70">
        <f t="shared" si="75"/>
        <v>-1.3352392760189249E-3</v>
      </c>
      <c r="AW70">
        <v>67</v>
      </c>
      <c r="AX70">
        <f>IF(Z70&gt;0, (R70*SUMPRODUCT(K70:$K$98, X70:$X$98)-K70*$AZ$3)/Z70, 0)</f>
        <v>-403929848952199.81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0.79587939600000002</v>
      </c>
      <c r="Q71" s="5">
        <f t="shared" si="81"/>
        <v>50</v>
      </c>
      <c r="R71">
        <f t="shared" si="61"/>
        <v>50000</v>
      </c>
      <c r="S71">
        <f t="shared" si="62"/>
        <v>-1857874143284666.3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-5.220722467311667</v>
      </c>
      <c r="AC71">
        <f t="shared" si="79"/>
        <v>-4.6613593458168765</v>
      </c>
      <c r="AE71">
        <f t="shared" si="63"/>
        <v>0</v>
      </c>
      <c r="AF71">
        <f t="shared" si="64"/>
        <v>0</v>
      </c>
      <c r="AG71">
        <f t="shared" si="65"/>
        <v>-1.2544873835145076E-13</v>
      </c>
      <c r="AH71">
        <f t="shared" si="66"/>
        <v>-5.1433008166466817E-10</v>
      </c>
      <c r="AI71">
        <f t="shared" si="88"/>
        <v>-5.144555304030196E-10</v>
      </c>
      <c r="AJ71">
        <f t="shared" si="67"/>
        <v>-0.55936312149479051</v>
      </c>
      <c r="AK71">
        <f t="shared" si="80"/>
        <v>-0.36545057271181675</v>
      </c>
      <c r="AL71">
        <f t="shared" si="89"/>
        <v>-0.92481369472106278</v>
      </c>
      <c r="AN71">
        <f t="shared" si="68"/>
        <v>0</v>
      </c>
      <c r="AO71">
        <f t="shared" si="69"/>
        <v>0</v>
      </c>
      <c r="AP71">
        <f t="shared" si="70"/>
        <v>-1.4438932900656714E-16</v>
      </c>
      <c r="AQ71">
        <f t="shared" si="71"/>
        <v>-5.919850319371146E-13</v>
      </c>
      <c r="AR71">
        <f t="shared" si="72"/>
        <v>-5.9212942126612115E-13</v>
      </c>
      <c r="AS71">
        <f t="shared" si="73"/>
        <v>-6.4381728222233381E-4</v>
      </c>
      <c r="AT71">
        <f t="shared" si="74"/>
        <v>-4.2062729105409665E-4</v>
      </c>
      <c r="AU71">
        <f t="shared" si="75"/>
        <v>-1.06444457386856E-3</v>
      </c>
      <c r="AW71">
        <v>68</v>
      </c>
      <c r="AX71">
        <f>IF(Z71&gt;0, (R71*SUMPRODUCT(K71:$K$98, X71:$X$98)-K71*$AZ$3)/Z71, 0)</f>
        <v>-1857874143284666.3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0.80043084799999997</v>
      </c>
      <c r="Q72" s="5">
        <f t="shared" si="81"/>
        <v>50</v>
      </c>
      <c r="R72">
        <f t="shared" si="61"/>
        <v>50000</v>
      </c>
      <c r="S72">
        <f t="shared" si="62"/>
        <v>-8750454289954905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-4.6613593458168765</v>
      </c>
      <c r="AC72">
        <f t="shared" si="79"/>
        <v>-4.1619279873370116</v>
      </c>
      <c r="AE72">
        <f t="shared" si="63"/>
        <v>0</v>
      </c>
      <c r="AF72">
        <f t="shared" si="64"/>
        <v>0</v>
      </c>
      <c r="AG72">
        <f t="shared" si="65"/>
        <v>-2.378121094875441E-14</v>
      </c>
      <c r="AH72">
        <f t="shared" si="66"/>
        <v>-1.0041304001918184E-10</v>
      </c>
      <c r="AI72">
        <f t="shared" si="88"/>
        <v>-1.004368212301306E-10</v>
      </c>
      <c r="AJ72">
        <f t="shared" si="67"/>
        <v>-0.49943135847986486</v>
      </c>
      <c r="AK72">
        <f t="shared" si="80"/>
        <v>-0.32629515420718136</v>
      </c>
      <c r="AL72">
        <f t="shared" si="89"/>
        <v>-0.8257265127874831</v>
      </c>
      <c r="AN72">
        <f t="shared" si="68"/>
        <v>0</v>
      </c>
      <c r="AO72">
        <f t="shared" si="69"/>
        <v>0</v>
      </c>
      <c r="AP72">
        <f t="shared" si="70"/>
        <v>-2.4439073801449952E-17</v>
      </c>
      <c r="AQ72">
        <f t="shared" si="71"/>
        <v>-1.0319077951685492E-13</v>
      </c>
      <c r="AR72">
        <f t="shared" si="72"/>
        <v>-1.0321521859065638E-13</v>
      </c>
      <c r="AS72">
        <f t="shared" si="73"/>
        <v>-5.1324719565162098E-4</v>
      </c>
      <c r="AT72">
        <f t="shared" si="74"/>
        <v>-3.3532150115940464E-4</v>
      </c>
      <c r="AU72">
        <f t="shared" si="75"/>
        <v>-8.4856869691424079E-4</v>
      </c>
      <c r="AW72">
        <v>69</v>
      </c>
      <c r="AX72">
        <f>IF(Z72&gt;0, (R72*SUMPRODUCT(K72:$K$98, X72:$X$98)-K72*$AZ$3)/Z72, 0)</f>
        <v>-8750454289954905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0.80506197899999998</v>
      </c>
      <c r="Q73" s="5">
        <f t="shared" si="81"/>
        <v>50</v>
      </c>
      <c r="R73">
        <f t="shared" si="61"/>
        <v>50000</v>
      </c>
      <c r="S73">
        <f t="shared" si="62"/>
        <v>-4.2246075597571968E+16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-4.1619279873370116</v>
      </c>
      <c r="AC73">
        <f t="shared" si="79"/>
        <v>-3.7160071315509926</v>
      </c>
      <c r="AE73">
        <f t="shared" si="63"/>
        <v>0</v>
      </c>
      <c r="AF73">
        <f t="shared" si="64"/>
        <v>0</v>
      </c>
      <c r="AG73">
        <f t="shared" si="65"/>
        <v>-4.3980500898461734E-15</v>
      </c>
      <c r="AH73">
        <f t="shared" si="66"/>
        <v>-1.9145348749420694E-11</v>
      </c>
      <c r="AI73">
        <f t="shared" si="88"/>
        <v>-1.9149746799510541E-11</v>
      </c>
      <c r="AJ73">
        <f t="shared" si="67"/>
        <v>-0.44592085578601903</v>
      </c>
      <c r="AK73">
        <f t="shared" si="80"/>
        <v>-0.29133495911359086</v>
      </c>
      <c r="AL73">
        <f t="shared" si="89"/>
        <v>-0.73725581491875958</v>
      </c>
      <c r="AN73">
        <f t="shared" si="68"/>
        <v>0</v>
      </c>
      <c r="AO73">
        <f t="shared" si="69"/>
        <v>0</v>
      </c>
      <c r="AP73">
        <f t="shared" si="70"/>
        <v>-4.0354588784938407E-18</v>
      </c>
      <c r="AQ73">
        <f t="shared" si="71"/>
        <v>-1.7566936713859242E-14</v>
      </c>
      <c r="AR73">
        <f t="shared" si="72"/>
        <v>-1.7570972172737737E-14</v>
      </c>
      <c r="AS73">
        <f t="shared" si="73"/>
        <v>-4.0915752204409323E-4</v>
      </c>
      <c r="AT73">
        <f t="shared" si="74"/>
        <v>-2.6731624773552787E-4</v>
      </c>
      <c r="AU73">
        <f t="shared" si="75"/>
        <v>-6.7647376979719205E-4</v>
      </c>
      <c r="AW73">
        <v>70</v>
      </c>
      <c r="AX73">
        <f>IF(Z73&gt;0, (R73*SUMPRODUCT(K73:$K$98, X73:$X$98)-K73*$AZ$3)/Z73, 0)</f>
        <v>-4.2246075597571968E+16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0.80974286299999998</v>
      </c>
      <c r="Q74" s="5">
        <f t="shared" si="81"/>
        <v>50</v>
      </c>
      <c r="R74">
        <f t="shared" si="61"/>
        <v>50000</v>
      </c>
      <c r="S74">
        <f t="shared" si="62"/>
        <v>-2.0925501748635418E+17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-3.7160071315509926</v>
      </c>
      <c r="AC74">
        <f t="shared" si="79"/>
        <v>-3.3178635103134018</v>
      </c>
      <c r="AE74">
        <f t="shared" si="63"/>
        <v>0</v>
      </c>
      <c r="AF74">
        <f t="shared" si="64"/>
        <v>0</v>
      </c>
      <c r="AG74">
        <f t="shared" si="65"/>
        <v>-7.9277991757826422E-16</v>
      </c>
      <c r="AH74">
        <f t="shared" si="66"/>
        <v>-3.5612896713694476E-12</v>
      </c>
      <c r="AI74">
        <f t="shared" si="88"/>
        <v>-3.5620824512870259E-12</v>
      </c>
      <c r="AJ74">
        <f t="shared" si="67"/>
        <v>-0.39814362123759084</v>
      </c>
      <c r="AK74">
        <f t="shared" si="80"/>
        <v>-0.2601204992085695</v>
      </c>
      <c r="AL74">
        <f t="shared" si="89"/>
        <v>-0.65826412044972238</v>
      </c>
      <c r="AN74">
        <f t="shared" si="68"/>
        <v>0</v>
      </c>
      <c r="AO74">
        <f t="shared" si="69"/>
        <v>0</v>
      </c>
      <c r="AP74">
        <f t="shared" si="70"/>
        <v>-6.4948237849868818E-19</v>
      </c>
      <c r="AQ74">
        <f t="shared" si="71"/>
        <v>-2.9175750230271173E-15</v>
      </c>
      <c r="AR74">
        <f t="shared" si="72"/>
        <v>-2.918224505405616E-15</v>
      </c>
      <c r="AS74">
        <f t="shared" si="73"/>
        <v>-3.2617787152755827E-4</v>
      </c>
      <c r="AT74">
        <f t="shared" si="74"/>
        <v>-2.1310287606467974E-4</v>
      </c>
      <c r="AU74">
        <f t="shared" si="75"/>
        <v>-5.3928074759515619E-4</v>
      </c>
      <c r="AW74">
        <v>71</v>
      </c>
      <c r="AX74">
        <f>IF(Z74&gt;0, (R74*SUMPRODUCT(K74:$K$98, X74:$X$98)-K74*$AZ$3)/Z74, 0)</f>
        <v>-2.0925501748635418E+17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0.814443943</v>
      </c>
      <c r="Q75" s="5">
        <f t="shared" si="81"/>
        <v>50</v>
      </c>
      <c r="R75">
        <f t="shared" si="61"/>
        <v>50000</v>
      </c>
      <c r="S75">
        <f t="shared" si="62"/>
        <v>-1.064246031917815E+18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-3.3178635103134018</v>
      </c>
      <c r="AC75">
        <f t="shared" si="79"/>
        <v>-2.9623781342083966</v>
      </c>
      <c r="AE75">
        <f t="shared" si="63"/>
        <v>0</v>
      </c>
      <c r="AF75">
        <f t="shared" si="64"/>
        <v>0</v>
      </c>
      <c r="AG75">
        <f t="shared" si="65"/>
        <v>-1.3917731639882508E-16</v>
      </c>
      <c r="AH75">
        <f t="shared" si="66"/>
        <v>-6.4567480200365647E-13</v>
      </c>
      <c r="AI75">
        <f t="shared" si="88"/>
        <v>-6.4581397932005528E-13</v>
      </c>
      <c r="AJ75">
        <f t="shared" si="67"/>
        <v>-0.35548537610500519</v>
      </c>
      <c r="AK75">
        <f t="shared" si="80"/>
        <v>-0.23225044572193815</v>
      </c>
      <c r="AL75">
        <f t="shared" si="89"/>
        <v>-0.58773582182758921</v>
      </c>
      <c r="AN75">
        <f t="shared" si="68"/>
        <v>0</v>
      </c>
      <c r="AO75">
        <f t="shared" si="69"/>
        <v>0</v>
      </c>
      <c r="AP75">
        <f t="shared" si="70"/>
        <v>-1.0180407630376007E-19</v>
      </c>
      <c r="AQ75">
        <f t="shared" si="71"/>
        <v>-4.7229195469061602E-16</v>
      </c>
      <c r="AR75">
        <f t="shared" si="72"/>
        <v>-4.7239375876691977E-16</v>
      </c>
      <c r="AS75">
        <f t="shared" si="73"/>
        <v>-2.600270021744025E-4</v>
      </c>
      <c r="AT75">
        <f t="shared" si="74"/>
        <v>-1.6988430808727734E-4</v>
      </c>
      <c r="AU75">
        <f t="shared" si="75"/>
        <v>-4.2991131026215228E-4</v>
      </c>
      <c r="AW75">
        <v>72</v>
      </c>
      <c r="AX75">
        <f>IF(Z75&gt;0, (R75*SUMPRODUCT(K75:$K$98, X75:$X$98)-K75*$AZ$3)/Z75, 0)</f>
        <v>-1.064246031917815E+18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0.81916999199999996</v>
      </c>
      <c r="Q76" s="5">
        <f t="shared" si="81"/>
        <v>50</v>
      </c>
      <c r="R76">
        <f t="shared" si="61"/>
        <v>50000</v>
      </c>
      <c r="S76">
        <f t="shared" si="62"/>
        <v>-5.5623697644221389E+18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-2.9623781342083966</v>
      </c>
      <c r="AC76">
        <f t="shared" si="79"/>
        <v>-2.6449804769717833</v>
      </c>
      <c r="AE76">
        <f t="shared" si="63"/>
        <v>0</v>
      </c>
      <c r="AF76">
        <f t="shared" si="64"/>
        <v>0</v>
      </c>
      <c r="AG76">
        <f t="shared" si="65"/>
        <v>-2.3775662073829821E-17</v>
      </c>
      <c r="AH76">
        <f t="shared" si="66"/>
        <v>-1.1400988116100702E-13</v>
      </c>
      <c r="AI76">
        <f t="shared" si="88"/>
        <v>-1.1403365682308085E-13</v>
      </c>
      <c r="AJ76">
        <f t="shared" si="67"/>
        <v>-0.31739765723661328</v>
      </c>
      <c r="AK76">
        <f t="shared" si="80"/>
        <v>-0.20736646939458778</v>
      </c>
      <c r="AL76">
        <f t="shared" si="89"/>
        <v>-0.52476412663131511</v>
      </c>
      <c r="AN76">
        <f t="shared" si="68"/>
        <v>0</v>
      </c>
      <c r="AO76">
        <f t="shared" si="69"/>
        <v>0</v>
      </c>
      <c r="AP76">
        <f t="shared" si="70"/>
        <v>-1.552784925839638E-20</v>
      </c>
      <c r="AQ76">
        <f t="shared" si="71"/>
        <v>-7.4459682474391543E-17</v>
      </c>
      <c r="AR76">
        <f t="shared" si="72"/>
        <v>-7.4475210323649949E-17</v>
      </c>
      <c r="AS76">
        <f t="shared" si="73"/>
        <v>-2.0729193413138053E-4</v>
      </c>
      <c r="AT76">
        <f t="shared" si="74"/>
        <v>-1.354307302991689E-4</v>
      </c>
      <c r="AU76">
        <f t="shared" si="75"/>
        <v>-3.4272266443062391E-4</v>
      </c>
      <c r="AW76">
        <v>73</v>
      </c>
      <c r="AX76">
        <f>IF(Z76&gt;0, (R76*SUMPRODUCT(K76:$K$98, X76:$X$98)-K76*$AZ$3)/Z76, 0)</f>
        <v>-5.5623697644221389E+18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0.82392963799999996</v>
      </c>
      <c r="Q77" s="5">
        <f t="shared" si="81"/>
        <v>50</v>
      </c>
      <c r="R77">
        <f t="shared" si="61"/>
        <v>50000</v>
      </c>
      <c r="S77">
        <f t="shared" si="62"/>
        <v>-2.9905405850665312E+19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-2.6449804769717833</v>
      </c>
      <c r="AC77">
        <f t="shared" si="79"/>
        <v>-2.3615897115819489</v>
      </c>
      <c r="AE77">
        <f t="shared" si="63"/>
        <v>0</v>
      </c>
      <c r="AF77">
        <f t="shared" si="64"/>
        <v>0</v>
      </c>
      <c r="AG77">
        <f t="shared" si="65"/>
        <v>-3.948432807390591E-18</v>
      </c>
      <c r="AH77">
        <f t="shared" si="66"/>
        <v>-1.9589472645700932E-14</v>
      </c>
      <c r="AI77">
        <f t="shared" si="88"/>
        <v>-1.9593421078508322E-14</v>
      </c>
      <c r="AJ77">
        <f t="shared" si="67"/>
        <v>-0.28339076538983443</v>
      </c>
      <c r="AK77">
        <f t="shared" si="80"/>
        <v>-0.18514863338802484</v>
      </c>
      <c r="AL77">
        <f t="shared" si="89"/>
        <v>-0.46853939877787887</v>
      </c>
      <c r="AN77">
        <f t="shared" si="68"/>
        <v>0</v>
      </c>
      <c r="AO77">
        <f t="shared" si="69"/>
        <v>0</v>
      </c>
      <c r="AP77">
        <f t="shared" si="70"/>
        <v>-2.302424595913678E-21</v>
      </c>
      <c r="AQ77">
        <f t="shared" si="71"/>
        <v>-1.1423085016418835E-17</v>
      </c>
      <c r="AR77">
        <f t="shared" si="72"/>
        <v>-1.1425387441014747E-17</v>
      </c>
      <c r="AS77">
        <f t="shared" si="73"/>
        <v>-1.6525186075524661E-4</v>
      </c>
      <c r="AT77">
        <f t="shared" si="74"/>
        <v>-1.0796454902676093E-4</v>
      </c>
      <c r="AU77">
        <f t="shared" si="75"/>
        <v>-2.7321640978201898E-4</v>
      </c>
      <c r="AW77">
        <v>74</v>
      </c>
      <c r="AX77">
        <f>IF(Z77&gt;0, (R77*SUMPRODUCT(K77:$K$98, X77:$X$98)-K77*$AZ$3)/Z77, 0)</f>
        <v>-2.9905405850665312E+19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0.82869589300000002</v>
      </c>
      <c r="Q78" s="5">
        <f t="shared" si="81"/>
        <v>50</v>
      </c>
      <c r="R78">
        <f t="shared" si="61"/>
        <v>50000</v>
      </c>
      <c r="S78">
        <f t="shared" si="62"/>
        <v>-1.6553363532032269E+20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-2.3615897115819489</v>
      </c>
      <c r="AC78">
        <f t="shared" si="79"/>
        <v>-2.1085622424838832</v>
      </c>
      <c r="AE78">
        <f t="shared" si="63"/>
        <v>0</v>
      </c>
      <c r="AF78">
        <f t="shared" si="64"/>
        <v>0</v>
      </c>
      <c r="AG78">
        <f t="shared" si="65"/>
        <v>-6.368984280456425E-19</v>
      </c>
      <c r="AH78">
        <f t="shared" si="66"/>
        <v>-3.2720500512710426E-15</v>
      </c>
      <c r="AI78">
        <f t="shared" si="88"/>
        <v>-3.2726869496990883E-15</v>
      </c>
      <c r="AJ78">
        <f t="shared" si="67"/>
        <v>-0.25302746909806562</v>
      </c>
      <c r="AK78">
        <f t="shared" si="80"/>
        <v>-0.16531127981073643</v>
      </c>
      <c r="AL78">
        <f t="shared" si="89"/>
        <v>-0.41833874890880529</v>
      </c>
      <c r="AN78">
        <f t="shared" si="68"/>
        <v>0</v>
      </c>
      <c r="AO78">
        <f t="shared" si="69"/>
        <v>0</v>
      </c>
      <c r="AP78">
        <f t="shared" si="70"/>
        <v>-3.315986994452605E-22</v>
      </c>
      <c r="AQ78">
        <f t="shared" si="71"/>
        <v>-1.7035801844427226E-18</v>
      </c>
      <c r="AR78">
        <f t="shared" si="72"/>
        <v>-1.7039117831421679E-18</v>
      </c>
      <c r="AS78">
        <f t="shared" si="73"/>
        <v>-1.317377716479959E-4</v>
      </c>
      <c r="AT78">
        <f t="shared" si="74"/>
        <v>-8.6068677476690785E-5</v>
      </c>
      <c r="AU78">
        <f t="shared" si="75"/>
        <v>-2.1780644912468839E-4</v>
      </c>
      <c r="AW78">
        <v>75</v>
      </c>
      <c r="AX78">
        <f>IF(Z78&gt;0, (R78*SUMPRODUCT(K78:$K$98, X78:$X$98)-K78*$AZ$3)/Z78, 0)</f>
        <v>-1.6553363532032269E+20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0.83344103599999997</v>
      </c>
      <c r="Q79" s="5">
        <f t="shared" si="81"/>
        <v>50</v>
      </c>
      <c r="R79">
        <f t="shared" si="61"/>
        <v>50000</v>
      </c>
      <c r="S79">
        <f t="shared" si="62"/>
        <v>-9.4403977199836057E+20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-2.1085622424838832</v>
      </c>
      <c r="AC79">
        <f t="shared" si="79"/>
        <v>-1.8826448593606098</v>
      </c>
      <c r="AE79">
        <f t="shared" si="63"/>
        <v>0</v>
      </c>
      <c r="AF79">
        <f t="shared" si="64"/>
        <v>0</v>
      </c>
      <c r="AG79">
        <f t="shared" si="65"/>
        <v>-9.9712158068054322E-20</v>
      </c>
      <c r="AH79">
        <f t="shared" si="66"/>
        <v>-5.3081728569713178E-16</v>
      </c>
      <c r="AI79">
        <f t="shared" si="88"/>
        <v>-5.3091699785519981E-16</v>
      </c>
      <c r="AJ79">
        <f t="shared" si="67"/>
        <v>-0.22591738312327347</v>
      </c>
      <c r="AK79">
        <f t="shared" si="80"/>
        <v>-0.14759935697387183</v>
      </c>
      <c r="AL79">
        <f t="shared" si="89"/>
        <v>-0.37351674009714586</v>
      </c>
      <c r="AN79">
        <f t="shared" si="68"/>
        <v>0</v>
      </c>
      <c r="AO79">
        <f t="shared" si="69"/>
        <v>0</v>
      </c>
      <c r="AP79">
        <f t="shared" si="70"/>
        <v>-4.6352454329372636E-23</v>
      </c>
      <c r="AQ79">
        <f t="shared" si="71"/>
        <v>-2.4675711035884872E-19</v>
      </c>
      <c r="AR79">
        <f t="shared" si="72"/>
        <v>-2.4680346281317809E-19</v>
      </c>
      <c r="AS79">
        <f t="shared" si="73"/>
        <v>-1.0502054499999702E-4</v>
      </c>
      <c r="AT79">
        <f t="shared" si="74"/>
        <v>-6.8613422733331306E-5</v>
      </c>
      <c r="AU79">
        <f t="shared" si="75"/>
        <v>-1.7363396773332858E-4</v>
      </c>
      <c r="AW79">
        <v>76</v>
      </c>
      <c r="AX79">
        <f>IF(Z79&gt;0, (R79*SUMPRODUCT(K79:$K$98, X79:$X$98)-K79*$AZ$3)/Z79, 0)</f>
        <v>-9.4403977199836057E+20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0.83895010800000003</v>
      </c>
      <c r="Q80" s="5">
        <f t="shared" si="81"/>
        <v>50</v>
      </c>
      <c r="R80">
        <f t="shared" si="61"/>
        <v>50000</v>
      </c>
      <c r="S80">
        <f t="shared" si="62"/>
        <v>-5.5802267873846934E+21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-1.8826448593606098</v>
      </c>
      <c r="AC80">
        <f t="shared" si="79"/>
        <v>-1.6809329101434014</v>
      </c>
      <c r="AE80">
        <f t="shared" si="63"/>
        <v>0</v>
      </c>
      <c r="AF80">
        <f t="shared" si="64"/>
        <v>0</v>
      </c>
      <c r="AG80">
        <f t="shared" si="65"/>
        <v>-1.506151070726653E-20</v>
      </c>
      <c r="AH80">
        <f t="shared" si="66"/>
        <v>-8.3653525780107243E-17</v>
      </c>
      <c r="AI80">
        <f t="shared" si="88"/>
        <v>-8.3668587290814507E-17</v>
      </c>
      <c r="AJ80">
        <f t="shared" si="67"/>
        <v>-0.20171194921720836</v>
      </c>
      <c r="AK80">
        <f t="shared" si="80"/>
        <v>-0.1317851401552427</v>
      </c>
      <c r="AL80">
        <f t="shared" si="89"/>
        <v>-0.33349708937245115</v>
      </c>
      <c r="AN80">
        <f t="shared" si="68"/>
        <v>0</v>
      </c>
      <c r="AO80">
        <f t="shared" si="69"/>
        <v>0</v>
      </c>
      <c r="AP80">
        <f t="shared" si="70"/>
        <v>-6.2513689467738093E-24</v>
      </c>
      <c r="AQ80">
        <f t="shared" si="71"/>
        <v>-3.4720889790796642E-20</v>
      </c>
      <c r="AR80">
        <f t="shared" si="72"/>
        <v>-3.472714115974341E-20</v>
      </c>
      <c r="AS80">
        <f t="shared" si="73"/>
        <v>-8.3721735491069002E-5</v>
      </c>
      <c r="AT80">
        <f t="shared" si="74"/>
        <v>-5.4698200520831707E-5</v>
      </c>
      <c r="AU80">
        <f t="shared" si="75"/>
        <v>-1.3841993601190075E-4</v>
      </c>
      <c r="AW80">
        <v>77</v>
      </c>
      <c r="AX80">
        <f>IF(Z80&gt;0, (R80*SUMPRODUCT(K80:$K$98, X80:$X$98)-K80*$AZ$3)/Z80, 0)</f>
        <v>-5.5802267873846934E+21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0.84442925499999999</v>
      </c>
      <c r="Q81" s="5">
        <f t="shared" si="81"/>
        <v>50</v>
      </c>
      <c r="R81">
        <f t="shared" si="61"/>
        <v>50000</v>
      </c>
      <c r="S81">
        <f t="shared" si="62"/>
        <v>-3.4226281838972437E+22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-1.6809329101434014</v>
      </c>
      <c r="AC81">
        <f t="shared" si="79"/>
        <v>-1.5008329554851798</v>
      </c>
      <c r="AE81">
        <f t="shared" si="63"/>
        <v>0</v>
      </c>
      <c r="AF81">
        <f t="shared" si="64"/>
        <v>0</v>
      </c>
      <c r="AG81">
        <f t="shared" si="65"/>
        <v>-2.1925153344822668E-21</v>
      </c>
      <c r="AH81">
        <f t="shared" si="66"/>
        <v>-1.2718380265711599E-17</v>
      </c>
      <c r="AI81">
        <f t="shared" si="88"/>
        <v>-1.2720572781046081E-17</v>
      </c>
      <c r="AJ81">
        <f t="shared" si="67"/>
        <v>-0.18009995465822159</v>
      </c>
      <c r="AK81">
        <f t="shared" si="80"/>
        <v>-0.11766530371003811</v>
      </c>
      <c r="AL81">
        <f t="shared" si="89"/>
        <v>-0.29776525836825973</v>
      </c>
      <c r="AN81">
        <f t="shared" si="68"/>
        <v>0</v>
      </c>
      <c r="AO81">
        <f t="shared" si="69"/>
        <v>0</v>
      </c>
      <c r="AP81">
        <f t="shared" si="70"/>
        <v>-8.1251467397475824E-25</v>
      </c>
      <c r="AQ81">
        <f t="shared" si="71"/>
        <v>-4.7132489486199484E-21</v>
      </c>
      <c r="AR81">
        <f t="shared" si="72"/>
        <v>-4.714061463293923E-21</v>
      </c>
      <c r="AS81">
        <f t="shared" si="73"/>
        <v>-6.674245495142612E-5</v>
      </c>
      <c r="AT81">
        <f t="shared" si="74"/>
        <v>-4.3605070568265065E-5</v>
      </c>
      <c r="AU81">
        <f t="shared" si="75"/>
        <v>-1.1034752551969119E-4</v>
      </c>
      <c r="AW81">
        <v>78</v>
      </c>
      <c r="AX81">
        <f>IF(Z81&gt;0, (R81*SUMPRODUCT(K81:$K$98, X81:$X$98)-K81*$AZ$3)/Z81, 0)</f>
        <v>-3.4226281838972437E+22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0.84987168300000004</v>
      </c>
      <c r="Q82" s="5">
        <f t="shared" si="81"/>
        <v>50</v>
      </c>
      <c r="R82">
        <f t="shared" si="61"/>
        <v>50000</v>
      </c>
      <c r="S82">
        <f t="shared" si="62"/>
        <v>-2.1807997746357183E+23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-1.5008329554851798</v>
      </c>
      <c r="AC82">
        <f t="shared" si="79"/>
        <v>-1.340029424540339</v>
      </c>
      <c r="AE82">
        <f t="shared" si="63"/>
        <v>0</v>
      </c>
      <c r="AF82">
        <f t="shared" si="64"/>
        <v>0</v>
      </c>
      <c r="AG82">
        <f t="shared" si="65"/>
        <v>-3.072334838176921E-22</v>
      </c>
      <c r="AH82">
        <f t="shared" si="66"/>
        <v>-1.8633566973197524E-18</v>
      </c>
      <c r="AI82">
        <f t="shared" si="88"/>
        <v>-1.8636639308035702E-18</v>
      </c>
      <c r="AJ82">
        <f t="shared" si="67"/>
        <v>-0.16080353094484079</v>
      </c>
      <c r="AK82">
        <f t="shared" si="80"/>
        <v>-0.1050583068839626</v>
      </c>
      <c r="AL82">
        <f t="shared" si="89"/>
        <v>-0.2658618378288034</v>
      </c>
      <c r="AN82">
        <f t="shared" si="68"/>
        <v>0</v>
      </c>
      <c r="AO82">
        <f t="shared" si="69"/>
        <v>0</v>
      </c>
      <c r="AP82">
        <f t="shared" si="70"/>
        <v>-1.0165742303739871E-25</v>
      </c>
      <c r="AQ82">
        <f t="shared" si="71"/>
        <v>-6.1654751199386082E-22</v>
      </c>
      <c r="AR82">
        <f t="shared" si="72"/>
        <v>-6.1664916941689829E-22</v>
      </c>
      <c r="AS82">
        <f t="shared" si="73"/>
        <v>-5.3206676460001707E-5</v>
      </c>
      <c r="AT82">
        <f t="shared" si="74"/>
        <v>-3.4761695287201099E-5</v>
      </c>
      <c r="AU82">
        <f t="shared" si="75"/>
        <v>-8.7968371747202813E-5</v>
      </c>
      <c r="AW82">
        <v>79</v>
      </c>
      <c r="AX82">
        <f>IF(Z82&gt;0, (R82*SUMPRODUCT(K82:$K$98, X82:$X$98)-K82*$AZ$3)/Z82, 0)</f>
        <v>-2.1807997746357183E+23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0.85527059900000002</v>
      </c>
      <c r="Q83" s="5">
        <f t="shared" si="81"/>
        <v>50</v>
      </c>
      <c r="R83">
        <f t="shared" si="61"/>
        <v>50000</v>
      </c>
      <c r="S83">
        <f t="shared" si="62"/>
        <v>-1.4452247553039659E+24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-1.340029424540339</v>
      </c>
      <c r="AC83">
        <f t="shared" si="79"/>
        <v>-1.1964548433395883</v>
      </c>
      <c r="AE83">
        <f t="shared" si="63"/>
        <v>0</v>
      </c>
      <c r="AF83">
        <f t="shared" si="64"/>
        <v>0</v>
      </c>
      <c r="AG83">
        <f t="shared" si="65"/>
        <v>-4.1393383241900831E-23</v>
      </c>
      <c r="AH83">
        <f t="shared" si="66"/>
        <v>-2.6276776573761435E-19</v>
      </c>
      <c r="AI83">
        <f t="shared" si="88"/>
        <v>-2.6280915912085624E-19</v>
      </c>
      <c r="AJ83">
        <f t="shared" si="67"/>
        <v>-0.14357458120075073</v>
      </c>
      <c r="AK83">
        <f t="shared" si="80"/>
        <v>-9.3802059717823738E-2</v>
      </c>
      <c r="AL83">
        <f t="shared" si="89"/>
        <v>-0.23737664091857447</v>
      </c>
      <c r="AN83">
        <f t="shared" si="68"/>
        <v>0</v>
      </c>
      <c r="AO83">
        <f t="shared" si="69"/>
        <v>0</v>
      </c>
      <c r="AP83">
        <f t="shared" si="70"/>
        <v>-1.2228789029493144E-26</v>
      </c>
      <c r="AQ83">
        <f t="shared" si="71"/>
        <v>-7.7629111691064629E-23</v>
      </c>
      <c r="AR83">
        <f t="shared" si="72"/>
        <v>-7.764134048009412E-23</v>
      </c>
      <c r="AS83">
        <f t="shared" si="73"/>
        <v>-4.2416036718751366E-5</v>
      </c>
      <c r="AT83">
        <f t="shared" si="74"/>
        <v>-2.771181065625087E-5</v>
      </c>
      <c r="AU83">
        <f t="shared" si="75"/>
        <v>-7.0127847375002226E-5</v>
      </c>
      <c r="AW83">
        <v>80</v>
      </c>
      <c r="AX83">
        <f>IF(Z83&gt;0, (R83*SUMPRODUCT(K83:$K$98, X83:$X$98)-K83*$AZ$3)/Z83, 0)</f>
        <v>-1.4452247553039659E+24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0.86061939499999995</v>
      </c>
      <c r="Q84" s="5">
        <f t="shared" si="81"/>
        <v>50</v>
      </c>
      <c r="R84">
        <f t="shared" si="61"/>
        <v>50000</v>
      </c>
      <c r="S84">
        <f t="shared" si="62"/>
        <v>-9.9735137720766731E+24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-1.1964548433395883</v>
      </c>
      <c r="AC84">
        <f t="shared" si="79"/>
        <v>-1.0682632529817753</v>
      </c>
      <c r="AE84">
        <f t="shared" si="63"/>
        <v>0</v>
      </c>
      <c r="AF84">
        <f t="shared" si="64"/>
        <v>0</v>
      </c>
      <c r="AG84">
        <f t="shared" si="65"/>
        <v>-5.3555009668339923E-24</v>
      </c>
      <c r="AH84">
        <f t="shared" si="66"/>
        <v>-3.5623948442647831E-20</v>
      </c>
      <c r="AI84">
        <f t="shared" si="88"/>
        <v>-3.5629303943614665E-20</v>
      </c>
      <c r="AJ84">
        <f t="shared" si="67"/>
        <v>-0.12819159035781302</v>
      </c>
      <c r="AK84">
        <f t="shared" si="80"/>
        <v>-8.3751839033771189E-2</v>
      </c>
      <c r="AL84">
        <f t="shared" si="89"/>
        <v>-0.21194342939158423</v>
      </c>
      <c r="AN84">
        <f t="shared" si="68"/>
        <v>0</v>
      </c>
      <c r="AO84">
        <f t="shared" si="69"/>
        <v>0</v>
      </c>
      <c r="AP84">
        <f t="shared" si="70"/>
        <v>-1.4126501098689163E-27</v>
      </c>
      <c r="AQ84">
        <f t="shared" si="71"/>
        <v>-9.3967259072723451E-24</v>
      </c>
      <c r="AR84">
        <f t="shared" si="72"/>
        <v>-9.398138557382213E-24</v>
      </c>
      <c r="AS84">
        <f t="shared" si="73"/>
        <v>-3.3813804782167824E-5</v>
      </c>
      <c r="AT84">
        <f t="shared" si="74"/>
        <v>-2.2091685791016317E-5</v>
      </c>
      <c r="AU84">
        <f t="shared" si="75"/>
        <v>-5.5905490573184147E-5</v>
      </c>
      <c r="AW84">
        <v>81</v>
      </c>
      <c r="AX84">
        <f>IF(Z84&gt;0, (R84*SUMPRODUCT(K84:$K$98, X84:$X$98)-K84*$AZ$3)/Z84, 0)</f>
        <v>-9.9735137720766731E+24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0.86594101899999998</v>
      </c>
      <c r="Q85" s="5">
        <f t="shared" si="81"/>
        <v>50</v>
      </c>
      <c r="R85">
        <f t="shared" si="61"/>
        <v>50000</v>
      </c>
      <c r="S85">
        <f t="shared" si="62"/>
        <v>-7.177975297719675E+25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-1.0682632529817753</v>
      </c>
      <c r="AC85">
        <f t="shared" si="79"/>
        <v>-0.95380647587658496</v>
      </c>
      <c r="AE85">
        <f t="shared" si="63"/>
        <v>0</v>
      </c>
      <c r="AF85">
        <f t="shared" si="64"/>
        <v>0</v>
      </c>
      <c r="AG85">
        <f t="shared" si="65"/>
        <v>-6.6439799268993973E-25</v>
      </c>
      <c r="AH85">
        <f t="shared" si="66"/>
        <v>-4.6375479644757128E-21</v>
      </c>
      <c r="AI85">
        <f t="shared" si="88"/>
        <v>-4.6382123624684029E-21</v>
      </c>
      <c r="AJ85">
        <f t="shared" si="67"/>
        <v>-0.11445677710519031</v>
      </c>
      <c r="AK85">
        <f t="shared" si="80"/>
        <v>-7.4778427708724282E-2</v>
      </c>
      <c r="AL85">
        <f t="shared" si="89"/>
        <v>-0.18923520481391459</v>
      </c>
      <c r="AN85">
        <f t="shared" si="68"/>
        <v>0</v>
      </c>
      <c r="AO85">
        <f t="shared" si="69"/>
        <v>0</v>
      </c>
      <c r="AP85">
        <f t="shared" si="70"/>
        <v>-1.5647494030346047E-28</v>
      </c>
      <c r="AQ85">
        <f t="shared" si="71"/>
        <v>-1.092206853241385E-24</v>
      </c>
      <c r="AR85">
        <f t="shared" si="72"/>
        <v>-1.0923633281816886E-24</v>
      </c>
      <c r="AS85">
        <f t="shared" si="73"/>
        <v>-2.6956158149049629E-5</v>
      </c>
      <c r="AT85">
        <f t="shared" si="74"/>
        <v>-1.7611356657379081E-5</v>
      </c>
      <c r="AU85">
        <f t="shared" si="75"/>
        <v>-4.456751480642871E-5</v>
      </c>
      <c r="AW85">
        <v>82</v>
      </c>
      <c r="AX85">
        <f>IF(Z85&gt;0, (R85*SUMPRODUCT(K85:$K$98, X85:$X$98)-K85*$AZ$3)/Z85, 0)</f>
        <v>-7.177975297719675E+25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0.87126245999999996</v>
      </c>
      <c r="Q86" s="5">
        <f t="shared" si="81"/>
        <v>50</v>
      </c>
      <c r="R86">
        <f t="shared" si="61"/>
        <v>50000</v>
      </c>
      <c r="S86">
        <f t="shared" si="62"/>
        <v>-5.3975402520728767E+26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-0.95380647587658496</v>
      </c>
      <c r="AC86">
        <f t="shared" si="79"/>
        <v>-0.85161292488980789</v>
      </c>
      <c r="AE86">
        <f t="shared" si="63"/>
        <v>0</v>
      </c>
      <c r="AF86">
        <f t="shared" si="64"/>
        <v>0</v>
      </c>
      <c r="AG86">
        <f t="shared" si="65"/>
        <v>-7.8888983232941491E-26</v>
      </c>
      <c r="AH86">
        <f t="shared" si="66"/>
        <v>-5.788650295300989E-22</v>
      </c>
      <c r="AI86">
        <f t="shared" si="88"/>
        <v>-5.7894391851333185E-22</v>
      </c>
      <c r="AJ86">
        <f t="shared" si="67"/>
        <v>-0.10219355098677707</v>
      </c>
      <c r="AK86">
        <f t="shared" si="80"/>
        <v>-6.6766453311360954E-2</v>
      </c>
      <c r="AL86">
        <f t="shared" si="89"/>
        <v>-0.16896000429813801</v>
      </c>
      <c r="AN86">
        <f t="shared" si="68"/>
        <v>0</v>
      </c>
      <c r="AO86">
        <f t="shared" si="69"/>
        <v>0</v>
      </c>
      <c r="AP86">
        <f t="shared" si="70"/>
        <v>-1.658879418149979E-29</v>
      </c>
      <c r="AQ86">
        <f t="shared" si="71"/>
        <v>-1.2172387626530902E-25</v>
      </c>
      <c r="AR86">
        <f t="shared" si="72"/>
        <v>-1.2174046505949054E-25</v>
      </c>
      <c r="AS86">
        <f t="shared" si="73"/>
        <v>-2.1489284238719411E-5</v>
      </c>
      <c r="AT86">
        <f t="shared" si="74"/>
        <v>-1.4039665702630003E-5</v>
      </c>
      <c r="AU86">
        <f t="shared" si="75"/>
        <v>-3.5528949941349414E-5</v>
      </c>
      <c r="AW86">
        <v>83</v>
      </c>
      <c r="AX86">
        <f>IF(Z86&gt;0, (R86*SUMPRODUCT(K86:$K$98, X86:$X$98)-K86*$AZ$3)/Z86, 0)</f>
        <v>-5.3975402520728767E+26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0.87658408399999999</v>
      </c>
      <c r="Q87" s="5">
        <f t="shared" si="81"/>
        <v>50</v>
      </c>
      <c r="R87">
        <f t="shared" si="61"/>
        <v>50000</v>
      </c>
      <c r="S87">
        <f t="shared" si="62"/>
        <v>-4.2491676105866909E+27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-0.85161292488980789</v>
      </c>
      <c r="AC87">
        <f t="shared" si="79"/>
        <v>-0.76036868293732851</v>
      </c>
      <c r="AE87">
        <f t="shared" si="63"/>
        <v>0</v>
      </c>
      <c r="AF87">
        <f t="shared" si="64"/>
        <v>0</v>
      </c>
      <c r="AG87">
        <f t="shared" si="65"/>
        <v>-8.9472662956727065E-27</v>
      </c>
      <c r="AH87">
        <f t="shared" si="66"/>
        <v>-6.9152827104939366E-23</v>
      </c>
      <c r="AI87">
        <f t="shared" si="88"/>
        <v>-6.916177437123504E-23</v>
      </c>
      <c r="AJ87">
        <f t="shared" si="67"/>
        <v>-9.1244241952479377E-2</v>
      </c>
      <c r="AK87">
        <f t="shared" si="80"/>
        <v>-5.961290474228656E-2</v>
      </c>
      <c r="AL87">
        <f t="shared" si="89"/>
        <v>-0.15085714669476594</v>
      </c>
      <c r="AN87">
        <f t="shared" si="68"/>
        <v>0</v>
      </c>
      <c r="AO87">
        <f t="shared" si="69"/>
        <v>0</v>
      </c>
      <c r="AP87">
        <f t="shared" si="70"/>
        <v>-1.6798511494913127E-30</v>
      </c>
      <c r="AQ87">
        <f t="shared" si="71"/>
        <v>-1.2983457993084394E-26</v>
      </c>
      <c r="AR87">
        <f t="shared" si="72"/>
        <v>-1.2985137844233885E-26</v>
      </c>
      <c r="AS87">
        <f t="shared" si="73"/>
        <v>-1.7131125828060728E-5</v>
      </c>
      <c r="AT87">
        <f t="shared" si="74"/>
        <v>-1.1192335540999681E-5</v>
      </c>
      <c r="AU87">
        <f t="shared" si="75"/>
        <v>-2.8323461369060408E-5</v>
      </c>
      <c r="AW87">
        <v>84</v>
      </c>
      <c r="AX87">
        <f>IF(Z87&gt;0, (R87*SUMPRODUCT(K87:$K$98, X87:$X$98)-K87*$AZ$3)/Z87, 0)</f>
        <v>-4.2491676105866909E+27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0.88190570700000004</v>
      </c>
      <c r="Q88" s="5">
        <f t="shared" si="81"/>
        <v>50</v>
      </c>
      <c r="R88">
        <f t="shared" si="61"/>
        <v>50000</v>
      </c>
      <c r="S88">
        <f t="shared" si="62"/>
        <v>-3.5098056955787168E+28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-0.76036868293732851</v>
      </c>
      <c r="AC88">
        <f t="shared" si="79"/>
        <v>-0.67890060976547184</v>
      </c>
      <c r="AE88">
        <f t="shared" si="63"/>
        <v>0</v>
      </c>
      <c r="AF88">
        <f t="shared" si="64"/>
        <v>0</v>
      </c>
      <c r="AG88">
        <f t="shared" si="65"/>
        <v>-9.6714842451346987E-28</v>
      </c>
      <c r="AH88">
        <f t="shared" si="66"/>
        <v>-7.8906452082025089E-24</v>
      </c>
      <c r="AI88">
        <f t="shared" si="88"/>
        <v>-7.8916123566270229E-24</v>
      </c>
      <c r="AJ88">
        <f t="shared" si="67"/>
        <v>-8.146807317185667E-2</v>
      </c>
      <c r="AK88">
        <f t="shared" si="80"/>
        <v>-5.3225807805613E-2</v>
      </c>
      <c r="AL88">
        <f t="shared" si="89"/>
        <v>-0.13469388097746968</v>
      </c>
      <c r="AN88">
        <f t="shared" si="68"/>
        <v>0</v>
      </c>
      <c r="AO88">
        <f t="shared" si="69"/>
        <v>0</v>
      </c>
      <c r="AP88">
        <f t="shared" si="70"/>
        <v>-1.6212707352633989E-31</v>
      </c>
      <c r="AQ88">
        <f t="shared" si="71"/>
        <v>-1.3227413532561596E-27</v>
      </c>
      <c r="AR88">
        <f t="shared" si="72"/>
        <v>-1.322903480329686E-27</v>
      </c>
      <c r="AS88">
        <f t="shared" si="73"/>
        <v>-1.365682862568618E-5</v>
      </c>
      <c r="AT88">
        <f t="shared" si="74"/>
        <v>-8.9224613687816346E-6</v>
      </c>
      <c r="AU88">
        <f t="shared" si="75"/>
        <v>-2.2579289994467816E-5</v>
      </c>
      <c r="AW88">
        <v>85</v>
      </c>
      <c r="AX88">
        <f>IF(Z88&gt;0, (R88*SUMPRODUCT(K88:$K$98, X88:$X$98)-K88*$AZ$3)/Z88, 0)</f>
        <v>-3.5098056955787168E+28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-0.67890060976547184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-0.67890060976547184</v>
      </c>
      <c r="AK89">
        <f t="shared" si="80"/>
        <v>-4.7523042683583032E-2</v>
      </c>
      <c r="AL89">
        <f t="shared" si="89"/>
        <v>-0.72642365244905482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-1.4475631564851773E-28</v>
      </c>
      <c r="AR89">
        <f t="shared" si="72"/>
        <v>-1.4475631564851773E-28</v>
      </c>
      <c r="AS89">
        <f t="shared" si="73"/>
        <v>-1.0161330822683162E-4</v>
      </c>
      <c r="AT89">
        <f t="shared" si="74"/>
        <v>-7.1129315758782139E-6</v>
      </c>
      <c r="AU89">
        <f t="shared" si="75"/>
        <v>-1.0872623980270984E-4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6595.3152091989359</v>
      </c>
      <c r="AO91" s="6">
        <f t="shared" ref="AO91:AU91" si="93">SUM(AO3:AO89)</f>
        <v>-659.53152091989364</v>
      </c>
      <c r="AP91" s="6">
        <f t="shared" si="93"/>
        <v>-2998.4054708816016</v>
      </c>
      <c r="AQ91" s="6">
        <f t="shared" si="93"/>
        <v>-4049.8951893388503</v>
      </c>
      <c r="AR91" s="6">
        <f t="shared" si="93"/>
        <v>-1112.5169719414123</v>
      </c>
      <c r="AS91" s="6">
        <f t="shared" si="93"/>
        <v>-1004.2313377455093</v>
      </c>
      <c r="AT91" s="6">
        <f t="shared" si="93"/>
        <v>318.132410656292</v>
      </c>
      <c r="AU91" s="6">
        <f t="shared" si="93"/>
        <v>-1798.6158990306296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13572.748019162676</v>
      </c>
      <c r="K3">
        <v>1</v>
      </c>
      <c r="L3" s="2">
        <v>0</v>
      </c>
      <c r="O3">
        <f>$C$3</f>
        <v>13572.748019162676</v>
      </c>
      <c r="P3">
        <f>O3*C5</f>
        <v>1357.2748019162677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13572.748019162676</v>
      </c>
      <c r="AF3">
        <f t="shared" ref="AF3:AF34" si="3">-$Z3*P3</f>
        <v>-1357.2748019162677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9695.5650132464089</v>
      </c>
      <c r="AJ3">
        <f t="shared" ref="AJ3:AJ34" si="7">AB3-AC3</f>
        <v>0</v>
      </c>
      <c r="AL3">
        <f t="shared" ref="AL3:AL23" si="8">SUM(AI3:AK3)</f>
        <v>9695.5650132464089</v>
      </c>
      <c r="AN3">
        <f t="shared" ref="AN3:AN34" si="9">AE3*$K3</f>
        <v>13572.748019162676</v>
      </c>
      <c r="AO3">
        <f t="shared" ref="AO3:AO34" si="10">AF3*$K3</f>
        <v>-1357.2748019162677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9695.5650132464089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9695.5650132464089</v>
      </c>
      <c r="AW3">
        <v>0</v>
      </c>
      <c r="AX3">
        <f>IF(Z3&gt;0, (R3*SUMPRODUCT(K3:$K$98, X3:$X$98)-K3*$AZ$3)/Z3, 0)</f>
        <v>0</v>
      </c>
      <c r="AZ3">
        <f>C6*ABS(SUMPRODUCT(X4:X79, K4:K79))/1</f>
        <v>9731.0197338206817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660.84155267773735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652.72909680166777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-652.72909680166777</v>
      </c>
      <c r="AK4">
        <f t="shared" ref="AK4:AK35" si="28">G4*SUM(AB4:AB4, AE4:AF4)</f>
        <v>0</v>
      </c>
      <c r="AL4">
        <f t="shared" si="8"/>
        <v>-766.52644680166782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-106.164147774979</v>
      </c>
      <c r="AR4">
        <f t="shared" si="13"/>
        <v>-106.164147774979</v>
      </c>
      <c r="AS4">
        <f t="shared" si="14"/>
        <v>-608.94588749106049</v>
      </c>
      <c r="AT4">
        <f t="shared" si="15"/>
        <v>0</v>
      </c>
      <c r="AU4">
        <f t="shared" si="16"/>
        <v>-715.11003526603952</v>
      </c>
      <c r="AW4">
        <v>1</v>
      </c>
      <c r="AX4">
        <f>IF(Z4&gt;0, (R4*SUMPRODUCT(K4:$K$98, X4:$X$98)-K4*$AZ$3)/Z4, 0)</f>
        <v>660.84155267773735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2.4175300000000002E-3</v>
      </c>
      <c r="Q5" s="5">
        <f t="shared" ref="Q5:Q36" si="30">$C$8</f>
        <v>50</v>
      </c>
      <c r="R5">
        <f t="shared" si="0"/>
        <v>50000</v>
      </c>
      <c r="S5">
        <f t="shared" si="1"/>
        <v>1336.5837468014101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652.72909680166777</v>
      </c>
      <c r="AC5">
        <f t="shared" si="27"/>
        <v>1303.7825915278136</v>
      </c>
      <c r="AE5">
        <f t="shared" si="2"/>
        <v>0</v>
      </c>
      <c r="AF5">
        <f t="shared" si="3"/>
        <v>0</v>
      </c>
      <c r="AG5">
        <f t="shared" si="4"/>
        <v>-48.772947997007542</v>
      </c>
      <c r="AH5">
        <f t="shared" si="5"/>
        <v>-119.39262649245451</v>
      </c>
      <c r="AI5">
        <f t="shared" si="6"/>
        <v>-168.16557448946205</v>
      </c>
      <c r="AJ5">
        <f t="shared" si="7"/>
        <v>-651.0534947261458</v>
      </c>
      <c r="AK5">
        <f t="shared" si="28"/>
        <v>26.761892968868381</v>
      </c>
      <c r="AL5">
        <f t="shared" si="8"/>
        <v>-792.45717624673944</v>
      </c>
      <c r="AN5">
        <f t="shared" si="9"/>
        <v>0</v>
      </c>
      <c r="AO5">
        <f t="shared" si="10"/>
        <v>0</v>
      </c>
      <c r="AP5">
        <f t="shared" si="11"/>
        <v>-41.70613887775756</v>
      </c>
      <c r="AQ5">
        <f t="shared" si="12"/>
        <v>-102.09359216465765</v>
      </c>
      <c r="AR5">
        <f t="shared" si="13"/>
        <v>-143.7997310424152</v>
      </c>
      <c r="AS5">
        <f t="shared" si="14"/>
        <v>-556.72106327392805</v>
      </c>
      <c r="AT5">
        <f t="shared" si="15"/>
        <v>22.884309245768549</v>
      </c>
      <c r="AU5">
        <f t="shared" si="16"/>
        <v>-677.63648507057462</v>
      </c>
      <c r="AW5">
        <v>2</v>
      </c>
      <c r="AX5">
        <f>IF(Z5&gt;0, (R5*SUMPRODUCT(K5:$K$98, X5:$X$98)-K5*$AZ$3)/Z5, 0)</f>
        <v>1336.5837468014101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3.6493060000000002E-3</v>
      </c>
      <c r="Q6" s="5">
        <f t="shared" si="30"/>
        <v>50</v>
      </c>
      <c r="R6">
        <f t="shared" si="0"/>
        <v>50000</v>
      </c>
      <c r="S6">
        <f t="shared" si="1"/>
        <v>2095.480999297888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1303.7825915278136</v>
      </c>
      <c r="AC6">
        <f t="shared" si="27"/>
        <v>2016.1557741986924</v>
      </c>
      <c r="AE6">
        <f t="shared" si="2"/>
        <v>0</v>
      </c>
      <c r="AF6">
        <f t="shared" si="3"/>
        <v>0</v>
      </c>
      <c r="AG6">
        <f t="shared" si="4"/>
        <v>-48.107231105274295</v>
      </c>
      <c r="AH6">
        <f t="shared" si="5"/>
        <v>-177.98741176316761</v>
      </c>
      <c r="AI6">
        <f t="shared" si="6"/>
        <v>-226.09464286844189</v>
      </c>
      <c r="AJ6">
        <f t="shared" si="7"/>
        <v>-712.3731826708788</v>
      </c>
      <c r="AK6">
        <f t="shared" si="28"/>
        <v>76.271281604377094</v>
      </c>
      <c r="AL6">
        <f t="shared" si="8"/>
        <v>-862.19654393494363</v>
      </c>
      <c r="AN6">
        <f t="shared" si="9"/>
        <v>0</v>
      </c>
      <c r="AO6">
        <f t="shared" si="10"/>
        <v>0</v>
      </c>
      <c r="AP6">
        <f t="shared" si="11"/>
        <v>-37.110400564850288</v>
      </c>
      <c r="AQ6">
        <f t="shared" si="12"/>
        <v>-137.30127455429312</v>
      </c>
      <c r="AR6">
        <f t="shared" si="13"/>
        <v>-174.41167511914341</v>
      </c>
      <c r="AS6">
        <f t="shared" si="14"/>
        <v>-549.53181784089804</v>
      </c>
      <c r="AT6">
        <f t="shared" si="15"/>
        <v>58.836431590481006</v>
      </c>
      <c r="AU6">
        <f t="shared" si="16"/>
        <v>-665.10706136956048</v>
      </c>
      <c r="AW6">
        <v>3</v>
      </c>
      <c r="AX6">
        <f>IF(Z6&gt;0, (R6*SUMPRODUCT(K6:$K$98, X6:$X$98)-K6*$AZ$3)/Z6, 0)</f>
        <v>2095.480999297888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5.0597569999999998E-3</v>
      </c>
      <c r="Q7" s="5">
        <f t="shared" si="30"/>
        <v>50</v>
      </c>
      <c r="R7">
        <f t="shared" si="0"/>
        <v>50000</v>
      </c>
      <c r="S7">
        <f t="shared" si="1"/>
        <v>2696.8520846928473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2016.1557741986924</v>
      </c>
      <c r="AC7">
        <f t="shared" si="27"/>
        <v>2555.6852487759797</v>
      </c>
      <c r="AE7">
        <f t="shared" si="2"/>
        <v>0</v>
      </c>
      <c r="AF7">
        <f t="shared" si="3"/>
        <v>0</v>
      </c>
      <c r="AG7">
        <f t="shared" si="4"/>
        <v>-47.382747894886023</v>
      </c>
      <c r="AH7">
        <f t="shared" si="5"/>
        <v>-243.41089933552934</v>
      </c>
      <c r="AI7">
        <f t="shared" si="6"/>
        <v>-290.79364723041533</v>
      </c>
      <c r="AJ7">
        <f t="shared" si="7"/>
        <v>-539.52947457728737</v>
      </c>
      <c r="AK7">
        <f t="shared" si="28"/>
        <v>98.993248513155791</v>
      </c>
      <c r="AL7">
        <f t="shared" si="8"/>
        <v>-731.32987329454693</v>
      </c>
      <c r="AN7">
        <f t="shared" si="9"/>
        <v>0</v>
      </c>
      <c r="AO7">
        <f t="shared" si="10"/>
        <v>0</v>
      </c>
      <c r="AP7">
        <f t="shared" si="11"/>
        <v>-33.255870212147194</v>
      </c>
      <c r="AQ7">
        <f t="shared" si="12"/>
        <v>-170.8394222825996</v>
      </c>
      <c r="AR7">
        <f t="shared" si="13"/>
        <v>-204.09529249474676</v>
      </c>
      <c r="AS7">
        <f t="shared" si="14"/>
        <v>-378.67204793554743</v>
      </c>
      <c r="AT7">
        <f t="shared" si="15"/>
        <v>69.479014423890277</v>
      </c>
      <c r="AU7">
        <f t="shared" si="16"/>
        <v>-513.28832600640396</v>
      </c>
      <c r="AW7">
        <v>4</v>
      </c>
      <c r="AX7">
        <f>IF(Z7&gt;0, (R7*SUMPRODUCT(K7:$K$98, X7:$X$98)-K7*$AZ$3)/Z7, 0)</f>
        <v>2696.8520846928473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6.5505219999999996E-3</v>
      </c>
      <c r="Q8" s="5">
        <f t="shared" si="30"/>
        <v>50</v>
      </c>
      <c r="R8">
        <f t="shared" si="0"/>
        <v>50000</v>
      </c>
      <c r="S8">
        <f t="shared" si="1"/>
        <v>3046.6611665983983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2555.6852487759797</v>
      </c>
      <c r="AC8">
        <f t="shared" si="27"/>
        <v>2839.3991645408651</v>
      </c>
      <c r="AE8">
        <f t="shared" si="2"/>
        <v>0</v>
      </c>
      <c r="AF8">
        <f t="shared" si="3"/>
        <v>0</v>
      </c>
      <c r="AG8">
        <f t="shared" si="4"/>
        <v>-46.598538683431258</v>
      </c>
      <c r="AH8">
        <f t="shared" si="5"/>
        <v>-310.38173250590455</v>
      </c>
      <c r="AI8">
        <f t="shared" si="6"/>
        <v>-356.98027118933578</v>
      </c>
      <c r="AJ8">
        <f t="shared" si="7"/>
        <v>-283.71391576488531</v>
      </c>
      <c r="AK8">
        <f t="shared" si="28"/>
        <v>54.43609579892837</v>
      </c>
      <c r="AL8">
        <f t="shared" si="8"/>
        <v>-586.25809115529273</v>
      </c>
      <c r="AN8">
        <f t="shared" si="9"/>
        <v>0</v>
      </c>
      <c r="AO8">
        <f t="shared" si="10"/>
        <v>0</v>
      </c>
      <c r="AP8">
        <f t="shared" si="11"/>
        <v>-30.528767105919826</v>
      </c>
      <c r="AQ8">
        <f t="shared" si="12"/>
        <v>-203.34482353571818</v>
      </c>
      <c r="AR8">
        <f t="shared" si="13"/>
        <v>-233.87359064163797</v>
      </c>
      <c r="AS8">
        <f t="shared" si="14"/>
        <v>-185.87355534765794</v>
      </c>
      <c r="AT8">
        <f t="shared" si="15"/>
        <v>35.663497992736936</v>
      </c>
      <c r="AU8">
        <f t="shared" si="16"/>
        <v>-384.08364799655897</v>
      </c>
      <c r="AW8">
        <v>5</v>
      </c>
      <c r="AX8">
        <f>IF(Z8&gt;0, (R8*SUMPRODUCT(K8:$K$98, X8:$X$98)-K8*$AZ$3)/Z8, 0)</f>
        <v>3046.6611665983983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8.1883779999999996E-3</v>
      </c>
      <c r="Q9" s="5">
        <f t="shared" si="30"/>
        <v>50</v>
      </c>
      <c r="R9">
        <f t="shared" si="0"/>
        <v>50000</v>
      </c>
      <c r="S9">
        <f t="shared" si="1"/>
        <v>3249.7250379203078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2839.3991645408651</v>
      </c>
      <c r="AC9">
        <f t="shared" si="27"/>
        <v>2973.5625493647785</v>
      </c>
      <c r="AE9">
        <f t="shared" si="2"/>
        <v>0</v>
      </c>
      <c r="AF9">
        <f t="shared" si="3"/>
        <v>0</v>
      </c>
      <c r="AG9">
        <f t="shared" si="4"/>
        <v>-45.75098684760939</v>
      </c>
      <c r="AH9">
        <f t="shared" si="5"/>
        <v>-381.56644898755746</v>
      </c>
      <c r="AI9">
        <f t="shared" si="6"/>
        <v>-427.31743583516686</v>
      </c>
      <c r="AJ9">
        <f t="shared" si="7"/>
        <v>-134.16338482391347</v>
      </c>
      <c r="AK9">
        <f t="shared" si="28"/>
        <v>16.752455070791104</v>
      </c>
      <c r="AL9">
        <f t="shared" si="8"/>
        <v>-544.72836558828919</v>
      </c>
      <c r="AN9">
        <f t="shared" si="9"/>
        <v>0</v>
      </c>
      <c r="AO9">
        <f t="shared" si="10"/>
        <v>0</v>
      </c>
      <c r="AP9">
        <f t="shared" si="11"/>
        <v>-28.386682782387908</v>
      </c>
      <c r="AQ9">
        <f t="shared" si="12"/>
        <v>-236.74693146816702</v>
      </c>
      <c r="AR9">
        <f t="shared" si="13"/>
        <v>-265.13361425055496</v>
      </c>
      <c r="AS9">
        <f t="shared" si="14"/>
        <v>-83.243088475737864</v>
      </c>
      <c r="AT9">
        <f t="shared" si="15"/>
        <v>10.394237604201567</v>
      </c>
      <c r="AU9">
        <f t="shared" si="16"/>
        <v>-337.98246512209118</v>
      </c>
      <c r="AW9">
        <v>6</v>
      </c>
      <c r="AX9">
        <f>IF(Z9&gt;0, (R9*SUMPRODUCT(K9:$K$98, X9:$X$98)-K9*$AZ$3)/Z9, 0)</f>
        <v>3249.7250379203078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9.9453500000000004E-3</v>
      </c>
      <c r="Q10" s="5">
        <f t="shared" si="30"/>
        <v>50</v>
      </c>
      <c r="R10">
        <f t="shared" si="0"/>
        <v>50000</v>
      </c>
      <c r="S10">
        <f t="shared" si="1"/>
        <v>3397.4083242462934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2973.5625493647785</v>
      </c>
      <c r="AC10">
        <f t="shared" si="27"/>
        <v>3046.6916479660258</v>
      </c>
      <c r="AE10">
        <f t="shared" si="2"/>
        <v>0</v>
      </c>
      <c r="AF10">
        <f t="shared" si="3"/>
        <v>0</v>
      </c>
      <c r="AG10">
        <f t="shared" si="4"/>
        <v>-44.838467402088419</v>
      </c>
      <c r="AH10">
        <f t="shared" si="5"/>
        <v>-455.009577044872</v>
      </c>
      <c r="AI10">
        <f t="shared" si="6"/>
        <v>-499.84804444696044</v>
      </c>
      <c r="AJ10">
        <f t="shared" si="7"/>
        <v>-73.129098601247279</v>
      </c>
      <c r="AK10">
        <f t="shared" si="28"/>
        <v>12.191606452395593</v>
      </c>
      <c r="AL10">
        <f t="shared" si="8"/>
        <v>-560.78553659581212</v>
      </c>
      <c r="AN10">
        <f t="shared" si="9"/>
        <v>0</v>
      </c>
      <c r="AO10">
        <f t="shared" si="10"/>
        <v>0</v>
      </c>
      <c r="AP10">
        <f t="shared" si="11"/>
        <v>-26.392657678544921</v>
      </c>
      <c r="AQ10">
        <f t="shared" si="12"/>
        <v>-267.82610341506643</v>
      </c>
      <c r="AR10">
        <f t="shared" si="13"/>
        <v>-294.21876109361136</v>
      </c>
      <c r="AS10">
        <f t="shared" si="14"/>
        <v>-43.044987430444195</v>
      </c>
      <c r="AT10">
        <f t="shared" si="15"/>
        <v>7.1761796130130335</v>
      </c>
      <c r="AU10">
        <f t="shared" si="16"/>
        <v>-330.08756891104252</v>
      </c>
      <c r="AW10">
        <v>7</v>
      </c>
      <c r="AX10">
        <f>IF(Z10&gt;0, (R10*SUMPRODUCT(K10:$K$98, X10:$X$98)-K10*$AZ$3)/Z10, 0)</f>
        <v>3397.4083242462934</v>
      </c>
    </row>
    <row r="11" spans="1:52" x14ac:dyDescent="0.25">
      <c r="A11" t="s">
        <v>33</v>
      </c>
      <c r="C11" s="25">
        <f>AU81</f>
        <v>-1532.3572852775192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1.1968530999999999E-2</v>
      </c>
      <c r="Q11" s="5">
        <f t="shared" si="30"/>
        <v>50</v>
      </c>
      <c r="R11">
        <f t="shared" si="0"/>
        <v>50000</v>
      </c>
      <c r="S11">
        <f t="shared" si="1"/>
        <v>3493.523662938182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3046.6916479660258</v>
      </c>
      <c r="AC11">
        <f t="shared" si="27"/>
        <v>3064.0600577108708</v>
      </c>
      <c r="AE11">
        <f t="shared" si="2"/>
        <v>0</v>
      </c>
      <c r="AF11">
        <f t="shared" si="3"/>
        <v>0</v>
      </c>
      <c r="AG11">
        <f t="shared" si="4"/>
        <v>-43.853432140973155</v>
      </c>
      <c r="AH11">
        <f t="shared" si="5"/>
        <v>-536.65058709438472</v>
      </c>
      <c r="AI11">
        <f t="shared" si="6"/>
        <v>-580.50401923535787</v>
      </c>
      <c r="AJ11">
        <f t="shared" si="7"/>
        <v>-17.368409744844939</v>
      </c>
      <c r="AK11">
        <f t="shared" si="28"/>
        <v>7.3120599551184613</v>
      </c>
      <c r="AL11">
        <f t="shared" si="8"/>
        <v>-590.56036902508436</v>
      </c>
      <c r="AN11">
        <f t="shared" si="9"/>
        <v>0</v>
      </c>
      <c r="AO11">
        <f t="shared" si="10"/>
        <v>0</v>
      </c>
      <c r="AP11">
        <f t="shared" si="11"/>
        <v>-24.527603344889229</v>
      </c>
      <c r="AQ11">
        <f t="shared" si="12"/>
        <v>-300.15330824596441</v>
      </c>
      <c r="AR11">
        <f t="shared" si="13"/>
        <v>-324.68091159085367</v>
      </c>
      <c r="AS11">
        <f t="shared" si="14"/>
        <v>-9.7143015758403966</v>
      </c>
      <c r="AT11">
        <f t="shared" si="15"/>
        <v>4.0896982848835295</v>
      </c>
      <c r="AU11">
        <f t="shared" si="16"/>
        <v>-330.30551488181055</v>
      </c>
      <c r="AW11">
        <v>8</v>
      </c>
      <c r="AX11">
        <f>IF(Z11&gt;0, (R11*SUMPRODUCT(K11:$K$98, X11:$X$98)-K11*$AZ$3)/Z11, 0)</f>
        <v>3493.523662938182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1.4271456E-2</v>
      </c>
      <c r="Q12" s="5">
        <f t="shared" si="30"/>
        <v>50</v>
      </c>
      <c r="R12">
        <f t="shared" si="0"/>
        <v>50000</v>
      </c>
      <c r="S12">
        <f t="shared" si="1"/>
        <v>3545.7786676011137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3064.0600577108708</v>
      </c>
      <c r="AC12">
        <f t="shared" si="27"/>
        <v>3034.4096942732494</v>
      </c>
      <c r="AE12">
        <f t="shared" si="2"/>
        <v>0</v>
      </c>
      <c r="AF12">
        <f t="shared" si="3"/>
        <v>0</v>
      </c>
      <c r="AG12">
        <f t="shared" si="4"/>
        <v>-42.789045492314536</v>
      </c>
      <c r="AH12">
        <f t="shared" si="5"/>
        <v>-625.85232724888419</v>
      </c>
      <c r="AI12">
        <f t="shared" si="6"/>
        <v>-668.64137274119878</v>
      </c>
      <c r="AJ12">
        <f t="shared" si="7"/>
        <v>29.650363437621309</v>
      </c>
      <c r="AK12">
        <f t="shared" si="28"/>
        <v>7.0473381327350024</v>
      </c>
      <c r="AL12">
        <f t="shared" si="8"/>
        <v>-631.94367117084244</v>
      </c>
      <c r="AN12">
        <f t="shared" si="9"/>
        <v>0</v>
      </c>
      <c r="AO12">
        <f t="shared" si="10"/>
        <v>0</v>
      </c>
      <c r="AP12">
        <f t="shared" si="11"/>
        <v>-22.742832556797769</v>
      </c>
      <c r="AQ12">
        <f t="shared" si="12"/>
        <v>-332.64716518297013</v>
      </c>
      <c r="AR12">
        <f t="shared" si="13"/>
        <v>-355.38999773976792</v>
      </c>
      <c r="AS12">
        <f t="shared" si="14"/>
        <v>15.759483371302103</v>
      </c>
      <c r="AT12">
        <f t="shared" si="15"/>
        <v>3.7457351357070054</v>
      </c>
      <c r="AU12">
        <f t="shared" si="16"/>
        <v>-335.88477923275877</v>
      </c>
      <c r="AW12">
        <v>9</v>
      </c>
      <c r="AX12">
        <f>IF(Z12&gt;0, (R12*SUMPRODUCT(K12:$K$98, X12:$X$98)-K12*$AZ$3)/Z12, 0)</f>
        <v>3545.7786676011137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1.6820735999999999E-2</v>
      </c>
      <c r="Q13" s="5">
        <f t="shared" si="30"/>
        <v>50</v>
      </c>
      <c r="R13">
        <f t="shared" si="0"/>
        <v>50000</v>
      </c>
      <c r="S13">
        <f t="shared" si="1"/>
        <v>3551.0559478082164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3034.4096942732494</v>
      </c>
      <c r="AC13">
        <f t="shared" si="27"/>
        <v>2957.4196609130095</v>
      </c>
      <c r="AE13">
        <f t="shared" si="2"/>
        <v>0</v>
      </c>
      <c r="AF13">
        <f t="shared" si="3"/>
        <v>0</v>
      </c>
      <c r="AG13">
        <f t="shared" si="4"/>
        <v>-41.641411799473175</v>
      </c>
      <c r="AH13">
        <f t="shared" si="5"/>
        <v>-719.7432379182128</v>
      </c>
      <c r="AI13">
        <f t="shared" si="6"/>
        <v>-761.38464971768599</v>
      </c>
      <c r="AJ13">
        <f t="shared" si="7"/>
        <v>76.990033360239977</v>
      </c>
      <c r="AK13">
        <f t="shared" si="28"/>
        <v>6.0688193885464994</v>
      </c>
      <c r="AL13">
        <f t="shared" si="8"/>
        <v>-678.32579696889957</v>
      </c>
      <c r="AN13">
        <f t="shared" si="9"/>
        <v>0</v>
      </c>
      <c r="AO13">
        <f t="shared" si="10"/>
        <v>0</v>
      </c>
      <c r="AP13">
        <f t="shared" si="11"/>
        <v>-21.038833696672707</v>
      </c>
      <c r="AQ13">
        <f t="shared" si="12"/>
        <v>-363.64180829857435</v>
      </c>
      <c r="AR13">
        <f t="shared" si="13"/>
        <v>-384.68064199524707</v>
      </c>
      <c r="AS13">
        <f t="shared" si="14"/>
        <v>38.898309115155058</v>
      </c>
      <c r="AT13">
        <f t="shared" si="15"/>
        <v>3.0661996395710123</v>
      </c>
      <c r="AU13">
        <f t="shared" si="16"/>
        <v>-342.71613324052106</v>
      </c>
      <c r="AW13">
        <v>10</v>
      </c>
      <c r="AX13">
        <f>IF(Z13&gt;0, (R13*SUMPRODUCT(K13:$K$98, X13:$X$98)-K13*$AZ$3)/Z13, 0)</f>
        <v>3551.0559478082164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1.9715634999999999E-2</v>
      </c>
      <c r="Q14" s="5">
        <f t="shared" si="30"/>
        <v>50</v>
      </c>
      <c r="R14">
        <f t="shared" si="0"/>
        <v>50000</v>
      </c>
      <c r="S14">
        <f t="shared" si="1"/>
        <v>3509.4403046934694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2957.4196609130095</v>
      </c>
      <c r="AC14">
        <f t="shared" si="27"/>
        <v>2835.9092798457268</v>
      </c>
      <c r="AE14">
        <f t="shared" si="2"/>
        <v>0</v>
      </c>
      <c r="AF14">
        <f t="shared" si="3"/>
        <v>0</v>
      </c>
      <c r="AG14">
        <f t="shared" si="4"/>
        <v>-40.404010805555338</v>
      </c>
      <c r="AH14">
        <f t="shared" si="5"/>
        <v>-820.98687592310637</v>
      </c>
      <c r="AI14">
        <f t="shared" si="6"/>
        <v>-861.39088672866171</v>
      </c>
      <c r="AJ14">
        <f t="shared" si="7"/>
        <v>121.51038106728265</v>
      </c>
      <c r="AK14">
        <f t="shared" si="28"/>
        <v>5.3233553896434165</v>
      </c>
      <c r="AL14">
        <f t="shared" si="8"/>
        <v>-734.55715027173562</v>
      </c>
      <c r="AN14">
        <f t="shared" si="9"/>
        <v>0</v>
      </c>
      <c r="AO14">
        <f t="shared" si="10"/>
        <v>0</v>
      </c>
      <c r="AP14">
        <f t="shared" si="11"/>
        <v>-19.408301382122723</v>
      </c>
      <c r="AQ14">
        <f t="shared" si="12"/>
        <v>-394.365816685016</v>
      </c>
      <c r="AR14">
        <f t="shared" si="13"/>
        <v>-413.77411806713872</v>
      </c>
      <c r="AS14">
        <f t="shared" si="14"/>
        <v>58.36821765442518</v>
      </c>
      <c r="AT14">
        <f t="shared" si="15"/>
        <v>2.557104695956105</v>
      </c>
      <c r="AU14">
        <f t="shared" si="16"/>
        <v>-352.84879571675742</v>
      </c>
      <c r="AW14">
        <v>11</v>
      </c>
      <c r="AX14">
        <f>IF(Z14&gt;0, (R14*SUMPRODUCT(K14:$K$98, X14:$X$98)-K14*$AZ$3)/Z14, 0)</f>
        <v>3509.4403046934694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2.2996762E-2</v>
      </c>
      <c r="Q15" s="5">
        <f t="shared" si="30"/>
        <v>50</v>
      </c>
      <c r="R15">
        <f t="shared" si="0"/>
        <v>50000</v>
      </c>
      <c r="S15">
        <f t="shared" si="1"/>
        <v>3431.5223588916665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2835.9092798457268</v>
      </c>
      <c r="AC15">
        <f t="shared" si="27"/>
        <v>2681.447112291261</v>
      </c>
      <c r="AE15">
        <f t="shared" si="2"/>
        <v>0</v>
      </c>
      <c r="AF15">
        <f t="shared" si="3"/>
        <v>0</v>
      </c>
      <c r="AG15">
        <f t="shared" si="4"/>
        <v>-39.070809277158993</v>
      </c>
      <c r="AH15">
        <f t="shared" si="5"/>
        <v>-929.16142034078428</v>
      </c>
      <c r="AI15">
        <f t="shared" si="6"/>
        <v>-968.23222961794329</v>
      </c>
      <c r="AJ15">
        <f t="shared" si="7"/>
        <v>154.46216755446585</v>
      </c>
      <c r="AK15">
        <f t="shared" si="28"/>
        <v>11.627228047367481</v>
      </c>
      <c r="AL15">
        <f t="shared" si="8"/>
        <v>-802.14283401610999</v>
      </c>
      <c r="AN15">
        <f t="shared" si="9"/>
        <v>0</v>
      </c>
      <c r="AO15">
        <f t="shared" si="10"/>
        <v>0</v>
      </c>
      <c r="AP15">
        <f t="shared" si="11"/>
        <v>-17.804658268278668</v>
      </c>
      <c r="AQ15">
        <f t="shared" si="12"/>
        <v>-423.42101101313659</v>
      </c>
      <c r="AR15">
        <f t="shared" si="13"/>
        <v>-441.22566928141526</v>
      </c>
      <c r="AS15">
        <f t="shared" si="14"/>
        <v>70.388767460023303</v>
      </c>
      <c r="AT15">
        <f t="shared" si="15"/>
        <v>5.2985547476680344</v>
      </c>
      <c r="AU15">
        <f t="shared" si="16"/>
        <v>-365.53834707372391</v>
      </c>
      <c r="AW15">
        <v>12</v>
      </c>
      <c r="AX15">
        <f>IF(Z15&gt;0, (R15*SUMPRODUCT(K15:$K$98, X15:$X$98)-K15*$AZ$3)/Z15, 0)</f>
        <v>3431.5223588916665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2.6417759999999998E-2</v>
      </c>
      <c r="Q16" s="5">
        <f t="shared" si="30"/>
        <v>50</v>
      </c>
      <c r="R16">
        <f t="shared" si="0"/>
        <v>50000</v>
      </c>
      <c r="S16">
        <f t="shared" si="1"/>
        <v>3316.9890292695627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2681.447112291261</v>
      </c>
      <c r="AC16">
        <f t="shared" si="27"/>
        <v>2497.5559412311204</v>
      </c>
      <c r="AE16">
        <f t="shared" si="2"/>
        <v>0</v>
      </c>
      <c r="AF16">
        <f t="shared" si="3"/>
        <v>0</v>
      </c>
      <c r="AG16">
        <f t="shared" si="4"/>
        <v>-37.647937921897643</v>
      </c>
      <c r="AH16">
        <f t="shared" si="5"/>
        <v>-1032.1632624897597</v>
      </c>
      <c r="AI16">
        <f t="shared" si="6"/>
        <v>-1069.8112004116574</v>
      </c>
      <c r="AJ16">
        <f t="shared" si="7"/>
        <v>183.89117106014055</v>
      </c>
      <c r="AK16">
        <f t="shared" si="28"/>
        <v>19.038274497267953</v>
      </c>
      <c r="AL16">
        <f t="shared" si="8"/>
        <v>-866.88175485424892</v>
      </c>
      <c r="AN16">
        <f t="shared" si="9"/>
        <v>0</v>
      </c>
      <c r="AO16">
        <f t="shared" si="10"/>
        <v>0</v>
      </c>
      <c r="AP16">
        <f t="shared" si="11"/>
        <v>-16.229545451312536</v>
      </c>
      <c r="AQ16">
        <f t="shared" si="12"/>
        <v>-444.95240659672834</v>
      </c>
      <c r="AR16">
        <f t="shared" si="13"/>
        <v>-461.1819520480409</v>
      </c>
      <c r="AS16">
        <f t="shared" si="14"/>
        <v>79.273136420036025</v>
      </c>
      <c r="AT16">
        <f t="shared" si="15"/>
        <v>8.2071571066912838</v>
      </c>
      <c r="AU16">
        <f t="shared" si="16"/>
        <v>-373.70165852131356</v>
      </c>
      <c r="AW16">
        <v>13</v>
      </c>
      <c r="AX16">
        <f>IF(Z16&gt;0, (R16*SUMPRODUCT(K16:$K$98, X16:$X$98)-K16*$AZ$3)/Z16, 0)</f>
        <v>3316.9890292695627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3.0077894000000001E-2</v>
      </c>
      <c r="Q17" s="5">
        <f t="shared" si="30"/>
        <v>50</v>
      </c>
      <c r="R17">
        <f t="shared" si="0"/>
        <v>50000</v>
      </c>
      <c r="S17">
        <f t="shared" si="1"/>
        <v>3187.9446345124534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2497.5559412311204</v>
      </c>
      <c r="AC17">
        <f t="shared" si="27"/>
        <v>2304.1882245689521</v>
      </c>
      <c r="AE17">
        <f t="shared" si="2"/>
        <v>0</v>
      </c>
      <c r="AF17">
        <f t="shared" si="3"/>
        <v>0</v>
      </c>
      <c r="AG17">
        <f t="shared" si="4"/>
        <v>-36.139087856545252</v>
      </c>
      <c r="AH17">
        <f t="shared" si="5"/>
        <v>-1132.3706861334176</v>
      </c>
      <c r="AI17">
        <f t="shared" si="6"/>
        <v>-1168.5097739899629</v>
      </c>
      <c r="AJ17">
        <f t="shared" si="7"/>
        <v>193.36771666216828</v>
      </c>
      <c r="AK17">
        <f t="shared" si="28"/>
        <v>34.466271988989462</v>
      </c>
      <c r="AL17">
        <f t="shared" si="8"/>
        <v>-940.67578533880521</v>
      </c>
      <c r="AN17">
        <f t="shared" si="9"/>
        <v>0</v>
      </c>
      <c r="AO17">
        <f t="shared" si="10"/>
        <v>0</v>
      </c>
      <c r="AP17">
        <f t="shared" si="11"/>
        <v>-14.644763535482845</v>
      </c>
      <c r="AQ17">
        <f t="shared" si="12"/>
        <v>-458.8743633697693</v>
      </c>
      <c r="AR17">
        <f t="shared" si="13"/>
        <v>-473.51912690525216</v>
      </c>
      <c r="AS17">
        <f t="shared" si="14"/>
        <v>78.359047056048496</v>
      </c>
      <c r="AT17">
        <f t="shared" si="15"/>
        <v>13.966882762287812</v>
      </c>
      <c r="AU17">
        <f t="shared" si="16"/>
        <v>-381.19319708691586</v>
      </c>
      <c r="AW17">
        <v>14</v>
      </c>
      <c r="AX17">
        <f>IF(Z17&gt;0, (R17*SUMPRODUCT(K17:$K$98, X17:$X$98)-K17*$AZ$3)/Z17, 0)</f>
        <v>3187.9446345124534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3.4111622000000001E-2</v>
      </c>
      <c r="Q18" s="5">
        <f t="shared" si="30"/>
        <v>50</v>
      </c>
      <c r="R18">
        <f t="shared" si="0"/>
        <v>50000</v>
      </c>
      <c r="S18">
        <f t="shared" si="1"/>
        <v>3052.2442840247591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2304.1882245689521</v>
      </c>
      <c r="AC18">
        <f t="shared" si="27"/>
        <v>2108.791551362699</v>
      </c>
      <c r="AE18">
        <f t="shared" si="2"/>
        <v>0</v>
      </c>
      <c r="AF18">
        <f t="shared" si="3"/>
        <v>0</v>
      </c>
      <c r="AG18">
        <f t="shared" si="4"/>
        <v>-34.544934073592536</v>
      </c>
      <c r="AH18">
        <f t="shared" si="5"/>
        <v>-1232.7629043872621</v>
      </c>
      <c r="AI18">
        <f t="shared" si="6"/>
        <v>-1267.3078384608546</v>
      </c>
      <c r="AJ18">
        <f t="shared" si="7"/>
        <v>195.39667320625313</v>
      </c>
      <c r="AK18">
        <f t="shared" si="28"/>
        <v>49.770465650689367</v>
      </c>
      <c r="AL18">
        <f t="shared" si="8"/>
        <v>-1022.140699603912</v>
      </c>
      <c r="AN18">
        <f t="shared" si="9"/>
        <v>0</v>
      </c>
      <c r="AO18">
        <f t="shared" si="10"/>
        <v>0</v>
      </c>
      <c r="AP18">
        <f t="shared" si="11"/>
        <v>-13.063418497691528</v>
      </c>
      <c r="AQ18">
        <f t="shared" si="12"/>
        <v>-466.17827361121169</v>
      </c>
      <c r="AR18">
        <f t="shared" si="13"/>
        <v>-479.24169210890318</v>
      </c>
      <c r="AS18">
        <f t="shared" si="14"/>
        <v>73.890675539057369</v>
      </c>
      <c r="AT18">
        <f t="shared" si="15"/>
        <v>18.821064189465421</v>
      </c>
      <c r="AU18">
        <f t="shared" si="16"/>
        <v>-386.52995238038039</v>
      </c>
      <c r="AW18">
        <v>15</v>
      </c>
      <c r="AX18">
        <f>IF(Z18&gt;0, (R18*SUMPRODUCT(K18:$K$98, X18:$X$98)-K18*$AZ$3)/Z18, 0)</f>
        <v>3052.2442840247591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3.8936755000000003E-2</v>
      </c>
      <c r="Q19" s="5">
        <f t="shared" si="30"/>
        <v>50</v>
      </c>
      <c r="R19">
        <f t="shared" si="0"/>
        <v>50000</v>
      </c>
      <c r="S19">
        <f t="shared" si="1"/>
        <v>2877.4337334886181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2108.791551362699</v>
      </c>
      <c r="AC19">
        <f t="shared" si="27"/>
        <v>1890.7281610574896</v>
      </c>
      <c r="AE19">
        <f t="shared" si="2"/>
        <v>0</v>
      </c>
      <c r="AF19">
        <f t="shared" si="3"/>
        <v>0</v>
      </c>
      <c r="AG19">
        <f t="shared" si="4"/>
        <v>-32.85441709834199</v>
      </c>
      <c r="AH19">
        <f t="shared" si="5"/>
        <v>-1345.0676345146246</v>
      </c>
      <c r="AI19">
        <f t="shared" si="6"/>
        <v>-1377.9220516129667</v>
      </c>
      <c r="AJ19">
        <f t="shared" si="7"/>
        <v>218.0633903052094</v>
      </c>
      <c r="AK19">
        <f t="shared" si="28"/>
        <v>47.026051595388189</v>
      </c>
      <c r="AL19">
        <f t="shared" si="8"/>
        <v>-1112.832609712369</v>
      </c>
      <c r="AN19">
        <f t="shared" si="9"/>
        <v>0</v>
      </c>
      <c r="AO19">
        <f t="shared" si="10"/>
        <v>0</v>
      </c>
      <c r="AP19">
        <f t="shared" si="11"/>
        <v>-11.586437738699553</v>
      </c>
      <c r="AQ19">
        <f t="shared" si="12"/>
        <v>-474.35151124413233</v>
      </c>
      <c r="AR19">
        <f t="shared" si="13"/>
        <v>-485.93794898283193</v>
      </c>
      <c r="AS19">
        <f t="shared" si="14"/>
        <v>76.902228619620004</v>
      </c>
      <c r="AT19">
        <f t="shared" si="15"/>
        <v>16.584205931151182</v>
      </c>
      <c r="AU19">
        <f t="shared" si="16"/>
        <v>-392.45151443206072</v>
      </c>
      <c r="AW19">
        <v>16</v>
      </c>
      <c r="AX19">
        <f>IF(Z19&gt;0, (R19*SUMPRODUCT(K19:$K$98, X19:$X$98)-K19*$AZ$3)/Z19, 0)</f>
        <v>2877.4337334886181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4.4081337999999998E-2</v>
      </c>
      <c r="Q20" s="5">
        <f t="shared" si="30"/>
        <v>50</v>
      </c>
      <c r="R20">
        <f t="shared" si="0"/>
        <v>50000</v>
      </c>
      <c r="S20">
        <f t="shared" si="1"/>
        <v>2563.1363939459075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1890.7281610574896</v>
      </c>
      <c r="AC20">
        <f t="shared" si="27"/>
        <v>1593.1228729603204</v>
      </c>
      <c r="AE20">
        <f t="shared" si="2"/>
        <v>0</v>
      </c>
      <c r="AF20">
        <f t="shared" si="3"/>
        <v>0</v>
      </c>
      <c r="AG20">
        <f t="shared" si="4"/>
        <v>-31.077606262453578</v>
      </c>
      <c r="AH20">
        <f t="shared" si="5"/>
        <v>-1448.2666649049922</v>
      </c>
      <c r="AI20">
        <f t="shared" si="6"/>
        <v>-1479.3442711674459</v>
      </c>
      <c r="AJ20">
        <f t="shared" si="7"/>
        <v>297.60528809716925</v>
      </c>
      <c r="AK20">
        <f t="shared" si="28"/>
        <v>8.1301310925472059</v>
      </c>
      <c r="AL20">
        <f t="shared" si="8"/>
        <v>-1173.6088519777295</v>
      </c>
      <c r="AN20">
        <f t="shared" si="9"/>
        <v>0</v>
      </c>
      <c r="AO20">
        <f t="shared" si="10"/>
        <v>0</v>
      </c>
      <c r="AP20">
        <f t="shared" si="11"/>
        <v>-10.395359653928661</v>
      </c>
      <c r="AQ20">
        <f t="shared" si="12"/>
        <v>-484.44055598555497</v>
      </c>
      <c r="AR20">
        <f t="shared" si="13"/>
        <v>-494.83591563948363</v>
      </c>
      <c r="AS20">
        <f t="shared" si="14"/>
        <v>99.548014687952346</v>
      </c>
      <c r="AT20">
        <f t="shared" si="15"/>
        <v>2.7195027836723629</v>
      </c>
      <c r="AU20">
        <f t="shared" si="16"/>
        <v>-392.56839816785896</v>
      </c>
      <c r="AW20">
        <v>17</v>
      </c>
      <c r="AX20">
        <f>IF(Z20&gt;0, (R20*SUMPRODUCT(K20:$K$98, X20:$X$98)-K20*$AZ$3)/Z20, 0)</f>
        <v>2563.1363939459075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4.9206066999999999E-2</v>
      </c>
      <c r="Q21" s="5">
        <f t="shared" si="30"/>
        <v>50</v>
      </c>
      <c r="R21">
        <f t="shared" si="0"/>
        <v>50000</v>
      </c>
      <c r="S21">
        <f t="shared" si="1"/>
        <v>2169.1207091253877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1593.1228729603204</v>
      </c>
      <c r="AC21">
        <f t="shared" si="27"/>
        <v>1268.3986890869151</v>
      </c>
      <c r="AE21">
        <f t="shared" si="2"/>
        <v>0</v>
      </c>
      <c r="AF21">
        <f t="shared" si="3"/>
        <v>0</v>
      </c>
      <c r="AG21">
        <f t="shared" si="4"/>
        <v>-29.237623423879132</v>
      </c>
      <c r="AH21">
        <f t="shared" si="5"/>
        <v>-1529.2067759499105</v>
      </c>
      <c r="AI21">
        <f t="shared" si="6"/>
        <v>-1558.4443993737896</v>
      </c>
      <c r="AJ21">
        <f t="shared" si="7"/>
        <v>324.72418387340531</v>
      </c>
      <c r="AK21">
        <f t="shared" si="28"/>
        <v>2.5489965967365129</v>
      </c>
      <c r="AL21">
        <f t="shared" si="8"/>
        <v>-1231.1712189036477</v>
      </c>
      <c r="AN21">
        <f t="shared" si="9"/>
        <v>0</v>
      </c>
      <c r="AO21">
        <f t="shared" si="10"/>
        <v>0</v>
      </c>
      <c r="AP21">
        <f t="shared" si="11"/>
        <v>-9.3000107396054243</v>
      </c>
      <c r="AQ21">
        <f t="shared" si="12"/>
        <v>-486.41571283787613</v>
      </c>
      <c r="AR21">
        <f t="shared" si="13"/>
        <v>-495.71572357748158</v>
      </c>
      <c r="AS21">
        <f t="shared" si="14"/>
        <v>103.2894621306947</v>
      </c>
      <c r="AT21">
        <f t="shared" si="15"/>
        <v>0.81079420790084411</v>
      </c>
      <c r="AU21">
        <f t="shared" si="16"/>
        <v>-391.61546723888603</v>
      </c>
      <c r="AW21">
        <v>18</v>
      </c>
      <c r="AX21">
        <f>IF(Z21&gt;0, (R21*SUMPRODUCT(K21:$K$98, X21:$X$98)-K21*$AZ$3)/Z21, 0)</f>
        <v>2169.1207091253877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5.4843360000000001E-2</v>
      </c>
      <c r="Q22" s="5">
        <f t="shared" si="30"/>
        <v>50</v>
      </c>
      <c r="R22">
        <f t="shared" si="0"/>
        <v>50000</v>
      </c>
      <c r="S22">
        <f t="shared" si="1"/>
        <v>1805.2585656638555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1268.3986890869151</v>
      </c>
      <c r="AC22">
        <f t="shared" si="27"/>
        <v>987.1788451385537</v>
      </c>
      <c r="AE22">
        <f t="shared" si="2"/>
        <v>0</v>
      </c>
      <c r="AF22">
        <f t="shared" si="3"/>
        <v>0</v>
      </c>
      <c r="AG22">
        <f t="shared" si="4"/>
        <v>-27.341757682660106</v>
      </c>
      <c r="AH22">
        <f t="shared" si="5"/>
        <v>-1603.4895069802358</v>
      </c>
      <c r="AI22">
        <f t="shared" si="6"/>
        <v>-1630.8312646628958</v>
      </c>
      <c r="AJ22">
        <f t="shared" si="7"/>
        <v>281.21984394836136</v>
      </c>
      <c r="AK22">
        <f t="shared" si="28"/>
        <v>26.636372470825219</v>
      </c>
      <c r="AL22">
        <f t="shared" si="8"/>
        <v>-1322.9750482437094</v>
      </c>
      <c r="AN22">
        <f t="shared" si="9"/>
        <v>0</v>
      </c>
      <c r="AO22">
        <f t="shared" si="10"/>
        <v>0</v>
      </c>
      <c r="AP22">
        <f t="shared" si="11"/>
        <v>-8.1204171757360619</v>
      </c>
      <c r="AQ22">
        <f t="shared" si="12"/>
        <v>-476.23140709248037</v>
      </c>
      <c r="AR22">
        <f t="shared" si="13"/>
        <v>-484.35182426821643</v>
      </c>
      <c r="AS22">
        <f t="shared" si="14"/>
        <v>83.521420877939434</v>
      </c>
      <c r="AT22">
        <f t="shared" si="15"/>
        <v>7.9109199570065263</v>
      </c>
      <c r="AU22">
        <f t="shared" si="16"/>
        <v>-392.9194834332705</v>
      </c>
      <c r="AW22">
        <v>19</v>
      </c>
      <c r="AX22">
        <f>IF(Z22&gt;0, (R22*SUMPRODUCT(K22:$K$98, X22:$X$98)-K22*$AZ$3)/Z22, 0)</f>
        <v>1805.2585656638555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6.0839808000000002E-2</v>
      </c>
      <c r="Q23" s="5">
        <f t="shared" si="30"/>
        <v>50</v>
      </c>
      <c r="R23">
        <f t="shared" si="0"/>
        <v>50000</v>
      </c>
      <c r="S23">
        <f t="shared" si="1"/>
        <v>1615.0428257200385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987.1788451385537</v>
      </c>
      <c r="AC23">
        <f t="shared" si="27"/>
        <v>820.59915166204382</v>
      </c>
      <c r="AE23">
        <f t="shared" si="2"/>
        <v>0</v>
      </c>
      <c r="AF23">
        <f t="shared" si="3"/>
        <v>0</v>
      </c>
      <c r="AG23">
        <f t="shared" si="4"/>
        <v>-25.404872818037937</v>
      </c>
      <c r="AH23">
        <f t="shared" si="5"/>
        <v>-1663.4672877955659</v>
      </c>
      <c r="AI23">
        <f t="shared" si="6"/>
        <v>-1688.8721606136039</v>
      </c>
      <c r="AJ23">
        <f t="shared" si="7"/>
        <v>166.57969347650987</v>
      </c>
      <c r="AK23">
        <f t="shared" si="28"/>
        <v>69.102519159698772</v>
      </c>
      <c r="AL23">
        <f t="shared" si="8"/>
        <v>-1453.1899479773951</v>
      </c>
      <c r="AN23">
        <f t="shared" si="9"/>
        <v>0</v>
      </c>
      <c r="AO23">
        <f t="shared" si="10"/>
        <v>0</v>
      </c>
      <c r="AP23">
        <f t="shared" si="11"/>
        <v>-6.7367574840419797</v>
      </c>
      <c r="AQ23">
        <f t="shared" si="12"/>
        <v>-441.11126951043246</v>
      </c>
      <c r="AR23">
        <f t="shared" si="13"/>
        <v>-447.84802699447448</v>
      </c>
      <c r="AS23">
        <f t="shared" si="14"/>
        <v>44.172903551026984</v>
      </c>
      <c r="AT23">
        <f t="shared" si="15"/>
        <v>18.324315829076781</v>
      </c>
      <c r="AU23">
        <f t="shared" si="16"/>
        <v>-385.35080761437069</v>
      </c>
      <c r="AW23">
        <v>20</v>
      </c>
      <c r="AX23">
        <f>IF(Z23&gt;0, (R23*SUMPRODUCT(K23:$K$98, X23:$X$98)-K23*$AZ$3)/Z23, 0)</f>
        <v>1615.0428257200385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6.7515763000000006E-2</v>
      </c>
      <c r="Q24" s="5">
        <f t="shared" si="30"/>
        <v>50</v>
      </c>
      <c r="R24">
        <f t="shared" si="0"/>
        <v>50000</v>
      </c>
      <c r="S24">
        <f t="shared" si="1"/>
        <v>1399.5007047082247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820.59915166204382</v>
      </c>
      <c r="AC24">
        <f t="shared" si="27"/>
        <v>655.96262645158413</v>
      </c>
      <c r="AE24">
        <f t="shared" si="2"/>
        <v>0</v>
      </c>
      <c r="AF24">
        <f t="shared" si="3"/>
        <v>0</v>
      </c>
      <c r="AG24">
        <f t="shared" si="4"/>
        <v>-23.435594717629769</v>
      </c>
      <c r="AH24">
        <f t="shared" si="5"/>
        <v>-1715.2293722277916</v>
      </c>
      <c r="AI24">
        <f t="shared" ref="AI24:AI69" si="39">SUM(AE24:AH24)</f>
        <v>-1738.6649669454214</v>
      </c>
      <c r="AJ24">
        <f t="shared" si="7"/>
        <v>164.63652521045969</v>
      </c>
      <c r="AK24">
        <f t="shared" si="28"/>
        <v>57.441940616343075</v>
      </c>
      <c r="AL24">
        <f t="shared" ref="AL24:AL69" si="40">SUM(AI24:AK24)</f>
        <v>-1516.5865011186186</v>
      </c>
      <c r="AN24">
        <f t="shared" si="9"/>
        <v>0</v>
      </c>
      <c r="AO24">
        <f t="shared" si="10"/>
        <v>0</v>
      </c>
      <c r="AP24">
        <f t="shared" si="11"/>
        <v>-5.5487076674290225</v>
      </c>
      <c r="AQ24">
        <f t="shared" si="12"/>
        <v>-406.10475150094157</v>
      </c>
      <c r="AR24">
        <f t="shared" si="13"/>
        <v>-411.6534591683706</v>
      </c>
      <c r="AS24">
        <f t="shared" si="14"/>
        <v>38.98001995600908</v>
      </c>
      <c r="AT24">
        <f t="shared" si="15"/>
        <v>13.600189804022222</v>
      </c>
      <c r="AU24">
        <f t="shared" si="16"/>
        <v>-359.07324940833934</v>
      </c>
      <c r="AW24">
        <v>21</v>
      </c>
      <c r="AX24">
        <f>IF(Z24&gt;0, (R24*SUMPRODUCT(K24:$K$98, X24:$X$98)-K24*$AZ$3)/Z24, 0)</f>
        <v>1399.5007047082247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7.5215941999999994E-2</v>
      </c>
      <c r="Q25" s="5">
        <f t="shared" si="30"/>
        <v>50</v>
      </c>
      <c r="R25">
        <f t="shared" si="0"/>
        <v>50000</v>
      </c>
      <c r="S25">
        <f t="shared" si="1"/>
        <v>1158.4535525594251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655.96262645158413</v>
      </c>
      <c r="AC25">
        <f t="shared" si="27"/>
        <v>496.71032521847565</v>
      </c>
      <c r="AE25">
        <f t="shared" si="2"/>
        <v>0</v>
      </c>
      <c r="AF25">
        <f t="shared" si="3"/>
        <v>0</v>
      </c>
      <c r="AG25">
        <f t="shared" si="4"/>
        <v>-21.438508437436724</v>
      </c>
      <c r="AH25">
        <f t="shared" si="5"/>
        <v>-1762.730333016747</v>
      </c>
      <c r="AI25">
        <f t="shared" si="39"/>
        <v>-1784.1688414541836</v>
      </c>
      <c r="AJ25">
        <f t="shared" si="7"/>
        <v>159.25230123310848</v>
      </c>
      <c r="AK25">
        <f t="shared" si="28"/>
        <v>45.917383851610893</v>
      </c>
      <c r="AL25">
        <f t="shared" si="40"/>
        <v>-1578.9991563694643</v>
      </c>
      <c r="AN25">
        <f t="shared" si="9"/>
        <v>0</v>
      </c>
      <c r="AO25">
        <f t="shared" si="10"/>
        <v>0</v>
      </c>
      <c r="AP25">
        <f t="shared" si="11"/>
        <v>-4.532026175595032</v>
      </c>
      <c r="AQ25">
        <f t="shared" si="12"/>
        <v>-372.63506615026483</v>
      </c>
      <c r="AR25">
        <f t="shared" si="13"/>
        <v>-377.16709232585987</v>
      </c>
      <c r="AS25">
        <f t="shared" si="14"/>
        <v>33.665383010129148</v>
      </c>
      <c r="AT25">
        <f t="shared" si="15"/>
        <v>9.7067753634835583</v>
      </c>
      <c r="AU25">
        <f t="shared" si="16"/>
        <v>-333.79493395224716</v>
      </c>
      <c r="AW25">
        <v>22</v>
      </c>
      <c r="AX25">
        <f>IF(Z25&gt;0, (R25*SUMPRODUCT(K25:$K$98, X25:$X$98)-K25*$AZ$3)/Z25, 0)</f>
        <v>1158.4535525594251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8.3448538000000003E-2</v>
      </c>
      <c r="Q26" s="5">
        <f t="shared" si="30"/>
        <v>50</v>
      </c>
      <c r="R26">
        <f t="shared" si="0"/>
        <v>50000</v>
      </c>
      <c r="S26">
        <f t="shared" si="1"/>
        <v>886.22912820154716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496.71032521847565</v>
      </c>
      <c r="AC26">
        <f t="shared" si="27"/>
        <v>344.47923252163218</v>
      </c>
      <c r="AE26">
        <f t="shared" si="2"/>
        <v>0</v>
      </c>
      <c r="AF26">
        <f t="shared" si="3"/>
        <v>0</v>
      </c>
      <c r="AG26">
        <f t="shared" si="4"/>
        <v>-19.435111167057599</v>
      </c>
      <c r="AH26">
        <f t="shared" si="5"/>
        <v>-1789.0121860047591</v>
      </c>
      <c r="AI26">
        <f t="shared" si="39"/>
        <v>-1808.4472971718167</v>
      </c>
      <c r="AJ26">
        <f t="shared" si="7"/>
        <v>152.23109269684346</v>
      </c>
      <c r="AK26">
        <f t="shared" si="28"/>
        <v>34.769722765293295</v>
      </c>
      <c r="AL26">
        <f t="shared" si="40"/>
        <v>-1621.44648170968</v>
      </c>
      <c r="AN26">
        <f t="shared" si="9"/>
        <v>0</v>
      </c>
      <c r="AO26">
        <f t="shared" si="10"/>
        <v>0</v>
      </c>
      <c r="AP26">
        <f t="shared" si="11"/>
        <v>-3.6683169243820939</v>
      </c>
      <c r="AQ26">
        <f t="shared" si="12"/>
        <v>-337.6704986885149</v>
      </c>
      <c r="AR26">
        <f t="shared" si="13"/>
        <v>-341.33881561289701</v>
      </c>
      <c r="AS26">
        <f t="shared" si="14"/>
        <v>28.733146363656981</v>
      </c>
      <c r="AT26">
        <f t="shared" si="15"/>
        <v>6.562677279262962</v>
      </c>
      <c r="AU26">
        <f t="shared" si="16"/>
        <v>-306.04299196997709</v>
      </c>
      <c r="AW26">
        <v>23</v>
      </c>
      <c r="AX26">
        <f>IF(Z26&gt;0, (R26*SUMPRODUCT(K26:$K$98, X26:$X$98)-K26*$AZ$3)/Z26, 0)</f>
        <v>886.22912820154716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9.2193696000000006E-2</v>
      </c>
      <c r="Q27" s="5">
        <f t="shared" si="30"/>
        <v>50</v>
      </c>
      <c r="R27">
        <f t="shared" si="0"/>
        <v>50000</v>
      </c>
      <c r="S27">
        <f t="shared" si="1"/>
        <v>583.40993880194003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344.47923252163218</v>
      </c>
      <c r="AC27">
        <f t="shared" si="27"/>
        <v>203.59799584510097</v>
      </c>
      <c r="AE27">
        <f t="shared" si="2"/>
        <v>0</v>
      </c>
      <c r="AF27">
        <f t="shared" si="3"/>
        <v>0</v>
      </c>
      <c r="AG27">
        <f t="shared" si="4"/>
        <v>-17.448965324725108</v>
      </c>
      <c r="AH27">
        <f t="shared" si="5"/>
        <v>-1791.7947306619137</v>
      </c>
      <c r="AI27">
        <f t="shared" si="39"/>
        <v>-1809.2436959866388</v>
      </c>
      <c r="AJ27">
        <f t="shared" si="7"/>
        <v>140.88123667653122</v>
      </c>
      <c r="AK27">
        <f t="shared" si="28"/>
        <v>24.113546276514256</v>
      </c>
      <c r="AL27">
        <f t="shared" si="40"/>
        <v>-1644.2489130335935</v>
      </c>
      <c r="AN27">
        <f t="shared" si="9"/>
        <v>0</v>
      </c>
      <c r="AO27">
        <f t="shared" si="10"/>
        <v>0</v>
      </c>
      <c r="AP27">
        <f t="shared" si="11"/>
        <v>-2.9405696962322629</v>
      </c>
      <c r="AQ27">
        <f t="shared" si="12"/>
        <v>-301.96044228405157</v>
      </c>
      <c r="AR27">
        <f t="shared" si="13"/>
        <v>-304.90101198028384</v>
      </c>
      <c r="AS27">
        <f t="shared" si="14"/>
        <v>23.741871659960985</v>
      </c>
      <c r="AT27">
        <f t="shared" si="15"/>
        <v>4.0637116373276552</v>
      </c>
      <c r="AU27">
        <f t="shared" si="16"/>
        <v>-277.09542868299519</v>
      </c>
      <c r="AW27">
        <v>24</v>
      </c>
      <c r="AX27">
        <f>IF(Z27&gt;0, (R27*SUMPRODUCT(K27:$K$98, X27:$X$98)-K27*$AZ$3)/Z27, 0)</f>
        <v>583.40993880194003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0.10204429399999999</v>
      </c>
      <c r="Q28" s="5">
        <f t="shared" si="30"/>
        <v>50</v>
      </c>
      <c r="R28">
        <f t="shared" si="0"/>
        <v>50000</v>
      </c>
      <c r="S28">
        <f t="shared" si="1"/>
        <v>249.58922619543938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203.59799584510097</v>
      </c>
      <c r="AC28">
        <f t="shared" si="27"/>
        <v>77.342251786034694</v>
      </c>
      <c r="AE28">
        <f t="shared" si="2"/>
        <v>0</v>
      </c>
      <c r="AF28">
        <f t="shared" si="3"/>
        <v>0</v>
      </c>
      <c r="AG28">
        <f t="shared" si="4"/>
        <v>-15.493908323885803</v>
      </c>
      <c r="AH28">
        <f t="shared" si="5"/>
        <v>-1780.5673475920544</v>
      </c>
      <c r="AI28">
        <f t="shared" si="39"/>
        <v>-1796.0612559159401</v>
      </c>
      <c r="AJ28">
        <f t="shared" si="7"/>
        <v>126.25574405906627</v>
      </c>
      <c r="AK28">
        <f t="shared" si="28"/>
        <v>14.251859709157069</v>
      </c>
      <c r="AL28">
        <f t="shared" si="40"/>
        <v>-1655.5536521477168</v>
      </c>
      <c r="AN28">
        <f t="shared" si="9"/>
        <v>0</v>
      </c>
      <c r="AO28">
        <f t="shared" si="10"/>
        <v>0</v>
      </c>
      <c r="AP28">
        <f t="shared" si="11"/>
        <v>-2.3313353934465399</v>
      </c>
      <c r="AQ28">
        <f t="shared" si="12"/>
        <v>-267.91817733019263</v>
      </c>
      <c r="AR28">
        <f t="shared" si="13"/>
        <v>-270.24951272363916</v>
      </c>
      <c r="AS28">
        <f t="shared" si="14"/>
        <v>18.997432965126041</v>
      </c>
      <c r="AT28">
        <f t="shared" si="15"/>
        <v>2.1444469831521302</v>
      </c>
      <c r="AU28">
        <f t="shared" si="16"/>
        <v>-249.107632775361</v>
      </c>
      <c r="AW28">
        <v>25</v>
      </c>
      <c r="AX28">
        <f>IF(Z28&gt;0, (R28*SUMPRODUCT(K28:$K$98, X28:$X$98)-K28*$AZ$3)/Z28, 0)</f>
        <v>249.58922619543938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0.11315193599999999</v>
      </c>
      <c r="Q29" s="5">
        <f t="shared" si="30"/>
        <v>50</v>
      </c>
      <c r="R29">
        <f t="shared" si="0"/>
        <v>50000</v>
      </c>
      <c r="S29">
        <f t="shared" si="1"/>
        <v>-124.01449298448011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77.342251786034694</v>
      </c>
      <c r="AC29">
        <f t="shared" si="27"/>
        <v>-33.69673070042063</v>
      </c>
      <c r="AE29">
        <f t="shared" si="2"/>
        <v>0</v>
      </c>
      <c r="AF29">
        <f t="shared" si="3"/>
        <v>0</v>
      </c>
      <c r="AG29">
        <f t="shared" si="4"/>
        <v>-13.585803517592751</v>
      </c>
      <c r="AH29">
        <f t="shared" si="5"/>
        <v>-1753.1657230541934</v>
      </c>
      <c r="AI29">
        <f t="shared" si="39"/>
        <v>-1766.7515265717861</v>
      </c>
      <c r="AJ29">
        <f t="shared" si="7"/>
        <v>111.03898248645532</v>
      </c>
      <c r="AK29">
        <f t="shared" si="28"/>
        <v>5.4139576250224293</v>
      </c>
      <c r="AL29">
        <f t="shared" si="40"/>
        <v>-1650.2985864603083</v>
      </c>
      <c r="AN29">
        <f t="shared" si="9"/>
        <v>0</v>
      </c>
      <c r="AO29">
        <f t="shared" si="10"/>
        <v>0</v>
      </c>
      <c r="AP29">
        <f t="shared" si="11"/>
        <v>-1.8252026127484615</v>
      </c>
      <c r="AQ29">
        <f t="shared" si="12"/>
        <v>-235.53135110160505</v>
      </c>
      <c r="AR29">
        <f t="shared" si="13"/>
        <v>-237.35655371435351</v>
      </c>
      <c r="AS29">
        <f t="shared" si="14"/>
        <v>14.917677904642586</v>
      </c>
      <c r="AT29">
        <f t="shared" si="15"/>
        <v>0.7273452460654527</v>
      </c>
      <c r="AU29">
        <f t="shared" si="16"/>
        <v>-221.71153056364548</v>
      </c>
      <c r="AW29">
        <v>26</v>
      </c>
      <c r="AX29">
        <f>IF(Z29&gt;0, (R29*SUMPRODUCT(K29:$K$98, X29:$X$98)-K29*$AZ$3)/Z29, 0)</f>
        <v>-124.01449298448011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0.12586404500000001</v>
      </c>
      <c r="Q30" s="5">
        <f t="shared" si="30"/>
        <v>50</v>
      </c>
      <c r="R30">
        <f t="shared" si="0"/>
        <v>50000</v>
      </c>
      <c r="S30">
        <f t="shared" si="1"/>
        <v>-550.07486320200098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-33.69673070042063</v>
      </c>
      <c r="AC30">
        <f t="shared" si="27"/>
        <v>-129.15737212011777</v>
      </c>
      <c r="AE30">
        <f t="shared" si="2"/>
        <v>0</v>
      </c>
      <c r="AF30">
        <f t="shared" si="3"/>
        <v>0</v>
      </c>
      <c r="AG30">
        <f t="shared" si="4"/>
        <v>-11.739981297117371</v>
      </c>
      <c r="AH30">
        <f t="shared" si="5"/>
        <v>-1709.9641852994525</v>
      </c>
      <c r="AI30">
        <f t="shared" si="39"/>
        <v>-1721.7041665965698</v>
      </c>
      <c r="AJ30">
        <f t="shared" si="7"/>
        <v>95.46064141969714</v>
      </c>
      <c r="AK30">
        <f t="shared" si="28"/>
        <v>-2.3587711490294443</v>
      </c>
      <c r="AL30">
        <f t="shared" si="40"/>
        <v>-1628.6022963259022</v>
      </c>
      <c r="AN30">
        <f t="shared" si="9"/>
        <v>0</v>
      </c>
      <c r="AO30">
        <f t="shared" si="10"/>
        <v>0</v>
      </c>
      <c r="AP30">
        <f t="shared" si="11"/>
        <v>-1.4082350025320418</v>
      </c>
      <c r="AQ30">
        <f t="shared" si="12"/>
        <v>-205.11373552240173</v>
      </c>
      <c r="AR30">
        <f t="shared" si="13"/>
        <v>-206.52197052493378</v>
      </c>
      <c r="AS30">
        <f t="shared" si="14"/>
        <v>11.450701087946848</v>
      </c>
      <c r="AT30">
        <f t="shared" si="15"/>
        <v>-0.28293947076743609</v>
      </c>
      <c r="AU30">
        <f t="shared" si="16"/>
        <v>-195.35420890775436</v>
      </c>
      <c r="AW30">
        <v>27</v>
      </c>
      <c r="AX30">
        <f>IF(Z30&gt;0, (R30*SUMPRODUCT(K30:$K$98, X30:$X$98)-K30*$AZ$3)/Z30, 0)</f>
        <v>-550.07486320200098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0.140533459</v>
      </c>
      <c r="Q31" s="5">
        <f t="shared" si="30"/>
        <v>50</v>
      </c>
      <c r="R31">
        <f t="shared" si="0"/>
        <v>50000</v>
      </c>
      <c r="S31">
        <f t="shared" si="1"/>
        <v>-1048.9011355247469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-129.15737212011777</v>
      </c>
      <c r="AC31">
        <f t="shared" si="27"/>
        <v>-209.20797399795833</v>
      </c>
      <c r="AE31">
        <f t="shared" si="2"/>
        <v>0</v>
      </c>
      <c r="AF31">
        <f t="shared" si="3"/>
        <v>0</v>
      </c>
      <c r="AG31">
        <f t="shared" si="4"/>
        <v>-9.9727213038669866</v>
      </c>
      <c r="AH31">
        <f t="shared" si="5"/>
        <v>-1649.8601802792109</v>
      </c>
      <c r="AI31">
        <f t="shared" si="39"/>
        <v>-1659.832901583078</v>
      </c>
      <c r="AJ31">
        <f t="shared" si="7"/>
        <v>80.050601877840563</v>
      </c>
      <c r="AK31">
        <f t="shared" si="28"/>
        <v>-9.0410160484082454</v>
      </c>
      <c r="AL31">
        <f t="shared" si="40"/>
        <v>-1588.8233157536456</v>
      </c>
      <c r="AN31">
        <f t="shared" si="9"/>
        <v>0</v>
      </c>
      <c r="AO31">
        <f t="shared" si="10"/>
        <v>0</v>
      </c>
      <c r="AP31">
        <f t="shared" si="11"/>
        <v>-1.0680790326035889</v>
      </c>
      <c r="AQ31">
        <f t="shared" si="12"/>
        <v>-176.70012142026926</v>
      </c>
      <c r="AR31">
        <f t="shared" si="13"/>
        <v>-177.76820045287286</v>
      </c>
      <c r="AS31">
        <f t="shared" si="14"/>
        <v>8.5734241244529397</v>
      </c>
      <c r="AT31">
        <f t="shared" si="15"/>
        <v>-0.96829334546760315</v>
      </c>
      <c r="AU31">
        <f t="shared" si="16"/>
        <v>-170.16306967388752</v>
      </c>
      <c r="AW31">
        <v>28</v>
      </c>
      <c r="AX31">
        <f>IF(Z31&gt;0, (R31*SUMPRODUCT(K31:$K$98, X31:$X$98)-K31*$AZ$3)/Z31, 0)</f>
        <v>-1048.9011355247469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0.15744443499999999</v>
      </c>
      <c r="Q32" s="5">
        <f t="shared" si="30"/>
        <v>50</v>
      </c>
      <c r="R32">
        <f t="shared" si="0"/>
        <v>50000</v>
      </c>
      <c r="S32">
        <f t="shared" si="1"/>
        <v>-1651.5097884883176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-209.20797399795833</v>
      </c>
      <c r="AC32">
        <f t="shared" si="27"/>
        <v>-274.24458323558417</v>
      </c>
      <c r="AE32">
        <f t="shared" si="2"/>
        <v>0</v>
      </c>
      <c r="AF32">
        <f t="shared" si="3"/>
        <v>0</v>
      </c>
      <c r="AG32">
        <f t="shared" si="4"/>
        <v>-8.302844619728516</v>
      </c>
      <c r="AH32">
        <f t="shared" si="5"/>
        <v>-1570.1494710998011</v>
      </c>
      <c r="AI32">
        <f t="shared" si="39"/>
        <v>-1578.4523157195297</v>
      </c>
      <c r="AJ32">
        <f t="shared" si="7"/>
        <v>65.036609237625839</v>
      </c>
      <c r="AK32">
        <f t="shared" si="28"/>
        <v>-14.644558179857086</v>
      </c>
      <c r="AL32">
        <f t="shared" si="40"/>
        <v>-1528.0602646617608</v>
      </c>
      <c r="AN32">
        <f t="shared" si="9"/>
        <v>0</v>
      </c>
      <c r="AO32">
        <f t="shared" si="10"/>
        <v>0</v>
      </c>
      <c r="AP32">
        <f t="shared" si="11"/>
        <v>-0.7939599486195843</v>
      </c>
      <c r="AQ32">
        <f t="shared" si="12"/>
        <v>-150.14562484251664</v>
      </c>
      <c r="AR32">
        <f t="shared" si="13"/>
        <v>-150.93958479113624</v>
      </c>
      <c r="AS32">
        <f t="shared" si="14"/>
        <v>6.219129141114264</v>
      </c>
      <c r="AT32">
        <f t="shared" si="15"/>
        <v>-1.4003866376600971</v>
      </c>
      <c r="AU32">
        <f t="shared" si="16"/>
        <v>-146.12084228768205</v>
      </c>
      <c r="AW32">
        <v>29</v>
      </c>
      <c r="AX32">
        <f>IF(Z32&gt;0, (R32*SUMPRODUCT(K32:$K$98, X32:$X$98)-K32*$AZ$3)/Z32, 0)</f>
        <v>-1651.5097884883176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0.177590515</v>
      </c>
      <c r="Q33" s="5">
        <f t="shared" si="30"/>
        <v>50</v>
      </c>
      <c r="R33">
        <f t="shared" si="0"/>
        <v>50000</v>
      </c>
      <c r="S33">
        <f t="shared" si="1"/>
        <v>-2406.7882501529202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-274.24458323558417</v>
      </c>
      <c r="AC33">
        <f t="shared" si="27"/>
        <v>-324.69064362931192</v>
      </c>
      <c r="AE33">
        <f t="shared" si="2"/>
        <v>0</v>
      </c>
      <c r="AF33">
        <f t="shared" si="3"/>
        <v>0</v>
      </c>
      <c r="AG33">
        <f t="shared" si="4"/>
        <v>-6.7453097215486659</v>
      </c>
      <c r="AH33">
        <f t="shared" si="5"/>
        <v>-1474.5064519825664</v>
      </c>
      <c r="AI33">
        <f t="shared" si="39"/>
        <v>-1481.2517617041151</v>
      </c>
      <c r="AJ33">
        <f t="shared" si="7"/>
        <v>50.446060393727748</v>
      </c>
      <c r="AK33">
        <f t="shared" si="28"/>
        <v>-19.197120826490895</v>
      </c>
      <c r="AL33">
        <f t="shared" si="40"/>
        <v>-1450.0028221368782</v>
      </c>
      <c r="AN33">
        <f t="shared" si="9"/>
        <v>0</v>
      </c>
      <c r="AO33">
        <f t="shared" si="10"/>
        <v>0</v>
      </c>
      <c r="AP33">
        <f t="shared" si="11"/>
        <v>-0.57591124372202052</v>
      </c>
      <c r="AQ33">
        <f t="shared" si="12"/>
        <v>-125.89263943279063</v>
      </c>
      <c r="AR33">
        <f t="shared" si="13"/>
        <v>-126.46855067651265</v>
      </c>
      <c r="AS33">
        <f t="shared" si="14"/>
        <v>4.307059954477185</v>
      </c>
      <c r="AT33">
        <f t="shared" si="15"/>
        <v>-1.6390407835161567</v>
      </c>
      <c r="AU33">
        <f t="shared" si="16"/>
        <v>-123.80053150555162</v>
      </c>
      <c r="AW33">
        <v>30</v>
      </c>
      <c r="AX33">
        <f>IF(Z33&gt;0, (R33*SUMPRODUCT(K33:$K$98, X33:$X$98)-K33*$AZ$3)/Z33, 0)</f>
        <v>-2406.7882501529202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0.20082551000000001</v>
      </c>
      <c r="Q34" s="5">
        <f t="shared" si="30"/>
        <v>50</v>
      </c>
      <c r="R34">
        <f t="shared" si="0"/>
        <v>50000</v>
      </c>
      <c r="S34">
        <f t="shared" si="1"/>
        <v>-3396.1153480361663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-324.69064362931192</v>
      </c>
      <c r="AC34">
        <f t="shared" si="27"/>
        <v>-361.56581480425524</v>
      </c>
      <c r="AE34">
        <f t="shared" si="2"/>
        <v>0</v>
      </c>
      <c r="AF34">
        <f t="shared" si="3"/>
        <v>0</v>
      </c>
      <c r="AG34">
        <f t="shared" si="4"/>
        <v>-5.3232263593952114</v>
      </c>
      <c r="AH34">
        <f t="shared" si="5"/>
        <v>-1354.6302649379688</v>
      </c>
      <c r="AI34">
        <f t="shared" si="39"/>
        <v>-1359.9534912973641</v>
      </c>
      <c r="AJ34">
        <f t="shared" si="7"/>
        <v>36.875171174943318</v>
      </c>
      <c r="AK34">
        <f t="shared" si="28"/>
        <v>-22.728345054051836</v>
      </c>
      <c r="AL34">
        <f t="shared" si="40"/>
        <v>-1345.8066651764727</v>
      </c>
      <c r="AN34">
        <f t="shared" si="9"/>
        <v>0</v>
      </c>
      <c r="AO34">
        <f t="shared" si="10"/>
        <v>0</v>
      </c>
      <c r="AP34">
        <f t="shared" si="11"/>
        <v>-0.40579862682999224</v>
      </c>
      <c r="AQ34">
        <f t="shared" si="12"/>
        <v>-103.26577610286523</v>
      </c>
      <c r="AR34">
        <f t="shared" si="13"/>
        <v>-103.67157472969524</v>
      </c>
      <c r="AS34">
        <f t="shared" si="14"/>
        <v>2.8110572079097169</v>
      </c>
      <c r="AT34">
        <f t="shared" si="15"/>
        <v>-1.7326205181513923</v>
      </c>
      <c r="AU34">
        <f t="shared" si="16"/>
        <v>-102.59313803993692</v>
      </c>
      <c r="AW34">
        <v>31</v>
      </c>
      <c r="AX34">
        <f>IF(Z34&gt;0, (R34*SUMPRODUCT(K34:$K$98, X34:$X$98)-K34*$AZ$3)/Z34, 0)</f>
        <v>-3396.1153480361663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0.22750767399999999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-4746.9743167098013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-361.56581480425524</v>
      </c>
      <c r="AC35">
        <f t="shared" si="27"/>
        <v>-385.35170853404276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-4.0589192485997669</v>
      </c>
      <c r="AH35">
        <f t="shared" ref="AH35:AH66" si="46">-X35*R35</f>
        <v>-1211.0748472014925</v>
      </c>
      <c r="AI35">
        <f t="shared" si="39"/>
        <v>-1215.1337664500923</v>
      </c>
      <c r="AJ35">
        <f t="shared" ref="AJ35:AJ66" si="47">AB35-AC35</f>
        <v>23.785893729787517</v>
      </c>
      <c r="AK35">
        <f t="shared" si="28"/>
        <v>-25.309607036297869</v>
      </c>
      <c r="AL35">
        <f t="shared" si="40"/>
        <v>-1216.6574797566025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-0.27626637398143467</v>
      </c>
      <c r="AQ35">
        <f t="shared" ref="AQ35:AQ66" si="51">AH35*$K35</f>
        <v>-82.430626520076359</v>
      </c>
      <c r="AR35">
        <f t="shared" ref="AR35:AR66" si="52">AI35*$K35</f>
        <v>-82.706892894057788</v>
      </c>
      <c r="AS35">
        <f t="shared" ref="AS35:AS66" si="53">AJ35*$K35</f>
        <v>1.6189636231129916</v>
      </c>
      <c r="AT35">
        <f t="shared" ref="AT35:AT66" si="54">AK35*$K35</f>
        <v>-1.7226736809866718</v>
      </c>
      <c r="AU35">
        <f t="shared" ref="AU35:AU66" si="55">AL35*$K35</f>
        <v>-82.810602951931457</v>
      </c>
      <c r="AW35">
        <v>32</v>
      </c>
      <c r="AX35">
        <f>IF(Z35&gt;0, (R35*SUMPRODUCT(K35:$K$98, X35:$X$98)-K35*$AZ$3)/Z35, 0)</f>
        <v>-4746.9743167098013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0.25832914600000001</v>
      </c>
      <c r="Q36" s="5">
        <f t="shared" si="30"/>
        <v>50</v>
      </c>
      <c r="R36">
        <f t="shared" si="41"/>
        <v>50000</v>
      </c>
      <c r="S36">
        <f t="shared" si="42"/>
        <v>-6680.9061439073466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-385.35170853404276</v>
      </c>
      <c r="AC36">
        <f t="shared" si="27"/>
        <v>-396.8181543638708</v>
      </c>
      <c r="AE36">
        <f t="shared" si="43"/>
        <v>0</v>
      </c>
      <c r="AF36">
        <f t="shared" si="44"/>
        <v>0</v>
      </c>
      <c r="AG36">
        <f t="shared" si="45"/>
        <v>-2.9697929129400298</v>
      </c>
      <c r="AH36">
        <f t="shared" si="46"/>
        <v>-1048.5371431737394</v>
      </c>
      <c r="AI36">
        <f t="shared" si="39"/>
        <v>-1051.5069360866794</v>
      </c>
      <c r="AJ36">
        <f t="shared" si="47"/>
        <v>11.466445829828046</v>
      </c>
      <c r="AK36">
        <f t="shared" ref="AK36:AK67" si="59">G36*SUM(AB36:AB36, AE36:AF36)</f>
        <v>-26.974619597382997</v>
      </c>
      <c r="AL36">
        <f t="shared" si="40"/>
        <v>-1067.0151098542344</v>
      </c>
      <c r="AN36">
        <f t="shared" si="48"/>
        <v>0</v>
      </c>
      <c r="AO36">
        <f t="shared" si="49"/>
        <v>0</v>
      </c>
      <c r="AP36">
        <f t="shared" si="50"/>
        <v>-0.18047861944864255</v>
      </c>
      <c r="AQ36">
        <f t="shared" si="51"/>
        <v>-63.721121838518414</v>
      </c>
      <c r="AR36">
        <f t="shared" si="52"/>
        <v>-63.901600457967049</v>
      </c>
      <c r="AS36">
        <f t="shared" si="53"/>
        <v>0.69683253143105583</v>
      </c>
      <c r="AT36">
        <f t="shared" si="54"/>
        <v>-1.6392867273255189</v>
      </c>
      <c r="AU36">
        <f t="shared" si="55"/>
        <v>-64.844054653861519</v>
      </c>
      <c r="AW36">
        <v>33</v>
      </c>
      <c r="AX36">
        <f>IF(Z36&gt;0, (R36*SUMPRODUCT(K36:$K$98, X36:$X$98)-K36*$AZ$3)/Z36, 0)</f>
        <v>-6680.9061439073466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41"/>
        <v>50000</v>
      </c>
      <c r="S37">
        <f t="shared" si="42"/>
        <v>-9591.0556939578892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-396.8181543638708</v>
      </c>
      <c r="AC37">
        <f t="shared" si="27"/>
        <v>-397.17840058609636</v>
      </c>
      <c r="AE37">
        <f t="shared" si="43"/>
        <v>0</v>
      </c>
      <c r="AF37">
        <f t="shared" si="44"/>
        <v>0</v>
      </c>
      <c r="AG37">
        <f t="shared" si="45"/>
        <v>-2.0705666469870891</v>
      </c>
      <c r="AH37">
        <f t="shared" si="46"/>
        <v>-869.52833682354003</v>
      </c>
      <c r="AI37">
        <f t="shared" si="39"/>
        <v>-871.59890347052715</v>
      </c>
      <c r="AJ37">
        <f t="shared" si="47"/>
        <v>0.36024622222555536</v>
      </c>
      <c r="AK37">
        <f t="shared" si="59"/>
        <v>-27.777270805470959</v>
      </c>
      <c r="AL37">
        <f t="shared" si="40"/>
        <v>-899.01592805377254</v>
      </c>
      <c r="AN37">
        <f t="shared" si="48"/>
        <v>0</v>
      </c>
      <c r="AO37">
        <f t="shared" si="49"/>
        <v>0</v>
      </c>
      <c r="AP37">
        <f t="shared" si="50"/>
        <v>-0.11234940715670461</v>
      </c>
      <c r="AQ37">
        <f t="shared" si="51"/>
        <v>-47.180801105934762</v>
      </c>
      <c r="AR37">
        <f t="shared" si="52"/>
        <v>-47.293150513091469</v>
      </c>
      <c r="AS37">
        <f t="shared" si="53"/>
        <v>1.9547040205818586E-2</v>
      </c>
      <c r="AT37">
        <f t="shared" si="54"/>
        <v>-1.50720089689794</v>
      </c>
      <c r="AU37">
        <f t="shared" si="55"/>
        <v>-48.780804369783588</v>
      </c>
      <c r="AW37">
        <v>34</v>
      </c>
      <c r="AX37">
        <f>IF(Z37&gt;0, (R37*SUMPRODUCT(K37:$K$98, X37:$X$98)-K37*$AZ$3)/Z37, 0)</f>
        <v>-9591.0556939578892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0.33114650899999998</v>
      </c>
      <c r="Q38" s="5">
        <f t="shared" si="60"/>
        <v>50</v>
      </c>
      <c r="R38">
        <f t="shared" si="41"/>
        <v>50000</v>
      </c>
      <c r="S38">
        <f t="shared" si="42"/>
        <v>-14212.980985506752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-397.17840058609636</v>
      </c>
      <c r="AC38">
        <f t="shared" si="27"/>
        <v>-387.78699132034086</v>
      </c>
      <c r="AE38">
        <f t="shared" si="43"/>
        <v>0</v>
      </c>
      <c r="AF38">
        <f t="shared" si="44"/>
        <v>0</v>
      </c>
      <c r="AG38">
        <f t="shared" si="45"/>
        <v>-1.3642000637156084</v>
      </c>
      <c r="AH38">
        <f t="shared" si="46"/>
        <v>-685.66091680161003</v>
      </c>
      <c r="AI38">
        <f t="shared" si="39"/>
        <v>-687.02511686532569</v>
      </c>
      <c r="AJ38">
        <f t="shared" si="47"/>
        <v>-9.3914092657554988</v>
      </c>
      <c r="AK38">
        <f t="shared" si="59"/>
        <v>-27.802488041026749</v>
      </c>
      <c r="AL38">
        <f t="shared" si="40"/>
        <v>-724.2190141721079</v>
      </c>
      <c r="AN38">
        <f t="shared" si="48"/>
        <v>0</v>
      </c>
      <c r="AO38">
        <f t="shared" si="49"/>
        <v>0</v>
      </c>
      <c r="AP38">
        <f t="shared" si="50"/>
        <v>-6.6090892068727869E-2</v>
      </c>
      <c r="AQ38">
        <f t="shared" si="51"/>
        <v>-33.217958900144957</v>
      </c>
      <c r="AR38">
        <f t="shared" si="52"/>
        <v>-33.284049792213686</v>
      </c>
      <c r="AS38">
        <f t="shared" si="53"/>
        <v>-0.45498210465242334</v>
      </c>
      <c r="AT38">
        <f t="shared" si="54"/>
        <v>-1.3469367765288816</v>
      </c>
      <c r="AU38">
        <f t="shared" si="55"/>
        <v>-35.085968673394987</v>
      </c>
      <c r="AW38">
        <v>35</v>
      </c>
      <c r="AX38">
        <f>IF(Z38&gt;0, (R38*SUMPRODUCT(K38:$K$98, X38:$X$98)-K38*$AZ$3)/Z38, 0)</f>
        <v>-14212.980985506752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0.373009747</v>
      </c>
      <c r="Q39" s="5">
        <f t="shared" si="60"/>
        <v>50</v>
      </c>
      <c r="R39">
        <f t="shared" si="41"/>
        <v>50000</v>
      </c>
      <c r="S39">
        <f t="shared" si="42"/>
        <v>-22008.724352324989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-387.78699132034086</v>
      </c>
      <c r="AC39">
        <f t="shared" si="27"/>
        <v>-370.49404810290537</v>
      </c>
      <c r="AE39">
        <f t="shared" si="43"/>
        <v>0</v>
      </c>
      <c r="AF39">
        <f t="shared" si="44"/>
        <v>0</v>
      </c>
      <c r="AG39">
        <f t="shared" si="45"/>
        <v>-0.84169814245450936</v>
      </c>
      <c r="AH39">
        <f t="shared" si="46"/>
        <v>-508.85992062394303</v>
      </c>
      <c r="AI39">
        <f t="shared" si="39"/>
        <v>-509.70161876639753</v>
      </c>
      <c r="AJ39">
        <f t="shared" si="47"/>
        <v>-17.292943217435493</v>
      </c>
      <c r="AK39">
        <f t="shared" si="59"/>
        <v>-27.145089392423863</v>
      </c>
      <c r="AL39">
        <f t="shared" si="40"/>
        <v>-554.13965137625689</v>
      </c>
      <c r="AN39">
        <f t="shared" si="48"/>
        <v>0</v>
      </c>
      <c r="AO39">
        <f t="shared" si="49"/>
        <v>0</v>
      </c>
      <c r="AP39">
        <f t="shared" si="50"/>
        <v>-3.6408425195071516E-2</v>
      </c>
      <c r="AQ39">
        <f t="shared" si="51"/>
        <v>-22.011202615679011</v>
      </c>
      <c r="AR39">
        <f t="shared" si="52"/>
        <v>-22.047611040874081</v>
      </c>
      <c r="AS39">
        <f t="shared" si="53"/>
        <v>-0.74802212073153951</v>
      </c>
      <c r="AT39">
        <f t="shared" si="54"/>
        <v>-1.1741857403600104</v>
      </c>
      <c r="AU39">
        <f t="shared" si="55"/>
        <v>-23.969818901965631</v>
      </c>
      <c r="AW39">
        <v>36</v>
      </c>
      <c r="AX39">
        <f>IF(Z39&gt;0, (R39*SUMPRODUCT(K39:$K$98, X39:$X$98)-K39*$AZ$3)/Z39, 0)</f>
        <v>-22008.724352324989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0.41902673299999998</v>
      </c>
      <c r="Q40" s="5">
        <f t="shared" si="60"/>
        <v>50</v>
      </c>
      <c r="R40">
        <f t="shared" si="41"/>
        <v>50000</v>
      </c>
      <c r="S40">
        <f t="shared" si="42"/>
        <v>-36143.937627398307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-370.49404810290537</v>
      </c>
      <c r="AC40">
        <f t="shared" si="27"/>
        <v>-347.40623097074473</v>
      </c>
      <c r="AE40">
        <f t="shared" si="43"/>
        <v>0</v>
      </c>
      <c r="AF40">
        <f t="shared" si="44"/>
        <v>0</v>
      </c>
      <c r="AG40">
        <f t="shared" si="45"/>
        <v>-0.48058713822508264</v>
      </c>
      <c r="AH40">
        <f t="shared" si="46"/>
        <v>-352.69402280488163</v>
      </c>
      <c r="AI40">
        <f t="shared" si="39"/>
        <v>-353.1746099431067</v>
      </c>
      <c r="AJ40">
        <f t="shared" si="47"/>
        <v>-23.087817132160637</v>
      </c>
      <c r="AK40">
        <f t="shared" si="59"/>
        <v>-25.934583367203377</v>
      </c>
      <c r="AL40">
        <f t="shared" si="40"/>
        <v>-402.19701044247074</v>
      </c>
      <c r="AN40">
        <f t="shared" si="48"/>
        <v>0</v>
      </c>
      <c r="AO40">
        <f t="shared" si="49"/>
        <v>0</v>
      </c>
      <c r="AP40">
        <f t="shared" si="50"/>
        <v>-1.856092632138848E-2</v>
      </c>
      <c r="AQ40">
        <f t="shared" si="51"/>
        <v>-13.621520949255093</v>
      </c>
      <c r="AR40">
        <f t="shared" si="52"/>
        <v>-13.640081875576481</v>
      </c>
      <c r="AS40">
        <f t="shared" si="53"/>
        <v>-0.89168277431307774</v>
      </c>
      <c r="AT40">
        <f t="shared" si="54"/>
        <v>-1.0016287427757165</v>
      </c>
      <c r="AU40">
        <f t="shared" si="55"/>
        <v>-15.533393392665275</v>
      </c>
      <c r="AW40">
        <v>37</v>
      </c>
      <c r="AX40">
        <f>IF(Z40&gt;0, (R40*SUMPRODUCT(K40:$K$98, X40:$X$98)-K40*$AZ$3)/Z40, 0)</f>
        <v>-36143.937627398307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0.47079290899999998</v>
      </c>
      <c r="Q41" s="5">
        <f t="shared" si="60"/>
        <v>50</v>
      </c>
      <c r="R41">
        <f t="shared" si="41"/>
        <v>50000</v>
      </c>
      <c r="S41">
        <f t="shared" si="42"/>
        <v>-64274.468311118202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-347.40623097074473</v>
      </c>
      <c r="AC41">
        <f t="shared" si="27"/>
        <v>-320.76077000228571</v>
      </c>
      <c r="AE41">
        <f t="shared" si="43"/>
        <v>0</v>
      </c>
      <c r="AF41">
        <f t="shared" si="44"/>
        <v>0</v>
      </c>
      <c r="AG41">
        <f t="shared" si="45"/>
        <v>-0.24952425000986006</v>
      </c>
      <c r="AH41">
        <f t="shared" si="46"/>
        <v>-226.25701683297174</v>
      </c>
      <c r="AI41">
        <f t="shared" si="39"/>
        <v>-226.50654108298161</v>
      </c>
      <c r="AJ41">
        <f t="shared" si="47"/>
        <v>-26.64546096845902</v>
      </c>
      <c r="AK41">
        <f t="shared" si="59"/>
        <v>-24.318436167952132</v>
      </c>
      <c r="AL41">
        <f t="shared" si="40"/>
        <v>-277.47043821939275</v>
      </c>
      <c r="AN41">
        <f t="shared" si="48"/>
        <v>0</v>
      </c>
      <c r="AO41">
        <f t="shared" si="49"/>
        <v>0</v>
      </c>
      <c r="AP41">
        <f t="shared" si="50"/>
        <v>-8.604432644279859E-3</v>
      </c>
      <c r="AQ41">
        <f t="shared" si="51"/>
        <v>-7.8021004433760259</v>
      </c>
      <c r="AR41">
        <f t="shared" si="52"/>
        <v>-7.8107048760203064</v>
      </c>
      <c r="AS41">
        <f t="shared" si="53"/>
        <v>-0.91882482031239021</v>
      </c>
      <c r="AT41">
        <f t="shared" si="54"/>
        <v>-0.83858120408375081</v>
      </c>
      <c r="AU41">
        <f t="shared" si="55"/>
        <v>-9.5681109004164462</v>
      </c>
      <c r="AW41">
        <v>38</v>
      </c>
      <c r="AX41">
        <f>IF(Z41&gt;0, (R41*SUMPRODUCT(K41:$K$98, X41:$X$98)-K41*$AZ$3)/Z41, 0)</f>
        <v>-64274.468311118202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0.528968832</v>
      </c>
      <c r="Q42" s="5">
        <f t="shared" si="60"/>
        <v>50</v>
      </c>
      <c r="R42">
        <f t="shared" si="41"/>
        <v>50000</v>
      </c>
      <c r="S42">
        <f t="shared" si="42"/>
        <v>-127179.300343975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-320.76077000228571</v>
      </c>
      <c r="AC42">
        <f t="shared" si="27"/>
        <v>-292.61020801913133</v>
      </c>
      <c r="AE42">
        <f t="shared" si="43"/>
        <v>0</v>
      </c>
      <c r="AF42">
        <f t="shared" si="44"/>
        <v>0</v>
      </c>
      <c r="AG42">
        <f t="shared" si="45"/>
        <v>-0.1150384564263698</v>
      </c>
      <c r="AH42">
        <f t="shared" si="46"/>
        <v>-131.99055108339167</v>
      </c>
      <c r="AI42">
        <f t="shared" si="39"/>
        <v>-132.10558953981803</v>
      </c>
      <c r="AJ42">
        <f t="shared" si="47"/>
        <v>-28.150561983154375</v>
      </c>
      <c r="AK42">
        <f t="shared" si="59"/>
        <v>-22.453253900160004</v>
      </c>
      <c r="AL42">
        <f t="shared" si="40"/>
        <v>-182.70940542313241</v>
      </c>
      <c r="AN42">
        <f t="shared" si="48"/>
        <v>0</v>
      </c>
      <c r="AO42">
        <f t="shared" si="49"/>
        <v>0</v>
      </c>
      <c r="AP42">
        <f t="shared" si="50"/>
        <v>-3.5418853856872068E-3</v>
      </c>
      <c r="AQ42">
        <f t="shared" si="51"/>
        <v>-4.0638184695244535</v>
      </c>
      <c r="AR42">
        <f t="shared" si="52"/>
        <v>-4.0673603549101403</v>
      </c>
      <c r="AS42">
        <f t="shared" si="53"/>
        <v>-0.86671941874353198</v>
      </c>
      <c r="AT42">
        <f t="shared" si="54"/>
        <v>-0.69130666666239604</v>
      </c>
      <c r="AU42">
        <f t="shared" si="55"/>
        <v>-5.6253864403160687</v>
      </c>
      <c r="AW42">
        <v>39</v>
      </c>
      <c r="AX42">
        <f>IF(Z42&gt;0, (R42*SUMPRODUCT(K42:$K$98, X42:$X$98)-K42*$AZ$3)/Z42, 0)</f>
        <v>-127179.300343975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0.59457872599999995</v>
      </c>
      <c r="Q43" s="5">
        <f t="shared" si="60"/>
        <v>50</v>
      </c>
      <c r="R43">
        <f t="shared" si="41"/>
        <v>50000</v>
      </c>
      <c r="S43">
        <f t="shared" si="42"/>
        <v>-290812.56268632639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-292.61020801913133</v>
      </c>
      <c r="AC43">
        <f t="shared" si="27"/>
        <v>-264.57343503639657</v>
      </c>
      <c r="AE43">
        <f t="shared" si="43"/>
        <v>0</v>
      </c>
      <c r="AF43">
        <f t="shared" si="44"/>
        <v>0</v>
      </c>
      <c r="AG43">
        <f t="shared" si="45"/>
        <v>-4.5488652999108641E-2</v>
      </c>
      <c r="AH43">
        <f t="shared" si="46"/>
        <v>-68.399418862997464</v>
      </c>
      <c r="AI43">
        <f t="shared" si="39"/>
        <v>-68.444907515996576</v>
      </c>
      <c r="AJ43">
        <f t="shared" si="47"/>
        <v>-28.03677298273476</v>
      </c>
      <c r="AK43">
        <f t="shared" si="59"/>
        <v>-20.482714561339197</v>
      </c>
      <c r="AL43">
        <f t="shared" si="40"/>
        <v>-116.96439506007053</v>
      </c>
      <c r="AN43">
        <f t="shared" si="48"/>
        <v>0</v>
      </c>
      <c r="AO43">
        <f t="shared" si="49"/>
        <v>0</v>
      </c>
      <c r="AP43">
        <f t="shared" si="50"/>
        <v>-1.250479313902158E-3</v>
      </c>
      <c r="AQ43">
        <f t="shared" si="51"/>
        <v>-1.8802943752320695</v>
      </c>
      <c r="AR43">
        <f t="shared" si="52"/>
        <v>-1.8815448545459719</v>
      </c>
      <c r="AS43">
        <f t="shared" si="53"/>
        <v>-0.77072857365479075</v>
      </c>
      <c r="AT43">
        <f t="shared" si="54"/>
        <v>-0.56306813156281144</v>
      </c>
      <c r="AU43">
        <f t="shared" si="55"/>
        <v>-3.2153415597635737</v>
      </c>
      <c r="AW43">
        <v>40</v>
      </c>
      <c r="AX43">
        <f>IF(Z43&gt;0, (R43*SUMPRODUCT(K43:$K$98, X43:$X$98)-K43*$AZ$3)/Z43, 0)</f>
        <v>-290812.56268632639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0.66545322200000001</v>
      </c>
      <c r="Q44" s="5">
        <f t="shared" si="60"/>
        <v>50</v>
      </c>
      <c r="R44">
        <f t="shared" si="41"/>
        <v>50000</v>
      </c>
      <c r="S44">
        <f t="shared" si="42"/>
        <v>-805355.73329050129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-264.57343503639657</v>
      </c>
      <c r="AC44">
        <f t="shared" si="27"/>
        <v>-237.79248704354004</v>
      </c>
      <c r="AE44">
        <f t="shared" si="43"/>
        <v>0</v>
      </c>
      <c r="AF44">
        <f t="shared" si="44"/>
        <v>0</v>
      </c>
      <c r="AG44">
        <f t="shared" si="45"/>
        <v>-1.4763195766420744E-2</v>
      </c>
      <c r="AH44">
        <f t="shared" si="46"/>
        <v>-30.270570702696808</v>
      </c>
      <c r="AI44">
        <f t="shared" si="39"/>
        <v>-30.285333898463229</v>
      </c>
      <c r="AJ44">
        <f t="shared" si="47"/>
        <v>-26.780947992856539</v>
      </c>
      <c r="AK44">
        <f t="shared" si="59"/>
        <v>-18.520140452547761</v>
      </c>
      <c r="AL44">
        <f t="shared" si="40"/>
        <v>-75.586422343867525</v>
      </c>
      <c r="AN44">
        <f t="shared" si="48"/>
        <v>0</v>
      </c>
      <c r="AO44">
        <f t="shared" si="49"/>
        <v>0</v>
      </c>
      <c r="AP44">
        <f t="shared" si="50"/>
        <v>-3.6235627882374636E-4</v>
      </c>
      <c r="AQ44">
        <f t="shared" si="51"/>
        <v>-0.74297811471476816</v>
      </c>
      <c r="AR44">
        <f t="shared" si="52"/>
        <v>-0.74334047099359191</v>
      </c>
      <c r="AS44">
        <f t="shared" si="53"/>
        <v>-0.65732682893336136</v>
      </c>
      <c r="AT44">
        <f t="shared" si="54"/>
        <v>-0.45456886732765706</v>
      </c>
      <c r="AU44">
        <f t="shared" si="55"/>
        <v>-1.8552361672546103</v>
      </c>
      <c r="AW44">
        <v>41</v>
      </c>
      <c r="AX44">
        <f>IF(Z44&gt;0, (R44*SUMPRODUCT(K44:$K$98, X44:$X$98)-K44*$AZ$3)/Z44, 0)</f>
        <v>-805355.73329050129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0.73950958099999997</v>
      </c>
      <c r="Q45" s="5">
        <f t="shared" si="60"/>
        <v>50</v>
      </c>
      <c r="R45">
        <f t="shared" si="41"/>
        <v>50000</v>
      </c>
      <c r="S45">
        <f t="shared" si="42"/>
        <v>-2879161.9668379496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-237.79248704354004</v>
      </c>
      <c r="AC45">
        <f t="shared" si="27"/>
        <v>-212.94507018674707</v>
      </c>
      <c r="AE45">
        <f t="shared" si="43"/>
        <v>0</v>
      </c>
      <c r="AF45">
        <f t="shared" si="44"/>
        <v>0</v>
      </c>
      <c r="AG45">
        <f t="shared" si="45"/>
        <v>-3.698039093309759E-3</v>
      </c>
      <c r="AH45">
        <f t="shared" si="46"/>
        <v>-10.917524715446778</v>
      </c>
      <c r="AI45">
        <f t="shared" si="39"/>
        <v>-10.921222754540088</v>
      </c>
      <c r="AJ45">
        <f t="shared" si="47"/>
        <v>-24.847416856792961</v>
      </c>
      <c r="AK45">
        <f t="shared" si="59"/>
        <v>-16.645474093047802</v>
      </c>
      <c r="AL45">
        <f t="shared" si="40"/>
        <v>-52.414113704380853</v>
      </c>
      <c r="AN45">
        <f t="shared" si="48"/>
        <v>0</v>
      </c>
      <c r="AO45">
        <f t="shared" si="49"/>
        <v>0</v>
      </c>
      <c r="AP45">
        <f t="shared" si="50"/>
        <v>-8.1041764383786653E-5</v>
      </c>
      <c r="AQ45">
        <f t="shared" si="51"/>
        <v>-0.23925530350506052</v>
      </c>
      <c r="AR45">
        <f t="shared" si="52"/>
        <v>-0.23933634526944431</v>
      </c>
      <c r="AS45">
        <f t="shared" si="53"/>
        <v>-0.54452601815295953</v>
      </c>
      <c r="AT45">
        <f t="shared" si="54"/>
        <v>-0.36478213330564441</v>
      </c>
      <c r="AU45">
        <f t="shared" si="55"/>
        <v>-1.1486444967280482</v>
      </c>
      <c r="AW45">
        <v>42</v>
      </c>
      <c r="AX45">
        <f>IF(Z45&gt;0, (R45*SUMPRODUCT(K45:$K$98, X45:$X$98)-K45*$AZ$3)/Z45, 0)</f>
        <v>-2879161.9668379496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0.74173968400000001</v>
      </c>
      <c r="Q46" s="5">
        <f t="shared" si="60"/>
        <v>50</v>
      </c>
      <c r="R46">
        <f t="shared" si="41"/>
        <v>50000</v>
      </c>
      <c r="S46">
        <f t="shared" si="42"/>
        <v>-10366009.196614042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-212.94507018674707</v>
      </c>
      <c r="AC46">
        <f t="shared" si="27"/>
        <v>-190.33575855140597</v>
      </c>
      <c r="AE46">
        <f t="shared" si="43"/>
        <v>0</v>
      </c>
      <c r="AF46">
        <f t="shared" si="44"/>
        <v>0</v>
      </c>
      <c r="AG46">
        <f t="shared" si="45"/>
        <v>-9.1807635388543418E-4</v>
      </c>
      <c r="AH46">
        <f t="shared" si="46"/>
        <v>-2.742982348491227</v>
      </c>
      <c r="AI46">
        <f t="shared" si="39"/>
        <v>-2.7439004248451124</v>
      </c>
      <c r="AJ46">
        <f t="shared" si="47"/>
        <v>-22.609311635341101</v>
      </c>
      <c r="AK46">
        <f t="shared" si="59"/>
        <v>-14.906154913072296</v>
      </c>
      <c r="AL46">
        <f t="shared" si="40"/>
        <v>-40.259366973258508</v>
      </c>
      <c r="AN46">
        <f t="shared" si="48"/>
        <v>0</v>
      </c>
      <c r="AO46">
        <f t="shared" si="49"/>
        <v>0</v>
      </c>
      <c r="AP46">
        <f t="shared" si="50"/>
        <v>-1.7963798245639657E-5</v>
      </c>
      <c r="AQ46">
        <f t="shared" si="51"/>
        <v>-5.3671332772171745E-2</v>
      </c>
      <c r="AR46">
        <f t="shared" si="52"/>
        <v>-5.3689296570417384E-2</v>
      </c>
      <c r="AS46">
        <f t="shared" si="53"/>
        <v>-0.44239143179233181</v>
      </c>
      <c r="AT46">
        <f t="shared" si="54"/>
        <v>-0.29166545717405107</v>
      </c>
      <c r="AU46">
        <f t="shared" si="55"/>
        <v>-0.78774618553680031</v>
      </c>
      <c r="AW46">
        <v>43</v>
      </c>
      <c r="AX46">
        <f>IF(Z46&gt;0, (R46*SUMPRODUCT(K46:$K$98, X46:$X$98)-K46*$AZ$3)/Z46, 0)</f>
        <v>-10366009.196614042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0.74414860599999999</v>
      </c>
      <c r="Q47" s="5">
        <f t="shared" si="60"/>
        <v>50</v>
      </c>
      <c r="R47">
        <f t="shared" si="41"/>
        <v>50000</v>
      </c>
      <c r="S47">
        <f t="shared" si="42"/>
        <v>-37656430.605312869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-190.33575855140597</v>
      </c>
      <c r="AC47">
        <f t="shared" si="27"/>
        <v>-169.98892368877978</v>
      </c>
      <c r="AE47">
        <f t="shared" si="43"/>
        <v>0</v>
      </c>
      <c r="AF47">
        <f t="shared" si="44"/>
        <v>0</v>
      </c>
      <c r="AG47">
        <f t="shared" si="45"/>
        <v>-2.257103514011713E-4</v>
      </c>
      <c r="AH47">
        <f t="shared" si="46"/>
        <v>-0.68318523894540861</v>
      </c>
      <c r="AI47">
        <f t="shared" si="39"/>
        <v>-0.68341094929680979</v>
      </c>
      <c r="AJ47">
        <f t="shared" si="47"/>
        <v>-20.346834862626196</v>
      </c>
      <c r="AK47">
        <f t="shared" si="59"/>
        <v>-13.323503098598419</v>
      </c>
      <c r="AL47">
        <f t="shared" si="40"/>
        <v>-34.353748910521425</v>
      </c>
      <c r="AN47">
        <f t="shared" si="48"/>
        <v>0</v>
      </c>
      <c r="AO47">
        <f t="shared" si="49"/>
        <v>0</v>
      </c>
      <c r="AP47">
        <f t="shared" si="50"/>
        <v>-3.9432364644868423E-6</v>
      </c>
      <c r="AQ47">
        <f t="shared" si="51"/>
        <v>-1.1935478056212498E-2</v>
      </c>
      <c r="AR47">
        <f t="shared" si="52"/>
        <v>-1.1939421292676984E-2</v>
      </c>
      <c r="AS47">
        <f t="shared" si="53"/>
        <v>-0.35546611251602256</v>
      </c>
      <c r="AT47">
        <f t="shared" si="54"/>
        <v>-0.23276612227552484</v>
      </c>
      <c r="AU47">
        <f t="shared" si="55"/>
        <v>-0.6001716560842244</v>
      </c>
      <c r="AW47">
        <v>44</v>
      </c>
      <c r="AX47">
        <f>IF(Z47&gt;0, (R47*SUMPRODUCT(K47:$K$98, X47:$X$98)-K47*$AZ$3)/Z47, 0)</f>
        <v>-37656430.605312869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0.74680299299999997</v>
      </c>
      <c r="Q48" s="5">
        <f t="shared" si="60"/>
        <v>50</v>
      </c>
      <c r="R48">
        <f t="shared" si="41"/>
        <v>50000</v>
      </c>
      <c r="S48">
        <f t="shared" si="42"/>
        <v>-138258667.01696154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-169.98892368877978</v>
      </c>
      <c r="AC48">
        <f t="shared" si="27"/>
        <v>-151.78612149237316</v>
      </c>
      <c r="AE48">
        <f t="shared" si="43"/>
        <v>0</v>
      </c>
      <c r="AF48">
        <f t="shared" si="44"/>
        <v>0</v>
      </c>
      <c r="AG48">
        <f t="shared" si="45"/>
        <v>-5.4892081909683126E-5</v>
      </c>
      <c r="AH48">
        <f t="shared" si="46"/>
        <v>-0.16856116597747645</v>
      </c>
      <c r="AI48">
        <f t="shared" si="39"/>
        <v>-0.16861605805938612</v>
      </c>
      <c r="AJ48">
        <f t="shared" si="47"/>
        <v>-18.202802196406623</v>
      </c>
      <c r="AK48">
        <f t="shared" si="59"/>
        <v>-11.899224658214585</v>
      </c>
      <c r="AL48">
        <f t="shared" si="40"/>
        <v>-30.270642912680593</v>
      </c>
      <c r="AN48">
        <f t="shared" si="48"/>
        <v>0</v>
      </c>
      <c r="AO48">
        <f t="shared" si="49"/>
        <v>0</v>
      </c>
      <c r="AP48">
        <f t="shared" si="50"/>
        <v>-8.5623509469326967E-7</v>
      </c>
      <c r="AQ48">
        <f t="shared" si="51"/>
        <v>-2.6293042801656353E-3</v>
      </c>
      <c r="AR48">
        <f t="shared" si="52"/>
        <v>-2.6301605152603286E-3</v>
      </c>
      <c r="AS48">
        <f t="shared" si="53"/>
        <v>-0.28393672675719167</v>
      </c>
      <c r="AT48">
        <f t="shared" si="54"/>
        <v>-0.18561026285661006</v>
      </c>
      <c r="AU48">
        <f t="shared" si="55"/>
        <v>-0.47217715012906203</v>
      </c>
      <c r="AW48">
        <v>45</v>
      </c>
      <c r="AX48">
        <f>IF(Z48&gt;0, (R48*SUMPRODUCT(K48:$K$98, X48:$X$98)-K48*$AZ$3)/Z48, 0)</f>
        <v>-138258667.01696154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0.74973846</v>
      </c>
      <c r="Q49" s="5">
        <f t="shared" si="60"/>
        <v>50</v>
      </c>
      <c r="R49">
        <f t="shared" si="41"/>
        <v>50000</v>
      </c>
      <c r="S49">
        <f t="shared" si="42"/>
        <v>-513803855.38549012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-151.78612149237316</v>
      </c>
      <c r="AC49">
        <f t="shared" si="27"/>
        <v>-135.52559215874012</v>
      </c>
      <c r="AE49">
        <f t="shared" si="43"/>
        <v>0</v>
      </c>
      <c r="AF49">
        <f t="shared" si="44"/>
        <v>0</v>
      </c>
      <c r="AG49">
        <f t="shared" si="45"/>
        <v>-1.3188456133426611E-5</v>
      </c>
      <c r="AH49">
        <f t="shared" si="46"/>
        <v>-4.1154704957159685E-2</v>
      </c>
      <c r="AI49">
        <f t="shared" si="39"/>
        <v>-4.1167893413293112E-2</v>
      </c>
      <c r="AJ49">
        <f t="shared" si="47"/>
        <v>-16.260529333633031</v>
      </c>
      <c r="AK49">
        <f t="shared" si="59"/>
        <v>-10.625028504466123</v>
      </c>
      <c r="AL49">
        <f t="shared" si="40"/>
        <v>-26.926725731512445</v>
      </c>
      <c r="AN49">
        <f t="shared" si="48"/>
        <v>0</v>
      </c>
      <c r="AO49">
        <f t="shared" si="49"/>
        <v>0</v>
      </c>
      <c r="AP49">
        <f t="shared" si="50"/>
        <v>-1.836788950473668E-7</v>
      </c>
      <c r="AQ49">
        <f t="shared" si="51"/>
        <v>-5.7317176901186258E-4</v>
      </c>
      <c r="AR49">
        <f t="shared" si="52"/>
        <v>-5.7335544790690991E-4</v>
      </c>
      <c r="AS49">
        <f t="shared" si="53"/>
        <v>-0.22646441938848871</v>
      </c>
      <c r="AT49">
        <f t="shared" si="54"/>
        <v>-0.14797740355679165</v>
      </c>
      <c r="AU49">
        <f t="shared" si="55"/>
        <v>-0.37501517839318727</v>
      </c>
      <c r="AW49">
        <v>46</v>
      </c>
      <c r="AX49">
        <f>IF(Z49&gt;0, (R49*SUMPRODUCT(K49:$K$98, X49:$X$98)-K49*$AZ$3)/Z49, 0)</f>
        <v>-513803855.38549012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0.75265391500000001</v>
      </c>
      <c r="Q50" s="5">
        <f t="shared" si="60"/>
        <v>50</v>
      </c>
      <c r="R50">
        <f t="shared" si="41"/>
        <v>50000</v>
      </c>
      <c r="S50">
        <f t="shared" si="42"/>
        <v>-1932853954.0056753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-135.52559215874012</v>
      </c>
      <c r="AC50">
        <f t="shared" si="27"/>
        <v>-121.00548797522947</v>
      </c>
      <c r="AE50">
        <f t="shared" si="43"/>
        <v>0</v>
      </c>
      <c r="AF50">
        <f t="shared" si="44"/>
        <v>0</v>
      </c>
      <c r="AG50">
        <f t="shared" si="45"/>
        <v>-3.1302284304630438E-6</v>
      </c>
      <c r="AH50">
        <f t="shared" si="46"/>
        <v>-9.926343141629301E-3</v>
      </c>
      <c r="AI50">
        <f t="shared" si="39"/>
        <v>-9.9294733700597635E-3</v>
      </c>
      <c r="AJ50">
        <f t="shared" si="47"/>
        <v>-14.520104183510654</v>
      </c>
      <c r="AK50">
        <f t="shared" si="59"/>
        <v>-9.4867914511118094</v>
      </c>
      <c r="AL50">
        <f t="shared" si="40"/>
        <v>-24.016825107992524</v>
      </c>
      <c r="AN50">
        <f t="shared" si="48"/>
        <v>0</v>
      </c>
      <c r="AO50">
        <f t="shared" si="49"/>
        <v>0</v>
      </c>
      <c r="AP50">
        <f t="shared" si="50"/>
        <v>-3.8924523782694994E-8</v>
      </c>
      <c r="AQ50">
        <f t="shared" si="51"/>
        <v>-1.2343449951810243E-4</v>
      </c>
      <c r="AR50">
        <f t="shared" si="52"/>
        <v>-1.234734240418851E-4</v>
      </c>
      <c r="AS50">
        <f t="shared" si="53"/>
        <v>-0.18055811362452651</v>
      </c>
      <c r="AT50">
        <f t="shared" si="54"/>
        <v>-0.11796865553535482</v>
      </c>
      <c r="AU50">
        <f t="shared" si="55"/>
        <v>-0.2986502425839232</v>
      </c>
      <c r="AW50">
        <v>47</v>
      </c>
      <c r="AX50">
        <f>IF(Z50&gt;0, (R50*SUMPRODUCT(K50:$K$98, X50:$X$98)-K50*$AZ$3)/Z50, 0)</f>
        <v>-1932853954.0056753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0.755802533</v>
      </c>
      <c r="Q51" s="5">
        <f t="shared" si="60"/>
        <v>50</v>
      </c>
      <c r="R51">
        <f t="shared" si="41"/>
        <v>50000</v>
      </c>
      <c r="S51">
        <f t="shared" si="42"/>
        <v>-7368842133.9286194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-121.00548797522947</v>
      </c>
      <c r="AC51">
        <f t="shared" si="27"/>
        <v>-108.04072091394357</v>
      </c>
      <c r="AE51">
        <f t="shared" si="43"/>
        <v>0</v>
      </c>
      <c r="AF51">
        <f t="shared" si="44"/>
        <v>0</v>
      </c>
      <c r="AG51">
        <f t="shared" si="45"/>
        <v>-7.330915695458305E-7</v>
      </c>
      <c r="AH51">
        <f t="shared" si="46"/>
        <v>-2.365834576612583E-3</v>
      </c>
      <c r="AI51">
        <f t="shared" si="39"/>
        <v>-2.366567668182129E-3</v>
      </c>
      <c r="AJ51">
        <f t="shared" si="47"/>
        <v>-12.964767061285897</v>
      </c>
      <c r="AK51">
        <f t="shared" si="59"/>
        <v>-8.4703841582660644</v>
      </c>
      <c r="AL51">
        <f t="shared" si="40"/>
        <v>-21.437517787220145</v>
      </c>
      <c r="AN51">
        <f t="shared" si="48"/>
        <v>0</v>
      </c>
      <c r="AO51">
        <f t="shared" si="49"/>
        <v>0</v>
      </c>
      <c r="AP51">
        <f t="shared" si="50"/>
        <v>-8.1393079232932371E-9</v>
      </c>
      <c r="AQ51">
        <f t="shared" si="51"/>
        <v>-2.6267190777481802E-5</v>
      </c>
      <c r="AR51">
        <f t="shared" si="52"/>
        <v>-2.6275330085405096E-5</v>
      </c>
      <c r="AS51">
        <f t="shared" si="53"/>
        <v>-0.14394413419724703</v>
      </c>
      <c r="AT51">
        <f t="shared" si="54"/>
        <v>-9.4044274626462462E-2</v>
      </c>
      <c r="AU51">
        <f t="shared" si="55"/>
        <v>-0.23801468415379493</v>
      </c>
      <c r="AW51">
        <v>48</v>
      </c>
      <c r="AX51">
        <f>IF(Z51&gt;0, (R51*SUMPRODUCT(K51:$K$98, X51:$X$98)-K51*$AZ$3)/Z51, 0)</f>
        <v>-7368842133.9286194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0.75910169800000005</v>
      </c>
      <c r="Q52" s="5">
        <f t="shared" si="60"/>
        <v>50</v>
      </c>
      <c r="R52">
        <f t="shared" si="41"/>
        <v>50000</v>
      </c>
      <c r="S52">
        <f t="shared" si="42"/>
        <v>-28494470620.486496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-108.04072091394357</v>
      </c>
      <c r="AC52">
        <f t="shared" si="27"/>
        <v>-96.464952095611665</v>
      </c>
      <c r="AE52">
        <f t="shared" si="43"/>
        <v>0</v>
      </c>
      <c r="AF52">
        <f t="shared" si="44"/>
        <v>0</v>
      </c>
      <c r="AG52">
        <f t="shared" si="45"/>
        <v>-1.6926959861864717E-7</v>
      </c>
      <c r="AH52">
        <f t="shared" si="46"/>
        <v>-5.5649105523172511E-4</v>
      </c>
      <c r="AI52">
        <f t="shared" si="39"/>
        <v>-5.5666032483034378E-4</v>
      </c>
      <c r="AJ52">
        <f t="shared" si="47"/>
        <v>-11.575768818331909</v>
      </c>
      <c r="AK52">
        <f t="shared" si="59"/>
        <v>-7.5628504639760505</v>
      </c>
      <c r="AL52">
        <f t="shared" si="40"/>
        <v>-19.139175942632789</v>
      </c>
      <c r="AN52">
        <f t="shared" si="48"/>
        <v>0</v>
      </c>
      <c r="AO52">
        <f t="shared" si="49"/>
        <v>0</v>
      </c>
      <c r="AP52">
        <f t="shared" si="50"/>
        <v>-1.6779931954853166E-9</v>
      </c>
      <c r="AQ52">
        <f t="shared" si="51"/>
        <v>-5.5165736295685274E-6</v>
      </c>
      <c r="AR52">
        <f t="shared" si="52"/>
        <v>-5.5182516227640129E-6</v>
      </c>
      <c r="AS52">
        <f t="shared" si="53"/>
        <v>-0.11475221462203103</v>
      </c>
      <c r="AT52">
        <f t="shared" si="54"/>
        <v>-7.4971593957727817E-2</v>
      </c>
      <c r="AU52">
        <f t="shared" si="55"/>
        <v>-0.18972932683138161</v>
      </c>
      <c r="AW52">
        <v>49</v>
      </c>
      <c r="AX52">
        <f>IF(Z52&gt;0, (R52*SUMPRODUCT(K52:$K$98, X52:$X$98)-K52*$AZ$3)/Z52, 0)</f>
        <v>-28494470620.486496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0.76251046700000003</v>
      </c>
      <c r="Q53" s="5">
        <f t="shared" si="60"/>
        <v>50</v>
      </c>
      <c r="R53">
        <f t="shared" si="41"/>
        <v>50000</v>
      </c>
      <c r="S53">
        <f t="shared" si="42"/>
        <v>-111835884049.16452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-96.464952095611665</v>
      </c>
      <c r="AC53">
        <f t="shared" si="27"/>
        <v>-86.129426285825744</v>
      </c>
      <c r="AE53">
        <f t="shared" si="43"/>
        <v>0</v>
      </c>
      <c r="AF53">
        <f t="shared" si="44"/>
        <v>0</v>
      </c>
      <c r="AG53">
        <f t="shared" si="45"/>
        <v>-3.8507061940853491E-8</v>
      </c>
      <c r="AH53">
        <f t="shared" si="46"/>
        <v>-1.290698406916072E-4</v>
      </c>
      <c r="AI53">
        <f t="shared" si="39"/>
        <v>-1.2910834775354806E-4</v>
      </c>
      <c r="AJ53">
        <f t="shared" si="47"/>
        <v>-10.335525809785921</v>
      </c>
      <c r="AK53">
        <f t="shared" si="59"/>
        <v>-6.7525466466928172</v>
      </c>
      <c r="AL53">
        <f t="shared" si="40"/>
        <v>-17.088201564826491</v>
      </c>
      <c r="AN53">
        <f t="shared" si="48"/>
        <v>0</v>
      </c>
      <c r="AO53">
        <f t="shared" si="49"/>
        <v>0</v>
      </c>
      <c r="AP53">
        <f t="shared" si="50"/>
        <v>-3.4082668608761814E-10</v>
      </c>
      <c r="AQ53">
        <f t="shared" si="51"/>
        <v>-1.1423994420645809E-6</v>
      </c>
      <c r="AR53">
        <f t="shared" si="52"/>
        <v>-1.1427402687506686E-6</v>
      </c>
      <c r="AS53">
        <f t="shared" si="53"/>
        <v>-9.1479921686393503E-2</v>
      </c>
      <c r="AT53">
        <f t="shared" si="54"/>
        <v>-5.976690976266575E-2</v>
      </c>
      <c r="AU53">
        <f t="shared" si="55"/>
        <v>-0.151247974189328</v>
      </c>
      <c r="AW53">
        <v>50</v>
      </c>
      <c r="AX53">
        <f>IF(Z53&gt;0, (R53*SUMPRODUCT(K53:$K$98, X53:$X$98)-K53*$AZ$3)/Z53, 0)</f>
        <v>-111835884049.16452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0.76616800500000004</v>
      </c>
      <c r="Q54" s="5">
        <f t="shared" si="60"/>
        <v>50</v>
      </c>
      <c r="R54">
        <f t="shared" si="41"/>
        <v>50000</v>
      </c>
      <c r="S54">
        <f t="shared" si="42"/>
        <v>-446109007717.71454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-86.129426285825744</v>
      </c>
      <c r="AC54">
        <f t="shared" si="27"/>
        <v>-76.901274458261327</v>
      </c>
      <c r="AE54">
        <f t="shared" si="43"/>
        <v>0</v>
      </c>
      <c r="AF54">
        <f t="shared" si="44"/>
        <v>0</v>
      </c>
      <c r="AG54">
        <f t="shared" si="45"/>
        <v>-8.6191124958098045E-9</v>
      </c>
      <c r="AH54">
        <f t="shared" si="46"/>
        <v>-2.9502878825635152E-5</v>
      </c>
      <c r="AI54">
        <f t="shared" si="39"/>
        <v>-2.951149793813096E-5</v>
      </c>
      <c r="AJ54">
        <f t="shared" si="47"/>
        <v>-9.2281518275644174</v>
      </c>
      <c r="AK54">
        <f t="shared" si="59"/>
        <v>-6.029059840007803</v>
      </c>
      <c r="AL54">
        <f t="shared" si="40"/>
        <v>-15.25724117907016</v>
      </c>
      <c r="AN54">
        <f t="shared" si="48"/>
        <v>0</v>
      </c>
      <c r="AO54">
        <f t="shared" si="49"/>
        <v>0</v>
      </c>
      <c r="AP54">
        <f t="shared" si="50"/>
        <v>-6.8114211693062743E-11</v>
      </c>
      <c r="AQ54">
        <f t="shared" si="51"/>
        <v>-2.3315223404509971E-7</v>
      </c>
      <c r="AR54">
        <f t="shared" si="52"/>
        <v>-2.3322034825679277E-7</v>
      </c>
      <c r="AS54">
        <f t="shared" si="53"/>
        <v>-7.2927263384023125E-2</v>
      </c>
      <c r="AT54">
        <f t="shared" si="54"/>
        <v>-4.7645817182694832E-2</v>
      </c>
      <c r="AU54">
        <f t="shared" si="55"/>
        <v>-0.12057331378706623</v>
      </c>
      <c r="AW54">
        <v>51</v>
      </c>
      <c r="AX54">
        <f>IF(Z54&gt;0, (R54*SUMPRODUCT(K54:$K$98, X54:$X$98)-K54*$AZ$3)/Z54, 0)</f>
        <v>-446109007717.71454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0.76992945700000004</v>
      </c>
      <c r="Q55" s="5">
        <f t="shared" si="60"/>
        <v>50</v>
      </c>
      <c r="R55">
        <f t="shared" si="41"/>
        <v>50000</v>
      </c>
      <c r="S55">
        <f t="shared" si="42"/>
        <v>-1809926988752.2539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-76.901274458261327</v>
      </c>
      <c r="AC55">
        <f t="shared" si="27"/>
        <v>-68.661852396802942</v>
      </c>
      <c r="AE55">
        <f t="shared" si="43"/>
        <v>0</v>
      </c>
      <c r="AF55">
        <f t="shared" si="44"/>
        <v>0</v>
      </c>
      <c r="AG55">
        <f t="shared" si="45"/>
        <v>-1.896812767130948E-9</v>
      </c>
      <c r="AH55">
        <f t="shared" si="46"/>
        <v>-6.6361086037207588E-6</v>
      </c>
      <c r="AI55">
        <f t="shared" si="39"/>
        <v>-6.6380054164878901E-6</v>
      </c>
      <c r="AJ55">
        <f t="shared" si="47"/>
        <v>-8.2394220614583844</v>
      </c>
      <c r="AK55">
        <f t="shared" si="59"/>
        <v>-5.3830892120782936</v>
      </c>
      <c r="AL55">
        <f t="shared" si="40"/>
        <v>-13.622517911542094</v>
      </c>
      <c r="AN55">
        <f t="shared" si="48"/>
        <v>0</v>
      </c>
      <c r="AO55">
        <f t="shared" si="49"/>
        <v>0</v>
      </c>
      <c r="AP55">
        <f t="shared" si="50"/>
        <v>-1.3383867458311838E-11</v>
      </c>
      <c r="AQ55">
        <f t="shared" si="51"/>
        <v>-4.6824230377520404E-8</v>
      </c>
      <c r="AR55">
        <f t="shared" si="52"/>
        <v>-4.6837614244978718E-8</v>
      </c>
      <c r="AS55">
        <f t="shared" si="53"/>
        <v>-5.8137173428270461E-2</v>
      </c>
      <c r="AT55">
        <f t="shared" si="54"/>
        <v>-3.7982954237333215E-2</v>
      </c>
      <c r="AU55">
        <f t="shared" si="55"/>
        <v>-9.6120174503217914E-2</v>
      </c>
      <c r="AW55">
        <v>52</v>
      </c>
      <c r="AX55">
        <f>IF(Z55&gt;0, (R55*SUMPRODUCT(K55:$K$98, X55:$X$98)-K55*$AZ$3)/Z55, 0)</f>
        <v>-1809926988752.2539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0.77391342299999999</v>
      </c>
      <c r="Q56" s="5">
        <f t="shared" si="60"/>
        <v>50</v>
      </c>
      <c r="R56">
        <f t="shared" si="41"/>
        <v>50000</v>
      </c>
      <c r="S56">
        <f t="shared" si="42"/>
        <v>-7478512841762.6855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-68.661852396802942</v>
      </c>
      <c r="AC56">
        <f t="shared" si="27"/>
        <v>-61.305225394867705</v>
      </c>
      <c r="AE56">
        <f t="shared" si="43"/>
        <v>0</v>
      </c>
      <c r="AF56">
        <f t="shared" si="44"/>
        <v>0</v>
      </c>
      <c r="AG56">
        <f t="shared" si="45"/>
        <v>-4.0987577805922486E-10</v>
      </c>
      <c r="AH56">
        <f t="shared" si="46"/>
        <v>-1.4679688614004138E-6</v>
      </c>
      <c r="AI56">
        <f t="shared" si="39"/>
        <v>-1.4683787371784731E-6</v>
      </c>
      <c r="AJ56">
        <f t="shared" si="47"/>
        <v>-7.3566270019352373</v>
      </c>
      <c r="AK56">
        <f t="shared" si="59"/>
        <v>-4.8063296677762066</v>
      </c>
      <c r="AL56">
        <f t="shared" si="40"/>
        <v>-12.162958138090181</v>
      </c>
      <c r="AN56">
        <f t="shared" si="48"/>
        <v>0</v>
      </c>
      <c r="AO56">
        <f t="shared" si="49"/>
        <v>0</v>
      </c>
      <c r="AP56">
        <f t="shared" si="50"/>
        <v>-2.5822090232931217E-12</v>
      </c>
      <c r="AQ56">
        <f t="shared" si="51"/>
        <v>-9.2481738193218062E-9</v>
      </c>
      <c r="AR56">
        <f t="shared" si="52"/>
        <v>-9.2507560283451002E-9</v>
      </c>
      <c r="AS56">
        <f t="shared" si="53"/>
        <v>-4.6346599731624361E-2</v>
      </c>
      <c r="AT56">
        <f t="shared" si="54"/>
        <v>-3.0279778658352036E-2</v>
      </c>
      <c r="AU56">
        <f t="shared" si="55"/>
        <v>-7.6626387640732416E-2</v>
      </c>
      <c r="AW56">
        <v>53</v>
      </c>
      <c r="AX56">
        <f>IF(Z56&gt;0, (R56*SUMPRODUCT(K56:$K$98, X56:$X$98)-K56*$AZ$3)/Z56, 0)</f>
        <v>-7478512841762.6855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0.77813091899999998</v>
      </c>
      <c r="Q57" s="5">
        <f t="shared" si="60"/>
        <v>50</v>
      </c>
      <c r="R57">
        <f t="shared" si="41"/>
        <v>50000</v>
      </c>
      <c r="S57">
        <f t="shared" si="42"/>
        <v>-31515894524010.563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-61.305225394867705</v>
      </c>
      <c r="AC57">
        <f t="shared" si="27"/>
        <v>-54.736808396294926</v>
      </c>
      <c r="AE57">
        <f t="shared" si="43"/>
        <v>0</v>
      </c>
      <c r="AF57">
        <f t="shared" si="44"/>
        <v>0</v>
      </c>
      <c r="AG57">
        <f t="shared" si="45"/>
        <v>-8.6840004421567956E-11</v>
      </c>
      <c r="AH57">
        <f t="shared" si="46"/>
        <v>-3.1893701585706462E-7</v>
      </c>
      <c r="AI57">
        <f t="shared" si="39"/>
        <v>-3.190238558614862E-7</v>
      </c>
      <c r="AJ57">
        <f t="shared" si="47"/>
        <v>-6.5684169985727792</v>
      </c>
      <c r="AK57">
        <f t="shared" si="59"/>
        <v>-4.2913657776407401</v>
      </c>
      <c r="AL57">
        <f t="shared" si="40"/>
        <v>-10.859783095237376</v>
      </c>
      <c r="AN57">
        <f t="shared" si="48"/>
        <v>0</v>
      </c>
      <c r="AO57">
        <f t="shared" si="49"/>
        <v>0</v>
      </c>
      <c r="AP57">
        <f t="shared" si="50"/>
        <v>-4.884734399241262E-13</v>
      </c>
      <c r="AQ57">
        <f t="shared" si="51"/>
        <v>-1.7940148931653292E-9</v>
      </c>
      <c r="AR57">
        <f t="shared" si="52"/>
        <v>-1.7945033666052533E-9</v>
      </c>
      <c r="AS57">
        <f t="shared" si="53"/>
        <v>-3.6947225734503465E-2</v>
      </c>
      <c r="AT57">
        <f t="shared" si="54"/>
        <v>-2.4138854176016366E-2</v>
      </c>
      <c r="AU57">
        <f t="shared" si="55"/>
        <v>-6.1086081705023193E-2</v>
      </c>
      <c r="AW57">
        <v>54</v>
      </c>
      <c r="AX57">
        <f>IF(Z57&gt;0, (R57*SUMPRODUCT(K57:$K$98, X57:$X$98)-K57*$AZ$3)/Z57, 0)</f>
        <v>-31515894524010.563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0.78242625899999996</v>
      </c>
      <c r="Q58" s="5">
        <f t="shared" si="60"/>
        <v>50</v>
      </c>
      <c r="R58">
        <f t="shared" si="41"/>
        <v>50000</v>
      </c>
      <c r="S58">
        <f t="shared" si="42"/>
        <v>-135562385707504.13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-54.736808396294926</v>
      </c>
      <c r="AC58">
        <f t="shared" si="27"/>
        <v>-48.872150355391661</v>
      </c>
      <c r="AE58">
        <f t="shared" si="43"/>
        <v>0</v>
      </c>
      <c r="AF58">
        <f t="shared" si="44"/>
        <v>0</v>
      </c>
      <c r="AG58">
        <f t="shared" si="45"/>
        <v>-1.8025704586241402E-11</v>
      </c>
      <c r="AH58">
        <f t="shared" si="46"/>
        <v>-6.7945899791110862E-8</v>
      </c>
      <c r="AI58">
        <f t="shared" si="39"/>
        <v>-6.7963925495697106E-8</v>
      </c>
      <c r="AJ58">
        <f t="shared" si="47"/>
        <v>-5.8646580409032651</v>
      </c>
      <c r="AK58">
        <f t="shared" si="59"/>
        <v>-3.8315765877406451</v>
      </c>
      <c r="AL58">
        <f t="shared" si="40"/>
        <v>-9.696234696607835</v>
      </c>
      <c r="AN58">
        <f t="shared" si="48"/>
        <v>0</v>
      </c>
      <c r="AO58">
        <f t="shared" si="49"/>
        <v>0</v>
      </c>
      <c r="AP58">
        <f t="shared" si="50"/>
        <v>-9.053058866445503E-14</v>
      </c>
      <c r="AQ58">
        <f t="shared" si="51"/>
        <v>-3.4124504126847792E-10</v>
      </c>
      <c r="AR58">
        <f t="shared" si="52"/>
        <v>-3.4133557185714238E-10</v>
      </c>
      <c r="AS58">
        <f t="shared" si="53"/>
        <v>-2.9454102180502244E-2</v>
      </c>
      <c r="AT58">
        <f t="shared" si="54"/>
        <v>-1.9243346763036715E-2</v>
      </c>
      <c r="AU58">
        <f t="shared" si="55"/>
        <v>-4.8697449284874531E-2</v>
      </c>
      <c r="AW58">
        <v>55</v>
      </c>
      <c r="AX58">
        <f>IF(Z58&gt;0, (R58*SUMPRODUCT(K58:$K$98, X58:$X$98)-K58*$AZ$3)/Z58, 0)</f>
        <v>-135562385707504.13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0.78691510499999995</v>
      </c>
      <c r="Q59" s="5">
        <f t="shared" si="60"/>
        <v>50</v>
      </c>
      <c r="R59">
        <f t="shared" si="41"/>
        <v>50000</v>
      </c>
      <c r="S59">
        <f t="shared" si="42"/>
        <v>-595996292006464.25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-48.872150355391661</v>
      </c>
      <c r="AC59">
        <f t="shared" si="27"/>
        <v>-43.635848531896052</v>
      </c>
      <c r="AE59">
        <f t="shared" si="43"/>
        <v>0</v>
      </c>
      <c r="AF59">
        <f t="shared" si="44"/>
        <v>0</v>
      </c>
      <c r="AG59">
        <f t="shared" si="45"/>
        <v>-3.6607483231978537E-12</v>
      </c>
      <c r="AH59">
        <f t="shared" si="46"/>
        <v>-1.4184699217181135E-8</v>
      </c>
      <c r="AI59">
        <f t="shared" si="39"/>
        <v>-1.4188359965504332E-8</v>
      </c>
      <c r="AJ59">
        <f t="shared" si="47"/>
        <v>-5.2363018234956087</v>
      </c>
      <c r="AK59">
        <f t="shared" si="59"/>
        <v>-3.4210505248774163</v>
      </c>
      <c r="AL59">
        <f t="shared" si="40"/>
        <v>-8.6573523625613849</v>
      </c>
      <c r="AN59">
        <f t="shared" si="48"/>
        <v>0</v>
      </c>
      <c r="AO59">
        <f t="shared" si="49"/>
        <v>0</v>
      </c>
      <c r="AP59">
        <f t="shared" si="50"/>
        <v>-1.6415531333222357E-14</v>
      </c>
      <c r="AQ59">
        <f t="shared" si="51"/>
        <v>-6.3607042575537005E-11</v>
      </c>
      <c r="AR59">
        <f t="shared" si="52"/>
        <v>-6.3623458106870225E-11</v>
      </c>
      <c r="AS59">
        <f t="shared" si="53"/>
        <v>-2.3480629932711113E-2</v>
      </c>
      <c r="AT59">
        <f t="shared" si="54"/>
        <v>-1.5340678223572818E-2</v>
      </c>
      <c r="AU59">
        <f t="shared" si="55"/>
        <v>-3.8821308219907383E-2</v>
      </c>
      <c r="AW59">
        <v>56</v>
      </c>
      <c r="AX59">
        <f>IF(Z59&gt;0, (R59*SUMPRODUCT(K59:$K$98, X59:$X$98)-K59*$AZ$3)/Z59, 0)</f>
        <v>-595996292006464.25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0.79143424399999995</v>
      </c>
      <c r="Q60" s="5">
        <f t="shared" si="60"/>
        <v>50</v>
      </c>
      <c r="R60">
        <f t="shared" si="41"/>
        <v>50000</v>
      </c>
      <c r="S60">
        <f t="shared" si="42"/>
        <v>-2679915999388626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-43.635848531896052</v>
      </c>
      <c r="AC60">
        <f t="shared" si="27"/>
        <v>-38.96057904639104</v>
      </c>
      <c r="AE60">
        <f t="shared" si="43"/>
        <v>0</v>
      </c>
      <c r="AF60">
        <f t="shared" si="44"/>
        <v>0</v>
      </c>
      <c r="AG60">
        <f t="shared" si="45"/>
        <v>-7.2689925832151434E-13</v>
      </c>
      <c r="AH60">
        <f t="shared" si="46"/>
        <v>-2.8972415816443613E-9</v>
      </c>
      <c r="AI60">
        <f t="shared" si="39"/>
        <v>-2.8979684809026827E-9</v>
      </c>
      <c r="AJ60">
        <f t="shared" si="47"/>
        <v>-4.6752694855050123</v>
      </c>
      <c r="AK60">
        <f t="shared" si="59"/>
        <v>-3.054509397232724</v>
      </c>
      <c r="AL60">
        <f t="shared" si="40"/>
        <v>-7.7297788856357048</v>
      </c>
      <c r="AN60">
        <f t="shared" si="48"/>
        <v>0</v>
      </c>
      <c r="AO60">
        <f t="shared" si="49"/>
        <v>0</v>
      </c>
      <c r="AP60">
        <f t="shared" si="50"/>
        <v>-2.9103235618955232E-15</v>
      </c>
      <c r="AQ60">
        <f t="shared" si="51"/>
        <v>-1.159983359872067E-11</v>
      </c>
      <c r="AR60">
        <f t="shared" si="52"/>
        <v>-1.1602743922282564E-11</v>
      </c>
      <c r="AS60">
        <f t="shared" si="53"/>
        <v>-1.8718614424363733E-2</v>
      </c>
      <c r="AT60">
        <f t="shared" si="54"/>
        <v>-1.2229494757395572E-2</v>
      </c>
      <c r="AU60">
        <f t="shared" si="55"/>
        <v>-3.094810919336205E-2</v>
      </c>
      <c r="AW60">
        <v>57</v>
      </c>
      <c r="AX60">
        <f>IF(Z60&gt;0, (R60*SUMPRODUCT(K60:$K$98, X60:$X$98)-K60*$AZ$3)/Z60, 0)</f>
        <v>-2679915999388626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0.79587939600000002</v>
      </c>
      <c r="Q61" s="5">
        <f t="shared" si="60"/>
        <v>50</v>
      </c>
      <c r="R61">
        <f t="shared" si="41"/>
        <v>50000</v>
      </c>
      <c r="S61">
        <f t="shared" si="42"/>
        <v>-1.2326265697751316E+16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-38.96057904639104</v>
      </c>
      <c r="AC61">
        <f t="shared" si="27"/>
        <v>-34.78623129143066</v>
      </c>
      <c r="AE61">
        <f t="shared" si="43"/>
        <v>0</v>
      </c>
      <c r="AF61">
        <f t="shared" si="44"/>
        <v>0</v>
      </c>
      <c r="AG61">
        <f t="shared" si="45"/>
        <v>-1.411061230725244E-13</v>
      </c>
      <c r="AH61">
        <f t="shared" si="46"/>
        <v>-5.7852414266577473E-10</v>
      </c>
      <c r="AI61">
        <f t="shared" si="39"/>
        <v>-5.7866524878884728E-10</v>
      </c>
      <c r="AJ61">
        <f t="shared" si="47"/>
        <v>-4.1743477549603796</v>
      </c>
      <c r="AK61">
        <f t="shared" si="59"/>
        <v>-2.727240533247373</v>
      </c>
      <c r="AL61">
        <f t="shared" si="40"/>
        <v>-6.9015882887864173</v>
      </c>
      <c r="AN61">
        <f t="shared" si="48"/>
        <v>0</v>
      </c>
      <c r="AO61">
        <f t="shared" si="49"/>
        <v>0</v>
      </c>
      <c r="AP61">
        <f t="shared" si="50"/>
        <v>-5.0442300684874136E-16</v>
      </c>
      <c r="AQ61">
        <f t="shared" si="51"/>
        <v>-2.0680951416124795E-12</v>
      </c>
      <c r="AR61">
        <f t="shared" si="52"/>
        <v>-2.0685995646193285E-12</v>
      </c>
      <c r="AS61">
        <f t="shared" si="53"/>
        <v>-1.4922364815502529E-2</v>
      </c>
      <c r="AT61">
        <f t="shared" si="54"/>
        <v>-9.7492783461518833E-3</v>
      </c>
      <c r="AU61">
        <f t="shared" si="55"/>
        <v>-2.4671643163723011E-2</v>
      </c>
      <c r="AW61">
        <v>58</v>
      </c>
      <c r="AX61">
        <f>IF(Z61&gt;0, (R61*SUMPRODUCT(K61:$K$98, X61:$X$98)-K61*$AZ$3)/Z61, 0)</f>
        <v>-1.2326265697751316E+16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0.80043084799999997</v>
      </c>
      <c r="Q62" s="5">
        <f t="shared" si="60"/>
        <v>50</v>
      </c>
      <c r="R62">
        <f t="shared" si="41"/>
        <v>50000</v>
      </c>
      <c r="S62">
        <f t="shared" si="42"/>
        <v>-5.805582953176308E+16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-34.78623129143066</v>
      </c>
      <c r="AC62">
        <f t="shared" si="27"/>
        <v>-31.059135081636317</v>
      </c>
      <c r="AE62">
        <f t="shared" si="43"/>
        <v>0</v>
      </c>
      <c r="AF62">
        <f t="shared" si="44"/>
        <v>0</v>
      </c>
      <c r="AG62">
        <f t="shared" si="45"/>
        <v>-2.6749368092866081E-14</v>
      </c>
      <c r="AH62">
        <f t="shared" si="46"/>
        <v>-1.1294569374893308E-10</v>
      </c>
      <c r="AI62">
        <f t="shared" si="39"/>
        <v>-1.1297244311702595E-10</v>
      </c>
      <c r="AJ62">
        <f t="shared" si="47"/>
        <v>-3.7270962097943432</v>
      </c>
      <c r="AK62">
        <f t="shared" si="59"/>
        <v>-2.4350361904001465</v>
      </c>
      <c r="AL62">
        <f t="shared" si="40"/>
        <v>-6.1621324003074616</v>
      </c>
      <c r="AN62">
        <f t="shared" si="48"/>
        <v>0</v>
      </c>
      <c r="AO62">
        <f t="shared" si="49"/>
        <v>0</v>
      </c>
      <c r="AP62">
        <f t="shared" si="50"/>
        <v>-8.5377715765719706E-17</v>
      </c>
      <c r="AQ62">
        <f t="shared" si="51"/>
        <v>-3.6049619207379276E-13</v>
      </c>
      <c r="AR62">
        <f t="shared" si="52"/>
        <v>-3.6058156978955849E-13</v>
      </c>
      <c r="AS62">
        <f t="shared" si="53"/>
        <v>-1.1896017869527837E-2</v>
      </c>
      <c r="AT62">
        <f t="shared" si="54"/>
        <v>-7.7720650080952726E-3</v>
      </c>
      <c r="AU62">
        <f t="shared" si="55"/>
        <v>-1.9668082877983689E-2</v>
      </c>
      <c r="AW62">
        <v>59</v>
      </c>
      <c r="AX62">
        <f>IF(Z62&gt;0, (R62*SUMPRODUCT(K62:$K$98, X62:$X$98)-K62*$AZ$3)/Z62, 0)</f>
        <v>-5.805582953176308E+16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0.80506197899999998</v>
      </c>
      <c r="Q63" s="5">
        <f t="shared" si="60"/>
        <v>50</v>
      </c>
      <c r="R63">
        <f t="shared" si="41"/>
        <v>50000</v>
      </c>
      <c r="S63">
        <f t="shared" si="42"/>
        <v>-2.8028612938348634E+17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-31.059135081636317</v>
      </c>
      <c r="AC63">
        <f t="shared" si="27"/>
        <v>-27.731370608604166</v>
      </c>
      <c r="AE63">
        <f t="shared" si="43"/>
        <v>0</v>
      </c>
      <c r="AF63">
        <f t="shared" si="44"/>
        <v>0</v>
      </c>
      <c r="AG63">
        <f t="shared" si="45"/>
        <v>-4.9469751980951974E-15</v>
      </c>
      <c r="AH63">
        <f t="shared" si="46"/>
        <v>-2.1534899213842224E-11</v>
      </c>
      <c r="AI63">
        <f t="shared" si="39"/>
        <v>-2.1539846189040318E-11</v>
      </c>
      <c r="AJ63">
        <f t="shared" si="47"/>
        <v>-3.3277644730321505</v>
      </c>
      <c r="AK63">
        <f t="shared" si="59"/>
        <v>-2.1741394557145424</v>
      </c>
      <c r="AL63">
        <f t="shared" si="40"/>
        <v>-5.5019039287682325</v>
      </c>
      <c r="AN63">
        <f t="shared" si="48"/>
        <v>0</v>
      </c>
      <c r="AO63">
        <f t="shared" si="49"/>
        <v>0</v>
      </c>
      <c r="AP63">
        <f t="shared" si="50"/>
        <v>-1.4097844456439914E-17</v>
      </c>
      <c r="AQ63">
        <f t="shared" si="51"/>
        <v>-6.1369957872187332E-14</v>
      </c>
      <c r="AR63">
        <f t="shared" si="52"/>
        <v>-6.1384055716643764E-14</v>
      </c>
      <c r="AS63">
        <f t="shared" si="53"/>
        <v>-9.4834326128293619E-3</v>
      </c>
      <c r="AT63">
        <f t="shared" si="54"/>
        <v>-6.195842640382432E-3</v>
      </c>
      <c r="AU63">
        <f t="shared" si="55"/>
        <v>-1.5679275253273176E-2</v>
      </c>
      <c r="AW63">
        <v>60</v>
      </c>
      <c r="AX63">
        <f>IF(Z63&gt;0, (R63*SUMPRODUCT(K63:$K$98, X63:$X$98)-K63*$AZ$3)/Z63, 0)</f>
        <v>-2.8028612938348634E+17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0.80974286299999998</v>
      </c>
      <c r="Q64" s="5">
        <f t="shared" si="60"/>
        <v>50</v>
      </c>
      <c r="R64">
        <f t="shared" si="41"/>
        <v>50000</v>
      </c>
      <c r="S64">
        <f t="shared" si="42"/>
        <v>-1.3883249053480064E+18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-27.731370608604166</v>
      </c>
      <c r="AC64">
        <f t="shared" si="27"/>
        <v>-24.76015232911092</v>
      </c>
      <c r="AE64">
        <f t="shared" si="43"/>
        <v>0</v>
      </c>
      <c r="AF64">
        <f t="shared" si="44"/>
        <v>0</v>
      </c>
      <c r="AG64">
        <f t="shared" si="45"/>
        <v>-8.9172758601864824E-16</v>
      </c>
      <c r="AH64">
        <f t="shared" si="46"/>
        <v>-4.0057778600955971E-12</v>
      </c>
      <c r="AI64">
        <f t="shared" si="39"/>
        <v>-4.0066695876816159E-12</v>
      </c>
      <c r="AJ64">
        <f t="shared" si="47"/>
        <v>-2.9712182794932467</v>
      </c>
      <c r="AK64">
        <f t="shared" si="59"/>
        <v>-1.9411959426022918</v>
      </c>
      <c r="AL64">
        <f t="shared" si="40"/>
        <v>-4.912414222099545</v>
      </c>
      <c r="AN64">
        <f t="shared" si="48"/>
        <v>0</v>
      </c>
      <c r="AO64">
        <f t="shared" si="49"/>
        <v>0</v>
      </c>
      <c r="AP64">
        <f t="shared" si="50"/>
        <v>-2.2689616782046252E-18</v>
      </c>
      <c r="AQ64">
        <f t="shared" si="51"/>
        <v>-1.0192525832398513E-14</v>
      </c>
      <c r="AR64">
        <f t="shared" si="52"/>
        <v>-1.0194794794076716E-14</v>
      </c>
      <c r="AS64">
        <f t="shared" si="53"/>
        <v>-7.5601344171158935E-3</v>
      </c>
      <c r="AT64">
        <f t="shared" si="54"/>
        <v>-4.9392878191824785E-3</v>
      </c>
      <c r="AU64">
        <f t="shared" si="55"/>
        <v>-1.2499422236308568E-2</v>
      </c>
      <c r="AW64">
        <v>61</v>
      </c>
      <c r="AX64">
        <f>IF(Z64&gt;0, (R64*SUMPRODUCT(K64:$K$98, X64:$X$98)-K64*$AZ$3)/Z64, 0)</f>
        <v>-1.3883249053480064E+18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0.814443943</v>
      </c>
      <c r="Q65" s="5">
        <f t="shared" si="60"/>
        <v>50</v>
      </c>
      <c r="R65">
        <f t="shared" si="41"/>
        <v>50000</v>
      </c>
      <c r="S65">
        <f t="shared" si="42"/>
        <v>-7.060854689544745E+18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-24.76015232911092</v>
      </c>
      <c r="AC65">
        <f t="shared" si="27"/>
        <v>-22.10727886527761</v>
      </c>
      <c r="AE65">
        <f t="shared" si="43"/>
        <v>0</v>
      </c>
      <c r="AF65">
        <f t="shared" si="44"/>
        <v>0</v>
      </c>
      <c r="AG65">
        <f t="shared" si="45"/>
        <v>-1.5654817891956218E-16</v>
      </c>
      <c r="AH65">
        <f t="shared" si="46"/>
        <v>-7.262621312388995E-13</v>
      </c>
      <c r="AI65">
        <f t="shared" si="39"/>
        <v>-7.2641867941781907E-13</v>
      </c>
      <c r="AJ65">
        <f t="shared" si="47"/>
        <v>-2.6528734638333091</v>
      </c>
      <c r="AK65">
        <f t="shared" si="59"/>
        <v>-1.7332106630377646</v>
      </c>
      <c r="AL65">
        <f t="shared" si="40"/>
        <v>-4.3860841268718005</v>
      </c>
      <c r="AN65">
        <f t="shared" si="48"/>
        <v>0</v>
      </c>
      <c r="AO65">
        <f t="shared" si="49"/>
        <v>0</v>
      </c>
      <c r="AP65">
        <f t="shared" si="50"/>
        <v>-3.5565175509795247E-19</v>
      </c>
      <c r="AQ65">
        <f t="shared" si="51"/>
        <v>-1.6499482997436358E-15</v>
      </c>
      <c r="AR65">
        <f t="shared" si="52"/>
        <v>-1.6503039514987337E-15</v>
      </c>
      <c r="AS65">
        <f t="shared" si="53"/>
        <v>-6.026892870787664E-3</v>
      </c>
      <c r="AT65">
        <f t="shared" si="54"/>
        <v>-3.9375700089146126E-3</v>
      </c>
      <c r="AU65">
        <f t="shared" si="55"/>
        <v>-9.9644628797039281E-3</v>
      </c>
      <c r="AW65">
        <v>62</v>
      </c>
      <c r="AX65">
        <f>IF(Z65&gt;0, (R65*SUMPRODUCT(K65:$K$98, X65:$X$98)-K65*$AZ$3)/Z65, 0)</f>
        <v>-7.060854689544745E+18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0.81916999199999996</v>
      </c>
      <c r="Q66" s="5">
        <f t="shared" si="60"/>
        <v>50</v>
      </c>
      <c r="R66">
        <f t="shared" si="41"/>
        <v>50000</v>
      </c>
      <c r="S66">
        <f t="shared" si="42"/>
        <v>-3.6904140074947346E+19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-22.10727886527761</v>
      </c>
      <c r="AC66">
        <f t="shared" si="27"/>
        <v>-19.738641843997868</v>
      </c>
      <c r="AE66">
        <f t="shared" si="43"/>
        <v>0</v>
      </c>
      <c r="AF66">
        <f t="shared" si="44"/>
        <v>0</v>
      </c>
      <c r="AG66">
        <f t="shared" si="45"/>
        <v>-2.674312665721426E-17</v>
      </c>
      <c r="AH66">
        <f t="shared" si="46"/>
        <v>-1.2823957047315231E-13</v>
      </c>
      <c r="AI66">
        <f t="shared" si="39"/>
        <v>-1.2826631359980954E-13</v>
      </c>
      <c r="AJ66">
        <f t="shared" si="47"/>
        <v>-2.3686370212797421</v>
      </c>
      <c r="AK66">
        <f t="shared" si="59"/>
        <v>-1.5475095205694329</v>
      </c>
      <c r="AL66">
        <f t="shared" si="40"/>
        <v>-3.9161465418493036</v>
      </c>
      <c r="AN66">
        <f t="shared" si="48"/>
        <v>0</v>
      </c>
      <c r="AO66">
        <f t="shared" si="49"/>
        <v>0</v>
      </c>
      <c r="AP66">
        <f t="shared" si="50"/>
        <v>-5.424642157910473E-20</v>
      </c>
      <c r="AQ66">
        <f t="shared" si="51"/>
        <v>-2.6012432623069252E-16</v>
      </c>
      <c r="AR66">
        <f t="shared" si="52"/>
        <v>-2.6017857265227163E-16</v>
      </c>
      <c r="AS66">
        <f t="shared" si="53"/>
        <v>-4.8046020972478216E-3</v>
      </c>
      <c r="AT66">
        <f t="shared" si="54"/>
        <v>-3.1390067035352463E-3</v>
      </c>
      <c r="AU66">
        <f t="shared" si="55"/>
        <v>-7.9436088007833281E-3</v>
      </c>
      <c r="AW66">
        <v>63</v>
      </c>
      <c r="AX66">
        <f>IF(Z66&gt;0, (R66*SUMPRODUCT(K66:$K$98, X66:$X$98)-K66*$AZ$3)/Z66, 0)</f>
        <v>-3.6904140074947346E+19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-1.9841062950725229E+20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-19.738641843997868</v>
      </c>
      <c r="AC67">
        <f t="shared" si="27"/>
        <v>-17.623787360712381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-4.441240724975422E-18</v>
      </c>
      <c r="AH67">
        <f t="shared" ref="AH67:AH79" si="66">-X67*R67</f>
        <v>-2.2034454665666695E-14</v>
      </c>
      <c r="AI67">
        <f t="shared" si="39"/>
        <v>-2.203889590639167E-14</v>
      </c>
      <c r="AJ67">
        <f t="shared" ref="AJ67:AJ79" si="67">AB67-AC67</f>
        <v>-2.1148544832854874</v>
      </c>
      <c r="AK67">
        <f t="shared" si="59"/>
        <v>-1.3817049290798509</v>
      </c>
      <c r="AL67">
        <f t="shared" si="40"/>
        <v>-3.4965594123653605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-8.0435025614701195E-21</v>
      </c>
      <c r="AQ67">
        <f t="shared" ref="AQ67:AQ79" si="71">AH67*$K67</f>
        <v>-3.990645937005995E-17</v>
      </c>
      <c r="AR67">
        <f t="shared" ref="AR67:AR79" si="72">AI67*$K67</f>
        <v>-3.991450287262142E-17</v>
      </c>
      <c r="AS67">
        <f t="shared" ref="AS67:AS79" si="73">AJ67*$K67</f>
        <v>-3.8301993759947612E-3</v>
      </c>
      <c r="AT67">
        <f t="shared" ref="AT67:AT79" si="74">AK67*$K67</f>
        <v>-2.5023969256499092E-3</v>
      </c>
      <c r="AU67">
        <f t="shared" ref="AU67:AU79" si="75">AL67*$K67</f>
        <v>-6.3325963016447103E-3</v>
      </c>
      <c r="AW67">
        <v>64</v>
      </c>
      <c r="AX67">
        <f>IF(Z67&gt;0, (R67*SUMPRODUCT(K67:$K$98, X67:$X$98)-K67*$AZ$3)/Z67, 0)</f>
        <v>-1.9841062950725229E+20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0.82869589300000002</v>
      </c>
      <c r="Q68" s="5">
        <f t="shared" si="60"/>
        <v>50</v>
      </c>
      <c r="R68">
        <f t="shared" si="61"/>
        <v>50000</v>
      </c>
      <c r="S68">
        <f t="shared" si="62"/>
        <v>-1.098250695962332E+21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-17.623787360712381</v>
      </c>
      <c r="AC68">
        <f t="shared" ref="AC68:AC79" si="79">S68*Z68</f>
        <v>-15.735524429207484</v>
      </c>
      <c r="AE68">
        <f t="shared" si="63"/>
        <v>0</v>
      </c>
      <c r="AF68">
        <f t="shared" si="64"/>
        <v>0</v>
      </c>
      <c r="AG68">
        <f t="shared" si="65"/>
        <v>-7.1639036911419282E-19</v>
      </c>
      <c r="AH68">
        <f t="shared" si="66"/>
        <v>-3.6804379486114753E-15</v>
      </c>
      <c r="AI68">
        <f t="shared" si="39"/>
        <v>-3.6811543389805892E-15</v>
      </c>
      <c r="AJ68">
        <f t="shared" si="67"/>
        <v>-1.8882629315048973</v>
      </c>
      <c r="AK68">
        <f t="shared" ref="AK68:AK79" si="80">G68*SUM(AB68:AB68, AE68:AF68)</f>
        <v>-1.2336651152498668</v>
      </c>
      <c r="AL68">
        <f t="shared" si="40"/>
        <v>-3.1219280467547676</v>
      </c>
      <c r="AN68">
        <f t="shared" si="68"/>
        <v>0</v>
      </c>
      <c r="AO68">
        <f t="shared" si="69"/>
        <v>0</v>
      </c>
      <c r="AP68">
        <f t="shared" si="70"/>
        <v>-1.1584374980626335E-21</v>
      </c>
      <c r="AQ68">
        <f t="shared" si="71"/>
        <v>-5.9514442303797036E-18</v>
      </c>
      <c r="AR68">
        <f t="shared" si="72"/>
        <v>-5.9526026678777663E-18</v>
      </c>
      <c r="AS68">
        <f t="shared" si="73"/>
        <v>-3.0534114923427588E-3</v>
      </c>
      <c r="AT68">
        <f t="shared" si="74"/>
        <v>-1.9948955083306033E-3</v>
      </c>
      <c r="AU68">
        <f t="shared" si="75"/>
        <v>-5.0483070006733678E-3</v>
      </c>
      <c r="AW68">
        <v>65</v>
      </c>
      <c r="AX68">
        <f>IF(Z68&gt;0, (R68*SUMPRODUCT(K68:$K$98, X68:$X$98)-K68*$AZ$3)/Z68, 0)</f>
        <v>-1.098250695962332E+21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0.83344103599999997</v>
      </c>
      <c r="Q69" s="5">
        <f t="shared" ref="Q69:Q79" si="81">$C$8</f>
        <v>50</v>
      </c>
      <c r="R69">
        <f t="shared" si="61"/>
        <v>50000</v>
      </c>
      <c r="S69">
        <f t="shared" si="62"/>
        <v>-6.2633333377052506E+21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-15.735524429207484</v>
      </c>
      <c r="AC69">
        <f t="shared" si="79"/>
        <v>-14.049575383220965</v>
      </c>
      <c r="AE69">
        <f t="shared" si="63"/>
        <v>0</v>
      </c>
      <c r="AF69">
        <f t="shared" si="64"/>
        <v>0</v>
      </c>
      <c r="AG69">
        <f t="shared" si="65"/>
        <v>-1.1215733400809564E-19</v>
      </c>
      <c r="AH69">
        <f t="shared" si="66"/>
        <v>-5.9706913141495527E-16</v>
      </c>
      <c r="AI69">
        <f t="shared" si="39"/>
        <v>-5.9718128874896338E-16</v>
      </c>
      <c r="AJ69">
        <f t="shared" si="67"/>
        <v>-1.6859490459865185</v>
      </c>
      <c r="AK69">
        <f t="shared" si="80"/>
        <v>-1.101486710044524</v>
      </c>
      <c r="AL69">
        <f t="shared" si="40"/>
        <v>-2.7874357560310434</v>
      </c>
      <c r="AN69">
        <f t="shared" si="68"/>
        <v>0</v>
      </c>
      <c r="AO69">
        <f t="shared" si="69"/>
        <v>0</v>
      </c>
      <c r="AP69">
        <f t="shared" si="70"/>
        <v>-1.6193194156735531E-22</v>
      </c>
      <c r="AQ69">
        <f t="shared" si="71"/>
        <v>-8.6204406118443691E-19</v>
      </c>
      <c r="AR69">
        <f t="shared" si="72"/>
        <v>-8.6220599312600424E-19</v>
      </c>
      <c r="AS69">
        <f t="shared" si="73"/>
        <v>-2.434160947339576E-3</v>
      </c>
      <c r="AT69">
        <f t="shared" si="74"/>
        <v>-1.5903184855951876E-3</v>
      </c>
      <c r="AU69">
        <f t="shared" si="75"/>
        <v>-4.0244794329347654E-3</v>
      </c>
      <c r="AW69">
        <v>66</v>
      </c>
      <c r="AX69">
        <f>IF(Z69&gt;0, (R69*SUMPRODUCT(K69:$K$98, X69:$X$98)-K69*$AZ$3)/Z69, 0)</f>
        <v>-6.2633333377052506E+21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0.83895010800000003</v>
      </c>
      <c r="Q70" s="5">
        <f t="shared" si="81"/>
        <v>50</v>
      </c>
      <c r="R70">
        <f t="shared" si="61"/>
        <v>50000</v>
      </c>
      <c r="S70">
        <f t="shared" si="62"/>
        <v>-3.7022614413159604E+22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-14.049575383220965</v>
      </c>
      <c r="AC70">
        <f t="shared" si="79"/>
        <v>-12.544263735018719</v>
      </c>
      <c r="AE70">
        <f t="shared" si="63"/>
        <v>0</v>
      </c>
      <c r="AF70">
        <f t="shared" si="64"/>
        <v>0</v>
      </c>
      <c r="AG70">
        <f t="shared" si="65"/>
        <v>-1.6941353188930776E-20</v>
      </c>
      <c r="AH70">
        <f t="shared" si="66"/>
        <v>-9.4094407479083907E-17</v>
      </c>
      <c r="AI70">
        <f t="shared" ref="AI70:AI79" si="88">SUM(AE70:AH70)</f>
        <v>-9.4111348832272837E-17</v>
      </c>
      <c r="AJ70">
        <f t="shared" si="67"/>
        <v>-1.5053116482022464</v>
      </c>
      <c r="AK70">
        <f t="shared" si="80"/>
        <v>-0.98347027682546762</v>
      </c>
      <c r="AL70">
        <f t="shared" ref="AL70:AL79" si="89">SUM(AI70:AK70)</f>
        <v>-2.4887819250277139</v>
      </c>
      <c r="AN70">
        <f t="shared" si="68"/>
        <v>0</v>
      </c>
      <c r="AO70">
        <f t="shared" si="69"/>
        <v>0</v>
      </c>
      <c r="AP70">
        <f t="shared" si="70"/>
        <v>-2.1839109183124404E-23</v>
      </c>
      <c r="AQ70">
        <f t="shared" si="71"/>
        <v>-1.2129716059516286E-19</v>
      </c>
      <c r="AR70">
        <f t="shared" si="72"/>
        <v>-1.2131899970434599E-19</v>
      </c>
      <c r="AS70">
        <f t="shared" si="73"/>
        <v>-1.9404982041928988E-3</v>
      </c>
      <c r="AT70">
        <f t="shared" si="74"/>
        <v>-1.2677921600726938E-3</v>
      </c>
      <c r="AU70">
        <f t="shared" si="75"/>
        <v>-3.2082903642655924E-3</v>
      </c>
      <c r="AW70">
        <v>67</v>
      </c>
      <c r="AX70">
        <f>IF(Z70&gt;0, (R70*SUMPRODUCT(K70:$K$98, X70:$X$98)-K70*$AZ$3)/Z70, 0)</f>
        <v>-3.7022614413159604E+22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0.84442925499999999</v>
      </c>
      <c r="Q71" s="5">
        <f t="shared" si="81"/>
        <v>50</v>
      </c>
      <c r="R71">
        <f t="shared" si="61"/>
        <v>50000</v>
      </c>
      <c r="S71">
        <f t="shared" si="62"/>
        <v>-2.2707794568225469E+23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-12.544263735018719</v>
      </c>
      <c r="AC71">
        <f t="shared" si="79"/>
        <v>-11.200235477695283</v>
      </c>
      <c r="AE71">
        <f t="shared" si="63"/>
        <v>0</v>
      </c>
      <c r="AF71">
        <f t="shared" si="64"/>
        <v>0</v>
      </c>
      <c r="AG71">
        <f t="shared" si="65"/>
        <v>-2.4661654050207795E-21</v>
      </c>
      <c r="AH71">
        <f t="shared" si="66"/>
        <v>-1.4305774252020688E-17</v>
      </c>
      <c r="AI71">
        <f t="shared" si="88"/>
        <v>-1.4308240417425709E-17</v>
      </c>
      <c r="AJ71">
        <f t="shared" si="67"/>
        <v>-1.3440282573234352</v>
      </c>
      <c r="AK71">
        <f t="shared" si="80"/>
        <v>-0.87809846145131043</v>
      </c>
      <c r="AL71">
        <f t="shared" si="89"/>
        <v>-2.2221267187747458</v>
      </c>
      <c r="AN71">
        <f t="shared" si="68"/>
        <v>0</v>
      </c>
      <c r="AO71">
        <f t="shared" si="69"/>
        <v>0</v>
      </c>
      <c r="AP71">
        <f t="shared" si="70"/>
        <v>-2.8385137445747872E-24</v>
      </c>
      <c r="AQ71">
        <f t="shared" si="71"/>
        <v>-1.646569883693696E-20</v>
      </c>
      <c r="AR71">
        <f t="shared" si="72"/>
        <v>-1.6468537350681537E-20</v>
      </c>
      <c r="AS71">
        <f t="shared" si="73"/>
        <v>-1.5469532877813298E-3</v>
      </c>
      <c r="AT71">
        <f t="shared" si="74"/>
        <v>-1.0106761480171349E-3</v>
      </c>
      <c r="AU71">
        <f t="shared" si="75"/>
        <v>-2.5576294357984647E-3</v>
      </c>
      <c r="AW71">
        <v>68</v>
      </c>
      <c r="AX71">
        <f>IF(Z71&gt;0, (R71*SUMPRODUCT(K71:$K$98, X71:$X$98)-K71*$AZ$3)/Z71, 0)</f>
        <v>-2.2707794568225469E+23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0.84987168300000004</v>
      </c>
      <c r="Q72" s="5">
        <f t="shared" si="81"/>
        <v>50</v>
      </c>
      <c r="R72">
        <f t="shared" si="61"/>
        <v>50000</v>
      </c>
      <c r="S72">
        <f t="shared" si="62"/>
        <v>-1.4468750508701781E+24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-11.200235477695283</v>
      </c>
      <c r="AC72">
        <f t="shared" si="79"/>
        <v>-10.000210247942217</v>
      </c>
      <c r="AE72">
        <f t="shared" si="63"/>
        <v>0</v>
      </c>
      <c r="AF72">
        <f t="shared" si="64"/>
        <v>0</v>
      </c>
      <c r="AG72">
        <f t="shared" si="65"/>
        <v>-3.4557960764918509E-22</v>
      </c>
      <c r="AH72">
        <f t="shared" si="66"/>
        <v>-2.0959241433213867E-18</v>
      </c>
      <c r="AI72">
        <f t="shared" si="88"/>
        <v>-2.0962697229290358E-18</v>
      </c>
      <c r="AJ72">
        <f t="shared" si="67"/>
        <v>-1.2000252297530665</v>
      </c>
      <c r="AK72">
        <f t="shared" si="80"/>
        <v>-0.78401648343866992</v>
      </c>
      <c r="AL72">
        <f t="shared" si="89"/>
        <v>-1.9840417131917363</v>
      </c>
      <c r="AN72">
        <f t="shared" si="68"/>
        <v>0</v>
      </c>
      <c r="AO72">
        <f t="shared" si="69"/>
        <v>0</v>
      </c>
      <c r="AP72">
        <f t="shared" si="70"/>
        <v>-3.5513942304342203E-25</v>
      </c>
      <c r="AQ72">
        <f t="shared" si="71"/>
        <v>-2.1539039761789347E-21</v>
      </c>
      <c r="AR72">
        <f t="shared" si="72"/>
        <v>-2.1542591156019779E-21</v>
      </c>
      <c r="AS72">
        <f t="shared" si="73"/>
        <v>-1.2332216898766971E-3</v>
      </c>
      <c r="AT72">
        <f t="shared" si="74"/>
        <v>-8.0570483738610867E-4</v>
      </c>
      <c r="AU72">
        <f t="shared" si="75"/>
        <v>-2.0389265272628058E-3</v>
      </c>
      <c r="AW72">
        <v>69</v>
      </c>
      <c r="AX72">
        <f>IF(Z72&gt;0, (R72*SUMPRODUCT(K72:$K$98, X72:$X$98)-K72*$AZ$3)/Z72, 0)</f>
        <v>-1.4468750508701781E+24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0.85527059900000002</v>
      </c>
      <c r="Q73" s="5">
        <f t="shared" si="81"/>
        <v>50</v>
      </c>
      <c r="R73">
        <f t="shared" si="61"/>
        <v>50000</v>
      </c>
      <c r="S73">
        <f t="shared" si="62"/>
        <v>-9.5884989794560965E+24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-10.000210247942217</v>
      </c>
      <c r="AC73">
        <f t="shared" si="79"/>
        <v>-8.9287591499484087</v>
      </c>
      <c r="AE73">
        <f t="shared" si="63"/>
        <v>0</v>
      </c>
      <c r="AF73">
        <f t="shared" si="64"/>
        <v>0</v>
      </c>
      <c r="AG73">
        <f t="shared" si="65"/>
        <v>-4.6559733536389701E-23</v>
      </c>
      <c r="AH73">
        <f t="shared" si="66"/>
        <v>-2.9556407803630354E-19</v>
      </c>
      <c r="AI73">
        <f t="shared" si="88"/>
        <v>-2.9561063776983993E-19</v>
      </c>
      <c r="AJ73">
        <f t="shared" si="67"/>
        <v>-1.0714510979938083</v>
      </c>
      <c r="AK73">
        <f t="shared" si="80"/>
        <v>-0.70001471735595522</v>
      </c>
      <c r="AL73">
        <f t="shared" si="89"/>
        <v>-1.7714658153497636</v>
      </c>
      <c r="AN73">
        <f t="shared" si="68"/>
        <v>0</v>
      </c>
      <c r="AO73">
        <f t="shared" si="69"/>
        <v>0</v>
      </c>
      <c r="AP73">
        <f t="shared" si="70"/>
        <v>-4.2721180123326626E-26</v>
      </c>
      <c r="AQ73">
        <f t="shared" si="71"/>
        <v>-2.711967027454125E-22</v>
      </c>
      <c r="AR73">
        <f t="shared" si="72"/>
        <v>-2.7123942392553581E-22</v>
      </c>
      <c r="AS73">
        <f t="shared" si="73"/>
        <v>-9.8311678083282529E-4</v>
      </c>
      <c r="AT73">
        <f t="shared" si="74"/>
        <v>-6.4230296347744624E-4</v>
      </c>
      <c r="AU73">
        <f t="shared" si="75"/>
        <v>-1.6254197443102715E-3</v>
      </c>
      <c r="AW73">
        <v>70</v>
      </c>
      <c r="AX73">
        <f>IF(Z73&gt;0, (R73*SUMPRODUCT(K73:$K$98, X73:$X$98)-K73*$AZ$3)/Z73, 0)</f>
        <v>-9.5884989794560965E+24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0.86061939499999995</v>
      </c>
      <c r="Q74" s="5">
        <f t="shared" si="81"/>
        <v>50</v>
      </c>
      <c r="R74">
        <f t="shared" si="61"/>
        <v>50000</v>
      </c>
      <c r="S74">
        <f t="shared" si="62"/>
        <v>-6.6170349126793737E+25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-8.9287591499484087</v>
      </c>
      <c r="AC74">
        <f t="shared" si="79"/>
        <v>-7.9721063838825064</v>
      </c>
      <c r="AE74">
        <f t="shared" si="63"/>
        <v>0</v>
      </c>
      <c r="AF74">
        <f t="shared" si="64"/>
        <v>0</v>
      </c>
      <c r="AG74">
        <f t="shared" si="65"/>
        <v>-6.0239264935768921E-24</v>
      </c>
      <c r="AH74">
        <f t="shared" si="66"/>
        <v>-4.0070209707448914E-20</v>
      </c>
      <c r="AI74">
        <f t="shared" si="88"/>
        <v>-4.0076233633942493E-20</v>
      </c>
      <c r="AJ74">
        <f t="shared" si="67"/>
        <v>-0.95665276606590233</v>
      </c>
      <c r="AK74">
        <f t="shared" si="80"/>
        <v>-0.62501314049638867</v>
      </c>
      <c r="AL74">
        <f t="shared" si="89"/>
        <v>-1.5816659065622911</v>
      </c>
      <c r="AN74">
        <f t="shared" si="68"/>
        <v>0</v>
      </c>
      <c r="AO74">
        <f t="shared" si="69"/>
        <v>0</v>
      </c>
      <c r="AP74">
        <f t="shared" si="70"/>
        <v>-4.9350822595267645E-27</v>
      </c>
      <c r="AQ74">
        <f t="shared" si="71"/>
        <v>-3.2827389456628024E-23</v>
      </c>
      <c r="AR74">
        <f t="shared" si="72"/>
        <v>-3.2832324538887553E-23</v>
      </c>
      <c r="AS74">
        <f t="shared" si="73"/>
        <v>-7.8373467859759827E-4</v>
      </c>
      <c r="AT74">
        <f t="shared" si="74"/>
        <v>-5.1203999001709689E-4</v>
      </c>
      <c r="AU74">
        <f t="shared" si="75"/>
        <v>-1.2957746686146953E-3</v>
      </c>
      <c r="AW74">
        <v>71</v>
      </c>
      <c r="AX74">
        <f>IF(Z74&gt;0, (R74*SUMPRODUCT(K74:$K$98, X74:$X$98)-K74*$AZ$3)/Z74, 0)</f>
        <v>-6.6170349126793737E+25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0.86594101899999998</v>
      </c>
      <c r="Q75" s="5">
        <f t="shared" si="81"/>
        <v>50</v>
      </c>
      <c r="R75">
        <f t="shared" si="61"/>
        <v>50000</v>
      </c>
      <c r="S75">
        <f t="shared" si="62"/>
        <v>-4.7623048639427918E+26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-7.9721063838825064</v>
      </c>
      <c r="AC75">
        <f t="shared" si="79"/>
        <v>-7.1179521284665235</v>
      </c>
      <c r="AE75">
        <f t="shared" si="63"/>
        <v>0</v>
      </c>
      <c r="AF75">
        <f t="shared" si="64"/>
        <v>0</v>
      </c>
      <c r="AG75">
        <f t="shared" si="65"/>
        <v>-7.4732218241205289E-25</v>
      </c>
      <c r="AH75">
        <f t="shared" si="66"/>
        <v>-5.2163650462290702E-21</v>
      </c>
      <c r="AI75">
        <f t="shared" si="88"/>
        <v>-5.2171123684114821E-21</v>
      </c>
      <c r="AJ75">
        <f t="shared" si="67"/>
        <v>-0.85415425541598289</v>
      </c>
      <c r="AK75">
        <f t="shared" si="80"/>
        <v>-0.55804744687177554</v>
      </c>
      <c r="AL75">
        <f t="shared" si="89"/>
        <v>-1.4122017022877584</v>
      </c>
      <c r="AN75">
        <f t="shared" si="68"/>
        <v>0</v>
      </c>
      <c r="AO75">
        <f t="shared" si="69"/>
        <v>0</v>
      </c>
      <c r="AP75">
        <f t="shared" si="70"/>
        <v>-5.4664399666791826E-28</v>
      </c>
      <c r="AQ75">
        <f t="shared" si="71"/>
        <v>-3.8156162148780611E-24</v>
      </c>
      <c r="AR75">
        <f t="shared" si="72"/>
        <v>-3.8161628588747289E-24</v>
      </c>
      <c r="AS75">
        <f t="shared" si="73"/>
        <v>-6.2478848740242109E-4</v>
      </c>
      <c r="AT75">
        <f t="shared" si="74"/>
        <v>-4.0819514510291512E-4</v>
      </c>
      <c r="AU75">
        <f t="shared" si="75"/>
        <v>-1.0329836325053362E-3</v>
      </c>
      <c r="AW75">
        <v>72</v>
      </c>
      <c r="AX75">
        <f>IF(Z75&gt;0, (R75*SUMPRODUCT(K75:$K$98, X75:$X$98)-K75*$AZ$3)/Z75, 0)</f>
        <v>-4.7623048639427918E+26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0.87126245999999996</v>
      </c>
      <c r="Q76" s="5">
        <f t="shared" si="81"/>
        <v>50</v>
      </c>
      <c r="R76">
        <f t="shared" si="61"/>
        <v>50000</v>
      </c>
      <c r="S76">
        <f t="shared" si="62"/>
        <v>-3.5810560958519357E+27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-7.1179521284665235</v>
      </c>
      <c r="AC76">
        <f t="shared" si="79"/>
        <v>-6.3553144004165381</v>
      </c>
      <c r="AE76">
        <f t="shared" si="63"/>
        <v>0</v>
      </c>
      <c r="AF76">
        <f t="shared" si="64"/>
        <v>0</v>
      </c>
      <c r="AG76">
        <f t="shared" si="65"/>
        <v>-8.8735197527038528E-26</v>
      </c>
      <c r="AH76">
        <f t="shared" si="66"/>
        <v>-6.5111376306089383E-22</v>
      </c>
      <c r="AI76">
        <f t="shared" si="88"/>
        <v>-6.5120249825842091E-22</v>
      </c>
      <c r="AJ76">
        <f t="shared" si="67"/>
        <v>-0.76263772804998542</v>
      </c>
      <c r="AK76">
        <f t="shared" si="80"/>
        <v>-0.4982566489926567</v>
      </c>
      <c r="AL76">
        <f t="shared" si="89"/>
        <v>-1.2608943770426422</v>
      </c>
      <c r="AN76">
        <f t="shared" si="68"/>
        <v>0</v>
      </c>
      <c r="AO76">
        <f t="shared" si="69"/>
        <v>0</v>
      </c>
      <c r="AP76">
        <f t="shared" si="70"/>
        <v>-5.7952824482247214E-29</v>
      </c>
      <c r="AQ76">
        <f t="shared" si="71"/>
        <v>-4.2524142257243046E-25</v>
      </c>
      <c r="AR76">
        <f t="shared" si="72"/>
        <v>-4.2529937539691277E-25</v>
      </c>
      <c r="AS76">
        <f t="shared" si="73"/>
        <v>-4.9807755692157329E-4</v>
      </c>
      <c r="AT76">
        <f t="shared" si="74"/>
        <v>-3.2541067052209427E-4</v>
      </c>
      <c r="AU76">
        <f t="shared" si="75"/>
        <v>-8.2348822744366767E-4</v>
      </c>
      <c r="AW76">
        <v>73</v>
      </c>
      <c r="AX76">
        <f>IF(Z76&gt;0, (R76*SUMPRODUCT(K76:$K$98, X76:$X$98)-K76*$AZ$3)/Z76, 0)</f>
        <v>-3.5810560958519357E+27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0.87658408399999999</v>
      </c>
      <c r="Q77" s="5">
        <f t="shared" si="81"/>
        <v>50</v>
      </c>
      <c r="R77">
        <f t="shared" si="61"/>
        <v>50000</v>
      </c>
      <c r="S77">
        <f t="shared" si="62"/>
        <v>-2.8191559235420843E+28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-6.3553144004165381</v>
      </c>
      <c r="AC77">
        <f t="shared" si="79"/>
        <v>-5.6743878575147662</v>
      </c>
      <c r="AE77">
        <f t="shared" si="63"/>
        <v>0</v>
      </c>
      <c r="AF77">
        <f t="shared" si="64"/>
        <v>0</v>
      </c>
      <c r="AG77">
        <f t="shared" si="65"/>
        <v>-1.0063983708970007E-26</v>
      </c>
      <c r="AH77">
        <f t="shared" si="66"/>
        <v>-7.7783861842798136E-23</v>
      </c>
      <c r="AI77">
        <f t="shared" si="88"/>
        <v>-7.7793925826507112E-23</v>
      </c>
      <c r="AJ77">
        <f t="shared" si="67"/>
        <v>-0.6809265429017719</v>
      </c>
      <c r="AK77">
        <f t="shared" si="80"/>
        <v>-0.44487200802915772</v>
      </c>
      <c r="AL77">
        <f t="shared" si="89"/>
        <v>-1.1257985509309296</v>
      </c>
      <c r="AN77">
        <f t="shared" si="68"/>
        <v>0</v>
      </c>
      <c r="AO77">
        <f t="shared" si="69"/>
        <v>0</v>
      </c>
      <c r="AP77">
        <f t="shared" si="70"/>
        <v>-5.8685470298582954E-30</v>
      </c>
      <c r="AQ77">
        <f t="shared" si="71"/>
        <v>-4.5357610324985217E-26</v>
      </c>
      <c r="AR77">
        <f t="shared" si="72"/>
        <v>-4.5363478872015081E-26</v>
      </c>
      <c r="AS77">
        <f t="shared" si="73"/>
        <v>-3.9706437892344766E-4</v>
      </c>
      <c r="AT77">
        <f t="shared" si="74"/>
        <v>-2.5941539422998582E-4</v>
      </c>
      <c r="AU77">
        <f t="shared" si="75"/>
        <v>-6.5647977315343349E-4</v>
      </c>
      <c r="AW77">
        <v>74</v>
      </c>
      <c r="AX77">
        <f>IF(Z77&gt;0, (R77*SUMPRODUCT(K77:$K$98, X77:$X$98)-K77*$AZ$3)/Z77, 0)</f>
        <v>-2.8191559235420843E+28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0.88190570700000004</v>
      </c>
      <c r="Q78" s="5">
        <f t="shared" si="81"/>
        <v>50</v>
      </c>
      <c r="R78">
        <f t="shared" si="61"/>
        <v>50000</v>
      </c>
      <c r="S78">
        <f t="shared" si="62"/>
        <v>-2.3286183139775717E+29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-5.6743878575147662</v>
      </c>
      <c r="AC78">
        <f t="shared" si="79"/>
        <v>-5.0664177299238986</v>
      </c>
      <c r="AE78">
        <f t="shared" si="63"/>
        <v>0</v>
      </c>
      <c r="AF78">
        <f t="shared" si="64"/>
        <v>0</v>
      </c>
      <c r="AG78">
        <f t="shared" si="65"/>
        <v>-1.0878592037846303E-27</v>
      </c>
      <c r="AH78">
        <f t="shared" si="66"/>
        <v>-8.8754846680956773E-24</v>
      </c>
      <c r="AI78">
        <f t="shared" si="88"/>
        <v>-8.8765725272994618E-24</v>
      </c>
      <c r="AJ78">
        <f t="shared" si="67"/>
        <v>-0.60797012759086755</v>
      </c>
      <c r="AK78">
        <f t="shared" si="80"/>
        <v>-0.39720715002603368</v>
      </c>
      <c r="AL78">
        <f t="shared" si="89"/>
        <v>-1.0051772776169012</v>
      </c>
      <c r="AN78">
        <f t="shared" si="68"/>
        <v>0</v>
      </c>
      <c r="AO78">
        <f t="shared" si="69"/>
        <v>0</v>
      </c>
      <c r="AP78">
        <f t="shared" si="70"/>
        <v>-5.663896804730198E-31</v>
      </c>
      <c r="AQ78">
        <f t="shared" si="71"/>
        <v>-4.62098671199101E-27</v>
      </c>
      <c r="AR78">
        <f t="shared" si="72"/>
        <v>-4.6215531016714826E-27</v>
      </c>
      <c r="AS78">
        <f t="shared" si="73"/>
        <v>-3.165372918713708E-4</v>
      </c>
      <c r="AT78">
        <f t="shared" si="74"/>
        <v>-2.0680436402262904E-4</v>
      </c>
      <c r="AU78">
        <f t="shared" si="75"/>
        <v>-5.2334165589399979E-4</v>
      </c>
      <c r="AW78">
        <v>75</v>
      </c>
      <c r="AX78">
        <f>IF(Z78&gt;0, (R78*SUMPRODUCT(K78:$K$98, X78:$X$98)-K78*$AZ$3)/Z78, 0)</f>
        <v>-2.3286183139775717E+29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-5.0664177299238986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-5.0664177299238986</v>
      </c>
      <c r="AK79">
        <f t="shared" si="80"/>
        <v>-0.35464924109467294</v>
      </c>
      <c r="AL79">
        <f t="shared" si="89"/>
        <v>-5.4210669710185719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-5.0570507185091049E-28</v>
      </c>
      <c r="AR79">
        <f t="shared" si="72"/>
        <v>-5.0570507185091049E-28</v>
      </c>
      <c r="AS79">
        <f t="shared" si="73"/>
        <v>-2.355188183566748E-3</v>
      </c>
      <c r="AT79">
        <f t="shared" si="74"/>
        <v>-1.6486317284967236E-4</v>
      </c>
      <c r="AU79">
        <f t="shared" si="75"/>
        <v>-2.5200513564164204E-3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13572.748019162676</v>
      </c>
      <c r="AO81" s="6">
        <f t="shared" ref="AO81:AU81" si="90">SUM(AO3:AO79)</f>
        <v>-1357.2748019162677</v>
      </c>
      <c r="AP81" s="6">
        <f t="shared" si="90"/>
        <v>-2938.6898209066821</v>
      </c>
      <c r="AQ81" s="6">
        <f t="shared" si="90"/>
        <v>-9731.0197338206817</v>
      </c>
      <c r="AR81" s="6">
        <f t="shared" si="90"/>
        <v>-454.23633748095443</v>
      </c>
      <c r="AS81" s="6">
        <f t="shared" si="90"/>
        <v>-1406.6953440575908</v>
      </c>
      <c r="AT81" s="6">
        <f t="shared" si="90"/>
        <v>328.57439626102808</v>
      </c>
      <c r="AU81" s="6">
        <f t="shared" si="90"/>
        <v>-1532.3572852775192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22648.545812419266</v>
      </c>
      <c r="K3">
        <v>1</v>
      </c>
      <c r="L3" s="2">
        <v>0</v>
      </c>
      <c r="O3">
        <f>$C$3</f>
        <v>22648.545812419266</v>
      </c>
      <c r="P3" s="2">
        <f>O3*C5</f>
        <v>2264.8545812419266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22648.545812419266</v>
      </c>
      <c r="AF3">
        <f t="shared" ref="AF3:AF34" si="3">-$Z3*P3</f>
        <v>-2264.8545812419266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17863.783027177342</v>
      </c>
      <c r="AJ3">
        <f t="shared" ref="AJ3:AJ34" si="7">AB3-AC3</f>
        <v>0</v>
      </c>
      <c r="AL3">
        <f t="shared" ref="AL3:AL23" si="8">SUM(AI3:AK3)</f>
        <v>17863.783027177342</v>
      </c>
      <c r="AN3">
        <f t="shared" ref="AN3:AN34" si="9">AE3*$K3</f>
        <v>22648.545812419266</v>
      </c>
      <c r="AO3">
        <f t="shared" ref="AO3:AO34" si="10">AF3*$K3</f>
        <v>-2264.8545812419266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17863.783027177342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17863.783027177342</v>
      </c>
      <c r="AW3">
        <v>0</v>
      </c>
      <c r="AX3">
        <f>IF(Z3&gt;0, (R3*SUMPRODUCT(K3:$K$98, X3:$X$98)-K3*$AZ$3)/Z3, 0)</f>
        <v>0</v>
      </c>
      <c r="AZ3">
        <f>C6*ABS(SUMPRODUCT(X4:X69, K4:K69))/1</f>
        <v>18905.863388475031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1306.9895090004673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1268.1514858021801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-1268.1514858021801</v>
      </c>
      <c r="AK4">
        <f t="shared" ref="AK4:AK35" si="27">G4*SUM(AB4:AB4, AE4:AF4)</f>
        <v>0</v>
      </c>
      <c r="AL4">
        <f t="shared" si="8"/>
        <v>-2253.9332358021802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-919.65831700718343</v>
      </c>
      <c r="AR4">
        <f t="shared" si="13"/>
        <v>-919.65831700718343</v>
      </c>
      <c r="AS4">
        <f t="shared" si="14"/>
        <v>-1183.0874949176043</v>
      </c>
      <c r="AT4">
        <f t="shared" si="15"/>
        <v>0</v>
      </c>
      <c r="AU4">
        <f t="shared" si="16"/>
        <v>-2102.7458119247881</v>
      </c>
      <c r="AW4">
        <v>1</v>
      </c>
      <c r="AX4">
        <f>IF(Z4&gt;0, (R4*SUMPRODUCT(K4:$K$98, X4:$X$98)-K4*$AZ$3)/Z4, 0)</f>
        <v>1306.9895090004673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50000</v>
      </c>
      <c r="S5">
        <f t="shared" si="1"/>
        <v>1939.3707010519411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1268.1514858021801</v>
      </c>
      <c r="AC5">
        <f>S5*Z5</f>
        <v>1819.6497069647667</v>
      </c>
      <c r="AE5">
        <f t="shared" si="2"/>
        <v>0</v>
      </c>
      <c r="AF5">
        <f t="shared" si="3"/>
        <v>0</v>
      </c>
      <c r="AG5">
        <f t="shared" si="4"/>
        <v>-46.913406136788701</v>
      </c>
      <c r="AH5">
        <f t="shared" si="5"/>
        <v>-1115.6699307113065</v>
      </c>
      <c r="AI5">
        <f t="shared" si="6"/>
        <v>-1162.5833368480953</v>
      </c>
      <c r="AJ5">
        <f t="shared" si="7"/>
        <v>-551.49822116258656</v>
      </c>
      <c r="AK5">
        <f t="shared" si="27"/>
        <v>51.994210917889383</v>
      </c>
      <c r="AL5">
        <f t="shared" si="8"/>
        <v>-1662.0873470927925</v>
      </c>
      <c r="AN5">
        <f t="shared" si="9"/>
        <v>0</v>
      </c>
      <c r="AO5">
        <f t="shared" si="10"/>
        <v>0</v>
      </c>
      <c r="AP5">
        <f t="shared" si="11"/>
        <v>-40.116029723887081</v>
      </c>
      <c r="AQ5">
        <f t="shared" si="12"/>
        <v>-954.01830282718947</v>
      </c>
      <c r="AR5">
        <f t="shared" si="13"/>
        <v>-994.13433255107657</v>
      </c>
      <c r="AS5">
        <f t="shared" si="14"/>
        <v>-471.59055064816471</v>
      </c>
      <c r="AT5">
        <f t="shared" si="15"/>
        <v>44.460666628434261</v>
      </c>
      <c r="AU5">
        <f t="shared" si="16"/>
        <v>-1421.2642165708071</v>
      </c>
      <c r="AW5">
        <v>2</v>
      </c>
      <c r="AX5">
        <f>IF(Z5&gt;0, (R5*SUMPRODUCT(K5:$K$98, X5:$X$98)-K5*$AZ$3)/Z5, 0)</f>
        <v>1939.3707010519411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50000</v>
      </c>
      <c r="S6">
        <f t="shared" si="1"/>
        <v>2707.6852095782779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1819.6497069647667</v>
      </c>
      <c r="AC6">
        <f t="shared" ref="AC6:AC67" si="30">S6*Z6</f>
        <v>2448.0141348985944</v>
      </c>
      <c r="AE6">
        <f t="shared" si="2"/>
        <v>0</v>
      </c>
      <c r="AF6">
        <f t="shared" si="3"/>
        <v>0</v>
      </c>
      <c r="AG6">
        <f t="shared" si="4"/>
        <v>-45.204924971316601</v>
      </c>
      <c r="AH6">
        <f t="shared" si="5"/>
        <v>-1239.347104104211</v>
      </c>
      <c r="AI6">
        <f t="shared" si="6"/>
        <v>-1284.5520290755276</v>
      </c>
      <c r="AJ6">
        <f t="shared" si="7"/>
        <v>-628.36442793382776</v>
      </c>
      <c r="AK6">
        <f t="shared" si="27"/>
        <v>106.44950785743886</v>
      </c>
      <c r="AL6">
        <f t="shared" si="8"/>
        <v>-1806.4669491519164</v>
      </c>
      <c r="AN6">
        <f t="shared" si="9"/>
        <v>0</v>
      </c>
      <c r="AO6">
        <f t="shared" si="10"/>
        <v>0</v>
      </c>
      <c r="AP6">
        <f t="shared" si="11"/>
        <v>-34.87153250451032</v>
      </c>
      <c r="AQ6">
        <f t="shared" si="12"/>
        <v>-956.04478610601257</v>
      </c>
      <c r="AR6">
        <f t="shared" si="13"/>
        <v>-990.91631861052292</v>
      </c>
      <c r="AS6">
        <f t="shared" si="14"/>
        <v>-484.72662187308384</v>
      </c>
      <c r="AT6">
        <f t="shared" si="15"/>
        <v>82.116217993839783</v>
      </c>
      <c r="AU6">
        <f t="shared" si="16"/>
        <v>-1393.5267224897668</v>
      </c>
      <c r="AW6">
        <v>3</v>
      </c>
      <c r="AX6">
        <f>IF(Z6&gt;0, (R6*SUMPRODUCT(K6:$K$98, X6:$X$98)-K6*$AZ$3)/Z6, 0)</f>
        <v>2707.6852095782779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50000</v>
      </c>
      <c r="S7">
        <f t="shared" si="1"/>
        <v>3234.3157126186561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2448.0141348985944</v>
      </c>
      <c r="AC7">
        <f t="shared" si="30"/>
        <v>2806.9466101917606</v>
      </c>
      <c r="AE7">
        <f t="shared" si="2"/>
        <v>0</v>
      </c>
      <c r="AF7">
        <f t="shared" si="3"/>
        <v>0</v>
      </c>
      <c r="AG7">
        <f t="shared" si="4"/>
        <v>-43.393206780038227</v>
      </c>
      <c r="AH7">
        <f t="shared" si="5"/>
        <v>-1359.6689415652138</v>
      </c>
      <c r="AI7">
        <f t="shared" si="6"/>
        <v>-1403.0621483452521</v>
      </c>
      <c r="AJ7">
        <f t="shared" si="7"/>
        <v>-358.93247529316614</v>
      </c>
      <c r="AK7">
        <f t="shared" si="27"/>
        <v>120.19749402352097</v>
      </c>
      <c r="AL7">
        <f t="shared" si="8"/>
        <v>-1641.7971296148974</v>
      </c>
      <c r="AN7">
        <f t="shared" si="9"/>
        <v>0</v>
      </c>
      <c r="AO7">
        <f t="shared" si="10"/>
        <v>0</v>
      </c>
      <c r="AP7">
        <f t="shared" si="11"/>
        <v>-30.455786480918032</v>
      </c>
      <c r="AQ7">
        <f t="shared" si="12"/>
        <v>-954.29192820327182</v>
      </c>
      <c r="AR7">
        <f t="shared" si="13"/>
        <v>-984.74771468418987</v>
      </c>
      <c r="AS7">
        <f t="shared" si="14"/>
        <v>-251.91894399527999</v>
      </c>
      <c r="AT7">
        <f t="shared" si="15"/>
        <v>84.36134328762671</v>
      </c>
      <c r="AU7">
        <f t="shared" si="16"/>
        <v>-1152.3053153918434</v>
      </c>
      <c r="AW7">
        <v>4</v>
      </c>
      <c r="AX7">
        <f>IF(Z7&gt;0, (R7*SUMPRODUCT(K7:$K$98, X7:$X$98)-K7*$AZ$3)/Z7, 0)</f>
        <v>3234.3157126186561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50000</v>
      </c>
      <c r="S8">
        <f t="shared" si="1"/>
        <v>3297.7859716183566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2806.9466101917606</v>
      </c>
      <c r="AC8">
        <f t="shared" si="30"/>
        <v>2735.7813785702565</v>
      </c>
      <c r="AE8">
        <f t="shared" si="2"/>
        <v>0</v>
      </c>
      <c r="AF8">
        <f t="shared" si="3"/>
        <v>0</v>
      </c>
      <c r="AG8">
        <f t="shared" si="4"/>
        <v>-41.479062045189337</v>
      </c>
      <c r="AH8">
        <f t="shared" si="5"/>
        <v>-1480.2126670485011</v>
      </c>
      <c r="AI8">
        <f t="shared" si="6"/>
        <v>-1521.6917290936904</v>
      </c>
      <c r="AJ8">
        <f t="shared" si="7"/>
        <v>71.165231621504063</v>
      </c>
      <c r="AK8">
        <f t="shared" si="27"/>
        <v>59.787962797084496</v>
      </c>
      <c r="AL8">
        <f t="shared" si="8"/>
        <v>-1390.7385346751018</v>
      </c>
      <c r="AN8">
        <f t="shared" si="9"/>
        <v>0</v>
      </c>
      <c r="AO8">
        <f t="shared" si="10"/>
        <v>0</v>
      </c>
      <c r="AP8">
        <f t="shared" si="11"/>
        <v>-27.174771156500572</v>
      </c>
      <c r="AQ8">
        <f t="shared" si="12"/>
        <v>-969.7528947538375</v>
      </c>
      <c r="AR8">
        <f t="shared" si="13"/>
        <v>-996.92766591033808</v>
      </c>
      <c r="AS8">
        <f t="shared" si="14"/>
        <v>46.623496006415145</v>
      </c>
      <c r="AT8">
        <f t="shared" si="15"/>
        <v>39.16974316232335</v>
      </c>
      <c r="AU8">
        <f t="shared" si="16"/>
        <v>-911.13442674159955</v>
      </c>
      <c r="AW8">
        <v>5</v>
      </c>
      <c r="AX8">
        <f>IF(Z8&gt;0, (R8*SUMPRODUCT(K8:$K$98, X8:$X$98)-K8*$AZ$3)/Z8, 0)</f>
        <v>3297.7859716183566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50000</v>
      </c>
      <c r="S9">
        <f t="shared" si="1"/>
        <v>3069.4588667137014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2735.7813785702565</v>
      </c>
      <c r="AC9">
        <f t="shared" si="30"/>
        <v>2421.7546311552269</v>
      </c>
      <c r="AE9">
        <f t="shared" si="2"/>
        <v>0</v>
      </c>
      <c r="AF9">
        <f t="shared" si="3"/>
        <v>0</v>
      </c>
      <c r="AG9">
        <f t="shared" si="4"/>
        <v>-39.44921134825411</v>
      </c>
      <c r="AH9">
        <f t="shared" si="5"/>
        <v>-1615.0600764833364</v>
      </c>
      <c r="AI9">
        <f t="shared" si="6"/>
        <v>-1654.5092878315904</v>
      </c>
      <c r="AJ9">
        <f t="shared" si="7"/>
        <v>314.0267474150296</v>
      </c>
      <c r="AK9">
        <f t="shared" si="27"/>
        <v>16.141110133564514</v>
      </c>
      <c r="AL9">
        <f t="shared" si="8"/>
        <v>-1324.3414302829963</v>
      </c>
      <c r="AN9">
        <f t="shared" si="9"/>
        <v>0</v>
      </c>
      <c r="AO9">
        <f t="shared" si="10"/>
        <v>0</v>
      </c>
      <c r="AP9">
        <f t="shared" si="11"/>
        <v>-24.476679646021246</v>
      </c>
      <c r="AQ9">
        <f t="shared" si="12"/>
        <v>-1002.0810746299171</v>
      </c>
      <c r="AR9">
        <f t="shared" si="13"/>
        <v>-1026.5577542759384</v>
      </c>
      <c r="AS9">
        <f t="shared" si="14"/>
        <v>194.84121061142284</v>
      </c>
      <c r="AT9">
        <f t="shared" si="15"/>
        <v>10.014922183935898</v>
      </c>
      <c r="AU9">
        <f t="shared" si="16"/>
        <v>-821.70162148057955</v>
      </c>
      <c r="AW9">
        <v>6</v>
      </c>
      <c r="AX9">
        <f>IF(Z9&gt;0, (R9*SUMPRODUCT(K9:$K$98, X9:$X$98)-K9*$AZ$3)/Z9, 0)</f>
        <v>3069.4588667137014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50000</v>
      </c>
      <c r="S10">
        <f t="shared" si="1"/>
        <v>2708.9297718083685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2421.7546311552269</v>
      </c>
      <c r="AC10">
        <f t="shared" si="30"/>
        <v>2021.714663429442</v>
      </c>
      <c r="AE10">
        <f t="shared" si="2"/>
        <v>0</v>
      </c>
      <c r="AF10">
        <f t="shared" si="3"/>
        <v>0</v>
      </c>
      <c r="AG10">
        <f t="shared" si="4"/>
        <v>-37.315745215495745</v>
      </c>
      <c r="AH10">
        <f t="shared" si="5"/>
        <v>-1738.9740192758252</v>
      </c>
      <c r="AI10">
        <f t="shared" si="6"/>
        <v>-1776.289764491321</v>
      </c>
      <c r="AJ10">
        <f t="shared" si="7"/>
        <v>400.03996772578489</v>
      </c>
      <c r="AK10">
        <f t="shared" si="27"/>
        <v>9.929193987736431</v>
      </c>
      <c r="AL10">
        <f t="shared" si="8"/>
        <v>-1366.3206027777996</v>
      </c>
      <c r="AN10">
        <f t="shared" si="9"/>
        <v>0</v>
      </c>
      <c r="AO10">
        <f t="shared" si="10"/>
        <v>0</v>
      </c>
      <c r="AP10">
        <f t="shared" si="11"/>
        <v>-21.964659957278297</v>
      </c>
      <c r="AQ10">
        <f t="shared" si="12"/>
        <v>-1023.5886430072887</v>
      </c>
      <c r="AR10">
        <f t="shared" si="13"/>
        <v>-1045.5533029645669</v>
      </c>
      <c r="AS10">
        <f t="shared" si="14"/>
        <v>235.47008935972329</v>
      </c>
      <c r="AT10">
        <f t="shared" si="15"/>
        <v>5.8444865118201665</v>
      </c>
      <c r="AU10">
        <f t="shared" si="16"/>
        <v>-804.2387270930235</v>
      </c>
      <c r="AW10">
        <v>7</v>
      </c>
      <c r="AX10">
        <f>IF(Z10&gt;0, (R10*SUMPRODUCT(K10:$K$98, X10:$X$98)-K10*$AZ$3)/Z10, 0)</f>
        <v>2708.9297718083685</v>
      </c>
    </row>
    <row r="11" spans="1:52" x14ac:dyDescent="0.25">
      <c r="A11" t="s">
        <v>33</v>
      </c>
      <c r="C11" s="25">
        <f>AU71</f>
        <v>-1456.1928000102826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50000</v>
      </c>
      <c r="S11">
        <f t="shared" si="1"/>
        <v>2210.7273659487137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2021.714663429442</v>
      </c>
      <c r="AC11">
        <f t="shared" si="30"/>
        <v>1552.2147647090696</v>
      </c>
      <c r="AE11">
        <f t="shared" si="2"/>
        <v>0</v>
      </c>
      <c r="AF11">
        <f t="shared" si="3"/>
        <v>0</v>
      </c>
      <c r="AG11">
        <f t="shared" si="4"/>
        <v>-35.106426704112167</v>
      </c>
      <c r="AH11">
        <f t="shared" si="5"/>
        <v>-1836.1610592286131</v>
      </c>
      <c r="AI11">
        <f t="shared" si="6"/>
        <v>-1871.2674859327253</v>
      </c>
      <c r="AJ11">
        <f t="shared" si="7"/>
        <v>469.49989872037236</v>
      </c>
      <c r="AK11">
        <f t="shared" si="27"/>
        <v>4.8521151922306602</v>
      </c>
      <c r="AL11">
        <f t="shared" si="8"/>
        <v>-1396.9154720201223</v>
      </c>
      <c r="AN11">
        <f t="shared" si="9"/>
        <v>0</v>
      </c>
      <c r="AO11">
        <f t="shared" si="10"/>
        <v>0</v>
      </c>
      <c r="AP11">
        <f t="shared" si="11"/>
        <v>-19.63532765888964</v>
      </c>
      <c r="AQ11">
        <f t="shared" si="12"/>
        <v>-1026.9807387780816</v>
      </c>
      <c r="AR11">
        <f t="shared" si="13"/>
        <v>-1046.6160664369713</v>
      </c>
      <c r="AS11">
        <f t="shared" si="14"/>
        <v>262.5953482787861</v>
      </c>
      <c r="AT11">
        <f t="shared" si="15"/>
        <v>2.7138299332231837</v>
      </c>
      <c r="AU11">
        <f t="shared" si="16"/>
        <v>-781.30688822496199</v>
      </c>
      <c r="AW11">
        <v>8</v>
      </c>
      <c r="AX11">
        <f>IF(Z11&gt;0, (R11*SUMPRODUCT(K11:$K$98, X11:$X$98)-K11*$AZ$3)/Z11, 0)</f>
        <v>2210.7273659487137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50000</v>
      </c>
      <c r="S12">
        <f t="shared" si="1"/>
        <v>1600.3336464627876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1552.2147647090696</v>
      </c>
      <c r="AC12">
        <f t="shared" si="30"/>
        <v>1050.7793295698721</v>
      </c>
      <c r="AE12">
        <f t="shared" si="2"/>
        <v>0</v>
      </c>
      <c r="AF12">
        <f t="shared" si="3"/>
        <v>0</v>
      </c>
      <c r="AG12">
        <f t="shared" si="4"/>
        <v>-32.830008039023809</v>
      </c>
      <c r="AH12">
        <f t="shared" si="5"/>
        <v>-1925.3543980472371</v>
      </c>
      <c r="AI12">
        <f t="shared" si="6"/>
        <v>-1958.1844060862609</v>
      </c>
      <c r="AJ12">
        <f t="shared" si="7"/>
        <v>501.43543513919758</v>
      </c>
      <c r="AK12">
        <f t="shared" si="27"/>
        <v>3.57009395883086</v>
      </c>
      <c r="AL12">
        <f t="shared" si="8"/>
        <v>-1453.1788769882323</v>
      </c>
      <c r="AN12">
        <f t="shared" si="9"/>
        <v>0</v>
      </c>
      <c r="AO12">
        <f t="shared" si="10"/>
        <v>0</v>
      </c>
      <c r="AP12">
        <f t="shared" si="11"/>
        <v>-17.449498278804811</v>
      </c>
      <c r="AQ12">
        <f t="shared" si="12"/>
        <v>-1023.346330432806</v>
      </c>
      <c r="AR12">
        <f t="shared" si="13"/>
        <v>-1040.7958287116107</v>
      </c>
      <c r="AS12">
        <f t="shared" si="14"/>
        <v>266.5182643876484</v>
      </c>
      <c r="AT12">
        <f t="shared" si="15"/>
        <v>1.8975428917270196</v>
      </c>
      <c r="AU12">
        <f t="shared" si="16"/>
        <v>-772.38002143223537</v>
      </c>
      <c r="AW12">
        <v>9</v>
      </c>
      <c r="AX12">
        <f>IF(Z12&gt;0, (R12*SUMPRODUCT(K12:$K$98, X12:$X$98)-K12*$AZ$3)/Z12, 0)</f>
        <v>1600.3336464627876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50000</v>
      </c>
      <c r="S13">
        <f t="shared" si="1"/>
        <v>859.11586284406712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1050.7793295698721</v>
      </c>
      <c r="AC13">
        <f t="shared" si="30"/>
        <v>524.13518870627195</v>
      </c>
      <c r="AE13">
        <f t="shared" si="2"/>
        <v>0</v>
      </c>
      <c r="AF13">
        <f t="shared" si="3"/>
        <v>0</v>
      </c>
      <c r="AG13">
        <f t="shared" si="4"/>
        <v>-30.504336572900907</v>
      </c>
      <c r="AH13">
        <f t="shared" si="5"/>
        <v>-1997.3713857326652</v>
      </c>
      <c r="AI13">
        <f t="shared" si="6"/>
        <v>-2027.8757223055661</v>
      </c>
      <c r="AJ13">
        <f t="shared" si="7"/>
        <v>526.64414086360011</v>
      </c>
      <c r="AK13">
        <f t="shared" si="27"/>
        <v>2.1015586591397444</v>
      </c>
      <c r="AL13">
        <f t="shared" si="8"/>
        <v>-1499.1300227828262</v>
      </c>
      <c r="AN13">
        <f t="shared" si="9"/>
        <v>0</v>
      </c>
      <c r="AO13">
        <f t="shared" si="10"/>
        <v>0</v>
      </c>
      <c r="AP13">
        <f t="shared" si="11"/>
        <v>-15.4119573869182</v>
      </c>
      <c r="AQ13">
        <f t="shared" si="12"/>
        <v>-1009.148407774539</v>
      </c>
      <c r="AR13">
        <f t="shared" si="13"/>
        <v>-1024.5603651614572</v>
      </c>
      <c r="AS13">
        <f t="shared" si="14"/>
        <v>266.08075994907875</v>
      </c>
      <c r="AT13">
        <f t="shared" si="15"/>
        <v>1.0617878026412866</v>
      </c>
      <c r="AU13">
        <f t="shared" si="16"/>
        <v>-757.41781740973715</v>
      </c>
      <c r="AW13">
        <v>10</v>
      </c>
      <c r="AX13">
        <f>IF(Z13&gt;0, (R13*SUMPRODUCT(K13:$K$98, X13:$X$98)-K13*$AZ$3)/Z13, 0)</f>
        <v>859.11586284406712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50000</v>
      </c>
      <c r="S14">
        <f t="shared" si="1"/>
        <v>-25.923057846306978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524.13518870627195</v>
      </c>
      <c r="AC14">
        <f t="shared" si="30"/>
        <v>-14.589377527670877</v>
      </c>
      <c r="AE14">
        <f t="shared" si="2"/>
        <v>0</v>
      </c>
      <c r="AF14">
        <f t="shared" si="3"/>
        <v>0</v>
      </c>
      <c r="AG14">
        <f t="shared" si="4"/>
        <v>-28.139769648643693</v>
      </c>
      <c r="AH14">
        <f t="shared" si="5"/>
        <v>-2059.5235585282098</v>
      </c>
      <c r="AI14">
        <f t="shared" si="6"/>
        <v>-2087.6633281768536</v>
      </c>
      <c r="AJ14">
        <f t="shared" si="7"/>
        <v>538.72456623394282</v>
      </c>
      <c r="AK14">
        <f t="shared" si="27"/>
        <v>0.94344333967128946</v>
      </c>
      <c r="AL14">
        <f t="shared" si="8"/>
        <v>-1547.9953186032394</v>
      </c>
      <c r="AN14">
        <f t="shared" si="9"/>
        <v>0</v>
      </c>
      <c r="AO14">
        <f t="shared" si="10"/>
        <v>0</v>
      </c>
      <c r="AP14">
        <f t="shared" si="11"/>
        <v>-13.517101873690578</v>
      </c>
      <c r="AQ14">
        <f t="shared" si="12"/>
        <v>-989.30410943265679</v>
      </c>
      <c r="AR14">
        <f t="shared" si="13"/>
        <v>-1002.8212113063474</v>
      </c>
      <c r="AS14">
        <f t="shared" si="14"/>
        <v>258.77947597182828</v>
      </c>
      <c r="AT14">
        <f t="shared" si="15"/>
        <v>0.45318849065299105</v>
      </c>
      <c r="AU14">
        <f t="shared" si="16"/>
        <v>-743.58854684386608</v>
      </c>
      <c r="AW14">
        <v>11</v>
      </c>
      <c r="AX14">
        <f>IF(Z14&gt;0, (R14*SUMPRODUCT(K14:$K$98, X14:$X$98)-K14*$AZ$3)/Z14, 0)</f>
        <v>-25.923057846306978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50000</v>
      </c>
      <c r="S15">
        <f t="shared" si="1"/>
        <v>-1044.5998499240206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-14.589377527670877</v>
      </c>
      <c r="AC15">
        <f t="shared" si="30"/>
        <v>-537.79787304484671</v>
      </c>
      <c r="AE15">
        <f t="shared" si="2"/>
        <v>0</v>
      </c>
      <c r="AF15">
        <f t="shared" si="3"/>
        <v>0</v>
      </c>
      <c r="AG15">
        <f t="shared" si="4"/>
        <v>-25.741812670371512</v>
      </c>
      <c r="AH15">
        <f t="shared" si="5"/>
        <v>-2116.5592817857441</v>
      </c>
      <c r="AI15">
        <f t="shared" si="6"/>
        <v>-2142.3010944561156</v>
      </c>
      <c r="AJ15">
        <f t="shared" si="7"/>
        <v>523.20849551717583</v>
      </c>
      <c r="AK15">
        <f t="shared" si="27"/>
        <v>-5.9816447863450597E-2</v>
      </c>
      <c r="AL15">
        <f t="shared" si="8"/>
        <v>-1619.1524153868031</v>
      </c>
      <c r="AN15">
        <f t="shared" si="9"/>
        <v>0</v>
      </c>
      <c r="AO15">
        <f t="shared" si="10"/>
        <v>0</v>
      </c>
      <c r="AP15">
        <f t="shared" si="11"/>
        <v>-11.730603647105655</v>
      </c>
      <c r="AQ15">
        <f t="shared" si="12"/>
        <v>-964.52096626468244</v>
      </c>
      <c r="AR15">
        <f t="shared" si="13"/>
        <v>-976.25156991178812</v>
      </c>
      <c r="AS15">
        <f t="shared" si="14"/>
        <v>238.427323060069</v>
      </c>
      <c r="AT15">
        <f t="shared" si="15"/>
        <v>-2.725849381506559E-2</v>
      </c>
      <c r="AU15">
        <f t="shared" si="16"/>
        <v>-737.85150534553406</v>
      </c>
      <c r="AW15">
        <v>12</v>
      </c>
      <c r="AX15">
        <f>IF(Z15&gt;0, (R15*SUMPRODUCT(K15:$K$98, X15:$X$98)-K15*$AZ$3)/Z15, 0)</f>
        <v>-1044.5998499240206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50000</v>
      </c>
      <c r="S16">
        <f t="shared" si="1"/>
        <v>-2221.7542203181433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-537.79787304484671</v>
      </c>
      <c r="AC16">
        <f t="shared" si="30"/>
        <v>-1036.9494786992018</v>
      </c>
      <c r="AE16">
        <f t="shared" si="2"/>
        <v>0</v>
      </c>
      <c r="AF16">
        <f t="shared" si="3"/>
        <v>0</v>
      </c>
      <c r="AG16">
        <f t="shared" si="4"/>
        <v>-23.336277910855419</v>
      </c>
      <c r="AH16">
        <f t="shared" si="5"/>
        <v>-2148.1166328123786</v>
      </c>
      <c r="AI16">
        <f t="shared" si="6"/>
        <v>-2171.4529107232343</v>
      </c>
      <c r="AJ16">
        <f t="shared" si="7"/>
        <v>499.15160565435508</v>
      </c>
      <c r="AK16">
        <f t="shared" si="27"/>
        <v>-3.818364898618412</v>
      </c>
      <c r="AL16">
        <f t="shared" si="8"/>
        <v>-1676.1196699674977</v>
      </c>
      <c r="AN16">
        <f t="shared" si="9"/>
        <v>0</v>
      </c>
      <c r="AO16">
        <f t="shared" si="10"/>
        <v>0</v>
      </c>
      <c r="AP16">
        <f t="shared" si="11"/>
        <v>-10.059971513032036</v>
      </c>
      <c r="AQ16">
        <f t="shared" si="12"/>
        <v>-926.02565907523876</v>
      </c>
      <c r="AR16">
        <f t="shared" si="13"/>
        <v>-936.08563058827087</v>
      </c>
      <c r="AS16">
        <f t="shared" si="14"/>
        <v>215.17788538296273</v>
      </c>
      <c r="AT16">
        <f t="shared" si="15"/>
        <v>-1.6460483652619742</v>
      </c>
      <c r="AU16">
        <f t="shared" si="16"/>
        <v>-722.55379357057018</v>
      </c>
      <c r="AW16">
        <v>13</v>
      </c>
      <c r="AX16">
        <f>IF(Z16&gt;0, (R16*SUMPRODUCT(K16:$K$98, X16:$X$98)-K16*$AZ$3)/Z16, 0)</f>
        <v>-2221.7542203181433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50000</v>
      </c>
      <c r="S17">
        <f t="shared" si="1"/>
        <v>-3518.0967179109384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-1036.9494786992018</v>
      </c>
      <c r="AC17">
        <f t="shared" si="30"/>
        <v>-1474.1850717134866</v>
      </c>
      <c r="AE17">
        <f t="shared" si="2"/>
        <v>0</v>
      </c>
      <c r="AF17">
        <f t="shared" si="3"/>
        <v>0</v>
      </c>
      <c r="AG17">
        <f t="shared" si="4"/>
        <v>-20.951457420261946</v>
      </c>
      <c r="AH17">
        <f t="shared" si="5"/>
        <v>-2151.4577114849194</v>
      </c>
      <c r="AI17">
        <f t="shared" si="6"/>
        <v>-2172.4091689051816</v>
      </c>
      <c r="AJ17">
        <f t="shared" si="7"/>
        <v>437.23559301428486</v>
      </c>
      <c r="AK17">
        <f t="shared" si="27"/>
        <v>-14.309902806048985</v>
      </c>
      <c r="AL17">
        <f t="shared" si="8"/>
        <v>-1749.4834786969457</v>
      </c>
      <c r="AN17">
        <f t="shared" si="9"/>
        <v>0</v>
      </c>
      <c r="AO17">
        <f t="shared" si="10"/>
        <v>0</v>
      </c>
      <c r="AP17">
        <f t="shared" si="11"/>
        <v>-8.4902292183310575</v>
      </c>
      <c r="AQ17">
        <f t="shared" si="12"/>
        <v>-871.84240970213887</v>
      </c>
      <c r="AR17">
        <f t="shared" si="13"/>
        <v>-880.33263892047</v>
      </c>
      <c r="AS17">
        <f t="shared" si="14"/>
        <v>177.18244285546106</v>
      </c>
      <c r="AT17">
        <f t="shared" si="15"/>
        <v>-5.798849811655522</v>
      </c>
      <c r="AU17">
        <f t="shared" si="16"/>
        <v>-708.9490458766644</v>
      </c>
      <c r="AW17">
        <v>14</v>
      </c>
      <c r="AX17">
        <f>IF(Z17&gt;0, (R17*SUMPRODUCT(K17:$K$98, X17:$X$98)-K17*$AZ$3)/Z17, 0)</f>
        <v>-3518.0967179109384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50000</v>
      </c>
      <c r="S18">
        <f t="shared" si="1"/>
        <v>-4929.4089835258801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-1474.1850717134866</v>
      </c>
      <c r="AC18">
        <f t="shared" si="30"/>
        <v>-1834.1311588925373</v>
      </c>
      <c r="AE18">
        <f t="shared" si="2"/>
        <v>0</v>
      </c>
      <c r="AF18">
        <f t="shared" si="3"/>
        <v>0</v>
      </c>
      <c r="AG18">
        <f t="shared" si="4"/>
        <v>-18.603966165337638</v>
      </c>
      <c r="AH18">
        <f t="shared" si="5"/>
        <v>-2137.9766807216911</v>
      </c>
      <c r="AI18">
        <f t="shared" si="6"/>
        <v>-2156.5806468870287</v>
      </c>
      <c r="AJ18">
        <f t="shared" si="7"/>
        <v>359.94608717905066</v>
      </c>
      <c r="AK18">
        <f t="shared" si="27"/>
        <v>-31.842397549011313</v>
      </c>
      <c r="AL18">
        <f t="shared" si="8"/>
        <v>-1828.4769572569894</v>
      </c>
      <c r="AN18">
        <f t="shared" si="9"/>
        <v>0</v>
      </c>
      <c r="AO18">
        <f t="shared" si="10"/>
        <v>0</v>
      </c>
      <c r="AP18">
        <f t="shared" si="11"/>
        <v>-7.0352253449654567</v>
      </c>
      <c r="AQ18">
        <f t="shared" si="12"/>
        <v>-808.49145808395338</v>
      </c>
      <c r="AR18">
        <f t="shared" si="13"/>
        <v>-815.52668342891877</v>
      </c>
      <c r="AS18">
        <f t="shared" si="14"/>
        <v>136.11623526070014</v>
      </c>
      <c r="AT18">
        <f t="shared" si="15"/>
        <v>-12.041434621540803</v>
      </c>
      <c r="AU18">
        <f t="shared" si="16"/>
        <v>-691.45188278975945</v>
      </c>
      <c r="AW18">
        <v>15</v>
      </c>
      <c r="AX18">
        <f>IF(Z18&gt;0, (R18*SUMPRODUCT(K18:$K$98, X18:$X$98)-K18*$AZ$3)/Z18, 0)</f>
        <v>-4929.4089835258801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50000</v>
      </c>
      <c r="S19">
        <f t="shared" si="1"/>
        <v>-6622.3057907803286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-1834.1311588925373</v>
      </c>
      <c r="AC19">
        <f t="shared" si="30"/>
        <v>-2160.5738475009275</v>
      </c>
      <c r="AE19">
        <f t="shared" si="2"/>
        <v>0</v>
      </c>
      <c r="AF19">
        <f t="shared" si="3"/>
        <v>0</v>
      </c>
      <c r="AG19">
        <f t="shared" si="4"/>
        <v>-16.312851714797812</v>
      </c>
      <c r="AH19">
        <f t="shared" si="5"/>
        <v>-2105.0747888864498</v>
      </c>
      <c r="AI19">
        <f t="shared" si="6"/>
        <v>-2121.3876406012478</v>
      </c>
      <c r="AJ19">
        <f t="shared" si="7"/>
        <v>326.4426886083902</v>
      </c>
      <c r="AK19">
        <f t="shared" si="27"/>
        <v>-40.901124843303585</v>
      </c>
      <c r="AL19">
        <f t="shared" si="8"/>
        <v>-1835.846076836161</v>
      </c>
      <c r="AN19">
        <f t="shared" si="9"/>
        <v>0</v>
      </c>
      <c r="AO19">
        <f t="shared" si="10"/>
        <v>0</v>
      </c>
      <c r="AP19">
        <f t="shared" si="11"/>
        <v>-5.7528897916037423</v>
      </c>
      <c r="AQ19">
        <f t="shared" si="12"/>
        <v>-742.37561128332493</v>
      </c>
      <c r="AR19">
        <f t="shared" si="13"/>
        <v>-748.12850107492864</v>
      </c>
      <c r="AS19">
        <f t="shared" si="14"/>
        <v>115.12326867627411</v>
      </c>
      <c r="AT19">
        <f t="shared" si="15"/>
        <v>-14.424189448292783</v>
      </c>
      <c r="AU19">
        <f t="shared" si="16"/>
        <v>-647.42942184694732</v>
      </c>
      <c r="AW19">
        <v>16</v>
      </c>
      <c r="AX19">
        <f>IF(Z19&gt;0, (R19*SUMPRODUCT(K19:$K$98, X19:$X$98)-K19*$AZ$3)/Z19, 0)</f>
        <v>-6622.3057907803286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50000</v>
      </c>
      <c r="S20">
        <f t="shared" si="1"/>
        <v>-9078.6897355526598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-2160.5738475009275</v>
      </c>
      <c r="AC20">
        <f t="shared" si="30"/>
        <v>-2559.5589364496082</v>
      </c>
      <c r="AE20">
        <f t="shared" si="2"/>
        <v>0</v>
      </c>
      <c r="AF20">
        <f t="shared" si="3"/>
        <v>0</v>
      </c>
      <c r="AG20">
        <f t="shared" si="4"/>
        <v>-14.096521695340195</v>
      </c>
      <c r="AH20">
        <f t="shared" si="5"/>
        <v>-2053.2015023096392</v>
      </c>
      <c r="AI20">
        <f t="shared" si="6"/>
        <v>-2067.2980240049792</v>
      </c>
      <c r="AJ20">
        <f t="shared" si="7"/>
        <v>398.98508894868064</v>
      </c>
      <c r="AK20">
        <f t="shared" si="27"/>
        <v>-9.290467544253989</v>
      </c>
      <c r="AL20">
        <f t="shared" si="8"/>
        <v>-1677.6034026005525</v>
      </c>
      <c r="AN20">
        <f t="shared" si="9"/>
        <v>0</v>
      </c>
      <c r="AO20">
        <f t="shared" si="10"/>
        <v>0</v>
      </c>
      <c r="AP20">
        <f t="shared" si="11"/>
        <v>-4.7152413108956193</v>
      </c>
      <c r="AQ20">
        <f t="shared" si="12"/>
        <v>-686.78931955843132</v>
      </c>
      <c r="AR20">
        <f t="shared" si="13"/>
        <v>-691.50456086932684</v>
      </c>
      <c r="AS20">
        <f t="shared" si="14"/>
        <v>133.45923302938456</v>
      </c>
      <c r="AT20">
        <f t="shared" si="15"/>
        <v>-3.1076316065034923</v>
      </c>
      <c r="AU20">
        <f t="shared" si="16"/>
        <v>-561.15295944644583</v>
      </c>
      <c r="AW20">
        <v>17</v>
      </c>
      <c r="AX20">
        <f>IF(Z20&gt;0, (R20*SUMPRODUCT(K20:$K$98, X20:$X$98)-K20*$AZ$3)/Z20, 0)</f>
        <v>-9078.6897355526598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50</v>
      </c>
      <c r="R21">
        <f t="shared" si="0"/>
        <v>50000</v>
      </c>
      <c r="S21">
        <f t="shared" si="1"/>
        <v>-12259.544562156429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-2559.5589364496082</v>
      </c>
      <c r="AC21">
        <f t="shared" si="30"/>
        <v>-2936.0440952261592</v>
      </c>
      <c r="AE21">
        <f t="shared" si="2"/>
        <v>0</v>
      </c>
      <c r="AF21">
        <f t="shared" si="3"/>
        <v>0</v>
      </c>
      <c r="AG21">
        <f t="shared" si="4"/>
        <v>-11.974523524672092</v>
      </c>
      <c r="AH21">
        <f t="shared" si="5"/>
        <v>-1981.0329537147015</v>
      </c>
      <c r="AI21">
        <f t="shared" si="6"/>
        <v>-1993.0074772393737</v>
      </c>
      <c r="AJ21">
        <f t="shared" si="7"/>
        <v>376.48515877655109</v>
      </c>
      <c r="AK21">
        <f t="shared" si="27"/>
        <v>-4.0952942983193736</v>
      </c>
      <c r="AL21">
        <f t="shared" si="8"/>
        <v>-1620.617612761142</v>
      </c>
      <c r="AN21">
        <f t="shared" si="9"/>
        <v>0</v>
      </c>
      <c r="AO21">
        <f t="shared" si="10"/>
        <v>0</v>
      </c>
      <c r="AP21">
        <f t="shared" si="11"/>
        <v>-3.8089004624827001</v>
      </c>
      <c r="AQ21">
        <f t="shared" si="12"/>
        <v>-630.13424442740177</v>
      </c>
      <c r="AR21">
        <f t="shared" si="13"/>
        <v>-633.94314488988448</v>
      </c>
      <c r="AS21">
        <f t="shared" si="14"/>
        <v>119.75378330731088</v>
      </c>
      <c r="AT21">
        <f t="shared" si="15"/>
        <v>-1.3026462651922992</v>
      </c>
      <c r="AU21">
        <f t="shared" si="16"/>
        <v>-515.49200784776588</v>
      </c>
      <c r="AW21">
        <v>18</v>
      </c>
      <c r="AX21">
        <f>IF(Z21&gt;0, (R21*SUMPRODUCT(K21:$K$98, X21:$X$98)-K21*$AZ$3)/Z21, 0)</f>
        <v>-12259.544562156429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50000</v>
      </c>
      <c r="S22">
        <f t="shared" si="1"/>
        <v>-15886.094994421921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-2936.0440952261592</v>
      </c>
      <c r="AC22">
        <f t="shared" si="30"/>
        <v>-3167.5145643020905</v>
      </c>
      <c r="AE22">
        <f t="shared" si="2"/>
        <v>0</v>
      </c>
      <c r="AF22">
        <f t="shared" si="3"/>
        <v>0</v>
      </c>
      <c r="AG22">
        <f t="shared" si="4"/>
        <v>-9.9694561986891639</v>
      </c>
      <c r="AH22">
        <f t="shared" si="5"/>
        <v>-1885.3220907362058</v>
      </c>
      <c r="AI22">
        <f t="shared" si="6"/>
        <v>-1895.291546934895</v>
      </c>
      <c r="AJ22">
        <f t="shared" si="7"/>
        <v>231.47046907593131</v>
      </c>
      <c r="AK22">
        <f t="shared" si="27"/>
        <v>-61.656925999749348</v>
      </c>
      <c r="AL22">
        <f t="shared" si="8"/>
        <v>-1725.478003858713</v>
      </c>
      <c r="AN22">
        <f t="shared" si="9"/>
        <v>0</v>
      </c>
      <c r="AO22">
        <f t="shared" si="10"/>
        <v>0</v>
      </c>
      <c r="AP22">
        <f t="shared" si="11"/>
        <v>-2.9608975504865036</v>
      </c>
      <c r="AQ22">
        <f t="shared" si="12"/>
        <v>-559.93480979162211</v>
      </c>
      <c r="AR22">
        <f t="shared" si="13"/>
        <v>-562.89570734210861</v>
      </c>
      <c r="AS22">
        <f t="shared" si="14"/>
        <v>68.746010939593845</v>
      </c>
      <c r="AT22">
        <f t="shared" si="15"/>
        <v>-18.311915667696034</v>
      </c>
      <c r="AU22">
        <f t="shared" si="16"/>
        <v>-512.46161207021078</v>
      </c>
      <c r="AW22">
        <v>19</v>
      </c>
      <c r="AX22">
        <f>IF(Z22&gt;0, (R22*SUMPRODUCT(K22:$K$98, X22:$X$98)-K22*$AZ$3)/Z22, 0)</f>
        <v>-15886.094994421921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50</v>
      </c>
      <c r="R23">
        <f t="shared" si="0"/>
        <v>50000</v>
      </c>
      <c r="S23">
        <f t="shared" si="1"/>
        <v>-19297.047266955928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-3167.5145643020905</v>
      </c>
      <c r="AC23">
        <f t="shared" si="30"/>
        <v>-3125.8440792977317</v>
      </c>
      <c r="AE23">
        <f t="shared" si="2"/>
        <v>0</v>
      </c>
      <c r="AF23">
        <f t="shared" si="3"/>
        <v>0</v>
      </c>
      <c r="AG23">
        <f t="shared" si="4"/>
        <v>-8.0992807761071202</v>
      </c>
      <c r="AH23">
        <f t="shared" si="5"/>
        <v>-1770.4808605951509</v>
      </c>
      <c r="AI23">
        <f t="shared" si="6"/>
        <v>-1778.5801413712582</v>
      </c>
      <c r="AJ23">
        <f t="shared" si="7"/>
        <v>-41.670485004358852</v>
      </c>
      <c r="AK23">
        <f t="shared" si="27"/>
        <v>-221.72601950114637</v>
      </c>
      <c r="AL23">
        <f t="shared" si="8"/>
        <v>-2041.9766458767633</v>
      </c>
      <c r="AN23">
        <f t="shared" si="9"/>
        <v>0</v>
      </c>
      <c r="AO23">
        <f t="shared" si="10"/>
        <v>0</v>
      </c>
      <c r="AP23">
        <f t="shared" si="11"/>
        <v>-2.1477332626147336</v>
      </c>
      <c r="AQ23">
        <f t="shared" si="12"/>
        <v>-469.48867933315773</v>
      </c>
      <c r="AR23">
        <f t="shared" si="13"/>
        <v>-471.63641259577253</v>
      </c>
      <c r="AS23">
        <f t="shared" si="14"/>
        <v>-11.050004214839221</v>
      </c>
      <c r="AT23">
        <f t="shared" si="15"/>
        <v>-58.796374694724726</v>
      </c>
      <c r="AU23">
        <f t="shared" si="16"/>
        <v>-541.48279150533642</v>
      </c>
      <c r="AW23">
        <v>20</v>
      </c>
      <c r="AX23">
        <f>IF(Z23&gt;0, (R23*SUMPRODUCT(K23:$K$98, X23:$X$98)-K23*$AZ$3)/Z23, 0)</f>
        <v>-19297.047266955928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50000</v>
      </c>
      <c r="S24">
        <f t="shared" si="1"/>
        <v>-23922.925607788155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-3125.8440792977317</v>
      </c>
      <c r="AC24">
        <f t="shared" si="30"/>
        <v>-3058.1851739916201</v>
      </c>
      <c r="AE24">
        <f t="shared" si="2"/>
        <v>0</v>
      </c>
      <c r="AF24">
        <f t="shared" si="3"/>
        <v>0</v>
      </c>
      <c r="AG24">
        <f t="shared" si="4"/>
        <v>-6.39174577585114</v>
      </c>
      <c r="AH24">
        <f t="shared" si="5"/>
        <v>-1626.5421924949085</v>
      </c>
      <c r="AI24">
        <f t="shared" ref="AI24:AI69" si="39">SUM(AE24:AH24)</f>
        <v>-1632.9339382707597</v>
      </c>
      <c r="AJ24">
        <f t="shared" si="7"/>
        <v>-67.658905306111592</v>
      </c>
      <c r="AK24">
        <f t="shared" si="27"/>
        <v>-218.80908555084125</v>
      </c>
      <c r="AL24">
        <f t="shared" ref="AL24:AL69" si="40">SUM(AI24:AK24)</f>
        <v>-1919.4019291277125</v>
      </c>
      <c r="AN24">
        <f t="shared" si="9"/>
        <v>0</v>
      </c>
      <c r="AO24">
        <f t="shared" si="10"/>
        <v>0</v>
      </c>
      <c r="AP24">
        <f t="shared" si="11"/>
        <v>-1.5133359840893017</v>
      </c>
      <c r="AQ24">
        <f t="shared" si="12"/>
        <v>-385.10681054336413</v>
      </c>
      <c r="AR24">
        <f t="shared" si="13"/>
        <v>-386.62014652745341</v>
      </c>
      <c r="AS24">
        <f t="shared" si="14"/>
        <v>-16.019200330318938</v>
      </c>
      <c r="AT24">
        <f t="shared" si="15"/>
        <v>-51.806137856862478</v>
      </c>
      <c r="AU24">
        <f t="shared" si="16"/>
        <v>-454.44548471463486</v>
      </c>
      <c r="AW24">
        <v>21</v>
      </c>
      <c r="AX24">
        <f>IF(Z24&gt;0, (R24*SUMPRODUCT(K24:$K$98, X24:$X$98)-K24*$AZ$3)/Z24, 0)</f>
        <v>-23922.925607788155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50000</v>
      </c>
      <c r="S25">
        <f t="shared" si="1"/>
        <v>-30405.256911618446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-3058.1851739916201</v>
      </c>
      <c r="AC25">
        <f t="shared" si="30"/>
        <v>-2963.6959268213509</v>
      </c>
      <c r="AE25">
        <f t="shared" si="2"/>
        <v>0</v>
      </c>
      <c r="AF25">
        <f t="shared" si="3"/>
        <v>0</v>
      </c>
      <c r="AG25">
        <f t="shared" si="4"/>
        <v>-4.8736571038294114</v>
      </c>
      <c r="AH25">
        <f t="shared" si="5"/>
        <v>-1454.1712142632182</v>
      </c>
      <c r="AI25">
        <f t="shared" si="39"/>
        <v>-1459.0448713670476</v>
      </c>
      <c r="AJ25">
        <f t="shared" si="7"/>
        <v>-94.489247170269209</v>
      </c>
      <c r="AK25">
        <f t="shared" si="27"/>
        <v>-214.07296217941342</v>
      </c>
      <c r="AL25">
        <f t="shared" si="40"/>
        <v>-1767.6070807167303</v>
      </c>
      <c r="AN25">
        <f t="shared" si="9"/>
        <v>0</v>
      </c>
      <c r="AO25">
        <f t="shared" si="10"/>
        <v>0</v>
      </c>
      <c r="AP25">
        <f t="shared" si="11"/>
        <v>-1.0302741736854919</v>
      </c>
      <c r="AQ25">
        <f t="shared" si="12"/>
        <v>-307.4067408220161</v>
      </c>
      <c r="AR25">
        <f t="shared" si="13"/>
        <v>-308.43701499570159</v>
      </c>
      <c r="AS25">
        <f t="shared" si="14"/>
        <v>-19.974698460837956</v>
      </c>
      <c r="AT25">
        <f t="shared" si="15"/>
        <v>-45.254280208696557</v>
      </c>
      <c r="AU25">
        <f t="shared" si="16"/>
        <v>-373.6659936652361</v>
      </c>
      <c r="AW25">
        <v>22</v>
      </c>
      <c r="AX25">
        <f>IF(Z25&gt;0, (R25*SUMPRODUCT(K25:$K$98, X25:$X$98)-K25*$AZ$3)/Z25, 0)</f>
        <v>-30405.256911618446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50000</v>
      </c>
      <c r="S26">
        <f t="shared" si="1"/>
        <v>-39862.049595975339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-2963.6959268213509</v>
      </c>
      <c r="AC26">
        <f t="shared" si="30"/>
        <v>-2842.8919018276229</v>
      </c>
      <c r="AE26">
        <f t="shared" si="2"/>
        <v>0</v>
      </c>
      <c r="AF26">
        <f t="shared" si="3"/>
        <v>0</v>
      </c>
      <c r="AG26">
        <f t="shared" si="4"/>
        <v>-3.5659128552620314</v>
      </c>
      <c r="AH26">
        <f t="shared" si="5"/>
        <v>-1259.0076775290852</v>
      </c>
      <c r="AI26">
        <f t="shared" si="39"/>
        <v>-1262.5735903843472</v>
      </c>
      <c r="AJ26">
        <f t="shared" si="7"/>
        <v>-120.80402499372804</v>
      </c>
      <c r="AK26">
        <f t="shared" si="27"/>
        <v>-207.45871487749457</v>
      </c>
      <c r="AL26">
        <f t="shared" si="40"/>
        <v>-1590.8363302555699</v>
      </c>
      <c r="AN26">
        <f t="shared" si="9"/>
        <v>0</v>
      </c>
      <c r="AO26">
        <f t="shared" si="10"/>
        <v>0</v>
      </c>
      <c r="AP26">
        <f t="shared" si="11"/>
        <v>-0.67305498617375714</v>
      </c>
      <c r="AQ26">
        <f t="shared" si="12"/>
        <v>-237.63379235181142</v>
      </c>
      <c r="AR26">
        <f t="shared" si="13"/>
        <v>-238.30684733798518</v>
      </c>
      <c r="AS26">
        <f t="shared" si="14"/>
        <v>-22.801384854906434</v>
      </c>
      <c r="AT26">
        <f t="shared" si="15"/>
        <v>-39.157188675390984</v>
      </c>
      <c r="AU26">
        <f t="shared" si="16"/>
        <v>-300.2654208682826</v>
      </c>
      <c r="AW26">
        <v>23</v>
      </c>
      <c r="AX26">
        <f>IF(Z26&gt;0, (R26*SUMPRODUCT(K26:$K$98, X26:$X$98)-K26*$AZ$3)/Z26, 0)</f>
        <v>-39862.049595975339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50000</v>
      </c>
      <c r="S27">
        <f t="shared" si="1"/>
        <v>-54263.713189599323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-2842.8919018276229</v>
      </c>
      <c r="AC27">
        <f t="shared" si="30"/>
        <v>-2698.1946532725196</v>
      </c>
      <c r="AE27">
        <f t="shared" si="2"/>
        <v>0</v>
      </c>
      <c r="AF27">
        <f t="shared" si="3"/>
        <v>0</v>
      </c>
      <c r="AG27">
        <f t="shared" si="4"/>
        <v>-2.4861868960615841</v>
      </c>
      <c r="AH27">
        <f t="shared" si="5"/>
        <v>-1044.0668306478269</v>
      </c>
      <c r="AI27">
        <f t="shared" si="39"/>
        <v>-1046.5530175438885</v>
      </c>
      <c r="AJ27">
        <f t="shared" si="7"/>
        <v>-144.69724855510322</v>
      </c>
      <c r="AK27">
        <f t="shared" si="27"/>
        <v>-199.00243312793361</v>
      </c>
      <c r="AL27">
        <f t="shared" si="40"/>
        <v>-1390.2526992269254</v>
      </c>
      <c r="AN27">
        <f t="shared" si="9"/>
        <v>0</v>
      </c>
      <c r="AO27">
        <f t="shared" si="10"/>
        <v>0</v>
      </c>
      <c r="AP27">
        <f t="shared" si="11"/>
        <v>-0.41898219806586839</v>
      </c>
      <c r="AQ27">
        <f t="shared" si="12"/>
        <v>-175.95033435557758</v>
      </c>
      <c r="AR27">
        <f t="shared" si="13"/>
        <v>-176.36931655364344</v>
      </c>
      <c r="AS27">
        <f t="shared" si="14"/>
        <v>-24.384961303487909</v>
      </c>
      <c r="AT27">
        <f t="shared" si="15"/>
        <v>-33.536689049596006</v>
      </c>
      <c r="AU27">
        <f t="shared" si="16"/>
        <v>-234.29096690672739</v>
      </c>
      <c r="AW27">
        <v>24</v>
      </c>
      <c r="AX27">
        <f>IF(Z27&gt;0, (R27*SUMPRODUCT(K27:$K$98, X27:$X$98)-K27*$AZ$3)/Z27, 0)</f>
        <v>-54263.713189599323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50000</v>
      </c>
      <c r="S28">
        <f t="shared" si="1"/>
        <v>-77311.571778177575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-2698.1946532725196</v>
      </c>
      <c r="AC28">
        <f t="shared" si="30"/>
        <v>-2532.7779868183525</v>
      </c>
      <c r="AE28">
        <f t="shared" si="2"/>
        <v>0</v>
      </c>
      <c r="AF28">
        <f t="shared" si="3"/>
        <v>0</v>
      </c>
      <c r="AG28">
        <f t="shared" si="4"/>
        <v>-1.6380329157486291</v>
      </c>
      <c r="AH28">
        <f t="shared" si="5"/>
        <v>-823.29211135233948</v>
      </c>
      <c r="AI28">
        <f t="shared" si="39"/>
        <v>-824.93014426808816</v>
      </c>
      <c r="AJ28">
        <f t="shared" si="7"/>
        <v>-165.41666645416717</v>
      </c>
      <c r="AK28">
        <f t="shared" si="27"/>
        <v>-188.87362572907639</v>
      </c>
      <c r="AL28">
        <f t="shared" si="40"/>
        <v>-1179.2204364513318</v>
      </c>
      <c r="AN28">
        <f t="shared" si="9"/>
        <v>0</v>
      </c>
      <c r="AO28">
        <f t="shared" si="10"/>
        <v>0</v>
      </c>
      <c r="AP28">
        <f t="shared" si="11"/>
        <v>-0.2464713248772776</v>
      </c>
      <c r="AQ28">
        <f t="shared" si="12"/>
        <v>-123.87901091308829</v>
      </c>
      <c r="AR28">
        <f t="shared" si="13"/>
        <v>-124.12548223796558</v>
      </c>
      <c r="AS28">
        <f t="shared" si="14"/>
        <v>-24.889893570366993</v>
      </c>
      <c r="AT28">
        <f t="shared" si="15"/>
        <v>-28.419412284242728</v>
      </c>
      <c r="AU28">
        <f t="shared" si="16"/>
        <v>-177.4347880925753</v>
      </c>
      <c r="AW28">
        <v>25</v>
      </c>
      <c r="AX28">
        <f>IF(Z28&gt;0, (R28*SUMPRODUCT(K28:$K$98, X28:$X$98)-K28*$AZ$3)/Z28, 0)</f>
        <v>-77311.571778177575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0.373009747</v>
      </c>
      <c r="Q29" s="5">
        <f t="shared" si="29"/>
        <v>50</v>
      </c>
      <c r="R29">
        <f t="shared" si="0"/>
        <v>50000</v>
      </c>
      <c r="S29">
        <f t="shared" si="1"/>
        <v>-116354.0411753755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-2532.7779868183525</v>
      </c>
      <c r="AC29">
        <f t="shared" si="30"/>
        <v>-2351.8650327227397</v>
      </c>
      <c r="AE29">
        <f t="shared" si="2"/>
        <v>0</v>
      </c>
      <c r="AF29">
        <f t="shared" si="3"/>
        <v>0</v>
      </c>
      <c r="AG29">
        <f t="shared" si="4"/>
        <v>-1.0106503431100744</v>
      </c>
      <c r="AH29">
        <f t="shared" si="5"/>
        <v>-611.00224348106849</v>
      </c>
      <c r="AI29">
        <f t="shared" si="39"/>
        <v>-612.0128938241786</v>
      </c>
      <c r="AJ29">
        <f t="shared" si="7"/>
        <v>-180.9129540956128</v>
      </c>
      <c r="AK29">
        <f t="shared" si="27"/>
        <v>-177.2944590772847</v>
      </c>
      <c r="AL29">
        <f t="shared" si="40"/>
        <v>-970.22030699707614</v>
      </c>
      <c r="AN29">
        <f t="shared" si="9"/>
        <v>0</v>
      </c>
      <c r="AO29">
        <f t="shared" si="10"/>
        <v>0</v>
      </c>
      <c r="AP29">
        <f t="shared" si="11"/>
        <v>-0.13577714740471133</v>
      </c>
      <c r="AQ29">
        <f t="shared" si="12"/>
        <v>-82.085898692167973</v>
      </c>
      <c r="AR29">
        <f t="shared" si="13"/>
        <v>-82.221675839572683</v>
      </c>
      <c r="AS29">
        <f t="shared" si="14"/>
        <v>-24.304988370232451</v>
      </c>
      <c r="AT29">
        <f t="shared" si="15"/>
        <v>-23.818856905640214</v>
      </c>
      <c r="AU29">
        <f t="shared" si="16"/>
        <v>-130.34552111544537</v>
      </c>
      <c r="AW29">
        <v>26</v>
      </c>
      <c r="AX29">
        <f>IF(Z29&gt;0, (R29*SUMPRODUCT(K29:$K$98, X29:$X$98)-K29*$AZ$3)/Z29, 0)</f>
        <v>-116354.0411753755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50000</v>
      </c>
      <c r="S30">
        <f t="shared" si="1"/>
        <v>-187314.70701501294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-2351.8650327227397</v>
      </c>
      <c r="AC30">
        <f t="shared" si="30"/>
        <v>-2161.8152483714248</v>
      </c>
      <c r="AE30">
        <f t="shared" si="2"/>
        <v>0</v>
      </c>
      <c r="AF30">
        <f t="shared" si="3"/>
        <v>0</v>
      </c>
      <c r="AG30">
        <f t="shared" si="4"/>
        <v>-0.57705432820023017</v>
      </c>
      <c r="AH30">
        <f t="shared" si="5"/>
        <v>-423.48951147874357</v>
      </c>
      <c r="AI30">
        <f t="shared" si="39"/>
        <v>-424.0665658069438</v>
      </c>
      <c r="AJ30">
        <f t="shared" si="7"/>
        <v>-190.04978435131488</v>
      </c>
      <c r="AK30">
        <f t="shared" si="27"/>
        <v>-164.63055229059179</v>
      </c>
      <c r="AL30">
        <f t="shared" si="40"/>
        <v>-778.74690244885051</v>
      </c>
      <c r="AN30">
        <f t="shared" si="9"/>
        <v>0</v>
      </c>
      <c r="AO30">
        <f t="shared" si="10"/>
        <v>0</v>
      </c>
      <c r="AP30">
        <f t="shared" si="11"/>
        <v>-6.9218858426436256E-2</v>
      </c>
      <c r="AQ30">
        <f t="shared" si="12"/>
        <v>-50.798441511656804</v>
      </c>
      <c r="AR30">
        <f t="shared" si="13"/>
        <v>-50.867660370083243</v>
      </c>
      <c r="AS30">
        <f t="shared" si="14"/>
        <v>-22.796864132390297</v>
      </c>
      <c r="AT30">
        <f t="shared" si="15"/>
        <v>-19.747774749753518</v>
      </c>
      <c r="AU30">
        <f t="shared" si="16"/>
        <v>-93.412299252227058</v>
      </c>
      <c r="AW30">
        <v>27</v>
      </c>
      <c r="AX30">
        <f>IF(Z30&gt;0, (R30*SUMPRODUCT(K30:$K$98, X30:$X$98)-K30*$AZ$3)/Z30, 0)</f>
        <v>-187314.70701501294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50000</v>
      </c>
      <c r="S31">
        <f t="shared" si="1"/>
        <v>-328699.10977958026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-2161.8152483714248</v>
      </c>
      <c r="AC31">
        <f t="shared" si="30"/>
        <v>-1969.6354014514004</v>
      </c>
      <c r="AE31">
        <f t="shared" si="2"/>
        <v>0</v>
      </c>
      <c r="AF31">
        <f t="shared" si="3"/>
        <v>0</v>
      </c>
      <c r="AG31">
        <f t="shared" si="4"/>
        <v>-0.29961069909380078</v>
      </c>
      <c r="AH31">
        <f t="shared" si="5"/>
        <v>-271.67308582442706</v>
      </c>
      <c r="AI31">
        <f t="shared" si="39"/>
        <v>-271.97269652352088</v>
      </c>
      <c r="AJ31">
        <f t="shared" si="7"/>
        <v>-192.17984692002437</v>
      </c>
      <c r="AK31">
        <f t="shared" si="27"/>
        <v>-151.32706738599975</v>
      </c>
      <c r="AL31">
        <f t="shared" si="40"/>
        <v>-615.47961082954498</v>
      </c>
      <c r="AN31">
        <f t="shared" si="9"/>
        <v>0</v>
      </c>
      <c r="AO31">
        <f t="shared" si="10"/>
        <v>0</v>
      </c>
      <c r="AP31">
        <f t="shared" si="11"/>
        <v>-3.2088323326723935E-2</v>
      </c>
      <c r="AQ31">
        <f t="shared" si="12"/>
        <v>-29.096203318072394</v>
      </c>
      <c r="AR31">
        <f t="shared" si="13"/>
        <v>-29.12829164139912</v>
      </c>
      <c r="AS31">
        <f t="shared" si="14"/>
        <v>-20.582472800543751</v>
      </c>
      <c r="AT31">
        <f t="shared" si="15"/>
        <v>-16.20713773257696</v>
      </c>
      <c r="AU31">
        <f t="shared" si="16"/>
        <v>-65.917902174519824</v>
      </c>
      <c r="AW31">
        <v>28</v>
      </c>
      <c r="AX31">
        <f>IF(Z31&gt;0, (R31*SUMPRODUCT(K31:$K$98, X31:$X$98)-K31*$AZ$3)/Z31, 0)</f>
        <v>-328699.10977958026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0.528968832</v>
      </c>
      <c r="Q32" s="5">
        <f t="shared" si="29"/>
        <v>50</v>
      </c>
      <c r="R32">
        <f t="shared" si="0"/>
        <v>50000</v>
      </c>
      <c r="S32">
        <f t="shared" si="1"/>
        <v>-644967.91943284834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-1969.6354014514004</v>
      </c>
      <c r="AC32">
        <f t="shared" si="30"/>
        <v>-1781.7867043840429</v>
      </c>
      <c r="AE32">
        <f t="shared" si="2"/>
        <v>0</v>
      </c>
      <c r="AF32">
        <f t="shared" si="3"/>
        <v>0</v>
      </c>
      <c r="AG32">
        <f t="shared" si="4"/>
        <v>-0.13812987054851153</v>
      </c>
      <c r="AH32">
        <f t="shared" si="5"/>
        <v>-158.48472155435127</v>
      </c>
      <c r="AI32">
        <f t="shared" si="39"/>
        <v>-158.62285142489978</v>
      </c>
      <c r="AJ32">
        <f t="shared" si="7"/>
        <v>-187.84869706735753</v>
      </c>
      <c r="AK32">
        <f t="shared" si="27"/>
        <v>-137.87447810159804</v>
      </c>
      <c r="AL32">
        <f t="shared" si="40"/>
        <v>-484.3460265938553</v>
      </c>
      <c r="AN32">
        <f t="shared" si="9"/>
        <v>0</v>
      </c>
      <c r="AO32">
        <f t="shared" si="10"/>
        <v>0</v>
      </c>
      <c r="AP32">
        <f t="shared" si="11"/>
        <v>-1.3208676055786768E-2</v>
      </c>
      <c r="AQ32">
        <f t="shared" si="12"/>
        <v>-15.155109741942422</v>
      </c>
      <c r="AR32">
        <f t="shared" si="13"/>
        <v>-15.168318417998208</v>
      </c>
      <c r="AS32">
        <f t="shared" si="14"/>
        <v>-17.963041427689841</v>
      </c>
      <c r="AT32">
        <f t="shared" si="15"/>
        <v>-13.184254139766871</v>
      </c>
      <c r="AU32">
        <f t="shared" si="16"/>
        <v>-46.315613985454917</v>
      </c>
      <c r="AW32">
        <v>29</v>
      </c>
      <c r="AX32">
        <f>IF(Z32&gt;0, (R32*SUMPRODUCT(K32:$K$98, X32:$X$98)-K32*$AZ$3)/Z32, 0)</f>
        <v>-644967.91943284834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50000</v>
      </c>
      <c r="S33">
        <f t="shared" si="1"/>
        <v>-1467645.549347962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-1781.7867043840429</v>
      </c>
      <c r="AC33">
        <f t="shared" si="30"/>
        <v>-1603.2410102104234</v>
      </c>
      <c r="AE33">
        <f t="shared" si="2"/>
        <v>0</v>
      </c>
      <c r="AF33">
        <f t="shared" si="3"/>
        <v>0</v>
      </c>
      <c r="AG33">
        <f t="shared" si="4"/>
        <v>-5.4619489389747512E-2</v>
      </c>
      <c r="AH33">
        <f t="shared" si="5"/>
        <v>-82.129082453278897</v>
      </c>
      <c r="AI33">
        <f t="shared" si="39"/>
        <v>-82.183701942668648</v>
      </c>
      <c r="AJ33">
        <f t="shared" si="7"/>
        <v>-178.54569417361949</v>
      </c>
      <c r="AK33">
        <f t="shared" si="27"/>
        <v>-124.72506930688301</v>
      </c>
      <c r="AL33">
        <f t="shared" si="40"/>
        <v>-385.4544654231712</v>
      </c>
      <c r="AN33">
        <f t="shared" si="9"/>
        <v>0</v>
      </c>
      <c r="AO33">
        <f t="shared" si="10"/>
        <v>0</v>
      </c>
      <c r="AP33">
        <f t="shared" si="11"/>
        <v>-4.663385280207588E-3</v>
      </c>
      <c r="AQ33">
        <f t="shared" si="12"/>
        <v>-7.0121408762467849</v>
      </c>
      <c r="AR33">
        <f t="shared" si="13"/>
        <v>-7.0168042615269934</v>
      </c>
      <c r="AS33">
        <f t="shared" si="14"/>
        <v>-15.244144010800534</v>
      </c>
      <c r="AT33">
        <f t="shared" si="15"/>
        <v>-10.64896539270409</v>
      </c>
      <c r="AU33">
        <f t="shared" si="16"/>
        <v>-32.909913665031624</v>
      </c>
      <c r="AW33">
        <v>30</v>
      </c>
      <c r="AX33">
        <f>IF(Z33&gt;0, (R33*SUMPRODUCT(K33:$K$98, X33:$X$98)-K33*$AZ$3)/Z33, 0)</f>
        <v>-1467645.549347962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50000</v>
      </c>
      <c r="S34">
        <f t="shared" si="1"/>
        <v>-4054098.5957184415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-1603.2410102104234</v>
      </c>
      <c r="AC34">
        <f t="shared" si="30"/>
        <v>-1437.3060047334898</v>
      </c>
      <c r="AE34">
        <f t="shared" si="2"/>
        <v>0</v>
      </c>
      <c r="AF34">
        <f t="shared" si="3"/>
        <v>0</v>
      </c>
      <c r="AG34">
        <f t="shared" si="4"/>
        <v>-1.7726579297447743E-2</v>
      </c>
      <c r="AH34">
        <f t="shared" si="5"/>
        <v>-36.346715198402293</v>
      </c>
      <c r="AI34">
        <f t="shared" si="39"/>
        <v>-36.364441777699739</v>
      </c>
      <c r="AJ34">
        <f t="shared" si="7"/>
        <v>-165.93500547693361</v>
      </c>
      <c r="AK34">
        <f t="shared" si="27"/>
        <v>-112.22687071472964</v>
      </c>
      <c r="AL34">
        <f t="shared" si="40"/>
        <v>-314.52631796936299</v>
      </c>
      <c r="AN34">
        <f t="shared" si="9"/>
        <v>0</v>
      </c>
      <c r="AO34">
        <f t="shared" si="10"/>
        <v>0</v>
      </c>
      <c r="AP34">
        <f t="shared" si="11"/>
        <v>-1.3513273814857142E-3</v>
      </c>
      <c r="AQ34">
        <f t="shared" si="12"/>
        <v>-2.7707721072692073</v>
      </c>
      <c r="AR34">
        <f t="shared" si="13"/>
        <v>-2.7721234346506929</v>
      </c>
      <c r="AS34">
        <f t="shared" si="14"/>
        <v>-12.649508553533909</v>
      </c>
      <c r="AT34">
        <f t="shared" si="15"/>
        <v>-8.5552458142393313</v>
      </c>
      <c r="AU34">
        <f t="shared" si="16"/>
        <v>-23.976877802423935</v>
      </c>
      <c r="AW34">
        <v>31</v>
      </c>
      <c r="AX34">
        <f>IF(Z34&gt;0, (R34*SUMPRODUCT(K34:$K$98, X34:$X$98)-K34*$AZ$3)/Z34, 0)</f>
        <v>-4054098.5957184415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-14477046.590477206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-1437.3060047334898</v>
      </c>
      <c r="AC35">
        <f t="shared" si="30"/>
        <v>-1285.6596818825624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-4.4403382756544102E-3</v>
      </c>
      <c r="AH35">
        <f t="shared" ref="AH35:AH69" si="46">-X35*R35</f>
        <v>-13.108975228818853</v>
      </c>
      <c r="AI35">
        <f t="shared" si="39"/>
        <v>-13.113415567094508</v>
      </c>
      <c r="AJ35">
        <f t="shared" ref="AJ35:AJ69" si="47">AB35-AC35</f>
        <v>-151.64632285092739</v>
      </c>
      <c r="AK35">
        <f t="shared" si="27"/>
        <v>-100.61142033134429</v>
      </c>
      <c r="AL35">
        <f t="shared" si="40"/>
        <v>-265.3711587493662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-3.0222728749511551E-4</v>
      </c>
      <c r="AQ35">
        <f t="shared" ref="AQ35:AQ69" si="51">AH35*$K35</f>
        <v>-0.89224959435386386</v>
      </c>
      <c r="AR35">
        <f t="shared" ref="AR35:AR69" si="52">AI35*$K35</f>
        <v>-0.89255182164135904</v>
      </c>
      <c r="AS35">
        <f t="shared" ref="AS35:AS69" si="53">AJ35*$K35</f>
        <v>-10.321658839627425</v>
      </c>
      <c r="AT35">
        <f t="shared" ref="AT35:AT69" si="54">AK35*$K35</f>
        <v>-6.8480180495463916</v>
      </c>
      <c r="AU35">
        <f t="shared" ref="AU35:AU69" si="55">AL35*$K35</f>
        <v>-18.062228710815177</v>
      </c>
      <c r="AW35">
        <v>32</v>
      </c>
      <c r="AX35">
        <f>IF(Z35&gt;0, (R35*SUMPRODUCT(K35:$K$98, X35:$X$98)-K35*$AZ$3)/Z35, 0)</f>
        <v>-14477046.590477206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0.74173968400000001</v>
      </c>
      <c r="Q36" s="5">
        <f t="shared" si="29"/>
        <v>50</v>
      </c>
      <c r="R36">
        <f t="shared" si="41"/>
        <v>50000</v>
      </c>
      <c r="S36">
        <f t="shared" si="42"/>
        <v>-52100935.760644332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-1285.6596818825624</v>
      </c>
      <c r="AC36">
        <f t="shared" si="30"/>
        <v>-1148.6795252642405</v>
      </c>
      <c r="AE36">
        <f t="shared" si="43"/>
        <v>0</v>
      </c>
      <c r="AF36">
        <f t="shared" si="44"/>
        <v>0</v>
      </c>
      <c r="AG36">
        <f t="shared" si="45"/>
        <v>-1.1023597834608594E-3</v>
      </c>
      <c r="AH36">
        <f t="shared" si="46"/>
        <v>-3.2935751094370072</v>
      </c>
      <c r="AI36">
        <f t="shared" si="39"/>
        <v>-3.2946774692204679</v>
      </c>
      <c r="AJ36">
        <f t="shared" si="47"/>
        <v>-136.98015661832187</v>
      </c>
      <c r="AK36">
        <f t="shared" ref="AK36:AK69" si="59">G36*SUM(AB36:AB36, AE36:AF36)</f>
        <v>-89.996177731779369</v>
      </c>
      <c r="AL36">
        <f t="shared" si="40"/>
        <v>-230.2710118193217</v>
      </c>
      <c r="AN36">
        <f t="shared" si="48"/>
        <v>0</v>
      </c>
      <c r="AO36">
        <f t="shared" si="49"/>
        <v>0</v>
      </c>
      <c r="AP36">
        <f t="shared" si="50"/>
        <v>-6.6992001694071639E-5</v>
      </c>
      <c r="AQ36">
        <f t="shared" si="51"/>
        <v>-0.20015533278821795</v>
      </c>
      <c r="AR36">
        <f t="shared" si="52"/>
        <v>-0.200222324789912</v>
      </c>
      <c r="AS36">
        <f t="shared" si="53"/>
        <v>-8.3244826434242309</v>
      </c>
      <c r="AT36">
        <f t="shared" si="54"/>
        <v>-5.4691981524754203</v>
      </c>
      <c r="AU36">
        <f t="shared" si="55"/>
        <v>-13.993903120689563</v>
      </c>
      <c r="AW36">
        <v>33</v>
      </c>
      <c r="AX36">
        <f>IF(Z36&gt;0, (R36*SUMPRODUCT(K36:$K$98, X36:$X$98)-K36*$AZ$3)/Z36, 0)</f>
        <v>-52100935.760644332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41"/>
        <v>50000</v>
      </c>
      <c r="S37">
        <f t="shared" si="42"/>
        <v>-189246522.04556465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-1148.6795252642405</v>
      </c>
      <c r="AC37">
        <f t="shared" si="30"/>
        <v>-1025.7793179071398</v>
      </c>
      <c r="AE37">
        <f t="shared" si="43"/>
        <v>0</v>
      </c>
      <c r="AF37">
        <f t="shared" si="44"/>
        <v>0</v>
      </c>
      <c r="AG37">
        <f t="shared" si="45"/>
        <v>-2.7101668945339038E-4</v>
      </c>
      <c r="AH37">
        <f t="shared" si="46"/>
        <v>-0.82031949617286026</v>
      </c>
      <c r="AI37">
        <f t="shared" si="39"/>
        <v>-0.82059051286231366</v>
      </c>
      <c r="AJ37">
        <f t="shared" si="47"/>
        <v>-122.90020735710073</v>
      </c>
      <c r="AK37">
        <f t="shared" si="59"/>
        <v>-80.407566768496849</v>
      </c>
      <c r="AL37">
        <f t="shared" si="40"/>
        <v>-204.12836463845989</v>
      </c>
      <c r="AN37">
        <f t="shared" si="48"/>
        <v>0</v>
      </c>
      <c r="AO37">
        <f t="shared" si="49"/>
        <v>0</v>
      </c>
      <c r="AP37">
        <f t="shared" si="50"/>
        <v>-1.4705425895837386E-5</v>
      </c>
      <c r="AQ37">
        <f t="shared" si="51"/>
        <v>-4.4510718458743791E-2</v>
      </c>
      <c r="AR37">
        <f t="shared" si="52"/>
        <v>-4.4525423884639627E-2</v>
      </c>
      <c r="AS37">
        <f t="shared" si="53"/>
        <v>-6.6685926077763336</v>
      </c>
      <c r="AT37">
        <f t="shared" si="54"/>
        <v>-4.3629324709247541</v>
      </c>
      <c r="AU37">
        <f t="shared" si="55"/>
        <v>-11.076050502585728</v>
      </c>
      <c r="AW37">
        <v>34</v>
      </c>
      <c r="AX37">
        <f>IF(Z37&gt;0, (R37*SUMPRODUCT(K37:$K$98, X37:$X$98)-K37*$AZ$3)/Z37, 0)</f>
        <v>-189246522.04556465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0.74680299299999997</v>
      </c>
      <c r="Q38" s="5">
        <f t="shared" si="60"/>
        <v>50</v>
      </c>
      <c r="R38">
        <f t="shared" si="41"/>
        <v>50000</v>
      </c>
      <c r="S38">
        <f t="shared" si="42"/>
        <v>-694816089.22703207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-1025.7793179071398</v>
      </c>
      <c r="AC38">
        <f t="shared" si="30"/>
        <v>-915.91279050962601</v>
      </c>
      <c r="AE38">
        <f t="shared" si="43"/>
        <v>0</v>
      </c>
      <c r="AF38">
        <f t="shared" si="44"/>
        <v>0</v>
      </c>
      <c r="AG38">
        <f t="shared" si="45"/>
        <v>-6.5910447722113003E-5</v>
      </c>
      <c r="AH38">
        <f t="shared" si="46"/>
        <v>-0.20239607483674349</v>
      </c>
      <c r="AI38">
        <f t="shared" si="39"/>
        <v>-0.2024619852844656</v>
      </c>
      <c r="AJ38">
        <f t="shared" si="47"/>
        <v>-109.86652739751378</v>
      </c>
      <c r="AK38">
        <f t="shared" si="59"/>
        <v>-71.804552253499793</v>
      </c>
      <c r="AL38">
        <f t="shared" si="40"/>
        <v>-181.87354163629806</v>
      </c>
      <c r="AN38">
        <f t="shared" si="48"/>
        <v>0</v>
      </c>
      <c r="AO38">
        <f t="shared" si="49"/>
        <v>0</v>
      </c>
      <c r="AP38">
        <f t="shared" si="50"/>
        <v>-3.1931388968999514E-6</v>
      </c>
      <c r="AQ38">
        <f t="shared" si="51"/>
        <v>-9.8054072074563094E-3</v>
      </c>
      <c r="AR38">
        <f t="shared" si="52"/>
        <v>-9.8086003463532089E-3</v>
      </c>
      <c r="AS38">
        <f t="shared" si="53"/>
        <v>-5.3226627071238264</v>
      </c>
      <c r="AT38">
        <f t="shared" si="54"/>
        <v>-3.4786883824825092</v>
      </c>
      <c r="AU38">
        <f t="shared" si="55"/>
        <v>-8.8111596899526905</v>
      </c>
      <c r="AW38">
        <v>35</v>
      </c>
      <c r="AX38">
        <f>IF(Z38&gt;0, (R38*SUMPRODUCT(K38:$K$98, X38:$X$98)-K38*$AZ$3)/Z38, 0)</f>
        <v>-694816089.22703207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0.74973846</v>
      </c>
      <c r="Q39" s="5">
        <f t="shared" si="60"/>
        <v>50</v>
      </c>
      <c r="R39">
        <f t="shared" si="41"/>
        <v>50000</v>
      </c>
      <c r="S39">
        <f t="shared" si="42"/>
        <v>-2582094198.1665568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-915.91279050962601</v>
      </c>
      <c r="AC39">
        <f t="shared" si="30"/>
        <v>-817.78774045614409</v>
      </c>
      <c r="AE39">
        <f t="shared" si="43"/>
        <v>0</v>
      </c>
      <c r="AF39">
        <f t="shared" si="44"/>
        <v>0</v>
      </c>
      <c r="AG39">
        <f t="shared" si="45"/>
        <v>-1.5835745671804359E-5</v>
      </c>
      <c r="AH39">
        <f t="shared" si="46"/>
        <v>-4.9415597573087514E-2</v>
      </c>
      <c r="AI39">
        <f t="shared" si="39"/>
        <v>-4.9431433318759321E-2</v>
      </c>
      <c r="AJ39">
        <f t="shared" si="47"/>
        <v>-98.125050053481914</v>
      </c>
      <c r="AK39">
        <f t="shared" si="59"/>
        <v>-64.113895335673831</v>
      </c>
      <c r="AL39">
        <f t="shared" si="40"/>
        <v>-162.2883768224745</v>
      </c>
      <c r="AN39">
        <f t="shared" si="48"/>
        <v>0</v>
      </c>
      <c r="AO39">
        <f t="shared" si="49"/>
        <v>0</v>
      </c>
      <c r="AP39">
        <f t="shared" si="50"/>
        <v>-6.8498970428846727E-7</v>
      </c>
      <c r="AQ39">
        <f t="shared" si="51"/>
        <v>-2.1375169992213111E-3</v>
      </c>
      <c r="AR39">
        <f t="shared" si="52"/>
        <v>-2.1382019889255996E-3</v>
      </c>
      <c r="AS39">
        <f t="shared" si="53"/>
        <v>-4.2444890447503028</v>
      </c>
      <c r="AT39">
        <f t="shared" si="54"/>
        <v>-2.7733053508784296</v>
      </c>
      <c r="AU39">
        <f t="shared" si="55"/>
        <v>-7.0199325976176583</v>
      </c>
      <c r="AW39">
        <v>36</v>
      </c>
      <c r="AX39">
        <f>IF(Z39&gt;0, (R39*SUMPRODUCT(K39:$K$98, X39:$X$98)-K39*$AZ$3)/Z39, 0)</f>
        <v>-2582094198.1665568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0.75265391500000001</v>
      </c>
      <c r="Q40" s="5">
        <f t="shared" si="60"/>
        <v>50</v>
      </c>
      <c r="R40">
        <f t="shared" si="41"/>
        <v>50000</v>
      </c>
      <c r="S40">
        <f t="shared" si="42"/>
        <v>-9713440508.8133087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-817.78774045614409</v>
      </c>
      <c r="AC40">
        <f t="shared" si="30"/>
        <v>-730.16947131181314</v>
      </c>
      <c r="AE40">
        <f t="shared" si="43"/>
        <v>0</v>
      </c>
      <c r="AF40">
        <f t="shared" si="44"/>
        <v>0</v>
      </c>
      <c r="AG40">
        <f t="shared" si="45"/>
        <v>-3.7585522382584603E-6</v>
      </c>
      <c r="AH40">
        <f t="shared" si="46"/>
        <v>-1.1918835976827856E-2</v>
      </c>
      <c r="AI40">
        <f t="shared" si="39"/>
        <v>-1.1922594529066114E-2</v>
      </c>
      <c r="AJ40">
        <f t="shared" si="47"/>
        <v>-87.618269144330952</v>
      </c>
      <c r="AK40">
        <f t="shared" si="59"/>
        <v>-57.245141831930091</v>
      </c>
      <c r="AL40">
        <f t="shared" si="40"/>
        <v>-144.8753335707901</v>
      </c>
      <c r="AN40">
        <f t="shared" si="48"/>
        <v>0</v>
      </c>
      <c r="AO40">
        <f t="shared" si="49"/>
        <v>0</v>
      </c>
      <c r="AP40">
        <f t="shared" si="50"/>
        <v>-1.4516037908765664E-7</v>
      </c>
      <c r="AQ40">
        <f t="shared" si="51"/>
        <v>-4.6032159166732779E-4</v>
      </c>
      <c r="AR40">
        <f t="shared" si="52"/>
        <v>-4.6046675204641541E-4</v>
      </c>
      <c r="AS40">
        <f t="shared" si="53"/>
        <v>-3.3839362493172822</v>
      </c>
      <c r="AT40">
        <f t="shared" si="54"/>
        <v>-2.2108849265588462</v>
      </c>
      <c r="AU40">
        <f t="shared" si="55"/>
        <v>-5.5952816426281746</v>
      </c>
      <c r="AW40">
        <v>37</v>
      </c>
      <c r="AX40">
        <f>IF(Z40&gt;0, (R40*SUMPRODUCT(K40:$K$98, X40:$X$98)-K40*$AZ$3)/Z40, 0)</f>
        <v>-9713440508.8133087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0.755802533</v>
      </c>
      <c r="Q41" s="5">
        <f t="shared" si="60"/>
        <v>50</v>
      </c>
      <c r="R41">
        <f t="shared" si="41"/>
        <v>50000</v>
      </c>
      <c r="S41">
        <f t="shared" si="42"/>
        <v>-37031655987.108162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-730.16947131181314</v>
      </c>
      <c r="AC41">
        <f t="shared" si="30"/>
        <v>-651.93742568578875</v>
      </c>
      <c r="AE41">
        <f t="shared" si="43"/>
        <v>0</v>
      </c>
      <c r="AF41">
        <f t="shared" si="44"/>
        <v>0</v>
      </c>
      <c r="AG41">
        <f t="shared" si="45"/>
        <v>-8.8024341378731193E-7</v>
      </c>
      <c r="AH41">
        <f t="shared" si="46"/>
        <v>-2.8407233020885637E-3</v>
      </c>
      <c r="AI41">
        <f t="shared" si="39"/>
        <v>-2.841603545502351E-3</v>
      </c>
      <c r="AJ41">
        <f t="shared" si="47"/>
        <v>-78.232045626024387</v>
      </c>
      <c r="AK41">
        <f t="shared" si="59"/>
        <v>-51.111862991826925</v>
      </c>
      <c r="AL41">
        <f t="shared" si="40"/>
        <v>-129.3467502213968</v>
      </c>
      <c r="AN41">
        <f t="shared" si="48"/>
        <v>0</v>
      </c>
      <c r="AO41">
        <f t="shared" si="49"/>
        <v>0</v>
      </c>
      <c r="AP41">
        <f t="shared" si="50"/>
        <v>-3.0353743831329422E-8</v>
      </c>
      <c r="AQ41">
        <f t="shared" si="51"/>
        <v>-9.7957662683652769E-5</v>
      </c>
      <c r="AR41">
        <f t="shared" si="52"/>
        <v>-9.7988016427484099E-5</v>
      </c>
      <c r="AS41">
        <f t="shared" si="53"/>
        <v>-2.6977031979326904</v>
      </c>
      <c r="AT41">
        <f t="shared" si="54"/>
        <v>-1.7625083831309252</v>
      </c>
      <c r="AU41">
        <f t="shared" si="55"/>
        <v>-4.4603095690800423</v>
      </c>
      <c r="AW41">
        <v>38</v>
      </c>
      <c r="AX41">
        <f>IF(Z41&gt;0, (R41*SUMPRODUCT(K41:$K$98, X41:$X$98)-K41*$AZ$3)/Z41, 0)</f>
        <v>-37031655987.108162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0.75910169800000005</v>
      </c>
      <c r="Q42" s="5">
        <f t="shared" si="60"/>
        <v>50</v>
      </c>
      <c r="R42">
        <f t="shared" si="41"/>
        <v>50000</v>
      </c>
      <c r="S42">
        <f t="shared" si="42"/>
        <v>-143197169852.89157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-651.93742568578875</v>
      </c>
      <c r="AC42">
        <f t="shared" si="30"/>
        <v>-582.08707190450855</v>
      </c>
      <c r="AE42">
        <f t="shared" si="43"/>
        <v>0</v>
      </c>
      <c r="AF42">
        <f t="shared" si="44"/>
        <v>0</v>
      </c>
      <c r="AG42">
        <f t="shared" si="45"/>
        <v>-2.032467095901737E-7</v>
      </c>
      <c r="AH42">
        <f t="shared" si="46"/>
        <v>-6.6819427005926509E-4</v>
      </c>
      <c r="AI42">
        <f t="shared" si="39"/>
        <v>-6.6839751676885529E-4</v>
      </c>
      <c r="AJ42">
        <f t="shared" si="47"/>
        <v>-69.850353781280205</v>
      </c>
      <c r="AK42">
        <f t="shared" si="59"/>
        <v>-45.635619798005216</v>
      </c>
      <c r="AL42">
        <f t="shared" si="40"/>
        <v>-115.48664197680219</v>
      </c>
      <c r="AN42">
        <f t="shared" si="48"/>
        <v>0</v>
      </c>
      <c r="AO42">
        <f t="shared" si="49"/>
        <v>0</v>
      </c>
      <c r="AP42">
        <f t="shared" si="50"/>
        <v>-6.2577034910686938E-9</v>
      </c>
      <c r="AQ42">
        <f t="shared" si="51"/>
        <v>-2.0572837931267133E-5</v>
      </c>
      <c r="AR42">
        <f t="shared" si="52"/>
        <v>-2.05790956347582E-5</v>
      </c>
      <c r="AS42">
        <f t="shared" si="53"/>
        <v>-2.1506021110544609</v>
      </c>
      <c r="AT42">
        <f t="shared" si="54"/>
        <v>-1.4050617493532471</v>
      </c>
      <c r="AU42">
        <f t="shared" si="55"/>
        <v>-3.5556844395033425</v>
      </c>
      <c r="AW42">
        <v>39</v>
      </c>
      <c r="AX42">
        <f>IF(Z42&gt;0, (R42*SUMPRODUCT(K42:$K$98, X42:$X$98)-K42*$AZ$3)/Z42, 0)</f>
        <v>-143197169852.89157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0.76251046700000003</v>
      </c>
      <c r="Q43" s="5">
        <f t="shared" si="60"/>
        <v>50</v>
      </c>
      <c r="R43">
        <f t="shared" si="41"/>
        <v>50000</v>
      </c>
      <c r="S43">
        <f t="shared" si="42"/>
        <v>-562024189121.42664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-582.08707190450855</v>
      </c>
      <c r="AC43">
        <f t="shared" si="30"/>
        <v>-519.7206177104332</v>
      </c>
      <c r="AE43">
        <f t="shared" si="43"/>
        <v>0</v>
      </c>
      <c r="AF43">
        <f t="shared" si="44"/>
        <v>0</v>
      </c>
      <c r="AG43">
        <f t="shared" si="45"/>
        <v>-4.6236499048455223E-8</v>
      </c>
      <c r="AH43">
        <f t="shared" si="46"/>
        <v>-1.5497774344581673E-4</v>
      </c>
      <c r="AI43">
        <f t="shared" si="39"/>
        <v>-1.5502397994486517E-4</v>
      </c>
      <c r="AJ43">
        <f t="shared" si="47"/>
        <v>-62.366454194075345</v>
      </c>
      <c r="AK43">
        <f t="shared" si="59"/>
        <v>-40.746095033315605</v>
      </c>
      <c r="AL43">
        <f t="shared" si="40"/>
        <v>-103.1127042513709</v>
      </c>
      <c r="AN43">
        <f t="shared" si="48"/>
        <v>0</v>
      </c>
      <c r="AO43">
        <f t="shared" si="49"/>
        <v>0</v>
      </c>
      <c r="AP43">
        <f t="shared" si="50"/>
        <v>-1.2710375400318628E-9</v>
      </c>
      <c r="AQ43">
        <f t="shared" si="51"/>
        <v>-4.260325367252071E-6</v>
      </c>
      <c r="AR43">
        <f t="shared" si="52"/>
        <v>-4.2615964047921029E-6</v>
      </c>
      <c r="AS43">
        <f t="shared" si="53"/>
        <v>-1.7144486747639216</v>
      </c>
      <c r="AT43">
        <f t="shared" si="54"/>
        <v>-1.1201067871244954</v>
      </c>
      <c r="AU43">
        <f t="shared" si="55"/>
        <v>-2.8345597234848219</v>
      </c>
      <c r="AW43">
        <v>40</v>
      </c>
      <c r="AX43">
        <f>IF(Z43&gt;0, (R43*SUMPRODUCT(K43:$K$98, X43:$X$98)-K43*$AZ$3)/Z43, 0)</f>
        <v>-562024189121.42664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0.76616800500000004</v>
      </c>
      <c r="Q44" s="5">
        <f t="shared" si="60"/>
        <v>50</v>
      </c>
      <c r="R44">
        <f t="shared" si="41"/>
        <v>50000</v>
      </c>
      <c r="S44">
        <f t="shared" si="42"/>
        <v>-2241892700385.0205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-519.7206177104332</v>
      </c>
      <c r="AC44">
        <f t="shared" si="30"/>
        <v>-464.03626950030019</v>
      </c>
      <c r="AE44">
        <f t="shared" si="43"/>
        <v>0</v>
      </c>
      <c r="AF44">
        <f t="shared" si="44"/>
        <v>0</v>
      </c>
      <c r="AG44">
        <f t="shared" si="45"/>
        <v>-1.0349207823831334E-8</v>
      </c>
      <c r="AH44">
        <f t="shared" si="46"/>
        <v>-3.5424926234139332E-5</v>
      </c>
      <c r="AI44">
        <f t="shared" si="39"/>
        <v>-3.5435275441963165E-5</v>
      </c>
      <c r="AJ44">
        <f t="shared" si="47"/>
        <v>-55.68434821013301</v>
      </c>
      <c r="AK44">
        <f t="shared" si="59"/>
        <v>-36.380443239730326</v>
      </c>
      <c r="AL44">
        <f t="shared" si="40"/>
        <v>-92.064826885138785</v>
      </c>
      <c r="AN44">
        <f t="shared" si="48"/>
        <v>0</v>
      </c>
      <c r="AO44">
        <f t="shared" si="49"/>
        <v>0</v>
      </c>
      <c r="AP44">
        <f t="shared" si="50"/>
        <v>-2.5401684670109303E-10</v>
      </c>
      <c r="AQ44">
        <f t="shared" si="51"/>
        <v>-8.6948955029135699E-7</v>
      </c>
      <c r="AR44">
        <f t="shared" si="52"/>
        <v>-8.6974356713805809E-7</v>
      </c>
      <c r="AS44">
        <f t="shared" si="53"/>
        <v>-1.366748333178913</v>
      </c>
      <c r="AT44">
        <f t="shared" si="54"/>
        <v>-0.89294230347412562</v>
      </c>
      <c r="AU44">
        <f t="shared" si="55"/>
        <v>-2.2596915063966061</v>
      </c>
      <c r="AW44">
        <v>41</v>
      </c>
      <c r="AX44">
        <f>IF(Z44&gt;0, (R44*SUMPRODUCT(K44:$K$98, X44:$X$98)-K44*$AZ$3)/Z44, 0)</f>
        <v>-2241892700385.0205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0.76992945700000004</v>
      </c>
      <c r="Q45" s="5">
        <f t="shared" si="60"/>
        <v>50</v>
      </c>
      <c r="R45">
        <f t="shared" si="41"/>
        <v>50000</v>
      </c>
      <c r="S45">
        <f t="shared" si="42"/>
        <v>-9095673993480.4141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-464.03626950030019</v>
      </c>
      <c r="AC45">
        <f t="shared" si="30"/>
        <v>-414.31809852116635</v>
      </c>
      <c r="AE45">
        <f t="shared" si="43"/>
        <v>0</v>
      </c>
      <c r="AF45">
        <f t="shared" si="44"/>
        <v>0</v>
      </c>
      <c r="AG45">
        <f t="shared" si="45"/>
        <v>-2.2775557854104093E-9</v>
      </c>
      <c r="AH45">
        <f t="shared" si="46"/>
        <v>-7.9681599601826108E-6</v>
      </c>
      <c r="AI45">
        <f t="shared" si="39"/>
        <v>-7.9704375159680212E-6</v>
      </c>
      <c r="AJ45">
        <f t="shared" si="47"/>
        <v>-49.718170979133845</v>
      </c>
      <c r="AK45">
        <f t="shared" si="59"/>
        <v>-32.48253886502102</v>
      </c>
      <c r="AL45">
        <f t="shared" si="40"/>
        <v>-82.20071781459238</v>
      </c>
      <c r="AN45">
        <f t="shared" si="48"/>
        <v>0</v>
      </c>
      <c r="AO45">
        <f t="shared" si="49"/>
        <v>0</v>
      </c>
      <c r="AP45">
        <f t="shared" si="50"/>
        <v>-4.991216552201543E-11</v>
      </c>
      <c r="AQ45">
        <f t="shared" si="51"/>
        <v>-1.7462058290127212E-7</v>
      </c>
      <c r="AR45">
        <f t="shared" si="52"/>
        <v>-1.7467049506679414E-7</v>
      </c>
      <c r="AS45">
        <f t="shared" si="53"/>
        <v>-1.0895634676694539</v>
      </c>
      <c r="AT45">
        <f t="shared" si="54"/>
        <v>-0.71184814299250154</v>
      </c>
      <c r="AU45">
        <f t="shared" si="55"/>
        <v>-1.8014117853324507</v>
      </c>
      <c r="AW45">
        <v>42</v>
      </c>
      <c r="AX45">
        <f>IF(Z45&gt;0, (R45*SUMPRODUCT(K45:$K$98, X45:$X$98)-K45*$AZ$3)/Z45, 0)</f>
        <v>-9095673993480.4141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0.77391342299999999</v>
      </c>
      <c r="Q46" s="5">
        <f t="shared" si="60"/>
        <v>50</v>
      </c>
      <c r="R46">
        <f t="shared" si="41"/>
        <v>50000</v>
      </c>
      <c r="S46">
        <f t="shared" si="42"/>
        <v>-37582794869767.305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-414.31809852116635</v>
      </c>
      <c r="AC46">
        <f t="shared" si="30"/>
        <v>-369.92687383094449</v>
      </c>
      <c r="AE46">
        <f t="shared" si="43"/>
        <v>0</v>
      </c>
      <c r="AF46">
        <f t="shared" si="44"/>
        <v>0</v>
      </c>
      <c r="AG46">
        <f t="shared" si="45"/>
        <v>-4.9214923359588191E-10</v>
      </c>
      <c r="AH46">
        <f t="shared" si="46"/>
        <v>-1.7626309939604233E-6</v>
      </c>
      <c r="AI46">
        <f t="shared" si="39"/>
        <v>-1.7631231431940191E-6</v>
      </c>
      <c r="AJ46">
        <f t="shared" si="47"/>
        <v>-44.391224690221861</v>
      </c>
      <c r="AK46">
        <f t="shared" si="59"/>
        <v>-29.002266896481647</v>
      </c>
      <c r="AL46">
        <f t="shared" si="40"/>
        <v>-73.393493349826656</v>
      </c>
      <c r="AN46">
        <f t="shared" si="48"/>
        <v>0</v>
      </c>
      <c r="AO46">
        <f t="shared" si="49"/>
        <v>0</v>
      </c>
      <c r="AP46">
        <f t="shared" si="50"/>
        <v>-9.6297758913479734E-12</v>
      </c>
      <c r="AQ46">
        <f t="shared" si="51"/>
        <v>-3.4489013275433515E-8</v>
      </c>
      <c r="AR46">
        <f t="shared" si="52"/>
        <v>-3.4498643051324862E-8</v>
      </c>
      <c r="AS46">
        <f t="shared" si="53"/>
        <v>-0.86859333740286526</v>
      </c>
      <c r="AT46">
        <f t="shared" si="54"/>
        <v>-0.56748098237110678</v>
      </c>
      <c r="AU46">
        <f t="shared" si="55"/>
        <v>-1.4360743542726153</v>
      </c>
      <c r="AW46">
        <v>43</v>
      </c>
      <c r="AX46">
        <f>IF(Z46&gt;0, (R46*SUMPRODUCT(K46:$K$98, X46:$X$98)-K46*$AZ$3)/Z46, 0)</f>
        <v>-37582794869767.305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0.77813091899999998</v>
      </c>
      <c r="Q47" s="5">
        <f t="shared" si="60"/>
        <v>50</v>
      </c>
      <c r="R47">
        <f t="shared" si="41"/>
        <v>50000</v>
      </c>
      <c r="S47">
        <f t="shared" si="42"/>
        <v>-158381141281512.28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-369.92687383094449</v>
      </c>
      <c r="AC47">
        <f t="shared" si="30"/>
        <v>-330.29185166468136</v>
      </c>
      <c r="AE47">
        <f t="shared" si="43"/>
        <v>0</v>
      </c>
      <c r="AF47">
        <f t="shared" si="44"/>
        <v>0</v>
      </c>
      <c r="AG47">
        <f t="shared" si="45"/>
        <v>-1.0427120583681388E-10</v>
      </c>
      <c r="AH47">
        <f t="shared" si="46"/>
        <v>-3.8295653542310928E-7</v>
      </c>
      <c r="AI47">
        <f t="shared" si="39"/>
        <v>-3.8306080662894611E-7</v>
      </c>
      <c r="AJ47">
        <f t="shared" si="47"/>
        <v>-39.635022166263127</v>
      </c>
      <c r="AK47">
        <f t="shared" si="59"/>
        <v>-25.894881168166116</v>
      </c>
      <c r="AL47">
        <f t="shared" si="40"/>
        <v>-65.529903717490043</v>
      </c>
      <c r="AN47">
        <f t="shared" si="48"/>
        <v>0</v>
      </c>
      <c r="AO47">
        <f t="shared" si="49"/>
        <v>0</v>
      </c>
      <c r="AP47">
        <f t="shared" si="50"/>
        <v>-1.821653364585582E-12</v>
      </c>
      <c r="AQ47">
        <f t="shared" si="51"/>
        <v>-6.6903806822309309E-9</v>
      </c>
      <c r="AR47">
        <f t="shared" si="52"/>
        <v>-6.692202335595517E-9</v>
      </c>
      <c r="AS47">
        <f t="shared" si="53"/>
        <v>-0.69243729278045862</v>
      </c>
      <c r="AT47">
        <f t="shared" si="54"/>
        <v>-0.45239236495795193</v>
      </c>
      <c r="AU47">
        <f t="shared" si="55"/>
        <v>-1.1448296644306128</v>
      </c>
      <c r="AW47">
        <v>44</v>
      </c>
      <c r="AX47">
        <f>IF(Z47&gt;0, (R47*SUMPRODUCT(K47:$K$98, X47:$X$98)-K47*$AZ$3)/Z47, 0)</f>
        <v>-158381141281512.28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0.78242625899999996</v>
      </c>
      <c r="Q48" s="5">
        <f t="shared" si="60"/>
        <v>50</v>
      </c>
      <c r="R48">
        <f t="shared" si="41"/>
        <v>50000</v>
      </c>
      <c r="S48">
        <f t="shared" si="42"/>
        <v>-681260223998413.63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-330.29185166468136</v>
      </c>
      <c r="AC48">
        <f t="shared" si="30"/>
        <v>-294.90343899212877</v>
      </c>
      <c r="AE48">
        <f t="shared" si="43"/>
        <v>0</v>
      </c>
      <c r="AF48">
        <f t="shared" si="44"/>
        <v>0</v>
      </c>
      <c r="AG48">
        <f t="shared" si="45"/>
        <v>-2.1643964274128492E-11</v>
      </c>
      <c r="AH48">
        <f t="shared" si="46"/>
        <v>-8.1584529504317247E-8</v>
      </c>
      <c r="AI48">
        <f t="shared" si="39"/>
        <v>-8.1606173468591373E-8</v>
      </c>
      <c r="AJ48">
        <f t="shared" si="47"/>
        <v>-35.38841267255259</v>
      </c>
      <c r="AK48">
        <f t="shared" si="59"/>
        <v>-23.120429616527698</v>
      </c>
      <c r="AL48">
        <f t="shared" si="40"/>
        <v>-58.508842370686466</v>
      </c>
      <c r="AN48">
        <f t="shared" si="48"/>
        <v>0</v>
      </c>
      <c r="AO48">
        <f t="shared" si="49"/>
        <v>0</v>
      </c>
      <c r="AP48">
        <f t="shared" si="50"/>
        <v>-3.3761375329666624E-13</v>
      </c>
      <c r="AQ48">
        <f t="shared" si="51"/>
        <v>-1.2725977028995179E-9</v>
      </c>
      <c r="AR48">
        <f t="shared" si="52"/>
        <v>-1.2729353166528145E-9</v>
      </c>
      <c r="AS48">
        <f t="shared" si="53"/>
        <v>-0.55200677076856175</v>
      </c>
      <c r="AT48">
        <f t="shared" si="54"/>
        <v>-0.36064442362796417</v>
      </c>
      <c r="AU48">
        <f t="shared" si="55"/>
        <v>-0.91265119566946129</v>
      </c>
      <c r="AW48">
        <v>45</v>
      </c>
      <c r="AX48">
        <f>IF(Z48&gt;0, (R48*SUMPRODUCT(K48:$K$98, X48:$X$98)-K48*$AZ$3)/Z48, 0)</f>
        <v>-681260223998413.63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0.78691510499999995</v>
      </c>
      <c r="Q49" s="5">
        <f t="shared" si="60"/>
        <v>50</v>
      </c>
      <c r="R49">
        <f t="shared" si="41"/>
        <v>50000</v>
      </c>
      <c r="S49">
        <f t="shared" si="42"/>
        <v>-2995141795966626.5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-294.90343899212877</v>
      </c>
      <c r="AC49">
        <f t="shared" si="30"/>
        <v>-263.30664195836306</v>
      </c>
      <c r="AE49">
        <f t="shared" si="43"/>
        <v>0</v>
      </c>
      <c r="AF49">
        <f t="shared" si="44"/>
        <v>0</v>
      </c>
      <c r="AG49">
        <f t="shared" si="45"/>
        <v>-4.3955622119951371E-12</v>
      </c>
      <c r="AH49">
        <f t="shared" si="46"/>
        <v>-1.7031962419392069E-8</v>
      </c>
      <c r="AI49">
        <f t="shared" si="39"/>
        <v>-1.7036357981604065E-8</v>
      </c>
      <c r="AJ49">
        <f t="shared" si="47"/>
        <v>-31.596797033765711</v>
      </c>
      <c r="AK49">
        <f t="shared" si="59"/>
        <v>-20.643240729449015</v>
      </c>
      <c r="AL49">
        <f t="shared" si="40"/>
        <v>-52.240037780251086</v>
      </c>
      <c r="AN49">
        <f t="shared" si="48"/>
        <v>0</v>
      </c>
      <c r="AO49">
        <f t="shared" si="49"/>
        <v>0</v>
      </c>
      <c r="AP49">
        <f t="shared" si="50"/>
        <v>-6.1218083606079803E-14</v>
      </c>
      <c r="AQ49">
        <f t="shared" si="51"/>
        <v>-2.3720835904008051E-10</v>
      </c>
      <c r="AR49">
        <f t="shared" si="52"/>
        <v>-2.3726957712368657E-10</v>
      </c>
      <c r="AS49">
        <f t="shared" si="53"/>
        <v>-0.44005641808887758</v>
      </c>
      <c r="AT49">
        <f t="shared" si="54"/>
        <v>-0.28750352649479</v>
      </c>
      <c r="AU49">
        <f t="shared" si="55"/>
        <v>-0.72755994482093711</v>
      </c>
      <c r="AW49">
        <v>46</v>
      </c>
      <c r="AX49">
        <f>IF(Z49&gt;0, (R49*SUMPRODUCT(K49:$K$98, X49:$X$98)-K49*$AZ$3)/Z49, 0)</f>
        <v>-2995141795966626.5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0.79143424399999995</v>
      </c>
      <c r="Q50" s="5">
        <f t="shared" si="60"/>
        <v>50</v>
      </c>
      <c r="R50">
        <f t="shared" si="41"/>
        <v>50000</v>
      </c>
      <c r="S50">
        <f t="shared" si="42"/>
        <v>-1.3467748922433116E+16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-263.30664195836306</v>
      </c>
      <c r="AC50">
        <f t="shared" si="30"/>
        <v>-235.09521603445884</v>
      </c>
      <c r="AE50">
        <f t="shared" si="43"/>
        <v>0</v>
      </c>
      <c r="AF50">
        <f t="shared" si="44"/>
        <v>0</v>
      </c>
      <c r="AG50">
        <f t="shared" si="45"/>
        <v>-8.7280813366984713E-13</v>
      </c>
      <c r="AH50">
        <f t="shared" si="46"/>
        <v>-3.4787984562053385E-9</v>
      </c>
      <c r="AI50">
        <f t="shared" si="39"/>
        <v>-3.4796712643390082E-9</v>
      </c>
      <c r="AJ50">
        <f t="shared" si="47"/>
        <v>-28.211425923904216</v>
      </c>
      <c r="AK50">
        <f t="shared" si="59"/>
        <v>-18.431464937085416</v>
      </c>
      <c r="AL50">
        <f t="shared" si="40"/>
        <v>-46.642890864469301</v>
      </c>
      <c r="AN50">
        <f t="shared" si="48"/>
        <v>0</v>
      </c>
      <c r="AO50">
        <f t="shared" si="49"/>
        <v>0</v>
      </c>
      <c r="AP50">
        <f t="shared" si="50"/>
        <v>-1.0853406296528971E-14</v>
      </c>
      <c r="AQ50">
        <f t="shared" si="51"/>
        <v>-4.325900689098799E-11</v>
      </c>
      <c r="AR50">
        <f t="shared" si="52"/>
        <v>-4.3269860297284518E-11</v>
      </c>
      <c r="AS50">
        <f t="shared" si="53"/>
        <v>-0.35081028228866579</v>
      </c>
      <c r="AT50">
        <f t="shared" si="54"/>
        <v>-0.22919605109693619</v>
      </c>
      <c r="AU50">
        <f t="shared" si="55"/>
        <v>-0.58000633342887187</v>
      </c>
      <c r="AW50">
        <v>47</v>
      </c>
      <c r="AX50">
        <f>IF(Z50&gt;0, (R50*SUMPRODUCT(K50:$K$98, X50:$X$98)-K50*$AZ$3)/Z50, 0)</f>
        <v>-1.3467748922433116E+16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0.79587939600000002</v>
      </c>
      <c r="Q51" s="5">
        <f t="shared" si="60"/>
        <v>50</v>
      </c>
      <c r="R51">
        <f t="shared" si="41"/>
        <v>50000</v>
      </c>
      <c r="S51">
        <f t="shared" si="42"/>
        <v>-6.1944871259534888E+16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-235.09521603445884</v>
      </c>
      <c r="AC51">
        <f t="shared" si="30"/>
        <v>-209.90644288794729</v>
      </c>
      <c r="AE51">
        <f t="shared" si="43"/>
        <v>0</v>
      </c>
      <c r="AF51">
        <f t="shared" si="44"/>
        <v>0</v>
      </c>
      <c r="AG51">
        <f t="shared" si="45"/>
        <v>-1.6943004208410342E-13</v>
      </c>
      <c r="AH51">
        <f t="shared" si="46"/>
        <v>-6.9465001024904528E-10</v>
      </c>
      <c r="AI51">
        <f t="shared" si="39"/>
        <v>-6.9481944029112939E-10</v>
      </c>
      <c r="AJ51">
        <f t="shared" si="47"/>
        <v>-25.188773146511551</v>
      </c>
      <c r="AK51">
        <f t="shared" si="59"/>
        <v>-16.456665122412122</v>
      </c>
      <c r="AL51">
        <f t="shared" si="40"/>
        <v>-41.645438269618495</v>
      </c>
      <c r="AN51">
        <f t="shared" si="48"/>
        <v>0</v>
      </c>
      <c r="AO51">
        <f t="shared" si="49"/>
        <v>0</v>
      </c>
      <c r="AP51">
        <f t="shared" si="50"/>
        <v>-1.8811337372675057E-15</v>
      </c>
      <c r="AQ51">
        <f t="shared" si="51"/>
        <v>-7.7125021855572086E-12</v>
      </c>
      <c r="AR51">
        <f t="shared" si="52"/>
        <v>-7.7143833192944761E-12</v>
      </c>
      <c r="AS51">
        <f t="shared" si="53"/>
        <v>-0.27966380922434037</v>
      </c>
      <c r="AT51">
        <f t="shared" si="54"/>
        <v>-0.18271368869350857</v>
      </c>
      <c r="AU51">
        <f t="shared" si="55"/>
        <v>-0.46237749792556332</v>
      </c>
      <c r="AW51">
        <v>48</v>
      </c>
      <c r="AX51">
        <f>IF(Z51&gt;0, (R51*SUMPRODUCT(K51:$K$98, X51:$X$98)-K51*$AZ$3)/Z51, 0)</f>
        <v>-6.1944871259534888E+16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0.80043084799999997</v>
      </c>
      <c r="Q52" s="5">
        <f t="shared" si="60"/>
        <v>50</v>
      </c>
      <c r="R52">
        <f t="shared" si="41"/>
        <v>50000</v>
      </c>
      <c r="S52">
        <f t="shared" si="42"/>
        <v>-2.917559116761984E+17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-209.90644288794729</v>
      </c>
      <c r="AC52">
        <f t="shared" si="30"/>
        <v>-187.41646686424534</v>
      </c>
      <c r="AE52">
        <f t="shared" si="43"/>
        <v>0</v>
      </c>
      <c r="AF52">
        <f t="shared" si="44"/>
        <v>0</v>
      </c>
      <c r="AG52">
        <f t="shared" si="45"/>
        <v>-3.2118709401207801E-14</v>
      </c>
      <c r="AH52">
        <f t="shared" si="46"/>
        <v>-1.3561703226205458E-10</v>
      </c>
      <c r="AI52">
        <f t="shared" si="39"/>
        <v>-1.3564915097145578E-10</v>
      </c>
      <c r="AJ52">
        <f t="shared" si="47"/>
        <v>-22.489976023701956</v>
      </c>
      <c r="AK52">
        <f t="shared" si="59"/>
        <v>-14.693451002156312</v>
      </c>
      <c r="AL52">
        <f t="shared" si="40"/>
        <v>-37.183427025993922</v>
      </c>
      <c r="AN52">
        <f t="shared" si="48"/>
        <v>0</v>
      </c>
      <c r="AO52">
        <f t="shared" si="49"/>
        <v>0</v>
      </c>
      <c r="AP52">
        <f t="shared" si="50"/>
        <v>-3.183972565824927E-16</v>
      </c>
      <c r="AQ52">
        <f t="shared" si="51"/>
        <v>-1.3443906004664629E-12</v>
      </c>
      <c r="AR52">
        <f t="shared" si="52"/>
        <v>-1.3447089977230453E-12</v>
      </c>
      <c r="AS52">
        <f t="shared" si="53"/>
        <v>-0.2229462764865473</v>
      </c>
      <c r="AT52">
        <f t="shared" si="54"/>
        <v>-0.14565823397125419</v>
      </c>
      <c r="AU52">
        <f t="shared" si="55"/>
        <v>-0.36860451045914627</v>
      </c>
      <c r="AW52">
        <v>49</v>
      </c>
      <c r="AX52">
        <f>IF(Z52&gt;0, (R52*SUMPRODUCT(K52:$K$98, X52:$X$98)-K52*$AZ$3)/Z52, 0)</f>
        <v>-2.917559116761984E+17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0.80506197899999998</v>
      </c>
      <c r="Q53" s="5">
        <f t="shared" si="60"/>
        <v>50</v>
      </c>
      <c r="R53">
        <f t="shared" si="41"/>
        <v>50000</v>
      </c>
      <c r="S53">
        <f t="shared" si="42"/>
        <v>-1.4085602749631091E+18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-187.41646686424534</v>
      </c>
      <c r="AC53">
        <f t="shared" si="30"/>
        <v>-167.33613112879161</v>
      </c>
      <c r="AE53">
        <f t="shared" si="43"/>
        <v>0</v>
      </c>
      <c r="AF53">
        <f t="shared" si="44"/>
        <v>0</v>
      </c>
      <c r="AG53">
        <f t="shared" si="45"/>
        <v>-5.9399705537334642E-15</v>
      </c>
      <c r="AH53">
        <f t="shared" si="46"/>
        <v>-2.5857551753462257E-11</v>
      </c>
      <c r="AI53">
        <f t="shared" si="39"/>
        <v>-2.5863491724015991E-11</v>
      </c>
      <c r="AJ53">
        <f t="shared" si="47"/>
        <v>-20.08033573545373</v>
      </c>
      <c r="AK53">
        <f t="shared" si="59"/>
        <v>-13.119152680497175</v>
      </c>
      <c r="AL53">
        <f t="shared" si="40"/>
        <v>-33.199488415976766</v>
      </c>
      <c r="AN53">
        <f t="shared" si="48"/>
        <v>0</v>
      </c>
      <c r="AO53">
        <f t="shared" si="49"/>
        <v>0</v>
      </c>
      <c r="AP53">
        <f t="shared" si="50"/>
        <v>-5.2574784396603034E-17</v>
      </c>
      <c r="AQ53">
        <f t="shared" si="51"/>
        <v>-2.2886564776113599E-13</v>
      </c>
      <c r="AR53">
        <f t="shared" si="52"/>
        <v>-2.2891822254553261E-13</v>
      </c>
      <c r="AS53">
        <f t="shared" si="53"/>
        <v>-0.17773140663792167</v>
      </c>
      <c r="AT53">
        <f t="shared" si="54"/>
        <v>-0.11611785233678203</v>
      </c>
      <c r="AU53">
        <f t="shared" si="55"/>
        <v>-0.29384925897493258</v>
      </c>
      <c r="AW53">
        <v>50</v>
      </c>
      <c r="AX53">
        <f>IF(Z53&gt;0, (R53*SUMPRODUCT(K53:$K$98, X53:$X$98)-K53*$AZ$3)/Z53, 0)</f>
        <v>-1.4085602749631091E+18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0.80974286299999998</v>
      </c>
      <c r="Q54" s="5">
        <f t="shared" si="60"/>
        <v>50</v>
      </c>
      <c r="R54">
        <f t="shared" si="41"/>
        <v>50000</v>
      </c>
      <c r="S54">
        <f t="shared" si="42"/>
        <v>-6.9769392966983301E+18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-167.33613112879161</v>
      </c>
      <c r="AC54">
        <f t="shared" si="30"/>
        <v>-149.4072599364213</v>
      </c>
      <c r="AE54">
        <f t="shared" si="43"/>
        <v>0</v>
      </c>
      <c r="AF54">
        <f t="shared" si="44"/>
        <v>0</v>
      </c>
      <c r="AG54">
        <f t="shared" si="45"/>
        <v>-1.0707220858802993E-15</v>
      </c>
      <c r="AH54">
        <f t="shared" si="46"/>
        <v>-4.8098487623158306E-12</v>
      </c>
      <c r="AI54">
        <f t="shared" si="39"/>
        <v>-4.8109194844017106E-12</v>
      </c>
      <c r="AJ54">
        <f t="shared" si="47"/>
        <v>-17.928871192370309</v>
      </c>
      <c r="AK54">
        <f t="shared" si="59"/>
        <v>-11.713529179015413</v>
      </c>
      <c r="AL54">
        <f t="shared" si="40"/>
        <v>-29.642400371390533</v>
      </c>
      <c r="AN54">
        <f t="shared" si="48"/>
        <v>0</v>
      </c>
      <c r="AO54">
        <f t="shared" si="49"/>
        <v>0</v>
      </c>
      <c r="AP54">
        <f t="shared" si="50"/>
        <v>-8.4615893872535167E-18</v>
      </c>
      <c r="AQ54">
        <f t="shared" si="51"/>
        <v>-3.8010764677600956E-14</v>
      </c>
      <c r="AR54">
        <f t="shared" si="52"/>
        <v>-3.8019226266988205E-14</v>
      </c>
      <c r="AS54">
        <f t="shared" si="53"/>
        <v>-0.14168638922028912</v>
      </c>
      <c r="AT54">
        <f t="shared" si="54"/>
        <v>-9.2568440957256706E-2</v>
      </c>
      <c r="AU54">
        <f t="shared" si="55"/>
        <v>-0.23425483017758383</v>
      </c>
      <c r="AW54">
        <v>51</v>
      </c>
      <c r="AX54">
        <f>IF(Z54&gt;0, (R54*SUMPRODUCT(K54:$K$98, X54:$X$98)-K54*$AZ$3)/Z54, 0)</f>
        <v>-6.9769392966983301E+18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0.814443943</v>
      </c>
      <c r="Q55" s="5">
        <f t="shared" si="60"/>
        <v>50</v>
      </c>
      <c r="R55">
        <f t="shared" si="41"/>
        <v>50000</v>
      </c>
      <c r="S55">
        <f t="shared" si="42"/>
        <v>-3.5483880150815863E+19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-149.4072599364213</v>
      </c>
      <c r="AC55">
        <f t="shared" si="30"/>
        <v>-133.39933922894761</v>
      </c>
      <c r="AE55">
        <f t="shared" si="43"/>
        <v>0</v>
      </c>
      <c r="AF55">
        <f t="shared" si="44"/>
        <v>0</v>
      </c>
      <c r="AG55">
        <f t="shared" si="45"/>
        <v>-1.8797174753996064E-16</v>
      </c>
      <c r="AH55">
        <f t="shared" si="46"/>
        <v>-8.7204311748153567E-13</v>
      </c>
      <c r="AI55">
        <f t="shared" si="39"/>
        <v>-8.722310892290756E-13</v>
      </c>
      <c r="AJ55">
        <f t="shared" si="47"/>
        <v>-16.007920707473687</v>
      </c>
      <c r="AK55">
        <f t="shared" si="59"/>
        <v>-10.458508195549491</v>
      </c>
      <c r="AL55">
        <f t="shared" si="40"/>
        <v>-26.466428903024052</v>
      </c>
      <c r="AN55">
        <f t="shared" si="48"/>
        <v>0</v>
      </c>
      <c r="AO55">
        <f t="shared" si="49"/>
        <v>0</v>
      </c>
      <c r="AP55">
        <f t="shared" si="50"/>
        <v>-1.3263243471243506E-18</v>
      </c>
      <c r="AQ55">
        <f t="shared" si="51"/>
        <v>-6.1531162719658106E-15</v>
      </c>
      <c r="AR55">
        <f t="shared" si="52"/>
        <v>-6.1544425963129353E-15</v>
      </c>
      <c r="AS55">
        <f t="shared" si="53"/>
        <v>-0.11295152201872675</v>
      </c>
      <c r="AT55">
        <f t="shared" si="54"/>
        <v>-7.3794994385568261E-2</v>
      </c>
      <c r="AU55">
        <f t="shared" si="55"/>
        <v>-0.18674651640430118</v>
      </c>
      <c r="AW55">
        <v>52</v>
      </c>
      <c r="AX55">
        <f>IF(Z55&gt;0, (R55*SUMPRODUCT(K55:$K$98, X55:$X$98)-K55*$AZ$3)/Z55, 0)</f>
        <v>-3.5483880150815863E+19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0.81916999199999996</v>
      </c>
      <c r="Q56" s="5">
        <f t="shared" si="60"/>
        <v>50</v>
      </c>
      <c r="R56">
        <f t="shared" si="41"/>
        <v>50000</v>
      </c>
      <c r="S56">
        <f t="shared" si="42"/>
        <v>-1.8545942963921614E+20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-133.39933922894761</v>
      </c>
      <c r="AC56">
        <f t="shared" si="30"/>
        <v>-119.10655288298892</v>
      </c>
      <c r="AE56">
        <f t="shared" si="43"/>
        <v>0</v>
      </c>
      <c r="AF56">
        <f t="shared" si="44"/>
        <v>0</v>
      </c>
      <c r="AG56">
        <f t="shared" si="45"/>
        <v>-3.2111215136025458E-17</v>
      </c>
      <c r="AH56">
        <f t="shared" si="46"/>
        <v>-1.5398081492853559E-13</v>
      </c>
      <c r="AI56">
        <f t="shared" si="39"/>
        <v>-1.5401292614367162E-13</v>
      </c>
      <c r="AJ56">
        <f t="shared" si="47"/>
        <v>-14.292786345958689</v>
      </c>
      <c r="AK56">
        <f t="shared" si="59"/>
        <v>-9.3379537460263329</v>
      </c>
      <c r="AL56">
        <f t="shared" si="40"/>
        <v>-23.630740091985174</v>
      </c>
      <c r="AN56">
        <f t="shared" si="48"/>
        <v>0</v>
      </c>
      <c r="AO56">
        <f t="shared" si="49"/>
        <v>0</v>
      </c>
      <c r="AP56">
        <f t="shared" si="50"/>
        <v>-2.0229999895522104E-19</v>
      </c>
      <c r="AQ56">
        <f t="shared" si="51"/>
        <v>-9.7007598644933875E-16</v>
      </c>
      <c r="AR56">
        <f t="shared" si="52"/>
        <v>-9.7027828644829417E-16</v>
      </c>
      <c r="AS56">
        <f t="shared" si="53"/>
        <v>-9.0044261813398488E-2</v>
      </c>
      <c r="AT56">
        <f t="shared" si="54"/>
        <v>-5.8828917718086939E-2</v>
      </c>
      <c r="AU56">
        <f t="shared" si="55"/>
        <v>-0.14887317953148638</v>
      </c>
      <c r="AW56">
        <v>53</v>
      </c>
      <c r="AX56">
        <f>IF(Z56&gt;0, (R56*SUMPRODUCT(K56:$K$98, X56:$X$98)-K56*$AZ$3)/Z56, 0)</f>
        <v>-1.8545942963921614E+20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0.82392963799999996</v>
      </c>
      <c r="Q57" s="5">
        <f t="shared" si="60"/>
        <v>50</v>
      </c>
      <c r="R57">
        <f t="shared" si="41"/>
        <v>50000</v>
      </c>
      <c r="S57">
        <f t="shared" si="42"/>
        <v>-9.9710011147916804E+20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-119.10655288298892</v>
      </c>
      <c r="AC57">
        <f t="shared" si="30"/>
        <v>-106.34513650266868</v>
      </c>
      <c r="AE57">
        <f t="shared" si="43"/>
        <v>0</v>
      </c>
      <c r="AF57">
        <f t="shared" si="44"/>
        <v>0</v>
      </c>
      <c r="AG57">
        <f t="shared" si="45"/>
        <v>-5.3327211218996288E-18</v>
      </c>
      <c r="AH57">
        <f t="shared" si="46"/>
        <v>-2.6457381862765576E-14</v>
      </c>
      <c r="AI57">
        <f t="shared" si="39"/>
        <v>-2.6462714583887474E-14</v>
      </c>
      <c r="AJ57">
        <f t="shared" si="47"/>
        <v>-12.761416380320242</v>
      </c>
      <c r="AK57">
        <f t="shared" si="59"/>
        <v>-8.3374587018092257</v>
      </c>
      <c r="AL57">
        <f t="shared" si="40"/>
        <v>-21.098875082129496</v>
      </c>
      <c r="AN57">
        <f t="shared" si="48"/>
        <v>0</v>
      </c>
      <c r="AO57">
        <f t="shared" si="49"/>
        <v>0</v>
      </c>
      <c r="AP57">
        <f t="shared" si="50"/>
        <v>-2.9996458981333206E-20</v>
      </c>
      <c r="AQ57">
        <f t="shared" si="51"/>
        <v>-1.4882229009515682E-16</v>
      </c>
      <c r="AR57">
        <f t="shared" si="52"/>
        <v>-1.4885228655413815E-16</v>
      </c>
      <c r="AS57">
        <f t="shared" si="53"/>
        <v>-7.1782734226242317E-2</v>
      </c>
      <c r="AT57">
        <f t="shared" si="54"/>
        <v>-4.6898053027811651E-2</v>
      </c>
      <c r="AU57">
        <f t="shared" si="55"/>
        <v>-0.11868078725405412</v>
      </c>
      <c r="AW57">
        <v>54</v>
      </c>
      <c r="AX57">
        <f>IF(Z57&gt;0, (R57*SUMPRODUCT(K57:$K$98, X57:$X$98)-K57*$AZ$3)/Z57, 0)</f>
        <v>-9.9710011147916804E+20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0.82869589300000002</v>
      </c>
      <c r="Q58" s="5">
        <f t="shared" si="60"/>
        <v>50</v>
      </c>
      <c r="R58">
        <f t="shared" si="41"/>
        <v>50000</v>
      </c>
      <c r="S58">
        <f t="shared" si="42"/>
        <v>-5.5191896426904268E+21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-106.34513650266868</v>
      </c>
      <c r="AC58">
        <f t="shared" si="30"/>
        <v>-94.951014734525586</v>
      </c>
      <c r="AE58">
        <f t="shared" si="43"/>
        <v>0</v>
      </c>
      <c r="AF58">
        <f t="shared" si="44"/>
        <v>0</v>
      </c>
      <c r="AG58">
        <f t="shared" si="45"/>
        <v>-8.6018981844805785E-19</v>
      </c>
      <c r="AH58">
        <f t="shared" si="46"/>
        <v>-4.4192040922325747E-15</v>
      </c>
      <c r="AI58">
        <f t="shared" si="39"/>
        <v>-4.4200642820510229E-15</v>
      </c>
      <c r="AJ58">
        <f t="shared" si="47"/>
        <v>-11.394121768143094</v>
      </c>
      <c r="AK58">
        <f t="shared" si="59"/>
        <v>-7.4441595551868085</v>
      </c>
      <c r="AL58">
        <f t="shared" si="40"/>
        <v>-18.838281323329905</v>
      </c>
      <c r="AN58">
        <f t="shared" si="48"/>
        <v>0</v>
      </c>
      <c r="AO58">
        <f t="shared" si="49"/>
        <v>0</v>
      </c>
      <c r="AP58">
        <f t="shared" si="50"/>
        <v>-4.3201357403090024E-21</v>
      </c>
      <c r="AQ58">
        <f t="shared" si="51"/>
        <v>-2.21945913949766E-17</v>
      </c>
      <c r="AR58">
        <f t="shared" si="52"/>
        <v>-2.2198911530716909E-17</v>
      </c>
      <c r="AS58">
        <f t="shared" si="53"/>
        <v>-5.7224756239032566E-2</v>
      </c>
      <c r="AT58">
        <f t="shared" si="54"/>
        <v>-3.7386840742834541E-2</v>
      </c>
      <c r="AU58">
        <f t="shared" si="55"/>
        <v>-9.4611596981867122E-2</v>
      </c>
      <c r="AW58">
        <v>55</v>
      </c>
      <c r="AX58">
        <f>IF(Z58&gt;0, (R58*SUMPRODUCT(K58:$K$98, X58:$X$98)-K58*$AZ$3)/Z58, 0)</f>
        <v>-5.5191896426904268E+21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0.83344103599999997</v>
      </c>
      <c r="Q59" s="5">
        <f t="shared" si="60"/>
        <v>50</v>
      </c>
      <c r="R59">
        <f t="shared" si="41"/>
        <v>50000</v>
      </c>
      <c r="S59">
        <f t="shared" si="42"/>
        <v>-3.147598687009267E+22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-94.951014734525586</v>
      </c>
      <c r="AC59">
        <f t="shared" si="30"/>
        <v>-84.777691727254989</v>
      </c>
      <c r="AE59">
        <f t="shared" si="43"/>
        <v>0</v>
      </c>
      <c r="AF59">
        <f t="shared" si="44"/>
        <v>0</v>
      </c>
      <c r="AG59">
        <f t="shared" si="45"/>
        <v>-1.3467042681957598E-19</v>
      </c>
      <c r="AH59">
        <f t="shared" si="46"/>
        <v>-7.1691749344400133E-16</v>
      </c>
      <c r="AI59">
        <f t="shared" si="39"/>
        <v>-7.1705216387082094E-16</v>
      </c>
      <c r="AJ59">
        <f t="shared" si="47"/>
        <v>-10.173323007270596</v>
      </c>
      <c r="AK59">
        <f t="shared" si="59"/>
        <v>-6.6465710314167916</v>
      </c>
      <c r="AL59">
        <f t="shared" si="40"/>
        <v>-16.819894038687387</v>
      </c>
      <c r="AN59">
        <f t="shared" si="48"/>
        <v>0</v>
      </c>
      <c r="AO59">
        <f t="shared" si="49"/>
        <v>0</v>
      </c>
      <c r="AP59">
        <f t="shared" si="50"/>
        <v>-6.0388926414477693E-22</v>
      </c>
      <c r="AQ59">
        <f t="shared" si="51"/>
        <v>-3.2148021491640733E-18</v>
      </c>
      <c r="AR59">
        <f t="shared" si="52"/>
        <v>-3.2154060384282185E-18</v>
      </c>
      <c r="AS59">
        <f t="shared" si="53"/>
        <v>-4.5619225318106207E-2</v>
      </c>
      <c r="AT59">
        <f t="shared" si="54"/>
        <v>-2.9804560541162733E-2</v>
      </c>
      <c r="AU59">
        <f t="shared" si="55"/>
        <v>-7.5423785859268941E-2</v>
      </c>
      <c r="AW59">
        <v>56</v>
      </c>
      <c r="AX59">
        <f>IF(Z59&gt;0, (R59*SUMPRODUCT(K59:$K$98, X59:$X$98)-K59*$AZ$3)/Z59, 0)</f>
        <v>-3.147598687009267E+22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0.83895010800000003</v>
      </c>
      <c r="Q60" s="5">
        <f t="shared" si="60"/>
        <v>50</v>
      </c>
      <c r="R60">
        <f t="shared" si="41"/>
        <v>50000</v>
      </c>
      <c r="S60">
        <f t="shared" si="42"/>
        <v>-1.8605481495769549E+23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-84.777691727254989</v>
      </c>
      <c r="AC60">
        <f t="shared" si="30"/>
        <v>-75.694367613620528</v>
      </c>
      <c r="AE60">
        <f t="shared" si="43"/>
        <v>0</v>
      </c>
      <c r="AF60">
        <f t="shared" si="44"/>
        <v>0</v>
      </c>
      <c r="AG60">
        <f t="shared" si="45"/>
        <v>-2.0341953426690853E-20</v>
      </c>
      <c r="AH60">
        <f t="shared" si="46"/>
        <v>-1.1298176912468937E-16</v>
      </c>
      <c r="AI60">
        <f t="shared" si="39"/>
        <v>-1.1300211107811606E-16</v>
      </c>
      <c r="AJ60">
        <f t="shared" si="47"/>
        <v>-9.0833241136344611</v>
      </c>
      <c r="AK60">
        <f t="shared" si="59"/>
        <v>-5.93443842090785</v>
      </c>
      <c r="AL60">
        <f t="shared" si="40"/>
        <v>-15.01776253454231</v>
      </c>
      <c r="AN60">
        <f t="shared" si="48"/>
        <v>0</v>
      </c>
      <c r="AO60">
        <f t="shared" si="49"/>
        <v>0</v>
      </c>
      <c r="AP60">
        <f t="shared" si="50"/>
        <v>-8.1444114400917873E-23</v>
      </c>
      <c r="AQ60">
        <f t="shared" si="51"/>
        <v>-4.5235086015562609E-19</v>
      </c>
      <c r="AR60">
        <f t="shared" si="52"/>
        <v>-4.5243230427002691E-19</v>
      </c>
      <c r="AS60">
        <f t="shared" si="53"/>
        <v>-3.6367367122214771E-2</v>
      </c>
      <c r="AT60">
        <f t="shared" si="54"/>
        <v>-2.3760013186513659E-2</v>
      </c>
      <c r="AU60">
        <f t="shared" si="55"/>
        <v>-6.0127380308728426E-2</v>
      </c>
      <c r="AW60">
        <v>57</v>
      </c>
      <c r="AX60">
        <f>IF(Z60&gt;0, (R60*SUMPRODUCT(K60:$K$98, X60:$X$98)-K60*$AZ$3)/Z60, 0)</f>
        <v>-1.8605481495769549E+23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0.84442925499999999</v>
      </c>
      <c r="Q61" s="5">
        <f t="shared" si="60"/>
        <v>50</v>
      </c>
      <c r="R61">
        <f t="shared" si="41"/>
        <v>50000</v>
      </c>
      <c r="S61">
        <f t="shared" si="42"/>
        <v>-1.1411659018296729E+24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-75.694367613620528</v>
      </c>
      <c r="AC61">
        <f t="shared" si="30"/>
        <v>-67.584256797875469</v>
      </c>
      <c r="AE61">
        <f t="shared" si="43"/>
        <v>0</v>
      </c>
      <c r="AF61">
        <f t="shared" si="44"/>
        <v>0</v>
      </c>
      <c r="AG61">
        <f t="shared" si="45"/>
        <v>-2.9611933150786915E-21</v>
      </c>
      <c r="AH61">
        <f t="shared" si="46"/>
        <v>-1.7177340577345252E-17</v>
      </c>
      <c r="AI61">
        <f t="shared" si="39"/>
        <v>-1.718030177066033E-17</v>
      </c>
      <c r="AJ61">
        <f t="shared" si="47"/>
        <v>-8.1101108157450597</v>
      </c>
      <c r="AK61">
        <f t="shared" si="59"/>
        <v>-5.2986057329534377</v>
      </c>
      <c r="AL61">
        <f t="shared" si="40"/>
        <v>-13.408716548698496</v>
      </c>
      <c r="AN61">
        <f t="shared" si="48"/>
        <v>0</v>
      </c>
      <c r="AO61">
        <f t="shared" si="49"/>
        <v>0</v>
      </c>
      <c r="AP61">
        <f t="shared" si="50"/>
        <v>-1.0585607508220399E-23</v>
      </c>
      <c r="AQ61">
        <f t="shared" si="51"/>
        <v>-6.140517218544807E-20</v>
      </c>
      <c r="AR61">
        <f t="shared" si="52"/>
        <v>-6.1415757792956292E-20</v>
      </c>
      <c r="AS61">
        <f t="shared" si="53"/>
        <v>-2.8991842412479901E-2</v>
      </c>
      <c r="AT61">
        <f t="shared" si="54"/>
        <v>-1.8941337042820198E-2</v>
      </c>
      <c r="AU61">
        <f t="shared" si="55"/>
        <v>-4.7933179455300096E-2</v>
      </c>
      <c r="AW61">
        <v>58</v>
      </c>
      <c r="AX61">
        <f>IF(Z61&gt;0, (R61*SUMPRODUCT(K61:$K$98, X61:$X$98)-K61*$AZ$3)/Z61, 0)</f>
        <v>-1.1411659018296729E+24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0.84987168300000004</v>
      </c>
      <c r="Q62" s="5">
        <f t="shared" si="60"/>
        <v>50</v>
      </c>
      <c r="R62">
        <f t="shared" si="41"/>
        <v>50000</v>
      </c>
      <c r="S62">
        <f t="shared" si="42"/>
        <v>-7.2711793622243858E+24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-67.584256797875469</v>
      </c>
      <c r="AC62">
        <f t="shared" si="30"/>
        <v>-60.343086426674517</v>
      </c>
      <c r="AE62">
        <f t="shared" si="43"/>
        <v>0</v>
      </c>
      <c r="AF62">
        <f t="shared" si="44"/>
        <v>0</v>
      </c>
      <c r="AG62">
        <f t="shared" si="45"/>
        <v>-4.1494703555362768E-22</v>
      </c>
      <c r="AH62">
        <f t="shared" si="46"/>
        <v>-2.5166343463742767E-18</v>
      </c>
      <c r="AI62">
        <f t="shared" si="39"/>
        <v>-2.5170492934098304E-18</v>
      </c>
      <c r="AJ62">
        <f t="shared" si="47"/>
        <v>-7.2411703712009512</v>
      </c>
      <c r="AK62">
        <f t="shared" si="59"/>
        <v>-4.730897975851283</v>
      </c>
      <c r="AL62">
        <f t="shared" si="40"/>
        <v>-11.972068347052234</v>
      </c>
      <c r="AN62">
        <f t="shared" si="48"/>
        <v>0</v>
      </c>
      <c r="AO62">
        <f t="shared" si="49"/>
        <v>0</v>
      </c>
      <c r="AP62">
        <f t="shared" si="50"/>
        <v>-1.3244137183477569E-24</v>
      </c>
      <c r="AQ62">
        <f t="shared" si="51"/>
        <v>-8.0325072040970591E-21</v>
      </c>
      <c r="AR62">
        <f t="shared" si="52"/>
        <v>-8.0338316178154072E-21</v>
      </c>
      <c r="AS62">
        <f t="shared" si="53"/>
        <v>-2.3112119270152998E-2</v>
      </c>
      <c r="AT62">
        <f t="shared" si="54"/>
        <v>-1.5099917923166608E-2</v>
      </c>
      <c r="AU62">
        <f t="shared" si="55"/>
        <v>-3.8212037193319608E-2</v>
      </c>
      <c r="AW62">
        <v>59</v>
      </c>
      <c r="AX62">
        <f>IF(Z62&gt;0, (R62*SUMPRODUCT(K62:$K$98, X62:$X$98)-K62*$AZ$3)/Z62, 0)</f>
        <v>-7.2711793622243858E+24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0.85527059900000002</v>
      </c>
      <c r="Q63" s="5">
        <f t="shared" si="60"/>
        <v>50</v>
      </c>
      <c r="R63">
        <f t="shared" si="41"/>
        <v>50000</v>
      </c>
      <c r="S63">
        <f t="shared" si="42"/>
        <v>-4.8186397195943037E+25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-60.343086426674517</v>
      </c>
      <c r="AC63">
        <f t="shared" si="30"/>
        <v>-53.877755738102245</v>
      </c>
      <c r="AE63">
        <f t="shared" si="43"/>
        <v>0</v>
      </c>
      <c r="AF63">
        <f t="shared" si="44"/>
        <v>0</v>
      </c>
      <c r="AG63">
        <f t="shared" si="45"/>
        <v>-5.5905565546865965E-23</v>
      </c>
      <c r="AH63">
        <f t="shared" si="46"/>
        <v>-3.5489199965122539E-19</v>
      </c>
      <c r="AI63">
        <f t="shared" si="39"/>
        <v>-3.5494790521677224E-19</v>
      </c>
      <c r="AJ63">
        <f t="shared" si="47"/>
        <v>-6.4653306885722728</v>
      </c>
      <c r="AK63">
        <f t="shared" si="59"/>
        <v>-4.2240160498672168</v>
      </c>
      <c r="AL63">
        <f t="shared" si="40"/>
        <v>-10.68934673843949</v>
      </c>
      <c r="AN63">
        <f t="shared" si="48"/>
        <v>0</v>
      </c>
      <c r="AO63">
        <f t="shared" si="49"/>
        <v>0</v>
      </c>
      <c r="AP63">
        <f t="shared" si="50"/>
        <v>-1.5931916691890715E-25</v>
      </c>
      <c r="AQ63">
        <f t="shared" si="51"/>
        <v>-1.0113679591206279E-21</v>
      </c>
      <c r="AR63">
        <f t="shared" si="52"/>
        <v>-1.0115272782875467E-21</v>
      </c>
      <c r="AS63">
        <f t="shared" si="53"/>
        <v>-1.8424839979394914E-2</v>
      </c>
      <c r="AT63">
        <f t="shared" si="54"/>
        <v>-1.2037562119871338E-2</v>
      </c>
      <c r="AU63">
        <f t="shared" si="55"/>
        <v>-3.0462402099266251E-2</v>
      </c>
      <c r="AW63">
        <v>60</v>
      </c>
      <c r="AX63">
        <f>IF(Z63&gt;0, (R63*SUMPRODUCT(K63:$K$98, X63:$X$98)-K63*$AZ$3)/Z63, 0)</f>
        <v>-4.8186397195943037E+25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0.86061939499999995</v>
      </c>
      <c r="Q64" s="5">
        <f t="shared" si="60"/>
        <v>50</v>
      </c>
      <c r="R64">
        <f t="shared" si="41"/>
        <v>50000</v>
      </c>
      <c r="S64">
        <f t="shared" si="42"/>
        <v>-3.3253491839019542E+26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-53.877755738102245</v>
      </c>
      <c r="AC64">
        <f t="shared" si="30"/>
        <v>-48.105139051877018</v>
      </c>
      <c r="AE64">
        <f t="shared" si="43"/>
        <v>0</v>
      </c>
      <c r="AF64">
        <f t="shared" si="44"/>
        <v>0</v>
      </c>
      <c r="AG64">
        <f t="shared" si="45"/>
        <v>-7.233095893320682E-24</v>
      </c>
      <c r="AH64">
        <f t="shared" si="46"/>
        <v>-4.8113413998076628E-20</v>
      </c>
      <c r="AI64">
        <f t="shared" si="39"/>
        <v>-4.8120647093969949E-20</v>
      </c>
      <c r="AJ64">
        <f t="shared" si="47"/>
        <v>-5.7726166862252271</v>
      </c>
      <c r="AK64">
        <f t="shared" si="59"/>
        <v>-3.7714429016671573</v>
      </c>
      <c r="AL64">
        <f t="shared" si="40"/>
        <v>-9.5440595878923844</v>
      </c>
      <c r="AN64">
        <f t="shared" si="48"/>
        <v>0</v>
      </c>
      <c r="AO64">
        <f t="shared" si="49"/>
        <v>0</v>
      </c>
      <c r="AP64">
        <f t="shared" si="50"/>
        <v>-1.8404294825057335E-26</v>
      </c>
      <c r="AQ64">
        <f t="shared" si="51"/>
        <v>-1.2242246879076239E-22</v>
      </c>
      <c r="AR64">
        <f t="shared" si="52"/>
        <v>-1.2244087308558745E-22</v>
      </c>
      <c r="AS64">
        <f t="shared" si="53"/>
        <v>-1.4688169626430853E-2</v>
      </c>
      <c r="AT64">
        <f t="shared" si="54"/>
        <v>-9.5962708226015134E-3</v>
      </c>
      <c r="AU64">
        <f t="shared" si="55"/>
        <v>-2.4284440449032364E-2</v>
      </c>
      <c r="AW64">
        <v>61</v>
      </c>
      <c r="AX64">
        <f>IF(Z64&gt;0, (R64*SUMPRODUCT(K64:$K$98, X64:$X$98)-K64*$AZ$3)/Z64, 0)</f>
        <v>-3.3253491839019542E+26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0.86594101899999998</v>
      </c>
      <c r="Q65" s="5">
        <f t="shared" si="60"/>
        <v>50</v>
      </c>
      <c r="R65">
        <f t="shared" si="41"/>
        <v>50000</v>
      </c>
      <c r="S65">
        <f t="shared" si="42"/>
        <v>-2.3932662894764795E+27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-48.105139051877018</v>
      </c>
      <c r="AC65">
        <f t="shared" si="30"/>
        <v>-42.951017010604467</v>
      </c>
      <c r="AE65">
        <f t="shared" si="43"/>
        <v>0</v>
      </c>
      <c r="AF65">
        <f t="shared" si="44"/>
        <v>0</v>
      </c>
      <c r="AG65">
        <f t="shared" si="45"/>
        <v>-8.9733050600064818E-25</v>
      </c>
      <c r="AH65">
        <f t="shared" si="46"/>
        <v>-6.2634344283868276E-21</v>
      </c>
      <c r="AI65">
        <f t="shared" si="39"/>
        <v>-6.2643317588928283E-21</v>
      </c>
      <c r="AJ65">
        <f t="shared" si="47"/>
        <v>-5.1541220412725508</v>
      </c>
      <c r="AK65">
        <f t="shared" si="59"/>
        <v>-3.3673597336313916</v>
      </c>
      <c r="AL65">
        <f t="shared" si="40"/>
        <v>-8.5214817749039433</v>
      </c>
      <c r="AN65">
        <f t="shared" si="48"/>
        <v>0</v>
      </c>
      <c r="AO65">
        <f t="shared" si="49"/>
        <v>0</v>
      </c>
      <c r="AP65">
        <f t="shared" si="50"/>
        <v>-2.0385875553751657E-27</v>
      </c>
      <c r="AQ65">
        <f t="shared" si="51"/>
        <v>-1.4229494477488017E-23</v>
      </c>
      <c r="AR65">
        <f t="shared" si="52"/>
        <v>-1.423153306504339E-23</v>
      </c>
      <c r="AS65">
        <f t="shared" si="53"/>
        <v>-1.1709318898621594E-2</v>
      </c>
      <c r="AT65">
        <f t="shared" si="54"/>
        <v>-7.6500883470994232E-3</v>
      </c>
      <c r="AU65">
        <f t="shared" si="55"/>
        <v>-1.9359407245721019E-2</v>
      </c>
      <c r="AW65">
        <v>62</v>
      </c>
      <c r="AX65">
        <f>IF(Z65&gt;0, (R65*SUMPRODUCT(K65:$K$98, X65:$X$98)-K65*$AZ$3)/Z65, 0)</f>
        <v>-2.3932662894764795E+27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0.87126245999999996</v>
      </c>
      <c r="Q66" s="5">
        <f t="shared" si="60"/>
        <v>50</v>
      </c>
      <c r="R66">
        <f t="shared" si="41"/>
        <v>50000</v>
      </c>
      <c r="S66">
        <f t="shared" si="42"/>
        <v>-1.7996371672499568E+28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-42.951017010604467</v>
      </c>
      <c r="AC66">
        <f t="shared" si="30"/>
        <v>-38.34912233089684</v>
      </c>
      <c r="AE66">
        <f t="shared" si="43"/>
        <v>0</v>
      </c>
      <c r="AF66">
        <f t="shared" si="44"/>
        <v>0</v>
      </c>
      <c r="AG66">
        <f t="shared" si="45"/>
        <v>-1.0654681684947226E-25</v>
      </c>
      <c r="AH66">
        <f t="shared" si="46"/>
        <v>-7.8181038409116949E-22</v>
      </c>
      <c r="AI66">
        <f t="shared" si="39"/>
        <v>-7.8191693090801899E-22</v>
      </c>
      <c r="AJ66">
        <f t="shared" si="47"/>
        <v>-4.6018946797076268</v>
      </c>
      <c r="AK66">
        <f t="shared" si="59"/>
        <v>-3.0065711907423132</v>
      </c>
      <c r="AL66">
        <f t="shared" si="40"/>
        <v>-7.6084658704499404</v>
      </c>
      <c r="AN66">
        <f t="shared" si="48"/>
        <v>0</v>
      </c>
      <c r="AO66">
        <f t="shared" si="49"/>
        <v>0</v>
      </c>
      <c r="AP66">
        <f t="shared" si="50"/>
        <v>-2.1612220660701876E-28</v>
      </c>
      <c r="AQ66">
        <f t="shared" si="51"/>
        <v>-1.5858435789478148E-24</v>
      </c>
      <c r="AR66">
        <f t="shared" si="52"/>
        <v>-1.5860597011544219E-24</v>
      </c>
      <c r="AS66">
        <f t="shared" si="53"/>
        <v>-9.334597336273575E-3</v>
      </c>
      <c r="AT66">
        <f t="shared" si="54"/>
        <v>-6.0986035930320629E-3</v>
      </c>
      <c r="AU66">
        <f t="shared" si="55"/>
        <v>-1.5433200929305639E-2</v>
      </c>
      <c r="AW66">
        <v>63</v>
      </c>
      <c r="AX66">
        <f>IF(Z66&gt;0, (R66*SUMPRODUCT(K66:$K$98, X66:$X$98)-K66*$AZ$3)/Z66, 0)</f>
        <v>-1.7996371672499568E+28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0.87658408399999999</v>
      </c>
      <c r="Q67" s="5">
        <f t="shared" si="60"/>
        <v>50</v>
      </c>
      <c r="R67">
        <f t="shared" si="41"/>
        <v>50000</v>
      </c>
      <c r="S67">
        <f t="shared" si="42"/>
        <v>-1.416749038406848E+29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-38.34912233089684</v>
      </c>
      <c r="AC67">
        <f t="shared" si="30"/>
        <v>-34.240287795443606</v>
      </c>
      <c r="AE67">
        <f t="shared" si="43"/>
        <v>0</v>
      </c>
      <c r="AF67">
        <f t="shared" si="44"/>
        <v>0</v>
      </c>
      <c r="AG67">
        <f t="shared" si="45"/>
        <v>-1.2084104829867129E-26</v>
      </c>
      <c r="AH67">
        <f t="shared" si="46"/>
        <v>-9.3397243851110397E-23</v>
      </c>
      <c r="AI67">
        <f t="shared" si="39"/>
        <v>-9.3409327955940265E-23</v>
      </c>
      <c r="AJ67">
        <f t="shared" si="47"/>
        <v>-4.1088345354532336</v>
      </c>
      <c r="AK67">
        <f t="shared" si="59"/>
        <v>-2.6844385631627792</v>
      </c>
      <c r="AL67">
        <f t="shared" si="40"/>
        <v>-6.7932730986160124</v>
      </c>
      <c r="AN67">
        <f t="shared" si="48"/>
        <v>0</v>
      </c>
      <c r="AO67">
        <f t="shared" si="49"/>
        <v>0</v>
      </c>
      <c r="AP67">
        <f t="shared" si="50"/>
        <v>-2.1885444669889536E-29</v>
      </c>
      <c r="AQ67">
        <f t="shared" si="51"/>
        <v>-1.6915114867024308E-25</v>
      </c>
      <c r="AR67">
        <f t="shared" si="52"/>
        <v>-1.6917303411491298E-25</v>
      </c>
      <c r="AS67">
        <f t="shared" si="53"/>
        <v>-7.4414838458813481E-3</v>
      </c>
      <c r="AT67">
        <f t="shared" si="54"/>
        <v>-4.8617694459758137E-3</v>
      </c>
      <c r="AU67">
        <f t="shared" si="55"/>
        <v>-1.2303253291857162E-2</v>
      </c>
      <c r="AW67">
        <v>64</v>
      </c>
      <c r="AX67">
        <f>IF(Z67&gt;0, (R67*SUMPRODUCT(K67:$K$98, X67:$X$98)-K67*$AZ$3)/Z67, 0)</f>
        <v>-1.416749038406848E+29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0.88190570700000004</v>
      </c>
      <c r="Q68" s="5">
        <f t="shared" si="60"/>
        <v>50</v>
      </c>
      <c r="R68">
        <f t="shared" si="41"/>
        <v>50000</v>
      </c>
      <c r="S68">
        <f t="shared" si="42"/>
        <v>-1.1702324548970814E+30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-34.240287795443606</v>
      </c>
      <c r="AC68">
        <f t="shared" ref="AC68:AC69" si="62">S68*Z68</f>
        <v>-30.571685531646075</v>
      </c>
      <c r="AE68">
        <f t="shared" si="43"/>
        <v>0</v>
      </c>
      <c r="AF68">
        <f t="shared" si="44"/>
        <v>0</v>
      </c>
      <c r="AG68">
        <f t="shared" si="45"/>
        <v>-1.3062227681223713E-27</v>
      </c>
      <c r="AH68">
        <f t="shared" si="46"/>
        <v>-1.0657041013446088E-23</v>
      </c>
      <c r="AI68">
        <f t="shared" si="39"/>
        <v>-1.0658347236214209E-23</v>
      </c>
      <c r="AJ68">
        <f t="shared" si="47"/>
        <v>-3.6686022637975313</v>
      </c>
      <c r="AK68">
        <f t="shared" si="59"/>
        <v>-2.3968201456810525</v>
      </c>
      <c r="AL68">
        <f t="shared" si="40"/>
        <v>-6.0654224094785842</v>
      </c>
      <c r="AN68">
        <f t="shared" si="48"/>
        <v>0</v>
      </c>
      <c r="AO68">
        <f t="shared" si="49"/>
        <v>0</v>
      </c>
      <c r="AP68">
        <f t="shared" si="50"/>
        <v>-2.1122247040913618E-30</v>
      </c>
      <c r="AQ68">
        <f t="shared" si="51"/>
        <v>-1.7232945138043139E-26</v>
      </c>
      <c r="AR68">
        <f t="shared" si="52"/>
        <v>-1.7235057362747231E-26</v>
      </c>
      <c r="AS68">
        <f t="shared" si="53"/>
        <v>-5.9323053618314334E-3</v>
      </c>
      <c r="AT68">
        <f t="shared" si="54"/>
        <v>-3.8757728363965345E-3</v>
      </c>
      <c r="AU68">
        <f t="shared" si="55"/>
        <v>-9.8080781982279684E-3</v>
      </c>
      <c r="AW68">
        <v>65</v>
      </c>
      <c r="AX68">
        <f>IF(Z68&gt;0, (R68*SUMPRODUCT(K68:$K$98, X68:$X$98)-K68*$AZ$3)/Z68, 0)</f>
        <v>-1.1702324548970814E+30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-30.571685531646075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-30.571685531646075</v>
      </c>
      <c r="AK69">
        <f t="shared" si="59"/>
        <v>-2.1400179872152254</v>
      </c>
      <c r="AL69">
        <f t="shared" si="40"/>
        <v>-32.711703518861299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-1.8859149143672871E-27</v>
      </c>
      <c r="AR69">
        <f t="shared" si="52"/>
        <v>-1.8859149143672871E-27</v>
      </c>
      <c r="AS69">
        <f t="shared" si="53"/>
        <v>-4.4139176799340998E-2</v>
      </c>
      <c r="AT69">
        <f t="shared" si="54"/>
        <v>-3.08974237595387E-3</v>
      </c>
      <c r="AU69">
        <f t="shared" si="55"/>
        <v>-4.7228919175294863E-2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22648.545812419266</v>
      </c>
      <c r="AO71" s="6">
        <f t="shared" si="63"/>
        <v>-2264.8545812419266</v>
      </c>
      <c r="AP71" s="6">
        <f t="shared" si="63"/>
        <v>-2825.8220551399058</v>
      </c>
      <c r="AQ71" s="6">
        <f t="shared" si="63"/>
        <v>-18905.86338847502</v>
      </c>
      <c r="AR71" s="6">
        <f t="shared" si="63"/>
        <v>-1347.9942124375887</v>
      </c>
      <c r="AS71" s="6">
        <f t="shared" si="63"/>
        <v>59.321470032792838</v>
      </c>
      <c r="AT71" s="6">
        <f t="shared" si="63"/>
        <v>-167.5200576054859</v>
      </c>
      <c r="AU71" s="6">
        <f t="shared" si="63"/>
        <v>-1456.1928000102826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6080.8966061441679</v>
      </c>
      <c r="K3">
        <v>1</v>
      </c>
      <c r="L3" s="2">
        <v>0</v>
      </c>
      <c r="O3">
        <f>$C$3</f>
        <v>6080.8966061441679</v>
      </c>
      <c r="P3">
        <f>O3*C5</f>
        <v>608.08966061441686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6080.8966061441679</v>
      </c>
      <c r="AF3">
        <f t="shared" ref="AF3:AF34" si="4">-$Z3*P3</f>
        <v>-608.08966061441686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2952.8987415297511</v>
      </c>
      <c r="AJ3">
        <f t="shared" ref="AJ3:AJ34" si="8">AB3-AC3</f>
        <v>0</v>
      </c>
      <c r="AL3">
        <f t="shared" ref="AL3:AL34" si="9">SUM(AI3:AK3)</f>
        <v>2952.8987415297511</v>
      </c>
      <c r="AN3">
        <f t="shared" ref="AN3:AN34" si="10">AE3*$K3</f>
        <v>6080.8966061441679</v>
      </c>
      <c r="AO3">
        <f t="shared" ref="AO3:AO34" si="11">AF3*$K3</f>
        <v>-608.08966061441686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2952.8987415297511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2952.8987415297511</v>
      </c>
      <c r="AW3">
        <v>0</v>
      </c>
      <c r="AX3">
        <f>IF(Z3&gt;0, (R3*SUMPRODUCT(K3:$K$98, X3:$X$98)-K3*$AZ$3)/Z3, 0)</f>
        <v>0</v>
      </c>
      <c r="AZ3">
        <f>C6*SUMPRODUCT(X4:X98, K4:K98)/1</f>
        <v>3662.9988197755156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248.46213351432576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245.7035312453213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-245.7035312453213</v>
      </c>
      <c r="AK4">
        <f>G4*SUM(AB4, AE4:AF4)</f>
        <v>0</v>
      </c>
      <c r="AL4">
        <f t="shared" si="9"/>
        <v>-355.97423124532133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-102.87405541561714</v>
      </c>
      <c r="AR4">
        <f t="shared" si="14"/>
        <v>-102.87405541561714</v>
      </c>
      <c r="AS4">
        <f t="shared" si="15"/>
        <v>-229.22243795626579</v>
      </c>
      <c r="AT4">
        <f t="shared" si="16"/>
        <v>0</v>
      </c>
      <c r="AU4">
        <f t="shared" si="17"/>
        <v>-332.09649337188296</v>
      </c>
      <c r="AW4">
        <v>1</v>
      </c>
      <c r="AX4">
        <f>IF(Z4&gt;0, (R4*SUMPRODUCT(K4:$K$98, X4:$X$98)-K4*$AZ$3)/Z4, 0)</f>
        <v>248.46213351432576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100000</v>
      </c>
      <c r="S5">
        <f t="shared" si="1"/>
        <v>437.53141899338851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245.7035312453213</v>
      </c>
      <c r="AC5">
        <f t="shared" si="2"/>
        <v>427.86510484551172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-110.1165813776997</v>
      </c>
      <c r="AI5">
        <f t="shared" si="7"/>
        <v>-159.01193909051085</v>
      </c>
      <c r="AJ5">
        <f t="shared" si="8"/>
        <v>-182.16157360019042</v>
      </c>
      <c r="AK5">
        <f>G5*SUM(AB5, AE5:AF5)</f>
        <v>10.073844781058174</v>
      </c>
      <c r="AL5">
        <f t="shared" si="9"/>
        <v>-331.09966790964307</v>
      </c>
      <c r="AN5">
        <f t="shared" si="10"/>
        <v>0</v>
      </c>
      <c r="AO5">
        <f t="shared" si="11"/>
        <v>0</v>
      </c>
      <c r="AP5">
        <f t="shared" si="12"/>
        <v>-41.810812407182219</v>
      </c>
      <c r="AQ5">
        <f t="shared" si="13"/>
        <v>-94.16157161474041</v>
      </c>
      <c r="AR5">
        <f t="shared" si="14"/>
        <v>-135.97238402192264</v>
      </c>
      <c r="AS5">
        <f t="shared" si="15"/>
        <v>-155.76782209733406</v>
      </c>
      <c r="AT5">
        <f t="shared" si="16"/>
        <v>8.6142254410695678</v>
      </c>
      <c r="AU5">
        <f t="shared" si="17"/>
        <v>-283.12598067818709</v>
      </c>
      <c r="AW5">
        <v>2</v>
      </c>
      <c r="AX5">
        <f>IF(Z5&gt;0, (R5*SUMPRODUCT(K5:$K$98, X5:$X$98)-K5*$AZ$3)/Z5, 0)</f>
        <v>437.53141899338851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50</v>
      </c>
      <c r="R6">
        <f t="shared" si="0"/>
        <v>100000</v>
      </c>
      <c r="S6">
        <f t="shared" si="1"/>
        <v>662.12202549384813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427.86510484551172</v>
      </c>
      <c r="AC6">
        <f t="shared" si="2"/>
        <v>640.2891652175208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-110.21561256474017</v>
      </c>
      <c r="AI6">
        <f t="shared" si="7"/>
        <v>-158.56690889414085</v>
      </c>
      <c r="AJ6">
        <f t="shared" si="8"/>
        <v>-212.42406037200908</v>
      </c>
      <c r="AK6">
        <f>G6*SUM(AB6, AE6:AF6)</f>
        <v>25.030108633462437</v>
      </c>
      <c r="AL6">
        <f t="shared" si="9"/>
        <v>-345.96086063268751</v>
      </c>
      <c r="AN6">
        <f t="shared" si="10"/>
        <v>0</v>
      </c>
      <c r="AO6">
        <f t="shared" si="11"/>
        <v>0</v>
      </c>
      <c r="AP6">
        <f t="shared" si="12"/>
        <v>-37.298674926587289</v>
      </c>
      <c r="AQ6">
        <f t="shared" si="13"/>
        <v>-85.021428937102684</v>
      </c>
      <c r="AR6">
        <f t="shared" si="14"/>
        <v>-122.32010386368998</v>
      </c>
      <c r="AS6">
        <f t="shared" si="15"/>
        <v>-163.86605067263827</v>
      </c>
      <c r="AT6">
        <f t="shared" si="16"/>
        <v>19.308476838686104</v>
      </c>
      <c r="AU6">
        <f t="shared" si="17"/>
        <v>-266.87767769764213</v>
      </c>
      <c r="AW6">
        <v>3</v>
      </c>
      <c r="AX6">
        <f>IF(Z6&gt;0, (R6*SUMPRODUCT(K6:$K$98, X6:$X$98)-K6*$AZ$3)/Z6, 0)</f>
        <v>662.12202549384813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100000</v>
      </c>
      <c r="S7">
        <f t="shared" si="1"/>
        <v>847.10294095457459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640.2891652175208</v>
      </c>
      <c r="AC7">
        <f t="shared" si="2"/>
        <v>810.0437313017901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-110.38446227853919</v>
      </c>
      <c r="AI7">
        <f t="shared" si="7"/>
        <v>-158.19705341350658</v>
      </c>
      <c r="AJ7">
        <f t="shared" si="8"/>
        <v>-169.7545660842693</v>
      </c>
      <c r="AK7">
        <f>G7*SUM(AB7, AE7:AF7)</f>
        <v>31.438198012180269</v>
      </c>
      <c r="AL7">
        <f t="shared" si="9"/>
        <v>-296.51342148559559</v>
      </c>
      <c r="AN7">
        <f t="shared" si="10"/>
        <v>0</v>
      </c>
      <c r="AO7">
        <f t="shared" si="11"/>
        <v>0</v>
      </c>
      <c r="AP7">
        <f t="shared" si="12"/>
        <v>-33.557558308317276</v>
      </c>
      <c r="AQ7">
        <f t="shared" si="13"/>
        <v>-77.474007187518083</v>
      </c>
      <c r="AR7">
        <f t="shared" si="14"/>
        <v>-111.03156549583537</v>
      </c>
      <c r="AS7">
        <f t="shared" si="15"/>
        <v>-119.14327615910854</v>
      </c>
      <c r="AT7">
        <f t="shared" si="16"/>
        <v>22.065090760801809</v>
      </c>
      <c r="AU7">
        <f t="shared" si="17"/>
        <v>-208.10975089414208</v>
      </c>
      <c r="AW7">
        <v>4</v>
      </c>
      <c r="AX7">
        <f>IF(Z7&gt;0, (R7*SUMPRODUCT(K7:$K$98, X7:$X$98)-K7*$AZ$3)/Z7, 0)</f>
        <v>847.10294095457459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50</v>
      </c>
      <c r="R8">
        <f t="shared" si="0"/>
        <v>100000</v>
      </c>
      <c r="S8">
        <f t="shared" si="1"/>
        <v>955.68271584407273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810.0437313017901</v>
      </c>
      <c r="AC8">
        <f t="shared" si="2"/>
        <v>903.67495114469875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-110.87931134563479</v>
      </c>
      <c r="AI8">
        <f t="shared" si="7"/>
        <v>-158.15833691357969</v>
      </c>
      <c r="AJ8">
        <f t="shared" si="8"/>
        <v>-93.631219842908649</v>
      </c>
      <c r="AK8">
        <f>G8*SUM(AB8, AE8:AF8)</f>
        <v>17.25393147672813</v>
      </c>
      <c r="AL8">
        <f t="shared" si="9"/>
        <v>-234.53562527976021</v>
      </c>
      <c r="AN8">
        <f t="shared" si="10"/>
        <v>0</v>
      </c>
      <c r="AO8">
        <f t="shared" si="11"/>
        <v>0</v>
      </c>
      <c r="AP8">
        <f t="shared" si="12"/>
        <v>-30.974584210981465</v>
      </c>
      <c r="AQ8">
        <f t="shared" si="13"/>
        <v>-72.641949051918317</v>
      </c>
      <c r="AR8">
        <f t="shared" si="14"/>
        <v>-103.61653326289978</v>
      </c>
      <c r="AS8">
        <f t="shared" si="15"/>
        <v>-61.341960181332823</v>
      </c>
      <c r="AT8">
        <f t="shared" si="16"/>
        <v>11.303814896277476</v>
      </c>
      <c r="AU8">
        <f t="shared" si="17"/>
        <v>-153.65467854795514</v>
      </c>
      <c r="AW8">
        <v>5</v>
      </c>
      <c r="AX8">
        <f>IF(Z8&gt;0, (R8*SUMPRODUCT(K8:$K$98, X8:$X$98)-K8*$AZ$3)/Z8, 0)</f>
        <v>955.68271584407273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50</v>
      </c>
      <c r="R9">
        <f t="shared" si="0"/>
        <v>100000</v>
      </c>
      <c r="S9">
        <f t="shared" si="1"/>
        <v>1024.6819484446501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903.67495114469875</v>
      </c>
      <c r="AC9">
        <f t="shared" si="2"/>
        <v>958.07951959074296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-112.28541633064189</v>
      </c>
      <c r="AI9">
        <f t="shared" si="7"/>
        <v>-159.03550893474204</v>
      </c>
      <c r="AJ9">
        <f t="shared" si="8"/>
        <v>-54.404568446044209</v>
      </c>
      <c r="AK9">
        <f t="shared" ref="AK9:AK40" si="30">G9*SUM(AB9:AB9, AE9:AF9)</f>
        <v>5.3316822117537228</v>
      </c>
      <c r="AL9">
        <f t="shared" si="9"/>
        <v>-208.10839516903252</v>
      </c>
      <c r="AN9">
        <f t="shared" si="10"/>
        <v>0</v>
      </c>
      <c r="AO9">
        <f t="shared" si="11"/>
        <v>0</v>
      </c>
      <c r="AP9">
        <f t="shared" si="12"/>
        <v>-29.006588496553771</v>
      </c>
      <c r="AQ9">
        <f t="shared" si="13"/>
        <v>-69.668671958555592</v>
      </c>
      <c r="AR9">
        <f t="shared" si="14"/>
        <v>-98.675260455109381</v>
      </c>
      <c r="AS9">
        <f t="shared" si="15"/>
        <v>-33.755888840925948</v>
      </c>
      <c r="AT9">
        <f t="shared" si="16"/>
        <v>3.3080985148074822</v>
      </c>
      <c r="AU9">
        <f t="shared" si="17"/>
        <v>-129.12305078122785</v>
      </c>
      <c r="AW9">
        <v>6</v>
      </c>
      <c r="AX9">
        <f>IF(Z9&gt;0, (R9*SUMPRODUCT(K9:$K$98, X9:$X$98)-K9*$AZ$3)/Z9, 0)</f>
        <v>1024.6819484446501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100000</v>
      </c>
      <c r="S10">
        <f t="shared" si="1"/>
        <v>1087.1224218624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958.07951959074296</v>
      </c>
      <c r="AC10">
        <f t="shared" si="2"/>
        <v>1005.055923222363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-114.14904661013485</v>
      </c>
      <c r="AI10">
        <f t="shared" si="7"/>
        <v>-160.3745637648889</v>
      </c>
      <c r="AJ10">
        <f t="shared" si="8"/>
        <v>-46.976403631620087</v>
      </c>
      <c r="AK10">
        <f t="shared" si="30"/>
        <v>3.9281260303220464</v>
      </c>
      <c r="AL10">
        <f t="shared" si="9"/>
        <v>-203.42284136618696</v>
      </c>
      <c r="AN10">
        <f t="shared" si="10"/>
        <v>0</v>
      </c>
      <c r="AO10">
        <f t="shared" si="11"/>
        <v>0</v>
      </c>
      <c r="AP10">
        <f t="shared" si="12"/>
        <v>-27.209097923411761</v>
      </c>
      <c r="AQ10">
        <f t="shared" si="13"/>
        <v>-67.190001935107105</v>
      </c>
      <c r="AR10">
        <f t="shared" si="14"/>
        <v>-94.399099858518866</v>
      </c>
      <c r="AS10">
        <f t="shared" si="15"/>
        <v>-27.651082025179935</v>
      </c>
      <c r="AT10">
        <f t="shared" si="16"/>
        <v>2.3121594390543909</v>
      </c>
      <c r="AU10">
        <f t="shared" si="17"/>
        <v>-119.73802244464441</v>
      </c>
      <c r="AW10">
        <v>7</v>
      </c>
      <c r="AX10">
        <f>IF(Z10&gt;0, (R10*SUMPRODUCT(K10:$K$98, X10:$X$98)-K10*$AZ$3)/Z10, 0)</f>
        <v>1087.1224218624</v>
      </c>
    </row>
    <row r="11" spans="1:52" x14ac:dyDescent="0.25">
      <c r="A11" t="s">
        <v>33</v>
      </c>
      <c r="C11" s="25">
        <f>AU100</f>
        <v>-1792.1430551298877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100000</v>
      </c>
      <c r="S11">
        <f t="shared" si="1"/>
        <v>1143.4337321185415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1005.055923222363</v>
      </c>
      <c r="AC11">
        <f t="shared" si="2"/>
        <v>1045.2202575939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-115.86952845734669</v>
      </c>
      <c r="AI11">
        <f t="shared" si="7"/>
        <v>-161.57485567632455</v>
      </c>
      <c r="AJ11">
        <f t="shared" si="8"/>
        <v>-40.164334371536938</v>
      </c>
      <c r="AK11">
        <f t="shared" si="30"/>
        <v>2.4121342157336709</v>
      </c>
      <c r="AL11">
        <f t="shared" si="9"/>
        <v>-199.32705583212783</v>
      </c>
      <c r="AN11">
        <f t="shared" si="10"/>
        <v>0</v>
      </c>
      <c r="AO11">
        <f t="shared" si="11"/>
        <v>0</v>
      </c>
      <c r="AP11">
        <f t="shared" si="12"/>
        <v>-25.563384256258598</v>
      </c>
      <c r="AQ11">
        <f t="shared" si="13"/>
        <v>-64.806827995244049</v>
      </c>
      <c r="AR11">
        <f t="shared" si="14"/>
        <v>-90.37021225150265</v>
      </c>
      <c r="AS11">
        <f t="shared" si="15"/>
        <v>-22.464259100854441</v>
      </c>
      <c r="AT11">
        <f t="shared" si="16"/>
        <v>1.3491274997122273</v>
      </c>
      <c r="AU11">
        <f t="shared" si="17"/>
        <v>-111.48534385264487</v>
      </c>
      <c r="AW11">
        <v>8</v>
      </c>
      <c r="AX11">
        <f>IF(Z11&gt;0, (R11*SUMPRODUCT(K11:$K$98, X11:$X$98)-K11*$AZ$3)/Z11, 0)</f>
        <v>1143.4337321185415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100000</v>
      </c>
      <c r="S12">
        <f t="shared" si="1"/>
        <v>1197.4542632644784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1045.2202575939</v>
      </c>
      <c r="AC12">
        <f t="shared" si="2"/>
        <v>1082.2374927166259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-118.35760125972067</v>
      </c>
      <c r="AI12">
        <f t="shared" si="7"/>
        <v>-163.54669640587889</v>
      </c>
      <c r="AJ12">
        <f t="shared" si="8"/>
        <v>-37.017235122725879</v>
      </c>
      <c r="AK12">
        <f t="shared" si="30"/>
        <v>2.4040065924659699</v>
      </c>
      <c r="AL12">
        <f t="shared" si="9"/>
        <v>-198.15992493613879</v>
      </c>
      <c r="AN12">
        <f t="shared" si="10"/>
        <v>0</v>
      </c>
      <c r="AO12">
        <f t="shared" si="11"/>
        <v>0</v>
      </c>
      <c r="AP12">
        <f t="shared" si="12"/>
        <v>-24.018484462030642</v>
      </c>
      <c r="AQ12">
        <f t="shared" si="13"/>
        <v>-62.908323294043655</v>
      </c>
      <c r="AR12">
        <f t="shared" si="14"/>
        <v>-86.926807756074297</v>
      </c>
      <c r="AS12">
        <f t="shared" si="15"/>
        <v>-19.675053986959817</v>
      </c>
      <c r="AT12">
        <f t="shared" si="16"/>
        <v>1.2777550601756626</v>
      </c>
      <c r="AU12">
        <f t="shared" si="17"/>
        <v>-105.32410668285846</v>
      </c>
      <c r="AW12">
        <v>9</v>
      </c>
      <c r="AX12">
        <f>IF(Z12&gt;0, (R12*SUMPRODUCT(K12:$K$98, X12:$X$98)-K12*$AZ$3)/Z12, 0)</f>
        <v>1197.4542632644784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50</v>
      </c>
      <c r="R13">
        <f t="shared" si="0"/>
        <v>100000</v>
      </c>
      <c r="S13">
        <f t="shared" si="1"/>
        <v>1248.4851794297476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1082.2374927166259</v>
      </c>
      <c r="AC13">
        <f t="shared" si="2"/>
        <v>1115.5648978199974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-120.93297773177187</v>
      </c>
      <c r="AI13">
        <f t="shared" si="7"/>
        <v>-165.60971543760263</v>
      </c>
      <c r="AJ13">
        <f t="shared" si="8"/>
        <v>-33.327405103371575</v>
      </c>
      <c r="AK13">
        <f t="shared" si="30"/>
        <v>2.1644749854332517</v>
      </c>
      <c r="AL13">
        <f t="shared" si="9"/>
        <v>-196.77264555554095</v>
      </c>
      <c r="AN13">
        <f t="shared" si="10"/>
        <v>0</v>
      </c>
      <c r="AO13">
        <f t="shared" si="11"/>
        <v>0</v>
      </c>
      <c r="AP13">
        <f t="shared" si="12"/>
        <v>-22.572396421841098</v>
      </c>
      <c r="AQ13">
        <f t="shared" si="13"/>
        <v>-61.099965082700706</v>
      </c>
      <c r="AR13">
        <f t="shared" si="14"/>
        <v>-83.672361504541811</v>
      </c>
      <c r="AS13">
        <f t="shared" si="15"/>
        <v>-16.838279568617956</v>
      </c>
      <c r="AT13">
        <f t="shared" si="16"/>
        <v>1.0935755367380313</v>
      </c>
      <c r="AU13">
        <f t="shared" si="17"/>
        <v>-99.417065536421731</v>
      </c>
      <c r="AW13">
        <v>10</v>
      </c>
      <c r="AX13">
        <f>IF(Z13&gt;0, (R13*SUMPRODUCT(K13:$K$98, X13:$X$98)-K13*$AZ$3)/Z13, 0)</f>
        <v>1248.4851794297476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50</v>
      </c>
      <c r="R14">
        <f t="shared" si="0"/>
        <v>100000</v>
      </c>
      <c r="S14">
        <f t="shared" si="1"/>
        <v>1296.8789392923525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1115.5648978199974</v>
      </c>
      <c r="AC14">
        <f t="shared" si="2"/>
        <v>1145.6092481779715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-124.07418082669868</v>
      </c>
      <c r="AI14">
        <f t="shared" si="7"/>
        <v>-168.24211406505776</v>
      </c>
      <c r="AJ14">
        <f t="shared" si="8"/>
        <v>-30.044350357974054</v>
      </c>
      <c r="AK14">
        <f t="shared" si="30"/>
        <v>2.0080168160759952</v>
      </c>
      <c r="AL14">
        <f t="shared" si="9"/>
        <v>-196.27844760695581</v>
      </c>
      <c r="AN14">
        <f t="shared" si="10"/>
        <v>0</v>
      </c>
      <c r="AO14">
        <f t="shared" si="11"/>
        <v>0</v>
      </c>
      <c r="AP14">
        <f t="shared" si="12"/>
        <v>-21.216323395242856</v>
      </c>
      <c r="AQ14">
        <f t="shared" si="13"/>
        <v>-59.599753767352816</v>
      </c>
      <c r="AR14">
        <f t="shared" si="14"/>
        <v>-80.816077162595676</v>
      </c>
      <c r="AS14">
        <f t="shared" si="15"/>
        <v>-14.431978285122938</v>
      </c>
      <c r="AT14">
        <f t="shared" si="16"/>
        <v>0.9645625463849975</v>
      </c>
      <c r="AU14">
        <f t="shared" si="17"/>
        <v>-94.283492901333602</v>
      </c>
      <c r="AW14">
        <v>11</v>
      </c>
      <c r="AX14">
        <f>IF(Z14&gt;0, (R14*SUMPRODUCT(K14:$K$98, X14:$X$98)-K14*$AZ$3)/Z14, 0)</f>
        <v>1296.8789392923525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100000</v>
      </c>
      <c r="S15">
        <f t="shared" si="1"/>
        <v>1347.0742162728206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1145.6092481779715</v>
      </c>
      <c r="AC15">
        <f t="shared" si="2"/>
        <v>1176.3152185446309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-128.79510669691871</v>
      </c>
      <c r="AI15">
        <f t="shared" si="7"/>
        <v>-172.45696304954575</v>
      </c>
      <c r="AJ15">
        <f t="shared" si="8"/>
        <v>-30.705970366659358</v>
      </c>
      <c r="AK15">
        <f t="shared" si="30"/>
        <v>4.6969979175296839</v>
      </c>
      <c r="AL15">
        <f t="shared" si="9"/>
        <v>-198.46593549867544</v>
      </c>
      <c r="AN15">
        <f t="shared" si="10"/>
        <v>0</v>
      </c>
      <c r="AO15">
        <f t="shared" si="11"/>
        <v>0</v>
      </c>
      <c r="AP15">
        <f t="shared" si="12"/>
        <v>-19.896809052574699</v>
      </c>
      <c r="AQ15">
        <f t="shared" si="13"/>
        <v>-58.692228387132914</v>
      </c>
      <c r="AR15">
        <f t="shared" si="14"/>
        <v>-78.58903743970761</v>
      </c>
      <c r="AS15">
        <f t="shared" si="15"/>
        <v>-13.99278180536359</v>
      </c>
      <c r="AT15">
        <f t="shared" si="16"/>
        <v>2.1404328283858254</v>
      </c>
      <c r="AU15">
        <f t="shared" si="17"/>
        <v>-90.44138641668539</v>
      </c>
      <c r="AW15">
        <v>12</v>
      </c>
      <c r="AX15">
        <f>IF(Z15&gt;0, (R15*SUMPRODUCT(K15:$K$98, X15:$X$98)-K15*$AZ$3)/Z15, 0)</f>
        <v>1347.0742162728206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100000</v>
      </c>
      <c r="S16">
        <f t="shared" si="1"/>
        <v>1399.2607833771822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1176.3152185446309</v>
      </c>
      <c r="AC16">
        <f t="shared" si="2"/>
        <v>1207.7880031827412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-134.32797148538742</v>
      </c>
      <c r="AI16">
        <f t="shared" si="7"/>
        <v>-177.48604528874549</v>
      </c>
      <c r="AJ16">
        <f t="shared" si="8"/>
        <v>-31.472784638110397</v>
      </c>
      <c r="AK16">
        <f t="shared" si="30"/>
        <v>8.3518380516668795</v>
      </c>
      <c r="AL16">
        <f t="shared" si="9"/>
        <v>-200.60699187518901</v>
      </c>
      <c r="AN16">
        <f t="shared" si="10"/>
        <v>0</v>
      </c>
      <c r="AO16">
        <f t="shared" si="11"/>
        <v>0</v>
      </c>
      <c r="AP16">
        <f t="shared" si="12"/>
        <v>-18.604894691331751</v>
      </c>
      <c r="AQ16">
        <f t="shared" si="13"/>
        <v>-57.907073771939075</v>
      </c>
      <c r="AR16">
        <f t="shared" si="14"/>
        <v>-76.511968463270819</v>
      </c>
      <c r="AS16">
        <f t="shared" si="15"/>
        <v>-13.567515698289734</v>
      </c>
      <c r="AT16">
        <f t="shared" si="16"/>
        <v>3.6003707704450267</v>
      </c>
      <c r="AU16">
        <f t="shared" si="17"/>
        <v>-86.479113391115533</v>
      </c>
      <c r="AW16">
        <v>13</v>
      </c>
      <c r="AX16">
        <f>IF(Z16&gt;0, (R16*SUMPRODUCT(K16:$K$98, X16:$X$98)-K16*$AZ$3)/Z16, 0)</f>
        <v>1399.2607833771822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100000</v>
      </c>
      <c r="S17">
        <f t="shared" si="1"/>
        <v>1458.8419946800004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1207.7880031827412</v>
      </c>
      <c r="AC17">
        <f t="shared" si="2"/>
        <v>1244.58368898912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-139.86150661306644</v>
      </c>
      <c r="AI17">
        <f t="shared" si="7"/>
        <v>-182.51806892508438</v>
      </c>
      <c r="AJ17">
        <f t="shared" si="8"/>
        <v>-36.795685806378742</v>
      </c>
      <c r="AK17">
        <f t="shared" si="30"/>
        <v>16.667474443921829</v>
      </c>
      <c r="AL17">
        <f t="shared" si="9"/>
        <v>-202.64628028754129</v>
      </c>
      <c r="AN17">
        <f t="shared" si="10"/>
        <v>0</v>
      </c>
      <c r="AO17">
        <f t="shared" si="11"/>
        <v>0</v>
      </c>
      <c r="AP17">
        <f t="shared" si="12"/>
        <v>-17.285861524115695</v>
      </c>
      <c r="AQ17">
        <f t="shared" si="13"/>
        <v>-56.676546463907663</v>
      </c>
      <c r="AR17">
        <f t="shared" si="14"/>
        <v>-73.962407988023344</v>
      </c>
      <c r="AS17">
        <f t="shared" si="15"/>
        <v>-14.910838920433457</v>
      </c>
      <c r="AT17">
        <f t="shared" si="16"/>
        <v>6.754216457644505</v>
      </c>
      <c r="AU17">
        <f t="shared" si="17"/>
        <v>-82.119030450812303</v>
      </c>
      <c r="AW17">
        <v>14</v>
      </c>
      <c r="AX17">
        <f>IF(Z17&gt;0, (R17*SUMPRODUCT(K17:$K$98, X17:$X$98)-K17*$AZ$3)/Z17, 0)</f>
        <v>1458.8419946800004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100000</v>
      </c>
      <c r="S18">
        <f t="shared" si="1"/>
        <v>1526.5330254823107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1244.58368898912</v>
      </c>
      <c r="AC18">
        <f t="shared" si="2"/>
        <v>1287.0867243681939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-145.62199617826241</v>
      </c>
      <c r="AI18">
        <f t="shared" si="7"/>
        <v>-187.77918186907107</v>
      </c>
      <c r="AJ18">
        <f t="shared" si="8"/>
        <v>-42.503035379073935</v>
      </c>
      <c r="AK18">
        <f t="shared" si="30"/>
        <v>26.883007682164994</v>
      </c>
      <c r="AL18">
        <f t="shared" si="9"/>
        <v>-203.39920956598002</v>
      </c>
      <c r="AN18">
        <f t="shared" si="10"/>
        <v>0</v>
      </c>
      <c r="AO18">
        <f t="shared" si="11"/>
        <v>0</v>
      </c>
      <c r="AP18">
        <f t="shared" si="12"/>
        <v>-15.942046905943156</v>
      </c>
      <c r="AQ18">
        <f t="shared" si="13"/>
        <v>-55.06801878658338</v>
      </c>
      <c r="AR18">
        <f t="shared" si="14"/>
        <v>-71.010065692526538</v>
      </c>
      <c r="AS18">
        <f t="shared" si="15"/>
        <v>-16.072832485255041</v>
      </c>
      <c r="AT18">
        <f t="shared" si="16"/>
        <v>10.166005211665349</v>
      </c>
      <c r="AU18">
        <f t="shared" si="17"/>
        <v>-76.916892966116237</v>
      </c>
      <c r="AW18">
        <v>15</v>
      </c>
      <c r="AX18">
        <f>IF(Z18&gt;0, (R18*SUMPRODUCT(K18:$K$98, X18:$X$98)-K18*$AZ$3)/Z18, 0)</f>
        <v>1526.5330254823107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50</v>
      </c>
      <c r="R19">
        <f t="shared" si="0"/>
        <v>100000</v>
      </c>
      <c r="S19">
        <f t="shared" si="1"/>
        <v>1590.774495578188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1287.0867243681939</v>
      </c>
      <c r="AC19">
        <f t="shared" si="2"/>
        <v>1325.4153433008712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-152.35708085903903</v>
      </c>
      <c r="AI19">
        <f t="shared" si="7"/>
        <v>-194.01651615251006</v>
      </c>
      <c r="AJ19">
        <f t="shared" si="8"/>
        <v>-38.328618932677273</v>
      </c>
      <c r="AK19">
        <f t="shared" si="30"/>
        <v>28.702033953410726</v>
      </c>
      <c r="AL19">
        <f t="shared" si="9"/>
        <v>-203.6431011317766</v>
      </c>
      <c r="AN19">
        <f t="shared" si="10"/>
        <v>0</v>
      </c>
      <c r="AO19">
        <f t="shared" si="11"/>
        <v>0</v>
      </c>
      <c r="AP19">
        <f t="shared" si="12"/>
        <v>-14.691615188678657</v>
      </c>
      <c r="AQ19">
        <f t="shared" si="13"/>
        <v>-53.730243520660558</v>
      </c>
      <c r="AR19">
        <f t="shared" si="14"/>
        <v>-68.421858709339205</v>
      </c>
      <c r="AS19">
        <f t="shared" si="15"/>
        <v>-13.516969591775755</v>
      </c>
      <c r="AT19">
        <f t="shared" si="16"/>
        <v>10.122058424589016</v>
      </c>
      <c r="AU19">
        <f t="shared" si="17"/>
        <v>-71.816769876525953</v>
      </c>
      <c r="AW19">
        <v>16</v>
      </c>
      <c r="AX19">
        <f>IF(Z19&gt;0, (R19*SUMPRODUCT(K19:$K$98, X19:$X$98)-K19*$AZ$3)/Z19, 0)</f>
        <v>1590.774495578188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50</v>
      </c>
      <c r="R20">
        <f t="shared" si="0"/>
        <v>100000</v>
      </c>
      <c r="S20">
        <f t="shared" si="1"/>
        <v>1625.4923534831989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1325.4153433008712</v>
      </c>
      <c r="AC20">
        <f t="shared" si="2"/>
        <v>1338.2167916785388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-158.82326430153486</v>
      </c>
      <c r="AI20">
        <f t="shared" si="7"/>
        <v>-199.98669360992042</v>
      </c>
      <c r="AJ20">
        <f t="shared" si="8"/>
        <v>-12.801448377667612</v>
      </c>
      <c r="AK20">
        <f t="shared" si="30"/>
        <v>5.699285976193746</v>
      </c>
      <c r="AL20">
        <f t="shared" si="9"/>
        <v>-207.08885601139428</v>
      </c>
      <c r="AN20">
        <f t="shared" si="10"/>
        <v>0</v>
      </c>
      <c r="AO20">
        <f t="shared" si="11"/>
        <v>0</v>
      </c>
      <c r="AP20">
        <f t="shared" si="12"/>
        <v>-13.769035125678705</v>
      </c>
      <c r="AQ20">
        <f t="shared" si="13"/>
        <v>-53.125872690526684</v>
      </c>
      <c r="AR20">
        <f t="shared" si="14"/>
        <v>-66.894907816205389</v>
      </c>
      <c r="AS20">
        <f t="shared" si="15"/>
        <v>-4.2820434383915797</v>
      </c>
      <c r="AT20">
        <f t="shared" si="16"/>
        <v>1.9063928860152952</v>
      </c>
      <c r="AU20">
        <f t="shared" si="17"/>
        <v>-69.270558368581675</v>
      </c>
      <c r="AW20">
        <v>17</v>
      </c>
      <c r="AX20">
        <f>IF(Z20&gt;0, (R20*SUMPRODUCT(K20:$K$98, X20:$X$98)-K20*$AZ$3)/Z20, 0)</f>
        <v>1625.4923534831989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100000</v>
      </c>
      <c r="S21">
        <f t="shared" si="1"/>
        <v>1653.8686377543952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1338.2167916785388</v>
      </c>
      <c r="AC21">
        <f t="shared" si="2"/>
        <v>1345.2121497067508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-166.28675280106452</v>
      </c>
      <c r="AI21">
        <f t="shared" si="7"/>
        <v>-206.95540443996569</v>
      </c>
      <c r="AJ21">
        <f t="shared" si="8"/>
        <v>-6.9953580282119674</v>
      </c>
      <c r="AK21">
        <f t="shared" si="30"/>
        <v>2.1411468666856623</v>
      </c>
      <c r="AL21">
        <f t="shared" si="9"/>
        <v>-211.809615601492</v>
      </c>
      <c r="AN21">
        <f t="shared" si="10"/>
        <v>0</v>
      </c>
      <c r="AO21">
        <f t="shared" si="11"/>
        <v>0</v>
      </c>
      <c r="AP21">
        <f t="shared" si="12"/>
        <v>-12.936034216042039</v>
      </c>
      <c r="AQ21">
        <f t="shared" si="13"/>
        <v>-52.893101620597903</v>
      </c>
      <c r="AR21">
        <f t="shared" si="14"/>
        <v>-65.829135836639935</v>
      </c>
      <c r="AS21">
        <f t="shared" si="15"/>
        <v>-2.2251091973714474</v>
      </c>
      <c r="AT21">
        <f t="shared" si="16"/>
        <v>0.68106386646275596</v>
      </c>
      <c r="AU21">
        <f t="shared" si="17"/>
        <v>-67.373181167548623</v>
      </c>
      <c r="AW21">
        <v>18</v>
      </c>
      <c r="AX21">
        <f>IF(Z21&gt;0, (R21*SUMPRODUCT(K21:$K$98, X21:$X$98)-K21*$AZ$3)/Z21, 0)</f>
        <v>1653.8686377543952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100000</v>
      </c>
      <c r="S22">
        <f t="shared" si="1"/>
        <v>1704.4997878617871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1345.2121497067508</v>
      </c>
      <c r="AC22">
        <f t="shared" si="2"/>
        <v>1369.5598970541973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-174.26362686392926</v>
      </c>
      <c r="AI22">
        <f t="shared" si="7"/>
        <v>-214.43846017300947</v>
      </c>
      <c r="AJ22">
        <f t="shared" si="8"/>
        <v>-24.347747347446557</v>
      </c>
      <c r="AK22">
        <f t="shared" si="30"/>
        <v>28.249455143841768</v>
      </c>
      <c r="AL22">
        <f t="shared" si="9"/>
        <v>-210.53675237661426</v>
      </c>
      <c r="AN22">
        <f t="shared" si="10"/>
        <v>0</v>
      </c>
      <c r="AO22">
        <f t="shared" si="11"/>
        <v>0</v>
      </c>
      <c r="AP22">
        <f t="shared" si="12"/>
        <v>-11.931800808924745</v>
      </c>
      <c r="AQ22">
        <f t="shared" si="13"/>
        <v>-51.75575634588229</v>
      </c>
      <c r="AR22">
        <f t="shared" si="14"/>
        <v>-63.687557154807031</v>
      </c>
      <c r="AS22">
        <f t="shared" si="15"/>
        <v>-7.2312053981838744</v>
      </c>
      <c r="AT22">
        <f t="shared" si="16"/>
        <v>8.3900005046390955</v>
      </c>
      <c r="AU22">
        <f t="shared" si="17"/>
        <v>-62.528762048351808</v>
      </c>
      <c r="AW22">
        <v>19</v>
      </c>
      <c r="AX22">
        <f>IF(Z22&gt;0, (R22*SUMPRODUCT(K22:$K$98, X22:$X$98)-K22*$AZ$3)/Z22, 0)</f>
        <v>1704.4997878617871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50</v>
      </c>
      <c r="R23">
        <f t="shared" si="0"/>
        <v>100000</v>
      </c>
      <c r="S23">
        <f t="shared" si="1"/>
        <v>1807.3401779620381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1369.5598970541973</v>
      </c>
      <c r="AC23">
        <f t="shared" si="2"/>
        <v>1434.3647779840367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-182.87158269060234</v>
      </c>
      <c r="AI23">
        <f t="shared" si="7"/>
        <v>-222.55323187524644</v>
      </c>
      <c r="AJ23">
        <f t="shared" si="8"/>
        <v>-64.804880929839328</v>
      </c>
      <c r="AK23">
        <f t="shared" si="30"/>
        <v>95.869192793793829</v>
      </c>
      <c r="AL23">
        <f t="shared" si="9"/>
        <v>-191.4889200112919</v>
      </c>
      <c r="AN23">
        <f t="shared" si="10"/>
        <v>0</v>
      </c>
      <c r="AO23">
        <f t="shared" si="11"/>
        <v>0</v>
      </c>
      <c r="AP23">
        <f t="shared" si="12"/>
        <v>-10.522613084446274</v>
      </c>
      <c r="AQ23">
        <f t="shared" si="13"/>
        <v>-48.493118313696151</v>
      </c>
      <c r="AR23">
        <f t="shared" si="14"/>
        <v>-59.015731398142428</v>
      </c>
      <c r="AS23">
        <f t="shared" si="15"/>
        <v>-17.18468617156659</v>
      </c>
      <c r="AT23">
        <f t="shared" si="16"/>
        <v>25.42218993452666</v>
      </c>
      <c r="AU23">
        <f t="shared" si="17"/>
        <v>-50.778227635182347</v>
      </c>
      <c r="AW23">
        <v>20</v>
      </c>
      <c r="AX23">
        <f>IF(Z23&gt;0, (R23*SUMPRODUCT(K23:$K$98, X23:$X$98)-K23*$AZ$3)/Z23, 0)</f>
        <v>1807.3401779620381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100000</v>
      </c>
      <c r="S24">
        <f t="shared" si="1"/>
        <v>1900.9765709541211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1434.3647779840367</v>
      </c>
      <c r="AC24">
        <f t="shared" si="2"/>
        <v>1489.9436572379491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-191.86315470670533</v>
      </c>
      <c r="AI24">
        <f t="shared" si="7"/>
        <v>-231.05205582214964</v>
      </c>
      <c r="AJ24">
        <f t="shared" si="8"/>
        <v>-55.578879253912419</v>
      </c>
      <c r="AK24">
        <f t="shared" si="30"/>
        <v>100.40553445888257</v>
      </c>
      <c r="AL24">
        <f t="shared" si="9"/>
        <v>-186.2254006171795</v>
      </c>
      <c r="AN24">
        <f t="shared" si="10"/>
        <v>0</v>
      </c>
      <c r="AO24">
        <f t="shared" si="11"/>
        <v>0</v>
      </c>
      <c r="AP24">
        <f t="shared" si="12"/>
        <v>-9.2785251971355081</v>
      </c>
      <c r="AQ24">
        <f t="shared" si="13"/>
        <v>-45.426308589359643</v>
      </c>
      <c r="AR24">
        <f t="shared" si="14"/>
        <v>-54.704833786495151</v>
      </c>
      <c r="AS24">
        <f t="shared" si="15"/>
        <v>-13.159083743298568</v>
      </c>
      <c r="AT24">
        <f t="shared" si="16"/>
        <v>23.772426755835998</v>
      </c>
      <c r="AU24">
        <f t="shared" si="17"/>
        <v>-44.09149077395773</v>
      </c>
      <c r="AW24">
        <v>21</v>
      </c>
      <c r="AX24">
        <f>IF(Z24&gt;0, (R24*SUMPRODUCT(K24:$K$98, X24:$X$98)-K24*$AZ$3)/Z24, 0)</f>
        <v>1900.9765709541211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100000</v>
      </c>
      <c r="S25">
        <f t="shared" si="1"/>
        <v>1988.7188680515073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1489.9436572379491</v>
      </c>
      <c r="AC25">
        <f t="shared" si="2"/>
        <v>1537.4387750482397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-286.02458394799521</v>
      </c>
      <c r="AI25">
        <f t="shared" si="7"/>
        <v>-324.67858376031108</v>
      </c>
      <c r="AJ25">
        <f t="shared" si="8"/>
        <v>-47.495117810290594</v>
      </c>
      <c r="AK25">
        <f t="shared" si="30"/>
        <v>104.29605600665644</v>
      </c>
      <c r="AL25">
        <f t="shared" si="9"/>
        <v>-267.87764556394524</v>
      </c>
      <c r="AN25">
        <f t="shared" si="10"/>
        <v>0</v>
      </c>
      <c r="AO25">
        <f t="shared" si="11"/>
        <v>0</v>
      </c>
      <c r="AP25">
        <f t="shared" si="12"/>
        <v>-8.1713212209741908</v>
      </c>
      <c r="AQ25">
        <f t="shared" si="13"/>
        <v>-60.4646029876032</v>
      </c>
      <c r="AR25">
        <f t="shared" si="14"/>
        <v>-68.635924208577393</v>
      </c>
      <c r="AS25">
        <f t="shared" si="15"/>
        <v>-10.040302839041299</v>
      </c>
      <c r="AT25">
        <f t="shared" si="16"/>
        <v>22.047823765952586</v>
      </c>
      <c r="AU25">
        <f t="shared" si="17"/>
        <v>-56.628403281666102</v>
      </c>
      <c r="AW25">
        <v>22</v>
      </c>
      <c r="AX25">
        <f>IF(Z25&gt;0, (R25*SUMPRODUCT(K25:$K$98, X25:$X$98)-K25*$AZ$3)/Z25, 0)</f>
        <v>1988.7188680515073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100000</v>
      </c>
      <c r="S26">
        <f t="shared" si="1"/>
        <v>2048.6770454395155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1537.4387750482397</v>
      </c>
      <c r="AC26">
        <f t="shared" si="2"/>
        <v>1559.9397313460386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-391.15969225672774</v>
      </c>
      <c r="AI26">
        <f t="shared" si="7"/>
        <v>-429.2315722247921</v>
      </c>
      <c r="AJ26">
        <f t="shared" si="8"/>
        <v>-22.500956297798894</v>
      </c>
      <c r="AK26">
        <f t="shared" si="30"/>
        <v>107.62071425337679</v>
      </c>
      <c r="AL26">
        <f t="shared" si="9"/>
        <v>-344.11181426921422</v>
      </c>
      <c r="AN26">
        <f t="shared" si="10"/>
        <v>0</v>
      </c>
      <c r="AO26">
        <f t="shared" si="11"/>
        <v>0</v>
      </c>
      <c r="AP26">
        <f t="shared" si="12"/>
        <v>-7.185949204479801</v>
      </c>
      <c r="AQ26">
        <f t="shared" si="13"/>
        <v>-73.830178119772697</v>
      </c>
      <c r="AR26">
        <f t="shared" si="14"/>
        <v>-81.016127324252494</v>
      </c>
      <c r="AS26">
        <f t="shared" si="15"/>
        <v>-4.2469856792948759</v>
      </c>
      <c r="AT26">
        <f t="shared" si="16"/>
        <v>20.313075861326318</v>
      </c>
      <c r="AU26">
        <f t="shared" si="17"/>
        <v>-64.950037142221049</v>
      </c>
      <c r="AW26">
        <v>23</v>
      </c>
      <c r="AX26">
        <f>IF(Z26&gt;0, (R26*SUMPRODUCT(K26:$K$98, X26:$X$98)-K26*$AZ$3)/Z26, 0)</f>
        <v>2048.6770454395155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100000</v>
      </c>
      <c r="S27">
        <f t="shared" si="1"/>
        <v>2083.4831331415248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1559.9397313460386</v>
      </c>
      <c r="AC27">
        <f t="shared" si="2"/>
        <v>1560.1859454453756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-498.78137462432954</v>
      </c>
      <c r="AI27">
        <f t="shared" si="7"/>
        <v>-536.22314510540104</v>
      </c>
      <c r="AJ27">
        <f t="shared" si="8"/>
        <v>-0.24621409933706673</v>
      </c>
      <c r="AK27">
        <f t="shared" si="30"/>
        <v>109.1957811942227</v>
      </c>
      <c r="AL27">
        <f t="shared" si="9"/>
        <v>-427.27357801051539</v>
      </c>
      <c r="AN27">
        <f t="shared" si="10"/>
        <v>0</v>
      </c>
      <c r="AO27">
        <f t="shared" si="11"/>
        <v>0</v>
      </c>
      <c r="AP27">
        <f t="shared" si="12"/>
        <v>-6.3098374947144418</v>
      </c>
      <c r="AQ27">
        <f t="shared" si="13"/>
        <v>-84.056639919334685</v>
      </c>
      <c r="AR27">
        <f t="shared" si="14"/>
        <v>-90.366477414049129</v>
      </c>
      <c r="AS27">
        <f t="shared" si="15"/>
        <v>-4.1492988599718283E-2</v>
      </c>
      <c r="AT27">
        <f t="shared" si="16"/>
        <v>18.402111481140143</v>
      </c>
      <c r="AU27">
        <f t="shared" si="17"/>
        <v>-72.005858921508704</v>
      </c>
      <c r="AW27">
        <v>24</v>
      </c>
      <c r="AX27">
        <f>IF(Z27&gt;0, (R27*SUMPRODUCT(K27:$K$98, X27:$X$98)-K27*$AZ$3)/Z27, 0)</f>
        <v>2083.4831331415248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100000</v>
      </c>
      <c r="S28">
        <f t="shared" si="1"/>
        <v>2097.710594948891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1560.1859454453756</v>
      </c>
      <c r="AC28">
        <f t="shared" si="2"/>
        <v>1542.2689414359588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-613.17473937651118</v>
      </c>
      <c r="AI28">
        <f t="shared" si="7"/>
        <v>-649.93550478308373</v>
      </c>
      <c r="AJ28">
        <f t="shared" si="8"/>
        <v>17.917004009416814</v>
      </c>
      <c r="AK28">
        <f t="shared" si="30"/>
        <v>109.2130161811763</v>
      </c>
      <c r="AL28">
        <f t="shared" si="9"/>
        <v>-522.80548459249064</v>
      </c>
      <c r="AN28">
        <f t="shared" si="10"/>
        <v>0</v>
      </c>
      <c r="AO28">
        <f t="shared" si="11"/>
        <v>0</v>
      </c>
      <c r="AP28">
        <f t="shared" si="12"/>
        <v>-5.5313140939660741</v>
      </c>
      <c r="AQ28">
        <f t="shared" si="13"/>
        <v>-92.263097366597947</v>
      </c>
      <c r="AR28">
        <f t="shared" si="14"/>
        <v>-97.794411460564021</v>
      </c>
      <c r="AS28">
        <f t="shared" si="15"/>
        <v>2.6959334416147569</v>
      </c>
      <c r="AT28">
        <f t="shared" si="16"/>
        <v>16.433049991376894</v>
      </c>
      <c r="AU28">
        <f t="shared" si="17"/>
        <v>-78.665428027572375</v>
      </c>
      <c r="AW28">
        <v>25</v>
      </c>
      <c r="AX28">
        <f>IF(Z28&gt;0, (R28*SUMPRODUCT(K28:$K$98, X28:$X$98)-K28*$AZ$3)/Z28, 0)</f>
        <v>2097.710594948891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100000</v>
      </c>
      <c r="S29">
        <f t="shared" si="1"/>
        <v>2094.3121449146579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1542.2689414359588</v>
      </c>
      <c r="AC29">
        <f t="shared" si="2"/>
        <v>1509.0590904175033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-731.19735647251298</v>
      </c>
      <c r="AI29">
        <f t="shared" si="7"/>
        <v>-767.22491554678356</v>
      </c>
      <c r="AJ29">
        <f t="shared" si="8"/>
        <v>33.209851018455538</v>
      </c>
      <c r="AK29">
        <f t="shared" si="30"/>
        <v>107.95882590051713</v>
      </c>
      <c r="AL29">
        <f t="shared" si="9"/>
        <v>-626.0562386278109</v>
      </c>
      <c r="AN29">
        <f t="shared" si="10"/>
        <v>0</v>
      </c>
      <c r="AO29">
        <f t="shared" si="11"/>
        <v>0</v>
      </c>
      <c r="AP29">
        <f t="shared" si="12"/>
        <v>-4.8401697307160605</v>
      </c>
      <c r="AQ29">
        <f t="shared" si="13"/>
        <v>-98.233668972188383</v>
      </c>
      <c r="AR29">
        <f t="shared" si="14"/>
        <v>-103.07383870290444</v>
      </c>
      <c r="AS29">
        <f t="shared" si="15"/>
        <v>4.4616210420958913</v>
      </c>
      <c r="AT29">
        <f t="shared" si="16"/>
        <v>14.503870223628448</v>
      </c>
      <c r="AU29">
        <f t="shared" si="17"/>
        <v>-84.1083474371801</v>
      </c>
      <c r="AW29">
        <v>26</v>
      </c>
      <c r="AX29">
        <f>IF(Z29&gt;0, (R29*SUMPRODUCT(K29:$K$98, X29:$X$98)-K29*$AZ$3)/Z29, 0)</f>
        <v>2094.3121449146579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100000</v>
      </c>
      <c r="S30">
        <f t="shared" si="1"/>
        <v>2076.7793454881394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1509.0590904175033</v>
      </c>
      <c r="AC30">
        <f t="shared" si="2"/>
        <v>1463.5515342561559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-862.39391526947736</v>
      </c>
      <c r="AI30">
        <f t="shared" si="7"/>
        <v>-897.6300017953705</v>
      </c>
      <c r="AJ30">
        <f t="shared" si="8"/>
        <v>45.507556161347338</v>
      </c>
      <c r="AK30">
        <f t="shared" si="30"/>
        <v>105.63413632922524</v>
      </c>
      <c r="AL30">
        <f t="shared" si="9"/>
        <v>-746.48830930479789</v>
      </c>
      <c r="AN30">
        <f t="shared" si="10"/>
        <v>0</v>
      </c>
      <c r="AO30">
        <f t="shared" si="11"/>
        <v>0</v>
      </c>
      <c r="AP30">
        <f t="shared" si="12"/>
        <v>-4.2266413499478244</v>
      </c>
      <c r="AQ30">
        <f t="shared" si="13"/>
        <v>-103.44593119167287</v>
      </c>
      <c r="AR30">
        <f t="shared" si="14"/>
        <v>-107.67257254162068</v>
      </c>
      <c r="AS30">
        <f t="shared" si="15"/>
        <v>5.4587253458263589</v>
      </c>
      <c r="AT30">
        <f t="shared" si="16"/>
        <v>12.671032813108692</v>
      </c>
      <c r="AU30">
        <f t="shared" si="17"/>
        <v>-89.542814382685634</v>
      </c>
      <c r="AW30">
        <v>27</v>
      </c>
      <c r="AX30">
        <f>IF(Z30&gt;0, (R30*SUMPRODUCT(K30:$K$98, X30:$X$98)-K30*$AZ$3)/Z30, 0)</f>
        <v>2076.7793454881394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50</v>
      </c>
      <c r="R31">
        <f t="shared" si="0"/>
        <v>100000</v>
      </c>
      <c r="S31">
        <f t="shared" si="1"/>
        <v>2046.4623015371665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1463.5515342561559</v>
      </c>
      <c r="AC31">
        <f t="shared" si="2"/>
        <v>1407.1824895027339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-1005.7405169329537</v>
      </c>
      <c r="AI31">
        <f t="shared" si="7"/>
        <v>-1040.1213723351214</v>
      </c>
      <c r="AJ31">
        <f t="shared" si="8"/>
        <v>56.369044753422031</v>
      </c>
      <c r="AK31">
        <f t="shared" si="30"/>
        <v>102.44860739793093</v>
      </c>
      <c r="AL31">
        <f t="shared" si="9"/>
        <v>-881.30372018376841</v>
      </c>
      <c r="AN31">
        <f t="shared" si="10"/>
        <v>0</v>
      </c>
      <c r="AO31">
        <f t="shared" si="11"/>
        <v>0</v>
      </c>
      <c r="AP31">
        <f t="shared" si="12"/>
        <v>-3.6821916164239146</v>
      </c>
      <c r="AQ31">
        <f t="shared" si="13"/>
        <v>-107.71486795278744</v>
      </c>
      <c r="AR31">
        <f t="shared" si="14"/>
        <v>-111.39705956921135</v>
      </c>
      <c r="AS31">
        <f t="shared" si="15"/>
        <v>6.0371279768620347</v>
      </c>
      <c r="AT31">
        <f t="shared" si="16"/>
        <v>10.972251820447184</v>
      </c>
      <c r="AU31">
        <f t="shared" si="17"/>
        <v>-94.387679771902128</v>
      </c>
      <c r="AW31">
        <v>28</v>
      </c>
      <c r="AX31">
        <f>IF(Z31&gt;0, (R31*SUMPRODUCT(K31:$K$98, X31:$X$98)-K31*$AZ$3)/Z31, 0)</f>
        <v>2046.4623015371665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100000</v>
      </c>
      <c r="S32">
        <f t="shared" si="1"/>
        <v>2004.7089849310971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1407.1824895027339</v>
      </c>
      <c r="AC32">
        <f t="shared" si="2"/>
        <v>1341.5005558698133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-1156.6225843480745</v>
      </c>
      <c r="AI32">
        <f t="shared" si="7"/>
        <v>-1190.0813199040465</v>
      </c>
      <c r="AJ32">
        <f t="shared" si="8"/>
        <v>65.681933632920618</v>
      </c>
      <c r="AK32">
        <f t="shared" si="30"/>
        <v>98.502774265191377</v>
      </c>
      <c r="AL32">
        <f t="shared" si="9"/>
        <v>-1025.8966120059345</v>
      </c>
      <c r="AN32">
        <f t="shared" si="10"/>
        <v>0</v>
      </c>
      <c r="AO32">
        <f t="shared" si="11"/>
        <v>0</v>
      </c>
      <c r="AP32">
        <f t="shared" si="12"/>
        <v>-3.1994933278378523</v>
      </c>
      <c r="AQ32">
        <f t="shared" si="13"/>
        <v>-110.60209478799986</v>
      </c>
      <c r="AR32">
        <f t="shared" si="14"/>
        <v>-113.80158811583772</v>
      </c>
      <c r="AS32">
        <f t="shared" si="15"/>
        <v>6.2808383199797548</v>
      </c>
      <c r="AT32">
        <f t="shared" si="16"/>
        <v>9.4193329125596783</v>
      </c>
      <c r="AU32">
        <f t="shared" si="17"/>
        <v>-98.10141688329827</v>
      </c>
      <c r="AW32">
        <v>29</v>
      </c>
      <c r="AX32">
        <f>IF(Z32&gt;0, (R32*SUMPRODUCT(K32:$K$98, X32:$X$98)-K32*$AZ$3)/Z32, 0)</f>
        <v>2004.7089849310971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100000</v>
      </c>
      <c r="S33">
        <f t="shared" si="1"/>
        <v>1953.5621005377463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1341.5005558698133</v>
      </c>
      <c r="AC33">
        <f t="shared" si="2"/>
        <v>1268.4278667245517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-1319.3204355661326</v>
      </c>
      <c r="AI33">
        <f t="shared" si="7"/>
        <v>-1351.7849235487618</v>
      </c>
      <c r="AJ33">
        <f t="shared" si="8"/>
        <v>73.07268914526162</v>
      </c>
      <c r="AK33">
        <f t="shared" si="30"/>
        <v>93.905038910886944</v>
      </c>
      <c r="AL33">
        <f t="shared" si="9"/>
        <v>-1184.8071954926131</v>
      </c>
      <c r="AN33">
        <f t="shared" si="10"/>
        <v>0</v>
      </c>
      <c r="AO33">
        <f t="shared" si="11"/>
        <v>0</v>
      </c>
      <c r="AP33">
        <f t="shared" si="12"/>
        <v>-2.7718020999311492</v>
      </c>
      <c r="AQ33">
        <f t="shared" si="13"/>
        <v>-112.64293327961862</v>
      </c>
      <c r="AR33">
        <f t="shared" si="14"/>
        <v>-115.41473537954977</v>
      </c>
      <c r="AS33">
        <f t="shared" si="15"/>
        <v>6.2389104466648897</v>
      </c>
      <c r="AT33">
        <f t="shared" si="16"/>
        <v>8.0175662769295499</v>
      </c>
      <c r="AU33">
        <f t="shared" si="17"/>
        <v>-101.15825865595532</v>
      </c>
      <c r="AW33">
        <v>30</v>
      </c>
      <c r="AX33">
        <f>IF(Z33&gt;0, (R33*SUMPRODUCT(K33:$K$98, X33:$X$98)-K33*$AZ$3)/Z33, 0)</f>
        <v>1953.5621005377463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100000</v>
      </c>
      <c r="S34">
        <f t="shared" si="1"/>
        <v>1894.1854747666268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1268.4278667245517</v>
      </c>
      <c r="AC34">
        <f t="shared" si="2"/>
        <v>1189.293331340235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-1493.1562071767692</v>
      </c>
      <c r="AI34">
        <f t="shared" si="7"/>
        <v>-1524.5494721759837</v>
      </c>
      <c r="AJ34">
        <f t="shared" si="8"/>
        <v>79.134535384316678</v>
      </c>
      <c r="AK34">
        <f t="shared" si="30"/>
        <v>88.789950670718625</v>
      </c>
      <c r="AL34">
        <f t="shared" si="9"/>
        <v>-1356.6249861209485</v>
      </c>
      <c r="AN34">
        <f t="shared" si="10"/>
        <v>0</v>
      </c>
      <c r="AO34">
        <f t="shared" si="11"/>
        <v>0</v>
      </c>
      <c r="AP34">
        <f t="shared" si="12"/>
        <v>-2.3931621479719833</v>
      </c>
      <c r="AQ34">
        <f t="shared" si="13"/>
        <v>-113.8258450057444</v>
      </c>
      <c r="AR34">
        <f t="shared" si="14"/>
        <v>-116.21900715371638</v>
      </c>
      <c r="AS34">
        <f t="shared" si="15"/>
        <v>6.0325606362968127</v>
      </c>
      <c r="AT34">
        <f t="shared" si="16"/>
        <v>6.7686094157705412</v>
      </c>
      <c r="AU34">
        <f t="shared" si="17"/>
        <v>-103.41783710164903</v>
      </c>
      <c r="AW34">
        <v>31</v>
      </c>
      <c r="AX34">
        <f>IF(Z34&gt;0, (R34*SUMPRODUCT(K34:$K$98, X34:$X$98)-K34*$AZ$3)/Z34, 0)</f>
        <v>1894.1854747666268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1827.0842459931202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1189.293331340235</v>
      </c>
      <c r="AC35">
        <f t="shared" ref="AC35:AC66" si="33">S35*Z35</f>
        <v>1105.3856987410104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-1658.6794807313004</v>
      </c>
      <c r="AI35">
        <f t="shared" ref="AI35:AI66" si="38">SUM(AE35:AH35)</f>
        <v>-1688.9294733401571</v>
      </c>
      <c r="AJ35">
        <f t="shared" ref="AJ35:AJ66" si="39">AB35-AC35</f>
        <v>83.907632599224598</v>
      </c>
      <c r="AK35">
        <f t="shared" si="30"/>
        <v>83.250533193816452</v>
      </c>
      <c r="AL35">
        <f t="shared" ref="AL35:AL66" si="40">SUM(AI35:AK35)</f>
        <v>-1521.7713075471161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-2.0589361993089779</v>
      </c>
      <c r="AQ35">
        <f t="shared" ref="AQ35:AQ66" si="44">AH35*$K35</f>
        <v>-112.89639868965773</v>
      </c>
      <c r="AR35">
        <f t="shared" ref="AR35:AR66" si="45">AI35*$K35</f>
        <v>-114.9553348889667</v>
      </c>
      <c r="AS35">
        <f t="shared" ref="AS35:AS66" si="46">AJ35*$K35</f>
        <v>5.7110910534992927</v>
      </c>
      <c r="AT35">
        <f t="shared" ref="AT35:AT66" si="47">AK35*$K35</f>
        <v>5.6663662243122896</v>
      </c>
      <c r="AU35">
        <f t="shared" ref="AU35:AU66" si="48">AL35*$K35</f>
        <v>-103.57787761115513</v>
      </c>
      <c r="AW35">
        <v>32</v>
      </c>
      <c r="AX35">
        <f>IF(Z35&gt;0, (R35*SUMPRODUCT(K35:$K$98, X35:$X$98)-K35*$AZ$3)/Z35, 0)</f>
        <v>1827.0842459931202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100000</v>
      </c>
      <c r="S36">
        <f t="shared" si="32"/>
        <v>1754.9671885032876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1105.3856987410104</v>
      </c>
      <c r="AC36">
        <f t="shared" si="33"/>
        <v>1019.201989700031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-1819.7121423799545</v>
      </c>
      <c r="AI36">
        <f t="shared" si="38"/>
        <v>-1848.7497789915326</v>
      </c>
      <c r="AJ36">
        <f t="shared" si="39"/>
        <v>86.183709040979352</v>
      </c>
      <c r="AK36">
        <f t="shared" si="30"/>
        <v>77.376998911870729</v>
      </c>
      <c r="AL36">
        <f t="shared" si="40"/>
        <v>-1685.1890710386826</v>
      </c>
      <c r="AN36">
        <f t="shared" si="41"/>
        <v>0</v>
      </c>
      <c r="AO36">
        <f t="shared" si="42"/>
        <v>0</v>
      </c>
      <c r="AP36">
        <f t="shared" si="43"/>
        <v>-1.764659261214562</v>
      </c>
      <c r="AQ36">
        <f t="shared" si="44"/>
        <v>-110.58654420638983</v>
      </c>
      <c r="AR36">
        <f t="shared" si="45"/>
        <v>-112.35120346760439</v>
      </c>
      <c r="AS36">
        <f t="shared" si="46"/>
        <v>5.2375089047138355</v>
      </c>
      <c r="AT36">
        <f t="shared" si="47"/>
        <v>4.7023123665779805</v>
      </c>
      <c r="AU36">
        <f t="shared" si="48"/>
        <v>-102.41138219631259</v>
      </c>
      <c r="AW36">
        <v>33</v>
      </c>
      <c r="AX36">
        <f>IF(Z36&gt;0, (R36*SUMPRODUCT(K36:$K$98, X36:$X$98)-K36*$AZ$3)/Z36, 0)</f>
        <v>1754.9671885032876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100000</v>
      </c>
      <c r="S37">
        <f t="shared" si="32"/>
        <v>1679.7110948513971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1019.201989700031</v>
      </c>
      <c r="AC37">
        <f t="shared" si="33"/>
        <v>932.46606125138931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-1981.041767735034</v>
      </c>
      <c r="AI37">
        <f t="shared" si="38"/>
        <v>-2008.798507096629</v>
      </c>
      <c r="AJ37">
        <f t="shared" si="39"/>
        <v>86.735928448641744</v>
      </c>
      <c r="AK37">
        <f t="shared" si="30"/>
        <v>71.344139279002178</v>
      </c>
      <c r="AL37">
        <f t="shared" si="40"/>
        <v>-1850.7184393689852</v>
      </c>
      <c r="AN37">
        <f t="shared" si="41"/>
        <v>0</v>
      </c>
      <c r="AO37">
        <f t="shared" si="42"/>
        <v>0</v>
      </c>
      <c r="AP37">
        <f t="shared" si="43"/>
        <v>-1.5060868561830947</v>
      </c>
      <c r="AQ37">
        <f t="shared" si="44"/>
        <v>-107.49176728098286</v>
      </c>
      <c r="AR37">
        <f t="shared" si="45"/>
        <v>-108.99785413716596</v>
      </c>
      <c r="AS37">
        <f t="shared" si="46"/>
        <v>4.7063107843309195</v>
      </c>
      <c r="AT37">
        <f t="shared" si="47"/>
        <v>3.8711488779000107</v>
      </c>
      <c r="AU37">
        <f t="shared" si="48"/>
        <v>-100.42039447493504</v>
      </c>
      <c r="AW37">
        <v>34</v>
      </c>
      <c r="AX37">
        <f>IF(Z37&gt;0, (R37*SUMPRODUCT(K37:$K$98, X37:$X$98)-K37*$AZ$3)/Z37, 0)</f>
        <v>1679.7110948513971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100000</v>
      </c>
      <c r="S38">
        <f t="shared" si="32"/>
        <v>1602.8793758685697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932.46606125138931</v>
      </c>
      <c r="AC38">
        <f t="shared" si="33"/>
        <v>846.26948661125334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-2161.5147202425555</v>
      </c>
      <c r="AI38">
        <f t="shared" si="38"/>
        <v>-2187.9131348504134</v>
      </c>
      <c r="AJ38">
        <f t="shared" si="39"/>
        <v>86.196574640135964</v>
      </c>
      <c r="AK38">
        <f t="shared" si="30"/>
        <v>65.272624287597253</v>
      </c>
      <c r="AL38">
        <f t="shared" si="40"/>
        <v>-2036.4439359226801</v>
      </c>
      <c r="AN38">
        <f t="shared" si="41"/>
        <v>0</v>
      </c>
      <c r="AO38">
        <f t="shared" si="42"/>
        <v>0</v>
      </c>
      <c r="AP38">
        <f t="shared" si="43"/>
        <v>-1.278914154190484</v>
      </c>
      <c r="AQ38">
        <f t="shared" si="44"/>
        <v>-104.71809808557391</v>
      </c>
      <c r="AR38">
        <f t="shared" si="45"/>
        <v>-105.9970122397644</v>
      </c>
      <c r="AS38">
        <f t="shared" si="46"/>
        <v>4.1759333273443335</v>
      </c>
      <c r="AT38">
        <f t="shared" si="47"/>
        <v>3.1622385026757556</v>
      </c>
      <c r="AU38">
        <f t="shared" si="48"/>
        <v>-98.658840409744315</v>
      </c>
      <c r="AW38">
        <v>35</v>
      </c>
      <c r="AX38">
        <f>IF(Z38&gt;0, (R38*SUMPRODUCT(K38:$K$98, X38:$X$98)-K38*$AZ$3)/Z38, 0)</f>
        <v>1602.8793758685697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100000</v>
      </c>
      <c r="S39">
        <f t="shared" si="32"/>
        <v>1522.9115289968233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846.26948661125334</v>
      </c>
      <c r="AC39">
        <f t="shared" si="33"/>
        <v>760.56495338357809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-2327.3548739862244</v>
      </c>
      <c r="AI39">
        <f t="shared" si="38"/>
        <v>-2352.3256270110105</v>
      </c>
      <c r="AJ39">
        <f t="shared" si="39"/>
        <v>85.704533227675256</v>
      </c>
      <c r="AK39">
        <f t="shared" si="30"/>
        <v>59.238864062787741</v>
      </c>
      <c r="AL39">
        <f t="shared" si="40"/>
        <v>-2207.3822297205475</v>
      </c>
      <c r="AN39">
        <f t="shared" si="41"/>
        <v>0</v>
      </c>
      <c r="AO39">
        <f t="shared" si="42"/>
        <v>0</v>
      </c>
      <c r="AP39">
        <f t="shared" si="43"/>
        <v>-1.0801328263792183</v>
      </c>
      <c r="AQ39">
        <f t="shared" si="44"/>
        <v>-100.67186982831221</v>
      </c>
      <c r="AR39">
        <f t="shared" si="45"/>
        <v>-101.75200265469144</v>
      </c>
      <c r="AS39">
        <f t="shared" si="46"/>
        <v>3.7072281967961929</v>
      </c>
      <c r="AT39">
        <f t="shared" si="47"/>
        <v>2.5624314015729035</v>
      </c>
      <c r="AU39">
        <f t="shared" si="48"/>
        <v>-95.482343056322335</v>
      </c>
      <c r="AW39">
        <v>36</v>
      </c>
      <c r="AX39">
        <f>IF(Z39&gt;0, (R39*SUMPRODUCT(K39:$K$98, X39:$X$98)-K39*$AZ$3)/Z39, 0)</f>
        <v>1522.9115289968233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100000</v>
      </c>
      <c r="S40">
        <f t="shared" si="32"/>
        <v>1440.6178437949288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760.56495338357809</v>
      </c>
      <c r="AC40">
        <f t="shared" si="33"/>
        <v>676.86948074981842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-2457.4250927561452</v>
      </c>
      <c r="AI40">
        <f t="shared" si="38"/>
        <v>-2480.9174257043051</v>
      </c>
      <c r="AJ40">
        <f t="shared" si="39"/>
        <v>83.695472633759664</v>
      </c>
      <c r="AK40">
        <f t="shared" si="30"/>
        <v>53.239546736850471</v>
      </c>
      <c r="AL40">
        <f t="shared" si="40"/>
        <v>-2343.9824063336946</v>
      </c>
      <c r="AN40">
        <f t="shared" si="41"/>
        <v>0</v>
      </c>
      <c r="AO40">
        <f t="shared" si="42"/>
        <v>0</v>
      </c>
      <c r="AP40">
        <f t="shared" si="43"/>
        <v>-0.90730572311759883</v>
      </c>
      <c r="AQ40">
        <f t="shared" si="44"/>
        <v>-94.909086113777093</v>
      </c>
      <c r="AR40">
        <f t="shared" si="45"/>
        <v>-95.816391836894681</v>
      </c>
      <c r="AS40">
        <f t="shared" si="46"/>
        <v>3.2324325339340114</v>
      </c>
      <c r="AT40">
        <f t="shared" si="47"/>
        <v>2.0561834176760443</v>
      </c>
      <c r="AU40">
        <f t="shared" si="48"/>
        <v>-90.527775885284612</v>
      </c>
      <c r="AW40">
        <v>37</v>
      </c>
      <c r="AX40">
        <f>IF(Z40&gt;0, (R40*SUMPRODUCT(K40:$K$98, X40:$X$98)-K40*$AZ$3)/Z40, 0)</f>
        <v>1440.6178437949288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100000</v>
      </c>
      <c r="S41">
        <f t="shared" si="32"/>
        <v>1359.0003850760131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676.86948074981842</v>
      </c>
      <c r="AC41">
        <f t="shared" si="33"/>
        <v>597.11789213117765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-2576.7969462316078</v>
      </c>
      <c r="AI41">
        <f t="shared" si="38"/>
        <v>-2598.7659573771703</v>
      </c>
      <c r="AJ41">
        <f t="shared" si="39"/>
        <v>79.751588618640767</v>
      </c>
      <c r="AK41">
        <f t="shared" ref="AK41:AK72" si="61">G41*SUM(AB41:AB41, AE41:AF41)</f>
        <v>47.380863652487292</v>
      </c>
      <c r="AL41">
        <f t="shared" si="40"/>
        <v>-2471.6335051060423</v>
      </c>
      <c r="AN41">
        <f t="shared" si="41"/>
        <v>0</v>
      </c>
      <c r="AO41">
        <f t="shared" si="42"/>
        <v>0</v>
      </c>
      <c r="AP41">
        <f t="shared" si="43"/>
        <v>-0.7575651531101999</v>
      </c>
      <c r="AQ41">
        <f t="shared" si="44"/>
        <v>-88.856597148212117</v>
      </c>
      <c r="AR41">
        <f t="shared" si="45"/>
        <v>-89.61416230132231</v>
      </c>
      <c r="AS41">
        <f t="shared" si="46"/>
        <v>2.7501021344269927</v>
      </c>
      <c r="AT41">
        <f t="shared" si="47"/>
        <v>1.6338510181255923</v>
      </c>
      <c r="AU41">
        <f t="shared" si="48"/>
        <v>-85.230209148769731</v>
      </c>
      <c r="AW41">
        <v>38</v>
      </c>
      <c r="AX41">
        <f>IF(Z41&gt;0, (R41*SUMPRODUCT(K41:$K$98, X41:$X$98)-K41*$AZ$3)/Z41, 0)</f>
        <v>1359.0003850760131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100000</v>
      </c>
      <c r="S42">
        <f t="shared" si="32"/>
        <v>1278.1111570881726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597.11789213117765</v>
      </c>
      <c r="AC42">
        <f t="shared" si="33"/>
        <v>521.79477488933708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-2673.1808400917848</v>
      </c>
      <c r="AI42">
        <f t="shared" si="38"/>
        <v>-2693.5935707058461</v>
      </c>
      <c r="AJ42">
        <f t="shared" si="39"/>
        <v>75.323117241840578</v>
      </c>
      <c r="AK42">
        <f t="shared" si="61"/>
        <v>41.798252449182442</v>
      </c>
      <c r="AL42">
        <f t="shared" si="40"/>
        <v>-2576.472201014823</v>
      </c>
      <c r="AN42">
        <f t="shared" si="41"/>
        <v>0</v>
      </c>
      <c r="AO42">
        <f t="shared" si="42"/>
        <v>0</v>
      </c>
      <c r="AP42">
        <f t="shared" si="43"/>
        <v>-0.62848159206819876</v>
      </c>
      <c r="AQ42">
        <f t="shared" si="44"/>
        <v>-82.303782969134218</v>
      </c>
      <c r="AR42">
        <f t="shared" si="45"/>
        <v>-82.932264561202416</v>
      </c>
      <c r="AS42">
        <f t="shared" si="46"/>
        <v>2.3191014244357069</v>
      </c>
      <c r="AT42">
        <f t="shared" si="47"/>
        <v>1.2869141684961631</v>
      </c>
      <c r="AU42">
        <f t="shared" si="48"/>
        <v>-79.326248968270548</v>
      </c>
      <c r="AW42">
        <v>39</v>
      </c>
      <c r="AX42">
        <f>IF(Z42&gt;0, (R42*SUMPRODUCT(K42:$K$98, X42:$X$98)-K42*$AZ$3)/Z42, 0)</f>
        <v>1278.1111570881726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100000</v>
      </c>
      <c r="S43">
        <f t="shared" si="32"/>
        <v>1199.0555780221284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521.79477488933708</v>
      </c>
      <c r="AC43">
        <f t="shared" si="33"/>
        <v>451.57445612232056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-2756.3621646435936</v>
      </c>
      <c r="AI43">
        <f t="shared" si="38"/>
        <v>-2775.1925868691924</v>
      </c>
      <c r="AJ43">
        <f t="shared" si="39"/>
        <v>70.220318767016522</v>
      </c>
      <c r="AK43">
        <f t="shared" si="61"/>
        <v>36.525634242253602</v>
      </c>
      <c r="AL43">
        <f t="shared" si="40"/>
        <v>-2668.4466338599223</v>
      </c>
      <c r="AN43">
        <f t="shared" si="41"/>
        <v>0</v>
      </c>
      <c r="AO43">
        <f t="shared" si="42"/>
        <v>0</v>
      </c>
      <c r="AP43">
        <f t="shared" si="43"/>
        <v>-0.51764675172105146</v>
      </c>
      <c r="AQ43">
        <f t="shared" si="44"/>
        <v>-75.772168249891422</v>
      </c>
      <c r="AR43">
        <f t="shared" si="45"/>
        <v>-76.289815001612467</v>
      </c>
      <c r="AS43">
        <f t="shared" si="46"/>
        <v>1.930350763200007</v>
      </c>
      <c r="AT43">
        <f t="shared" si="47"/>
        <v>1.0040866685586283</v>
      </c>
      <c r="AU43">
        <f t="shared" si="48"/>
        <v>-73.355377569853843</v>
      </c>
      <c r="AW43">
        <v>40</v>
      </c>
      <c r="AX43">
        <f>IF(Z43&gt;0, (R43*SUMPRODUCT(K43:$K$98, X43:$X$98)-K43*$AZ$3)/Z43, 0)</f>
        <v>1199.0555780221284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100000</v>
      </c>
      <c r="S44">
        <f t="shared" si="32"/>
        <v>1122.1300815808049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451.57445612232056</v>
      </c>
      <c r="AC44">
        <f t="shared" si="33"/>
        <v>386.59109519574838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-2832.6958919122903</v>
      </c>
      <c r="AI44">
        <f t="shared" si="38"/>
        <v>-2849.9216619696767</v>
      </c>
      <c r="AJ44">
        <f t="shared" si="39"/>
        <v>64.983360926572175</v>
      </c>
      <c r="AK44">
        <f t="shared" si="61"/>
        <v>31.610211928562443</v>
      </c>
      <c r="AL44">
        <f t="shared" si="40"/>
        <v>-2753.3280891145423</v>
      </c>
      <c r="AN44">
        <f t="shared" si="41"/>
        <v>0</v>
      </c>
      <c r="AO44">
        <f t="shared" si="42"/>
        <v>0</v>
      </c>
      <c r="AP44">
        <f t="shared" si="43"/>
        <v>-0.42279910370526957</v>
      </c>
      <c r="AQ44">
        <f t="shared" si="44"/>
        <v>-69.527300096319635</v>
      </c>
      <c r="AR44">
        <f t="shared" si="45"/>
        <v>-69.950099200024908</v>
      </c>
      <c r="AS44">
        <f t="shared" si="46"/>
        <v>1.5949885934840518</v>
      </c>
      <c r="AT44">
        <f t="shared" si="47"/>
        <v>0.77585903137020329</v>
      </c>
      <c r="AU44">
        <f t="shared" si="48"/>
        <v>-67.579251575170659</v>
      </c>
      <c r="AW44">
        <v>41</v>
      </c>
      <c r="AX44">
        <f>IF(Z44&gt;0, (R44*SUMPRODUCT(K44:$K$98, X44:$X$98)-K44*$AZ$3)/Z44, 0)</f>
        <v>1122.1300815808049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100000</v>
      </c>
      <c r="S45">
        <f t="shared" si="32"/>
        <v>1046.0286721784394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386.59109519574838</v>
      </c>
      <c r="AC45">
        <f t="shared" si="33"/>
        <v>326.69665878096367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-2874.9306544261767</v>
      </c>
      <c r="AI45">
        <f t="shared" si="38"/>
        <v>-2890.5467014557762</v>
      </c>
      <c r="AJ45">
        <f t="shared" si="39"/>
        <v>59.894436414784707</v>
      </c>
      <c r="AK45">
        <f t="shared" si="61"/>
        <v>27.06137666370239</v>
      </c>
      <c r="AL45">
        <f t="shared" si="40"/>
        <v>-2803.590888377289</v>
      </c>
      <c r="AN45">
        <f t="shared" si="41"/>
        <v>0</v>
      </c>
      <c r="AO45">
        <f t="shared" si="42"/>
        <v>0</v>
      </c>
      <c r="AP45">
        <f t="shared" si="43"/>
        <v>-0.34222245142526941</v>
      </c>
      <c r="AQ45">
        <f t="shared" si="44"/>
        <v>-63.003512628419877</v>
      </c>
      <c r="AR45">
        <f t="shared" si="45"/>
        <v>-63.345735079845142</v>
      </c>
      <c r="AS45">
        <f t="shared" si="46"/>
        <v>1.312574226867453</v>
      </c>
      <c r="AT45">
        <f t="shared" si="47"/>
        <v>0.5930444909163568</v>
      </c>
      <c r="AU45">
        <f t="shared" si="48"/>
        <v>-61.440116362061332</v>
      </c>
      <c r="AW45">
        <v>42</v>
      </c>
      <c r="AX45">
        <f>IF(Z45&gt;0, (R45*SUMPRODUCT(K45:$K$98, X45:$X$98)-K45*$AZ$3)/Z45, 0)</f>
        <v>1046.0286721784394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100000</v>
      </c>
      <c r="S46">
        <f t="shared" si="32"/>
        <v>971.07815707156374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326.69665878096367</v>
      </c>
      <c r="AC46">
        <f t="shared" si="33"/>
        <v>272.29391729677172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-2879.4021851372263</v>
      </c>
      <c r="AI46">
        <f t="shared" si="38"/>
        <v>-2893.4223706039616</v>
      </c>
      <c r="AJ46">
        <f t="shared" si="39"/>
        <v>54.402741484191949</v>
      </c>
      <c r="AK46">
        <f t="shared" si="61"/>
        <v>22.868766114667459</v>
      </c>
      <c r="AL46">
        <f t="shared" si="40"/>
        <v>-2816.1508630051021</v>
      </c>
      <c r="AN46">
        <f t="shared" si="41"/>
        <v>0</v>
      </c>
      <c r="AO46">
        <f t="shared" si="42"/>
        <v>0</v>
      </c>
      <c r="AP46">
        <f t="shared" si="43"/>
        <v>-0.27432988773208983</v>
      </c>
      <c r="AQ46">
        <f t="shared" si="44"/>
        <v>-56.340629734064372</v>
      </c>
      <c r="AR46">
        <f t="shared" si="45"/>
        <v>-56.614959621796466</v>
      </c>
      <c r="AS46">
        <f t="shared" si="46"/>
        <v>1.0644864862227668</v>
      </c>
      <c r="AT46">
        <f t="shared" si="47"/>
        <v>0.44746812056753121</v>
      </c>
      <c r="AU46">
        <f t="shared" si="48"/>
        <v>-55.103005015006168</v>
      </c>
      <c r="AW46">
        <v>43</v>
      </c>
      <c r="AX46">
        <f>IF(Z46&gt;0, (R46*SUMPRODUCT(K46:$K$98, X46:$X$98)-K46*$AZ$3)/Z46, 0)</f>
        <v>971.07815707156374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100000</v>
      </c>
      <c r="S47">
        <f t="shared" si="32"/>
        <v>898.17291465769915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272.29391729677172</v>
      </c>
      <c r="AC47">
        <f t="shared" si="33"/>
        <v>223.63254751291061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-2861.3598554040755</v>
      </c>
      <c r="AI47">
        <f t="shared" si="38"/>
        <v>-2873.809159088441</v>
      </c>
      <c r="AJ47">
        <f t="shared" si="39"/>
        <v>48.661369783861119</v>
      </c>
      <c r="AK47">
        <f t="shared" si="61"/>
        <v>19.060574210774021</v>
      </c>
      <c r="AL47">
        <f t="shared" si="40"/>
        <v>-2806.0872150938058</v>
      </c>
      <c r="AN47">
        <f t="shared" si="41"/>
        <v>0</v>
      </c>
      <c r="AO47">
        <f t="shared" si="42"/>
        <v>0</v>
      </c>
      <c r="AP47">
        <f t="shared" si="43"/>
        <v>-0.21749356173040049</v>
      </c>
      <c r="AQ47">
        <f t="shared" si="44"/>
        <v>-49.988928065572082</v>
      </c>
      <c r="AR47">
        <f t="shared" si="45"/>
        <v>-50.206421627302483</v>
      </c>
      <c r="AS47">
        <f t="shared" si="46"/>
        <v>0.85013064997870369</v>
      </c>
      <c r="AT47">
        <f t="shared" si="47"/>
        <v>0.33299470226065847</v>
      </c>
      <c r="AU47">
        <f t="shared" si="48"/>
        <v>-49.023296275063117</v>
      </c>
      <c r="AW47">
        <v>44</v>
      </c>
      <c r="AX47">
        <f>IF(Z47&gt;0, (R47*SUMPRODUCT(K47:$K$98, X47:$X$98)-K47*$AZ$3)/Z47, 0)</f>
        <v>898.17291465769915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100000</v>
      </c>
      <c r="S48">
        <f t="shared" si="32"/>
        <v>826.75731537415402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223.63254751291061</v>
      </c>
      <c r="AC48">
        <f t="shared" si="33"/>
        <v>180.50010154573442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-2817.3256274758128</v>
      </c>
      <c r="AI48">
        <f t="shared" si="38"/>
        <v>-2828.241775309597</v>
      </c>
      <c r="AJ48">
        <f t="shared" si="39"/>
        <v>43.132445967176182</v>
      </c>
      <c r="AK48">
        <f t="shared" si="61"/>
        <v>15.654278325903745</v>
      </c>
      <c r="AL48">
        <f t="shared" si="40"/>
        <v>-2769.4550510165172</v>
      </c>
      <c r="AN48">
        <f t="shared" si="41"/>
        <v>0</v>
      </c>
      <c r="AO48">
        <f t="shared" si="42"/>
        <v>0</v>
      </c>
      <c r="AP48">
        <f t="shared" si="43"/>
        <v>-0.17027572190693407</v>
      </c>
      <c r="AQ48">
        <f t="shared" si="44"/>
        <v>-43.946102816661288</v>
      </c>
      <c r="AR48">
        <f t="shared" si="45"/>
        <v>-44.116378538568227</v>
      </c>
      <c r="AS48">
        <f t="shared" si="46"/>
        <v>0.67280220884722186</v>
      </c>
      <c r="AT48">
        <f t="shared" si="47"/>
        <v>0.24418353282334754</v>
      </c>
      <c r="AU48">
        <f t="shared" si="48"/>
        <v>-43.199392796897662</v>
      </c>
      <c r="AW48">
        <v>45</v>
      </c>
      <c r="AX48">
        <f>IF(Z48&gt;0, (R48*SUMPRODUCT(K48:$K$98, X48:$X$98)-K48*$AZ$3)/Z48, 0)</f>
        <v>826.75731537415402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100000</v>
      </c>
      <c r="S49">
        <f t="shared" si="32"/>
        <v>756.25631168659595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180.50010154573442</v>
      </c>
      <c r="AC49">
        <f t="shared" si="33"/>
        <v>142.67585774549801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-2747.9010443561069</v>
      </c>
      <c r="AI49">
        <f t="shared" si="38"/>
        <v>-2757.3340801893751</v>
      </c>
      <c r="AJ49">
        <f t="shared" si="39"/>
        <v>37.824243800236417</v>
      </c>
      <c r="AK49">
        <f t="shared" si="61"/>
        <v>12.63500710820141</v>
      </c>
      <c r="AL49">
        <f t="shared" si="40"/>
        <v>-2706.8748292809373</v>
      </c>
      <c r="AN49">
        <f t="shared" si="41"/>
        <v>0</v>
      </c>
      <c r="AO49">
        <f t="shared" si="42"/>
        <v>0</v>
      </c>
      <c r="AP49">
        <f t="shared" si="43"/>
        <v>-0.13137622639585972</v>
      </c>
      <c r="AQ49">
        <f t="shared" si="44"/>
        <v>-38.270698436610424</v>
      </c>
      <c r="AR49">
        <f t="shared" si="45"/>
        <v>-38.402074663006282</v>
      </c>
      <c r="AS49">
        <f t="shared" si="46"/>
        <v>0.52678761160079335</v>
      </c>
      <c r="AT49">
        <f t="shared" si="47"/>
        <v>0.17597087339646605</v>
      </c>
      <c r="AU49">
        <f t="shared" si="48"/>
        <v>-37.699316178009028</v>
      </c>
      <c r="AW49">
        <v>46</v>
      </c>
      <c r="AX49">
        <f>IF(Z49&gt;0, (R49*SUMPRODUCT(K49:$K$98, X49:$X$98)-K49*$AZ$3)/Z49, 0)</f>
        <v>756.25631168659595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50</v>
      </c>
      <c r="R50">
        <f t="shared" si="31"/>
        <v>100000</v>
      </c>
      <c r="S50">
        <f t="shared" si="32"/>
        <v>685.57620312447648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142.67585774549801</v>
      </c>
      <c r="AC50">
        <f t="shared" si="33"/>
        <v>109.87110485926688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-2651.3143090402536</v>
      </c>
      <c r="AI50">
        <f t="shared" si="38"/>
        <v>-2659.3273573606689</v>
      </c>
      <c r="AJ50">
        <f t="shared" si="39"/>
        <v>32.804752886231128</v>
      </c>
      <c r="AK50">
        <f t="shared" si="61"/>
        <v>9.9873100421848608</v>
      </c>
      <c r="AL50">
        <f t="shared" si="40"/>
        <v>-2616.5352944322526</v>
      </c>
      <c r="AN50">
        <f t="shared" si="41"/>
        <v>0</v>
      </c>
      <c r="AO50">
        <f t="shared" si="42"/>
        <v>0</v>
      </c>
      <c r="AP50">
        <f t="shared" si="43"/>
        <v>-9.9642596969753416E-2</v>
      </c>
      <c r="AQ50">
        <f t="shared" si="44"/>
        <v>-32.969206296030833</v>
      </c>
      <c r="AR50">
        <f t="shared" si="45"/>
        <v>-33.068848893000585</v>
      </c>
      <c r="AS50">
        <f t="shared" si="46"/>
        <v>0.4079284985973522</v>
      </c>
      <c r="AT50">
        <f t="shared" si="47"/>
        <v>0.12419262552179508</v>
      </c>
      <c r="AU50">
        <f t="shared" si="48"/>
        <v>-32.536727768881434</v>
      </c>
      <c r="AW50">
        <v>47</v>
      </c>
      <c r="AX50">
        <f>IF(Z50&gt;0, (R50*SUMPRODUCT(K50:$K$98, X50:$X$98)-K50*$AZ$3)/Z50, 0)</f>
        <v>685.57620312447648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100000</v>
      </c>
      <c r="S51">
        <f t="shared" si="32"/>
        <v>612.93982706506699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109.87110485926688</v>
      </c>
      <c r="AC51">
        <f t="shared" si="33"/>
        <v>81.782207090360416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-2523.2197308709988</v>
      </c>
      <c r="AI51">
        <f t="shared" si="38"/>
        <v>-2529.8910388427744</v>
      </c>
      <c r="AJ51">
        <f t="shared" si="39"/>
        <v>28.088897768906463</v>
      </c>
      <c r="AK51">
        <f t="shared" si="61"/>
        <v>7.6909773401486818</v>
      </c>
      <c r="AL51">
        <f t="shared" si="40"/>
        <v>-2494.1111637337194</v>
      </c>
      <c r="AN51">
        <f t="shared" si="41"/>
        <v>0</v>
      </c>
      <c r="AO51">
        <f t="shared" si="42"/>
        <v>0</v>
      </c>
      <c r="AP51">
        <f t="shared" si="43"/>
        <v>-7.4069641623411023E-2</v>
      </c>
      <c r="AQ51">
        <f t="shared" si="44"/>
        <v>-28.014593538992031</v>
      </c>
      <c r="AR51">
        <f t="shared" si="45"/>
        <v>-28.088663180615438</v>
      </c>
      <c r="AS51">
        <f t="shared" si="46"/>
        <v>0.31186307095124938</v>
      </c>
      <c r="AT51">
        <f t="shared" si="47"/>
        <v>8.5390741624982516E-2</v>
      </c>
      <c r="AU51">
        <f t="shared" si="48"/>
        <v>-27.69140936803921</v>
      </c>
      <c r="AW51">
        <v>48</v>
      </c>
      <c r="AX51">
        <f>IF(Z51&gt;0, (R51*SUMPRODUCT(K51:$K$98, X51:$X$98)-K51*$AZ$3)/Z51, 0)</f>
        <v>612.93982706506699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100000</v>
      </c>
      <c r="S52">
        <f t="shared" si="32"/>
        <v>536.22521680967418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81.782207090360416</v>
      </c>
      <c r="AC52">
        <f t="shared" si="33"/>
        <v>58.125031879158058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-2369.522036862516</v>
      </c>
      <c r="AI52">
        <f t="shared" si="38"/>
        <v>-2374.9418707361428</v>
      </c>
      <c r="AJ52">
        <f t="shared" si="39"/>
        <v>23.657175211202357</v>
      </c>
      <c r="AK52">
        <f t="shared" si="61"/>
        <v>5.7247544963252297</v>
      </c>
      <c r="AL52">
        <f t="shared" si="40"/>
        <v>-2345.5599410286154</v>
      </c>
      <c r="AN52">
        <f t="shared" si="41"/>
        <v>0</v>
      </c>
      <c r="AO52">
        <f t="shared" si="42"/>
        <v>0</v>
      </c>
      <c r="AP52">
        <f t="shared" si="43"/>
        <v>-5.372757089768742E-2</v>
      </c>
      <c r="AQ52">
        <f t="shared" si="44"/>
        <v>-23.489403217441069</v>
      </c>
      <c r="AR52">
        <f t="shared" si="45"/>
        <v>-23.543130788338757</v>
      </c>
      <c r="AS52">
        <f t="shared" si="46"/>
        <v>0.23451688521005559</v>
      </c>
      <c r="AT52">
        <f t="shared" si="47"/>
        <v>5.6750291659281298E-2</v>
      </c>
      <c r="AU52">
        <f t="shared" si="48"/>
        <v>-23.251863611469421</v>
      </c>
      <c r="AW52">
        <v>49</v>
      </c>
      <c r="AX52">
        <f>IF(Z52&gt;0, (R52*SUMPRODUCT(K52:$K$98, X52:$X$98)-K52*$AZ$3)/Z52, 0)</f>
        <v>536.22521680967418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100000</v>
      </c>
      <c r="S53">
        <f t="shared" si="32"/>
        <v>450.36740252501642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58.125031879158058</v>
      </c>
      <c r="AC53">
        <f t="shared" si="33"/>
        <v>38.526180740100585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-2176.8818035727227</v>
      </c>
      <c r="AI53">
        <f t="shared" si="38"/>
        <v>-2181.1589982058267</v>
      </c>
      <c r="AJ53">
        <f t="shared" si="39"/>
        <v>19.598851139057473</v>
      </c>
      <c r="AK53">
        <f t="shared" si="61"/>
        <v>4.0687522315410645</v>
      </c>
      <c r="AL53">
        <f t="shared" si="40"/>
        <v>-2157.4913948352282</v>
      </c>
      <c r="AN53">
        <f t="shared" si="41"/>
        <v>0</v>
      </c>
      <c r="AO53">
        <f t="shared" si="42"/>
        <v>0</v>
      </c>
      <c r="AP53">
        <f t="shared" si="43"/>
        <v>-3.7857525323322594E-2</v>
      </c>
      <c r="AQ53">
        <f t="shared" si="44"/>
        <v>-19.267619333195057</v>
      </c>
      <c r="AR53">
        <f t="shared" si="45"/>
        <v>-19.305476858518379</v>
      </c>
      <c r="AS53">
        <f t="shared" si="46"/>
        <v>0.17346977796201721</v>
      </c>
      <c r="AT53">
        <f t="shared" si="47"/>
        <v>3.6012597941586962E-2</v>
      </c>
      <c r="AU53">
        <f t="shared" si="48"/>
        <v>-19.095994482614778</v>
      </c>
      <c r="AW53">
        <v>50</v>
      </c>
      <c r="AX53">
        <f>IF(Z53&gt;0, (R53*SUMPRODUCT(K53:$K$98, X53:$X$98)-K53*$AZ$3)/Z53, 0)</f>
        <v>450.36740252501642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100000</v>
      </c>
      <c r="S54">
        <f t="shared" si="32"/>
        <v>348.51244692977377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38.526180740100585</v>
      </c>
      <c r="AC54">
        <f t="shared" si="33"/>
        <v>22.732268619748019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-1946.1892044455894</v>
      </c>
      <c r="AI54">
        <f t="shared" si="38"/>
        <v>-1949.4505325301398</v>
      </c>
      <c r="AJ54">
        <f t="shared" si="39"/>
        <v>15.793912120352566</v>
      </c>
      <c r="AK54">
        <f t="shared" si="61"/>
        <v>2.6968326518070413</v>
      </c>
      <c r="AL54">
        <f t="shared" si="40"/>
        <v>-1930.9597877579802</v>
      </c>
      <c r="AN54">
        <f t="shared" si="41"/>
        <v>0</v>
      </c>
      <c r="AO54">
        <f t="shared" si="42"/>
        <v>0</v>
      </c>
      <c r="AP54">
        <f t="shared" si="43"/>
        <v>-2.5773279053914414E-2</v>
      </c>
      <c r="AQ54">
        <f t="shared" si="44"/>
        <v>-15.380138445902178</v>
      </c>
      <c r="AR54">
        <f t="shared" si="45"/>
        <v>-15.405911724956093</v>
      </c>
      <c r="AS54">
        <f t="shared" si="46"/>
        <v>0.12481446020693211</v>
      </c>
      <c r="AT54">
        <f t="shared" si="47"/>
        <v>2.1312244182362286E-2</v>
      </c>
      <c r="AU54">
        <f t="shared" si="48"/>
        <v>-15.259785020566799</v>
      </c>
      <c r="AW54">
        <v>51</v>
      </c>
      <c r="AX54">
        <f>IF(Z54&gt;0, (R54*SUMPRODUCT(K54:$K$98, X54:$X$98)-K54*$AZ$3)/Z54, 0)</f>
        <v>348.51244692977377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100000</v>
      </c>
      <c r="S55">
        <f t="shared" si="32"/>
        <v>219.04225396463909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22.732268619748019</v>
      </c>
      <c r="AC55">
        <f t="shared" si="33"/>
        <v>10.453654471026631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-1684.9921978153659</v>
      </c>
      <c r="AI55">
        <f t="shared" si="38"/>
        <v>-1687.378416520163</v>
      </c>
      <c r="AJ55">
        <f t="shared" si="39"/>
        <v>12.278614148721388</v>
      </c>
      <c r="AK55">
        <f t="shared" si="61"/>
        <v>1.5912588033823616</v>
      </c>
      <c r="AL55">
        <f t="shared" si="40"/>
        <v>-1673.5085435680594</v>
      </c>
      <c r="AN55">
        <f t="shared" si="41"/>
        <v>0</v>
      </c>
      <c r="AO55">
        <f t="shared" si="42"/>
        <v>0</v>
      </c>
      <c r="AP55">
        <f t="shared" si="43"/>
        <v>-1.6837104549783811E-2</v>
      </c>
      <c r="AQ55">
        <f t="shared" si="44"/>
        <v>-11.889266370745354</v>
      </c>
      <c r="AR55">
        <f t="shared" si="45"/>
        <v>-11.906103475295138</v>
      </c>
      <c r="AS55">
        <f t="shared" si="46"/>
        <v>8.6637620320748551E-2</v>
      </c>
      <c r="AT55">
        <f t="shared" si="47"/>
        <v>1.1227885685604495E-2</v>
      </c>
      <c r="AU55">
        <f t="shared" si="48"/>
        <v>-11.808237969288786</v>
      </c>
      <c r="AW55">
        <v>52</v>
      </c>
      <c r="AX55">
        <f>IF(Z55&gt;0, (R55*SUMPRODUCT(K55:$K$98, X55:$X$98)-K55*$AZ$3)/Z55, 0)</f>
        <v>219.04225396463909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100000</v>
      </c>
      <c r="S56">
        <f t="shared" si="32"/>
        <v>40.079687290898164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10.453654471026631</v>
      </c>
      <c r="AC56">
        <f t="shared" si="33"/>
        <v>1.3336062227641321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-1397.3262395762986</v>
      </c>
      <c r="AI56">
        <f t="shared" si="38"/>
        <v>-1398.9899329742595</v>
      </c>
      <c r="AJ56">
        <f t="shared" si="39"/>
        <v>9.1200482482624992</v>
      </c>
      <c r="AK56">
        <f t="shared" si="61"/>
        <v>0.73175581297186421</v>
      </c>
      <c r="AL56">
        <f t="shared" si="40"/>
        <v>-1389.1381289130252</v>
      </c>
      <c r="AN56">
        <f t="shared" si="41"/>
        <v>0</v>
      </c>
      <c r="AO56">
        <f t="shared" si="42"/>
        <v>0</v>
      </c>
      <c r="AP56">
        <f t="shared" si="43"/>
        <v>-1.0481234398748016E-2</v>
      </c>
      <c r="AQ56">
        <f t="shared" si="44"/>
        <v>-8.8031267458717721</v>
      </c>
      <c r="AR56">
        <f t="shared" si="45"/>
        <v>-8.8136079802705201</v>
      </c>
      <c r="AS56">
        <f t="shared" si="46"/>
        <v>5.7456117536492296E-2</v>
      </c>
      <c r="AT56">
        <f t="shared" si="47"/>
        <v>4.610046663528657E-3</v>
      </c>
      <c r="AU56">
        <f t="shared" si="48"/>
        <v>-8.7515418160704979</v>
      </c>
      <c r="AW56">
        <v>53</v>
      </c>
      <c r="AX56">
        <f>IF(Z56&gt;0, (R56*SUMPRODUCT(K56:$K$98, X56:$X$98)-K56*$AZ$3)/Z56, 0)</f>
        <v>40.079687290898164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100000</v>
      </c>
      <c r="S57">
        <f t="shared" si="32"/>
        <v>-227.93844781077522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1.3336062227641321</v>
      </c>
      <c r="AC57">
        <f t="shared" si="33"/>
        <v>-4.9970043423193697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-1101.8525215622315</v>
      </c>
      <c r="AI57">
        <f t="shared" si="38"/>
        <v>-1102.9486517654316</v>
      </c>
      <c r="AJ57">
        <f t="shared" si="39"/>
        <v>6.3306105650835018</v>
      </c>
      <c r="AK57">
        <f t="shared" si="61"/>
        <v>9.3352435593489255E-2</v>
      </c>
      <c r="AL57">
        <f t="shared" si="40"/>
        <v>-1096.5246887647545</v>
      </c>
      <c r="AN57">
        <f t="shared" si="41"/>
        <v>0</v>
      </c>
      <c r="AO57">
        <f t="shared" si="42"/>
        <v>0</v>
      </c>
      <c r="AP57">
        <f t="shared" si="43"/>
        <v>-6.165712387146801E-3</v>
      </c>
      <c r="AQ57">
        <f t="shared" si="44"/>
        <v>-6.1979003234930703</v>
      </c>
      <c r="AR57">
        <f t="shared" si="45"/>
        <v>-6.2040660358802162</v>
      </c>
      <c r="AS57">
        <f t="shared" si="46"/>
        <v>3.5609568886414394E-2</v>
      </c>
      <c r="AT57">
        <f t="shared" si="47"/>
        <v>5.2510574640553199E-4</v>
      </c>
      <c r="AU57">
        <f t="shared" si="48"/>
        <v>-6.1679313612473958</v>
      </c>
      <c r="AW57">
        <v>54</v>
      </c>
      <c r="AX57">
        <f>IF(Z57&gt;0, (R57*SUMPRODUCT(K57:$K$98, X57:$X$98)-K57*$AZ$3)/Z57, 0)</f>
        <v>-227.93844781077522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100000</v>
      </c>
      <c r="S58">
        <f t="shared" si="32"/>
        <v>-664.44469819409767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-4.9970043423193697</v>
      </c>
      <c r="AC58">
        <f t="shared" si="33"/>
        <v>-8.9873009329657751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-817.73449954954776</v>
      </c>
      <c r="AI58">
        <f t="shared" si="38"/>
        <v>-818.41080120094125</v>
      </c>
      <c r="AJ58">
        <f t="shared" si="39"/>
        <v>3.9902965906464054</v>
      </c>
      <c r="AK58">
        <f t="shared" si="61"/>
        <v>-0.34979030396235594</v>
      </c>
      <c r="AL58">
        <f t="shared" si="40"/>
        <v>-814.77029491425719</v>
      </c>
      <c r="AN58">
        <f t="shared" si="41"/>
        <v>0</v>
      </c>
      <c r="AO58">
        <f t="shared" si="42"/>
        <v>0</v>
      </c>
      <c r="AP58">
        <f t="shared" si="43"/>
        <v>-3.3965932550633379E-3</v>
      </c>
      <c r="AQ58">
        <f t="shared" si="44"/>
        <v>-4.1069121742935613</v>
      </c>
      <c r="AR58">
        <f t="shared" si="45"/>
        <v>-4.1103087675486254</v>
      </c>
      <c r="AS58">
        <f t="shared" si="46"/>
        <v>2.0040487048296356E-2</v>
      </c>
      <c r="AT58">
        <f t="shared" si="47"/>
        <v>-1.7567536389673894E-3</v>
      </c>
      <c r="AU58">
        <f t="shared" si="48"/>
        <v>-4.0920250341392963</v>
      </c>
      <c r="AW58">
        <v>55</v>
      </c>
      <c r="AX58">
        <f>IF(Z58&gt;0, (R58*SUMPRODUCT(K58:$K$98, X58:$X$98)-K58*$AZ$3)/Z58, 0)</f>
        <v>-664.44469819409767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100000</v>
      </c>
      <c r="S59">
        <f t="shared" si="32"/>
        <v>-1440.2607328469699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-8.9873009329657751</v>
      </c>
      <c r="AC59">
        <f t="shared" si="33"/>
        <v>-11.123138345789098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-566.77694301180202</v>
      </c>
      <c r="AI59">
        <f t="shared" si="38"/>
        <v>-567.16309317517562</v>
      </c>
      <c r="AJ59">
        <f t="shared" si="39"/>
        <v>2.1358374128233226</v>
      </c>
      <c r="AK59">
        <f t="shared" si="61"/>
        <v>-0.6291110653076043</v>
      </c>
      <c r="AL59">
        <f t="shared" si="40"/>
        <v>-565.65636682765989</v>
      </c>
      <c r="AN59">
        <f t="shared" si="41"/>
        <v>0</v>
      </c>
      <c r="AO59">
        <f t="shared" si="42"/>
        <v>0</v>
      </c>
      <c r="AP59">
        <f t="shared" si="43"/>
        <v>-1.7315749531372124E-3</v>
      </c>
      <c r="AQ59">
        <f t="shared" si="44"/>
        <v>-2.5415417410696892</v>
      </c>
      <c r="AR59">
        <f t="shared" si="45"/>
        <v>-2.5432733160228262</v>
      </c>
      <c r="AS59">
        <f t="shared" si="46"/>
        <v>9.5775242866852715E-3</v>
      </c>
      <c r="AT59">
        <f t="shared" si="47"/>
        <v>-2.8210604753108339E-3</v>
      </c>
      <c r="AU59">
        <f t="shared" si="48"/>
        <v>-2.5365168522114518</v>
      </c>
      <c r="AW59">
        <v>56</v>
      </c>
      <c r="AX59">
        <f>IF(Z59&gt;0, (R59*SUMPRODUCT(K59:$K$98, X59:$X$98)-K59*$AZ$3)/Z59, 0)</f>
        <v>-1440.2607328469699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100000</v>
      </c>
      <c r="S60">
        <f t="shared" si="32"/>
        <v>-2968.8959324507832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-11.123138345789098</v>
      </c>
      <c r="AC60">
        <f t="shared" si="33"/>
        <v>-11.904791906974644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-363.5935174509757</v>
      </c>
      <c r="AI60">
        <f t="shared" si="38"/>
        <v>-363.79400935399008</v>
      </c>
      <c r="AJ60">
        <f t="shared" si="39"/>
        <v>0.78165356118554641</v>
      </c>
      <c r="AK60">
        <f t="shared" si="61"/>
        <v>-0.77861968420523697</v>
      </c>
      <c r="AL60">
        <f t="shared" si="40"/>
        <v>-363.79097547700979</v>
      </c>
      <c r="AN60">
        <f t="shared" si="41"/>
        <v>0</v>
      </c>
      <c r="AO60">
        <f t="shared" si="42"/>
        <v>0</v>
      </c>
      <c r="AP60">
        <f t="shared" si="43"/>
        <v>-8.0271963773824396E-4</v>
      </c>
      <c r="AQ60">
        <f t="shared" si="44"/>
        <v>-1.4557378738196554</v>
      </c>
      <c r="AR60">
        <f t="shared" si="45"/>
        <v>-1.4565405934573936</v>
      </c>
      <c r="AS60">
        <f t="shared" si="46"/>
        <v>3.129546151430582E-3</v>
      </c>
      <c r="AT60">
        <f t="shared" si="47"/>
        <v>-3.1173992637310742E-3</v>
      </c>
      <c r="AU60">
        <f t="shared" si="48"/>
        <v>-1.4565284465696942</v>
      </c>
      <c r="AW60">
        <v>57</v>
      </c>
      <c r="AX60">
        <f>IF(Z60&gt;0, (R60*SUMPRODUCT(K60:$K$98, X60:$X$98)-K60*$AZ$3)/Z60, 0)</f>
        <v>-2968.8959324507832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100000</v>
      </c>
      <c r="S61">
        <f t="shared" si="32"/>
        <v>-6377.1591205754567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-11.904791906974644</v>
      </c>
      <c r="AC61">
        <f t="shared" si="33"/>
        <v>-11.789201048754888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-212.10793552595575</v>
      </c>
      <c r="AI61">
        <f t="shared" si="38"/>
        <v>-212.20036854217702</v>
      </c>
      <c r="AJ61">
        <f t="shared" si="39"/>
        <v>-0.11559085821975579</v>
      </c>
      <c r="AK61">
        <f t="shared" si="61"/>
        <v>-0.83333543348822514</v>
      </c>
      <c r="AL61">
        <f t="shared" si="40"/>
        <v>-213.14929483388499</v>
      </c>
      <c r="AN61">
        <f t="shared" si="41"/>
        <v>0</v>
      </c>
      <c r="AO61">
        <f t="shared" si="42"/>
        <v>0</v>
      </c>
      <c r="AP61">
        <f t="shared" si="43"/>
        <v>-3.3042747514553522E-4</v>
      </c>
      <c r="AQ61">
        <f t="shared" si="44"/>
        <v>-0.75823869499618224</v>
      </c>
      <c r="AR61">
        <f t="shared" si="45"/>
        <v>-0.75856912247132768</v>
      </c>
      <c r="AS61">
        <f t="shared" si="46"/>
        <v>-4.1321160980000739E-4</v>
      </c>
      <c r="AT61">
        <f t="shared" si="47"/>
        <v>-2.9789888342242987E-3</v>
      </c>
      <c r="AU61">
        <f t="shared" si="48"/>
        <v>-0.76196132291535201</v>
      </c>
      <c r="AW61">
        <v>58</v>
      </c>
      <c r="AX61">
        <f>IF(Z61&gt;0, (R61*SUMPRODUCT(K61:$K$98, X61:$X$98)-K61*$AZ$3)/Z61, 0)</f>
        <v>-6377.1591205754567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100000</v>
      </c>
      <c r="S62">
        <f t="shared" si="32"/>
        <v>-15245.517707990053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-11.789201048754888</v>
      </c>
      <c r="AC62">
        <f t="shared" si="33"/>
        <v>-11.144467661573023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-109.9174100503551</v>
      </c>
      <c r="AI62">
        <f t="shared" si="38"/>
        <v>-109.95396003138897</v>
      </c>
      <c r="AJ62">
        <f t="shared" si="39"/>
        <v>-0.64473338718186568</v>
      </c>
      <c r="AK62">
        <f t="shared" si="61"/>
        <v>-0.82524407341284223</v>
      </c>
      <c r="AL62">
        <f t="shared" si="40"/>
        <v>-111.42393749198368</v>
      </c>
      <c r="AN62">
        <f t="shared" si="41"/>
        <v>0</v>
      </c>
      <c r="AO62">
        <f t="shared" si="42"/>
        <v>0</v>
      </c>
      <c r="AP62">
        <f t="shared" si="43"/>
        <v>-1.1665897605950973E-4</v>
      </c>
      <c r="AQ62">
        <f t="shared" si="44"/>
        <v>-0.35083062001326598</v>
      </c>
      <c r="AR62">
        <f t="shared" si="45"/>
        <v>-0.35094727898932543</v>
      </c>
      <c r="AS62">
        <f t="shared" si="46"/>
        <v>-2.0578379154370936E-3</v>
      </c>
      <c r="AT62">
        <f t="shared" si="47"/>
        <v>-2.6339857335163372E-3</v>
      </c>
      <c r="AU62">
        <f t="shared" si="48"/>
        <v>-0.35563910263827886</v>
      </c>
      <c r="AW62">
        <v>59</v>
      </c>
      <c r="AX62">
        <f>IF(Z62&gt;0, (R62*SUMPRODUCT(K62:$K$98, X62:$X$98)-K62*$AZ$3)/Z62, 0)</f>
        <v>-15245.517707990053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100000</v>
      </c>
      <c r="S63">
        <f t="shared" si="32"/>
        <v>-43173.539191263946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-11.144467661573023</v>
      </c>
      <c r="AC63">
        <f t="shared" si="33"/>
        <v>-10.242644636784464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-48.64460528606282</v>
      </c>
      <c r="AI63">
        <f t="shared" si="38"/>
        <v>-48.656467464643328</v>
      </c>
      <c r="AJ63">
        <f t="shared" si="39"/>
        <v>-0.90182302478855902</v>
      </c>
      <c r="AK63">
        <f t="shared" si="61"/>
        <v>-0.78011273631011169</v>
      </c>
      <c r="AL63">
        <f t="shared" si="40"/>
        <v>-50.338403225741992</v>
      </c>
      <c r="AN63">
        <f t="shared" si="41"/>
        <v>0</v>
      </c>
      <c r="AO63">
        <f t="shared" si="42"/>
        <v>0</v>
      </c>
      <c r="AP63">
        <f t="shared" si="43"/>
        <v>-3.3804727504368769E-5</v>
      </c>
      <c r="AQ63">
        <f t="shared" si="44"/>
        <v>-0.13862694909646714</v>
      </c>
      <c r="AR63">
        <f t="shared" si="45"/>
        <v>-0.13866075382397153</v>
      </c>
      <c r="AS63">
        <f t="shared" si="46"/>
        <v>-2.5700069682177942E-3</v>
      </c>
      <c r="AT63">
        <f t="shared" si="47"/>
        <v>-2.2231581066390542E-3</v>
      </c>
      <c r="AU63">
        <f t="shared" si="48"/>
        <v>-0.14345391889882836</v>
      </c>
      <c r="AW63">
        <v>60</v>
      </c>
      <c r="AX63">
        <f>IF(Z63&gt;0, (R63*SUMPRODUCT(K63:$K$98, X63:$X$98)-K63*$AZ$3)/Z63, 0)</f>
        <v>-43173.539191263946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100000</v>
      </c>
      <c r="S64">
        <f t="shared" si="32"/>
        <v>-155868.42958237254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-10.242644636784464</v>
      </c>
      <c r="AC64">
        <f t="shared" si="33"/>
        <v>-9.2628308315935861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-17.544389423633497</v>
      </c>
      <c r="AI64">
        <f t="shared" si="38"/>
        <v>-17.547360785716382</v>
      </c>
      <c r="AJ64">
        <f t="shared" si="39"/>
        <v>-0.97981380519087757</v>
      </c>
      <c r="AK64">
        <f t="shared" si="61"/>
        <v>-0.71698512457491248</v>
      </c>
      <c r="AL64">
        <f t="shared" si="40"/>
        <v>-19.244159715482169</v>
      </c>
      <c r="AN64">
        <f t="shared" si="41"/>
        <v>0</v>
      </c>
      <c r="AO64">
        <f t="shared" si="42"/>
        <v>0</v>
      </c>
      <c r="AP64">
        <f t="shared" si="43"/>
        <v>-7.5605003185269269E-6</v>
      </c>
      <c r="AQ64">
        <f t="shared" si="44"/>
        <v>-4.4640928343883779E-2</v>
      </c>
      <c r="AR64">
        <f t="shared" si="45"/>
        <v>-4.4648488844202312E-2</v>
      </c>
      <c r="AS64">
        <f t="shared" si="46"/>
        <v>-2.4930931941668805E-3</v>
      </c>
      <c r="AT64">
        <f t="shared" si="47"/>
        <v>-1.824337159699829E-3</v>
      </c>
      <c r="AU64">
        <f t="shared" si="48"/>
        <v>-4.8965919198069016E-2</v>
      </c>
      <c r="AW64">
        <v>61</v>
      </c>
      <c r="AX64">
        <f>IF(Z64&gt;0, (R64*SUMPRODUCT(K64:$K$98, X64:$X$98)-K64*$AZ$3)/Z64, 0)</f>
        <v>-155868.42958237254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100000</v>
      </c>
      <c r="S65">
        <f t="shared" si="32"/>
        <v>-563182.0066892074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-9.2628308315935861</v>
      </c>
      <c r="AC65">
        <f t="shared" si="33"/>
        <v>-8.3088639436094844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-4.4079543448153746</v>
      </c>
      <c r="AI65">
        <f t="shared" si="38"/>
        <v>-4.4086920161050216</v>
      </c>
      <c r="AJ65">
        <f t="shared" si="39"/>
        <v>-0.95396688798410167</v>
      </c>
      <c r="AK65">
        <f t="shared" si="61"/>
        <v>-0.64839815821155111</v>
      </c>
      <c r="AL65">
        <f t="shared" si="40"/>
        <v>-6.011057062300674</v>
      </c>
      <c r="AN65">
        <f t="shared" si="41"/>
        <v>0</v>
      </c>
      <c r="AO65">
        <f t="shared" si="42"/>
        <v>0</v>
      </c>
      <c r="AP65">
        <f t="shared" si="43"/>
        <v>-1.6758680341032103E-6</v>
      </c>
      <c r="AQ65">
        <f t="shared" si="44"/>
        <v>-1.001414842347511E-2</v>
      </c>
      <c r="AR65">
        <f t="shared" si="45"/>
        <v>-1.0015824291509214E-2</v>
      </c>
      <c r="AS65">
        <f t="shared" si="46"/>
        <v>-2.1672561147530623E-3</v>
      </c>
      <c r="AT65">
        <f t="shared" si="47"/>
        <v>-1.4730541393822747E-3</v>
      </c>
      <c r="AU65">
        <f t="shared" si="48"/>
        <v>-1.3656134545644549E-2</v>
      </c>
      <c r="AW65">
        <v>62</v>
      </c>
      <c r="AX65">
        <f>IF(Z65&gt;0, (R65*SUMPRODUCT(K65:$K$98, X65:$X$98)-K65*$AZ$3)/Z65, 0)</f>
        <v>-563182.0066892074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100000</v>
      </c>
      <c r="S66">
        <f t="shared" si="32"/>
        <v>-2047685.7480902814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-8.3088639436094844</v>
      </c>
      <c r="AC66">
        <f t="shared" si="33"/>
        <v>-7.4272639703115413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-1.0978741237542364</v>
      </c>
      <c r="AI66">
        <f t="shared" si="38"/>
        <v>-1.0980554812691099</v>
      </c>
      <c r="AJ66">
        <f t="shared" si="39"/>
        <v>-0.88159997329794315</v>
      </c>
      <c r="AK66">
        <f t="shared" si="61"/>
        <v>-0.58162047605266398</v>
      </c>
      <c r="AL66">
        <f t="shared" si="40"/>
        <v>-2.561275930619717</v>
      </c>
      <c r="AN66">
        <f t="shared" si="41"/>
        <v>0</v>
      </c>
      <c r="AO66">
        <f t="shared" si="42"/>
        <v>0</v>
      </c>
      <c r="AP66">
        <f t="shared" si="43"/>
        <v>-3.6787008245028007E-7</v>
      </c>
      <c r="AQ66">
        <f t="shared" si="44"/>
        <v>-2.2269551096747572E-3</v>
      </c>
      <c r="AR66">
        <f t="shared" si="45"/>
        <v>-2.2273229797572076E-3</v>
      </c>
      <c r="AS66">
        <f t="shared" si="46"/>
        <v>-1.7882592573649847E-3</v>
      </c>
      <c r="AT66">
        <f t="shared" si="47"/>
        <v>-1.1797734029906787E-3</v>
      </c>
      <c r="AU66">
        <f t="shared" si="48"/>
        <v>-5.1953556401128712E-3</v>
      </c>
      <c r="AW66">
        <v>63</v>
      </c>
      <c r="AX66">
        <f>IF(Z66&gt;0, (R66*SUMPRODUCT(K66:$K$98, X66:$X$98)-K66*$AZ$3)/Z66, 0)</f>
        <v>-2047685.7480902814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-7519913.7571225502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-7.4272639703115413</v>
      </c>
      <c r="AC67">
        <f t="shared" ref="AC67:AC98" si="64">S67*Z67</f>
        <v>-6.6334068881699517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-0.2708766698211727</v>
      </c>
      <c r="AI67">
        <f t="shared" ref="AI67:AI98" si="69">SUM(AE67:AH67)</f>
        <v>-0.27092077542598691</v>
      </c>
      <c r="AJ67">
        <f t="shared" ref="AJ67:AJ98" si="70">AB67-AC67</f>
        <v>-0.79385708214158957</v>
      </c>
      <c r="AK67">
        <f t="shared" si="61"/>
        <v>-0.51990847792180794</v>
      </c>
      <c r="AL67">
        <f t="shared" ref="AL67:AL98" si="71">SUM(AI67:AK67)</f>
        <v>-1.5846863354893843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-7.9879377693528E-8</v>
      </c>
      <c r="AQ67">
        <f t="shared" ref="AQ67:AQ98" si="75">AH67*$K67</f>
        <v>-4.9058299751611771E-4</v>
      </c>
      <c r="AR67">
        <f t="shared" ref="AR67:AR98" si="76">AI67*$K67</f>
        <v>-4.9066287689381125E-4</v>
      </c>
      <c r="AS67">
        <f t="shared" ref="AS67:AS98" si="77">AJ67*$K67</f>
        <v>-1.4377494644094995E-3</v>
      </c>
      <c r="AT67">
        <f t="shared" ref="AT67:AT98" si="78">AK67*$K67</f>
        <v>-9.4160290622779424E-4</v>
      </c>
      <c r="AU67">
        <f t="shared" ref="AU67:AU98" si="79">AL67*$K67</f>
        <v>-2.8700152475311046E-3</v>
      </c>
      <c r="AW67">
        <v>64</v>
      </c>
      <c r="AX67">
        <f>IF(Z67&gt;0, (R67*SUMPRODUCT(K67:$K$98, X67:$X$98)-K67*$AZ$3)/Z67, 0)</f>
        <v>-7519913.7571225502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100000</v>
      </c>
      <c r="S68">
        <f t="shared" si="63"/>
        <v>-27947414.017113324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-6.6334068881699517</v>
      </c>
      <c r="AC68">
        <f t="shared" si="64"/>
        <v>-5.923108152193123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-6.6135336461530678E-2</v>
      </c>
      <c r="AI68">
        <f t="shared" si="69"/>
        <v>-6.6145933342065963E-2</v>
      </c>
      <c r="AJ68">
        <f t="shared" si="70"/>
        <v>-0.71029873597682869</v>
      </c>
      <c r="AK68">
        <f t="shared" si="61"/>
        <v>-0.46433848217189666</v>
      </c>
      <c r="AL68">
        <f t="shared" si="71"/>
        <v>-1.2407831514907914</v>
      </c>
      <c r="AN68">
        <f t="shared" si="72"/>
        <v>0</v>
      </c>
      <c r="AO68">
        <f t="shared" si="73"/>
        <v>0</v>
      </c>
      <c r="AP68">
        <f t="shared" si="74"/>
        <v>-1.7135662766864902E-8</v>
      </c>
      <c r="AQ68">
        <f t="shared" si="75"/>
        <v>-1.069440028887572E-4</v>
      </c>
      <c r="AR68">
        <f t="shared" si="76"/>
        <v>-1.0696113855152405E-4</v>
      </c>
      <c r="AS68">
        <f t="shared" si="77"/>
        <v>-1.1485870358635267E-3</v>
      </c>
      <c r="AT68">
        <f t="shared" si="78"/>
        <v>-7.5085753903493676E-4</v>
      </c>
      <c r="AU68">
        <f t="shared" si="79"/>
        <v>-2.0064057134499876E-3</v>
      </c>
      <c r="AW68">
        <v>65</v>
      </c>
      <c r="AX68">
        <f>IF(Z68&gt;0, (R68*SUMPRODUCT(K68:$K$98, X68:$X$98)-K68*$AZ$3)/Z68, 0)</f>
        <v>-27947414.017113324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100000</v>
      </c>
      <c r="S69">
        <f t="shared" si="63"/>
        <v>-105135435.41393709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-5.923108152193123</v>
      </c>
      <c r="AC69">
        <f t="shared" si="64"/>
        <v>-5.2885817756832054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-1.5951567243347547E-2</v>
      </c>
      <c r="AI69">
        <f t="shared" si="69"/>
        <v>-1.5954082371455812E-2</v>
      </c>
      <c r="AJ69">
        <f t="shared" si="70"/>
        <v>-0.63452637650991761</v>
      </c>
      <c r="AK69">
        <f t="shared" si="61"/>
        <v>-0.41461757065351867</v>
      </c>
      <c r="AL69">
        <f t="shared" si="71"/>
        <v>-1.0650980295348922</v>
      </c>
      <c r="AN69">
        <f t="shared" si="72"/>
        <v>0</v>
      </c>
      <c r="AO69">
        <f t="shared" si="73"/>
        <v>0</v>
      </c>
      <c r="AP69">
        <f t="shared" si="74"/>
        <v>-3.6313236353532607E-9</v>
      </c>
      <c r="AQ69">
        <f t="shared" si="75"/>
        <v>-2.3030756549286785E-5</v>
      </c>
      <c r="AR69">
        <f t="shared" si="76"/>
        <v>-2.3034387872922139E-5</v>
      </c>
      <c r="AS69">
        <f t="shared" si="77"/>
        <v>-9.1612455870726257E-4</v>
      </c>
      <c r="AT69">
        <f t="shared" si="78"/>
        <v>-5.9862182725400881E-4</v>
      </c>
      <c r="AU69">
        <f t="shared" si="79"/>
        <v>-1.5377807738341936E-3</v>
      </c>
      <c r="AW69">
        <v>66</v>
      </c>
      <c r="AX69">
        <f>IF(Z69&gt;0, (R69*SUMPRODUCT(K69:$K$98, X69:$X$98)-K69*$AZ$3)/Z69, 0)</f>
        <v>-105135435.41393709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50</v>
      </c>
      <c r="R70">
        <f t="shared" si="62"/>
        <v>100000</v>
      </c>
      <c r="S70">
        <f t="shared" si="63"/>
        <v>-400821244.00331026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-5.2885817756832054</v>
      </c>
      <c r="AC70">
        <f t="shared" si="64"/>
        <v>-4.7219679131247494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-3.8018803900907541E-3</v>
      </c>
      <c r="AI70">
        <f t="shared" si="69"/>
        <v>-3.8024694267228898E-3</v>
      </c>
      <c r="AJ70">
        <f t="shared" si="70"/>
        <v>-0.56661386255845603</v>
      </c>
      <c r="AK70">
        <f t="shared" si="61"/>
        <v>-0.37020072429782441</v>
      </c>
      <c r="AL70">
        <f t="shared" si="71"/>
        <v>-0.94061705628300341</v>
      </c>
      <c r="AN70">
        <f t="shared" si="72"/>
        <v>0</v>
      </c>
      <c r="AO70">
        <f t="shared" si="73"/>
        <v>0</v>
      </c>
      <c r="AP70">
        <f t="shared" si="74"/>
        <v>-7.5932749755086196E-10</v>
      </c>
      <c r="AQ70">
        <f t="shared" si="75"/>
        <v>-4.9010064316835042E-6</v>
      </c>
      <c r="AR70">
        <f t="shared" si="76"/>
        <v>-4.9017657591810552E-6</v>
      </c>
      <c r="AS70">
        <f t="shared" si="77"/>
        <v>-7.3042229101103764E-4</v>
      </c>
      <c r="AT70">
        <f t="shared" si="78"/>
        <v>-4.772259894147325E-4</v>
      </c>
      <c r="AU70">
        <f t="shared" si="79"/>
        <v>-1.2125500461849512E-3</v>
      </c>
      <c r="AW70">
        <v>67</v>
      </c>
      <c r="AX70">
        <f>IF(Z70&gt;0, (R70*SUMPRODUCT(K70:$K$98, X70:$X$98)-K70*$AZ$3)/Z70, 0)</f>
        <v>-400821244.00331026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100000</v>
      </c>
      <c r="S71">
        <f t="shared" si="63"/>
        <v>-1549931148.3385801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-4.7219679131247494</v>
      </c>
      <c r="AC71">
        <f t="shared" si="64"/>
        <v>-4.2160470165284973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-8.9427741527714814E-4</v>
      </c>
      <c r="AI71">
        <f t="shared" si="69"/>
        <v>-8.9441342283532409E-4</v>
      </c>
      <c r="AJ71">
        <f t="shared" si="70"/>
        <v>-0.50592089659625206</v>
      </c>
      <c r="AK71">
        <f t="shared" si="61"/>
        <v>-0.33053775391873247</v>
      </c>
      <c r="AL71">
        <f t="shared" si="71"/>
        <v>-0.83735306393781994</v>
      </c>
      <c r="AN71">
        <f t="shared" si="72"/>
        <v>0</v>
      </c>
      <c r="AO71">
        <f t="shared" si="73"/>
        <v>0</v>
      </c>
      <c r="AP71">
        <f t="shared" si="74"/>
        <v>-1.5654234807714565E-10</v>
      </c>
      <c r="AQ71">
        <f t="shared" si="75"/>
        <v>-1.0292978441588395E-6</v>
      </c>
      <c r="AR71">
        <f t="shared" si="76"/>
        <v>-1.0294543865069168E-6</v>
      </c>
      <c r="AS71">
        <f t="shared" si="77"/>
        <v>-5.8230620530659875E-4</v>
      </c>
      <c r="AT71">
        <f t="shared" si="78"/>
        <v>-3.8044324021782128E-4</v>
      </c>
      <c r="AU71">
        <f t="shared" si="79"/>
        <v>-9.6377889991092701E-4</v>
      </c>
      <c r="AW71">
        <v>68</v>
      </c>
      <c r="AX71">
        <f>IF(Z71&gt;0, (R71*SUMPRODUCT(K71:$K$98, X71:$X$98)-K71*$AZ$3)/Z71, 0)</f>
        <v>-1549931148.3385801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100000</v>
      </c>
      <c r="S72">
        <f t="shared" si="63"/>
        <v>-6083213613.3841639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-4.2160470165284973</v>
      </c>
      <c r="AC72">
        <f t="shared" si="64"/>
        <v>-3.7643285836810887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-2.074143734005943E-4</v>
      </c>
      <c r="AI72">
        <f t="shared" si="69"/>
        <v>-2.0744531369648822E-4</v>
      </c>
      <c r="AJ72">
        <f t="shared" si="70"/>
        <v>-0.45171843284740865</v>
      </c>
      <c r="AK72">
        <f t="shared" si="61"/>
        <v>-0.29512329115699482</v>
      </c>
      <c r="AL72">
        <f t="shared" si="71"/>
        <v>-0.74704916931809995</v>
      </c>
      <c r="AN72">
        <f t="shared" si="72"/>
        <v>0</v>
      </c>
      <c r="AO72">
        <f t="shared" si="73"/>
        <v>0</v>
      </c>
      <c r="AP72">
        <f t="shared" si="74"/>
        <v>-3.1796201481065445E-11</v>
      </c>
      <c r="AQ72">
        <f t="shared" si="75"/>
        <v>-2.1315210524568017E-7</v>
      </c>
      <c r="AR72">
        <f t="shared" si="76"/>
        <v>-2.1318390144716124E-7</v>
      </c>
      <c r="AS72">
        <f t="shared" si="77"/>
        <v>-4.6421438090861201E-4</v>
      </c>
      <c r="AT72">
        <f t="shared" si="78"/>
        <v>-3.0328732664853511E-4</v>
      </c>
      <c r="AU72">
        <f t="shared" si="79"/>
        <v>-7.677148914585943E-4</v>
      </c>
      <c r="AW72">
        <v>69</v>
      </c>
      <c r="AX72">
        <f>IF(Z72&gt;0, (R72*SUMPRODUCT(K72:$K$98, X72:$X$98)-K72*$AZ$3)/Z72, 0)</f>
        <v>-6083213613.3841639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100000</v>
      </c>
      <c r="S73">
        <f t="shared" si="63"/>
        <v>-24265704393.028084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-3.7643285836810887</v>
      </c>
      <c r="AC73">
        <f t="shared" si="64"/>
        <v>-3.3610078484892174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-4.7410929558315346E-5</v>
      </c>
      <c r="AI73">
        <f t="shared" si="69"/>
        <v>-4.7417854986471172E-5</v>
      </c>
      <c r="AJ73">
        <f t="shared" si="70"/>
        <v>-0.40332073519187128</v>
      </c>
      <c r="AK73">
        <f t="shared" ref="AK73:AK98" si="92">G73*SUM(AB73:AB73, AE73:AF73)</f>
        <v>-0.26350300085767625</v>
      </c>
      <c r="AL73">
        <f t="shared" si="71"/>
        <v>-0.666871153904534</v>
      </c>
      <c r="AN73">
        <f t="shared" si="72"/>
        <v>0</v>
      </c>
      <c r="AO73">
        <f t="shared" si="73"/>
        <v>0</v>
      </c>
      <c r="AP73">
        <f t="shared" si="74"/>
        <v>-6.3544707240435992E-12</v>
      </c>
      <c r="AQ73">
        <f t="shared" si="75"/>
        <v>-4.350220045593922E-8</v>
      </c>
      <c r="AR73">
        <f t="shared" si="76"/>
        <v>-4.3508554926663255E-8</v>
      </c>
      <c r="AS73">
        <f t="shared" si="77"/>
        <v>-3.7006951000133483E-4</v>
      </c>
      <c r="AT73">
        <f t="shared" si="78"/>
        <v>-2.4177885712940383E-4</v>
      </c>
      <c r="AU73">
        <f t="shared" si="79"/>
        <v>-6.118918756856653E-4</v>
      </c>
      <c r="AW73">
        <v>70</v>
      </c>
      <c r="AX73">
        <f>IF(Z73&gt;0, (R73*SUMPRODUCT(K73:$K$98, X73:$X$98)-K73*$AZ$3)/Z73, 0)</f>
        <v>-24265704393.028084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100000</v>
      </c>
      <c r="S74">
        <f t="shared" si="63"/>
        <v>-98449376597.337814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-3.3610078484892174</v>
      </c>
      <c r="AC74">
        <f t="shared" si="64"/>
        <v>-3.0008999023985821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-1.0664182279017375E-5</v>
      </c>
      <c r="AI74">
        <f t="shared" si="69"/>
        <v>-1.0665706361752136E-5</v>
      </c>
      <c r="AJ74">
        <f t="shared" si="70"/>
        <v>-0.36010794609063534</v>
      </c>
      <c r="AK74">
        <f t="shared" si="92"/>
        <v>-0.23527054939424524</v>
      </c>
      <c r="AL74">
        <f t="shared" si="71"/>
        <v>-0.5953891611912423</v>
      </c>
      <c r="AN74">
        <f t="shared" si="72"/>
        <v>0</v>
      </c>
      <c r="AO74">
        <f t="shared" si="73"/>
        <v>0</v>
      </c>
      <c r="AP74">
        <f t="shared" si="74"/>
        <v>-1.2485998417123905E-12</v>
      </c>
      <c r="AQ74">
        <f t="shared" si="75"/>
        <v>-8.7365967751522964E-9</v>
      </c>
      <c r="AR74">
        <f t="shared" si="76"/>
        <v>-8.7378453749940081E-9</v>
      </c>
      <c r="AS74">
        <f t="shared" si="77"/>
        <v>-2.95017267916772E-4</v>
      </c>
      <c r="AT74">
        <f t="shared" si="78"/>
        <v>-1.9274463520474141E-4</v>
      </c>
      <c r="AU74">
        <f t="shared" si="79"/>
        <v>-4.877706409668884E-4</v>
      </c>
      <c r="AW74">
        <v>71</v>
      </c>
      <c r="AX74">
        <f>IF(Z74&gt;0, (R74*SUMPRODUCT(K74:$K$98, X74:$X$98)-K74*$AZ$3)/Z74, 0)</f>
        <v>-98449376597.337814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100000</v>
      </c>
      <c r="S75">
        <f t="shared" si="63"/>
        <v>-406787087719.74457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-3.0008999023985821</v>
      </c>
      <c r="AC75">
        <f t="shared" si="64"/>
        <v>-2.6793749204272896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-2.3590161723872753E-6</v>
      </c>
      <c r="AI75">
        <f t="shared" si="69"/>
        <v>-2.3593455062084943E-6</v>
      </c>
      <c r="AJ75">
        <f t="shared" si="70"/>
        <v>-0.32152498197129242</v>
      </c>
      <c r="AK75">
        <f t="shared" si="92"/>
        <v>-0.21006299316790075</v>
      </c>
      <c r="AL75">
        <f t="shared" si="71"/>
        <v>-0.53159033448469939</v>
      </c>
      <c r="AN75">
        <f t="shared" si="72"/>
        <v>0</v>
      </c>
      <c r="AO75">
        <f t="shared" si="73"/>
        <v>0</v>
      </c>
      <c r="AP75">
        <f t="shared" si="74"/>
        <v>-2.4089791592711815E-13</v>
      </c>
      <c r="AQ75">
        <f t="shared" si="75"/>
        <v>-1.7255503168873114E-9</v>
      </c>
      <c r="AR75">
        <f t="shared" si="76"/>
        <v>-1.7257912148032382E-9</v>
      </c>
      <c r="AS75">
        <f t="shared" si="77"/>
        <v>-2.3518598177574044E-4</v>
      </c>
      <c r="AT75">
        <f t="shared" si="78"/>
        <v>-1.5365484504514942E-4</v>
      </c>
      <c r="AU75">
        <f t="shared" si="79"/>
        <v>-3.8884255261210465E-4</v>
      </c>
      <c r="AW75">
        <v>72</v>
      </c>
      <c r="AX75">
        <f>IF(Z75&gt;0, (R75*SUMPRODUCT(K75:$K$98, X75:$X$98)-K75*$AZ$3)/Z75, 0)</f>
        <v>-406787087719.74457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100000</v>
      </c>
      <c r="S76">
        <f t="shared" si="63"/>
        <v>-1714279192629.4312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-2.6793749204272896</v>
      </c>
      <c r="AC76">
        <f t="shared" si="64"/>
        <v>-2.3922990375922244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-5.1252965792612155E-7</v>
      </c>
      <c r="AI76">
        <f t="shared" si="69"/>
        <v>-5.1259943358016551E-7</v>
      </c>
      <c r="AJ76">
        <f t="shared" si="70"/>
        <v>-0.28707588283506524</v>
      </c>
      <c r="AK76">
        <f t="shared" si="92"/>
        <v>-0.18755624442991028</v>
      </c>
      <c r="AL76">
        <f t="shared" si="71"/>
        <v>-0.47463263986440907</v>
      </c>
      <c r="AN76">
        <f t="shared" si="72"/>
        <v>0</v>
      </c>
      <c r="AO76">
        <f t="shared" si="73"/>
        <v>0</v>
      </c>
      <c r="AP76">
        <f t="shared" si="74"/>
        <v>-4.557037505561945E-14</v>
      </c>
      <c r="AQ76">
        <f t="shared" si="75"/>
        <v>-3.3473235125991639E-10</v>
      </c>
      <c r="AR76">
        <f t="shared" si="76"/>
        <v>-3.3477792163497205E-10</v>
      </c>
      <c r="AS76">
        <f t="shared" si="77"/>
        <v>-1.8748882872500825E-4</v>
      </c>
      <c r="AT76">
        <f t="shared" si="78"/>
        <v>-1.2249270207218533E-4</v>
      </c>
      <c r="AU76">
        <f t="shared" si="79"/>
        <v>-3.0998186557511519E-4</v>
      </c>
      <c r="AW76">
        <v>73</v>
      </c>
      <c r="AX76">
        <f>IF(Z76&gt;0, (R76*SUMPRODUCT(K76:$K$98, X76:$X$98)-K76*$AZ$3)/Z76, 0)</f>
        <v>-1714279192629.4312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100000</v>
      </c>
      <c r="S77">
        <f t="shared" si="63"/>
        <v>-7373796005337.3291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-2.3922990375922244</v>
      </c>
      <c r="AC77">
        <f t="shared" si="64"/>
        <v>-2.1359812838549788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-1.091886079257338E-7</v>
      </c>
      <c r="AI77">
        <f t="shared" si="69"/>
        <v>-1.0920309151927442E-7</v>
      </c>
      <c r="AJ77">
        <f t="shared" si="70"/>
        <v>-0.25631775373724563</v>
      </c>
      <c r="AK77">
        <f t="shared" si="92"/>
        <v>-0.16746093263145573</v>
      </c>
      <c r="AL77">
        <f t="shared" si="71"/>
        <v>-0.42377879557179288</v>
      </c>
      <c r="AN77">
        <f t="shared" si="72"/>
        <v>0</v>
      </c>
      <c r="AO77">
        <f t="shared" si="73"/>
        <v>0</v>
      </c>
      <c r="AP77">
        <f t="shared" si="74"/>
        <v>-8.4457260973821548E-15</v>
      </c>
      <c r="AQ77">
        <f t="shared" si="75"/>
        <v>-6.3670460849991493E-11</v>
      </c>
      <c r="AR77">
        <f t="shared" si="76"/>
        <v>-6.3678906576088886E-11</v>
      </c>
      <c r="AS77">
        <f t="shared" si="77"/>
        <v>-1.4946494707199906E-4</v>
      </c>
      <c r="AT77">
        <f t="shared" si="78"/>
        <v>-9.7650432197709603E-5</v>
      </c>
      <c r="AU77">
        <f t="shared" si="79"/>
        <v>-2.4711544294861524E-4</v>
      </c>
      <c r="AW77">
        <v>74</v>
      </c>
      <c r="AX77">
        <f>IF(Z77&gt;0, (R77*SUMPRODUCT(K77:$K$98, X77:$X$98)-K77*$AZ$3)/Z77, 0)</f>
        <v>-7373796005337.3291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100000</v>
      </c>
      <c r="S78">
        <f t="shared" si="63"/>
        <v>-32418690880618.117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-2.1359812838549788</v>
      </c>
      <c r="AC78">
        <f t="shared" si="64"/>
        <v>-1.9071261463543836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-2.2794717063587686E-8</v>
      </c>
      <c r="AI78">
        <f t="shared" si="69"/>
        <v>-2.2797658462661106E-8</v>
      </c>
      <c r="AJ78">
        <f t="shared" si="70"/>
        <v>-0.22885513750059516</v>
      </c>
      <c r="AK78">
        <f t="shared" si="92"/>
        <v>-0.14951868986984854</v>
      </c>
      <c r="AL78">
        <f t="shared" si="71"/>
        <v>-0.37837385016810215</v>
      </c>
      <c r="AN78">
        <f t="shared" si="72"/>
        <v>0</v>
      </c>
      <c r="AO78">
        <f t="shared" si="73"/>
        <v>0</v>
      </c>
      <c r="AP78">
        <f t="shared" si="74"/>
        <v>-1.5314280336478706E-15</v>
      </c>
      <c r="AQ78">
        <f t="shared" si="75"/>
        <v>-1.1867981140576281E-11</v>
      </c>
      <c r="AR78">
        <f t="shared" si="76"/>
        <v>-1.1869512568609929E-11</v>
      </c>
      <c r="AS78">
        <f t="shared" si="77"/>
        <v>-1.1915254083673953E-4</v>
      </c>
      <c r="AT78">
        <f t="shared" si="78"/>
        <v>-7.7846326698812208E-5</v>
      </c>
      <c r="AU78">
        <f t="shared" si="79"/>
        <v>-1.969988794050643E-4</v>
      </c>
      <c r="AW78">
        <v>75</v>
      </c>
      <c r="AX78">
        <f>IF(Z78&gt;0, (R78*SUMPRODUCT(K78:$K$98, X78:$X$98)-K78*$AZ$3)/Z78, 0)</f>
        <v>-32418690880618.117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100000</v>
      </c>
      <c r="S79">
        <f t="shared" si="63"/>
        <v>-145771659213046.38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-1.9071261463543836</v>
      </c>
      <c r="AC79">
        <f t="shared" si="64"/>
        <v>-1.7027912021124421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-4.6558479039479221E-9</v>
      </c>
      <c r="AI79">
        <f t="shared" si="69"/>
        <v>-4.6564319650786332E-9</v>
      </c>
      <c r="AJ79">
        <f t="shared" si="70"/>
        <v>-0.20433494424194154</v>
      </c>
      <c r="AK79">
        <f t="shared" si="92"/>
        <v>-0.13349883024480685</v>
      </c>
      <c r="AL79">
        <f t="shared" si="71"/>
        <v>-0.33783377914318036</v>
      </c>
      <c r="AN79">
        <f t="shared" si="72"/>
        <v>0</v>
      </c>
      <c r="AO79">
        <f t="shared" si="73"/>
        <v>0</v>
      </c>
      <c r="AP79">
        <f t="shared" si="74"/>
        <v>-2.7150818326864549E-16</v>
      </c>
      <c r="AQ79">
        <f t="shared" si="75"/>
        <v>-2.1643296215187661E-12</v>
      </c>
      <c r="AR79">
        <f t="shared" si="76"/>
        <v>-2.1646011297020344E-12</v>
      </c>
      <c r="AS79">
        <f t="shared" si="77"/>
        <v>-9.4987676070606931E-5</v>
      </c>
      <c r="AT79">
        <f t="shared" si="78"/>
        <v>-6.2058615035928946E-5</v>
      </c>
      <c r="AU79">
        <f t="shared" si="79"/>
        <v>-1.5704629327113702E-4</v>
      </c>
      <c r="AW79">
        <v>76</v>
      </c>
      <c r="AX79">
        <f>IF(Z79&gt;0, (R79*SUMPRODUCT(K79:$K$98, X79:$X$98)-K79*$AZ$3)/Z79, 0)</f>
        <v>-145771659213046.38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100000</v>
      </c>
      <c r="S80">
        <f t="shared" si="63"/>
        <v>-670476314583623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-1.7027912021124421</v>
      </c>
      <c r="AC80">
        <f t="shared" si="64"/>
        <v>-1.5203492876022773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-9.2968443987504151E-10</v>
      </c>
      <c r="AI80">
        <f t="shared" si="69"/>
        <v>-9.2979781817450807E-10</v>
      </c>
      <c r="AJ80">
        <f t="shared" si="70"/>
        <v>-0.18244191451016478</v>
      </c>
      <c r="AK80">
        <f t="shared" si="92"/>
        <v>-0.11919538414787095</v>
      </c>
      <c r="AL80">
        <f t="shared" si="71"/>
        <v>-0.30163729958783358</v>
      </c>
      <c r="AN80">
        <f t="shared" si="72"/>
        <v>0</v>
      </c>
      <c r="AO80">
        <f t="shared" si="73"/>
        <v>0</v>
      </c>
      <c r="AP80">
        <f t="shared" si="74"/>
        <v>-4.7058332613439411E-17</v>
      </c>
      <c r="AQ80">
        <f t="shared" si="75"/>
        <v>-3.8587101590876231E-13</v>
      </c>
      <c r="AR80">
        <f t="shared" si="76"/>
        <v>-3.8591807424137575E-13</v>
      </c>
      <c r="AS80">
        <f t="shared" si="77"/>
        <v>-7.5723593809786857E-5</v>
      </c>
      <c r="AT80">
        <f t="shared" si="78"/>
        <v>-4.9472747956237917E-5</v>
      </c>
      <c r="AU80">
        <f t="shared" si="79"/>
        <v>-1.2519634215194284E-4</v>
      </c>
      <c r="AW80">
        <v>77</v>
      </c>
      <c r="AX80">
        <f>IF(Z80&gt;0, (R80*SUMPRODUCT(K80:$K$98, X80:$X$98)-K80*$AZ$3)/Z80, 0)</f>
        <v>-670476314583623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100000</v>
      </c>
      <c r="S81">
        <f t="shared" si="63"/>
        <v>-3157895471266697.5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-1.5203492876022773</v>
      </c>
      <c r="AC81">
        <f t="shared" si="64"/>
        <v>-1.3574547210737975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-1.8150297677367222E-10</v>
      </c>
      <c r="AI81">
        <f t="shared" si="69"/>
        <v>-1.8152446980175729E-10</v>
      </c>
      <c r="AJ81">
        <f t="shared" si="70"/>
        <v>-0.16289456652847978</v>
      </c>
      <c r="AK81">
        <f t="shared" si="92"/>
        <v>-0.10642445013215943</v>
      </c>
      <c r="AL81">
        <f t="shared" si="71"/>
        <v>-0.26931901684216364</v>
      </c>
      <c r="AN81">
        <f t="shared" si="72"/>
        <v>0</v>
      </c>
      <c r="AO81">
        <f t="shared" si="73"/>
        <v>0</v>
      </c>
      <c r="AP81">
        <f t="shared" si="74"/>
        <v>-7.9650073286282643E-18</v>
      </c>
      <c r="AQ81">
        <f t="shared" si="75"/>
        <v>-6.726239478435957E-14</v>
      </c>
      <c r="AR81">
        <f t="shared" si="76"/>
        <v>-6.7270359791688188E-14</v>
      </c>
      <c r="AS81">
        <f t="shared" si="77"/>
        <v>-6.0366385371895695E-5</v>
      </c>
      <c r="AT81">
        <f t="shared" si="78"/>
        <v>-3.9439371776386457E-5</v>
      </c>
      <c r="AU81">
        <f t="shared" si="79"/>
        <v>-9.9805757215552505E-5</v>
      </c>
      <c r="AW81">
        <v>78</v>
      </c>
      <c r="AX81">
        <f>IF(Z81&gt;0, (R81*SUMPRODUCT(K81:$K$98, X81:$X$98)-K81*$AZ$3)/Z81, 0)</f>
        <v>-3157895471266697.5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100000</v>
      </c>
      <c r="S82">
        <f t="shared" si="63"/>
        <v>-1.5245915970501432E+16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-1.3574547210737975</v>
      </c>
      <c r="AC82">
        <f t="shared" si="64"/>
        <v>-1.2120131438159492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-3.4606439449758142E-11</v>
      </c>
      <c r="AI82">
        <f t="shared" si="69"/>
        <v>-3.4610414327837498E-11</v>
      </c>
      <c r="AJ82">
        <f t="shared" si="70"/>
        <v>-0.14544157725784834</v>
      </c>
      <c r="AK82">
        <f t="shared" si="92"/>
        <v>-9.5021830475165839E-2</v>
      </c>
      <c r="AL82">
        <f t="shared" si="71"/>
        <v>-0.24046340776762459</v>
      </c>
      <c r="AN82">
        <f t="shared" si="72"/>
        <v>0</v>
      </c>
      <c r="AO82">
        <f t="shared" si="73"/>
        <v>0</v>
      </c>
      <c r="AP82">
        <f t="shared" si="74"/>
        <v>-1.3152077612562574E-18</v>
      </c>
      <c r="AQ82">
        <f t="shared" si="75"/>
        <v>-1.145057957631245E-14</v>
      </c>
      <c r="AR82">
        <f t="shared" si="76"/>
        <v>-1.1451894784073707E-14</v>
      </c>
      <c r="AS82">
        <f t="shared" si="77"/>
        <v>-4.8123712828452413E-5</v>
      </c>
      <c r="AT82">
        <f t="shared" si="78"/>
        <v>-3.1440825714601569E-5</v>
      </c>
      <c r="AU82">
        <f t="shared" si="79"/>
        <v>-7.9564538554505881E-5</v>
      </c>
      <c r="AW82">
        <v>79</v>
      </c>
      <c r="AX82">
        <f>IF(Z82&gt;0, (R82*SUMPRODUCT(K82:$K$98, X82:$X$98)-K82*$AZ$3)/Z82, 0)</f>
        <v>-1.5245915970501432E+16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100000</v>
      </c>
      <c r="S83">
        <f t="shared" si="63"/>
        <v>-7.551670463767608E+16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-1.2120131438159492</v>
      </c>
      <c r="AC83">
        <f t="shared" si="64"/>
        <v>-1.0821545926928218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-6.4372583121017871E-12</v>
      </c>
      <c r="AI83">
        <f t="shared" si="69"/>
        <v>-6.4379748122442956E-12</v>
      </c>
      <c r="AJ83">
        <f t="shared" si="70"/>
        <v>-0.12985855112312739</v>
      </c>
      <c r="AK83">
        <f t="shared" si="92"/>
        <v>-8.4840920067116452E-2</v>
      </c>
      <c r="AL83">
        <f t="shared" si="71"/>
        <v>-0.21469947119668181</v>
      </c>
      <c r="AN83">
        <f t="shared" si="72"/>
        <v>0</v>
      </c>
      <c r="AO83">
        <f t="shared" si="73"/>
        <v>0</v>
      </c>
      <c r="AP83">
        <f t="shared" si="74"/>
        <v>-2.1167463000377911E-19</v>
      </c>
      <c r="AQ83">
        <f t="shared" si="75"/>
        <v>-1.9017501750704679E-15</v>
      </c>
      <c r="AR83">
        <f t="shared" si="76"/>
        <v>-1.9019618497004718E-15</v>
      </c>
      <c r="AS83">
        <f t="shared" si="77"/>
        <v>-3.8363929231880087E-5</v>
      </c>
      <c r="AT83">
        <f t="shared" si="78"/>
        <v>-2.5064433764830264E-5</v>
      </c>
      <c r="AU83">
        <f t="shared" si="79"/>
        <v>-6.3428362998612319E-5</v>
      </c>
      <c r="AW83">
        <v>80</v>
      </c>
      <c r="AX83">
        <f>IF(Z83&gt;0, (R83*SUMPRODUCT(K83:$K$98, X83:$X$98)-K83*$AZ$3)/Z83, 0)</f>
        <v>-7.551670463767608E+16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100000</v>
      </c>
      <c r="S84">
        <f t="shared" si="63"/>
        <v>-3.840689423822176E+17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-1.0821545926928218</v>
      </c>
      <c r="AC84">
        <f t="shared" si="64"/>
        <v>-0.96620945776144962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-1.1670984024488058E-12</v>
      </c>
      <c r="AI84">
        <f t="shared" si="69"/>
        <v>-1.1672241883886646E-12</v>
      </c>
      <c r="AJ84">
        <f t="shared" si="70"/>
        <v>-0.11594513493137215</v>
      </c>
      <c r="AK84">
        <f t="shared" si="92"/>
        <v>-7.575082148849753E-2</v>
      </c>
      <c r="AL84">
        <f t="shared" si="71"/>
        <v>-0.1916959564210369</v>
      </c>
      <c r="AN84">
        <f t="shared" si="72"/>
        <v>0</v>
      </c>
      <c r="AO84">
        <f t="shared" si="73"/>
        <v>0</v>
      </c>
      <c r="AP84">
        <f t="shared" si="74"/>
        <v>-3.3179253044997649E-20</v>
      </c>
      <c r="AQ84">
        <f t="shared" si="75"/>
        <v>-3.0785200052382849E-16</v>
      </c>
      <c r="AR84">
        <f t="shared" si="76"/>
        <v>-3.0788517977687349E-16</v>
      </c>
      <c r="AS84">
        <f t="shared" si="77"/>
        <v>-3.0583489502457647E-5</v>
      </c>
      <c r="AT84">
        <f t="shared" si="78"/>
        <v>-1.9981213141605941E-5</v>
      </c>
      <c r="AU84">
        <f t="shared" si="79"/>
        <v>-5.0564702644371471E-5</v>
      </c>
      <c r="AW84">
        <v>81</v>
      </c>
      <c r="AX84">
        <f>IF(Z84&gt;0, (R84*SUMPRODUCT(K84:$K$98, X84:$X$98)-K84*$AZ$3)/Z84, 0)</f>
        <v>-3.840689423822176E+17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100000</v>
      </c>
      <c r="S85">
        <f t="shared" si="63"/>
        <v>-2.0073680413077732E+18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-0.96620945776144962</v>
      </c>
      <c r="AC85">
        <f t="shared" si="64"/>
        <v>-0.86268701585843721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-2.0608013469547778E-13</v>
      </c>
      <c r="AI85">
        <f t="shared" si="69"/>
        <v>-2.0610162270859013E-13</v>
      </c>
      <c r="AJ85">
        <f t="shared" si="70"/>
        <v>-0.10352244190301241</v>
      </c>
      <c r="AK85">
        <f t="shared" si="92"/>
        <v>-6.7634662043301486E-2</v>
      </c>
      <c r="AL85">
        <f t="shared" si="71"/>
        <v>-0.17115710394652001</v>
      </c>
      <c r="AN85">
        <f t="shared" si="72"/>
        <v>0</v>
      </c>
      <c r="AO85">
        <f t="shared" si="73"/>
        <v>0</v>
      </c>
      <c r="AP85">
        <f t="shared" si="74"/>
        <v>-5.0607250563490845E-21</v>
      </c>
      <c r="AQ85">
        <f t="shared" si="75"/>
        <v>-4.8534729377565519E-17</v>
      </c>
      <c r="AR85">
        <f t="shared" si="76"/>
        <v>-4.853979010262187E-17</v>
      </c>
      <c r="AS85">
        <f t="shared" si="77"/>
        <v>-2.4380970585505505E-5</v>
      </c>
      <c r="AT85">
        <f t="shared" si="78"/>
        <v>-1.5928900782530273E-5</v>
      </c>
      <c r="AU85">
        <f t="shared" si="79"/>
        <v>-4.0309871368084319E-5</v>
      </c>
      <c r="AW85">
        <v>82</v>
      </c>
      <c r="AX85">
        <f>IF(Z85&gt;0, (R85*SUMPRODUCT(K85:$K$98, X85:$X$98)-K85*$AZ$3)/Z85, 0)</f>
        <v>-2.0073680413077732E+18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100000</v>
      </c>
      <c r="S86">
        <f t="shared" si="63"/>
        <v>-1.0792370609903274E+19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-0.86268701585843721</v>
      </c>
      <c r="AC86">
        <f t="shared" si="64"/>
        <v>-0.77025626415931914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-3.5409221729985798E-14</v>
      </c>
      <c r="AI86">
        <f t="shared" si="69"/>
        <v>-3.5412790252102022E-14</v>
      </c>
      <c r="AJ86">
        <f t="shared" si="70"/>
        <v>-9.2430751699118074E-2</v>
      </c>
      <c r="AK86">
        <f t="shared" si="92"/>
        <v>-6.0388091110090608E-2</v>
      </c>
      <c r="AL86">
        <f t="shared" si="71"/>
        <v>-0.1528188428092441</v>
      </c>
      <c r="AN86">
        <f t="shared" si="72"/>
        <v>0</v>
      </c>
      <c r="AO86">
        <f t="shared" si="73"/>
        <v>0</v>
      </c>
      <c r="AP86">
        <f t="shared" si="74"/>
        <v>-7.5038968043782406E-22</v>
      </c>
      <c r="AQ86">
        <f t="shared" si="75"/>
        <v>-7.445859578027197E-18</v>
      </c>
      <c r="AR86">
        <f t="shared" si="76"/>
        <v>-7.4466099677076336E-18</v>
      </c>
      <c r="AS86">
        <f t="shared" si="77"/>
        <v>-1.9436360479516474E-5</v>
      </c>
      <c r="AT86">
        <f t="shared" si="78"/>
        <v>-1.2698422179950791E-5</v>
      </c>
      <c r="AU86">
        <f t="shared" si="79"/>
        <v>-3.2134782659474713E-5</v>
      </c>
      <c r="AW86">
        <v>83</v>
      </c>
      <c r="AX86">
        <f>IF(Z86&gt;0, (R86*SUMPRODUCT(K86:$K$98, X86:$X$98)-K86*$AZ$3)/Z86, 0)</f>
        <v>-1.0792370609903274E+19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100000</v>
      </c>
      <c r="S87">
        <f t="shared" si="63"/>
        <v>-5.9738374717350724E+19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-0.77025626415931914</v>
      </c>
      <c r="AC87">
        <f t="shared" si="64"/>
        <v>-0.68772880728510621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-5.9144392435951721E-15</v>
      </c>
      <c r="AI87">
        <f t="shared" si="69"/>
        <v>-5.9150148608684402E-15</v>
      </c>
      <c r="AJ87">
        <f t="shared" si="70"/>
        <v>-8.2527456874212923E-2</v>
      </c>
      <c r="AK87">
        <f t="shared" si="92"/>
        <v>-5.3917938491152347E-2</v>
      </c>
      <c r="AL87">
        <f t="shared" si="71"/>
        <v>-0.13644539536537117</v>
      </c>
      <c r="AN87">
        <f t="shared" si="72"/>
        <v>0</v>
      </c>
      <c r="AO87">
        <f t="shared" si="73"/>
        <v>0</v>
      </c>
      <c r="AP87">
        <f t="shared" si="74"/>
        <v>-1.080722654509273E-22</v>
      </c>
      <c r="AQ87">
        <f t="shared" si="75"/>
        <v>-1.1104372255864417E-18</v>
      </c>
      <c r="AR87">
        <f t="shared" si="76"/>
        <v>-1.1105452978518925E-18</v>
      </c>
      <c r="AS87">
        <f t="shared" si="77"/>
        <v>-1.5494547576145215E-5</v>
      </c>
      <c r="AT87">
        <f t="shared" si="78"/>
        <v>-1.0123104416414855E-5</v>
      </c>
      <c r="AU87">
        <f t="shared" si="79"/>
        <v>-2.561765199256118E-5</v>
      </c>
      <c r="AW87">
        <v>84</v>
      </c>
      <c r="AX87">
        <f>IF(Z87&gt;0, (R87*SUMPRODUCT(K87:$K$98, X87:$X$98)-K87*$AZ$3)/Z87, 0)</f>
        <v>-5.9738374717350724E+19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100000</v>
      </c>
      <c r="S88">
        <f t="shared" si="63"/>
        <v>-3.4068847421003071E+20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-0.68772880728510621</v>
      </c>
      <c r="AC88">
        <f t="shared" si="64"/>
        <v>-0.61404357793313058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-9.5948611314372672E-16</v>
      </c>
      <c r="AI88">
        <f t="shared" si="69"/>
        <v>-9.5957623118769004E-16</v>
      </c>
      <c r="AJ88">
        <f t="shared" si="70"/>
        <v>-7.3685229351975634E-2</v>
      </c>
      <c r="AK88">
        <f t="shared" si="92"/>
        <v>-4.8141016509957439E-2</v>
      </c>
      <c r="AL88">
        <f t="shared" si="71"/>
        <v>-0.12182624586193402</v>
      </c>
      <c r="AN88">
        <f t="shared" si="72"/>
        <v>0</v>
      </c>
      <c r="AO88">
        <f t="shared" si="73"/>
        <v>0</v>
      </c>
      <c r="AP88">
        <f t="shared" si="74"/>
        <v>-1.5106858853687662E-23</v>
      </c>
      <c r="AQ88">
        <f t="shared" si="75"/>
        <v>-1.6084260871479973E-19</v>
      </c>
      <c r="AR88">
        <f t="shared" si="76"/>
        <v>-1.6085771557365343E-19</v>
      </c>
      <c r="AS88">
        <f t="shared" si="77"/>
        <v>-1.2352158463125937E-5</v>
      </c>
      <c r="AT88">
        <f t="shared" si="78"/>
        <v>-8.0700768625756158E-6</v>
      </c>
      <c r="AU88">
        <f t="shared" si="79"/>
        <v>-2.042223532570171E-5</v>
      </c>
      <c r="AW88">
        <v>85</v>
      </c>
      <c r="AX88">
        <f>IF(Z88&gt;0, (R88*SUMPRODUCT(K88:$K$98, X88:$X$98)-K88*$AZ$3)/Z88, 0)</f>
        <v>-3.4068847421003071E+20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100000</v>
      </c>
      <c r="S89">
        <f t="shared" si="63"/>
        <v>-2.0138123480917643E+21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-0.61404357793313058</v>
      </c>
      <c r="AC89">
        <f t="shared" si="64"/>
        <v>-0.54825319458315225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-1.5120908543155493E-16</v>
      </c>
      <c r="AI89">
        <f t="shared" si="69"/>
        <v>-1.5122269775236284E-16</v>
      </c>
      <c r="AJ89">
        <f t="shared" si="70"/>
        <v>-6.5790383349978332E-2</v>
      </c>
      <c r="AK89">
        <f t="shared" si="92"/>
        <v>-4.2983050455319145E-2</v>
      </c>
      <c r="AL89">
        <f t="shared" si="71"/>
        <v>-0.10877343380529764</v>
      </c>
      <c r="AN89">
        <f t="shared" si="72"/>
        <v>0</v>
      </c>
      <c r="AO89">
        <f t="shared" si="73"/>
        <v>0</v>
      </c>
      <c r="AP89">
        <f t="shared" si="74"/>
        <v>-2.0374012484899683E-24</v>
      </c>
      <c r="AQ89">
        <f t="shared" si="75"/>
        <v>-2.2631965833646459E-20</v>
      </c>
      <c r="AR89">
        <f t="shared" si="76"/>
        <v>-2.2634003234894949E-20</v>
      </c>
      <c r="AS89">
        <f t="shared" si="77"/>
        <v>-9.8470651013440297E-6</v>
      </c>
      <c r="AT89">
        <f t="shared" si="78"/>
        <v>-6.4334158662114277E-6</v>
      </c>
      <c r="AU89">
        <f t="shared" si="79"/>
        <v>-1.6280480967555483E-5</v>
      </c>
      <c r="AW89">
        <v>86</v>
      </c>
      <c r="AX89">
        <f>IF(Z89&gt;0, (R89*SUMPRODUCT(K89:$K$98, X89:$X$98)-K89*$AZ$3)/Z89, 0)</f>
        <v>-2.0138123480917643E+21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50</v>
      </c>
      <c r="R90">
        <f t="shared" si="62"/>
        <v>100000</v>
      </c>
      <c r="S90">
        <f t="shared" si="63"/>
        <v>-1.2351703904295095E+22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-0.54825319458315225</v>
      </c>
      <c r="AC90">
        <f t="shared" si="64"/>
        <v>-0.4895117808778145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-2.2989283837290548E-17</v>
      </c>
      <c r="AI90">
        <f t="shared" si="69"/>
        <v>-2.2991265392971734E-17</v>
      </c>
      <c r="AJ90">
        <f t="shared" si="70"/>
        <v>-5.8741413705337753E-2</v>
      </c>
      <c r="AK90">
        <f t="shared" si="92"/>
        <v>-3.8377723620820661E-2</v>
      </c>
      <c r="AL90">
        <f t="shared" si="71"/>
        <v>-9.7119137326158428E-2</v>
      </c>
      <c r="AN90">
        <f t="shared" si="72"/>
        <v>0</v>
      </c>
      <c r="AO90">
        <f t="shared" si="73"/>
        <v>0</v>
      </c>
      <c r="AP90">
        <f t="shared" si="74"/>
        <v>-2.6480894429162051E-25</v>
      </c>
      <c r="AQ90">
        <f t="shared" si="75"/>
        <v>-3.0722164614258102E-21</v>
      </c>
      <c r="AR90">
        <f t="shared" si="76"/>
        <v>-3.0724812703701017E-21</v>
      </c>
      <c r="AS90">
        <f t="shared" si="77"/>
        <v>-7.8500200106377741E-6</v>
      </c>
      <c r="AT90">
        <f t="shared" si="78"/>
        <v>-5.1286797402833447E-6</v>
      </c>
      <c r="AU90">
        <f t="shared" si="79"/>
        <v>-1.297869975092112E-5</v>
      </c>
      <c r="AW90">
        <v>87</v>
      </c>
      <c r="AX90">
        <f>IF(Z90&gt;0, (R90*SUMPRODUCT(K90:$K$98, X90:$X$98)-K90*$AZ$3)/Z90, 0)</f>
        <v>-1.2351703904295095E+22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50</v>
      </c>
      <c r="R91">
        <f t="shared" si="62"/>
        <v>100000</v>
      </c>
      <c r="S91">
        <f t="shared" si="63"/>
        <v>-7.8701487989799638E+22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-0.4895117808778145</v>
      </c>
      <c r="AC91">
        <f t="shared" si="64"/>
        <v>-0.43706409006947722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-3.368136123456544E-18</v>
      </c>
      <c r="AI91">
        <f t="shared" si="69"/>
        <v>-3.3684137955191905E-18</v>
      </c>
      <c r="AJ91">
        <f t="shared" si="70"/>
        <v>-5.2447690808337277E-2</v>
      </c>
      <c r="AK91">
        <f t="shared" si="92"/>
        <v>-3.4265824661447015E-2</v>
      </c>
      <c r="AL91">
        <f t="shared" si="71"/>
        <v>-8.6713515469784286E-2</v>
      </c>
      <c r="AN91">
        <f t="shared" si="72"/>
        <v>0</v>
      </c>
      <c r="AO91">
        <f t="shared" si="73"/>
        <v>0</v>
      </c>
      <c r="AP91">
        <f t="shared" si="74"/>
        <v>-3.3131456866188863E-26</v>
      </c>
      <c r="AQ91">
        <f t="shared" si="75"/>
        <v>-4.0188146992602277E-22</v>
      </c>
      <c r="AR91">
        <f t="shared" si="76"/>
        <v>-4.0191460138288896E-22</v>
      </c>
      <c r="AS91">
        <f t="shared" si="77"/>
        <v>-6.2579878911334283E-6</v>
      </c>
      <c r="AT91">
        <f t="shared" si="78"/>
        <v>-4.088552088873839E-6</v>
      </c>
      <c r="AU91">
        <f t="shared" si="79"/>
        <v>-1.0346539980007266E-5</v>
      </c>
      <c r="AW91">
        <v>88</v>
      </c>
      <c r="AX91">
        <f>IF(Z91&gt;0, (R91*SUMPRODUCT(K91:$K$98, X91:$X$98)-K91*$AZ$3)/Z91, 0)</f>
        <v>-7.8701487989799638E+22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50</v>
      </c>
      <c r="R92">
        <f t="shared" si="62"/>
        <v>100000</v>
      </c>
      <c r="S92">
        <f t="shared" si="63"/>
        <v>-5.2155791671023776E+23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-0.43706409006947722</v>
      </c>
      <c r="AC92">
        <f t="shared" si="64"/>
        <v>-0.39023579470489034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-4.7496950269041969E-19</v>
      </c>
      <c r="AI92">
        <f t="shared" si="69"/>
        <v>-4.7500691328109445E-19</v>
      </c>
      <c r="AJ92">
        <f t="shared" si="70"/>
        <v>-4.682829536458688E-2</v>
      </c>
      <c r="AK92">
        <f t="shared" si="92"/>
        <v>-3.0594486304863409E-2</v>
      </c>
      <c r="AL92">
        <f t="shared" si="71"/>
        <v>-7.7422781669450297E-2</v>
      </c>
      <c r="AN92">
        <f t="shared" si="72"/>
        <v>0</v>
      </c>
      <c r="AO92">
        <f t="shared" si="73"/>
        <v>0</v>
      </c>
      <c r="AP92">
        <f t="shared" si="74"/>
        <v>-3.9855190516419323E-27</v>
      </c>
      <c r="AQ92">
        <f t="shared" si="75"/>
        <v>-5.0600644570871451E-23</v>
      </c>
      <c r="AR92">
        <f t="shared" si="76"/>
        <v>-5.060463008992309E-23</v>
      </c>
      <c r="AS92">
        <f t="shared" si="77"/>
        <v>-4.9888296325999927E-6</v>
      </c>
      <c r="AT92">
        <f t="shared" si="78"/>
        <v>-3.2593686932986599E-6</v>
      </c>
      <c r="AU92">
        <f t="shared" si="79"/>
        <v>-8.2481983258986535E-6</v>
      </c>
      <c r="AW92">
        <v>89</v>
      </c>
      <c r="AX92">
        <f>IF(Z92&gt;0, (R92*SUMPRODUCT(K92:$K$98, X92:$X$98)-K92*$AZ$3)/Z92, 0)</f>
        <v>-5.2155791671023776E+23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100000</v>
      </c>
      <c r="S93">
        <f t="shared" si="63"/>
        <v>-3.5992775837493283E+24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-0.39023579470489034</v>
      </c>
      <c r="AC93">
        <f t="shared" si="64"/>
        <v>-0.34842481670079489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-6.4392559826266092E-20</v>
      </c>
      <c r="AI93">
        <f t="shared" si="69"/>
        <v>-6.4397400031121002E-20</v>
      </c>
      <c r="AJ93">
        <f t="shared" si="70"/>
        <v>-4.1810978004095445E-2</v>
      </c>
      <c r="AK93">
        <f t="shared" si="92"/>
        <v>-2.7316505629342326E-2</v>
      </c>
      <c r="AL93">
        <f t="shared" si="71"/>
        <v>-6.9127483633437764E-2</v>
      </c>
      <c r="AN93">
        <f t="shared" si="72"/>
        <v>0</v>
      </c>
      <c r="AO93">
        <f t="shared" si="73"/>
        <v>0</v>
      </c>
      <c r="AP93">
        <f t="shared" si="74"/>
        <v>-4.6040077333969612E-28</v>
      </c>
      <c r="AQ93">
        <f t="shared" si="75"/>
        <v>-6.1250267767590233E-24</v>
      </c>
      <c r="AR93">
        <f t="shared" si="76"/>
        <v>-6.1254871775323629E-24</v>
      </c>
      <c r="AS93">
        <f t="shared" si="77"/>
        <v>-3.9770644392538218E-6</v>
      </c>
      <c r="AT93">
        <f t="shared" si="78"/>
        <v>-2.598348766979161E-6</v>
      </c>
      <c r="AU93">
        <f t="shared" si="79"/>
        <v>-6.5754132062329819E-6</v>
      </c>
      <c r="AW93">
        <v>90</v>
      </c>
      <c r="AX93">
        <f>IF(Z93&gt;0, (R93*SUMPRODUCT(K93:$K$98, X93:$X$98)-K93*$AZ$3)/Z93, 0)</f>
        <v>-3.5992775837493283E+24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100000</v>
      </c>
      <c r="S94">
        <f t="shared" si="63"/>
        <v>-2.5904135870471041E+25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-0.34842481670079489</v>
      </c>
      <c r="AC94">
        <f t="shared" si="64"/>
        <v>-0.31109358633999545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-8.3826638484626395E-21</v>
      </c>
      <c r="AI94">
        <f t="shared" si="69"/>
        <v>-8.3832643193447718E-21</v>
      </c>
      <c r="AJ94">
        <f t="shared" si="70"/>
        <v>-3.7331230360799439E-2</v>
      </c>
      <c r="AK94">
        <f t="shared" si="92"/>
        <v>-2.4389737169055646E-2</v>
      </c>
      <c r="AL94">
        <f t="shared" si="71"/>
        <v>-6.1720967529855085E-2</v>
      </c>
      <c r="AN94">
        <f t="shared" si="72"/>
        <v>0</v>
      </c>
      <c r="AO94">
        <f t="shared" si="73"/>
        <v>0</v>
      </c>
      <c r="AP94">
        <f t="shared" si="74"/>
        <v>-5.0997188207263107E-29</v>
      </c>
      <c r="AQ94">
        <f t="shared" si="75"/>
        <v>-7.11928419311008E-25</v>
      </c>
      <c r="AR94">
        <f t="shared" si="76"/>
        <v>-7.1197941649921532E-25</v>
      </c>
      <c r="AS94">
        <f t="shared" si="77"/>
        <v>-3.1704914215990235E-6</v>
      </c>
      <c r="AT94">
        <f t="shared" si="78"/>
        <v>-2.0713877287780296E-6</v>
      </c>
      <c r="AU94">
        <f t="shared" si="79"/>
        <v>-5.241879150377053E-6</v>
      </c>
      <c r="AW94">
        <v>91</v>
      </c>
      <c r="AX94">
        <f>IF(Z94&gt;0, (R94*SUMPRODUCT(K94:$K$98, X94:$X$98)-K94*$AZ$3)/Z94, 0)</f>
        <v>-2.5904135870471041E+25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100000</v>
      </c>
      <c r="S95">
        <f t="shared" si="63"/>
        <v>-1.9478837730251091E+26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-0.31109358633999545</v>
      </c>
      <c r="AC95">
        <f t="shared" si="64"/>
        <v>-0.27776213066071015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-1.0463354758487767E-21</v>
      </c>
      <c r="AI95">
        <f t="shared" si="69"/>
        <v>-1.0464067742841628E-21</v>
      </c>
      <c r="AJ95">
        <f t="shared" si="70"/>
        <v>-3.3331455679285305E-2</v>
      </c>
      <c r="AK95">
        <f t="shared" si="92"/>
        <v>-2.1776551043799684E-2</v>
      </c>
      <c r="AL95">
        <f t="shared" si="71"/>
        <v>-5.5108006723084989E-2</v>
      </c>
      <c r="AN95">
        <f t="shared" si="72"/>
        <v>0</v>
      </c>
      <c r="AO95">
        <f t="shared" si="73"/>
        <v>0</v>
      </c>
      <c r="AP95">
        <f t="shared" si="74"/>
        <v>-5.4065006023637798E-30</v>
      </c>
      <c r="AQ95">
        <f t="shared" si="75"/>
        <v>-7.9342742233112562E-26</v>
      </c>
      <c r="AR95">
        <f t="shared" si="76"/>
        <v>-7.9348148733714933E-26</v>
      </c>
      <c r="AS95">
        <f t="shared" si="77"/>
        <v>-2.5274963501267789E-6</v>
      </c>
      <c r="AT95">
        <f t="shared" si="78"/>
        <v>-1.6512976154161586E-6</v>
      </c>
      <c r="AU95">
        <f t="shared" si="79"/>
        <v>-4.1787939655429377E-6</v>
      </c>
      <c r="AW95">
        <v>92</v>
      </c>
      <c r="AX95">
        <f>IF(Z95&gt;0, (R95*SUMPRODUCT(K95:$K$98, X95:$X$98)-K95*$AZ$3)/Z95, 0)</f>
        <v>-1.9478837730251091E+26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100000</v>
      </c>
      <c r="S96">
        <f t="shared" si="63"/>
        <v>-1.5334549166811741E+27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-0.27776213066071015</v>
      </c>
      <c r="AC96">
        <f t="shared" si="64"/>
        <v>-0.24800190237563405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-1.2499814734683778E-22</v>
      </c>
      <c r="AI96">
        <f t="shared" si="69"/>
        <v>-1.2500623372419645E-22</v>
      </c>
      <c r="AJ96">
        <f t="shared" si="70"/>
        <v>-2.9760228285076101E-2</v>
      </c>
      <c r="AK96">
        <f t="shared" si="92"/>
        <v>-1.9443349146249712E-2</v>
      </c>
      <c r="AL96">
        <f t="shared" si="71"/>
        <v>-4.9203577431325814E-2</v>
      </c>
      <c r="AN96">
        <f t="shared" si="72"/>
        <v>0</v>
      </c>
      <c r="AO96">
        <f t="shared" si="73"/>
        <v>0</v>
      </c>
      <c r="AP96">
        <f t="shared" si="74"/>
        <v>-5.474850162246784E-31</v>
      </c>
      <c r="AQ96">
        <f t="shared" si="75"/>
        <v>-8.462950675300896E-27</v>
      </c>
      <c r="AR96">
        <f t="shared" si="76"/>
        <v>-8.4634981603171211E-27</v>
      </c>
      <c r="AS96">
        <f t="shared" si="77"/>
        <v>-2.0149046158536138E-6</v>
      </c>
      <c r="AT96">
        <f t="shared" si="78"/>
        <v>-1.3164043490243607E-6</v>
      </c>
      <c r="AU96">
        <f t="shared" si="79"/>
        <v>-3.3313089648779747E-6</v>
      </c>
      <c r="AW96">
        <v>93</v>
      </c>
      <c r="AX96">
        <f>IF(Z96&gt;0, (R96*SUMPRODUCT(K96:$K$98, X96:$X$98)-K96*$AZ$3)/Z96, 0)</f>
        <v>-1.5334549166811741E+27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100000</v>
      </c>
      <c r="S97">
        <f t="shared" si="63"/>
        <v>-1.2666313249379331E+28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-0.24800190237563405</v>
      </c>
      <c r="AC97">
        <f t="shared" si="64"/>
        <v>-0.22143026997824466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-1.426284468312166E-23</v>
      </c>
      <c r="AI97">
        <f t="shared" si="69"/>
        <v>-1.4263718774365175E-23</v>
      </c>
      <c r="AJ97">
        <f t="shared" si="70"/>
        <v>-2.6571632397389383E-2</v>
      </c>
      <c r="AK97">
        <f t="shared" si="92"/>
        <v>-1.7360133166294384E-2</v>
      </c>
      <c r="AL97">
        <f t="shared" si="71"/>
        <v>-4.3931765563683764E-2</v>
      </c>
      <c r="AN97">
        <f t="shared" si="72"/>
        <v>0</v>
      </c>
      <c r="AO97">
        <f t="shared" si="73"/>
        <v>0</v>
      </c>
      <c r="AP97">
        <f t="shared" si="74"/>
        <v>-5.2839290854375097E-32</v>
      </c>
      <c r="AQ97">
        <f t="shared" si="75"/>
        <v>-8.6219671483130599E-28</v>
      </c>
      <c r="AR97">
        <f t="shared" si="76"/>
        <v>-8.6224955412216026E-28</v>
      </c>
      <c r="AS97">
        <f t="shared" si="77"/>
        <v>-1.6062696236077921E-6</v>
      </c>
      <c r="AT97">
        <f t="shared" si="78"/>
        <v>-1.0494294874237568E-6</v>
      </c>
      <c r="AU97">
        <f t="shared" si="79"/>
        <v>-2.6556991110315487E-6</v>
      </c>
      <c r="AW97">
        <v>94</v>
      </c>
      <c r="AX97">
        <f>IF(Z97&gt;0, (R97*SUMPRODUCT(K97:$K$98, X97:$X$98)-K97*$AZ$3)/Z97, 0)</f>
        <v>-1.2666313249379331E+28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-0.22143026997824466</v>
      </c>
      <c r="AK98">
        <f t="shared" si="92"/>
        <v>-1.5500118898477128E-2</v>
      </c>
      <c r="AL98">
        <f t="shared" si="71"/>
        <v>-0.2369303888767218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-9.4355876525669805E-29</v>
      </c>
      <c r="AR98">
        <f t="shared" si="76"/>
        <v>-9.4355876525669805E-29</v>
      </c>
      <c r="AS98">
        <f t="shared" si="77"/>
        <v>-1.1951410889938918E-5</v>
      </c>
      <c r="AT98">
        <f t="shared" si="78"/>
        <v>-8.3659876229572432E-7</v>
      </c>
      <c r="AU98">
        <f t="shared" si="79"/>
        <v>-1.2788009652234643E-5</v>
      </c>
      <c r="AW98">
        <v>95</v>
      </c>
    </row>
    <row r="100" spans="5:50" x14ac:dyDescent="0.25">
      <c r="AN100" s="6">
        <f t="shared" ref="AN100:AU100" si="93">SUM(AN3:AN98)</f>
        <v>6080.8966061441679</v>
      </c>
      <c r="AO100" s="6">
        <f t="shared" si="93"/>
        <v>-608.08966061441686</v>
      </c>
      <c r="AP100" s="6">
        <f t="shared" si="93"/>
        <v>-3018.6964285104987</v>
      </c>
      <c r="AQ100" s="6">
        <f t="shared" si="93"/>
        <v>-3662.9988197755119</v>
      </c>
      <c r="AR100" s="6">
        <f t="shared" si="93"/>
        <v>-1208.888302756262</v>
      </c>
      <c r="AS100" s="6">
        <f t="shared" si="93"/>
        <v>-916.18594661746181</v>
      </c>
      <c r="AT100" s="6">
        <f t="shared" si="93"/>
        <v>332.93119424383644</v>
      </c>
      <c r="AU100" s="6">
        <f t="shared" si="93"/>
        <v>-1792.1430551298877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12217.62987250116</v>
      </c>
      <c r="K3">
        <v>1</v>
      </c>
      <c r="L3" s="2">
        <v>0</v>
      </c>
      <c r="O3">
        <f>$C$3</f>
        <v>12217.62987250116</v>
      </c>
      <c r="P3">
        <f>O3*C5</f>
        <v>1221.7629872501161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12217.62987250116</v>
      </c>
      <c r="AF3">
        <f t="shared" ref="AF3:AF34" si="4">-$Z3*P3</f>
        <v>-1221.7629872501161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8475.9586812510443</v>
      </c>
      <c r="AJ3">
        <f t="shared" ref="AJ3:AJ34" si="8">AB3-AC3</f>
        <v>0</v>
      </c>
      <c r="AL3">
        <f t="shared" ref="AL3:AL34" si="9">SUM(AI3:AK3)</f>
        <v>8475.9586812510443</v>
      </c>
      <c r="AN3">
        <f t="shared" ref="AN3:AN34" si="10">AE3*$K3</f>
        <v>12217.62987250116</v>
      </c>
      <c r="AO3">
        <f t="shared" ref="AO3:AO34" si="11">AF3*$K3</f>
        <v>-1221.7629872501161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8475.9586812510443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8475.9586812510443</v>
      </c>
      <c r="AW3">
        <v>0</v>
      </c>
      <c r="AX3">
        <f>IF(Z3&gt;0, (R3*SUMPRODUCT(K3:$K$98, X3:$X$98)-K3*$AZ$3)/Z3, 0)</f>
        <v>0</v>
      </c>
      <c r="AZ3">
        <f>C6*SUMPRODUCT(X4:X89, K4:K89)/1</f>
        <v>8099.7903786777015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549.54162144490624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543.3108762262591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-543.3108762262591</v>
      </c>
      <c r="AK4">
        <f>G4*SUM(AB4, AE4:AF4)</f>
        <v>0</v>
      </c>
      <c r="AL4">
        <f t="shared" si="9"/>
        <v>-677.11857622625917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-124.83226047205896</v>
      </c>
      <c r="AR4">
        <f t="shared" si="14"/>
        <v>-124.83226047205896</v>
      </c>
      <c r="AS4">
        <f t="shared" si="15"/>
        <v>-506.86712960748116</v>
      </c>
      <c r="AT4">
        <f t="shared" si="16"/>
        <v>0</v>
      </c>
      <c r="AU4">
        <f t="shared" si="17"/>
        <v>-631.69939007954019</v>
      </c>
      <c r="AW4">
        <v>1</v>
      </c>
      <c r="AX4">
        <f>IF(Z4&gt;0, (R4*SUMPRODUCT(K4:$K$98, X4:$X$98)-K4*$AZ$3)/Z4, 0)</f>
        <v>549.54162144490624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100000</v>
      </c>
      <c r="S5">
        <f t="shared" si="1"/>
        <v>1073.0097943470123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543.3108762262591</v>
      </c>
      <c r="AC5">
        <f t="shared" si="2"/>
        <v>1048.7624239330089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-137.28332070535711</v>
      </c>
      <c r="AI5">
        <f t="shared" si="7"/>
        <v>-186.15344423350444</v>
      </c>
      <c r="AJ5">
        <f t="shared" si="8"/>
        <v>-505.45154770674981</v>
      </c>
      <c r="AK5">
        <f>G5*SUM(AB5, AE5:AF5)</f>
        <v>22.275745925276624</v>
      </c>
      <c r="AL5">
        <f t="shared" si="9"/>
        <v>-669.32924601497757</v>
      </c>
      <c r="AN5">
        <f t="shared" si="10"/>
        <v>0</v>
      </c>
      <c r="AO5">
        <f t="shared" si="11"/>
        <v>0</v>
      </c>
      <c r="AP5">
        <f t="shared" si="12"/>
        <v>-41.789234453556752</v>
      </c>
      <c r="AQ5">
        <f t="shared" si="13"/>
        <v>-117.39206822783491</v>
      </c>
      <c r="AR5">
        <f t="shared" si="14"/>
        <v>-159.18130268139168</v>
      </c>
      <c r="AS5">
        <f t="shared" si="15"/>
        <v>-432.21567098893826</v>
      </c>
      <c r="AT5">
        <f t="shared" si="16"/>
        <v>19.048168940336144</v>
      </c>
      <c r="AU5">
        <f t="shared" si="17"/>
        <v>-572.34880472999373</v>
      </c>
      <c r="AW5">
        <v>2</v>
      </c>
      <c r="AX5">
        <f>IF(Z5&gt;0, (R5*SUMPRODUCT(K5:$K$98, X5:$X$98)-K5*$AZ$3)/Z5, 0)</f>
        <v>1073.0097943470123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100000</v>
      </c>
      <c r="S6">
        <f t="shared" si="1"/>
        <v>1665.5981057821887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1048.7624239330089</v>
      </c>
      <c r="AC6">
        <f t="shared" si="2"/>
        <v>1609.3065152257695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-142.50684405203049</v>
      </c>
      <c r="AI6">
        <f t="shared" si="7"/>
        <v>-190.81701292287033</v>
      </c>
      <c r="AJ6">
        <f t="shared" si="8"/>
        <v>-560.54409129276064</v>
      </c>
      <c r="AK6">
        <f>G6*SUM(AB6, AE6:AF6)</f>
        <v>61.352601800081025</v>
      </c>
      <c r="AL6">
        <f t="shared" si="9"/>
        <v>-690.00850241554997</v>
      </c>
      <c r="AN6">
        <f t="shared" si="10"/>
        <v>0</v>
      </c>
      <c r="AO6">
        <f t="shared" si="11"/>
        <v>0</v>
      </c>
      <c r="AP6">
        <f t="shared" si="12"/>
        <v>-37.266948792566659</v>
      </c>
      <c r="AQ6">
        <f t="shared" si="13"/>
        <v>-109.93120877047721</v>
      </c>
      <c r="AR6">
        <f t="shared" si="14"/>
        <v>-147.19815756304388</v>
      </c>
      <c r="AS6">
        <f t="shared" si="15"/>
        <v>-432.4093339858361</v>
      </c>
      <c r="AT6">
        <f t="shared" si="16"/>
        <v>47.328012362930188</v>
      </c>
      <c r="AU6">
        <f t="shared" si="17"/>
        <v>-532.27947918594987</v>
      </c>
      <c r="AW6">
        <v>3</v>
      </c>
      <c r="AX6">
        <f>IF(Z6&gt;0, (R6*SUMPRODUCT(K6:$K$98, X6:$X$98)-K6*$AZ$3)/Z6, 0)</f>
        <v>1665.5981057821887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100000</v>
      </c>
      <c r="S7">
        <f t="shared" si="1"/>
        <v>2159.820646809038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1609.3065152257695</v>
      </c>
      <c r="AC7">
        <f t="shared" si="2"/>
        <v>2062.7476291683543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-148.62874665992004</v>
      </c>
      <c r="AI7">
        <f t="shared" si="7"/>
        <v>-196.38149946872153</v>
      </c>
      <c r="AJ7">
        <f t="shared" si="8"/>
        <v>-453.44111394258471</v>
      </c>
      <c r="AK7">
        <f>G7*SUM(AB7, AE7:AF7)</f>
        <v>79.016949897585278</v>
      </c>
      <c r="AL7">
        <f t="shared" si="9"/>
        <v>-570.80566351372102</v>
      </c>
      <c r="AN7">
        <f t="shared" si="10"/>
        <v>0</v>
      </c>
      <c r="AO7">
        <f t="shared" si="11"/>
        <v>0</v>
      </c>
      <c r="AP7">
        <f t="shared" si="12"/>
        <v>-33.515560414630301</v>
      </c>
      <c r="AQ7">
        <f t="shared" si="13"/>
        <v>-104.3159911215254</v>
      </c>
      <c r="AR7">
        <f t="shared" si="14"/>
        <v>-137.83155153615573</v>
      </c>
      <c r="AS7">
        <f t="shared" si="15"/>
        <v>-318.25040767113404</v>
      </c>
      <c r="AT7">
        <f t="shared" si="16"/>
        <v>55.45852756752943</v>
      </c>
      <c r="AU7">
        <f t="shared" si="17"/>
        <v>-400.62343163976038</v>
      </c>
      <c r="AW7">
        <v>4</v>
      </c>
      <c r="AX7">
        <f>IF(Z7&gt;0, (R7*SUMPRODUCT(K7:$K$98, X7:$X$98)-K7*$AZ$3)/Z7, 0)</f>
        <v>2159.820646809038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100000</v>
      </c>
      <c r="S8">
        <f t="shared" si="1"/>
        <v>2475.5230965003871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2062.7476291683543</v>
      </c>
      <c r="AC8">
        <f t="shared" si="2"/>
        <v>2336.7873350676255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-154.75139097242678</v>
      </c>
      <c r="AI8">
        <f t="shared" si="7"/>
        <v>-201.94924055765404</v>
      </c>
      <c r="AJ8">
        <f t="shared" si="8"/>
        <v>-274.03970589927121</v>
      </c>
      <c r="AK8">
        <f t="shared" ref="AK8:AK39" si="30">G8*SUM(AB8:AB8, AE8:AF8)</f>
        <v>43.936524501285945</v>
      </c>
      <c r="AL8">
        <f t="shared" si="9"/>
        <v>-432.05242195563932</v>
      </c>
      <c r="AN8">
        <f t="shared" si="10"/>
        <v>0</v>
      </c>
      <c r="AO8">
        <f t="shared" si="11"/>
        <v>0</v>
      </c>
      <c r="AP8">
        <f t="shared" si="12"/>
        <v>-30.921402228434388</v>
      </c>
      <c r="AQ8">
        <f t="shared" si="13"/>
        <v>-101.38449204189691</v>
      </c>
      <c r="AR8">
        <f t="shared" si="14"/>
        <v>-132.30589427033129</v>
      </c>
      <c r="AS8">
        <f t="shared" si="15"/>
        <v>-179.53555187661482</v>
      </c>
      <c r="AT8">
        <f t="shared" si="16"/>
        <v>28.784763682304618</v>
      </c>
      <c r="AU8">
        <f t="shared" si="17"/>
        <v>-283.05668246464148</v>
      </c>
      <c r="AW8">
        <v>5</v>
      </c>
      <c r="AX8">
        <f>IF(Z8&gt;0, (R8*SUMPRODUCT(K8:$K$98, X8:$X$98)-K8*$AZ$3)/Z8, 0)</f>
        <v>2475.5230965003871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100000</v>
      </c>
      <c r="S9">
        <f t="shared" si="1"/>
        <v>2697.306533456469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2336.7873350676255</v>
      </c>
      <c r="AC9">
        <f t="shared" si="2"/>
        <v>2516.3339081734848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-161.12515166243884</v>
      </c>
      <c r="AI9">
        <f t="shared" si="7"/>
        <v>-207.77046017598261</v>
      </c>
      <c r="AJ9">
        <f t="shared" si="8"/>
        <v>-179.54657310585935</v>
      </c>
      <c r="AK9">
        <f t="shared" si="30"/>
        <v>13.78704527689899</v>
      </c>
      <c r="AL9">
        <f t="shared" si="9"/>
        <v>-373.52998800494299</v>
      </c>
      <c r="AN9">
        <f t="shared" si="10"/>
        <v>0</v>
      </c>
      <c r="AO9">
        <f t="shared" si="11"/>
        <v>0</v>
      </c>
      <c r="AP9">
        <f t="shared" si="12"/>
        <v>-28.941574101363297</v>
      </c>
      <c r="AQ9">
        <f t="shared" si="13"/>
        <v>-99.971801345849798</v>
      </c>
      <c r="AR9">
        <f t="shared" si="14"/>
        <v>-128.9133754472131</v>
      </c>
      <c r="AS9">
        <f t="shared" si="15"/>
        <v>-111.40156675521344</v>
      </c>
      <c r="AT9">
        <f t="shared" si="16"/>
        <v>8.5543177917746078</v>
      </c>
      <c r="AU9">
        <f t="shared" si="17"/>
        <v>-231.76062441065193</v>
      </c>
      <c r="AW9">
        <v>6</v>
      </c>
      <c r="AX9">
        <f>IF(Z9&gt;0, (R9*SUMPRODUCT(K9:$K$98, X9:$X$98)-K9*$AZ$3)/Z9, 0)</f>
        <v>2697.306533456469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50</v>
      </c>
      <c r="R10">
        <f t="shared" si="0"/>
        <v>100000</v>
      </c>
      <c r="S10">
        <f t="shared" si="1"/>
        <v>2900.8766262392146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2516.3339081734848</v>
      </c>
      <c r="AC10">
        <f t="shared" si="2"/>
        <v>2674.2930283132528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-168.57726445535147</v>
      </c>
      <c r="AI10">
        <f t="shared" si="7"/>
        <v>-214.67183125153213</v>
      </c>
      <c r="AJ10">
        <f t="shared" si="8"/>
        <v>-157.95912013976795</v>
      </c>
      <c r="AK10">
        <f t="shared" si="30"/>
        <v>10.316969023511289</v>
      </c>
      <c r="AL10">
        <f t="shared" si="9"/>
        <v>-362.31398236778881</v>
      </c>
      <c r="AN10">
        <f t="shared" si="10"/>
        <v>0</v>
      </c>
      <c r="AO10">
        <f t="shared" si="11"/>
        <v>0</v>
      </c>
      <c r="AP10">
        <f t="shared" si="12"/>
        <v>-27.132018393558113</v>
      </c>
      <c r="AQ10">
        <f t="shared" si="13"/>
        <v>-99.227344085101393</v>
      </c>
      <c r="AR10">
        <f t="shared" si="14"/>
        <v>-126.35936247865952</v>
      </c>
      <c r="AS10">
        <f t="shared" si="15"/>
        <v>-92.977330105151424</v>
      </c>
      <c r="AT10">
        <f t="shared" si="16"/>
        <v>6.0727372609752246</v>
      </c>
      <c r="AU10">
        <f t="shared" si="17"/>
        <v>-213.26395532283573</v>
      </c>
      <c r="AW10">
        <v>7</v>
      </c>
      <c r="AX10">
        <f>IF(Z10&gt;0, (R10*SUMPRODUCT(K10:$K$98, X10:$X$98)-K10*$AZ$3)/Z10, 0)</f>
        <v>2900.8766262392146</v>
      </c>
    </row>
    <row r="11" spans="1:52" x14ac:dyDescent="0.25">
      <c r="A11" t="s">
        <v>33</v>
      </c>
      <c r="C11" s="25">
        <f>AU91</f>
        <v>-1474.526818486695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50</v>
      </c>
      <c r="R11">
        <f t="shared" si="0"/>
        <v>100000</v>
      </c>
      <c r="S11">
        <f t="shared" si="1"/>
        <v>3087.5023214022995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2674.2930283132528</v>
      </c>
      <c r="AC11">
        <f t="shared" si="2"/>
        <v>2812.4524984502759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-175.73184834509502</v>
      </c>
      <c r="AI11">
        <f t="shared" si="7"/>
        <v>-221.2776035491413</v>
      </c>
      <c r="AJ11">
        <f t="shared" si="8"/>
        <v>-138.15947013702316</v>
      </c>
      <c r="AK11">
        <f t="shared" si="30"/>
        <v>6.4183032679518064</v>
      </c>
      <c r="AL11">
        <f t="shared" si="9"/>
        <v>-353.01877041821268</v>
      </c>
      <c r="AN11">
        <f t="shared" si="10"/>
        <v>0</v>
      </c>
      <c r="AO11">
        <f t="shared" si="11"/>
        <v>0</v>
      </c>
      <c r="AP11">
        <f t="shared" si="12"/>
        <v>-25.474134250133556</v>
      </c>
      <c r="AQ11">
        <f t="shared" si="13"/>
        <v>-98.28834052068494</v>
      </c>
      <c r="AR11">
        <f t="shared" si="14"/>
        <v>-123.7624747708185</v>
      </c>
      <c r="AS11">
        <f t="shared" si="15"/>
        <v>-77.273784887975097</v>
      </c>
      <c r="AT11">
        <f t="shared" si="16"/>
        <v>3.5898124506529161</v>
      </c>
      <c r="AU11">
        <f t="shared" si="17"/>
        <v>-197.44644720814068</v>
      </c>
      <c r="AW11">
        <v>8</v>
      </c>
      <c r="AX11">
        <f>IF(Z11&gt;0, (R11*SUMPRODUCT(K11:$K$98, X11:$X$98)-K11*$AZ$3)/Z11, 0)</f>
        <v>3087.5023214022995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100000</v>
      </c>
      <c r="S12">
        <f t="shared" si="1"/>
        <v>3266.0367205594171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2812.4524984502759</v>
      </c>
      <c r="AC12">
        <f t="shared" si="2"/>
        <v>2939.3221793595139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-183.98991201664012</v>
      </c>
      <c r="AI12">
        <f t="shared" si="7"/>
        <v>-228.98821471263764</v>
      </c>
      <c r="AJ12">
        <f t="shared" si="8"/>
        <v>-126.86968090923801</v>
      </c>
      <c r="AK12">
        <f t="shared" si="30"/>
        <v>6.4686407464356348</v>
      </c>
      <c r="AL12">
        <f t="shared" si="9"/>
        <v>-349.38925487543997</v>
      </c>
      <c r="AN12">
        <f t="shared" si="10"/>
        <v>0</v>
      </c>
      <c r="AO12">
        <f t="shared" si="11"/>
        <v>0</v>
      </c>
      <c r="AP12">
        <f t="shared" si="12"/>
        <v>-23.917076246512369</v>
      </c>
      <c r="AQ12">
        <f t="shared" si="13"/>
        <v>-97.792594178946615</v>
      </c>
      <c r="AR12">
        <f t="shared" si="14"/>
        <v>-121.70967042545898</v>
      </c>
      <c r="AS12">
        <f t="shared" si="15"/>
        <v>-67.432584117152459</v>
      </c>
      <c r="AT12">
        <f t="shared" si="16"/>
        <v>3.4381513229288738</v>
      </c>
      <c r="AU12">
        <f t="shared" si="17"/>
        <v>-185.70410321968254</v>
      </c>
      <c r="AW12">
        <v>9</v>
      </c>
      <c r="AX12">
        <f>IF(Z12&gt;0, (R12*SUMPRODUCT(K12:$K$98, X12:$X$98)-K12*$AZ$3)/Z12, 0)</f>
        <v>3266.0367205594171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100000</v>
      </c>
      <c r="S13">
        <f t="shared" si="1"/>
        <v>3435.5445147494929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2939.3221793595139</v>
      </c>
      <c r="AC13">
        <f t="shared" si="2"/>
        <v>3054.330425505761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-192.81601711684692</v>
      </c>
      <c r="AI13">
        <f t="shared" si="7"/>
        <v>-237.26792877732603</v>
      </c>
      <c r="AJ13">
        <f t="shared" si="8"/>
        <v>-115.00824614624707</v>
      </c>
      <c r="AK13">
        <f t="shared" si="30"/>
        <v>5.8786443587190282</v>
      </c>
      <c r="AL13">
        <f t="shared" si="9"/>
        <v>-346.39753056485404</v>
      </c>
      <c r="AN13">
        <f t="shared" si="10"/>
        <v>0</v>
      </c>
      <c r="AO13">
        <f t="shared" si="11"/>
        <v>0</v>
      </c>
      <c r="AP13">
        <f t="shared" si="12"/>
        <v>-22.458805705906403</v>
      </c>
      <c r="AQ13">
        <f t="shared" si="13"/>
        <v>-97.418025539361352</v>
      </c>
      <c r="AR13">
        <f t="shared" si="14"/>
        <v>-119.87683124526775</v>
      </c>
      <c r="AS13">
        <f t="shared" si="15"/>
        <v>-58.106564111438317</v>
      </c>
      <c r="AT13">
        <f t="shared" si="16"/>
        <v>2.9701159418071783</v>
      </c>
      <c r="AU13">
        <f t="shared" si="17"/>
        <v>-175.01327941489888</v>
      </c>
      <c r="AW13">
        <v>10</v>
      </c>
      <c r="AX13">
        <f>IF(Z13&gt;0, (R13*SUMPRODUCT(K13:$K$98, X13:$X$98)-K13*$AZ$3)/Z13, 0)</f>
        <v>3435.5445147494929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50</v>
      </c>
      <c r="R14">
        <f t="shared" si="0"/>
        <v>100000</v>
      </c>
      <c r="S14">
        <f t="shared" si="1"/>
        <v>3596.8192050334719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3054.330425505761</v>
      </c>
      <c r="AC14">
        <f t="shared" si="2"/>
        <v>3158.4548752988881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-202.34038997586492</v>
      </c>
      <c r="AI14">
        <f t="shared" si="7"/>
        <v>-246.24661232475131</v>
      </c>
      <c r="AJ14">
        <f t="shared" si="8"/>
        <v>-104.12444979312704</v>
      </c>
      <c r="AK14">
        <f t="shared" si="30"/>
        <v>5.4977947659103696</v>
      </c>
      <c r="AL14">
        <f t="shared" si="9"/>
        <v>-344.87326735196797</v>
      </c>
      <c r="AN14">
        <f t="shared" si="10"/>
        <v>0</v>
      </c>
      <c r="AO14">
        <f t="shared" si="11"/>
        <v>0</v>
      </c>
      <c r="AP14">
        <f t="shared" si="12"/>
        <v>-21.090609048656972</v>
      </c>
      <c r="AQ14">
        <f t="shared" si="13"/>
        <v>-97.195382144781448</v>
      </c>
      <c r="AR14">
        <f t="shared" si="14"/>
        <v>-118.28599119343842</v>
      </c>
      <c r="AS14">
        <f t="shared" si="15"/>
        <v>-50.016784535530704</v>
      </c>
      <c r="AT14">
        <f t="shared" si="16"/>
        <v>2.6408976640302804</v>
      </c>
      <c r="AU14">
        <f t="shared" si="17"/>
        <v>-165.66187806493883</v>
      </c>
      <c r="AW14">
        <v>11</v>
      </c>
      <c r="AX14">
        <f>IF(Z14&gt;0, (R14*SUMPRODUCT(K14:$K$98, X14:$X$98)-K14*$AZ$3)/Z14, 0)</f>
        <v>3596.8192050334719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100000</v>
      </c>
      <c r="S15">
        <f t="shared" si="1"/>
        <v>3760.2297804680456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3158.4548752988881</v>
      </c>
      <c r="AC15">
        <f t="shared" si="2"/>
        <v>3260.9476370681209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-212.28921943020666</v>
      </c>
      <c r="AI15">
        <f t="shared" si="7"/>
        <v>-255.65023494588908</v>
      </c>
      <c r="AJ15">
        <f t="shared" si="8"/>
        <v>-102.49276176923286</v>
      </c>
      <c r="AK15">
        <f t="shared" si="30"/>
        <v>12.949664988725441</v>
      </c>
      <c r="AL15">
        <f t="shared" si="9"/>
        <v>-345.19333172639654</v>
      </c>
      <c r="AN15">
        <f t="shared" si="10"/>
        <v>0</v>
      </c>
      <c r="AO15">
        <f t="shared" si="11"/>
        <v>0</v>
      </c>
      <c r="AP15">
        <f t="shared" si="12"/>
        <v>-19.759715186487998</v>
      </c>
      <c r="AQ15">
        <f t="shared" si="13"/>
        <v>-96.740688916420993</v>
      </c>
      <c r="AR15">
        <f t="shared" si="14"/>
        <v>-116.500404102909</v>
      </c>
      <c r="AS15">
        <f t="shared" si="15"/>
        <v>-46.706188892281382</v>
      </c>
      <c r="AT15">
        <f t="shared" si="16"/>
        <v>5.9011923243611539</v>
      </c>
      <c r="AU15">
        <f t="shared" si="17"/>
        <v>-157.30540067082924</v>
      </c>
      <c r="AW15">
        <v>12</v>
      </c>
      <c r="AX15">
        <f>IF(Z15&gt;0, (R15*SUMPRODUCT(K15:$K$98, X15:$X$98)-K15*$AZ$3)/Z15, 0)</f>
        <v>3760.2297804680456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100000</v>
      </c>
      <c r="S16">
        <f t="shared" si="1"/>
        <v>3932.2532123763854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3260.9476370681209</v>
      </c>
      <c r="AC16">
        <f t="shared" si="2"/>
        <v>3363.5839452319165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-316.47522817494598</v>
      </c>
      <c r="AI16">
        <f t="shared" si="7"/>
        <v>-359.24439592138413</v>
      </c>
      <c r="AJ16">
        <f t="shared" si="8"/>
        <v>-102.63630816379555</v>
      </c>
      <c r="AK16">
        <f t="shared" si="30"/>
        <v>23.152728223183662</v>
      </c>
      <c r="AL16">
        <f t="shared" si="9"/>
        <v>-438.72797586199601</v>
      </c>
      <c r="AN16">
        <f t="shared" si="10"/>
        <v>0</v>
      </c>
      <c r="AO16">
        <f t="shared" si="11"/>
        <v>0</v>
      </c>
      <c r="AP16">
        <f t="shared" si="12"/>
        <v>-18.437242254691874</v>
      </c>
      <c r="AQ16">
        <f t="shared" si="13"/>
        <v>-136.4284309683886</v>
      </c>
      <c r="AR16">
        <f t="shared" si="14"/>
        <v>-154.86567322308048</v>
      </c>
      <c r="AS16">
        <f t="shared" si="15"/>
        <v>-44.245202267250185</v>
      </c>
      <c r="AT16">
        <f t="shared" si="16"/>
        <v>9.9808455857415979</v>
      </c>
      <c r="AU16">
        <f t="shared" si="17"/>
        <v>-189.13002990458907</v>
      </c>
      <c r="AW16">
        <v>13</v>
      </c>
      <c r="AX16">
        <f>IF(Z16&gt;0, (R16*SUMPRODUCT(K16:$K$98, X16:$X$98)-K16*$AZ$3)/Z16, 0)</f>
        <v>3932.2532123763854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100000</v>
      </c>
      <c r="S17">
        <f t="shared" si="1"/>
        <v>4079.0035707586526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3363.5839452319165</v>
      </c>
      <c r="AC17">
        <f t="shared" si="2"/>
        <v>3436.5665838837194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-432.8031917784291</v>
      </c>
      <c r="AI17">
        <f t="shared" si="7"/>
        <v>-474.92826625151361</v>
      </c>
      <c r="AJ17">
        <f t="shared" si="8"/>
        <v>-72.982638651802972</v>
      </c>
      <c r="AK17">
        <f t="shared" si="30"/>
        <v>46.417458444200449</v>
      </c>
      <c r="AL17">
        <f t="shared" si="9"/>
        <v>-501.49344645911611</v>
      </c>
      <c r="AN17">
        <f t="shared" si="10"/>
        <v>0</v>
      </c>
      <c r="AO17">
        <f t="shared" si="11"/>
        <v>0</v>
      </c>
      <c r="AP17">
        <f t="shared" si="12"/>
        <v>-17.070484928168902</v>
      </c>
      <c r="AQ17">
        <f t="shared" si="13"/>
        <v>-175.38628606669107</v>
      </c>
      <c r="AR17">
        <f t="shared" si="14"/>
        <v>-192.45677099485997</v>
      </c>
      <c r="AS17">
        <f t="shared" si="15"/>
        <v>-29.574998945571593</v>
      </c>
      <c r="AT17">
        <f t="shared" si="16"/>
        <v>18.809902052087942</v>
      </c>
      <c r="AU17">
        <f t="shared" si="17"/>
        <v>-203.22186788834361</v>
      </c>
      <c r="AW17">
        <v>14</v>
      </c>
      <c r="AX17">
        <f>IF(Z17&gt;0, (R17*SUMPRODUCT(K17:$K$98, X17:$X$98)-K17*$AZ$3)/Z17, 0)</f>
        <v>4079.0035707586526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100000</v>
      </c>
      <c r="S18">
        <f t="shared" si="1"/>
        <v>4200.6621039588817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3436.5665838837194</v>
      </c>
      <c r="AC18">
        <f t="shared" si="2"/>
        <v>3480.490721406597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-551.88245417515725</v>
      </c>
      <c r="AI18">
        <f t="shared" si="7"/>
        <v>-593.31033667642339</v>
      </c>
      <c r="AJ18">
        <f t="shared" si="8"/>
        <v>-43.924137522877572</v>
      </c>
      <c r="AK18">
        <f t="shared" si="30"/>
        <v>74.22983821188835</v>
      </c>
      <c r="AL18">
        <f t="shared" si="9"/>
        <v>-563.0046359874126</v>
      </c>
      <c r="AN18">
        <f t="shared" si="10"/>
        <v>0</v>
      </c>
      <c r="AO18">
        <f t="shared" si="11"/>
        <v>0</v>
      </c>
      <c r="AP18">
        <f t="shared" si="12"/>
        <v>-15.666255591465637</v>
      </c>
      <c r="AQ18">
        <f t="shared" si="13"/>
        <v>-208.69837079626504</v>
      </c>
      <c r="AR18">
        <f t="shared" si="14"/>
        <v>-224.36462638773068</v>
      </c>
      <c r="AS18">
        <f t="shared" si="15"/>
        <v>-16.610232614400601</v>
      </c>
      <c r="AT18">
        <f t="shared" si="16"/>
        <v>28.070554122698521</v>
      </c>
      <c r="AU18">
        <f t="shared" si="17"/>
        <v>-212.90430487943277</v>
      </c>
      <c r="AW18">
        <v>15</v>
      </c>
      <c r="AX18">
        <f>IF(Z18&gt;0, (R18*SUMPRODUCT(K18:$K$98, X18:$X$98)-K18*$AZ$3)/Z18, 0)</f>
        <v>4200.6621039588817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100000</v>
      </c>
      <c r="S19">
        <f t="shared" si="1"/>
        <v>4275.8064928688291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3480.490721406597</v>
      </c>
      <c r="AC19">
        <f t="shared" si="2"/>
        <v>3478.3152638898064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-678.45432331990469</v>
      </c>
      <c r="AI19">
        <f t="shared" si="7"/>
        <v>-719.12869983449821</v>
      </c>
      <c r="AJ19">
        <f t="shared" si="8"/>
        <v>2.1754575167906296</v>
      </c>
      <c r="AK19">
        <f t="shared" si="30"/>
        <v>77.614943087367109</v>
      </c>
      <c r="AL19">
        <f t="shared" si="9"/>
        <v>-639.33829923034045</v>
      </c>
      <c r="AN19">
        <f t="shared" si="10"/>
        <v>0</v>
      </c>
      <c r="AO19">
        <f t="shared" si="11"/>
        <v>0</v>
      </c>
      <c r="AP19">
        <f t="shared" si="12"/>
        <v>-14.344224389558377</v>
      </c>
      <c r="AQ19">
        <f t="shared" si="13"/>
        <v>-239.26368111076039</v>
      </c>
      <c r="AR19">
        <f t="shared" si="14"/>
        <v>-253.60790550031879</v>
      </c>
      <c r="AS19">
        <f t="shared" si="15"/>
        <v>0.76719678197403129</v>
      </c>
      <c r="AT19">
        <f t="shared" si="16"/>
        <v>27.371683478136362</v>
      </c>
      <c r="AU19">
        <f t="shared" si="17"/>
        <v>-225.46902524020837</v>
      </c>
      <c r="AW19">
        <v>16</v>
      </c>
      <c r="AX19">
        <f>IF(Z19&gt;0, (R19*SUMPRODUCT(K19:$K$98, X19:$X$98)-K19*$AZ$3)/Z19, 0)</f>
        <v>4275.8064928688291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100000</v>
      </c>
      <c r="S20">
        <f t="shared" si="1"/>
        <v>4247.2468204281104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3478.3152638898064</v>
      </c>
      <c r="AC20">
        <f t="shared" si="2"/>
        <v>3386.1695002094025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-809.04182093882503</v>
      </c>
      <c r="AI20">
        <f t="shared" si="7"/>
        <v>-848.9049327778032</v>
      </c>
      <c r="AJ20">
        <f t="shared" si="8"/>
        <v>92.145763680403888</v>
      </c>
      <c r="AK20">
        <f t="shared" si="30"/>
        <v>14.956755634726168</v>
      </c>
      <c r="AL20">
        <f t="shared" si="9"/>
        <v>-741.80241346267314</v>
      </c>
      <c r="AN20">
        <f t="shared" si="10"/>
        <v>0</v>
      </c>
      <c r="AO20">
        <f t="shared" si="11"/>
        <v>0</v>
      </c>
      <c r="AP20">
        <f t="shared" si="12"/>
        <v>-13.334083101233141</v>
      </c>
      <c r="AQ20">
        <f t="shared" si="13"/>
        <v>-270.62189515829351</v>
      </c>
      <c r="AR20">
        <f t="shared" si="14"/>
        <v>-283.95597825952666</v>
      </c>
      <c r="AS20">
        <f t="shared" si="15"/>
        <v>30.822462513819435</v>
      </c>
      <c r="AT20">
        <f t="shared" si="16"/>
        <v>5.0029868055425757</v>
      </c>
      <c r="AU20">
        <f t="shared" si="17"/>
        <v>-248.13052894016462</v>
      </c>
      <c r="AW20">
        <v>17</v>
      </c>
      <c r="AX20">
        <f>IF(Z20&gt;0, (R20*SUMPRODUCT(K20:$K$98, X20:$X$98)-K20*$AZ$3)/Z20, 0)</f>
        <v>4247.2468204281104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100000</v>
      </c>
      <c r="S21">
        <f t="shared" si="1"/>
        <v>4166.0796372108152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3386.1695002094025</v>
      </c>
      <c r="AC21">
        <f t="shared" si="2"/>
        <v>3248.4904177817298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-954.205779602554</v>
      </c>
      <c r="AI21">
        <f t="shared" si="7"/>
        <v>-993.19315743334107</v>
      </c>
      <c r="AJ21">
        <f t="shared" si="8"/>
        <v>137.67908242767271</v>
      </c>
      <c r="AK21">
        <f t="shared" si="30"/>
        <v>5.4178712003350444</v>
      </c>
      <c r="AL21">
        <f t="shared" si="9"/>
        <v>-850.09620380533329</v>
      </c>
      <c r="AN21">
        <f t="shared" si="10"/>
        <v>0</v>
      </c>
      <c r="AO21">
        <f t="shared" si="11"/>
        <v>0</v>
      </c>
      <c r="AP21">
        <f t="shared" si="12"/>
        <v>-12.401248462597113</v>
      </c>
      <c r="AQ21">
        <f t="shared" si="13"/>
        <v>-303.51728214850698</v>
      </c>
      <c r="AR21">
        <f t="shared" si="14"/>
        <v>-315.91853061110407</v>
      </c>
      <c r="AS21">
        <f t="shared" si="15"/>
        <v>43.793468663072893</v>
      </c>
      <c r="AT21">
        <f t="shared" si="16"/>
        <v>1.7233363881334851</v>
      </c>
      <c r="AU21">
        <f t="shared" si="17"/>
        <v>-270.40172555989767</v>
      </c>
      <c r="AW21">
        <v>18</v>
      </c>
      <c r="AX21">
        <f>IF(Z21&gt;0, (R21*SUMPRODUCT(K21:$K$98, X21:$X$98)-K21*$AZ$3)/Z21, 0)</f>
        <v>4166.0796372108152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50</v>
      </c>
      <c r="R22">
        <f t="shared" si="0"/>
        <v>100000</v>
      </c>
      <c r="S22">
        <f t="shared" si="1"/>
        <v>4095.2704352406354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3248.4904177817298</v>
      </c>
      <c r="AC22">
        <f t="shared" si="2"/>
        <v>3115.7716305534605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-1112.8132945349068</v>
      </c>
      <c r="AI22">
        <f t="shared" si="7"/>
        <v>-1150.8543919401186</v>
      </c>
      <c r="AJ22">
        <f t="shared" si="8"/>
        <v>132.71878722826932</v>
      </c>
      <c r="AK22">
        <f t="shared" si="30"/>
        <v>68.218298773416336</v>
      </c>
      <c r="AL22">
        <f t="shared" si="9"/>
        <v>-949.91730593843295</v>
      </c>
      <c r="AN22">
        <f t="shared" si="10"/>
        <v>0</v>
      </c>
      <c r="AO22">
        <f t="shared" si="11"/>
        <v>0</v>
      </c>
      <c r="AP22">
        <f t="shared" si="12"/>
        <v>-11.298087867593015</v>
      </c>
      <c r="AQ22">
        <f t="shared" si="13"/>
        <v>-330.50209482543852</v>
      </c>
      <c r="AR22">
        <f t="shared" si="14"/>
        <v>-341.8001826930315</v>
      </c>
      <c r="AS22">
        <f t="shared" si="15"/>
        <v>39.41706790982154</v>
      </c>
      <c r="AT22">
        <f t="shared" si="16"/>
        <v>20.260623018046182</v>
      </c>
      <c r="AU22">
        <f t="shared" si="17"/>
        <v>-282.12249176516377</v>
      </c>
      <c r="AW22">
        <v>19</v>
      </c>
      <c r="AX22">
        <f>IF(Z22&gt;0, (R22*SUMPRODUCT(K22:$K$98, X22:$X$98)-K22*$AZ$3)/Z22, 0)</f>
        <v>4095.2704352406354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100000</v>
      </c>
      <c r="S23">
        <f t="shared" si="1"/>
        <v>4109.8695241922514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3115.7716305534605</v>
      </c>
      <c r="AC23">
        <f t="shared" si="2"/>
        <v>3043.0137433541354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-1279.7585132067043</v>
      </c>
      <c r="AI23">
        <f t="shared" si="7"/>
        <v>-1316.7793203812605</v>
      </c>
      <c r="AJ23">
        <f t="shared" si="8"/>
        <v>72.757887199325069</v>
      </c>
      <c r="AK23">
        <f t="shared" si="30"/>
        <v>218.10401413874226</v>
      </c>
      <c r="AL23">
        <f t="shared" si="9"/>
        <v>-1025.9174190431931</v>
      </c>
      <c r="AN23">
        <f t="shared" si="10"/>
        <v>0</v>
      </c>
      <c r="AO23">
        <f t="shared" si="11"/>
        <v>0</v>
      </c>
      <c r="AP23">
        <f t="shared" si="12"/>
        <v>-9.8170221746352659</v>
      </c>
      <c r="AQ23">
        <f t="shared" si="13"/>
        <v>-339.36098808140184</v>
      </c>
      <c r="AR23">
        <f t="shared" si="14"/>
        <v>-349.17801025603711</v>
      </c>
      <c r="AS23">
        <f t="shared" si="15"/>
        <v>19.293630974807243</v>
      </c>
      <c r="AT23">
        <f t="shared" si="16"/>
        <v>57.835906523630747</v>
      </c>
      <c r="AU23">
        <f t="shared" si="17"/>
        <v>-272.04847275759909</v>
      </c>
      <c r="AW23">
        <v>20</v>
      </c>
      <c r="AX23">
        <f>IF(Z23&gt;0, (R23*SUMPRODUCT(K23:$K$98, X23:$X$98)-K23*$AZ$3)/Z23, 0)</f>
        <v>4109.8695241922514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100000</v>
      </c>
      <c r="S24">
        <f t="shared" si="1"/>
        <v>4083.6908303756286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3043.0137433541354</v>
      </c>
      <c r="AC24">
        <f t="shared" si="2"/>
        <v>2933.781512081765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-1459.7774433178663</v>
      </c>
      <c r="AI24">
        <f t="shared" si="7"/>
        <v>-1495.6981536990181</v>
      </c>
      <c r="AJ24">
        <f t="shared" si="8"/>
        <v>109.23223127237043</v>
      </c>
      <c r="AK24">
        <f t="shared" si="30"/>
        <v>213.01096203478949</v>
      </c>
      <c r="AL24">
        <f t="shared" si="9"/>
        <v>-1173.4549603918581</v>
      </c>
      <c r="AN24">
        <f t="shared" si="10"/>
        <v>0</v>
      </c>
      <c r="AO24">
        <f t="shared" si="11"/>
        <v>0</v>
      </c>
      <c r="AP24">
        <f t="shared" si="12"/>
        <v>-8.5047349347383019</v>
      </c>
      <c r="AQ24">
        <f t="shared" si="13"/>
        <v>-345.62290353931274</v>
      </c>
      <c r="AR24">
        <f t="shared" si="14"/>
        <v>-354.12763847405103</v>
      </c>
      <c r="AS24">
        <f t="shared" si="15"/>
        <v>25.862271749196797</v>
      </c>
      <c r="AT24">
        <f t="shared" si="16"/>
        <v>50.433350317316275</v>
      </c>
      <c r="AU24">
        <f t="shared" si="17"/>
        <v>-277.83201640753794</v>
      </c>
      <c r="AW24">
        <v>21</v>
      </c>
      <c r="AX24">
        <f>IF(Z24&gt;0, (R24*SUMPRODUCT(K24:$K$98, X24:$X$98)-K24*$AZ$3)/Z24, 0)</f>
        <v>4083.6908303756286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50</v>
      </c>
      <c r="R25">
        <f t="shared" si="0"/>
        <v>100000</v>
      </c>
      <c r="S25">
        <f t="shared" si="1"/>
        <v>4021.2970549174993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2933.781512081765</v>
      </c>
      <c r="AC25">
        <f t="shared" si="2"/>
        <v>2793.6307128362287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-1652.1200550125545</v>
      </c>
      <c r="AI25">
        <f t="shared" si="7"/>
        <v>-1686.8554982623884</v>
      </c>
      <c r="AJ25">
        <f t="shared" si="8"/>
        <v>140.15079924553629</v>
      </c>
      <c r="AK25">
        <f t="shared" si="30"/>
        <v>205.36470584572356</v>
      </c>
      <c r="AL25">
        <f t="shared" si="9"/>
        <v>-1341.3399931711285</v>
      </c>
      <c r="AN25">
        <f t="shared" si="10"/>
        <v>0</v>
      </c>
      <c r="AO25">
        <f t="shared" si="11"/>
        <v>0</v>
      </c>
      <c r="AP25">
        <f t="shared" si="12"/>
        <v>-7.3429519823425498</v>
      </c>
      <c r="AQ25">
        <f t="shared" si="13"/>
        <v>-349.25243779868259</v>
      </c>
      <c r="AR25">
        <f t="shared" si="14"/>
        <v>-356.59538978102512</v>
      </c>
      <c r="AS25">
        <f t="shared" si="15"/>
        <v>29.627391875928385</v>
      </c>
      <c r="AT25">
        <f t="shared" si="16"/>
        <v>43.413385084707585</v>
      </c>
      <c r="AU25">
        <f t="shared" si="17"/>
        <v>-283.55461282038914</v>
      </c>
      <c r="AW25">
        <v>22</v>
      </c>
      <c r="AX25">
        <f>IF(Z25&gt;0, (R25*SUMPRODUCT(K25:$K$98, X25:$X$98)-K25*$AZ$3)/Z25, 0)</f>
        <v>4021.2970549174993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100000</v>
      </c>
      <c r="S26">
        <f t="shared" si="1"/>
        <v>3925.6045603430275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2793.6307128362287</v>
      </c>
      <c r="AC26">
        <f t="shared" si="2"/>
        <v>2627.8355110141338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-1835.2652065354698</v>
      </c>
      <c r="AI26">
        <f t="shared" si="7"/>
        <v>-1868.7356627495378</v>
      </c>
      <c r="AJ26">
        <f t="shared" si="8"/>
        <v>165.7952018220949</v>
      </c>
      <c r="AK26">
        <f t="shared" si="30"/>
        <v>195.55414989853602</v>
      </c>
      <c r="AL26">
        <f t="shared" si="9"/>
        <v>-1507.3863110289069</v>
      </c>
      <c r="AN26">
        <f t="shared" si="10"/>
        <v>0</v>
      </c>
      <c r="AO26">
        <f t="shared" si="11"/>
        <v>0</v>
      </c>
      <c r="AP26">
        <f t="shared" si="12"/>
        <v>-6.3174447494268522</v>
      </c>
      <c r="AQ26">
        <f t="shared" si="13"/>
        <v>-346.40061278758884</v>
      </c>
      <c r="AR26">
        <f t="shared" si="14"/>
        <v>-352.71805753701568</v>
      </c>
      <c r="AS26">
        <f t="shared" si="15"/>
        <v>31.293329870745122</v>
      </c>
      <c r="AT26">
        <f t="shared" si="16"/>
        <v>36.910238976243392</v>
      </c>
      <c r="AU26">
        <f t="shared" si="17"/>
        <v>-284.51448869002718</v>
      </c>
      <c r="AW26">
        <v>23</v>
      </c>
      <c r="AX26">
        <f>IF(Z26&gt;0, (R26*SUMPRODUCT(K26:$K$98, X26:$X$98)-K26*$AZ$3)/Z26, 0)</f>
        <v>3925.6045603430275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100000</v>
      </c>
      <c r="S27">
        <f t="shared" si="1"/>
        <v>3805.33732194501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2627.8355110141338</v>
      </c>
      <c r="AC27">
        <f t="shared" si="2"/>
        <v>2445.2360017770679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-2013.4416682767528</v>
      </c>
      <c r="AI27">
        <f t="shared" si="7"/>
        <v>-2045.5706990945416</v>
      </c>
      <c r="AJ27">
        <f t="shared" si="8"/>
        <v>182.59950923706583</v>
      </c>
      <c r="AK27">
        <f t="shared" si="30"/>
        <v>183.94848577098938</v>
      </c>
      <c r="AL27">
        <f t="shared" si="9"/>
        <v>-1679.0227040864863</v>
      </c>
      <c r="AN27">
        <f t="shared" si="10"/>
        <v>0</v>
      </c>
      <c r="AO27">
        <f t="shared" si="11"/>
        <v>0</v>
      </c>
      <c r="AP27">
        <f t="shared" si="12"/>
        <v>-5.4145132753647012</v>
      </c>
      <c r="AQ27">
        <f t="shared" si="13"/>
        <v>-339.31327415020962</v>
      </c>
      <c r="AR27">
        <f t="shared" si="14"/>
        <v>-344.72778742557432</v>
      </c>
      <c r="AS27">
        <f t="shared" si="15"/>
        <v>30.772402455780458</v>
      </c>
      <c r="AT27">
        <f t="shared" si="16"/>
        <v>30.999737397581455</v>
      </c>
      <c r="AU27">
        <f t="shared" si="17"/>
        <v>-282.9556475722124</v>
      </c>
      <c r="AW27">
        <v>24</v>
      </c>
      <c r="AX27">
        <f>IF(Z27&gt;0, (R27*SUMPRODUCT(K27:$K$98, X27:$X$98)-K27*$AZ$3)/Z27, 0)</f>
        <v>3805.33732194501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100000</v>
      </c>
      <c r="S28">
        <f t="shared" si="1"/>
        <v>3666.6299623266073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2445.2360017770679</v>
      </c>
      <c r="AC28">
        <f t="shared" si="2"/>
        <v>2252.1737129398261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-2191.94670896553</v>
      </c>
      <c r="AI28">
        <f t="shared" si="7"/>
        <v>-2222.6584761206582</v>
      </c>
      <c r="AJ28">
        <f t="shared" si="8"/>
        <v>193.06228883724179</v>
      </c>
      <c r="AK28">
        <f t="shared" si="30"/>
        <v>171.16652012439476</v>
      </c>
      <c r="AL28">
        <f t="shared" si="9"/>
        <v>-1858.4296671590216</v>
      </c>
      <c r="AN28">
        <f t="shared" si="10"/>
        <v>0</v>
      </c>
      <c r="AO28">
        <f t="shared" si="11"/>
        <v>0</v>
      </c>
      <c r="AP28">
        <f t="shared" si="12"/>
        <v>-4.6211342075427071</v>
      </c>
      <c r="AQ28">
        <f t="shared" si="13"/>
        <v>-329.81755386289751</v>
      </c>
      <c r="AR28">
        <f t="shared" si="14"/>
        <v>-334.43868807044026</v>
      </c>
      <c r="AS28">
        <f t="shared" si="15"/>
        <v>29.049671502972942</v>
      </c>
      <c r="AT28">
        <f t="shared" si="16"/>
        <v>25.755061808640022</v>
      </c>
      <c r="AU28">
        <f t="shared" si="17"/>
        <v>-279.63395475882726</v>
      </c>
      <c r="AW28">
        <v>25</v>
      </c>
      <c r="AX28">
        <f>IF(Z28&gt;0, (R28*SUMPRODUCT(K28:$K$98, X28:$X$98)-K28*$AZ$3)/Z28, 0)</f>
        <v>3666.6299623266073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100000</v>
      </c>
      <c r="S29">
        <f t="shared" si="1"/>
        <v>3514.2407107920544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2252.1737129398261</v>
      </c>
      <c r="AC29">
        <f t="shared" si="2"/>
        <v>2052.9373959635059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-2391.6331066725488</v>
      </c>
      <c r="AI29">
        <f t="shared" si="7"/>
        <v>-2420.8419396027894</v>
      </c>
      <c r="AJ29">
        <f t="shared" si="8"/>
        <v>199.23631697632027</v>
      </c>
      <c r="AK29">
        <f t="shared" si="30"/>
        <v>157.65215990578784</v>
      </c>
      <c r="AL29">
        <f t="shared" si="9"/>
        <v>-2063.9534627206813</v>
      </c>
      <c r="AN29">
        <f t="shared" si="10"/>
        <v>0</v>
      </c>
      <c r="AO29">
        <f t="shared" si="11"/>
        <v>0</v>
      </c>
      <c r="AP29">
        <f t="shared" si="12"/>
        <v>-3.9240990133982763</v>
      </c>
      <c r="AQ29">
        <f t="shared" si="13"/>
        <v>-321.30709010930269</v>
      </c>
      <c r="AR29">
        <f t="shared" si="14"/>
        <v>-325.23118912270098</v>
      </c>
      <c r="AS29">
        <f t="shared" si="15"/>
        <v>26.766664616388802</v>
      </c>
      <c r="AT29">
        <f t="shared" si="16"/>
        <v>21.179986431635637</v>
      </c>
      <c r="AU29">
        <f t="shared" si="17"/>
        <v>-277.28453807467656</v>
      </c>
      <c r="AW29">
        <v>26</v>
      </c>
      <c r="AX29">
        <f>IF(Z29&gt;0, (R29*SUMPRODUCT(K29:$K$98, X29:$X$98)-K29*$AZ$3)/Z29, 0)</f>
        <v>3514.2407107920544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100000</v>
      </c>
      <c r="S30">
        <f t="shared" si="1"/>
        <v>3344.6897174725182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2052.9373959635059</v>
      </c>
      <c r="AC30">
        <f t="shared" si="2"/>
        <v>1848.2206959315045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-2575.1288739669376</v>
      </c>
      <c r="AI30">
        <f t="shared" si="7"/>
        <v>-2602.7580541308926</v>
      </c>
      <c r="AJ30">
        <f t="shared" si="8"/>
        <v>204.71670003200143</v>
      </c>
      <c r="AK30">
        <f t="shared" si="30"/>
        <v>143.70561771744542</v>
      </c>
      <c r="AL30">
        <f t="shared" si="9"/>
        <v>-2254.3357363814457</v>
      </c>
      <c r="AN30">
        <f t="shared" si="10"/>
        <v>0</v>
      </c>
      <c r="AO30">
        <f t="shared" si="11"/>
        <v>0</v>
      </c>
      <c r="AP30">
        <f t="shared" si="12"/>
        <v>-3.3141772217046586</v>
      </c>
      <c r="AQ30">
        <f t="shared" si="13"/>
        <v>-308.89202670549275</v>
      </c>
      <c r="AR30">
        <f t="shared" si="14"/>
        <v>-312.20620392719741</v>
      </c>
      <c r="AS30">
        <f t="shared" si="15"/>
        <v>24.556190959069344</v>
      </c>
      <c r="AT30">
        <f t="shared" si="16"/>
        <v>17.237785632578948</v>
      </c>
      <c r="AU30">
        <f t="shared" si="17"/>
        <v>-270.41222733554912</v>
      </c>
      <c r="AW30">
        <v>27</v>
      </c>
      <c r="AX30">
        <f>IF(Z30&gt;0, (R30*SUMPRODUCT(K30:$K$98, X30:$X$98)-K30*$AZ$3)/Z30, 0)</f>
        <v>3344.6897174725182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100000</v>
      </c>
      <c r="S31">
        <f t="shared" si="1"/>
        <v>3161.2437005405868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1848.2206959315045</v>
      </c>
      <c r="AC31">
        <f t="shared" si="2"/>
        <v>1643.4272317950313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-2719.0465806052598</v>
      </c>
      <c r="AI31">
        <f t="shared" si="7"/>
        <v>-2745.0399456772725</v>
      </c>
      <c r="AJ31">
        <f t="shared" si="8"/>
        <v>204.79346413647318</v>
      </c>
      <c r="AK31">
        <f t="shared" si="30"/>
        <v>129.37544871520532</v>
      </c>
      <c r="AL31">
        <f t="shared" si="9"/>
        <v>-2410.8710328255938</v>
      </c>
      <c r="AN31">
        <f t="shared" si="10"/>
        <v>0</v>
      </c>
      <c r="AO31">
        <f t="shared" si="11"/>
        <v>0</v>
      </c>
      <c r="AP31">
        <f t="shared" si="12"/>
        <v>-2.7838909134522662</v>
      </c>
      <c r="AQ31">
        <f t="shared" si="13"/>
        <v>-291.21004718048795</v>
      </c>
      <c r="AR31">
        <f t="shared" si="14"/>
        <v>-293.99393809394024</v>
      </c>
      <c r="AS31">
        <f t="shared" si="15"/>
        <v>21.93339193922986</v>
      </c>
      <c r="AT31">
        <f t="shared" si="16"/>
        <v>13.856118094146511</v>
      </c>
      <c r="AU31">
        <f t="shared" si="17"/>
        <v>-258.20442806056383</v>
      </c>
      <c r="AW31">
        <v>28</v>
      </c>
      <c r="AX31">
        <f>IF(Z31&gt;0, (R31*SUMPRODUCT(K31:$K$98, X31:$X$98)-K31*$AZ$3)/Z31, 0)</f>
        <v>3161.2437005405868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100000</v>
      </c>
      <c r="S32">
        <f t="shared" si="1"/>
        <v>2972.6225540472415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1643.4272317950313</v>
      </c>
      <c r="AC32">
        <f t="shared" si="2"/>
        <v>1445.1623297654544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-2851.1269565116263</v>
      </c>
      <c r="AI32">
        <f t="shared" si="7"/>
        <v>-2875.4348244546632</v>
      </c>
      <c r="AJ32">
        <f t="shared" si="8"/>
        <v>198.26490202957689</v>
      </c>
      <c r="AK32">
        <f t="shared" si="30"/>
        <v>115.0399062256522</v>
      </c>
      <c r="AL32">
        <f t="shared" si="9"/>
        <v>-2562.1300161994341</v>
      </c>
      <c r="AN32">
        <f t="shared" si="10"/>
        <v>0</v>
      </c>
      <c r="AO32">
        <f t="shared" si="11"/>
        <v>0</v>
      </c>
      <c r="AP32">
        <f t="shared" si="12"/>
        <v>-2.3244411363844213</v>
      </c>
      <c r="AQ32">
        <f t="shared" si="13"/>
        <v>-272.63916351284189</v>
      </c>
      <c r="AR32">
        <f t="shared" si="14"/>
        <v>-274.96360464922634</v>
      </c>
      <c r="AS32">
        <f t="shared" si="15"/>
        <v>18.959091568982881</v>
      </c>
      <c r="AT32">
        <f t="shared" si="16"/>
        <v>11.000697016428946</v>
      </c>
      <c r="AU32">
        <f t="shared" si="17"/>
        <v>-245.0038160638145</v>
      </c>
      <c r="AW32">
        <v>29</v>
      </c>
      <c r="AX32">
        <f>IF(Z32&gt;0, (R32*SUMPRODUCT(K32:$K$98, X32:$X$98)-K32*$AZ$3)/Z32, 0)</f>
        <v>2972.6225540472415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100000</v>
      </c>
      <c r="S33">
        <f t="shared" si="1"/>
        <v>2779.4104344021716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1445.1623297654544</v>
      </c>
      <c r="AC33">
        <f t="shared" si="2"/>
        <v>1255.5099029944968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-2957.7720370874113</v>
      </c>
      <c r="AI33">
        <f t="shared" si="7"/>
        <v>-2980.3579403324738</v>
      </c>
      <c r="AJ33">
        <f t="shared" si="8"/>
        <v>189.65242677095762</v>
      </c>
      <c r="AK33">
        <f t="shared" si="30"/>
        <v>101.16136308358182</v>
      </c>
      <c r="AL33">
        <f t="shared" si="9"/>
        <v>-2689.5441504779346</v>
      </c>
      <c r="AN33">
        <f t="shared" si="10"/>
        <v>0</v>
      </c>
      <c r="AO33">
        <f t="shared" si="11"/>
        <v>0</v>
      </c>
      <c r="AP33">
        <f t="shared" si="12"/>
        <v>-1.9283733683711133</v>
      </c>
      <c r="AQ33">
        <f t="shared" si="13"/>
        <v>-252.53312936594642</v>
      </c>
      <c r="AR33">
        <f t="shared" si="14"/>
        <v>-254.46150273431752</v>
      </c>
      <c r="AS33">
        <f t="shared" si="15"/>
        <v>16.192431405727202</v>
      </c>
      <c r="AT33">
        <f t="shared" si="16"/>
        <v>8.6371076844644143</v>
      </c>
      <c r="AU33">
        <f t="shared" si="17"/>
        <v>-229.63196364412593</v>
      </c>
      <c r="AW33">
        <v>30</v>
      </c>
      <c r="AX33">
        <f>IF(Z33&gt;0, (R33*SUMPRODUCT(K33:$K$98, X33:$X$98)-K33*$AZ$3)/Z33, 0)</f>
        <v>2779.4104344021716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100000</v>
      </c>
      <c r="S34">
        <f t="shared" si="1"/>
        <v>2584.7488633705357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1255.5099029944968</v>
      </c>
      <c r="AC34">
        <f t="shared" si="2"/>
        <v>1077.0720742909471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-3049.8089812691537</v>
      </c>
      <c r="AI34">
        <f t="shared" si="7"/>
        <v>-3070.6441209911313</v>
      </c>
      <c r="AJ34">
        <f t="shared" si="8"/>
        <v>178.43782870354971</v>
      </c>
      <c r="AK34">
        <f t="shared" si="30"/>
        <v>87.885693209614786</v>
      </c>
      <c r="AL34">
        <f t="shared" si="9"/>
        <v>-2804.320599077967</v>
      </c>
      <c r="AN34">
        <f t="shared" si="10"/>
        <v>0</v>
      </c>
      <c r="AO34">
        <f t="shared" si="11"/>
        <v>0</v>
      </c>
      <c r="AP34">
        <f t="shared" si="12"/>
        <v>-1.5882982458687018</v>
      </c>
      <c r="AQ34">
        <f t="shared" si="13"/>
        <v>-232.49214163295673</v>
      </c>
      <c r="AR34">
        <f t="shared" si="14"/>
        <v>-234.08043987882544</v>
      </c>
      <c r="AS34">
        <f t="shared" si="15"/>
        <v>13.602620097983689</v>
      </c>
      <c r="AT34">
        <f t="shared" si="16"/>
        <v>6.6996763268424191</v>
      </c>
      <c r="AU34">
        <f t="shared" si="17"/>
        <v>-213.77814345399935</v>
      </c>
      <c r="AW34">
        <v>31</v>
      </c>
      <c r="AX34">
        <f>IF(Z34&gt;0, (R34*SUMPRODUCT(K34:$K$98, X34:$X$98)-K34*$AZ$3)/Z34, 0)</f>
        <v>2584.7488633705357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2389.1736627751443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1077.0720742909471</v>
      </c>
      <c r="AC35">
        <f t="shared" ref="AC35:AC66" si="33">S35*Z35</f>
        <v>910.73645110655866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-3134.2693217802948</v>
      </c>
      <c r="AI35">
        <f t="shared" ref="AI35:AI66" si="38">SUM(AE35:AH35)</f>
        <v>-3153.3289754441621</v>
      </c>
      <c r="AJ35">
        <f t="shared" ref="AJ35:AJ66" si="39">AB35-AC35</f>
        <v>166.3356231843884</v>
      </c>
      <c r="AK35">
        <f t="shared" si="30"/>
        <v>75.395045200366297</v>
      </c>
      <c r="AL35">
        <f t="shared" ref="AL35:AL66" si="40">SUM(AI35:AK35)</f>
        <v>-2911.5983070594075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-1.2972767095268327</v>
      </c>
      <c r="AQ35">
        <f t="shared" ref="AQ35:AQ66" si="44">AH35*$K35</f>
        <v>-213.33097989278934</v>
      </c>
      <c r="AR35">
        <f t="shared" ref="AR35:AR66" si="45">AI35*$K35</f>
        <v>-214.62825660231616</v>
      </c>
      <c r="AS35">
        <f t="shared" ref="AS35:AS66" si="46">AJ35*$K35</f>
        <v>11.32147171859749</v>
      </c>
      <c r="AT35">
        <f t="shared" ref="AT35:AT66" si="47">AK35*$K35</f>
        <v>5.1316901071281791</v>
      </c>
      <c r="AU35">
        <f t="shared" ref="AU35:AU66" si="48">AL35*$K35</f>
        <v>-198.1750947765905</v>
      </c>
      <c r="AW35">
        <v>32</v>
      </c>
      <c r="AX35">
        <f>IF(Z35&gt;0, (R35*SUMPRODUCT(K35:$K$98, X35:$X$98)-K35*$AZ$3)/Z35, 0)</f>
        <v>2389.1736627751443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100000</v>
      </c>
      <c r="S36">
        <f t="shared" si="32"/>
        <v>2189.0537383691558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910.73645110655866</v>
      </c>
      <c r="AC36">
        <f t="shared" si="33"/>
        <v>756.47379125713394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-3181.0004660721665</v>
      </c>
      <c r="AI36">
        <f t="shared" si="38"/>
        <v>-3198.2790229663592</v>
      </c>
      <c r="AJ36">
        <f t="shared" si="39"/>
        <v>154.26265984942472</v>
      </c>
      <c r="AK36">
        <f t="shared" si="30"/>
        <v>63.751551577459111</v>
      </c>
      <c r="AL36">
        <f t="shared" si="40"/>
        <v>-2980.2648115394754</v>
      </c>
      <c r="AN36">
        <f t="shared" si="41"/>
        <v>0</v>
      </c>
      <c r="AO36">
        <f t="shared" si="42"/>
        <v>0</v>
      </c>
      <c r="AP36">
        <f t="shared" si="43"/>
        <v>-1.0500429443215176</v>
      </c>
      <c r="AQ36">
        <f t="shared" si="44"/>
        <v>-193.31400855618722</v>
      </c>
      <c r="AR36">
        <f t="shared" si="45"/>
        <v>-194.36405150050874</v>
      </c>
      <c r="AS36">
        <f t="shared" si="46"/>
        <v>9.3747654123592152</v>
      </c>
      <c r="AT36">
        <f t="shared" si="47"/>
        <v>3.8742741846663877</v>
      </c>
      <c r="AU36">
        <f t="shared" si="48"/>
        <v>-181.11501190348315</v>
      </c>
      <c r="AW36">
        <v>33</v>
      </c>
      <c r="AX36">
        <f>IF(Z36&gt;0, (R36*SUMPRODUCT(K36:$K$98, X36:$X$98)-K36*$AZ$3)/Z36, 0)</f>
        <v>2189.0537383691558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100000</v>
      </c>
      <c r="S37">
        <f t="shared" si="32"/>
        <v>1985.1331198150854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756.47379125713394</v>
      </c>
      <c r="AC37">
        <f t="shared" si="33"/>
        <v>615.89935416823664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-3185.9480432438136</v>
      </c>
      <c r="AI37">
        <f t="shared" si="38"/>
        <v>-3201.4608405474423</v>
      </c>
      <c r="AJ37">
        <f t="shared" si="39"/>
        <v>140.5744370888973</v>
      </c>
      <c r="AK37">
        <f t="shared" si="30"/>
        <v>52.953165387999384</v>
      </c>
      <c r="AL37">
        <f t="shared" si="40"/>
        <v>-3007.9332380705455</v>
      </c>
      <c r="AN37">
        <f t="shared" si="41"/>
        <v>0</v>
      </c>
      <c r="AO37">
        <f t="shared" si="42"/>
        <v>0</v>
      </c>
      <c r="AP37">
        <f t="shared" si="43"/>
        <v>-0.84172783471658874</v>
      </c>
      <c r="AQ37">
        <f t="shared" si="44"/>
        <v>-172.87024999236235</v>
      </c>
      <c r="AR37">
        <f t="shared" si="45"/>
        <v>-173.71197782707893</v>
      </c>
      <c r="AS37">
        <f t="shared" si="46"/>
        <v>7.6276002471624658</v>
      </c>
      <c r="AT37">
        <f t="shared" si="47"/>
        <v>2.8732505408939666</v>
      </c>
      <c r="AU37">
        <f t="shared" si="48"/>
        <v>-163.21112703902247</v>
      </c>
      <c r="AW37">
        <v>34</v>
      </c>
      <c r="AX37">
        <f>IF(Z37&gt;0, (R37*SUMPRODUCT(K37:$K$98, X37:$X$98)-K37*$AZ$3)/Z37, 0)</f>
        <v>1985.1331198150854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100000</v>
      </c>
      <c r="S38">
        <f t="shared" si="32"/>
        <v>1779.0544615968581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615.89935416823664</v>
      </c>
      <c r="AC38">
        <f t="shared" si="33"/>
        <v>490.11800727166894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-3165.9848976278245</v>
      </c>
      <c r="AI38">
        <f t="shared" si="38"/>
        <v>-3179.7595745096032</v>
      </c>
      <c r="AJ38">
        <f t="shared" si="39"/>
        <v>125.7813468965677</v>
      </c>
      <c r="AK38">
        <f t="shared" si="30"/>
        <v>43.112954791776566</v>
      </c>
      <c r="AL38">
        <f t="shared" si="40"/>
        <v>-3010.8652728212587</v>
      </c>
      <c r="AN38">
        <f t="shared" si="41"/>
        <v>0</v>
      </c>
      <c r="AO38">
        <f t="shared" si="42"/>
        <v>0</v>
      </c>
      <c r="AP38">
        <f t="shared" si="43"/>
        <v>-0.66733663726394632</v>
      </c>
      <c r="AQ38">
        <f t="shared" si="44"/>
        <v>-153.38129041750534</v>
      </c>
      <c r="AR38">
        <f t="shared" si="45"/>
        <v>-154.04862705476927</v>
      </c>
      <c r="AS38">
        <f t="shared" si="46"/>
        <v>6.09368203616597</v>
      </c>
      <c r="AT38">
        <f t="shared" si="47"/>
        <v>2.0886772532076727</v>
      </c>
      <c r="AU38">
        <f t="shared" si="48"/>
        <v>-145.86626776539563</v>
      </c>
      <c r="AW38">
        <v>35</v>
      </c>
      <c r="AX38">
        <f>IF(Z38&gt;0, (R38*SUMPRODUCT(K38:$K$98, X38:$X$98)-K38*$AZ$3)/Z38, 0)</f>
        <v>1779.0544615968581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100000</v>
      </c>
      <c r="S39">
        <f t="shared" si="32"/>
        <v>1568.0204140669064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490.11800727166894</v>
      </c>
      <c r="AC39">
        <f t="shared" si="33"/>
        <v>378.780380332552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-3117.2627138954003</v>
      </c>
      <c r="AI39">
        <f t="shared" si="38"/>
        <v>-3129.3410126514136</v>
      </c>
      <c r="AJ39">
        <f t="shared" si="39"/>
        <v>111.33762693911694</v>
      </c>
      <c r="AK39">
        <f t="shared" si="30"/>
        <v>34.308260509016826</v>
      </c>
      <c r="AL39">
        <f t="shared" si="40"/>
        <v>-2983.69512520328</v>
      </c>
      <c r="AN39">
        <f t="shared" si="41"/>
        <v>0</v>
      </c>
      <c r="AO39">
        <f t="shared" si="42"/>
        <v>0</v>
      </c>
      <c r="AP39">
        <f t="shared" si="43"/>
        <v>-0.52245789144746568</v>
      </c>
      <c r="AQ39">
        <f t="shared" si="44"/>
        <v>-134.84005798240224</v>
      </c>
      <c r="AR39">
        <f t="shared" si="45"/>
        <v>-135.36251587384973</v>
      </c>
      <c r="AS39">
        <f t="shared" si="46"/>
        <v>4.8160111771052199</v>
      </c>
      <c r="AT39">
        <f t="shared" si="47"/>
        <v>1.4840352773893346</v>
      </c>
      <c r="AU39">
        <f t="shared" si="48"/>
        <v>-129.06246941935518</v>
      </c>
      <c r="AW39">
        <v>36</v>
      </c>
      <c r="AX39">
        <f>IF(Z39&gt;0, (R39*SUMPRODUCT(K39:$K$98, X39:$X$98)-K39*$AZ$3)/Z39, 0)</f>
        <v>1568.0204140669064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100000</v>
      </c>
      <c r="S40">
        <f t="shared" si="32"/>
        <v>1348.43071070429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378.780380332552</v>
      </c>
      <c r="AC40">
        <f t="shared" si="33"/>
        <v>281.47930759871053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-3040.4470763005756</v>
      </c>
      <c r="AI40">
        <f t="shared" si="38"/>
        <v>-3050.8843685308784</v>
      </c>
      <c r="AJ40">
        <f t="shared" si="39"/>
        <v>97.301072733841465</v>
      </c>
      <c r="AK40">
        <f t="shared" ref="AK40:AK71" si="61">G40*SUM(AB40:AB40, AE40:AF40)</f>
        <v>26.514626623278641</v>
      </c>
      <c r="AL40">
        <f t="shared" si="40"/>
        <v>-2927.0686691737583</v>
      </c>
      <c r="AN40">
        <f t="shared" si="41"/>
        <v>0</v>
      </c>
      <c r="AO40">
        <f t="shared" si="42"/>
        <v>0</v>
      </c>
      <c r="AP40">
        <f t="shared" si="43"/>
        <v>-0.4031023651546804</v>
      </c>
      <c r="AQ40">
        <f t="shared" si="44"/>
        <v>-117.42618492812308</v>
      </c>
      <c r="AR40">
        <f t="shared" si="45"/>
        <v>-117.82928729327776</v>
      </c>
      <c r="AS40">
        <f t="shared" si="46"/>
        <v>3.757899241071772</v>
      </c>
      <c r="AT40">
        <f t="shared" si="47"/>
        <v>1.0240307990999724</v>
      </c>
      <c r="AU40">
        <f t="shared" si="48"/>
        <v>-113.04735725310601</v>
      </c>
      <c r="AW40">
        <v>37</v>
      </c>
      <c r="AX40">
        <f>IF(Z40&gt;0, (R40*SUMPRODUCT(K40:$K$98, X40:$X$98)-K40*$AZ$3)/Z40, 0)</f>
        <v>1348.43071070429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100000</v>
      </c>
      <c r="S41">
        <f t="shared" si="32"/>
        <v>1114.184328525045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281.47930759871053</v>
      </c>
      <c r="AC41">
        <f t="shared" si="33"/>
        <v>197.57007378537378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-2933.577559436545</v>
      </c>
      <c r="AI41">
        <f t="shared" si="38"/>
        <v>-2942.4436899648263</v>
      </c>
      <c r="AJ41">
        <f t="shared" si="39"/>
        <v>83.909233813336755</v>
      </c>
      <c r="AK41">
        <f t="shared" si="61"/>
        <v>19.703551531909739</v>
      </c>
      <c r="AL41">
        <f t="shared" si="40"/>
        <v>-2838.8309046195795</v>
      </c>
      <c r="AN41">
        <f t="shared" si="41"/>
        <v>0</v>
      </c>
      <c r="AO41">
        <f t="shared" si="42"/>
        <v>0</v>
      </c>
      <c r="AP41">
        <f t="shared" si="43"/>
        <v>-0.30573390339005818</v>
      </c>
      <c r="AQ41">
        <f t="shared" si="44"/>
        <v>-101.15958876119338</v>
      </c>
      <c r="AR41">
        <f t="shared" si="45"/>
        <v>-101.46532266458343</v>
      </c>
      <c r="AS41">
        <f t="shared" si="46"/>
        <v>2.8934716788106019</v>
      </c>
      <c r="AT41">
        <f t="shared" si="47"/>
        <v>0.67944451091513236</v>
      </c>
      <c r="AU41">
        <f t="shared" si="48"/>
        <v>-97.89240647485768</v>
      </c>
      <c r="AW41">
        <v>38</v>
      </c>
      <c r="AX41">
        <f>IF(Z41&gt;0, (R41*SUMPRODUCT(K41:$K$98, X41:$X$98)-K41*$AZ$3)/Z41, 0)</f>
        <v>1114.184328525045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100000</v>
      </c>
      <c r="S42">
        <f t="shared" si="32"/>
        <v>855.75791917592039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197.57007378537378</v>
      </c>
      <c r="AC42">
        <f t="shared" si="33"/>
        <v>126.33633423381096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-2791.845823323054</v>
      </c>
      <c r="AI42">
        <f t="shared" si="38"/>
        <v>-2799.2273696343909</v>
      </c>
      <c r="AJ42">
        <f t="shared" si="39"/>
        <v>71.23373955156282</v>
      </c>
      <c r="AK42">
        <f t="shared" si="61"/>
        <v>13.829905164976166</v>
      </c>
      <c r="AL42">
        <f t="shared" si="40"/>
        <v>-2714.1637249178521</v>
      </c>
      <c r="AN42">
        <f t="shared" si="41"/>
        <v>0</v>
      </c>
      <c r="AO42">
        <f t="shared" si="42"/>
        <v>0</v>
      </c>
      <c r="AP42">
        <f t="shared" si="43"/>
        <v>-0.22726827024693327</v>
      </c>
      <c r="AQ42">
        <f t="shared" si="44"/>
        <v>-85.957324427843375</v>
      </c>
      <c r="AR42">
        <f t="shared" si="45"/>
        <v>-86.184592698090299</v>
      </c>
      <c r="AS42">
        <f t="shared" si="46"/>
        <v>2.1931947708896327</v>
      </c>
      <c r="AT42">
        <f t="shared" si="47"/>
        <v>0.42580490481999123</v>
      </c>
      <c r="AU42">
        <f t="shared" si="48"/>
        <v>-83.565593022380682</v>
      </c>
      <c r="AW42">
        <v>39</v>
      </c>
      <c r="AX42">
        <f>IF(Z42&gt;0, (R42*SUMPRODUCT(K42:$K$98, X42:$X$98)-K42*$AZ$3)/Z42, 0)</f>
        <v>855.75791917592039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100000</v>
      </c>
      <c r="S43">
        <f t="shared" si="32"/>
        <v>559.44912446975957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126.33633423381096</v>
      </c>
      <c r="AC43">
        <f t="shared" si="33"/>
        <v>67.098518028852141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-2621.7852218534204</v>
      </c>
      <c r="AI43">
        <f t="shared" si="38"/>
        <v>-2627.7820600907176</v>
      </c>
      <c r="AJ43">
        <f t="shared" si="39"/>
        <v>59.237816204958818</v>
      </c>
      <c r="AK43">
        <f t="shared" si="61"/>
        <v>8.8435433963667673</v>
      </c>
      <c r="AL43">
        <f t="shared" si="40"/>
        <v>-2559.7007004893917</v>
      </c>
      <c r="AN43">
        <f t="shared" si="41"/>
        <v>0</v>
      </c>
      <c r="AO43">
        <f t="shared" si="42"/>
        <v>0</v>
      </c>
      <c r="AP43">
        <f t="shared" si="43"/>
        <v>-0.16485258784656417</v>
      </c>
      <c r="AQ43">
        <f t="shared" si="44"/>
        <v>-72.072659207700099</v>
      </c>
      <c r="AR43">
        <f t="shared" si="45"/>
        <v>-72.237511795546666</v>
      </c>
      <c r="AS43">
        <f t="shared" si="46"/>
        <v>1.6284426748466385</v>
      </c>
      <c r="AT43">
        <f t="shared" si="47"/>
        <v>0.24310827755153294</v>
      </c>
      <c r="AU43">
        <f t="shared" si="48"/>
        <v>-70.365960843148486</v>
      </c>
      <c r="AW43">
        <v>40</v>
      </c>
      <c r="AX43">
        <f>IF(Z43&gt;0, (R43*SUMPRODUCT(K43:$K$98, X43:$X$98)-K43*$AZ$3)/Z43, 0)</f>
        <v>559.44912446975957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100000</v>
      </c>
      <c r="S44">
        <f t="shared" si="32"/>
        <v>199.49663056019239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67.098518028852141</v>
      </c>
      <c r="AC44">
        <f t="shared" si="33"/>
        <v>18.882562591584588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-2408.6361947853593</v>
      </c>
      <c r="AI44">
        <f t="shared" si="38"/>
        <v>-2413.3687465428907</v>
      </c>
      <c r="AJ44">
        <f t="shared" si="39"/>
        <v>48.215955437267553</v>
      </c>
      <c r="AK44">
        <f t="shared" si="61"/>
        <v>4.6968962620196502</v>
      </c>
      <c r="AL44">
        <f t="shared" si="40"/>
        <v>-2360.4558948436038</v>
      </c>
      <c r="AN44">
        <f t="shared" si="41"/>
        <v>0</v>
      </c>
      <c r="AO44">
        <f t="shared" si="42"/>
        <v>0</v>
      </c>
      <c r="AP44">
        <f t="shared" si="43"/>
        <v>-0.11615844369552898</v>
      </c>
      <c r="AQ44">
        <f t="shared" si="44"/>
        <v>-59.118937551975094</v>
      </c>
      <c r="AR44">
        <f t="shared" si="45"/>
        <v>-59.235095995670619</v>
      </c>
      <c r="AS44">
        <f t="shared" si="46"/>
        <v>1.1834398505992096</v>
      </c>
      <c r="AT44">
        <f t="shared" si="47"/>
        <v>0.11528329492166808</v>
      </c>
      <c r="AU44">
        <f t="shared" si="48"/>
        <v>-57.936372850149752</v>
      </c>
      <c r="AW44">
        <v>41</v>
      </c>
      <c r="AX44">
        <f>IF(Z44&gt;0, (R44*SUMPRODUCT(K44:$K$98, X44:$X$98)-K44*$AZ$3)/Z44, 0)</f>
        <v>199.49663056019239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100000</v>
      </c>
      <c r="S45">
        <f t="shared" si="32"/>
        <v>-262.37447822265767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18.882562591584588</v>
      </c>
      <c r="AC45">
        <f t="shared" si="33"/>
        <v>-18.935746593932834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-2153.3836848811579</v>
      </c>
      <c r="AI45">
        <f t="shared" si="38"/>
        <v>-2156.9922192786735</v>
      </c>
      <c r="AJ45">
        <f t="shared" si="39"/>
        <v>37.818309185517421</v>
      </c>
      <c r="AK45">
        <f t="shared" si="61"/>
        <v>1.3217793814109213</v>
      </c>
      <c r="AL45">
        <f t="shared" si="40"/>
        <v>-2117.8521307117448</v>
      </c>
      <c r="AN45">
        <f t="shared" si="41"/>
        <v>0</v>
      </c>
      <c r="AO45">
        <f t="shared" si="42"/>
        <v>0</v>
      </c>
      <c r="AP45">
        <f t="shared" si="43"/>
        <v>-7.908028742673566E-2</v>
      </c>
      <c r="AQ45">
        <f t="shared" si="44"/>
        <v>-47.190959536838854</v>
      </c>
      <c r="AR45">
        <f t="shared" si="45"/>
        <v>-47.270039824265595</v>
      </c>
      <c r="AS45">
        <f t="shared" si="46"/>
        <v>0.82878044960385577</v>
      </c>
      <c r="AT45">
        <f t="shared" si="47"/>
        <v>2.8966522660467321E-2</v>
      </c>
      <c r="AU45">
        <f t="shared" si="48"/>
        <v>-46.412292852001265</v>
      </c>
      <c r="AW45">
        <v>42</v>
      </c>
      <c r="AX45">
        <f>IF(Z45&gt;0, (R45*SUMPRODUCT(K45:$K$98, X45:$X$98)-K45*$AZ$3)/Z45, 0)</f>
        <v>-262.37447822265767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100000</v>
      </c>
      <c r="S46">
        <f t="shared" si="32"/>
        <v>-892.1147512189516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-18.935746593932834</v>
      </c>
      <c r="AC46">
        <f t="shared" si="33"/>
        <v>-47.108287946434459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-1864.3792184436074</v>
      </c>
      <c r="AI46">
        <f t="shared" si="38"/>
        <v>-1867.0194778879261</v>
      </c>
      <c r="AJ46">
        <f t="shared" si="39"/>
        <v>28.172541352501625</v>
      </c>
      <c r="AK46">
        <f t="shared" si="61"/>
        <v>-1.3255022615752985</v>
      </c>
      <c r="AL46">
        <f t="shared" si="40"/>
        <v>-1840.1724387969998</v>
      </c>
      <c r="AN46">
        <f t="shared" si="41"/>
        <v>0</v>
      </c>
      <c r="AO46">
        <f t="shared" si="42"/>
        <v>0</v>
      </c>
      <c r="AP46">
        <f t="shared" si="43"/>
        <v>-5.1661376282218875E-2</v>
      </c>
      <c r="AQ46">
        <f t="shared" si="44"/>
        <v>-36.479898422112782</v>
      </c>
      <c r="AR46">
        <f t="shared" si="45"/>
        <v>-36.531559798395008</v>
      </c>
      <c r="AS46">
        <f t="shared" si="46"/>
        <v>0.55124592500552883</v>
      </c>
      <c r="AT46">
        <f t="shared" si="47"/>
        <v>-2.5935811439109457E-2</v>
      </c>
      <c r="AU46">
        <f t="shared" si="48"/>
        <v>-36.006249684828589</v>
      </c>
      <c r="AW46">
        <v>43</v>
      </c>
      <c r="AX46">
        <f>IF(Z46&gt;0, (R46*SUMPRODUCT(K46:$K$98, X46:$X$98)-K46*$AZ$3)/Z46, 0)</f>
        <v>-892.1147512189516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100000</v>
      </c>
      <c r="S47">
        <f t="shared" si="32"/>
        <v>-1809.1859133385972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-47.108287946434459</v>
      </c>
      <c r="AC47">
        <f t="shared" si="33"/>
        <v>-66.607455846817587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-1546.0878725905322</v>
      </c>
      <c r="AI47">
        <f t="shared" si="38"/>
        <v>-1547.9286855041123</v>
      </c>
      <c r="AJ47">
        <f t="shared" si="39"/>
        <v>19.499167900383128</v>
      </c>
      <c r="AK47">
        <f t="shared" si="61"/>
        <v>-3.2975801562504126</v>
      </c>
      <c r="AL47">
        <f t="shared" si="40"/>
        <v>-1531.7270977599796</v>
      </c>
      <c r="AN47">
        <f t="shared" si="41"/>
        <v>0</v>
      </c>
      <c r="AO47">
        <f t="shared" si="42"/>
        <v>0</v>
      </c>
      <c r="AP47">
        <f t="shared" si="43"/>
        <v>-3.2159626530489774E-2</v>
      </c>
      <c r="AQ47">
        <f t="shared" si="44"/>
        <v>-27.010680009371676</v>
      </c>
      <c r="AR47">
        <f t="shared" si="45"/>
        <v>-27.042839635902165</v>
      </c>
      <c r="AS47">
        <f t="shared" si="46"/>
        <v>0.34065708291455471</v>
      </c>
      <c r="AT47">
        <f t="shared" si="47"/>
        <v>-5.760984481205042E-2</v>
      </c>
      <c r="AU47">
        <f t="shared" si="48"/>
        <v>-26.759792397799661</v>
      </c>
      <c r="AW47">
        <v>44</v>
      </c>
      <c r="AX47">
        <f>IF(Z47&gt;0, (R47*SUMPRODUCT(K47:$K$98, X47:$X$98)-K47*$AZ$3)/Z47, 0)</f>
        <v>-1809.1859133385972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100000</v>
      </c>
      <c r="S48">
        <f t="shared" si="32"/>
        <v>-3234.4610186475543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-66.607455846817587</v>
      </c>
      <c r="AC48">
        <f t="shared" si="33"/>
        <v>-78.456769318930654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-1219.157540108331</v>
      </c>
      <c r="AI48">
        <f t="shared" si="38"/>
        <v>-1220.3703661227212</v>
      </c>
      <c r="AJ48">
        <f t="shared" si="39"/>
        <v>11.849313472113067</v>
      </c>
      <c r="AK48">
        <f t="shared" si="61"/>
        <v>-4.6625219092772312</v>
      </c>
      <c r="AL48">
        <f t="shared" si="40"/>
        <v>-1213.1835745598853</v>
      </c>
      <c r="AN48">
        <f t="shared" si="41"/>
        <v>0</v>
      </c>
      <c r="AO48">
        <f t="shared" si="42"/>
        <v>0</v>
      </c>
      <c r="AP48">
        <f t="shared" si="43"/>
        <v>-1.891828768649054E-2</v>
      </c>
      <c r="AQ48">
        <f t="shared" si="44"/>
        <v>-19.017050100563338</v>
      </c>
      <c r="AR48">
        <f t="shared" si="45"/>
        <v>-19.035968388249831</v>
      </c>
      <c r="AS48">
        <f t="shared" si="46"/>
        <v>0.18483172235183923</v>
      </c>
      <c r="AT48">
        <f t="shared" si="47"/>
        <v>-7.2728429121490398E-2</v>
      </c>
      <c r="AU48">
        <f t="shared" si="48"/>
        <v>-18.92386509501948</v>
      </c>
      <c r="AW48">
        <v>45</v>
      </c>
      <c r="AX48">
        <f>IF(Z48&gt;0, (R48*SUMPRODUCT(K48:$K$98, X48:$X$98)-K48*$AZ$3)/Z48, 0)</f>
        <v>-3234.4610186475543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50</v>
      </c>
      <c r="R49">
        <f t="shared" si="31"/>
        <v>100000</v>
      </c>
      <c r="S49">
        <f t="shared" si="32"/>
        <v>-5608.4912335041026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-78.456769318930654</v>
      </c>
      <c r="AC49">
        <f t="shared" si="33"/>
        <v>-83.936885011227375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-904.79184956535676</v>
      </c>
      <c r="AI49">
        <f t="shared" si="38"/>
        <v>-905.54015139482033</v>
      </c>
      <c r="AJ49">
        <f t="shared" si="39"/>
        <v>5.4801156922967209</v>
      </c>
      <c r="AK49">
        <f t="shared" si="61"/>
        <v>-5.4919738523251462</v>
      </c>
      <c r="AL49">
        <f t="shared" si="40"/>
        <v>-905.55200955484872</v>
      </c>
      <c r="AN49">
        <f t="shared" si="41"/>
        <v>0</v>
      </c>
      <c r="AO49">
        <f t="shared" si="42"/>
        <v>0</v>
      </c>
      <c r="AP49">
        <f t="shared" si="43"/>
        <v>-1.0421784916084448E-2</v>
      </c>
      <c r="AQ49">
        <f t="shared" si="44"/>
        <v>-12.601260185019733</v>
      </c>
      <c r="AR49">
        <f t="shared" si="45"/>
        <v>-12.611681969935818</v>
      </c>
      <c r="AS49">
        <f t="shared" si="46"/>
        <v>7.6322928545182814E-2</v>
      </c>
      <c r="AT49">
        <f t="shared" si="47"/>
        <v>-7.648808007689209E-2</v>
      </c>
      <c r="AU49">
        <f t="shared" si="48"/>
        <v>-12.611847121467527</v>
      </c>
      <c r="AW49">
        <v>46</v>
      </c>
      <c r="AX49">
        <f>IF(Z49&gt;0, (R49*SUMPRODUCT(K49:$K$98, X49:$X$98)-K49*$AZ$3)/Z49, 0)</f>
        <v>-5608.4912335041026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100000</v>
      </c>
      <c r="S50">
        <f t="shared" si="32"/>
        <v>-9882.9201610306936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-83.936885011227375</v>
      </c>
      <c r="AC50">
        <f t="shared" si="33"/>
        <v>-84.451596617437602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-627.116941796064</v>
      </c>
      <c r="AI50">
        <f t="shared" si="38"/>
        <v>-627.54420213633489</v>
      </c>
      <c r="AJ50">
        <f t="shared" si="39"/>
        <v>0.51471160621022705</v>
      </c>
      <c r="AK50">
        <f t="shared" si="61"/>
        <v>-5.8755819507859171</v>
      </c>
      <c r="AL50">
        <f t="shared" si="40"/>
        <v>-632.90507248091058</v>
      </c>
      <c r="AN50">
        <f t="shared" si="41"/>
        <v>0</v>
      </c>
      <c r="AO50">
        <f t="shared" si="42"/>
        <v>0</v>
      </c>
      <c r="AP50">
        <f t="shared" si="43"/>
        <v>-5.313000519203622E-3</v>
      </c>
      <c r="AQ50">
        <f t="shared" si="44"/>
        <v>-7.7982258668134721</v>
      </c>
      <c r="AR50">
        <f t="shared" si="45"/>
        <v>-7.8035388673326764</v>
      </c>
      <c r="AS50">
        <f t="shared" si="46"/>
        <v>6.4004607338498387E-3</v>
      </c>
      <c r="AT50">
        <f t="shared" si="47"/>
        <v>-7.3063111674156148E-2</v>
      </c>
      <c r="AU50">
        <f t="shared" si="48"/>
        <v>-7.8702015182729825</v>
      </c>
      <c r="AW50">
        <v>47</v>
      </c>
      <c r="AX50">
        <f>IF(Z50&gt;0, (R50*SUMPRODUCT(K50:$K$98, X50:$X$98)-K50*$AZ$3)/Z50, 0)</f>
        <v>-9882.9201610306936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100000</v>
      </c>
      <c r="S51">
        <f t="shared" si="32"/>
        <v>-18359.968970647209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-84.451596617437602</v>
      </c>
      <c r="AC51">
        <f t="shared" si="33"/>
        <v>-81.458261253171187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-402.30227699291163</v>
      </c>
      <c r="AI51">
        <f t="shared" si="38"/>
        <v>-402.52411359128337</v>
      </c>
      <c r="AJ51">
        <f t="shared" si="39"/>
        <v>-2.9933353642664144</v>
      </c>
      <c r="AK51">
        <f t="shared" si="61"/>
        <v>-5.9116117632206331</v>
      </c>
      <c r="AL51">
        <f t="shared" si="40"/>
        <v>-411.42906071877036</v>
      </c>
      <c r="AN51">
        <f t="shared" si="41"/>
        <v>0</v>
      </c>
      <c r="AO51">
        <f t="shared" si="42"/>
        <v>0</v>
      </c>
      <c r="AP51">
        <f t="shared" si="43"/>
        <v>-2.4629888786225022E-3</v>
      </c>
      <c r="AQ51">
        <f t="shared" si="44"/>
        <v>-4.4666481606328272</v>
      </c>
      <c r="AR51">
        <f t="shared" si="45"/>
        <v>-4.4691111495114502</v>
      </c>
      <c r="AS51">
        <f t="shared" si="46"/>
        <v>-3.3234154176048449E-2</v>
      </c>
      <c r="AT51">
        <f t="shared" si="47"/>
        <v>-6.5634949933505021E-2</v>
      </c>
      <c r="AU51">
        <f t="shared" si="48"/>
        <v>-4.5679802536210028</v>
      </c>
      <c r="AW51">
        <v>48</v>
      </c>
      <c r="AX51">
        <f>IF(Z51&gt;0, (R51*SUMPRODUCT(K51:$K$98, X51:$X$98)-K51*$AZ$3)/Z51, 0)</f>
        <v>-18359.968970647209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100000</v>
      </c>
      <c r="S52">
        <f t="shared" si="32"/>
        <v>-37296.818186723365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-81.458261253171187</v>
      </c>
      <c r="AC52">
        <f t="shared" si="33"/>
        <v>-76.28958688605411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-234.68929267107518</v>
      </c>
      <c r="AI52">
        <f t="shared" si="38"/>
        <v>-234.79156625712764</v>
      </c>
      <c r="AJ52">
        <f t="shared" si="39"/>
        <v>-5.1686743671170774</v>
      </c>
      <c r="AK52">
        <f t="shared" si="61"/>
        <v>-5.7020782877219833</v>
      </c>
      <c r="AL52">
        <f t="shared" si="40"/>
        <v>-245.66231891196668</v>
      </c>
      <c r="AN52">
        <f t="shared" si="41"/>
        <v>0</v>
      </c>
      <c r="AO52">
        <f t="shared" si="42"/>
        <v>0</v>
      </c>
      <c r="AP52">
        <f t="shared" si="43"/>
        <v>-1.0138523566806626E-3</v>
      </c>
      <c r="AQ52">
        <f t="shared" si="44"/>
        <v>-2.3265077684891686</v>
      </c>
      <c r="AR52">
        <f t="shared" si="45"/>
        <v>-2.3275216208458493</v>
      </c>
      <c r="AS52">
        <f t="shared" si="46"/>
        <v>-5.1237791596833095E-2</v>
      </c>
      <c r="AT52">
        <f t="shared" si="47"/>
        <v>-5.6525499233197878E-2</v>
      </c>
      <c r="AU52">
        <f t="shared" si="48"/>
        <v>-2.4352849116758803</v>
      </c>
      <c r="AW52">
        <v>49</v>
      </c>
      <c r="AX52">
        <f>IF(Z52&gt;0, (R52*SUMPRODUCT(K52:$K$98, X52:$X$98)-K52*$AZ$3)/Z52, 0)</f>
        <v>-37296.818186723365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100000</v>
      </c>
      <c r="S53">
        <f t="shared" si="32"/>
        <v>-86561.738699588066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-76.28958688605411</v>
      </c>
      <c r="AC53">
        <f t="shared" si="33"/>
        <v>-70.013128111909424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-121.61939699704281</v>
      </c>
      <c r="AI53">
        <f t="shared" si="38"/>
        <v>-121.65983814873623</v>
      </c>
      <c r="AJ53">
        <f t="shared" si="39"/>
        <v>-6.276458774144686</v>
      </c>
      <c r="AK53">
        <f t="shared" si="61"/>
        <v>-5.3402710820237882</v>
      </c>
      <c r="AL53">
        <f t="shared" si="40"/>
        <v>-133.2765680049047</v>
      </c>
      <c r="AN53">
        <f t="shared" si="41"/>
        <v>0</v>
      </c>
      <c r="AO53">
        <f t="shared" si="42"/>
        <v>0</v>
      </c>
      <c r="AP53">
        <f t="shared" si="43"/>
        <v>-3.5794534868443753E-4</v>
      </c>
      <c r="AQ53">
        <f t="shared" si="44"/>
        <v>-1.0764554331915819</v>
      </c>
      <c r="AR53">
        <f t="shared" si="45"/>
        <v>-1.0768133785402663</v>
      </c>
      <c r="AS53">
        <f t="shared" si="46"/>
        <v>-5.5553047584961331E-2</v>
      </c>
      <c r="AT53">
        <f t="shared" si="47"/>
        <v>-4.7266833769124598E-2</v>
      </c>
      <c r="AU53">
        <f t="shared" si="48"/>
        <v>-1.1796332598943522</v>
      </c>
      <c r="AW53">
        <v>50</v>
      </c>
      <c r="AX53">
        <f>IF(Z53&gt;0, (R53*SUMPRODUCT(K53:$K$98, X53:$X$98)-K53*$AZ$3)/Z53, 0)</f>
        <v>-86561.738699588066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100000</v>
      </c>
      <c r="S54">
        <f t="shared" si="32"/>
        <v>-241554.83312785908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-70.013128111909424</v>
      </c>
      <c r="AC54">
        <f t="shared" si="33"/>
        <v>-63.408363417749378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-53.823389391542598</v>
      </c>
      <c r="AI54">
        <f t="shared" si="38"/>
        <v>-53.836514437023304</v>
      </c>
      <c r="AJ54">
        <f t="shared" si="39"/>
        <v>-6.6047646941600462</v>
      </c>
      <c r="AK54">
        <f t="shared" si="61"/>
        <v>-4.9009189678336602</v>
      </c>
      <c r="AL54">
        <f t="shared" si="40"/>
        <v>-65.342198099017011</v>
      </c>
      <c r="AN54">
        <f t="shared" si="41"/>
        <v>0</v>
      </c>
      <c r="AO54">
        <f t="shared" si="42"/>
        <v>0</v>
      </c>
      <c r="AP54">
        <f t="shared" si="43"/>
        <v>-1.0372322287108993E-4</v>
      </c>
      <c r="AQ54">
        <f t="shared" si="44"/>
        <v>-0.42534979568209358</v>
      </c>
      <c r="AR54">
        <f t="shared" si="45"/>
        <v>-0.42545351890496469</v>
      </c>
      <c r="AS54">
        <f t="shared" si="46"/>
        <v>-5.2195436685574449E-2</v>
      </c>
      <c r="AT54">
        <f t="shared" si="47"/>
        <v>-3.8730464676944028E-2</v>
      </c>
      <c r="AU54">
        <f t="shared" si="48"/>
        <v>-0.51637942026748318</v>
      </c>
      <c r="AW54">
        <v>51</v>
      </c>
      <c r="AX54">
        <f>IF(Z54&gt;0, (R54*SUMPRODUCT(K54:$K$98, X54:$X$98)-K54*$AZ$3)/Z54, 0)</f>
        <v>-241554.83312785908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100000</v>
      </c>
      <c r="S55">
        <f t="shared" si="32"/>
        <v>-866495.01411802287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-63.408363417749378</v>
      </c>
      <c r="AC55">
        <f t="shared" si="33"/>
        <v>-56.975480956867493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-19.412193768085491</v>
      </c>
      <c r="AI55">
        <f t="shared" si="38"/>
        <v>-19.415481466227348</v>
      </c>
      <c r="AJ55">
        <f t="shared" si="39"/>
        <v>-6.4328824608818849</v>
      </c>
      <c r="AK55">
        <f t="shared" si="61"/>
        <v>-4.4385854392424573</v>
      </c>
      <c r="AL55">
        <f t="shared" si="40"/>
        <v>-30.286949366351692</v>
      </c>
      <c r="AN55">
        <f t="shared" si="41"/>
        <v>0</v>
      </c>
      <c r="AO55">
        <f t="shared" si="42"/>
        <v>0</v>
      </c>
      <c r="AP55">
        <f t="shared" si="43"/>
        <v>-2.3197922818758663E-5</v>
      </c>
      <c r="AQ55">
        <f t="shared" si="44"/>
        <v>-0.13697199479530234</v>
      </c>
      <c r="AR55">
        <f t="shared" si="45"/>
        <v>-0.13699519271812111</v>
      </c>
      <c r="AS55">
        <f t="shared" si="46"/>
        <v>-4.5390271366408545E-2</v>
      </c>
      <c r="AT55">
        <f t="shared" si="47"/>
        <v>-3.131855724013733E-2</v>
      </c>
      <c r="AU55">
        <f t="shared" si="48"/>
        <v>-0.21370402132466701</v>
      </c>
      <c r="AW55">
        <v>52</v>
      </c>
      <c r="AX55">
        <f>IF(Z55&gt;0, (R55*SUMPRODUCT(K55:$K$98, X55:$X$98)-K55*$AZ$3)/Z55, 0)</f>
        <v>-866495.01411802287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100000</v>
      </c>
      <c r="S56">
        <f t="shared" si="32"/>
        <v>-3123543.2622815198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-56.975480956867493</v>
      </c>
      <c r="AC56">
        <f t="shared" si="33"/>
        <v>-50.989031294016392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-4.8772323616554205</v>
      </c>
      <c r="AI56">
        <f t="shared" si="38"/>
        <v>-4.8780485666350302</v>
      </c>
      <c r="AJ56">
        <f t="shared" si="39"/>
        <v>-5.9864496628511006</v>
      </c>
      <c r="AK56">
        <f t="shared" si="61"/>
        <v>-3.9882836669807249</v>
      </c>
      <c r="AL56">
        <f t="shared" si="40"/>
        <v>-14.852781896466855</v>
      </c>
      <c r="AN56">
        <f t="shared" si="41"/>
        <v>0</v>
      </c>
      <c r="AO56">
        <f t="shared" si="42"/>
        <v>0</v>
      </c>
      <c r="AP56">
        <f t="shared" si="43"/>
        <v>-5.1420746870791379E-6</v>
      </c>
      <c r="AQ56">
        <f t="shared" si="44"/>
        <v>-3.0726464180432927E-2</v>
      </c>
      <c r="AR56">
        <f t="shared" si="45"/>
        <v>-3.0731606255120007E-2</v>
      </c>
      <c r="AS56">
        <f t="shared" si="46"/>
        <v>-3.7714510503888674E-2</v>
      </c>
      <c r="AT56">
        <f t="shared" si="47"/>
        <v>-2.5126105575436364E-2</v>
      </c>
      <c r="AU56">
        <f t="shared" si="48"/>
        <v>-9.3572222334445038E-2</v>
      </c>
      <c r="AW56">
        <v>53</v>
      </c>
      <c r="AX56">
        <f>IF(Z56&gt;0, (R56*SUMPRODUCT(K56:$K$98, X56:$X$98)-K56*$AZ$3)/Z56, 0)</f>
        <v>-3123543.2622815198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100000</v>
      </c>
      <c r="S57">
        <f t="shared" si="32"/>
        <v>-11350356.81893025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-50.989031294016392</v>
      </c>
      <c r="AC57">
        <f t="shared" si="33"/>
        <v>-45.55241699244111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-1.2147555955737839</v>
      </c>
      <c r="AI57">
        <f t="shared" si="38"/>
        <v>-1.2149562607058106</v>
      </c>
      <c r="AJ57">
        <f t="shared" si="39"/>
        <v>-5.4366143015752826</v>
      </c>
      <c r="AK57">
        <f t="shared" si="61"/>
        <v>-3.5692321905811477</v>
      </c>
      <c r="AL57">
        <f t="shared" si="40"/>
        <v>-10.220802752862241</v>
      </c>
      <c r="AN57">
        <f t="shared" si="41"/>
        <v>0</v>
      </c>
      <c r="AO57">
        <f t="shared" si="42"/>
        <v>0</v>
      </c>
      <c r="AP57">
        <f t="shared" si="43"/>
        <v>-1.1287377052415354E-6</v>
      </c>
      <c r="AQ57">
        <f t="shared" si="44"/>
        <v>-6.8329780541746899E-3</v>
      </c>
      <c r="AR57">
        <f t="shared" si="45"/>
        <v>-6.8341067918799318E-3</v>
      </c>
      <c r="AS57">
        <f t="shared" si="46"/>
        <v>-3.0580856220818117E-2</v>
      </c>
      <c r="AT57">
        <f t="shared" si="47"/>
        <v>-2.0076865928717994E-2</v>
      </c>
      <c r="AU57">
        <f t="shared" si="48"/>
        <v>-5.7491828941416044E-2</v>
      </c>
      <c r="AW57">
        <v>54</v>
      </c>
      <c r="AX57">
        <f>IF(Z57&gt;0, (R57*SUMPRODUCT(K57:$K$98, X57:$X$98)-K57*$AZ$3)/Z57, 0)</f>
        <v>-11350356.81893025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100000</v>
      </c>
      <c r="S58">
        <f t="shared" si="32"/>
        <v>-41676976.650731258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-45.55241699244111</v>
      </c>
      <c r="AC58">
        <f t="shared" si="33"/>
        <v>-40.677695715356265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-0.29971464237672552</v>
      </c>
      <c r="AI58">
        <f t="shared" si="38"/>
        <v>-0.29976344353624368</v>
      </c>
      <c r="AJ58">
        <f t="shared" si="39"/>
        <v>-4.8747212770848449</v>
      </c>
      <c r="AK58">
        <f t="shared" si="61"/>
        <v>-3.1886691894708781</v>
      </c>
      <c r="AL58">
        <f t="shared" si="40"/>
        <v>-8.3631539100919667</v>
      </c>
      <c r="AN58">
        <f t="shared" si="41"/>
        <v>0</v>
      </c>
      <c r="AO58">
        <f t="shared" si="42"/>
        <v>0</v>
      </c>
      <c r="AP58">
        <f t="shared" si="43"/>
        <v>-2.4509431393106222E-7</v>
      </c>
      <c r="AQ58">
        <f t="shared" si="44"/>
        <v>-1.5052583867613046E-3</v>
      </c>
      <c r="AR58">
        <f t="shared" si="45"/>
        <v>-1.5055034810752355E-3</v>
      </c>
      <c r="AS58">
        <f t="shared" si="46"/>
        <v>-2.4482337690504351E-2</v>
      </c>
      <c r="AT58">
        <f t="shared" si="47"/>
        <v>-1.6014469636839935E-2</v>
      </c>
      <c r="AU58">
        <f t="shared" si="48"/>
        <v>-4.2002310808419527E-2</v>
      </c>
      <c r="AW58">
        <v>55</v>
      </c>
      <c r="AX58">
        <f>IF(Z58&gt;0, (R58*SUMPRODUCT(K58:$K$98, X58:$X$98)-K58*$AZ$3)/Z58, 0)</f>
        <v>-41676976.650731258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100000</v>
      </c>
      <c r="S59">
        <f t="shared" si="32"/>
        <v>-154885036.63938022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-40.677695715356265</v>
      </c>
      <c r="AC59">
        <f t="shared" si="33"/>
        <v>-36.32067038879746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-7.3176212366749732E-2</v>
      </c>
      <c r="AI59">
        <f t="shared" si="38"/>
        <v>-7.3187937408489362E-2</v>
      </c>
      <c r="AJ59">
        <f t="shared" si="39"/>
        <v>-4.357025326558805</v>
      </c>
      <c r="AK59">
        <f t="shared" si="61"/>
        <v>-2.8474387000749388</v>
      </c>
      <c r="AL59">
        <f t="shared" si="40"/>
        <v>-7.2776519640422332</v>
      </c>
      <c r="AN59">
        <f t="shared" si="41"/>
        <v>0</v>
      </c>
      <c r="AO59">
        <f t="shared" si="42"/>
        <v>0</v>
      </c>
      <c r="AP59">
        <f t="shared" si="43"/>
        <v>-5.2577444027071826E-8</v>
      </c>
      <c r="AQ59">
        <f t="shared" si="44"/>
        <v>-3.2813684550255559E-4</v>
      </c>
      <c r="AR59">
        <f t="shared" si="45"/>
        <v>-3.281894229465827E-4</v>
      </c>
      <c r="AS59">
        <f t="shared" si="46"/>
        <v>-1.953777737588103E-2</v>
      </c>
      <c r="AT59">
        <f t="shared" si="47"/>
        <v>-1.2768487498664848E-2</v>
      </c>
      <c r="AU59">
        <f t="shared" si="48"/>
        <v>-3.2634454297492461E-2</v>
      </c>
      <c r="AW59">
        <v>56</v>
      </c>
      <c r="AX59">
        <f>IF(Z59&gt;0, (R59*SUMPRODUCT(K59:$K$98, X59:$X$98)-K59*$AZ$3)/Z59, 0)</f>
        <v>-154885036.63938022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100000</v>
      </c>
      <c r="S60">
        <f t="shared" si="32"/>
        <v>-582657260.53121686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-36.32067038879746</v>
      </c>
      <c r="AC60">
        <f t="shared" si="33"/>
        <v>-32.429453360513001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-1.7649797137732317E-2</v>
      </c>
      <c r="AI60">
        <f t="shared" si="38"/>
        <v>-1.7652580030485678E-2</v>
      </c>
      <c r="AJ60">
        <f t="shared" si="39"/>
        <v>-3.8912170282844585</v>
      </c>
      <c r="AK60">
        <f t="shared" si="61"/>
        <v>-2.5424469272158223</v>
      </c>
      <c r="AL60">
        <f t="shared" si="40"/>
        <v>-6.4513165355307667</v>
      </c>
      <c r="AN60">
        <f t="shared" si="41"/>
        <v>0</v>
      </c>
      <c r="AO60">
        <f t="shared" si="42"/>
        <v>0</v>
      </c>
      <c r="AP60">
        <f t="shared" si="43"/>
        <v>-1.1142009374225116E-8</v>
      </c>
      <c r="AQ60">
        <f t="shared" si="44"/>
        <v>-7.0665391227980298E-5</v>
      </c>
      <c r="AR60">
        <f t="shared" si="45"/>
        <v>-7.0676533237354526E-5</v>
      </c>
      <c r="AS60">
        <f t="shared" si="46"/>
        <v>-1.5579463690766784E-2</v>
      </c>
      <c r="AT60">
        <f t="shared" si="47"/>
        <v>-1.0179324180672477E-2</v>
      </c>
      <c r="AU60">
        <f t="shared" si="48"/>
        <v>-2.5829464404676618E-2</v>
      </c>
      <c r="AW60">
        <v>57</v>
      </c>
      <c r="AX60">
        <f>IF(Z60&gt;0, (R60*SUMPRODUCT(K60:$K$98, X60:$X$98)-K60*$AZ$3)/Z60, 0)</f>
        <v>-582657260.53121686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100000</v>
      </c>
      <c r="S61">
        <f t="shared" si="32"/>
        <v>-2221333990.3514485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-32.429453360513001</v>
      </c>
      <c r="AC61">
        <f t="shared" si="33"/>
        <v>-28.95493012846676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-4.206634784115577E-3</v>
      </c>
      <c r="AI61">
        <f t="shared" si="38"/>
        <v>-4.2072865305493468E-3</v>
      </c>
      <c r="AJ61">
        <f t="shared" si="39"/>
        <v>-3.4745232320462414</v>
      </c>
      <c r="AK61">
        <f t="shared" si="61"/>
        <v>-2.2700617352359105</v>
      </c>
      <c r="AL61">
        <f t="shared" si="40"/>
        <v>-5.7487922538127005</v>
      </c>
      <c r="AN61">
        <f t="shared" si="41"/>
        <v>0</v>
      </c>
      <c r="AO61">
        <f t="shared" si="42"/>
        <v>0</v>
      </c>
      <c r="AP61">
        <f t="shared" si="43"/>
        <v>-2.3298485470837294E-9</v>
      </c>
      <c r="AQ61">
        <f t="shared" si="44"/>
        <v>-1.5037783763837656E-5</v>
      </c>
      <c r="AR61">
        <f t="shared" si="45"/>
        <v>-1.504011361238474E-5</v>
      </c>
      <c r="AS61">
        <f t="shared" si="46"/>
        <v>-1.2420647792681344E-2</v>
      </c>
      <c r="AT61">
        <f t="shared" si="47"/>
        <v>-8.1149658234989305E-3</v>
      </c>
      <c r="AU61">
        <f t="shared" si="48"/>
        <v>-2.0550653729792659E-2</v>
      </c>
      <c r="AW61">
        <v>58</v>
      </c>
      <c r="AX61">
        <f>IF(Z61&gt;0, (R61*SUMPRODUCT(K61:$K$98, X61:$X$98)-K61*$AZ$3)/Z61, 0)</f>
        <v>-2221333990.3514485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100000</v>
      </c>
      <c r="S62">
        <f t="shared" si="32"/>
        <v>-8589647044.2529659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-28.95493012846676</v>
      </c>
      <c r="AC62">
        <f t="shared" si="33"/>
        <v>-25.852629186395639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-9.8948364908029644E-4</v>
      </c>
      <c r="AI62">
        <f t="shared" si="38"/>
        <v>-9.8963413622518855E-4</v>
      </c>
      <c r="AJ62">
        <f t="shared" si="39"/>
        <v>-3.1023009420711212</v>
      </c>
      <c r="AK62">
        <f t="shared" si="61"/>
        <v>-2.0268451089926733</v>
      </c>
      <c r="AL62">
        <f t="shared" si="40"/>
        <v>-5.1301356852000195</v>
      </c>
      <c r="AN62">
        <f t="shared" si="41"/>
        <v>0</v>
      </c>
      <c r="AO62">
        <f t="shared" si="42"/>
        <v>0</v>
      </c>
      <c r="AP62">
        <f t="shared" si="43"/>
        <v>-4.8031970842749998E-10</v>
      </c>
      <c r="AQ62">
        <f t="shared" si="44"/>
        <v>-3.1581999788823062E-6</v>
      </c>
      <c r="AR62">
        <f t="shared" si="45"/>
        <v>-3.1586802985907342E-6</v>
      </c>
      <c r="AS62">
        <f t="shared" si="46"/>
        <v>-9.9018177600431398E-3</v>
      </c>
      <c r="AT62">
        <f t="shared" si="47"/>
        <v>-6.4692147125100311E-3</v>
      </c>
      <c r="AU62">
        <f t="shared" si="48"/>
        <v>-1.6374191152851762E-2</v>
      </c>
      <c r="AW62">
        <v>59</v>
      </c>
      <c r="AX62">
        <f>IF(Z62&gt;0, (R62*SUMPRODUCT(K62:$K$98, X62:$X$98)-K62*$AZ$3)/Z62, 0)</f>
        <v>-8589647044.2529659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100000</v>
      </c>
      <c r="S63">
        <f t="shared" si="32"/>
        <v>-33712885707.841286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-25.852629186395639</v>
      </c>
      <c r="AC63">
        <f t="shared" si="33"/>
        <v>-23.08270736258233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-2.2949604625821719E-4</v>
      </c>
      <c r="AI63">
        <f t="shared" si="38"/>
        <v>-2.2953028050853118E-4</v>
      </c>
      <c r="AJ63">
        <f t="shared" si="39"/>
        <v>-2.7699218238133092</v>
      </c>
      <c r="AK63">
        <f t="shared" si="61"/>
        <v>-1.8096840430476948</v>
      </c>
      <c r="AL63">
        <f t="shared" si="40"/>
        <v>-4.5798353971415127</v>
      </c>
      <c r="AN63">
        <f t="shared" si="41"/>
        <v>0</v>
      </c>
      <c r="AO63">
        <f t="shared" si="42"/>
        <v>0</v>
      </c>
      <c r="AP63">
        <f t="shared" si="43"/>
        <v>-9.7560451929346523E-11</v>
      </c>
      <c r="AQ63">
        <f t="shared" si="44"/>
        <v>-6.5401572353992313E-7</v>
      </c>
      <c r="AR63">
        <f t="shared" si="45"/>
        <v>-6.5411328399185252E-7</v>
      </c>
      <c r="AS63">
        <f t="shared" si="46"/>
        <v>-7.8936977577033999E-3</v>
      </c>
      <c r="AT63">
        <f t="shared" si="47"/>
        <v>-5.1572209547384026E-3</v>
      </c>
      <c r="AU63">
        <f t="shared" si="48"/>
        <v>-1.3051572825725796E-2</v>
      </c>
      <c r="AW63">
        <v>60</v>
      </c>
      <c r="AX63">
        <f>IF(Z63&gt;0, (R63*SUMPRODUCT(K63:$K$98, X63:$X$98)-K63*$AZ$3)/Z63, 0)</f>
        <v>-33712885707.841286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100000</v>
      </c>
      <c r="S64">
        <f t="shared" si="32"/>
        <v>-134479396644.46474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-23.08270736258233</v>
      </c>
      <c r="AC64">
        <f t="shared" si="33"/>
        <v>-20.609560711229047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-5.2458374531478048E-5</v>
      </c>
      <c r="AI64">
        <f t="shared" si="38"/>
        <v>-5.2466037252023158E-5</v>
      </c>
      <c r="AJ64">
        <f t="shared" si="39"/>
        <v>-2.4731466513532823</v>
      </c>
      <c r="AK64">
        <f t="shared" si="61"/>
        <v>-1.6157895153807633</v>
      </c>
      <c r="AL64">
        <f t="shared" si="40"/>
        <v>-4.0889886327712972</v>
      </c>
      <c r="AN64">
        <f t="shared" si="41"/>
        <v>0</v>
      </c>
      <c r="AO64">
        <f t="shared" si="42"/>
        <v>0</v>
      </c>
      <c r="AP64">
        <f t="shared" si="43"/>
        <v>-1.9497455882542171E-11</v>
      </c>
      <c r="AQ64">
        <f t="shared" si="44"/>
        <v>-1.3347803003858185E-7</v>
      </c>
      <c r="AR64">
        <f t="shared" si="45"/>
        <v>-1.3349752749446438E-7</v>
      </c>
      <c r="AS64">
        <f t="shared" si="46"/>
        <v>-6.2928130344768124E-3</v>
      </c>
      <c r="AT64">
        <f t="shared" si="47"/>
        <v>-4.1113054568742546E-3</v>
      </c>
      <c r="AU64">
        <f t="shared" si="48"/>
        <v>-1.040425198887856E-2</v>
      </c>
      <c r="AW64">
        <v>61</v>
      </c>
      <c r="AX64">
        <f>IF(Z64&gt;0, (R64*SUMPRODUCT(K64:$K$98, X64:$X$98)-K64*$AZ$3)/Z64, 0)</f>
        <v>-134479396644.46474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100000</v>
      </c>
      <c r="S65">
        <f t="shared" si="32"/>
        <v>-545601828298.48993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-20.609560711229047</v>
      </c>
      <c r="AC65">
        <f t="shared" si="33"/>
        <v>-18.401393607770462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-1.1799508536877607E-5</v>
      </c>
      <c r="AI65">
        <f t="shared" si="38"/>
        <v>-1.1801194875948826E-5</v>
      </c>
      <c r="AJ65">
        <f t="shared" si="39"/>
        <v>-2.2081671034585852</v>
      </c>
      <c r="AK65">
        <f t="shared" si="61"/>
        <v>-1.4426692497860334</v>
      </c>
      <c r="AL65">
        <f t="shared" si="40"/>
        <v>-3.6508481544394948</v>
      </c>
      <c r="AN65">
        <f t="shared" si="41"/>
        <v>0</v>
      </c>
      <c r="AO65">
        <f t="shared" si="42"/>
        <v>0</v>
      </c>
      <c r="AP65">
        <f t="shared" si="43"/>
        <v>-3.8310854492764272E-12</v>
      </c>
      <c r="AQ65">
        <f t="shared" si="44"/>
        <v>-2.6806545750941338E-8</v>
      </c>
      <c r="AR65">
        <f t="shared" si="45"/>
        <v>-2.6810376836390614E-8</v>
      </c>
      <c r="AS65">
        <f t="shared" si="46"/>
        <v>-5.0165930470397338E-3</v>
      </c>
      <c r="AT65">
        <f t="shared" si="47"/>
        <v>-3.2775076289829263E-3</v>
      </c>
      <c r="AU65">
        <f t="shared" si="48"/>
        <v>-8.2941274863994972E-3</v>
      </c>
      <c r="AW65">
        <v>62</v>
      </c>
      <c r="AX65">
        <f>IF(Z65&gt;0, (R65*SUMPRODUCT(K65:$K$98, X65:$X$98)-K65*$AZ$3)/Z65, 0)</f>
        <v>-545601828298.48993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100000</v>
      </c>
      <c r="S66">
        <f t="shared" si="32"/>
        <v>-2254394960595.0527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-18.401393607770462</v>
      </c>
      <c r="AC66">
        <f t="shared" si="33"/>
        <v>-16.429815744455031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-2.6101608858922093E-6</v>
      </c>
      <c r="AI66">
        <f t="shared" si="38"/>
        <v>-2.6105252811297705E-6</v>
      </c>
      <c r="AJ66">
        <f t="shared" si="39"/>
        <v>-1.9715778633154315</v>
      </c>
      <c r="AK66">
        <f t="shared" si="61"/>
        <v>-1.2880975525439324</v>
      </c>
      <c r="AL66">
        <f t="shared" si="40"/>
        <v>-3.2596780263846448</v>
      </c>
      <c r="AN66">
        <f t="shared" si="41"/>
        <v>0</v>
      </c>
      <c r="AO66">
        <f t="shared" si="42"/>
        <v>0</v>
      </c>
      <c r="AP66">
        <f t="shared" si="43"/>
        <v>-7.3914834011486633E-13</v>
      </c>
      <c r="AQ66">
        <f t="shared" si="44"/>
        <v>-5.2945150961696638E-9</v>
      </c>
      <c r="AR66">
        <f t="shared" si="45"/>
        <v>-5.2952542445097785E-9</v>
      </c>
      <c r="AS66">
        <f t="shared" si="46"/>
        <v>-3.9991974506312323E-3</v>
      </c>
      <c r="AT66">
        <f t="shared" si="47"/>
        <v>-2.6128090318662004E-3</v>
      </c>
      <c r="AU66">
        <f t="shared" si="48"/>
        <v>-6.6120117777516765E-3</v>
      </c>
      <c r="AW66">
        <v>63</v>
      </c>
      <c r="AX66">
        <f>IF(Z66&gt;0, (R66*SUMPRODUCT(K66:$K$98, X66:$X$98)-K66*$AZ$3)/Z66, 0)</f>
        <v>-2254394960595.0527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-9500454877691.4609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-16.429815744455031</v>
      </c>
      <c r="AC67">
        <f t="shared" ref="AC67:AC89" si="64">S67*Z67</f>
        <v>-14.669478347854923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-5.6709440216540188E-7</v>
      </c>
      <c r="AI67">
        <f t="shared" ref="AI67:AI89" si="69">SUM(AE67:AH67)</f>
        <v>-5.6717160624950474E-7</v>
      </c>
      <c r="AJ67">
        <f t="shared" ref="AJ67:AJ89" si="70">AB67-AC67</f>
        <v>-1.7603373966001072</v>
      </c>
      <c r="AK67">
        <f t="shared" si="61"/>
        <v>-1.1500871021118522</v>
      </c>
      <c r="AL67">
        <f t="shared" ref="AL67:AL89" si="71">SUM(AI67:AK67)</f>
        <v>-2.9104250658835658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-1.3982382102036795E-13</v>
      </c>
      <c r="AQ67">
        <f t="shared" ref="AQ67:AQ89" si="75">AH67*$K67</f>
        <v>-1.0270610306623312E-9</v>
      </c>
      <c r="AR67">
        <f t="shared" ref="AR67:AR89" si="76">AI67*$K67</f>
        <v>-1.0272008544833516E-9</v>
      </c>
      <c r="AS67">
        <f t="shared" ref="AS67:AS89" si="77">AJ67*$K67</f>
        <v>-3.1881357565194716E-3</v>
      </c>
      <c r="AT67">
        <f t="shared" ref="AT67:AT89" si="78">AK67*$K67</f>
        <v>-2.0829153663589409E-3</v>
      </c>
      <c r="AU67">
        <f t="shared" ref="AU67:AU89" si="79">AL67*$K67</f>
        <v>-5.2710521500792668E-3</v>
      </c>
      <c r="AW67">
        <v>64</v>
      </c>
      <c r="AX67">
        <f>IF(Z67&gt;0, (R67*SUMPRODUCT(K67:$K$98, X67:$X$98)-K67*$AZ$3)/Z67, 0)</f>
        <v>-9500454877691.4609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100000</v>
      </c>
      <c r="S68">
        <f t="shared" si="63"/>
        <v>-40865231592641.82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-14.669478347854923</v>
      </c>
      <c r="AC68">
        <f t="shared" si="64"/>
        <v>-13.097748525761789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-1.2081300540824887E-7</v>
      </c>
      <c r="AI68">
        <f t="shared" si="69"/>
        <v>-1.2082903094880658E-7</v>
      </c>
      <c r="AJ68">
        <f t="shared" si="70"/>
        <v>-1.5717298220931344</v>
      </c>
      <c r="AK68">
        <f t="shared" si="61"/>
        <v>-1.0268634843498448</v>
      </c>
      <c r="AL68">
        <f t="shared" si="71"/>
        <v>-2.5985934272720099</v>
      </c>
      <c r="AN68">
        <f t="shared" si="72"/>
        <v>0</v>
      </c>
      <c r="AO68">
        <f t="shared" si="73"/>
        <v>0</v>
      </c>
      <c r="AP68">
        <f t="shared" si="74"/>
        <v>-2.5914065723314488E-14</v>
      </c>
      <c r="AQ68">
        <f t="shared" si="75"/>
        <v>-1.9536040928580725E-10</v>
      </c>
      <c r="AR68">
        <f t="shared" si="76"/>
        <v>-1.9538632335153058E-10</v>
      </c>
      <c r="AS68">
        <f t="shared" si="77"/>
        <v>-2.541562311882184E-3</v>
      </c>
      <c r="AT68">
        <f t="shared" si="78"/>
        <v>-1.660487378038016E-3</v>
      </c>
      <c r="AU68">
        <f t="shared" si="79"/>
        <v>-4.2020498853065228E-3</v>
      </c>
      <c r="AW68">
        <v>65</v>
      </c>
      <c r="AX68">
        <f>IF(Z68&gt;0, (R68*SUMPRODUCT(K68:$K$98, X68:$X$98)-K68*$AZ$3)/Z68, 0)</f>
        <v>-40865231592641.82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100000</v>
      </c>
      <c r="S69">
        <f t="shared" si="63"/>
        <v>-179662864254532.44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-13.097748525761789</v>
      </c>
      <c r="AC69">
        <f t="shared" si="64"/>
        <v>-11.69441832674269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-2.5221479861304091E-8</v>
      </c>
      <c r="AI69">
        <f t="shared" si="69"/>
        <v>-2.5224734406525572E-8</v>
      </c>
      <c r="AJ69">
        <f t="shared" si="70"/>
        <v>-1.4033301990190985</v>
      </c>
      <c r="AK69">
        <f t="shared" si="61"/>
        <v>-0.91684239680332535</v>
      </c>
      <c r="AL69">
        <f t="shared" si="71"/>
        <v>-2.320172621047158</v>
      </c>
      <c r="AN69">
        <f t="shared" si="72"/>
        <v>0</v>
      </c>
      <c r="AO69">
        <f t="shared" si="73"/>
        <v>0</v>
      </c>
      <c r="AP69">
        <f t="shared" si="74"/>
        <v>-4.6988886753950201E-15</v>
      </c>
      <c r="AQ69">
        <f t="shared" si="75"/>
        <v>-3.6414588838640934E-11</v>
      </c>
      <c r="AR69">
        <f t="shared" si="76"/>
        <v>-3.6419287727316329E-11</v>
      </c>
      <c r="AS69">
        <f t="shared" si="77"/>
        <v>-2.0261179154888172E-3</v>
      </c>
      <c r="AT69">
        <f t="shared" si="78"/>
        <v>-1.3237303716127349E-3</v>
      </c>
      <c r="AU69">
        <f t="shared" si="79"/>
        <v>-3.3498483235208393E-3</v>
      </c>
      <c r="AW69">
        <v>66</v>
      </c>
      <c r="AX69">
        <f>IF(Z69&gt;0, (R69*SUMPRODUCT(K69:$K$98, X69:$X$98)-K69*$AZ$3)/Z69, 0)</f>
        <v>-179662864254532.44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100000</v>
      </c>
      <c r="S70">
        <f t="shared" si="63"/>
        <v>-807859697904399.63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-11.69441832674269</v>
      </c>
      <c r="AC70">
        <f t="shared" si="64"/>
        <v>-10.441444934623334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-5.1515170738528708E-9</v>
      </c>
      <c r="AI70">
        <f t="shared" si="69"/>
        <v>-5.1521633150852105E-9</v>
      </c>
      <c r="AJ70">
        <f t="shared" si="70"/>
        <v>-1.2529733921193564</v>
      </c>
      <c r="AK70">
        <f t="shared" si="61"/>
        <v>-0.81860928287198842</v>
      </c>
      <c r="AL70">
        <f t="shared" si="71"/>
        <v>-2.071582680143508</v>
      </c>
      <c r="AN70">
        <f t="shared" si="72"/>
        <v>0</v>
      </c>
      <c r="AO70">
        <f t="shared" si="73"/>
        <v>0</v>
      </c>
      <c r="AP70">
        <f t="shared" si="74"/>
        <v>-8.330699840979025E-16</v>
      </c>
      <c r="AQ70">
        <f t="shared" si="75"/>
        <v>-6.6408239400918196E-12</v>
      </c>
      <c r="AR70">
        <f t="shared" si="76"/>
        <v>-6.6416570100759178E-12</v>
      </c>
      <c r="AS70">
        <f t="shared" si="77"/>
        <v>-1.6152087976020403E-3</v>
      </c>
      <c r="AT70">
        <f t="shared" si="78"/>
        <v>-1.0552697477933192E-3</v>
      </c>
      <c r="AU70">
        <f t="shared" si="79"/>
        <v>-2.6704785520370164E-3</v>
      </c>
      <c r="AW70">
        <v>67</v>
      </c>
      <c r="AX70">
        <f>IF(Z70&gt;0, (R70*SUMPRODUCT(K70:$K$98, X70:$X$98)-K70*$AZ$3)/Z70, 0)</f>
        <v>-807859697904399.63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100000</v>
      </c>
      <c r="S71">
        <f t="shared" si="63"/>
        <v>-3715748286569332.5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-10.441444934623334</v>
      </c>
      <c r="AC71">
        <f t="shared" si="64"/>
        <v>-9.322718691633753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-1.0286601633293363E-9</v>
      </c>
      <c r="AI71">
        <f t="shared" si="69"/>
        <v>-1.0287856120676879E-9</v>
      </c>
      <c r="AJ71">
        <f t="shared" si="70"/>
        <v>-1.118726242989581</v>
      </c>
      <c r="AK71">
        <f t="shared" si="61"/>
        <v>-0.73090114542363349</v>
      </c>
      <c r="AL71">
        <f t="shared" si="71"/>
        <v>-1.8496273894419999</v>
      </c>
      <c r="AN71">
        <f t="shared" si="72"/>
        <v>0</v>
      </c>
      <c r="AO71">
        <f t="shared" si="73"/>
        <v>0</v>
      </c>
      <c r="AP71">
        <f t="shared" si="74"/>
        <v>-1.4438932900656714E-16</v>
      </c>
      <c r="AQ71">
        <f t="shared" si="75"/>
        <v>-1.1839700638742292E-12</v>
      </c>
      <c r="AR71">
        <f t="shared" si="76"/>
        <v>-1.184114453203236E-12</v>
      </c>
      <c r="AS71">
        <f t="shared" si="77"/>
        <v>-1.2876345644446676E-3</v>
      </c>
      <c r="AT71">
        <f t="shared" si="78"/>
        <v>-8.4125458210819329E-4</v>
      </c>
      <c r="AU71">
        <f t="shared" si="79"/>
        <v>-2.1288891477369751E-3</v>
      </c>
      <c r="AW71">
        <v>68</v>
      </c>
      <c r="AX71">
        <f>IF(Z71&gt;0, (R71*SUMPRODUCT(K71:$K$98, X71:$X$98)-K71*$AZ$3)/Z71, 0)</f>
        <v>-3715748286569332.5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100000</v>
      </c>
      <c r="S72">
        <f t="shared" si="63"/>
        <v>-1.750090857990981E+16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-9.322718691633753</v>
      </c>
      <c r="AC72">
        <f t="shared" si="64"/>
        <v>-8.3238559746740233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-2.0082608003836369E-10</v>
      </c>
      <c r="AI72">
        <f t="shared" si="69"/>
        <v>-2.0084986124931244E-10</v>
      </c>
      <c r="AJ72">
        <f t="shared" si="70"/>
        <v>-0.99886271695972972</v>
      </c>
      <c r="AK72">
        <f t="shared" ref="AK72:AK89" si="92">G72*SUM(AB72:AB72, AE72:AF72)</f>
        <v>-0.65259030841436272</v>
      </c>
      <c r="AL72">
        <f t="shared" si="71"/>
        <v>-1.6514530255749422</v>
      </c>
      <c r="AN72">
        <f t="shared" si="72"/>
        <v>0</v>
      </c>
      <c r="AO72">
        <f t="shared" si="73"/>
        <v>0</v>
      </c>
      <c r="AP72">
        <f t="shared" si="74"/>
        <v>-2.4439073801449952E-17</v>
      </c>
      <c r="AQ72">
        <f t="shared" si="75"/>
        <v>-2.0638155903370983E-13</v>
      </c>
      <c r="AR72">
        <f t="shared" si="76"/>
        <v>-2.0640599810751129E-13</v>
      </c>
      <c r="AS72">
        <f t="shared" si="77"/>
        <v>-1.026494391303242E-3</v>
      </c>
      <c r="AT72">
        <f t="shared" si="78"/>
        <v>-6.7064300231880927E-4</v>
      </c>
      <c r="AU72">
        <f t="shared" si="79"/>
        <v>-1.6971373938284571E-3</v>
      </c>
      <c r="AW72">
        <v>69</v>
      </c>
      <c r="AX72">
        <f>IF(Z72&gt;0, (R72*SUMPRODUCT(K72:$K$98, X72:$X$98)-K72*$AZ$3)/Z72, 0)</f>
        <v>-1.750090857990981E+16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100000</v>
      </c>
      <c r="S73">
        <f t="shared" si="63"/>
        <v>-8.4492151195143936E+16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-8.3238559746740233</v>
      </c>
      <c r="AC73">
        <f t="shared" si="64"/>
        <v>-7.4320142631019852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-3.8290697498841388E-11</v>
      </c>
      <c r="AI73">
        <f t="shared" si="69"/>
        <v>-3.8295095548931231E-11</v>
      </c>
      <c r="AJ73">
        <f t="shared" si="70"/>
        <v>-0.89184171157203807</v>
      </c>
      <c r="AK73">
        <f t="shared" si="92"/>
        <v>-0.58266991822718173</v>
      </c>
      <c r="AL73">
        <f t="shared" si="71"/>
        <v>-1.4745116298375149</v>
      </c>
      <c r="AN73">
        <f t="shared" si="72"/>
        <v>0</v>
      </c>
      <c r="AO73">
        <f t="shared" si="73"/>
        <v>0</v>
      </c>
      <c r="AP73">
        <f t="shared" si="74"/>
        <v>-4.0354588784938407E-18</v>
      </c>
      <c r="AQ73">
        <f t="shared" si="75"/>
        <v>-3.5133873427718484E-14</v>
      </c>
      <c r="AR73">
        <f t="shared" si="76"/>
        <v>-3.5137908886596979E-14</v>
      </c>
      <c r="AS73">
        <f t="shared" si="77"/>
        <v>-8.1831504408818646E-4</v>
      </c>
      <c r="AT73">
        <f t="shared" si="78"/>
        <v>-5.3463249547105573E-4</v>
      </c>
      <c r="AU73">
        <f t="shared" si="79"/>
        <v>-1.3529475395943802E-3</v>
      </c>
      <c r="AW73">
        <v>70</v>
      </c>
      <c r="AX73">
        <f>IF(Z73&gt;0, (R73*SUMPRODUCT(K73:$K$98, X73:$X$98)-K73*$AZ$3)/Z73, 0)</f>
        <v>-8.4492151195143936E+16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100000</v>
      </c>
      <c r="S74">
        <f t="shared" si="63"/>
        <v>-4.1851003497270835E+17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-7.4320142631019852</v>
      </c>
      <c r="AC74">
        <f t="shared" si="64"/>
        <v>-6.6357270206268035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-7.1225793427388952E-12</v>
      </c>
      <c r="AI74">
        <f t="shared" si="69"/>
        <v>-7.1233721226564731E-12</v>
      </c>
      <c r="AJ74">
        <f t="shared" si="70"/>
        <v>-0.79628724247518168</v>
      </c>
      <c r="AK74">
        <f t="shared" si="92"/>
        <v>-0.520240998417139</v>
      </c>
      <c r="AL74">
        <f t="shared" si="71"/>
        <v>-1.3165282408994441</v>
      </c>
      <c r="AN74">
        <f t="shared" si="72"/>
        <v>0</v>
      </c>
      <c r="AO74">
        <f t="shared" si="73"/>
        <v>0</v>
      </c>
      <c r="AP74">
        <f t="shared" si="74"/>
        <v>-6.4948237849868818E-19</v>
      </c>
      <c r="AQ74">
        <f t="shared" si="75"/>
        <v>-5.8351500460542347E-15</v>
      </c>
      <c r="AR74">
        <f t="shared" si="76"/>
        <v>-5.8357995284327329E-15</v>
      </c>
      <c r="AS74">
        <f t="shared" si="77"/>
        <v>-6.5235574305511654E-4</v>
      </c>
      <c r="AT74">
        <f t="shared" si="78"/>
        <v>-4.2620575212935947E-4</v>
      </c>
      <c r="AU74">
        <f t="shared" si="79"/>
        <v>-1.0785614951903119E-3</v>
      </c>
      <c r="AW74">
        <v>71</v>
      </c>
      <c r="AX74">
        <f>IF(Z74&gt;0, (R74*SUMPRODUCT(K74:$K$98, X74:$X$98)-K74*$AZ$3)/Z74, 0)</f>
        <v>-4.1851003497270835E+17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100000</v>
      </c>
      <c r="S75">
        <f t="shared" si="63"/>
        <v>-2.1284920638356301E+18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-6.6357270206268035</v>
      </c>
      <c r="AC75">
        <f t="shared" si="64"/>
        <v>-5.9247562684167931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-1.2913496040073129E-12</v>
      </c>
      <c r="AI75">
        <f t="shared" si="69"/>
        <v>-1.2914887813237119E-12</v>
      </c>
      <c r="AJ75">
        <f t="shared" si="70"/>
        <v>-0.71097075221001038</v>
      </c>
      <c r="AK75">
        <f t="shared" si="92"/>
        <v>-0.4645008914438763</v>
      </c>
      <c r="AL75">
        <f t="shared" si="71"/>
        <v>-1.1754716436551782</v>
      </c>
      <c r="AN75">
        <f t="shared" si="72"/>
        <v>0</v>
      </c>
      <c r="AO75">
        <f t="shared" si="73"/>
        <v>0</v>
      </c>
      <c r="AP75">
        <f t="shared" si="74"/>
        <v>-1.0180407630376007E-19</v>
      </c>
      <c r="AQ75">
        <f t="shared" si="75"/>
        <v>-9.4458390938123204E-16</v>
      </c>
      <c r="AR75">
        <f t="shared" si="76"/>
        <v>-9.4468571345753589E-16</v>
      </c>
      <c r="AS75">
        <f t="shared" si="77"/>
        <v>-5.20054004348805E-4</v>
      </c>
      <c r="AT75">
        <f t="shared" si="78"/>
        <v>-3.3976861617455469E-4</v>
      </c>
      <c r="AU75">
        <f t="shared" si="79"/>
        <v>-8.5982262052430446E-4</v>
      </c>
      <c r="AW75">
        <v>72</v>
      </c>
      <c r="AX75">
        <f>IF(Z75&gt;0, (R75*SUMPRODUCT(K75:$K$98, X75:$X$98)-K75*$AZ$3)/Z75, 0)</f>
        <v>-2.1284920638356301E+18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100000</v>
      </c>
      <c r="S76">
        <f t="shared" si="63"/>
        <v>-1.1124739528844278E+19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-5.9247562684167931</v>
      </c>
      <c r="AC76">
        <f t="shared" si="64"/>
        <v>-5.2899609539435666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-2.2801976232201403E-13</v>
      </c>
      <c r="AI76">
        <f t="shared" si="69"/>
        <v>-2.2804353798408784E-13</v>
      </c>
      <c r="AJ76">
        <f t="shared" si="70"/>
        <v>-0.63479531447322657</v>
      </c>
      <c r="AK76">
        <f t="shared" si="92"/>
        <v>-0.41473293878917555</v>
      </c>
      <c r="AL76">
        <f t="shared" si="71"/>
        <v>-1.0495282532626302</v>
      </c>
      <c r="AN76">
        <f t="shared" si="72"/>
        <v>0</v>
      </c>
      <c r="AO76">
        <f t="shared" si="73"/>
        <v>0</v>
      </c>
      <c r="AP76">
        <f t="shared" si="74"/>
        <v>-1.552784925839638E-20</v>
      </c>
      <c r="AQ76">
        <f t="shared" si="75"/>
        <v>-1.4891936494878309E-16</v>
      </c>
      <c r="AR76">
        <f t="shared" si="76"/>
        <v>-1.4893489279804148E-16</v>
      </c>
      <c r="AS76">
        <f t="shared" si="77"/>
        <v>-4.1458386826276106E-4</v>
      </c>
      <c r="AT76">
        <f t="shared" si="78"/>
        <v>-2.708614605983378E-4</v>
      </c>
      <c r="AU76">
        <f t="shared" si="79"/>
        <v>-6.8544532886124783E-4</v>
      </c>
      <c r="AW76">
        <v>73</v>
      </c>
      <c r="AX76">
        <f>IF(Z76&gt;0, (R76*SUMPRODUCT(K76:$K$98, X76:$X$98)-K76*$AZ$3)/Z76, 0)</f>
        <v>-1.1124739528844278E+19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100000</v>
      </c>
      <c r="S77">
        <f t="shared" si="63"/>
        <v>-5.9810811701330625E+19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-5.2899609539435666</v>
      </c>
      <c r="AC77">
        <f t="shared" si="64"/>
        <v>-4.7231794231638977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-3.9178945291401865E-14</v>
      </c>
      <c r="AI77">
        <f t="shared" si="69"/>
        <v>-3.9182893724209254E-14</v>
      </c>
      <c r="AJ77">
        <f t="shared" si="70"/>
        <v>-0.56678153077966886</v>
      </c>
      <c r="AK77">
        <f t="shared" si="92"/>
        <v>-0.37029726677604968</v>
      </c>
      <c r="AL77">
        <f t="shared" si="71"/>
        <v>-0.93707879755575774</v>
      </c>
      <c r="AN77">
        <f t="shared" si="72"/>
        <v>0</v>
      </c>
      <c r="AO77">
        <f t="shared" si="73"/>
        <v>0</v>
      </c>
      <c r="AP77">
        <f t="shared" si="74"/>
        <v>-2.302424595913678E-21</v>
      </c>
      <c r="AQ77">
        <f t="shared" si="75"/>
        <v>-2.284617003283767E-17</v>
      </c>
      <c r="AR77">
        <f t="shared" si="76"/>
        <v>-2.2848472457433582E-17</v>
      </c>
      <c r="AS77">
        <f t="shared" si="77"/>
        <v>-3.3050372151049323E-4</v>
      </c>
      <c r="AT77">
        <f t="shared" si="78"/>
        <v>-2.1592909805352186E-4</v>
      </c>
      <c r="AU77">
        <f t="shared" si="79"/>
        <v>-5.4643281956403796E-4</v>
      </c>
      <c r="AW77">
        <v>74</v>
      </c>
      <c r="AX77">
        <f>IF(Z77&gt;0, (R77*SUMPRODUCT(K77:$K$98, X77:$X$98)-K77*$AZ$3)/Z77, 0)</f>
        <v>-5.9810811701330625E+19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100000</v>
      </c>
      <c r="S78">
        <f t="shared" si="63"/>
        <v>-3.3106727064064537E+20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-4.7231794231638977</v>
      </c>
      <c r="AC78">
        <f t="shared" si="64"/>
        <v>-4.2171244849677665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-6.5441001025420853E-15</v>
      </c>
      <c r="AI78">
        <f t="shared" si="69"/>
        <v>-6.5447370009701306E-15</v>
      </c>
      <c r="AJ78">
        <f t="shared" si="70"/>
        <v>-0.50605493819613123</v>
      </c>
      <c r="AK78">
        <f t="shared" si="92"/>
        <v>-0.33062255962147286</v>
      </c>
      <c r="AL78">
        <f t="shared" si="71"/>
        <v>-0.83667749781761058</v>
      </c>
      <c r="AN78">
        <f t="shared" si="72"/>
        <v>0</v>
      </c>
      <c r="AO78">
        <f t="shared" si="73"/>
        <v>0</v>
      </c>
      <c r="AP78">
        <f t="shared" si="74"/>
        <v>-3.315986994452605E-22</v>
      </c>
      <c r="AQ78">
        <f t="shared" si="75"/>
        <v>-3.4071603688854453E-18</v>
      </c>
      <c r="AR78">
        <f t="shared" si="76"/>
        <v>-3.4074919675848902E-18</v>
      </c>
      <c r="AS78">
        <f t="shared" si="77"/>
        <v>-2.6347554329599179E-4</v>
      </c>
      <c r="AT78">
        <f t="shared" si="78"/>
        <v>-1.7213735495338157E-4</v>
      </c>
      <c r="AU78">
        <f t="shared" si="79"/>
        <v>-4.3561289824937678E-4</v>
      </c>
      <c r="AW78">
        <v>75</v>
      </c>
      <c r="AX78">
        <f>IF(Z78&gt;0, (R78*SUMPRODUCT(K78:$K$98, X78:$X$98)-K78*$AZ$3)/Z78, 0)</f>
        <v>-3.3106727064064537E+20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100000</v>
      </c>
      <c r="S79">
        <f t="shared" si="63"/>
        <v>-1.8880795439967211E+21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-4.2171244849677665</v>
      </c>
      <c r="AC79">
        <f t="shared" si="64"/>
        <v>-3.7652897187212195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-1.0616345713942636E-15</v>
      </c>
      <c r="AI79">
        <f t="shared" si="69"/>
        <v>-1.0617342835523316E-15</v>
      </c>
      <c r="AJ79">
        <f t="shared" si="70"/>
        <v>-0.45183476624654695</v>
      </c>
      <c r="AK79">
        <f t="shared" si="92"/>
        <v>-0.29519871394774366</v>
      </c>
      <c r="AL79">
        <f t="shared" si="71"/>
        <v>-0.74703348019429172</v>
      </c>
      <c r="AN79">
        <f t="shared" si="72"/>
        <v>0</v>
      </c>
      <c r="AO79">
        <f t="shared" si="73"/>
        <v>0</v>
      </c>
      <c r="AP79">
        <f t="shared" si="74"/>
        <v>-4.6352454329372636E-23</v>
      </c>
      <c r="AQ79">
        <f t="shared" si="75"/>
        <v>-4.9351422071769745E-19</v>
      </c>
      <c r="AR79">
        <f t="shared" si="76"/>
        <v>-4.9356057317202677E-19</v>
      </c>
      <c r="AS79">
        <f t="shared" si="77"/>
        <v>-2.1004108999999403E-4</v>
      </c>
      <c r="AT79">
        <f t="shared" si="78"/>
        <v>-1.3722684546666261E-4</v>
      </c>
      <c r="AU79">
        <f t="shared" si="79"/>
        <v>-3.4726793546665716E-4</v>
      </c>
      <c r="AW79">
        <v>76</v>
      </c>
      <c r="AX79">
        <f>IF(Z79&gt;0, (R79*SUMPRODUCT(K79:$K$98, X79:$X$98)-K79*$AZ$3)/Z79, 0)</f>
        <v>-1.8880795439967211E+21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100000</v>
      </c>
      <c r="S80">
        <f t="shared" si="63"/>
        <v>-1.1160453574769387E+22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-3.7652897187212195</v>
      </c>
      <c r="AC80">
        <f t="shared" si="64"/>
        <v>-3.3618658202868028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-1.6730705156021449E-16</v>
      </c>
      <c r="AI80">
        <f t="shared" si="69"/>
        <v>-1.6732211307092175E-16</v>
      </c>
      <c r="AJ80">
        <f t="shared" si="70"/>
        <v>-0.40342389843441673</v>
      </c>
      <c r="AK80">
        <f t="shared" si="92"/>
        <v>-0.26357028031048541</v>
      </c>
      <c r="AL80">
        <f t="shared" si="71"/>
        <v>-0.6669941787449023</v>
      </c>
      <c r="AN80">
        <f t="shared" si="72"/>
        <v>0</v>
      </c>
      <c r="AO80">
        <f t="shared" si="73"/>
        <v>0</v>
      </c>
      <c r="AP80">
        <f t="shared" si="74"/>
        <v>-6.2513689467738093E-24</v>
      </c>
      <c r="AQ80">
        <f t="shared" si="75"/>
        <v>-6.9441779581593285E-20</v>
      </c>
      <c r="AR80">
        <f t="shared" si="76"/>
        <v>-6.9448030950540059E-20</v>
      </c>
      <c r="AS80">
        <f t="shared" si="77"/>
        <v>-1.67443470982138E-4</v>
      </c>
      <c r="AT80">
        <f t="shared" si="78"/>
        <v>-1.0939640104166341E-4</v>
      </c>
      <c r="AU80">
        <f t="shared" si="79"/>
        <v>-2.768398720238015E-4</v>
      </c>
      <c r="AW80">
        <v>77</v>
      </c>
      <c r="AX80">
        <f>IF(Z80&gt;0, (R80*SUMPRODUCT(K80:$K$98, X80:$X$98)-K80*$AZ$3)/Z80, 0)</f>
        <v>-1.1160453574769387E+22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100000</v>
      </c>
      <c r="S81">
        <f t="shared" si="63"/>
        <v>-6.8452563677944874E+22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-3.3618658202868028</v>
      </c>
      <c r="AC81">
        <f t="shared" si="64"/>
        <v>-3.0016659109703596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-2.5436760531423197E-17</v>
      </c>
      <c r="AI81">
        <f t="shared" si="69"/>
        <v>-2.5438953046757679E-17</v>
      </c>
      <c r="AJ81">
        <f t="shared" si="70"/>
        <v>-0.36019990931644319</v>
      </c>
      <c r="AK81">
        <f t="shared" si="92"/>
        <v>-0.23533060742007622</v>
      </c>
      <c r="AL81">
        <f t="shared" si="71"/>
        <v>-0.59553051673651947</v>
      </c>
      <c r="AN81">
        <f t="shared" si="72"/>
        <v>0</v>
      </c>
      <c r="AO81">
        <f t="shared" si="73"/>
        <v>0</v>
      </c>
      <c r="AP81">
        <f t="shared" si="74"/>
        <v>-8.1251467397475824E-25</v>
      </c>
      <c r="AQ81">
        <f t="shared" si="75"/>
        <v>-9.4264978972398969E-21</v>
      </c>
      <c r="AR81">
        <f t="shared" si="76"/>
        <v>-9.4273104119138722E-21</v>
      </c>
      <c r="AS81">
        <f t="shared" si="77"/>
        <v>-1.3348490990285224E-4</v>
      </c>
      <c r="AT81">
        <f t="shared" si="78"/>
        <v>-8.721014113653013E-5</v>
      </c>
      <c r="AU81">
        <f t="shared" si="79"/>
        <v>-2.2069505103938238E-4</v>
      </c>
      <c r="AW81">
        <v>78</v>
      </c>
      <c r="AX81">
        <f>IF(Z81&gt;0, (R81*SUMPRODUCT(K81:$K$98, X81:$X$98)-K81*$AZ$3)/Z81, 0)</f>
        <v>-6.8452563677944874E+22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100000</v>
      </c>
      <c r="S82">
        <f t="shared" si="63"/>
        <v>-4.3615995492714366E+23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-3.0016659109703596</v>
      </c>
      <c r="AC82">
        <f t="shared" si="64"/>
        <v>-2.680058849080678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-3.7267133946395048E-18</v>
      </c>
      <c r="AI82">
        <f t="shared" si="69"/>
        <v>-3.7270206281233226E-18</v>
      </c>
      <c r="AJ82">
        <f t="shared" si="70"/>
        <v>-0.32160706188968158</v>
      </c>
      <c r="AK82">
        <f t="shared" si="92"/>
        <v>-0.2101166137679252</v>
      </c>
      <c r="AL82">
        <f t="shared" si="71"/>
        <v>-0.53172367565760681</v>
      </c>
      <c r="AN82">
        <f t="shared" si="72"/>
        <v>0</v>
      </c>
      <c r="AO82">
        <f t="shared" si="73"/>
        <v>0</v>
      </c>
      <c r="AP82">
        <f t="shared" si="74"/>
        <v>-1.0165742303739871E-25</v>
      </c>
      <c r="AQ82">
        <f t="shared" si="75"/>
        <v>-1.2330950239877216E-21</v>
      </c>
      <c r="AR82">
        <f t="shared" si="76"/>
        <v>-1.2331966814107591E-21</v>
      </c>
      <c r="AS82">
        <f t="shared" si="77"/>
        <v>-1.0641335292000341E-4</v>
      </c>
      <c r="AT82">
        <f t="shared" si="78"/>
        <v>-6.9523390574402198E-5</v>
      </c>
      <c r="AU82">
        <f t="shared" si="79"/>
        <v>-1.7593674349440563E-4</v>
      </c>
      <c r="AW82">
        <v>79</v>
      </c>
      <c r="AX82">
        <f>IF(Z82&gt;0, (R82*SUMPRODUCT(K82:$K$98, X82:$X$98)-K82*$AZ$3)/Z82, 0)</f>
        <v>-4.3615995492714366E+23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100000</v>
      </c>
      <c r="S83">
        <f t="shared" si="63"/>
        <v>-2.8904495106079319E+24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-2.680058849080678</v>
      </c>
      <c r="AC83">
        <f t="shared" si="64"/>
        <v>-2.3929096866791766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-5.255355314752287E-19</v>
      </c>
      <c r="AI83">
        <f t="shared" si="69"/>
        <v>-5.2557692485847059E-19</v>
      </c>
      <c r="AJ83">
        <f t="shared" si="70"/>
        <v>-0.28714916240150146</v>
      </c>
      <c r="AK83">
        <f t="shared" si="92"/>
        <v>-0.18760411943564748</v>
      </c>
      <c r="AL83">
        <f t="shared" si="71"/>
        <v>-0.47475328183714893</v>
      </c>
      <c r="AN83">
        <f t="shared" si="72"/>
        <v>0</v>
      </c>
      <c r="AO83">
        <f t="shared" si="73"/>
        <v>0</v>
      </c>
      <c r="AP83">
        <f t="shared" si="74"/>
        <v>-1.2228789029493144E-26</v>
      </c>
      <c r="AQ83">
        <f t="shared" si="75"/>
        <v>-1.5525822338212926E-22</v>
      </c>
      <c r="AR83">
        <f t="shared" si="76"/>
        <v>-1.5527045217115876E-22</v>
      </c>
      <c r="AS83">
        <f t="shared" si="77"/>
        <v>-8.4832073437502732E-5</v>
      </c>
      <c r="AT83">
        <f t="shared" si="78"/>
        <v>-5.542362131250174E-5</v>
      </c>
      <c r="AU83">
        <f t="shared" si="79"/>
        <v>-1.4025569475000445E-4</v>
      </c>
      <c r="AW83">
        <v>80</v>
      </c>
      <c r="AX83">
        <f>IF(Z83&gt;0, (R83*SUMPRODUCT(K83:$K$98, X83:$X$98)-K83*$AZ$3)/Z83, 0)</f>
        <v>-2.8904495106079319E+24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100000</v>
      </c>
      <c r="S84">
        <f t="shared" si="63"/>
        <v>-1.9947027544153346E+25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-2.3929096866791766</v>
      </c>
      <c r="AC84">
        <f t="shared" si="64"/>
        <v>-2.1365265059635505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-7.1247896885295663E-20</v>
      </c>
      <c r="AI84">
        <f t="shared" si="69"/>
        <v>-7.1253252386262502E-20</v>
      </c>
      <c r="AJ84">
        <f t="shared" si="70"/>
        <v>-0.25638318071562605</v>
      </c>
      <c r="AK84">
        <f t="shared" si="92"/>
        <v>-0.16750367806754238</v>
      </c>
      <c r="AL84">
        <f t="shared" si="71"/>
        <v>-0.42388685878316845</v>
      </c>
      <c r="AN84">
        <f t="shared" si="72"/>
        <v>0</v>
      </c>
      <c r="AO84">
        <f t="shared" si="73"/>
        <v>0</v>
      </c>
      <c r="AP84">
        <f t="shared" si="74"/>
        <v>-1.4126501098689163E-27</v>
      </c>
      <c r="AQ84">
        <f t="shared" si="75"/>
        <v>-1.879345181454469E-23</v>
      </c>
      <c r="AR84">
        <f t="shared" si="76"/>
        <v>-1.8794864464654561E-23</v>
      </c>
      <c r="AS84">
        <f t="shared" si="77"/>
        <v>-6.7627609564335648E-5</v>
      </c>
      <c r="AT84">
        <f t="shared" si="78"/>
        <v>-4.4183371582032634E-5</v>
      </c>
      <c r="AU84">
        <f t="shared" si="79"/>
        <v>-1.1181098114636829E-4</v>
      </c>
      <c r="AW84">
        <v>81</v>
      </c>
      <c r="AX84">
        <f>IF(Z84&gt;0, (R84*SUMPRODUCT(K84:$K$98, X84:$X$98)-K84*$AZ$3)/Z84, 0)</f>
        <v>-1.9947027544153346E+25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100000</v>
      </c>
      <c r="S85">
        <f t="shared" si="63"/>
        <v>-1.435595059543935E+26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-2.1365265059635505</v>
      </c>
      <c r="AC85">
        <f t="shared" si="64"/>
        <v>-1.9076129517531699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-9.2750959289514257E-21</v>
      </c>
      <c r="AI85">
        <f t="shared" si="69"/>
        <v>-9.275760326944115E-21</v>
      </c>
      <c r="AJ85">
        <f t="shared" si="70"/>
        <v>-0.22891355421038062</v>
      </c>
      <c r="AK85">
        <f t="shared" si="92"/>
        <v>-0.14955685541744856</v>
      </c>
      <c r="AL85">
        <f t="shared" si="71"/>
        <v>-0.37847040962782919</v>
      </c>
      <c r="AN85">
        <f t="shared" si="72"/>
        <v>0</v>
      </c>
      <c r="AO85">
        <f t="shared" si="73"/>
        <v>0</v>
      </c>
      <c r="AP85">
        <f t="shared" si="74"/>
        <v>-1.5647494030346047E-28</v>
      </c>
      <c r="AQ85">
        <f t="shared" si="75"/>
        <v>-2.18441370648277E-24</v>
      </c>
      <c r="AR85">
        <f t="shared" si="76"/>
        <v>-2.1845701814230734E-24</v>
      </c>
      <c r="AS85">
        <f t="shared" si="77"/>
        <v>-5.3912316298099259E-5</v>
      </c>
      <c r="AT85">
        <f t="shared" si="78"/>
        <v>-3.5222713314758161E-5</v>
      </c>
      <c r="AU85">
        <f t="shared" si="79"/>
        <v>-8.913502961285742E-5</v>
      </c>
      <c r="AW85">
        <v>82</v>
      </c>
      <c r="AX85">
        <f>IF(Z85&gt;0, (R85*SUMPRODUCT(K85:$K$98, X85:$X$98)-K85*$AZ$3)/Z85, 0)</f>
        <v>-1.435595059543935E+26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100000</v>
      </c>
      <c r="S86">
        <f t="shared" si="63"/>
        <v>-1.0795080504145753E+27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-1.9076129517531699</v>
      </c>
      <c r="AC86">
        <f t="shared" si="64"/>
        <v>-1.7032258497796158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-1.1577300590601978E-21</v>
      </c>
      <c r="AI86">
        <f t="shared" si="69"/>
        <v>-1.1578089480434308E-21</v>
      </c>
      <c r="AJ86">
        <f t="shared" si="70"/>
        <v>-0.20438710197355414</v>
      </c>
      <c r="AK86">
        <f t="shared" si="92"/>
        <v>-0.13353290662272191</v>
      </c>
      <c r="AL86">
        <f t="shared" si="71"/>
        <v>-0.33792000859627602</v>
      </c>
      <c r="AN86">
        <f t="shared" si="72"/>
        <v>0</v>
      </c>
      <c r="AO86">
        <f t="shared" si="73"/>
        <v>0</v>
      </c>
      <c r="AP86">
        <f t="shared" si="74"/>
        <v>-1.658879418149979E-29</v>
      </c>
      <c r="AQ86">
        <f t="shared" si="75"/>
        <v>-2.4344775253061804E-25</v>
      </c>
      <c r="AR86">
        <f t="shared" si="76"/>
        <v>-2.4346434132479957E-25</v>
      </c>
      <c r="AS86">
        <f t="shared" si="77"/>
        <v>-4.2978568477438823E-5</v>
      </c>
      <c r="AT86">
        <f t="shared" si="78"/>
        <v>-2.8079331405260005E-5</v>
      </c>
      <c r="AU86">
        <f t="shared" si="79"/>
        <v>-7.1057899882698828E-5</v>
      </c>
      <c r="AW86">
        <v>83</v>
      </c>
      <c r="AX86">
        <f>IF(Z86&gt;0, (R86*SUMPRODUCT(K86:$K$98, X86:$X$98)-K86*$AZ$3)/Z86, 0)</f>
        <v>-1.0795080504145753E+27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100000</v>
      </c>
      <c r="S87">
        <f t="shared" si="63"/>
        <v>-8.4983352211733818E+27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-1.7032258497796158</v>
      </c>
      <c r="AC87">
        <f t="shared" si="64"/>
        <v>-1.520737365874657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-1.3830565420987873E-22</v>
      </c>
      <c r="AI87">
        <f t="shared" si="69"/>
        <v>-1.3831460147617439E-22</v>
      </c>
      <c r="AJ87">
        <f t="shared" si="70"/>
        <v>-0.18248848390495875</v>
      </c>
      <c r="AK87">
        <f t="shared" si="92"/>
        <v>-0.11922580948457312</v>
      </c>
      <c r="AL87">
        <f t="shared" si="71"/>
        <v>-0.30171429338953187</v>
      </c>
      <c r="AN87">
        <f t="shared" si="72"/>
        <v>0</v>
      </c>
      <c r="AO87">
        <f t="shared" si="73"/>
        <v>0</v>
      </c>
      <c r="AP87">
        <f t="shared" si="74"/>
        <v>-1.6798511494913127E-30</v>
      </c>
      <c r="AQ87">
        <f t="shared" si="75"/>
        <v>-2.5966915986168787E-26</v>
      </c>
      <c r="AR87">
        <f t="shared" si="76"/>
        <v>-2.5968595837318275E-26</v>
      </c>
      <c r="AS87">
        <f t="shared" si="77"/>
        <v>-3.4262251656121457E-5</v>
      </c>
      <c r="AT87">
        <f t="shared" si="78"/>
        <v>-2.2384671081999362E-5</v>
      </c>
      <c r="AU87">
        <f t="shared" si="79"/>
        <v>-5.6646922738120815E-5</v>
      </c>
      <c r="AW87">
        <v>84</v>
      </c>
      <c r="AX87">
        <f>IF(Z87&gt;0, (R87*SUMPRODUCT(K87:$K$98, X87:$X$98)-K87*$AZ$3)/Z87, 0)</f>
        <v>-8.4983352211733818E+27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100000</v>
      </c>
      <c r="S88">
        <f t="shared" si="63"/>
        <v>-7.0196113911574336E+28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-1.520737365874657</v>
      </c>
      <c r="AC88">
        <f t="shared" si="64"/>
        <v>-1.3578012195309437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-1.5781290416405018E-23</v>
      </c>
      <c r="AI88">
        <f t="shared" si="69"/>
        <v>-1.578225756482953E-23</v>
      </c>
      <c r="AJ88">
        <f t="shared" si="70"/>
        <v>-0.16293614634371334</v>
      </c>
      <c r="AK88">
        <f t="shared" si="92"/>
        <v>-0.106451615611226</v>
      </c>
      <c r="AL88">
        <f t="shared" si="71"/>
        <v>-0.26938776195493935</v>
      </c>
      <c r="AN88">
        <f t="shared" si="72"/>
        <v>0</v>
      </c>
      <c r="AO88">
        <f t="shared" si="73"/>
        <v>0</v>
      </c>
      <c r="AP88">
        <f t="shared" si="74"/>
        <v>-1.6212707352633989E-31</v>
      </c>
      <c r="AQ88">
        <f t="shared" si="75"/>
        <v>-2.6454827065123192E-27</v>
      </c>
      <c r="AR88">
        <f t="shared" si="76"/>
        <v>-2.6456448335858453E-27</v>
      </c>
      <c r="AS88">
        <f t="shared" si="77"/>
        <v>-2.731365725137236E-5</v>
      </c>
      <c r="AT88">
        <f t="shared" si="78"/>
        <v>-1.7844922737563269E-5</v>
      </c>
      <c r="AU88">
        <f t="shared" si="79"/>
        <v>-4.5158579988935632E-5</v>
      </c>
      <c r="AW88">
        <v>85</v>
      </c>
      <c r="AX88">
        <f>IF(Z88&gt;0, (R88*SUMPRODUCT(K88:$K$98, X88:$X$98)-K88*$AZ$3)/Z88, 0)</f>
        <v>-7.0196113911574336E+28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-1.3578012195309437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-1.3578012195309437</v>
      </c>
      <c r="AK89">
        <f t="shared" si="92"/>
        <v>-9.5046085367166064E-2</v>
      </c>
      <c r="AL89">
        <f t="shared" si="71"/>
        <v>-1.4528473048981096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-2.8951263129703545E-28</v>
      </c>
      <c r="AR89">
        <f t="shared" si="76"/>
        <v>-2.8951263129703545E-28</v>
      </c>
      <c r="AS89">
        <f t="shared" si="77"/>
        <v>-2.0322661645366324E-4</v>
      </c>
      <c r="AT89">
        <f t="shared" si="78"/>
        <v>-1.4225863151756428E-5</v>
      </c>
      <c r="AU89">
        <f t="shared" si="79"/>
        <v>-2.1745247960541967E-4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12217.62987250116</v>
      </c>
      <c r="AO91" s="6">
        <f t="shared" si="93"/>
        <v>-1221.7629872501161</v>
      </c>
      <c r="AP91" s="6">
        <f t="shared" si="93"/>
        <v>-2998.4054708816016</v>
      </c>
      <c r="AQ91" s="6">
        <f t="shared" si="93"/>
        <v>-8099.7903786777006</v>
      </c>
      <c r="AR91" s="6">
        <f t="shared" si="93"/>
        <v>-102.32896430826112</v>
      </c>
      <c r="AS91" s="6">
        <f t="shared" si="93"/>
        <v>-2008.4626754910187</v>
      </c>
      <c r="AT91" s="6">
        <f t="shared" si="93"/>
        <v>636.26482131258399</v>
      </c>
      <c r="AU91" s="6">
        <f t="shared" si="93"/>
        <v>-1474.526818486695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26242.775828059894</v>
      </c>
      <c r="K3">
        <v>1</v>
      </c>
      <c r="L3" s="2">
        <v>0</v>
      </c>
      <c r="O3">
        <f>$C$3</f>
        <v>26242.775828059894</v>
      </c>
      <c r="P3">
        <f>O3*C5</f>
        <v>2624.2775828059894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26242.775828059894</v>
      </c>
      <c r="AF3">
        <f t="shared" ref="AF3:AF34" si="4">-$Z3*P3</f>
        <v>-2624.2775828059894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21098.590041253905</v>
      </c>
      <c r="AJ3">
        <f t="shared" ref="AJ3:AJ34" si="8">AB3-AC3</f>
        <v>0</v>
      </c>
      <c r="AL3">
        <f t="shared" ref="AL3:AL34" si="9">SUM(AI3:AK3)</f>
        <v>21098.590041253905</v>
      </c>
      <c r="AN3">
        <f t="shared" ref="AN3:AN34" si="10">AE3*$K3</f>
        <v>26242.775828059894</v>
      </c>
      <c r="AO3">
        <f t="shared" ref="AO3:AO34" si="11">AF3*$K3</f>
        <v>-2624.2775828059894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21098.590041253905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21098.590041253905</v>
      </c>
      <c r="AW3">
        <v>0</v>
      </c>
      <c r="AX3">
        <f>IF(Z3&gt;0, (R3*SUMPRODUCT(K3:$K$98, X3:$X$98)-K3*$AZ$3)/Z3, 0)</f>
        <v>0</v>
      </c>
      <c r="AZ3">
        <f>C6*ABS(SUMPRODUCT(X4:X79, K4:K79))/1</f>
        <v>19462.039467641363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1321.6831053554747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1305.4581936033355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-1305.4581936033355</v>
      </c>
      <c r="AK4">
        <f>G4*SUM(AB4, AE4:AF4)</f>
        <v>0</v>
      </c>
      <c r="AL4">
        <f t="shared" si="9"/>
        <v>-1533.0528936033356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-212.328295549958</v>
      </c>
      <c r="AR4">
        <f t="shared" si="14"/>
        <v>-212.328295549958</v>
      </c>
      <c r="AS4">
        <f t="shared" si="15"/>
        <v>-1217.891774982121</v>
      </c>
      <c r="AT4">
        <f t="shared" si="16"/>
        <v>0</v>
      </c>
      <c r="AU4">
        <f t="shared" si="17"/>
        <v>-1430.220070532079</v>
      </c>
      <c r="AW4">
        <v>1</v>
      </c>
      <c r="AX4">
        <f>IF(Z4&gt;0, (R4*SUMPRODUCT(K4:$K$98, X4:$X$98)-K4*$AZ$3)/Z4, 0)</f>
        <v>1321.6831053554747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100000</v>
      </c>
      <c r="S5">
        <f t="shared" si="1"/>
        <v>2673.1674936028203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1305.4581936033355</v>
      </c>
      <c r="AC5">
        <f t="shared" si="2"/>
        <v>2607.5651830556271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-238.78525298490902</v>
      </c>
      <c r="AI5">
        <f t="shared" si="7"/>
        <v>-287.55820098191657</v>
      </c>
      <c r="AJ5">
        <f t="shared" si="8"/>
        <v>-1302.1069894522916</v>
      </c>
      <c r="AK5">
        <f>G5*SUM(AB5, AE5:AF5)</f>
        <v>53.523785937736761</v>
      </c>
      <c r="AL5">
        <f t="shared" si="9"/>
        <v>-1536.1414044964713</v>
      </c>
      <c r="AN5">
        <f t="shared" si="10"/>
        <v>0</v>
      </c>
      <c r="AO5">
        <f t="shared" si="11"/>
        <v>0</v>
      </c>
      <c r="AP5">
        <f t="shared" si="12"/>
        <v>-41.70613887775756</v>
      </c>
      <c r="AQ5">
        <f t="shared" si="13"/>
        <v>-204.1871843293153</v>
      </c>
      <c r="AR5">
        <f t="shared" si="14"/>
        <v>-245.89332320707288</v>
      </c>
      <c r="AS5">
        <f t="shared" si="15"/>
        <v>-1113.4421265478561</v>
      </c>
      <c r="AT5">
        <f t="shared" si="16"/>
        <v>45.768618491537097</v>
      </c>
      <c r="AU5">
        <f t="shared" si="17"/>
        <v>-1313.5668312633916</v>
      </c>
      <c r="AW5">
        <v>2</v>
      </c>
      <c r="AX5">
        <f>IF(Z5&gt;0, (R5*SUMPRODUCT(K5:$K$98, X5:$X$98)-K5*$AZ$3)/Z5, 0)</f>
        <v>2673.1674936028203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100000</v>
      </c>
      <c r="S6">
        <f t="shared" si="1"/>
        <v>4190.9619985957761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2607.5651830556271</v>
      </c>
      <c r="AC6">
        <f t="shared" si="2"/>
        <v>4032.3115483973847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-355.97482352633523</v>
      </c>
      <c r="AI6">
        <f t="shared" si="7"/>
        <v>-404.08205463160954</v>
      </c>
      <c r="AJ6">
        <f t="shared" si="8"/>
        <v>-1424.7463653417576</v>
      </c>
      <c r="AK6">
        <f>G6*SUM(AB6, AE6:AF6)</f>
        <v>152.54256320875419</v>
      </c>
      <c r="AL6">
        <f t="shared" si="9"/>
        <v>-1676.2858567646128</v>
      </c>
      <c r="AN6">
        <f t="shared" si="10"/>
        <v>0</v>
      </c>
      <c r="AO6">
        <f t="shared" si="11"/>
        <v>0</v>
      </c>
      <c r="AP6">
        <f t="shared" si="12"/>
        <v>-37.110400564850288</v>
      </c>
      <c r="AQ6">
        <f t="shared" si="13"/>
        <v>-274.60254910858623</v>
      </c>
      <c r="AR6">
        <f t="shared" si="14"/>
        <v>-311.71294967343653</v>
      </c>
      <c r="AS6">
        <f t="shared" si="15"/>
        <v>-1099.0636356817961</v>
      </c>
      <c r="AT6">
        <f t="shared" si="16"/>
        <v>117.67286318096201</v>
      </c>
      <c r="AU6">
        <f t="shared" si="17"/>
        <v>-1293.1037221742706</v>
      </c>
      <c r="AW6">
        <v>3</v>
      </c>
      <c r="AX6">
        <f>IF(Z6&gt;0, (R6*SUMPRODUCT(K6:$K$98, X6:$X$98)-K6*$AZ$3)/Z6, 0)</f>
        <v>4190.9619985957761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100000</v>
      </c>
      <c r="S7">
        <f t="shared" si="1"/>
        <v>5393.7041693856945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4032.3115483973847</v>
      </c>
      <c r="AC7">
        <f t="shared" si="2"/>
        <v>5111.3704975519595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-486.82179867105867</v>
      </c>
      <c r="AI7">
        <f t="shared" si="7"/>
        <v>-534.20454656594472</v>
      </c>
      <c r="AJ7">
        <f t="shared" si="8"/>
        <v>-1079.0589491545747</v>
      </c>
      <c r="AK7">
        <f>G7*SUM(AB7, AE7:AF7)</f>
        <v>197.98649702631158</v>
      </c>
      <c r="AL7">
        <f t="shared" si="9"/>
        <v>-1415.276998694208</v>
      </c>
      <c r="AN7">
        <f t="shared" si="10"/>
        <v>0</v>
      </c>
      <c r="AO7">
        <f t="shared" si="11"/>
        <v>0</v>
      </c>
      <c r="AP7">
        <f t="shared" si="12"/>
        <v>-33.255870212147194</v>
      </c>
      <c r="AQ7">
        <f t="shared" si="13"/>
        <v>-341.6788445651992</v>
      </c>
      <c r="AR7">
        <f t="shared" si="14"/>
        <v>-374.93471477734641</v>
      </c>
      <c r="AS7">
        <f t="shared" si="15"/>
        <v>-757.34409587109485</v>
      </c>
      <c r="AT7">
        <f t="shared" si="16"/>
        <v>138.95802884778055</v>
      </c>
      <c r="AU7">
        <f t="shared" si="17"/>
        <v>-993.32078180066082</v>
      </c>
      <c r="AW7">
        <v>4</v>
      </c>
      <c r="AX7">
        <f>IF(Z7&gt;0, (R7*SUMPRODUCT(K7:$K$98, X7:$X$98)-K7*$AZ$3)/Z7, 0)</f>
        <v>5393.7041693856945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100000</v>
      </c>
      <c r="S8">
        <f t="shared" si="1"/>
        <v>6093.3223331967965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5111.3704975519595</v>
      </c>
      <c r="AC8">
        <f t="shared" si="2"/>
        <v>5678.7983290817301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-620.7634650118091</v>
      </c>
      <c r="AI8">
        <f t="shared" si="7"/>
        <v>-667.36200369524033</v>
      </c>
      <c r="AJ8">
        <f t="shared" si="8"/>
        <v>-567.42783152977063</v>
      </c>
      <c r="AK8">
        <f t="shared" ref="AK8:AK39" si="30">G8*SUM(AB8:AB8, AE8:AF8)</f>
        <v>108.87219159785674</v>
      </c>
      <c r="AL8">
        <f t="shared" si="9"/>
        <v>-1125.9176436271541</v>
      </c>
      <c r="AN8">
        <f t="shared" si="10"/>
        <v>0</v>
      </c>
      <c r="AO8">
        <f t="shared" si="11"/>
        <v>0</v>
      </c>
      <c r="AP8">
        <f t="shared" si="12"/>
        <v>-30.528767105919826</v>
      </c>
      <c r="AQ8">
        <f t="shared" si="13"/>
        <v>-406.68964707143635</v>
      </c>
      <c r="AR8">
        <f t="shared" si="14"/>
        <v>-437.21841417735612</v>
      </c>
      <c r="AS8">
        <f t="shared" si="15"/>
        <v>-371.74711069531588</v>
      </c>
      <c r="AT8">
        <f t="shared" si="16"/>
        <v>71.326995985473872</v>
      </c>
      <c r="AU8">
        <f t="shared" si="17"/>
        <v>-737.63852888719805</v>
      </c>
      <c r="AW8">
        <v>5</v>
      </c>
      <c r="AX8">
        <f>IF(Z8&gt;0, (R8*SUMPRODUCT(K8:$K$98, X8:$X$98)-K8*$AZ$3)/Z8, 0)</f>
        <v>6093.3223331967965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100000</v>
      </c>
      <c r="S9">
        <f t="shared" si="1"/>
        <v>6499.4500758406157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5678.7983290817301</v>
      </c>
      <c r="AC9">
        <f t="shared" si="2"/>
        <v>5947.1250987295571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-763.13289797511493</v>
      </c>
      <c r="AI9">
        <f t="shared" si="7"/>
        <v>-808.88388482272433</v>
      </c>
      <c r="AJ9">
        <f t="shared" si="8"/>
        <v>-268.32676964782695</v>
      </c>
      <c r="AK9">
        <f t="shared" si="30"/>
        <v>33.504910141582208</v>
      </c>
      <c r="AL9">
        <f t="shared" si="9"/>
        <v>-1043.7057443289689</v>
      </c>
      <c r="AN9">
        <f t="shared" si="10"/>
        <v>0</v>
      </c>
      <c r="AO9">
        <f t="shared" si="11"/>
        <v>0</v>
      </c>
      <c r="AP9">
        <f t="shared" si="12"/>
        <v>-28.386682782387908</v>
      </c>
      <c r="AQ9">
        <f t="shared" si="13"/>
        <v>-473.49386293633404</v>
      </c>
      <c r="AR9">
        <f t="shared" si="14"/>
        <v>-501.88054571872198</v>
      </c>
      <c r="AS9">
        <f t="shared" si="15"/>
        <v>-166.48617695147573</v>
      </c>
      <c r="AT9">
        <f t="shared" si="16"/>
        <v>20.788475208403135</v>
      </c>
      <c r="AU9">
        <f t="shared" si="17"/>
        <v>-647.57824746179438</v>
      </c>
      <c r="AW9">
        <v>6</v>
      </c>
      <c r="AX9">
        <f>IF(Z9&gt;0, (R9*SUMPRODUCT(K9:$K$98, X9:$X$98)-K9*$AZ$3)/Z9, 0)</f>
        <v>6499.4500758406157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100000</v>
      </c>
      <c r="S10">
        <f t="shared" si="1"/>
        <v>6794.8166484925869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5947.1250987295571</v>
      </c>
      <c r="AC10">
        <f t="shared" si="2"/>
        <v>6093.3832959320516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-910.01915408974401</v>
      </c>
      <c r="AI10">
        <f t="shared" si="7"/>
        <v>-954.85762149183245</v>
      </c>
      <c r="AJ10">
        <f t="shared" si="8"/>
        <v>-146.25819720249456</v>
      </c>
      <c r="AK10">
        <f t="shared" si="30"/>
        <v>24.383212904791186</v>
      </c>
      <c r="AL10">
        <f t="shared" si="9"/>
        <v>-1076.7326057895359</v>
      </c>
      <c r="AN10">
        <f t="shared" si="10"/>
        <v>0</v>
      </c>
      <c r="AO10">
        <f t="shared" si="11"/>
        <v>0</v>
      </c>
      <c r="AP10">
        <f t="shared" si="12"/>
        <v>-26.392657678544921</v>
      </c>
      <c r="AQ10">
        <f t="shared" si="13"/>
        <v>-535.65220683013285</v>
      </c>
      <c r="AR10">
        <f t="shared" si="14"/>
        <v>-562.04486450867785</v>
      </c>
      <c r="AS10">
        <f t="shared" si="15"/>
        <v>-86.08997486088839</v>
      </c>
      <c r="AT10">
        <f t="shared" si="16"/>
        <v>14.352359226026067</v>
      </c>
      <c r="AU10">
        <f t="shared" si="17"/>
        <v>-633.78248014354017</v>
      </c>
      <c r="AW10">
        <v>7</v>
      </c>
      <c r="AX10">
        <f>IF(Z10&gt;0, (R10*SUMPRODUCT(K10:$K$98, X10:$X$98)-K10*$AZ$3)/Z10, 0)</f>
        <v>6794.8166484925869</v>
      </c>
    </row>
    <row r="11" spans="1:52" x14ac:dyDescent="0.25">
      <c r="A11" t="s">
        <v>33</v>
      </c>
      <c r="C11" s="25">
        <f>AU81</f>
        <v>-938.47293888726904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100000</v>
      </c>
      <c r="S11">
        <f t="shared" si="1"/>
        <v>6987.0473258763641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6093.3832959320516</v>
      </c>
      <c r="AC11">
        <f t="shared" si="2"/>
        <v>6128.1201154217415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-1073.3011741887694</v>
      </c>
      <c r="AI11">
        <f t="shared" si="7"/>
        <v>-1117.1546063297426</v>
      </c>
      <c r="AJ11">
        <f t="shared" si="8"/>
        <v>-34.736819489689879</v>
      </c>
      <c r="AK11">
        <f t="shared" si="30"/>
        <v>14.624119910236923</v>
      </c>
      <c r="AL11">
        <f t="shared" si="9"/>
        <v>-1137.2673059091956</v>
      </c>
      <c r="AN11">
        <f t="shared" si="10"/>
        <v>0</v>
      </c>
      <c r="AO11">
        <f t="shared" si="11"/>
        <v>0</v>
      </c>
      <c r="AP11">
        <f t="shared" si="12"/>
        <v>-24.527603344889229</v>
      </c>
      <c r="AQ11">
        <f t="shared" si="13"/>
        <v>-600.30661649192882</v>
      </c>
      <c r="AR11">
        <f t="shared" si="14"/>
        <v>-624.83421983681808</v>
      </c>
      <c r="AS11">
        <f t="shared" si="15"/>
        <v>-19.428603151680793</v>
      </c>
      <c r="AT11">
        <f t="shared" si="16"/>
        <v>8.179396569767059</v>
      </c>
      <c r="AU11">
        <f t="shared" si="17"/>
        <v>-636.08342641873185</v>
      </c>
      <c r="AW11">
        <v>8</v>
      </c>
      <c r="AX11">
        <f>IF(Z11&gt;0, (R11*SUMPRODUCT(K11:$K$98, X11:$X$98)-K11*$AZ$3)/Z11, 0)</f>
        <v>6987.0473258763641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50</v>
      </c>
      <c r="R12">
        <f t="shared" si="0"/>
        <v>100000</v>
      </c>
      <c r="S12">
        <f t="shared" si="1"/>
        <v>7091.5573352022275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6128.1201154217415</v>
      </c>
      <c r="AC12">
        <f t="shared" si="2"/>
        <v>6068.8193885464989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-1251.7046544977684</v>
      </c>
      <c r="AI12">
        <f t="shared" si="7"/>
        <v>-1294.4936999900829</v>
      </c>
      <c r="AJ12">
        <f t="shared" si="8"/>
        <v>59.300726875242617</v>
      </c>
      <c r="AK12">
        <f t="shared" si="30"/>
        <v>14.094676265470005</v>
      </c>
      <c r="AL12">
        <f t="shared" si="9"/>
        <v>-1221.0982968493702</v>
      </c>
      <c r="AN12">
        <f t="shared" si="10"/>
        <v>0</v>
      </c>
      <c r="AO12">
        <f t="shared" si="11"/>
        <v>0</v>
      </c>
      <c r="AP12">
        <f t="shared" si="12"/>
        <v>-22.742832556797769</v>
      </c>
      <c r="AQ12">
        <f t="shared" si="13"/>
        <v>-665.29433036594025</v>
      </c>
      <c r="AR12">
        <f t="shared" si="14"/>
        <v>-688.03716292273793</v>
      </c>
      <c r="AS12">
        <f t="shared" si="15"/>
        <v>31.518966742604206</v>
      </c>
      <c r="AT12">
        <f t="shared" si="16"/>
        <v>7.4914702714140109</v>
      </c>
      <c r="AU12">
        <f t="shared" si="17"/>
        <v>-649.02672590871975</v>
      </c>
      <c r="AW12">
        <v>9</v>
      </c>
      <c r="AX12">
        <f>IF(Z12&gt;0, (R12*SUMPRODUCT(K12:$K$98, X12:$X$98)-K12*$AZ$3)/Z12, 0)</f>
        <v>7091.5573352022275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100000</v>
      </c>
      <c r="S13">
        <f t="shared" si="1"/>
        <v>7102.1118956164328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6068.8193885464989</v>
      </c>
      <c r="AC13">
        <f t="shared" si="2"/>
        <v>5914.8393218260189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-1439.4864758364256</v>
      </c>
      <c r="AI13">
        <f t="shared" si="7"/>
        <v>-1481.1278876358988</v>
      </c>
      <c r="AJ13">
        <f t="shared" si="8"/>
        <v>153.98006672047995</v>
      </c>
      <c r="AK13">
        <f t="shared" si="30"/>
        <v>12.137638777092999</v>
      </c>
      <c r="AL13">
        <f t="shared" si="9"/>
        <v>-1315.0101821383259</v>
      </c>
      <c r="AN13">
        <f t="shared" si="10"/>
        <v>0</v>
      </c>
      <c r="AO13">
        <f t="shared" si="11"/>
        <v>0</v>
      </c>
      <c r="AP13">
        <f t="shared" si="12"/>
        <v>-21.038833696672707</v>
      </c>
      <c r="AQ13">
        <f t="shared" si="13"/>
        <v>-727.28361659714869</v>
      </c>
      <c r="AR13">
        <f t="shared" si="14"/>
        <v>-748.32245029382148</v>
      </c>
      <c r="AS13">
        <f t="shared" si="15"/>
        <v>77.796618230310116</v>
      </c>
      <c r="AT13">
        <f t="shared" si="16"/>
        <v>6.1323992791420245</v>
      </c>
      <c r="AU13">
        <f t="shared" si="17"/>
        <v>-664.39343278436934</v>
      </c>
      <c r="AW13">
        <v>10</v>
      </c>
      <c r="AX13">
        <f>IF(Z13&gt;0, (R13*SUMPRODUCT(K13:$K$98, X13:$X$98)-K13*$AZ$3)/Z13, 0)</f>
        <v>7102.1118956164328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100000</v>
      </c>
      <c r="S14">
        <f t="shared" si="1"/>
        <v>7018.8806093869389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5914.8393218260189</v>
      </c>
      <c r="AC14">
        <f t="shared" si="2"/>
        <v>5671.8185596914536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-1641.9737518462127</v>
      </c>
      <c r="AI14">
        <f t="shared" si="7"/>
        <v>-1682.3777626517681</v>
      </c>
      <c r="AJ14">
        <f t="shared" si="8"/>
        <v>243.0207621345653</v>
      </c>
      <c r="AK14">
        <f t="shared" si="30"/>
        <v>10.646710779286833</v>
      </c>
      <c r="AL14">
        <f t="shared" si="9"/>
        <v>-1428.7102897379159</v>
      </c>
      <c r="AN14">
        <f t="shared" si="10"/>
        <v>0</v>
      </c>
      <c r="AO14">
        <f t="shared" si="11"/>
        <v>0</v>
      </c>
      <c r="AP14">
        <f t="shared" si="12"/>
        <v>-19.408301382122723</v>
      </c>
      <c r="AQ14">
        <f t="shared" si="13"/>
        <v>-788.731633370032</v>
      </c>
      <c r="AR14">
        <f t="shared" si="14"/>
        <v>-808.13993475215477</v>
      </c>
      <c r="AS14">
        <f t="shared" si="15"/>
        <v>116.73643530885036</v>
      </c>
      <c r="AT14">
        <f t="shared" si="16"/>
        <v>5.11420939191221</v>
      </c>
      <c r="AU14">
        <f t="shared" si="17"/>
        <v>-686.28929005139219</v>
      </c>
      <c r="AW14">
        <v>11</v>
      </c>
      <c r="AX14">
        <f>IF(Z14&gt;0, (R14*SUMPRODUCT(K14:$K$98, X14:$X$98)-K14*$AZ$3)/Z14, 0)</f>
        <v>7018.8806093869389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50</v>
      </c>
      <c r="R15">
        <f t="shared" si="0"/>
        <v>100000</v>
      </c>
      <c r="S15">
        <f t="shared" si="1"/>
        <v>6863.044717783333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5671.8185596914536</v>
      </c>
      <c r="AC15">
        <f t="shared" si="2"/>
        <v>5362.8942245825219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-1858.3228406815686</v>
      </c>
      <c r="AI15">
        <f t="shared" si="7"/>
        <v>-1897.3936499587276</v>
      </c>
      <c r="AJ15">
        <f t="shared" si="8"/>
        <v>308.9243351089317</v>
      </c>
      <c r="AK15">
        <f t="shared" si="30"/>
        <v>23.254456094734962</v>
      </c>
      <c r="AL15">
        <f t="shared" si="9"/>
        <v>-1565.214858755061</v>
      </c>
      <c r="AN15">
        <f t="shared" si="10"/>
        <v>0</v>
      </c>
      <c r="AO15">
        <f t="shared" si="11"/>
        <v>0</v>
      </c>
      <c r="AP15">
        <f t="shared" si="12"/>
        <v>-17.804658268278668</v>
      </c>
      <c r="AQ15">
        <f t="shared" si="13"/>
        <v>-846.84202202627318</v>
      </c>
      <c r="AR15">
        <f t="shared" si="14"/>
        <v>-864.64668029455186</v>
      </c>
      <c r="AS15">
        <f t="shared" si="15"/>
        <v>140.77753492004661</v>
      </c>
      <c r="AT15">
        <f t="shared" si="16"/>
        <v>10.597109495336069</v>
      </c>
      <c r="AU15">
        <f t="shared" si="17"/>
        <v>-713.27203587916915</v>
      </c>
      <c r="AW15">
        <v>12</v>
      </c>
      <c r="AX15">
        <f>IF(Z15&gt;0, (R15*SUMPRODUCT(K15:$K$98, X15:$X$98)-K15*$AZ$3)/Z15, 0)</f>
        <v>6863.044717783333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100000</v>
      </c>
      <c r="S16">
        <f t="shared" si="1"/>
        <v>6633.9780585391254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5362.8942245825219</v>
      </c>
      <c r="AC16">
        <f t="shared" si="2"/>
        <v>4995.1118824622408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-2064.3265249795195</v>
      </c>
      <c r="AI16">
        <f t="shared" si="7"/>
        <v>-2101.9744629014172</v>
      </c>
      <c r="AJ16">
        <f t="shared" si="8"/>
        <v>367.7823421202811</v>
      </c>
      <c r="AK16">
        <f t="shared" si="30"/>
        <v>38.076548994535905</v>
      </c>
      <c r="AL16">
        <f t="shared" si="9"/>
        <v>-1696.1155717866002</v>
      </c>
      <c r="AN16">
        <f t="shared" si="10"/>
        <v>0</v>
      </c>
      <c r="AO16">
        <f t="shared" si="11"/>
        <v>0</v>
      </c>
      <c r="AP16">
        <f t="shared" si="12"/>
        <v>-16.229545451312536</v>
      </c>
      <c r="AQ16">
        <f t="shared" si="13"/>
        <v>-889.90481319345668</v>
      </c>
      <c r="AR16">
        <f t="shared" si="14"/>
        <v>-906.13435864476924</v>
      </c>
      <c r="AS16">
        <f t="shared" si="15"/>
        <v>158.54627284007205</v>
      </c>
      <c r="AT16">
        <f t="shared" si="16"/>
        <v>16.414314213382568</v>
      </c>
      <c r="AU16">
        <f t="shared" si="17"/>
        <v>-731.17377159131456</v>
      </c>
      <c r="AW16">
        <v>13</v>
      </c>
      <c r="AX16">
        <f>IF(Z16&gt;0, (R16*SUMPRODUCT(K16:$K$98, X16:$X$98)-K16*$AZ$3)/Z16, 0)</f>
        <v>6633.9780585391254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100000</v>
      </c>
      <c r="S17">
        <f t="shared" si="1"/>
        <v>6375.8892690249068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4995.1118824622408</v>
      </c>
      <c r="AC17">
        <f t="shared" si="2"/>
        <v>4608.3764491379043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-2264.7413722668352</v>
      </c>
      <c r="AI17">
        <f t="shared" si="7"/>
        <v>-2300.8804601233805</v>
      </c>
      <c r="AJ17">
        <f t="shared" si="8"/>
        <v>386.73543332433655</v>
      </c>
      <c r="AK17">
        <f t="shared" si="30"/>
        <v>68.932543977978924</v>
      </c>
      <c r="AL17">
        <f t="shared" si="9"/>
        <v>-1845.2124828210651</v>
      </c>
      <c r="AN17">
        <f t="shared" si="10"/>
        <v>0</v>
      </c>
      <c r="AO17">
        <f t="shared" si="11"/>
        <v>0</v>
      </c>
      <c r="AP17">
        <f t="shared" si="12"/>
        <v>-14.644763535482845</v>
      </c>
      <c r="AQ17">
        <f t="shared" si="13"/>
        <v>-917.7487267395386</v>
      </c>
      <c r="AR17">
        <f t="shared" si="14"/>
        <v>-932.39349027502146</v>
      </c>
      <c r="AS17">
        <f t="shared" si="15"/>
        <v>156.71809411209699</v>
      </c>
      <c r="AT17">
        <f t="shared" si="16"/>
        <v>27.933765524575623</v>
      </c>
      <c r="AU17">
        <f t="shared" si="17"/>
        <v>-747.74163063834885</v>
      </c>
      <c r="AW17">
        <v>14</v>
      </c>
      <c r="AX17">
        <f>IF(Z17&gt;0, (R17*SUMPRODUCT(K17:$K$98, X17:$X$98)-K17*$AZ$3)/Z17, 0)</f>
        <v>6375.8892690249068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100000</v>
      </c>
      <c r="S18">
        <f t="shared" si="1"/>
        <v>6104.4885680495181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4608.3764491379043</v>
      </c>
      <c r="AC18">
        <f t="shared" si="2"/>
        <v>4217.583102725398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-2465.5258087745242</v>
      </c>
      <c r="AI18">
        <f t="shared" si="7"/>
        <v>-2500.0707428481169</v>
      </c>
      <c r="AJ18">
        <f t="shared" si="8"/>
        <v>390.79334641250625</v>
      </c>
      <c r="AK18">
        <f t="shared" si="30"/>
        <v>99.540931301378734</v>
      </c>
      <c r="AL18">
        <f t="shared" si="9"/>
        <v>-2009.7364651342318</v>
      </c>
      <c r="AN18">
        <f t="shared" si="10"/>
        <v>0</v>
      </c>
      <c r="AO18">
        <f t="shared" si="11"/>
        <v>0</v>
      </c>
      <c r="AP18">
        <f t="shared" si="12"/>
        <v>-13.063418497691528</v>
      </c>
      <c r="AQ18">
        <f t="shared" si="13"/>
        <v>-932.35654722242339</v>
      </c>
      <c r="AR18">
        <f t="shared" si="14"/>
        <v>-945.41996572011499</v>
      </c>
      <c r="AS18">
        <f t="shared" si="15"/>
        <v>147.78135107811474</v>
      </c>
      <c r="AT18">
        <f t="shared" si="16"/>
        <v>37.642128378930842</v>
      </c>
      <c r="AU18">
        <f t="shared" si="17"/>
        <v>-759.99648626306941</v>
      </c>
      <c r="AW18">
        <v>15</v>
      </c>
      <c r="AX18">
        <f>IF(Z18&gt;0, (R18*SUMPRODUCT(K18:$K$98, X18:$X$98)-K18*$AZ$3)/Z18, 0)</f>
        <v>6104.4885680495181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100000</v>
      </c>
      <c r="S19">
        <f t="shared" si="1"/>
        <v>5754.8674669772363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4217.583102725398</v>
      </c>
      <c r="AC19">
        <f t="shared" si="2"/>
        <v>3781.4563221149792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-2690.1352690292492</v>
      </c>
      <c r="AI19">
        <f t="shared" si="7"/>
        <v>-2722.9896861275911</v>
      </c>
      <c r="AJ19">
        <f t="shared" si="8"/>
        <v>436.12678061041879</v>
      </c>
      <c r="AK19">
        <f t="shared" si="30"/>
        <v>94.052103190776378</v>
      </c>
      <c r="AL19">
        <f t="shared" si="9"/>
        <v>-2192.8108023263958</v>
      </c>
      <c r="AN19">
        <f t="shared" si="10"/>
        <v>0</v>
      </c>
      <c r="AO19">
        <f t="shared" si="11"/>
        <v>0</v>
      </c>
      <c r="AP19">
        <f t="shared" si="12"/>
        <v>-11.586437738699553</v>
      </c>
      <c r="AQ19">
        <f t="shared" si="13"/>
        <v>-948.70302248826465</v>
      </c>
      <c r="AR19">
        <f t="shared" si="14"/>
        <v>-960.28946022696414</v>
      </c>
      <c r="AS19">
        <f t="shared" si="15"/>
        <v>153.80445723924001</v>
      </c>
      <c r="AT19">
        <f t="shared" si="16"/>
        <v>33.168411862302364</v>
      </c>
      <c r="AU19">
        <f t="shared" si="17"/>
        <v>-773.31659112542172</v>
      </c>
      <c r="AW19">
        <v>16</v>
      </c>
      <c r="AX19">
        <f>IF(Z19&gt;0, (R19*SUMPRODUCT(K19:$K$98, X19:$X$98)-K19*$AZ$3)/Z19, 0)</f>
        <v>5754.8674669772363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100000</v>
      </c>
      <c r="S20">
        <f t="shared" si="1"/>
        <v>5126.2727878918149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3781.4563221149792</v>
      </c>
      <c r="AC20">
        <f t="shared" si="2"/>
        <v>3186.2457459206407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-2896.5333298099845</v>
      </c>
      <c r="AI20">
        <f t="shared" si="7"/>
        <v>-2927.6109360724381</v>
      </c>
      <c r="AJ20">
        <f t="shared" si="8"/>
        <v>595.2105761943385</v>
      </c>
      <c r="AK20">
        <f t="shared" si="30"/>
        <v>16.260262185094412</v>
      </c>
      <c r="AL20">
        <f t="shared" si="9"/>
        <v>-2316.1400976930054</v>
      </c>
      <c r="AN20">
        <f t="shared" si="10"/>
        <v>0</v>
      </c>
      <c r="AO20">
        <f t="shared" si="11"/>
        <v>0</v>
      </c>
      <c r="AP20">
        <f t="shared" si="12"/>
        <v>-10.395359653928661</v>
      </c>
      <c r="AQ20">
        <f t="shared" si="13"/>
        <v>-968.88111197110993</v>
      </c>
      <c r="AR20">
        <f t="shared" si="14"/>
        <v>-979.27647162503854</v>
      </c>
      <c r="AS20">
        <f t="shared" si="15"/>
        <v>199.09602937590469</v>
      </c>
      <c r="AT20">
        <f t="shared" si="16"/>
        <v>5.4390055673447257</v>
      </c>
      <c r="AU20">
        <f t="shared" si="17"/>
        <v>-774.7414366817892</v>
      </c>
      <c r="AW20">
        <v>17</v>
      </c>
      <c r="AX20">
        <f>IF(Z20&gt;0, (R20*SUMPRODUCT(K20:$K$98, X20:$X$98)-K20*$AZ$3)/Z20, 0)</f>
        <v>5126.2727878918149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100000</v>
      </c>
      <c r="S21">
        <f t="shared" si="1"/>
        <v>4338.2414182507755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3186.2457459206407</v>
      </c>
      <c r="AC21">
        <f t="shared" si="2"/>
        <v>2536.7973781738301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-3058.413551899821</v>
      </c>
      <c r="AI21">
        <f t="shared" si="7"/>
        <v>-3087.6511753237</v>
      </c>
      <c r="AJ21">
        <f t="shared" si="8"/>
        <v>649.44836774681062</v>
      </c>
      <c r="AK21">
        <f t="shared" si="30"/>
        <v>5.0979931934730258</v>
      </c>
      <c r="AL21">
        <f t="shared" si="9"/>
        <v>-2433.1048143834164</v>
      </c>
      <c r="AN21">
        <f t="shared" si="10"/>
        <v>0</v>
      </c>
      <c r="AO21">
        <f t="shared" si="11"/>
        <v>0</v>
      </c>
      <c r="AP21">
        <f t="shared" si="12"/>
        <v>-9.3000107396054243</v>
      </c>
      <c r="AQ21">
        <f t="shared" si="13"/>
        <v>-972.83142567575226</v>
      </c>
      <c r="AR21">
        <f t="shared" si="14"/>
        <v>-982.13143641535771</v>
      </c>
      <c r="AS21">
        <f t="shared" si="15"/>
        <v>206.5789242613894</v>
      </c>
      <c r="AT21">
        <f t="shared" si="16"/>
        <v>1.6215884158016882</v>
      </c>
      <c r="AU21">
        <f t="shared" si="17"/>
        <v>-773.9309237381666</v>
      </c>
      <c r="AW21">
        <v>18</v>
      </c>
      <c r="AX21">
        <f>IF(Z21&gt;0, (R21*SUMPRODUCT(K21:$K$98, X21:$X$98)-K21*$AZ$3)/Z21, 0)</f>
        <v>4338.2414182507755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100000</v>
      </c>
      <c r="S22">
        <f t="shared" si="1"/>
        <v>3610.517131327711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2536.7973781738301</v>
      </c>
      <c r="AC22">
        <f t="shared" si="2"/>
        <v>1974.3576902771074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-3206.9790139604715</v>
      </c>
      <c r="AI22">
        <f t="shared" si="7"/>
        <v>-3234.3207716431316</v>
      </c>
      <c r="AJ22">
        <f t="shared" si="8"/>
        <v>562.43968789672272</v>
      </c>
      <c r="AK22">
        <f t="shared" si="30"/>
        <v>53.272744941650437</v>
      </c>
      <c r="AL22">
        <f t="shared" si="9"/>
        <v>-2618.6083388047587</v>
      </c>
      <c r="AN22">
        <f t="shared" si="10"/>
        <v>0</v>
      </c>
      <c r="AO22">
        <f t="shared" si="11"/>
        <v>0</v>
      </c>
      <c r="AP22">
        <f t="shared" si="12"/>
        <v>-8.1204171757360619</v>
      </c>
      <c r="AQ22">
        <f t="shared" si="13"/>
        <v>-952.46281418496073</v>
      </c>
      <c r="AR22">
        <f t="shared" si="14"/>
        <v>-960.5832313606968</v>
      </c>
      <c r="AS22">
        <f t="shared" si="15"/>
        <v>167.04284175587887</v>
      </c>
      <c r="AT22">
        <f t="shared" si="16"/>
        <v>15.821839914013053</v>
      </c>
      <c r="AU22">
        <f t="shared" si="17"/>
        <v>-777.71854969080493</v>
      </c>
      <c r="AW22">
        <v>19</v>
      </c>
      <c r="AX22">
        <f>IF(Z22&gt;0, (R22*SUMPRODUCT(K22:$K$98, X22:$X$98)-K22*$AZ$3)/Z22, 0)</f>
        <v>3610.517131327711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100000</v>
      </c>
      <c r="S23">
        <f t="shared" si="1"/>
        <v>3230.0856514400771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1974.3576902771074</v>
      </c>
      <c r="AC23">
        <f t="shared" si="2"/>
        <v>1641.1983033240876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-3326.9345755911318</v>
      </c>
      <c r="AI23">
        <f t="shared" si="7"/>
        <v>-3352.3394484091696</v>
      </c>
      <c r="AJ23">
        <f t="shared" si="8"/>
        <v>333.15938695301975</v>
      </c>
      <c r="AK23">
        <f t="shared" si="30"/>
        <v>138.20503831939754</v>
      </c>
      <c r="AL23">
        <f t="shared" si="9"/>
        <v>-2880.9750231367525</v>
      </c>
      <c r="AN23">
        <f t="shared" si="10"/>
        <v>0</v>
      </c>
      <c r="AO23">
        <f t="shared" si="11"/>
        <v>0</v>
      </c>
      <c r="AP23">
        <f t="shared" si="12"/>
        <v>-6.7367574840419797</v>
      </c>
      <c r="AQ23">
        <f t="shared" si="13"/>
        <v>-882.22253902086493</v>
      </c>
      <c r="AR23">
        <f t="shared" si="14"/>
        <v>-888.95929650490689</v>
      </c>
      <c r="AS23">
        <f t="shared" si="15"/>
        <v>88.345807102053968</v>
      </c>
      <c r="AT23">
        <f t="shared" si="16"/>
        <v>36.648631658153562</v>
      </c>
      <c r="AU23">
        <f t="shared" si="17"/>
        <v>-763.96485774469943</v>
      </c>
      <c r="AW23">
        <v>20</v>
      </c>
      <c r="AX23">
        <f>IF(Z23&gt;0, (R23*SUMPRODUCT(K23:$K$98, X23:$X$98)-K23*$AZ$3)/Z23, 0)</f>
        <v>3230.0856514400771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100000</v>
      </c>
      <c r="S24">
        <f t="shared" si="1"/>
        <v>2799.0014094164494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1641.1983033240876</v>
      </c>
      <c r="AC24">
        <f t="shared" si="2"/>
        <v>1311.9252529031683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-3430.4587444555832</v>
      </c>
      <c r="AI24">
        <f t="shared" si="7"/>
        <v>-3453.8943391732128</v>
      </c>
      <c r="AJ24">
        <f t="shared" si="8"/>
        <v>329.27305042091939</v>
      </c>
      <c r="AK24">
        <f t="shared" si="30"/>
        <v>114.88388123268615</v>
      </c>
      <c r="AL24">
        <f t="shared" si="9"/>
        <v>-3009.7374075196071</v>
      </c>
      <c r="AN24">
        <f t="shared" si="10"/>
        <v>0</v>
      </c>
      <c r="AO24">
        <f t="shared" si="11"/>
        <v>0</v>
      </c>
      <c r="AP24">
        <f t="shared" si="12"/>
        <v>-5.5487076674290225</v>
      </c>
      <c r="AQ24">
        <f t="shared" si="13"/>
        <v>-812.20950300188315</v>
      </c>
      <c r="AR24">
        <f t="shared" si="14"/>
        <v>-817.75821066931212</v>
      </c>
      <c r="AS24">
        <f t="shared" si="15"/>
        <v>77.960039912018161</v>
      </c>
      <c r="AT24">
        <f t="shared" si="16"/>
        <v>27.200379608044443</v>
      </c>
      <c r="AU24">
        <f t="shared" si="17"/>
        <v>-712.59779114924959</v>
      </c>
      <c r="AW24">
        <v>21</v>
      </c>
      <c r="AX24">
        <f>IF(Z24&gt;0, (R24*SUMPRODUCT(K24:$K$98, X24:$X$98)-K24*$AZ$3)/Z24, 0)</f>
        <v>2799.0014094164494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100000</v>
      </c>
      <c r="S25">
        <f t="shared" si="1"/>
        <v>2316.9071051188503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1311.9252529031683</v>
      </c>
      <c r="AC25">
        <f t="shared" si="2"/>
        <v>993.42065043695129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-3525.4606660334939</v>
      </c>
      <c r="AI25">
        <f t="shared" si="7"/>
        <v>-3546.8991744709306</v>
      </c>
      <c r="AJ25">
        <f t="shared" si="8"/>
        <v>318.50460246621697</v>
      </c>
      <c r="AK25">
        <f t="shared" si="30"/>
        <v>91.834767703221786</v>
      </c>
      <c r="AL25">
        <f t="shared" si="9"/>
        <v>-3136.559804301492</v>
      </c>
      <c r="AN25">
        <f t="shared" si="10"/>
        <v>0</v>
      </c>
      <c r="AO25">
        <f t="shared" si="11"/>
        <v>0</v>
      </c>
      <c r="AP25">
        <f t="shared" si="12"/>
        <v>-4.532026175595032</v>
      </c>
      <c r="AQ25">
        <f t="shared" si="13"/>
        <v>-745.27013230052967</v>
      </c>
      <c r="AR25">
        <f t="shared" si="14"/>
        <v>-749.80215847612476</v>
      </c>
      <c r="AS25">
        <f t="shared" si="15"/>
        <v>67.330766020258295</v>
      </c>
      <c r="AT25">
        <f t="shared" si="16"/>
        <v>19.413550726967117</v>
      </c>
      <c r="AU25">
        <f t="shared" si="17"/>
        <v>-663.05784172889935</v>
      </c>
      <c r="AW25">
        <v>22</v>
      </c>
      <c r="AX25">
        <f>IF(Z25&gt;0, (R25*SUMPRODUCT(K25:$K$98, X25:$X$98)-K25*$AZ$3)/Z25, 0)</f>
        <v>2316.9071051188503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100000</v>
      </c>
      <c r="S26">
        <f t="shared" si="1"/>
        <v>1772.4582564030943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993.42065043695129</v>
      </c>
      <c r="AC26">
        <f t="shared" si="2"/>
        <v>688.95846504326437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-3578.0243720095182</v>
      </c>
      <c r="AI26">
        <f t="shared" si="7"/>
        <v>-3597.4594831765758</v>
      </c>
      <c r="AJ26">
        <f t="shared" si="8"/>
        <v>304.46218539368692</v>
      </c>
      <c r="AK26">
        <f t="shared" si="30"/>
        <v>69.53944553058659</v>
      </c>
      <c r="AL26">
        <f t="shared" si="9"/>
        <v>-3223.4578522523025</v>
      </c>
      <c r="AN26">
        <f t="shared" si="10"/>
        <v>0</v>
      </c>
      <c r="AO26">
        <f t="shared" si="11"/>
        <v>0</v>
      </c>
      <c r="AP26">
        <f t="shared" si="12"/>
        <v>-3.6683169243820939</v>
      </c>
      <c r="AQ26">
        <f t="shared" si="13"/>
        <v>-675.34099737702979</v>
      </c>
      <c r="AR26">
        <f t="shared" si="14"/>
        <v>-679.00931430141191</v>
      </c>
      <c r="AS26">
        <f t="shared" si="15"/>
        <v>57.466292727313963</v>
      </c>
      <c r="AT26">
        <f t="shared" si="16"/>
        <v>13.125354558525924</v>
      </c>
      <c r="AU26">
        <f t="shared" si="17"/>
        <v>-608.41766701557208</v>
      </c>
      <c r="AW26">
        <v>23</v>
      </c>
      <c r="AX26">
        <f>IF(Z26&gt;0, (R26*SUMPRODUCT(K26:$K$98, X26:$X$98)-K26*$AZ$3)/Z26, 0)</f>
        <v>1772.4582564030943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100000</v>
      </c>
      <c r="S27">
        <f t="shared" si="1"/>
        <v>1166.8198776038801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688.95846504326437</v>
      </c>
      <c r="AC27">
        <f t="shared" si="2"/>
        <v>407.19599169020194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-3583.5894613238274</v>
      </c>
      <c r="AI27">
        <f t="shared" si="7"/>
        <v>-3601.0384266485526</v>
      </c>
      <c r="AJ27">
        <f t="shared" si="8"/>
        <v>281.76247335306243</v>
      </c>
      <c r="AK27">
        <f t="shared" si="30"/>
        <v>48.227092553028513</v>
      </c>
      <c r="AL27">
        <f t="shared" si="9"/>
        <v>-3271.0488607424618</v>
      </c>
      <c r="AN27">
        <f t="shared" si="10"/>
        <v>0</v>
      </c>
      <c r="AO27">
        <f t="shared" si="11"/>
        <v>0</v>
      </c>
      <c r="AP27">
        <f t="shared" si="12"/>
        <v>-2.9405696962322629</v>
      </c>
      <c r="AQ27">
        <f t="shared" si="13"/>
        <v>-603.92088456810313</v>
      </c>
      <c r="AR27">
        <f t="shared" si="14"/>
        <v>-606.86145426433541</v>
      </c>
      <c r="AS27">
        <f t="shared" si="15"/>
        <v>47.48374331992197</v>
      </c>
      <c r="AT27">
        <f t="shared" si="16"/>
        <v>8.1274232746553103</v>
      </c>
      <c r="AU27">
        <f t="shared" si="17"/>
        <v>-551.25028766975811</v>
      </c>
      <c r="AW27">
        <v>24</v>
      </c>
      <c r="AX27">
        <f>IF(Z27&gt;0, (R27*SUMPRODUCT(K27:$K$98, X27:$X$98)-K27*$AZ$3)/Z27, 0)</f>
        <v>1166.8198776038801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100000</v>
      </c>
      <c r="S28">
        <f t="shared" si="1"/>
        <v>499.17845239087876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407.19599169020194</v>
      </c>
      <c r="AC28">
        <f t="shared" si="2"/>
        <v>154.68450357206939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-3561.1346951841088</v>
      </c>
      <c r="AI28">
        <f t="shared" si="7"/>
        <v>-3576.6286035079947</v>
      </c>
      <c r="AJ28">
        <f t="shared" si="8"/>
        <v>252.51148811813255</v>
      </c>
      <c r="AK28">
        <f t="shared" si="30"/>
        <v>28.503719418314137</v>
      </c>
      <c r="AL28">
        <f t="shared" si="9"/>
        <v>-3295.613395971548</v>
      </c>
      <c r="AN28">
        <f t="shared" si="10"/>
        <v>0</v>
      </c>
      <c r="AO28">
        <f t="shared" si="11"/>
        <v>0</v>
      </c>
      <c r="AP28">
        <f t="shared" si="12"/>
        <v>-2.3313353934465399</v>
      </c>
      <c r="AQ28">
        <f t="shared" si="13"/>
        <v>-535.83635466038527</v>
      </c>
      <c r="AR28">
        <f t="shared" si="14"/>
        <v>-538.16769005383185</v>
      </c>
      <c r="AS28">
        <f t="shared" si="15"/>
        <v>37.994865930252082</v>
      </c>
      <c r="AT28">
        <f t="shared" si="16"/>
        <v>4.2888939663042605</v>
      </c>
      <c r="AU28">
        <f t="shared" si="17"/>
        <v>-495.88393015727547</v>
      </c>
      <c r="AW28">
        <v>25</v>
      </c>
      <c r="AX28">
        <f>IF(Z28&gt;0, (R28*SUMPRODUCT(K28:$K$98, X28:$X$98)-K28*$AZ$3)/Z28, 0)</f>
        <v>499.17845239087876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100000</v>
      </c>
      <c r="S29">
        <f t="shared" si="1"/>
        <v>-248.02898596896023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154.68450357206939</v>
      </c>
      <c r="AC29">
        <f t="shared" si="2"/>
        <v>-67.393461400841261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-3506.3314461083869</v>
      </c>
      <c r="AI29">
        <f t="shared" si="7"/>
        <v>-3519.9172496259798</v>
      </c>
      <c r="AJ29">
        <f t="shared" si="8"/>
        <v>222.07796497291065</v>
      </c>
      <c r="AK29">
        <f t="shared" si="30"/>
        <v>10.827915250044859</v>
      </c>
      <c r="AL29">
        <f t="shared" si="9"/>
        <v>-3287.0113694030242</v>
      </c>
      <c r="AN29">
        <f t="shared" si="10"/>
        <v>0</v>
      </c>
      <c r="AO29">
        <f t="shared" si="11"/>
        <v>0</v>
      </c>
      <c r="AP29">
        <f t="shared" si="12"/>
        <v>-1.8252026127484615</v>
      </c>
      <c r="AQ29">
        <f t="shared" si="13"/>
        <v>-471.06270220321011</v>
      </c>
      <c r="AR29">
        <f t="shared" si="14"/>
        <v>-472.88790481595862</v>
      </c>
      <c r="AS29">
        <f t="shared" si="15"/>
        <v>29.835355809285172</v>
      </c>
      <c r="AT29">
        <f t="shared" si="16"/>
        <v>1.4546904921309054</v>
      </c>
      <c r="AU29">
        <f t="shared" si="17"/>
        <v>-441.59785851454251</v>
      </c>
      <c r="AW29">
        <v>26</v>
      </c>
      <c r="AX29">
        <f>IF(Z29&gt;0, (R29*SUMPRODUCT(K29:$K$98, X29:$X$98)-K29*$AZ$3)/Z29, 0)</f>
        <v>-248.02898596896023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100000</v>
      </c>
      <c r="S30">
        <f t="shared" si="1"/>
        <v>-1100.149726404002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-67.393461400841261</v>
      </c>
      <c r="AC30">
        <f t="shared" si="2"/>
        <v>-258.31474424023554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-3419.9283705989051</v>
      </c>
      <c r="AI30">
        <f t="shared" si="7"/>
        <v>-3431.6683518960226</v>
      </c>
      <c r="AJ30">
        <f t="shared" si="8"/>
        <v>190.92128283939428</v>
      </c>
      <c r="AK30">
        <f t="shared" si="30"/>
        <v>-4.7175422980588886</v>
      </c>
      <c r="AL30">
        <f t="shared" si="9"/>
        <v>-3245.4646113546873</v>
      </c>
      <c r="AN30">
        <f t="shared" si="10"/>
        <v>0</v>
      </c>
      <c r="AO30">
        <f t="shared" si="11"/>
        <v>0</v>
      </c>
      <c r="AP30">
        <f t="shared" si="12"/>
        <v>-1.4082350025320418</v>
      </c>
      <c r="AQ30">
        <f t="shared" si="13"/>
        <v>-410.22747104480345</v>
      </c>
      <c r="AR30">
        <f t="shared" si="14"/>
        <v>-411.63570604733553</v>
      </c>
      <c r="AS30">
        <f t="shared" si="15"/>
        <v>22.901402175893697</v>
      </c>
      <c r="AT30">
        <f t="shared" si="16"/>
        <v>-0.56587894153487217</v>
      </c>
      <c r="AU30">
        <f t="shared" si="17"/>
        <v>-389.30018281297674</v>
      </c>
      <c r="AW30">
        <v>27</v>
      </c>
      <c r="AX30">
        <f>IF(Z30&gt;0, (R30*SUMPRODUCT(K30:$K$98, X30:$X$98)-K30*$AZ$3)/Z30, 0)</f>
        <v>-1100.149726404002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50</v>
      </c>
      <c r="R31">
        <f t="shared" si="0"/>
        <v>100000</v>
      </c>
      <c r="S31">
        <f t="shared" si="1"/>
        <v>-2097.8022710494938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-258.31474424023554</v>
      </c>
      <c r="AC31">
        <f t="shared" si="2"/>
        <v>-418.41594799591667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-3299.7203605584218</v>
      </c>
      <c r="AI31">
        <f t="shared" si="7"/>
        <v>-3309.6930818622886</v>
      </c>
      <c r="AJ31">
        <f t="shared" si="8"/>
        <v>160.10120375568113</v>
      </c>
      <c r="AK31">
        <f t="shared" si="30"/>
        <v>-18.082032096816491</v>
      </c>
      <c r="AL31">
        <f t="shared" si="9"/>
        <v>-3167.6739102034239</v>
      </c>
      <c r="AN31">
        <f t="shared" si="10"/>
        <v>0</v>
      </c>
      <c r="AO31">
        <f t="shared" si="11"/>
        <v>0</v>
      </c>
      <c r="AP31">
        <f t="shared" si="12"/>
        <v>-1.0680790326035889</v>
      </c>
      <c r="AQ31">
        <f t="shared" si="13"/>
        <v>-353.40024284053851</v>
      </c>
      <c r="AR31">
        <f t="shared" si="14"/>
        <v>-354.46832187314209</v>
      </c>
      <c r="AS31">
        <f t="shared" si="15"/>
        <v>17.146848248905879</v>
      </c>
      <c r="AT31">
        <f t="shared" si="16"/>
        <v>-1.9365866909352063</v>
      </c>
      <c r="AU31">
        <f t="shared" si="17"/>
        <v>-339.25806031517141</v>
      </c>
      <c r="AW31">
        <v>28</v>
      </c>
      <c r="AX31">
        <f>IF(Z31&gt;0, (R31*SUMPRODUCT(K31:$K$98, X31:$X$98)-K31*$AZ$3)/Z31, 0)</f>
        <v>-2097.8022710494938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100000</v>
      </c>
      <c r="S32">
        <f t="shared" si="1"/>
        <v>-3303.0195769766351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-418.41594799591667</v>
      </c>
      <c r="AC32">
        <f t="shared" si="2"/>
        <v>-548.48916647116835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-3140.2989421996022</v>
      </c>
      <c r="AI32">
        <f t="shared" si="7"/>
        <v>-3148.6017868193308</v>
      </c>
      <c r="AJ32">
        <f t="shared" si="8"/>
        <v>130.07321847525168</v>
      </c>
      <c r="AK32">
        <f t="shared" si="30"/>
        <v>-29.289116359714171</v>
      </c>
      <c r="AL32">
        <f t="shared" si="9"/>
        <v>-3047.817684703793</v>
      </c>
      <c r="AN32">
        <f t="shared" si="10"/>
        <v>0</v>
      </c>
      <c r="AO32">
        <f t="shared" si="11"/>
        <v>0</v>
      </c>
      <c r="AP32">
        <f t="shared" si="12"/>
        <v>-0.7939599486195843</v>
      </c>
      <c r="AQ32">
        <f t="shared" si="13"/>
        <v>-300.29124968503328</v>
      </c>
      <c r="AR32">
        <f t="shared" si="14"/>
        <v>-301.08520963365288</v>
      </c>
      <c r="AS32">
        <f t="shared" si="15"/>
        <v>12.438258282228528</v>
      </c>
      <c r="AT32">
        <f t="shared" si="16"/>
        <v>-2.8007732753201942</v>
      </c>
      <c r="AU32">
        <f t="shared" si="17"/>
        <v>-291.4477246267445</v>
      </c>
      <c r="AW32">
        <v>29</v>
      </c>
      <c r="AX32">
        <f>IF(Z32&gt;0, (R32*SUMPRODUCT(K32:$K$98, X32:$X$98)-K32*$AZ$3)/Z32, 0)</f>
        <v>-3303.0195769766351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50</v>
      </c>
      <c r="R33">
        <f t="shared" si="0"/>
        <v>100000</v>
      </c>
      <c r="S33">
        <f t="shared" si="1"/>
        <v>-4813.5765003058405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-548.48916647116835</v>
      </c>
      <c r="AC33">
        <f t="shared" si="2"/>
        <v>-649.38128725862384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-2949.0129039651329</v>
      </c>
      <c r="AI33">
        <f t="shared" si="7"/>
        <v>-2955.7582136866818</v>
      </c>
      <c r="AJ33">
        <f t="shared" si="8"/>
        <v>100.8921207874555</v>
      </c>
      <c r="AK33">
        <f t="shared" si="30"/>
        <v>-38.39424165298179</v>
      </c>
      <c r="AL33">
        <f t="shared" si="9"/>
        <v>-2893.260334552208</v>
      </c>
      <c r="AN33">
        <f t="shared" si="10"/>
        <v>0</v>
      </c>
      <c r="AO33">
        <f t="shared" si="11"/>
        <v>0</v>
      </c>
      <c r="AP33">
        <f t="shared" si="12"/>
        <v>-0.57591124372202052</v>
      </c>
      <c r="AQ33">
        <f t="shared" si="13"/>
        <v>-251.78527886558126</v>
      </c>
      <c r="AR33">
        <f t="shared" si="14"/>
        <v>-252.36119010930329</v>
      </c>
      <c r="AS33">
        <f t="shared" si="15"/>
        <v>8.6141199089543701</v>
      </c>
      <c r="AT33">
        <f t="shared" si="16"/>
        <v>-3.2780815670323133</v>
      </c>
      <c r="AU33">
        <f t="shared" si="17"/>
        <v>-247.02515176738123</v>
      </c>
      <c r="AW33">
        <v>30</v>
      </c>
      <c r="AX33">
        <f>IF(Z33&gt;0, (R33*SUMPRODUCT(K33:$K$98, X33:$X$98)-K33*$AZ$3)/Z33, 0)</f>
        <v>-4813.5765003058405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100000</v>
      </c>
      <c r="S34">
        <f t="shared" si="1"/>
        <v>-6792.2306960723326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-649.38128725862384</v>
      </c>
      <c r="AC34">
        <f t="shared" si="2"/>
        <v>-723.13162960851048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-2709.2605298759377</v>
      </c>
      <c r="AI34">
        <f t="shared" si="7"/>
        <v>-2714.5837562353327</v>
      </c>
      <c r="AJ34">
        <f t="shared" si="8"/>
        <v>73.750342349886637</v>
      </c>
      <c r="AK34">
        <f t="shared" si="30"/>
        <v>-45.456690108103672</v>
      </c>
      <c r="AL34">
        <f t="shared" si="9"/>
        <v>-2686.29010399355</v>
      </c>
      <c r="AN34">
        <f t="shared" si="10"/>
        <v>0</v>
      </c>
      <c r="AO34">
        <f t="shared" si="11"/>
        <v>0</v>
      </c>
      <c r="AP34">
        <f t="shared" si="12"/>
        <v>-0.40579862682999224</v>
      </c>
      <c r="AQ34">
        <f t="shared" si="13"/>
        <v>-206.53155220573046</v>
      </c>
      <c r="AR34">
        <f t="shared" si="14"/>
        <v>-206.93735083256044</v>
      </c>
      <c r="AS34">
        <f t="shared" si="15"/>
        <v>5.6221144158194338</v>
      </c>
      <c r="AT34">
        <f t="shared" si="16"/>
        <v>-3.4652410363027846</v>
      </c>
      <c r="AU34">
        <f t="shared" si="17"/>
        <v>-204.78047745304383</v>
      </c>
      <c r="AW34">
        <v>31</v>
      </c>
      <c r="AX34">
        <f>IF(Z34&gt;0, (R34*SUMPRODUCT(K34:$K$98, X34:$X$98)-K34*$AZ$3)/Z34, 0)</f>
        <v>-6792.2306960723326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-9493.9486334196026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-723.13162960851048</v>
      </c>
      <c r="AC35">
        <f t="shared" ref="AC35:AC66" si="33">S35*Z35</f>
        <v>-770.70341706808551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-2422.149694402985</v>
      </c>
      <c r="AI35">
        <f t="shared" ref="AI35:AI66" si="38">SUM(AE35:AH35)</f>
        <v>-2426.208613651585</v>
      </c>
      <c r="AJ35">
        <f t="shared" ref="AJ35:AJ66" si="39">AB35-AC35</f>
        <v>47.571787459575035</v>
      </c>
      <c r="AK35">
        <f t="shared" si="30"/>
        <v>-50.619214072595739</v>
      </c>
      <c r="AL35">
        <f t="shared" ref="AL35:AL66" si="40">SUM(AI35:AK35)</f>
        <v>-2429.2560402646054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-0.27626637398143467</v>
      </c>
      <c r="AQ35">
        <f t="shared" ref="AQ35:AQ66" si="44">AH35*$K35</f>
        <v>-164.86125304015272</v>
      </c>
      <c r="AR35">
        <f t="shared" ref="AR35:AR66" si="45">AI35*$K35</f>
        <v>-165.13751941413418</v>
      </c>
      <c r="AS35">
        <f t="shared" ref="AS35:AS66" si="46">AJ35*$K35</f>
        <v>3.2379272462259832</v>
      </c>
      <c r="AT35">
        <f t="shared" ref="AT35:AT66" si="47">AK35*$K35</f>
        <v>-3.4453473619733437</v>
      </c>
      <c r="AU35">
        <f t="shared" ref="AU35:AU66" si="48">AL35*$K35</f>
        <v>-165.34493952988151</v>
      </c>
      <c r="AW35">
        <v>32</v>
      </c>
      <c r="AX35">
        <f>IF(Z35&gt;0, (R35*SUMPRODUCT(K35:$K$98, X35:$X$98)-K35*$AZ$3)/Z35, 0)</f>
        <v>-9493.9486334196026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100000</v>
      </c>
      <c r="S36">
        <f t="shared" si="32"/>
        <v>-13361.812287814693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-770.70341706808551</v>
      </c>
      <c r="AC36">
        <f t="shared" si="33"/>
        <v>-793.63630872774161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-2097.0742863474788</v>
      </c>
      <c r="AI36">
        <f t="shared" si="38"/>
        <v>-2100.044079260419</v>
      </c>
      <c r="AJ36">
        <f t="shared" si="39"/>
        <v>22.932891659656093</v>
      </c>
      <c r="AK36">
        <f t="shared" si="30"/>
        <v>-53.949239194765994</v>
      </c>
      <c r="AL36">
        <f t="shared" si="40"/>
        <v>-2131.0604267955291</v>
      </c>
      <c r="AN36">
        <f t="shared" si="41"/>
        <v>0</v>
      </c>
      <c r="AO36">
        <f t="shared" si="42"/>
        <v>0</v>
      </c>
      <c r="AP36">
        <f t="shared" si="43"/>
        <v>-0.18047861944864255</v>
      </c>
      <c r="AQ36">
        <f t="shared" si="44"/>
        <v>-127.44224367703683</v>
      </c>
      <c r="AR36">
        <f t="shared" si="45"/>
        <v>-127.62272229648548</v>
      </c>
      <c r="AS36">
        <f t="shared" si="46"/>
        <v>1.3936650628621117</v>
      </c>
      <c r="AT36">
        <f t="shared" si="47"/>
        <v>-3.2785734546510379</v>
      </c>
      <c r="AU36">
        <f t="shared" si="48"/>
        <v>-129.50763068827442</v>
      </c>
      <c r="AW36">
        <v>33</v>
      </c>
      <c r="AX36">
        <f>IF(Z36&gt;0, (R36*SUMPRODUCT(K36:$K$98, X36:$X$98)-K36*$AZ$3)/Z36, 0)</f>
        <v>-13361.812287814693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100000</v>
      </c>
      <c r="S37">
        <f t="shared" si="32"/>
        <v>-19182.111387915778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-793.63630872774161</v>
      </c>
      <c r="AC37">
        <f t="shared" si="33"/>
        <v>-794.35680117219272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-1739.0566736470801</v>
      </c>
      <c r="AI37">
        <f t="shared" si="38"/>
        <v>-1741.1272402940672</v>
      </c>
      <c r="AJ37">
        <f t="shared" si="39"/>
        <v>0.72049244445111071</v>
      </c>
      <c r="AK37">
        <f t="shared" si="30"/>
        <v>-55.554541610941918</v>
      </c>
      <c r="AL37">
        <f t="shared" si="40"/>
        <v>-1795.961289460558</v>
      </c>
      <c r="AN37">
        <f t="shared" si="41"/>
        <v>0</v>
      </c>
      <c r="AO37">
        <f t="shared" si="42"/>
        <v>0</v>
      </c>
      <c r="AP37">
        <f t="shared" si="43"/>
        <v>-0.11234940715670461</v>
      </c>
      <c r="AQ37">
        <f t="shared" si="44"/>
        <v>-94.361602211869524</v>
      </c>
      <c r="AR37">
        <f t="shared" si="45"/>
        <v>-94.473951619026224</v>
      </c>
      <c r="AS37">
        <f t="shared" si="46"/>
        <v>3.9094080411637172E-2</v>
      </c>
      <c r="AT37">
        <f t="shared" si="47"/>
        <v>-3.01440179379588</v>
      </c>
      <c r="AU37">
        <f t="shared" si="48"/>
        <v>-97.449259332410463</v>
      </c>
      <c r="AW37">
        <v>34</v>
      </c>
      <c r="AX37">
        <f>IF(Z37&gt;0, (R37*SUMPRODUCT(K37:$K$98, X37:$X$98)-K37*$AZ$3)/Z37, 0)</f>
        <v>-19182.111387915778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100000</v>
      </c>
      <c r="S38">
        <f t="shared" si="32"/>
        <v>-28425.961971013505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-794.35680117219272</v>
      </c>
      <c r="AC38">
        <f t="shared" si="33"/>
        <v>-775.57398264068172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-1371.3218336032201</v>
      </c>
      <c r="AI38">
        <f t="shared" si="38"/>
        <v>-1372.6860336669356</v>
      </c>
      <c r="AJ38">
        <f t="shared" si="39"/>
        <v>-18.782818531510998</v>
      </c>
      <c r="AK38">
        <f t="shared" si="30"/>
        <v>-55.604976082053497</v>
      </c>
      <c r="AL38">
        <f t="shared" si="40"/>
        <v>-1447.0738282805003</v>
      </c>
      <c r="AN38">
        <f t="shared" si="41"/>
        <v>0</v>
      </c>
      <c r="AO38">
        <f t="shared" si="42"/>
        <v>0</v>
      </c>
      <c r="AP38">
        <f t="shared" si="43"/>
        <v>-6.6090892068727869E-2</v>
      </c>
      <c r="AQ38">
        <f t="shared" si="44"/>
        <v>-66.435917800289914</v>
      </c>
      <c r="AR38">
        <f t="shared" si="45"/>
        <v>-66.502008692358643</v>
      </c>
      <c r="AS38">
        <f t="shared" si="46"/>
        <v>-0.90996420930484667</v>
      </c>
      <c r="AT38">
        <f t="shared" si="47"/>
        <v>-2.6938735530577631</v>
      </c>
      <c r="AU38">
        <f t="shared" si="48"/>
        <v>-70.105846454721259</v>
      </c>
      <c r="AW38">
        <v>35</v>
      </c>
      <c r="AX38">
        <f>IF(Z38&gt;0, (R38*SUMPRODUCT(K38:$K$98, X38:$X$98)-K38*$AZ$3)/Z38, 0)</f>
        <v>-28425.961971013505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100000</v>
      </c>
      <c r="S39">
        <f t="shared" si="32"/>
        <v>-44017.448704649978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-775.57398264068172</v>
      </c>
      <c r="AC39">
        <f t="shared" si="33"/>
        <v>-740.98809620581073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-1017.7198412478861</v>
      </c>
      <c r="AI39">
        <f t="shared" si="38"/>
        <v>-1018.5615393903406</v>
      </c>
      <c r="AJ39">
        <f t="shared" si="39"/>
        <v>-34.585886434870986</v>
      </c>
      <c r="AK39">
        <f t="shared" si="30"/>
        <v>-54.290178784847726</v>
      </c>
      <c r="AL39">
        <f t="shared" si="40"/>
        <v>-1107.4376046100592</v>
      </c>
      <c r="AN39">
        <f t="shared" si="41"/>
        <v>0</v>
      </c>
      <c r="AO39">
        <f t="shared" si="42"/>
        <v>0</v>
      </c>
      <c r="AP39">
        <f t="shared" si="43"/>
        <v>-3.6408425195071516E-2</v>
      </c>
      <c r="AQ39">
        <f t="shared" si="44"/>
        <v>-44.022405231358022</v>
      </c>
      <c r="AR39">
        <f t="shared" si="45"/>
        <v>-44.058813656553092</v>
      </c>
      <c r="AS39">
        <f t="shared" si="46"/>
        <v>-1.496044241463079</v>
      </c>
      <c r="AT39">
        <f t="shared" si="47"/>
        <v>-2.3483714807200209</v>
      </c>
      <c r="AU39">
        <f t="shared" si="48"/>
        <v>-47.903229378736192</v>
      </c>
      <c r="AW39">
        <v>36</v>
      </c>
      <c r="AX39">
        <f>IF(Z39&gt;0, (R39*SUMPRODUCT(K39:$K$98, X39:$X$98)-K39*$AZ$3)/Z39, 0)</f>
        <v>-44017.448704649978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100000</v>
      </c>
      <c r="S40">
        <f t="shared" si="32"/>
        <v>-72287.875254796614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-740.98809620581073</v>
      </c>
      <c r="AC40">
        <f t="shared" si="33"/>
        <v>-694.81246194148946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-705.38804560976325</v>
      </c>
      <c r="AI40">
        <f t="shared" si="38"/>
        <v>-705.86863274798839</v>
      </c>
      <c r="AJ40">
        <f t="shared" si="39"/>
        <v>-46.175634264321275</v>
      </c>
      <c r="AK40">
        <f t="shared" ref="AK40:AK71" si="61">G40*SUM(AB40:AB40, AE40:AF40)</f>
        <v>-51.869166734406754</v>
      </c>
      <c r="AL40">
        <f t="shared" si="40"/>
        <v>-803.91343374671646</v>
      </c>
      <c r="AN40">
        <f t="shared" si="41"/>
        <v>0</v>
      </c>
      <c r="AO40">
        <f t="shared" si="42"/>
        <v>0</v>
      </c>
      <c r="AP40">
        <f t="shared" si="43"/>
        <v>-1.856092632138848E-2</v>
      </c>
      <c r="AQ40">
        <f t="shared" si="44"/>
        <v>-27.243041898510185</v>
      </c>
      <c r="AR40">
        <f t="shared" si="45"/>
        <v>-27.261602824831574</v>
      </c>
      <c r="AS40">
        <f t="shared" si="46"/>
        <v>-1.7833655486261555</v>
      </c>
      <c r="AT40">
        <f t="shared" si="47"/>
        <v>-2.0032574855514329</v>
      </c>
      <c r="AU40">
        <f t="shared" si="48"/>
        <v>-31.048225859009165</v>
      </c>
      <c r="AW40">
        <v>37</v>
      </c>
      <c r="AX40">
        <f>IF(Z40&gt;0, (R40*SUMPRODUCT(K40:$K$98, X40:$X$98)-K40*$AZ$3)/Z40, 0)</f>
        <v>-72287.875254796614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100000</v>
      </c>
      <c r="S41">
        <f t="shared" si="32"/>
        <v>-128548.9366222364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-694.81246194148946</v>
      </c>
      <c r="AC41">
        <f t="shared" si="33"/>
        <v>-641.52154000457142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-452.51403366594349</v>
      </c>
      <c r="AI41">
        <f t="shared" si="38"/>
        <v>-452.76355791595336</v>
      </c>
      <c r="AJ41">
        <f t="shared" si="39"/>
        <v>-53.290921936918039</v>
      </c>
      <c r="AK41">
        <f t="shared" si="61"/>
        <v>-48.636872335904265</v>
      </c>
      <c r="AL41">
        <f t="shared" si="40"/>
        <v>-554.69135218877568</v>
      </c>
      <c r="AN41">
        <f t="shared" si="41"/>
        <v>0</v>
      </c>
      <c r="AO41">
        <f t="shared" si="42"/>
        <v>0</v>
      </c>
      <c r="AP41">
        <f t="shared" si="43"/>
        <v>-8.604432644279859E-3</v>
      </c>
      <c r="AQ41">
        <f t="shared" si="44"/>
        <v>-15.604200886752052</v>
      </c>
      <c r="AR41">
        <f t="shared" si="45"/>
        <v>-15.612805319396333</v>
      </c>
      <c r="AS41">
        <f t="shared" si="46"/>
        <v>-1.8376496406247804</v>
      </c>
      <c r="AT41">
        <f t="shared" si="47"/>
        <v>-1.6771624081675016</v>
      </c>
      <c r="AU41">
        <f t="shared" si="48"/>
        <v>-19.127617368188616</v>
      </c>
      <c r="AW41">
        <v>38</v>
      </c>
      <c r="AX41">
        <f>IF(Z41&gt;0, (R41*SUMPRODUCT(K41:$K$98, X41:$X$98)-K41*$AZ$3)/Z41, 0)</f>
        <v>-128548.9366222364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100000</v>
      </c>
      <c r="S42">
        <f t="shared" si="32"/>
        <v>-254358.60068795001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-641.52154000457142</v>
      </c>
      <c r="AC42">
        <f t="shared" si="33"/>
        <v>-585.22041603826267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-263.98110216678333</v>
      </c>
      <c r="AI42">
        <f t="shared" si="38"/>
        <v>-264.09614062320969</v>
      </c>
      <c r="AJ42">
        <f t="shared" si="39"/>
        <v>-56.301123966308751</v>
      </c>
      <c r="AK42">
        <f t="shared" si="61"/>
        <v>-44.906507800320007</v>
      </c>
      <c r="AL42">
        <f t="shared" si="40"/>
        <v>-365.30377238983846</v>
      </c>
      <c r="AN42">
        <f t="shared" si="41"/>
        <v>0</v>
      </c>
      <c r="AO42">
        <f t="shared" si="42"/>
        <v>0</v>
      </c>
      <c r="AP42">
        <f t="shared" si="43"/>
        <v>-3.5418853856872068E-3</v>
      </c>
      <c r="AQ42">
        <f t="shared" si="44"/>
        <v>-8.1276369390489069</v>
      </c>
      <c r="AR42">
        <f t="shared" si="45"/>
        <v>-8.1311788244345937</v>
      </c>
      <c r="AS42">
        <f t="shared" si="46"/>
        <v>-1.733438837487064</v>
      </c>
      <c r="AT42">
        <f t="shared" si="47"/>
        <v>-1.3826133333247921</v>
      </c>
      <c r="AU42">
        <f t="shared" si="48"/>
        <v>-11.247230995246451</v>
      </c>
      <c r="AW42">
        <v>39</v>
      </c>
      <c r="AX42">
        <f>IF(Z42&gt;0, (R42*SUMPRODUCT(K42:$K$98, X42:$X$98)-K42*$AZ$3)/Z42, 0)</f>
        <v>-254358.60068795001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100000</v>
      </c>
      <c r="S43">
        <f t="shared" si="32"/>
        <v>-581625.12537265278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-585.22041603826267</v>
      </c>
      <c r="AC43">
        <f t="shared" si="33"/>
        <v>-529.14687007279315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-136.79883772599493</v>
      </c>
      <c r="AI43">
        <f t="shared" si="38"/>
        <v>-136.84432637899403</v>
      </c>
      <c r="AJ43">
        <f t="shared" si="39"/>
        <v>-56.073545965469521</v>
      </c>
      <c r="AK43">
        <f t="shared" si="61"/>
        <v>-40.965429122678394</v>
      </c>
      <c r="AL43">
        <f t="shared" si="40"/>
        <v>-233.88330146714193</v>
      </c>
      <c r="AN43">
        <f t="shared" si="41"/>
        <v>0</v>
      </c>
      <c r="AO43">
        <f t="shared" si="42"/>
        <v>0</v>
      </c>
      <c r="AP43">
        <f t="shared" si="43"/>
        <v>-1.250479313902158E-3</v>
      </c>
      <c r="AQ43">
        <f t="shared" si="44"/>
        <v>-3.7605887504641391</v>
      </c>
      <c r="AR43">
        <f t="shared" si="45"/>
        <v>-3.7618392297780412</v>
      </c>
      <c r="AS43">
        <f t="shared" si="46"/>
        <v>-1.5414571473095815</v>
      </c>
      <c r="AT43">
        <f t="shared" si="47"/>
        <v>-1.1261362631256229</v>
      </c>
      <c r="AU43">
        <f t="shared" si="48"/>
        <v>-6.4294326402132453</v>
      </c>
      <c r="AW43">
        <v>40</v>
      </c>
      <c r="AX43">
        <f>IF(Z43&gt;0, (R43*SUMPRODUCT(K43:$K$98, X43:$X$98)-K43*$AZ$3)/Z43, 0)</f>
        <v>-581625.12537265278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100000</v>
      </c>
      <c r="S44">
        <f t="shared" si="32"/>
        <v>-1610711.4665810026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-529.14687007279315</v>
      </c>
      <c r="AC44">
        <f t="shared" si="33"/>
        <v>-475.58497408708007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-60.541141405393617</v>
      </c>
      <c r="AI44">
        <f t="shared" si="38"/>
        <v>-60.555904601160037</v>
      </c>
      <c r="AJ44">
        <f t="shared" si="39"/>
        <v>-53.561895985713079</v>
      </c>
      <c r="AK44">
        <f t="shared" si="61"/>
        <v>-37.040280905095521</v>
      </c>
      <c r="AL44">
        <f t="shared" si="40"/>
        <v>-151.15808149196863</v>
      </c>
      <c r="AN44">
        <f t="shared" si="41"/>
        <v>0</v>
      </c>
      <c r="AO44">
        <f t="shared" si="42"/>
        <v>0</v>
      </c>
      <c r="AP44">
        <f t="shared" si="43"/>
        <v>-3.6235627882374636E-4</v>
      </c>
      <c r="AQ44">
        <f t="shared" si="44"/>
        <v>-1.4859562294295363</v>
      </c>
      <c r="AR44">
        <f t="shared" si="45"/>
        <v>-1.4863185857083601</v>
      </c>
      <c r="AS44">
        <f t="shared" si="46"/>
        <v>-1.3146536578667227</v>
      </c>
      <c r="AT44">
        <f t="shared" si="47"/>
        <v>-0.90913773465531411</v>
      </c>
      <c r="AU44">
        <f t="shared" si="48"/>
        <v>-3.7101099782303968</v>
      </c>
      <c r="AW44">
        <v>41</v>
      </c>
      <c r="AX44">
        <f>IF(Z44&gt;0, (R44*SUMPRODUCT(K44:$K$98, X44:$X$98)-K44*$AZ$3)/Z44, 0)</f>
        <v>-1610711.4665810026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100000</v>
      </c>
      <c r="S45">
        <f t="shared" si="32"/>
        <v>-5758323.9336758992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-475.58497408708007</v>
      </c>
      <c r="AC45">
        <f t="shared" si="33"/>
        <v>-425.89014037349415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-21.835049430893555</v>
      </c>
      <c r="AI45">
        <f t="shared" si="38"/>
        <v>-21.838747469986863</v>
      </c>
      <c r="AJ45">
        <f t="shared" si="39"/>
        <v>-49.694833713585922</v>
      </c>
      <c r="AK45">
        <f t="shared" si="61"/>
        <v>-33.290948186095605</v>
      </c>
      <c r="AL45">
        <f t="shared" si="40"/>
        <v>-104.82452936966838</v>
      </c>
      <c r="AN45">
        <f t="shared" si="41"/>
        <v>0</v>
      </c>
      <c r="AO45">
        <f t="shared" si="42"/>
        <v>0</v>
      </c>
      <c r="AP45">
        <f t="shared" si="43"/>
        <v>-8.1041764383786653E-5</v>
      </c>
      <c r="AQ45">
        <f t="shared" si="44"/>
        <v>-0.47851060701012105</v>
      </c>
      <c r="AR45">
        <f t="shared" si="45"/>
        <v>-0.47859164877450477</v>
      </c>
      <c r="AS45">
        <f t="shared" si="46"/>
        <v>-1.0890520363059191</v>
      </c>
      <c r="AT45">
        <f t="shared" si="47"/>
        <v>-0.72956426661128881</v>
      </c>
      <c r="AU45">
        <f t="shared" si="48"/>
        <v>-2.2972079516917123</v>
      </c>
      <c r="AW45">
        <v>42</v>
      </c>
      <c r="AX45">
        <f>IF(Z45&gt;0, (R45*SUMPRODUCT(K45:$K$98, X45:$X$98)-K45*$AZ$3)/Z45, 0)</f>
        <v>-5758323.9336758992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100000</v>
      </c>
      <c r="S46">
        <f t="shared" si="32"/>
        <v>-20732018.393228084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-425.89014037349415</v>
      </c>
      <c r="AC46">
        <f t="shared" si="33"/>
        <v>-380.67151710281195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-5.485964696982454</v>
      </c>
      <c r="AI46">
        <f t="shared" si="38"/>
        <v>-5.4868827733363394</v>
      </c>
      <c r="AJ46">
        <f t="shared" si="39"/>
        <v>-45.218623270682201</v>
      </c>
      <c r="AK46">
        <f t="shared" si="61"/>
        <v>-29.812309826144592</v>
      </c>
      <c r="AL46">
        <f t="shared" si="40"/>
        <v>-80.517815870163133</v>
      </c>
      <c r="AN46">
        <f t="shared" si="41"/>
        <v>0</v>
      </c>
      <c r="AO46">
        <f t="shared" si="42"/>
        <v>0</v>
      </c>
      <c r="AP46">
        <f t="shared" si="43"/>
        <v>-1.7963798245639657E-5</v>
      </c>
      <c r="AQ46">
        <f t="shared" si="44"/>
        <v>-0.10734266554434349</v>
      </c>
      <c r="AR46">
        <f t="shared" si="45"/>
        <v>-0.10736062934258914</v>
      </c>
      <c r="AS46">
        <f t="shared" si="46"/>
        <v>-0.88478286358466363</v>
      </c>
      <c r="AT46">
        <f t="shared" si="47"/>
        <v>-0.58333091434810214</v>
      </c>
      <c r="AU46">
        <f t="shared" si="48"/>
        <v>-1.5754744072753548</v>
      </c>
      <c r="AW46">
        <v>43</v>
      </c>
      <c r="AX46">
        <f>IF(Z46&gt;0, (R46*SUMPRODUCT(K46:$K$98, X46:$X$98)-K46*$AZ$3)/Z46, 0)</f>
        <v>-20732018.393228084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100000</v>
      </c>
      <c r="S47">
        <f t="shared" si="32"/>
        <v>-75312861.210625738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-380.67151710281195</v>
      </c>
      <c r="AC47">
        <f t="shared" si="33"/>
        <v>-339.97784737755956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-1.3663704778908172</v>
      </c>
      <c r="AI47">
        <f t="shared" si="38"/>
        <v>-1.3665961882422184</v>
      </c>
      <c r="AJ47">
        <f t="shared" si="39"/>
        <v>-40.693669725252391</v>
      </c>
      <c r="AK47">
        <f t="shared" si="61"/>
        <v>-26.647006197196838</v>
      </c>
      <c r="AL47">
        <f t="shared" si="40"/>
        <v>-68.707272110691449</v>
      </c>
      <c r="AN47">
        <f t="shared" si="41"/>
        <v>0</v>
      </c>
      <c r="AO47">
        <f t="shared" si="42"/>
        <v>0</v>
      </c>
      <c r="AP47">
        <f t="shared" si="43"/>
        <v>-3.9432364644868423E-6</v>
      </c>
      <c r="AQ47">
        <f t="shared" si="44"/>
        <v>-2.3870956112424995E-2</v>
      </c>
      <c r="AR47">
        <f t="shared" si="45"/>
        <v>-2.3874899348889481E-2</v>
      </c>
      <c r="AS47">
        <f t="shared" si="46"/>
        <v>-0.71093222503204512</v>
      </c>
      <c r="AT47">
        <f t="shared" si="47"/>
        <v>-0.46553224455104969</v>
      </c>
      <c r="AU47">
        <f t="shared" si="48"/>
        <v>-1.2003393689319843</v>
      </c>
      <c r="AW47">
        <v>44</v>
      </c>
      <c r="AX47">
        <f>IF(Z47&gt;0, (R47*SUMPRODUCT(K47:$K$98, X47:$X$98)-K47*$AZ$3)/Z47, 0)</f>
        <v>-75312861.210625738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100000</v>
      </c>
      <c r="S48">
        <f t="shared" si="32"/>
        <v>-276517334.03392309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-339.97784737755956</v>
      </c>
      <c r="AC48">
        <f t="shared" si="33"/>
        <v>-303.57224298474631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-0.33712233195495289</v>
      </c>
      <c r="AI48">
        <f t="shared" si="38"/>
        <v>-0.33717722403686257</v>
      </c>
      <c r="AJ48">
        <f t="shared" si="39"/>
        <v>-36.405604392813245</v>
      </c>
      <c r="AK48">
        <f t="shared" si="61"/>
        <v>-23.798449316429171</v>
      </c>
      <c r="AL48">
        <f t="shared" si="40"/>
        <v>-60.54123093327928</v>
      </c>
      <c r="AN48">
        <f t="shared" si="41"/>
        <v>0</v>
      </c>
      <c r="AO48">
        <f t="shared" si="42"/>
        <v>0</v>
      </c>
      <c r="AP48">
        <f t="shared" si="43"/>
        <v>-8.5623509469326967E-7</v>
      </c>
      <c r="AQ48">
        <f t="shared" si="44"/>
        <v>-5.2586085603312707E-3</v>
      </c>
      <c r="AR48">
        <f t="shared" si="45"/>
        <v>-5.259464795425964E-3</v>
      </c>
      <c r="AS48">
        <f t="shared" si="46"/>
        <v>-0.56787345351438334</v>
      </c>
      <c r="AT48">
        <f t="shared" si="47"/>
        <v>-0.37122052571322012</v>
      </c>
      <c r="AU48">
        <f t="shared" si="48"/>
        <v>-0.94435344402302945</v>
      </c>
      <c r="AW48">
        <v>45</v>
      </c>
      <c r="AX48">
        <f>IF(Z48&gt;0, (R48*SUMPRODUCT(K48:$K$98, X48:$X$98)-K48*$AZ$3)/Z48, 0)</f>
        <v>-276517334.03392309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50</v>
      </c>
      <c r="R49">
        <f t="shared" si="31"/>
        <v>100000</v>
      </c>
      <c r="S49">
        <f t="shared" si="32"/>
        <v>-1027607710.7709802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-303.57224298474631</v>
      </c>
      <c r="AC49">
        <f t="shared" si="33"/>
        <v>-271.05118431748025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-8.230940991431937E-2</v>
      </c>
      <c r="AI49">
        <f t="shared" si="38"/>
        <v>-8.232259837045279E-2</v>
      </c>
      <c r="AJ49">
        <f t="shared" si="39"/>
        <v>-32.521058667266061</v>
      </c>
      <c r="AK49">
        <f t="shared" si="61"/>
        <v>-21.250057008932245</v>
      </c>
      <c r="AL49">
        <f t="shared" si="40"/>
        <v>-53.853438274568759</v>
      </c>
      <c r="AN49">
        <f t="shared" si="41"/>
        <v>0</v>
      </c>
      <c r="AO49">
        <f t="shared" si="42"/>
        <v>0</v>
      </c>
      <c r="AP49">
        <f t="shared" si="43"/>
        <v>-1.836788950473668E-7</v>
      </c>
      <c r="AQ49">
        <f t="shared" si="44"/>
        <v>-1.1463435380237252E-3</v>
      </c>
      <c r="AR49">
        <f t="shared" si="45"/>
        <v>-1.1465272169187725E-3</v>
      </c>
      <c r="AS49">
        <f t="shared" si="46"/>
        <v>-0.45292883877697743</v>
      </c>
      <c r="AT49">
        <f t="shared" si="47"/>
        <v>-0.2959548071135833</v>
      </c>
      <c r="AU49">
        <f t="shared" si="48"/>
        <v>-0.75003017310747955</v>
      </c>
      <c r="AW49">
        <v>46</v>
      </c>
      <c r="AX49">
        <f>IF(Z49&gt;0, (R49*SUMPRODUCT(K49:$K$98, X49:$X$98)-K49*$AZ$3)/Z49, 0)</f>
        <v>-1027607710.7709802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100000</v>
      </c>
      <c r="S50">
        <f t="shared" si="32"/>
        <v>-3865707908.0113506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-271.05118431748025</v>
      </c>
      <c r="AC50">
        <f t="shared" si="33"/>
        <v>-242.01097595045894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-1.9852686283258602E-2</v>
      </c>
      <c r="AI50">
        <f t="shared" si="38"/>
        <v>-1.9855816511689064E-2</v>
      </c>
      <c r="AJ50">
        <f t="shared" si="39"/>
        <v>-29.040208367021307</v>
      </c>
      <c r="AK50">
        <f t="shared" si="61"/>
        <v>-18.973582902223619</v>
      </c>
      <c r="AL50">
        <f t="shared" si="40"/>
        <v>-48.033647085756613</v>
      </c>
      <c r="AN50">
        <f t="shared" si="41"/>
        <v>0</v>
      </c>
      <c r="AO50">
        <f t="shared" si="42"/>
        <v>0</v>
      </c>
      <c r="AP50">
        <f t="shared" si="43"/>
        <v>-3.8924523782694994E-8</v>
      </c>
      <c r="AQ50">
        <f t="shared" si="44"/>
        <v>-2.4686899903620486E-4</v>
      </c>
      <c r="AR50">
        <f t="shared" si="45"/>
        <v>-2.4690792355998753E-4</v>
      </c>
      <c r="AS50">
        <f t="shared" si="46"/>
        <v>-0.36111622724905301</v>
      </c>
      <c r="AT50">
        <f t="shared" si="47"/>
        <v>-0.23593731107070964</v>
      </c>
      <c r="AU50">
        <f t="shared" si="48"/>
        <v>-0.59730044624332257</v>
      </c>
      <c r="AW50">
        <v>47</v>
      </c>
      <c r="AX50">
        <f>IF(Z50&gt;0, (R50*SUMPRODUCT(K50:$K$98, X50:$X$98)-K50*$AZ$3)/Z50, 0)</f>
        <v>-3865707908.0113506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50</v>
      </c>
      <c r="R51">
        <f t="shared" si="31"/>
        <v>100000</v>
      </c>
      <c r="S51">
        <f t="shared" si="32"/>
        <v>-14737684267.857239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-242.01097595045894</v>
      </c>
      <c r="AC51">
        <f t="shared" si="33"/>
        <v>-216.08144182788715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-4.731669153225166E-3</v>
      </c>
      <c r="AI51">
        <f t="shared" si="38"/>
        <v>-4.7324022447947115E-3</v>
      </c>
      <c r="AJ51">
        <f t="shared" si="39"/>
        <v>-25.929534122571795</v>
      </c>
      <c r="AK51">
        <f t="shared" si="61"/>
        <v>-16.940768316532129</v>
      </c>
      <c r="AL51">
        <f t="shared" si="40"/>
        <v>-42.875034841348722</v>
      </c>
      <c r="AN51">
        <f t="shared" si="41"/>
        <v>0</v>
      </c>
      <c r="AO51">
        <f t="shared" si="42"/>
        <v>0</v>
      </c>
      <c r="AP51">
        <f t="shared" si="43"/>
        <v>-8.1393079232932371E-9</v>
      </c>
      <c r="AQ51">
        <f t="shared" si="44"/>
        <v>-5.2534381554963604E-5</v>
      </c>
      <c r="AR51">
        <f t="shared" si="45"/>
        <v>-5.2542520862886892E-5</v>
      </c>
      <c r="AS51">
        <f t="shared" si="46"/>
        <v>-0.28788826839449405</v>
      </c>
      <c r="AT51">
        <f t="shared" si="47"/>
        <v>-0.18808854925292492</v>
      </c>
      <c r="AU51">
        <f t="shared" si="48"/>
        <v>-0.4760293601682819</v>
      </c>
      <c r="AW51">
        <v>48</v>
      </c>
      <c r="AX51">
        <f>IF(Z51&gt;0, (R51*SUMPRODUCT(K51:$K$98, X51:$X$98)-K51*$AZ$3)/Z51, 0)</f>
        <v>-14737684267.857239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100000</v>
      </c>
      <c r="S52">
        <f t="shared" si="32"/>
        <v>-56988941240.972992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-216.08144182788715</v>
      </c>
      <c r="AC52">
        <f t="shared" si="33"/>
        <v>-192.92990419122333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-1.1129821104634502E-3</v>
      </c>
      <c r="AI52">
        <f t="shared" si="38"/>
        <v>-1.1131513800620688E-3</v>
      </c>
      <c r="AJ52">
        <f t="shared" si="39"/>
        <v>-23.151537636663818</v>
      </c>
      <c r="AK52">
        <f t="shared" si="61"/>
        <v>-15.125700927952101</v>
      </c>
      <c r="AL52">
        <f t="shared" si="40"/>
        <v>-38.278351715995981</v>
      </c>
      <c r="AN52">
        <f t="shared" si="41"/>
        <v>0</v>
      </c>
      <c r="AO52">
        <f t="shared" si="42"/>
        <v>0</v>
      </c>
      <c r="AP52">
        <f t="shared" si="43"/>
        <v>-1.6779931954853166E-9</v>
      </c>
      <c r="AQ52">
        <f t="shared" si="44"/>
        <v>-1.1033147259137055E-5</v>
      </c>
      <c r="AR52">
        <f t="shared" si="45"/>
        <v>-1.103482525233254E-5</v>
      </c>
      <c r="AS52">
        <f t="shared" si="46"/>
        <v>-0.22950442924406206</v>
      </c>
      <c r="AT52">
        <f t="shared" si="47"/>
        <v>-0.14994318791545563</v>
      </c>
      <c r="AU52">
        <f t="shared" si="48"/>
        <v>-0.37945865198477002</v>
      </c>
      <c r="AW52">
        <v>49</v>
      </c>
      <c r="AX52">
        <f>IF(Z52&gt;0, (R52*SUMPRODUCT(K52:$K$98, X52:$X$98)-K52*$AZ$3)/Z52, 0)</f>
        <v>-56988941240.972992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100000</v>
      </c>
      <c r="S53">
        <f t="shared" si="32"/>
        <v>-223671768098.32904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-192.92990419122333</v>
      </c>
      <c r="AC53">
        <f t="shared" si="33"/>
        <v>-172.25885257165149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-2.5813968138321439E-4</v>
      </c>
      <c r="AI53">
        <f t="shared" si="38"/>
        <v>-2.5817818844515523E-4</v>
      </c>
      <c r="AJ53">
        <f t="shared" si="39"/>
        <v>-20.671051619571841</v>
      </c>
      <c r="AK53">
        <f t="shared" si="61"/>
        <v>-13.505093293385634</v>
      </c>
      <c r="AL53">
        <f t="shared" si="40"/>
        <v>-34.176403091145922</v>
      </c>
      <c r="AN53">
        <f t="shared" si="41"/>
        <v>0</v>
      </c>
      <c r="AO53">
        <f t="shared" si="42"/>
        <v>0</v>
      </c>
      <c r="AP53">
        <f t="shared" si="43"/>
        <v>-3.4082668608761814E-10</v>
      </c>
      <c r="AQ53">
        <f t="shared" si="44"/>
        <v>-2.2847988841291618E-6</v>
      </c>
      <c r="AR53">
        <f t="shared" si="45"/>
        <v>-2.2851397108152491E-6</v>
      </c>
      <c r="AS53">
        <f t="shared" si="46"/>
        <v>-0.18295984337278701</v>
      </c>
      <c r="AT53">
        <f t="shared" si="47"/>
        <v>-0.1195338195253315</v>
      </c>
      <c r="AU53">
        <f t="shared" si="48"/>
        <v>-0.30249594803782931</v>
      </c>
      <c r="AW53">
        <v>50</v>
      </c>
      <c r="AX53">
        <f>IF(Z53&gt;0, (R53*SUMPRODUCT(K53:$K$98, X53:$X$98)-K53*$AZ$3)/Z53, 0)</f>
        <v>-223671768098.32904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100000</v>
      </c>
      <c r="S54">
        <f t="shared" si="32"/>
        <v>-892218015435.42908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-172.25885257165149</v>
      </c>
      <c r="AC54">
        <f t="shared" si="33"/>
        <v>-153.80254891652265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-5.9005757651270303E-5</v>
      </c>
      <c r="AI54">
        <f t="shared" si="38"/>
        <v>-5.9014376763766115E-5</v>
      </c>
      <c r="AJ54">
        <f t="shared" si="39"/>
        <v>-18.456303655128835</v>
      </c>
      <c r="AK54">
        <f t="shared" si="61"/>
        <v>-12.058119680015606</v>
      </c>
      <c r="AL54">
        <f t="shared" si="40"/>
        <v>-30.514482349521202</v>
      </c>
      <c r="AN54">
        <f t="shared" si="41"/>
        <v>0</v>
      </c>
      <c r="AO54">
        <f t="shared" si="42"/>
        <v>0</v>
      </c>
      <c r="AP54">
        <f t="shared" si="43"/>
        <v>-6.8114211693062743E-11</v>
      </c>
      <c r="AQ54">
        <f t="shared" si="44"/>
        <v>-4.6630446809019942E-7</v>
      </c>
      <c r="AR54">
        <f t="shared" si="45"/>
        <v>-4.663725823018925E-7</v>
      </c>
      <c r="AS54">
        <f t="shared" si="46"/>
        <v>-0.14585452676804625</v>
      </c>
      <c r="AT54">
        <f t="shared" si="47"/>
        <v>-9.5291634365389663E-2</v>
      </c>
      <c r="AU54">
        <f t="shared" si="48"/>
        <v>-0.2411466275060182</v>
      </c>
      <c r="AW54">
        <v>51</v>
      </c>
      <c r="AX54">
        <f>IF(Z54&gt;0, (R54*SUMPRODUCT(K54:$K$98, X54:$X$98)-K54*$AZ$3)/Z54, 0)</f>
        <v>-892218015435.42908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100000</v>
      </c>
      <c r="S55">
        <f t="shared" si="32"/>
        <v>-3619853977504.5078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-153.80254891652265</v>
      </c>
      <c r="AC55">
        <f t="shared" si="33"/>
        <v>-137.32370479360588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-1.3272217207441518E-5</v>
      </c>
      <c r="AI55">
        <f t="shared" si="38"/>
        <v>-1.3274114020208648E-5</v>
      </c>
      <c r="AJ55">
        <f t="shared" si="39"/>
        <v>-16.478844122916769</v>
      </c>
      <c r="AK55">
        <f t="shared" si="61"/>
        <v>-10.766178424156587</v>
      </c>
      <c r="AL55">
        <f t="shared" si="40"/>
        <v>-27.245035821187379</v>
      </c>
      <c r="AN55">
        <f t="shared" si="41"/>
        <v>0</v>
      </c>
      <c r="AO55">
        <f t="shared" si="42"/>
        <v>0</v>
      </c>
      <c r="AP55">
        <f t="shared" si="43"/>
        <v>-1.3383867458311838E-11</v>
      </c>
      <c r="AQ55">
        <f t="shared" si="44"/>
        <v>-9.3648460755040809E-8</v>
      </c>
      <c r="AR55">
        <f t="shared" si="45"/>
        <v>-9.3661844622499123E-8</v>
      </c>
      <c r="AS55">
        <f t="shared" si="46"/>
        <v>-0.11627434685654092</v>
      </c>
      <c r="AT55">
        <f t="shared" si="47"/>
        <v>-7.596590847466643E-2</v>
      </c>
      <c r="AU55">
        <f t="shared" si="48"/>
        <v>-0.19224034899305201</v>
      </c>
      <c r="AW55">
        <v>52</v>
      </c>
      <c r="AX55">
        <f>IF(Z55&gt;0, (R55*SUMPRODUCT(K55:$K$98, X55:$X$98)-K55*$AZ$3)/Z55, 0)</f>
        <v>-3619853977504.5078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100000</v>
      </c>
      <c r="S56">
        <f t="shared" si="32"/>
        <v>-14957025683525.371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-137.32370479360588</v>
      </c>
      <c r="AC56">
        <f t="shared" si="33"/>
        <v>-122.61045078973541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-2.9359377228008277E-6</v>
      </c>
      <c r="AI56">
        <f t="shared" si="38"/>
        <v>-2.9363475985788871E-6</v>
      </c>
      <c r="AJ56">
        <f t="shared" si="39"/>
        <v>-14.713254003870475</v>
      </c>
      <c r="AK56">
        <f t="shared" si="61"/>
        <v>-9.6126593355524133</v>
      </c>
      <c r="AL56">
        <f t="shared" si="40"/>
        <v>-24.325916275770489</v>
      </c>
      <c r="AN56">
        <f t="shared" si="41"/>
        <v>0</v>
      </c>
      <c r="AO56">
        <f t="shared" si="42"/>
        <v>0</v>
      </c>
      <c r="AP56">
        <f t="shared" si="43"/>
        <v>-2.5822090232931217E-12</v>
      </c>
      <c r="AQ56">
        <f t="shared" si="44"/>
        <v>-1.8496347638643612E-8</v>
      </c>
      <c r="AR56">
        <f t="shared" si="45"/>
        <v>-1.8498929847666908E-8</v>
      </c>
      <c r="AS56">
        <f t="shared" si="46"/>
        <v>-9.2693199463248721E-2</v>
      </c>
      <c r="AT56">
        <f t="shared" si="47"/>
        <v>-6.0559557316704073E-2</v>
      </c>
      <c r="AU56">
        <f t="shared" si="48"/>
        <v>-0.15325277527888265</v>
      </c>
      <c r="AW56">
        <v>53</v>
      </c>
      <c r="AX56">
        <f>IF(Z56&gt;0, (R56*SUMPRODUCT(K56:$K$98, X56:$X$98)-K56*$AZ$3)/Z56, 0)</f>
        <v>-14957025683525.371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100000</v>
      </c>
      <c r="S57">
        <f t="shared" si="32"/>
        <v>-63031789048021.125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-122.61045078973541</v>
      </c>
      <c r="AC57">
        <f t="shared" si="33"/>
        <v>-109.47361679258985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-6.3787403171412923E-7</v>
      </c>
      <c r="AI57">
        <f t="shared" si="38"/>
        <v>-6.3796087171855077E-7</v>
      </c>
      <c r="AJ57">
        <f t="shared" si="39"/>
        <v>-13.136833997145558</v>
      </c>
      <c r="AK57">
        <f t="shared" si="61"/>
        <v>-8.5827315552814802</v>
      </c>
      <c r="AL57">
        <f t="shared" si="40"/>
        <v>-21.719566190387908</v>
      </c>
      <c r="AN57">
        <f t="shared" si="41"/>
        <v>0</v>
      </c>
      <c r="AO57">
        <f t="shared" si="42"/>
        <v>0</v>
      </c>
      <c r="AP57">
        <f t="shared" si="43"/>
        <v>-4.884734399241262E-13</v>
      </c>
      <c r="AQ57">
        <f t="shared" si="44"/>
        <v>-3.5880297863306584E-9</v>
      </c>
      <c r="AR57">
        <f t="shared" si="45"/>
        <v>-3.5885182597705823E-9</v>
      </c>
      <c r="AS57">
        <f t="shared" si="46"/>
        <v>-7.389445146900693E-2</v>
      </c>
      <c r="AT57">
        <f t="shared" si="47"/>
        <v>-4.8277708352032732E-2</v>
      </c>
      <c r="AU57">
        <f t="shared" si="48"/>
        <v>-0.1221721634095579</v>
      </c>
      <c r="AW57">
        <v>54</v>
      </c>
      <c r="AX57">
        <f>IF(Z57&gt;0, (R57*SUMPRODUCT(K57:$K$98, X57:$X$98)-K57*$AZ$3)/Z57, 0)</f>
        <v>-63031789048021.125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100000</v>
      </c>
      <c r="S58">
        <f t="shared" si="32"/>
        <v>-271124771415008.25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-109.47361679258985</v>
      </c>
      <c r="AC58">
        <f t="shared" si="33"/>
        <v>-97.744300710783321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-1.3589179958222172E-7</v>
      </c>
      <c r="AI58">
        <f t="shared" si="38"/>
        <v>-1.3590982528680795E-7</v>
      </c>
      <c r="AJ58">
        <f t="shared" si="39"/>
        <v>-11.72931608180653</v>
      </c>
      <c r="AK58">
        <f t="shared" si="61"/>
        <v>-7.6631531754812903</v>
      </c>
      <c r="AL58">
        <f t="shared" si="40"/>
        <v>-19.392469393197647</v>
      </c>
      <c r="AN58">
        <f t="shared" si="41"/>
        <v>0</v>
      </c>
      <c r="AO58">
        <f t="shared" si="42"/>
        <v>0</v>
      </c>
      <c r="AP58">
        <f t="shared" si="43"/>
        <v>-9.053058866445503E-14</v>
      </c>
      <c r="AQ58">
        <f t="shared" si="44"/>
        <v>-6.8249008253695584E-10</v>
      </c>
      <c r="AR58">
        <f t="shared" si="45"/>
        <v>-6.8258061312562019E-10</v>
      </c>
      <c r="AS58">
        <f t="shared" si="46"/>
        <v>-5.8908204361004489E-2</v>
      </c>
      <c r="AT58">
        <f t="shared" si="47"/>
        <v>-3.848669352607343E-2</v>
      </c>
      <c r="AU58">
        <f t="shared" si="48"/>
        <v>-9.7394898569658536E-2</v>
      </c>
      <c r="AW58">
        <v>55</v>
      </c>
      <c r="AX58">
        <f>IF(Z58&gt;0, (R58*SUMPRODUCT(K58:$K$98, X58:$X$98)-K58*$AZ$3)/Z58, 0)</f>
        <v>-271124771415008.25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100000</v>
      </c>
      <c r="S59">
        <f t="shared" si="32"/>
        <v>-1191992584012928.5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-97.744300710783321</v>
      </c>
      <c r="AC59">
        <f t="shared" si="33"/>
        <v>-87.271697063792104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-2.8369398434362269E-8</v>
      </c>
      <c r="AI59">
        <f t="shared" si="38"/>
        <v>-2.8373059182685466E-8</v>
      </c>
      <c r="AJ59">
        <f t="shared" si="39"/>
        <v>-10.472603646991217</v>
      </c>
      <c r="AK59">
        <f t="shared" si="61"/>
        <v>-6.8421010497548327</v>
      </c>
      <c r="AL59">
        <f t="shared" si="40"/>
        <v>-17.314704725119107</v>
      </c>
      <c r="AN59">
        <f t="shared" si="41"/>
        <v>0</v>
      </c>
      <c r="AO59">
        <f t="shared" si="42"/>
        <v>0</v>
      </c>
      <c r="AP59">
        <f t="shared" si="43"/>
        <v>-1.6415531333222357E-14</v>
      </c>
      <c r="AQ59">
        <f t="shared" si="44"/>
        <v>-1.2721408515107401E-10</v>
      </c>
      <c r="AR59">
        <f t="shared" si="45"/>
        <v>-1.2723050068240722E-10</v>
      </c>
      <c r="AS59">
        <f t="shared" si="46"/>
        <v>-4.6961259865422225E-2</v>
      </c>
      <c r="AT59">
        <f t="shared" si="47"/>
        <v>-3.0681356447145636E-2</v>
      </c>
      <c r="AU59">
        <f t="shared" si="48"/>
        <v>-7.7642616439798348E-2</v>
      </c>
      <c r="AW59">
        <v>56</v>
      </c>
      <c r="AX59">
        <f>IF(Z59&gt;0, (R59*SUMPRODUCT(K59:$K$98, X59:$X$98)-K59*$AZ$3)/Z59, 0)</f>
        <v>-1191992584012928.5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100000</v>
      </c>
      <c r="S60">
        <f t="shared" si="32"/>
        <v>-5359831998777252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-87.271697063792104</v>
      </c>
      <c r="AC60">
        <f t="shared" si="33"/>
        <v>-77.921158092782079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-5.7944831632887225E-9</v>
      </c>
      <c r="AI60">
        <f t="shared" si="38"/>
        <v>-5.7952100625470444E-9</v>
      </c>
      <c r="AJ60">
        <f t="shared" si="39"/>
        <v>-9.3505389710100246</v>
      </c>
      <c r="AK60">
        <f t="shared" si="61"/>
        <v>-6.1090187944654479</v>
      </c>
      <c r="AL60">
        <f t="shared" si="40"/>
        <v>-15.459557771270681</v>
      </c>
      <c r="AN60">
        <f t="shared" si="41"/>
        <v>0</v>
      </c>
      <c r="AO60">
        <f t="shared" si="42"/>
        <v>0</v>
      </c>
      <c r="AP60">
        <f t="shared" si="43"/>
        <v>-2.9103235618955232E-15</v>
      </c>
      <c r="AQ60">
        <f t="shared" si="44"/>
        <v>-2.319966719744134E-11</v>
      </c>
      <c r="AR60">
        <f t="shared" si="45"/>
        <v>-2.3202577521003233E-11</v>
      </c>
      <c r="AS60">
        <f t="shared" si="46"/>
        <v>-3.7437228848727466E-2</v>
      </c>
      <c r="AT60">
        <f t="shared" si="47"/>
        <v>-2.4458989514791144E-2</v>
      </c>
      <c r="AU60">
        <f t="shared" si="48"/>
        <v>-6.1896218386721179E-2</v>
      </c>
      <c r="AW60">
        <v>57</v>
      </c>
      <c r="AX60">
        <f>IF(Z60&gt;0, (R60*SUMPRODUCT(K60:$K$98, X60:$X$98)-K60*$AZ$3)/Z60, 0)</f>
        <v>-5359831998777252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100000</v>
      </c>
      <c r="S61">
        <f t="shared" si="32"/>
        <v>-2.4652531395502632E+16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-77.921158092782079</v>
      </c>
      <c r="AC61">
        <f t="shared" si="33"/>
        <v>-69.57246258286132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-1.1570482853315495E-9</v>
      </c>
      <c r="AI61">
        <f t="shared" si="38"/>
        <v>-1.1571893914546219E-9</v>
      </c>
      <c r="AJ61">
        <f t="shared" si="39"/>
        <v>-8.3486955099207592</v>
      </c>
      <c r="AK61">
        <f t="shared" si="61"/>
        <v>-5.4544810664947461</v>
      </c>
      <c r="AL61">
        <f t="shared" si="40"/>
        <v>-13.803176577572696</v>
      </c>
      <c r="AN61">
        <f t="shared" si="41"/>
        <v>0</v>
      </c>
      <c r="AO61">
        <f t="shared" si="42"/>
        <v>0</v>
      </c>
      <c r="AP61">
        <f t="shared" si="43"/>
        <v>-5.0442300684874136E-16</v>
      </c>
      <c r="AQ61">
        <f t="shared" si="44"/>
        <v>-4.1361902832249591E-12</v>
      </c>
      <c r="AR61">
        <f t="shared" si="45"/>
        <v>-4.136694706231808E-12</v>
      </c>
      <c r="AS61">
        <f t="shared" si="46"/>
        <v>-2.9844729631005058E-2</v>
      </c>
      <c r="AT61">
        <f t="shared" si="47"/>
        <v>-1.9498556692303767E-2</v>
      </c>
      <c r="AU61">
        <f t="shared" si="48"/>
        <v>-4.9343286327445522E-2</v>
      </c>
      <c r="AW61">
        <v>58</v>
      </c>
      <c r="AX61">
        <f>IF(Z61&gt;0, (R61*SUMPRODUCT(K61:$K$98, X61:$X$98)-K61*$AZ$3)/Z61, 0)</f>
        <v>-2.4652531395502632E+16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100000</v>
      </c>
      <c r="S62">
        <f t="shared" si="32"/>
        <v>-1.1611165906352616E+17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-69.57246258286132</v>
      </c>
      <c r="AC62">
        <f t="shared" si="33"/>
        <v>-62.118270163272634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-2.2589138749786617E-10</v>
      </c>
      <c r="AI62">
        <f t="shared" si="38"/>
        <v>-2.2591813686595904E-10</v>
      </c>
      <c r="AJ62">
        <f t="shared" si="39"/>
        <v>-7.4541924195886864</v>
      </c>
      <c r="AK62">
        <f t="shared" si="61"/>
        <v>-4.870072380800293</v>
      </c>
      <c r="AL62">
        <f t="shared" si="40"/>
        <v>-12.324264800614898</v>
      </c>
      <c r="AN62">
        <f t="shared" si="41"/>
        <v>0</v>
      </c>
      <c r="AO62">
        <f t="shared" si="42"/>
        <v>0</v>
      </c>
      <c r="AP62">
        <f t="shared" si="43"/>
        <v>-8.5377715765719706E-17</v>
      </c>
      <c r="AQ62">
        <f t="shared" si="44"/>
        <v>-7.2099238414758552E-13</v>
      </c>
      <c r="AR62">
        <f t="shared" si="45"/>
        <v>-7.2107776186335125E-13</v>
      </c>
      <c r="AS62">
        <f t="shared" si="46"/>
        <v>-2.3792035739055674E-2</v>
      </c>
      <c r="AT62">
        <f t="shared" si="47"/>
        <v>-1.5544130016190545E-2</v>
      </c>
      <c r="AU62">
        <f t="shared" si="48"/>
        <v>-3.9336165755967302E-2</v>
      </c>
      <c r="AW62">
        <v>59</v>
      </c>
      <c r="AX62">
        <f>IF(Z62&gt;0, (R62*SUMPRODUCT(K62:$K$98, X62:$X$98)-K62*$AZ$3)/Z62, 0)</f>
        <v>-1.1611165906352616E+17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100000</v>
      </c>
      <c r="S63">
        <f t="shared" si="32"/>
        <v>-5.6057225876697267E+17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-62.118270163272634</v>
      </c>
      <c r="AC63">
        <f t="shared" si="33"/>
        <v>-55.462741217208333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-4.3069798427684449E-11</v>
      </c>
      <c r="AI63">
        <f t="shared" si="38"/>
        <v>-4.3074745402882542E-11</v>
      </c>
      <c r="AJ63">
        <f t="shared" si="39"/>
        <v>-6.655528946064301</v>
      </c>
      <c r="AK63">
        <f t="shared" si="61"/>
        <v>-4.3482789114290847</v>
      </c>
      <c r="AL63">
        <f t="shared" si="40"/>
        <v>-11.003807857536462</v>
      </c>
      <c r="AN63">
        <f t="shared" si="41"/>
        <v>0</v>
      </c>
      <c r="AO63">
        <f t="shared" si="42"/>
        <v>0</v>
      </c>
      <c r="AP63">
        <f t="shared" si="43"/>
        <v>-1.4097844456439914E-17</v>
      </c>
      <c r="AQ63">
        <f t="shared" si="44"/>
        <v>-1.2273991574437466E-13</v>
      </c>
      <c r="AR63">
        <f t="shared" si="45"/>
        <v>-1.2275401358883111E-13</v>
      </c>
      <c r="AS63">
        <f t="shared" si="46"/>
        <v>-1.8966865225658724E-2</v>
      </c>
      <c r="AT63">
        <f t="shared" si="47"/>
        <v>-1.2391685280764864E-2</v>
      </c>
      <c r="AU63">
        <f t="shared" si="48"/>
        <v>-3.1358550506546345E-2</v>
      </c>
      <c r="AW63">
        <v>60</v>
      </c>
      <c r="AX63">
        <f>IF(Z63&gt;0, (R63*SUMPRODUCT(K63:$K$98, X63:$X$98)-K63*$AZ$3)/Z63, 0)</f>
        <v>-5.6057225876697267E+17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100000</v>
      </c>
      <c r="S64">
        <f t="shared" si="32"/>
        <v>-2.7766498106960128E+18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-55.462741217208333</v>
      </c>
      <c r="AC64">
        <f t="shared" si="33"/>
        <v>-49.520304658221839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-8.0115557201911942E-12</v>
      </c>
      <c r="AI64">
        <f t="shared" si="38"/>
        <v>-8.012447447777213E-12</v>
      </c>
      <c r="AJ64">
        <f t="shared" si="39"/>
        <v>-5.9424365589864934</v>
      </c>
      <c r="AK64">
        <f t="shared" si="61"/>
        <v>-3.8823918852045836</v>
      </c>
      <c r="AL64">
        <f t="shared" si="40"/>
        <v>-9.8248284441990883</v>
      </c>
      <c r="AN64">
        <f t="shared" si="41"/>
        <v>0</v>
      </c>
      <c r="AO64">
        <f t="shared" si="42"/>
        <v>0</v>
      </c>
      <c r="AP64">
        <f t="shared" si="43"/>
        <v>-2.2689616782046252E-18</v>
      </c>
      <c r="AQ64">
        <f t="shared" si="44"/>
        <v>-2.0385051664797025E-14</v>
      </c>
      <c r="AR64">
        <f t="shared" si="45"/>
        <v>-2.0387320626475231E-14</v>
      </c>
      <c r="AS64">
        <f t="shared" si="46"/>
        <v>-1.5120268834231787E-2</v>
      </c>
      <c r="AT64">
        <f t="shared" si="47"/>
        <v>-9.8785756383649569E-3</v>
      </c>
      <c r="AU64">
        <f t="shared" si="48"/>
        <v>-2.4998844472617129E-2</v>
      </c>
      <c r="AW64">
        <v>61</v>
      </c>
      <c r="AX64">
        <f>IF(Z64&gt;0, (R64*SUMPRODUCT(K64:$K$98, X64:$X$98)-K64*$AZ$3)/Z64, 0)</f>
        <v>-2.7766498106960128E+18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100000</v>
      </c>
      <c r="S65">
        <f t="shared" si="32"/>
        <v>-1.412170937908949E+19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-49.520304658221839</v>
      </c>
      <c r="AC65">
        <f t="shared" si="33"/>
        <v>-44.214557730555221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-1.452524262477799E-12</v>
      </c>
      <c r="AI65">
        <f t="shared" si="38"/>
        <v>-1.4526808106567186E-12</v>
      </c>
      <c r="AJ65">
        <f t="shared" si="39"/>
        <v>-5.3057469276666183</v>
      </c>
      <c r="AK65">
        <f t="shared" si="61"/>
        <v>-3.4664213260755292</v>
      </c>
      <c r="AL65">
        <f t="shared" si="40"/>
        <v>-8.772168253743601</v>
      </c>
      <c r="AN65">
        <f t="shared" si="41"/>
        <v>0</v>
      </c>
      <c r="AO65">
        <f t="shared" si="42"/>
        <v>0</v>
      </c>
      <c r="AP65">
        <f t="shared" si="43"/>
        <v>-3.5565175509795247E-19</v>
      </c>
      <c r="AQ65">
        <f t="shared" si="44"/>
        <v>-3.2998965994872716E-15</v>
      </c>
      <c r="AR65">
        <f t="shared" si="45"/>
        <v>-3.3002522512423695E-15</v>
      </c>
      <c r="AS65">
        <f t="shared" si="46"/>
        <v>-1.2053785741575328E-2</v>
      </c>
      <c r="AT65">
        <f t="shared" si="47"/>
        <v>-7.8751400178292252E-3</v>
      </c>
      <c r="AU65">
        <f t="shared" si="48"/>
        <v>-1.9928925759407856E-2</v>
      </c>
      <c r="AW65">
        <v>62</v>
      </c>
      <c r="AX65">
        <f>IF(Z65&gt;0, (R65*SUMPRODUCT(K65:$K$98, X65:$X$98)-K65*$AZ$3)/Z65, 0)</f>
        <v>-1.412170937908949E+19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100000</v>
      </c>
      <c r="S66">
        <f t="shared" si="32"/>
        <v>-7.3808280149894693E+19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-44.214557730555221</v>
      </c>
      <c r="AC66">
        <f t="shared" si="33"/>
        <v>-39.477283687995737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-2.5647914094630463E-13</v>
      </c>
      <c r="AI66">
        <f t="shared" si="38"/>
        <v>-2.5650588407296183E-13</v>
      </c>
      <c r="AJ66">
        <f t="shared" si="39"/>
        <v>-4.7372740425594841</v>
      </c>
      <c r="AK66">
        <f t="shared" si="61"/>
        <v>-3.0950190411388658</v>
      </c>
      <c r="AL66">
        <f t="shared" si="40"/>
        <v>-7.8322930836986071</v>
      </c>
      <c r="AN66">
        <f t="shared" si="41"/>
        <v>0</v>
      </c>
      <c r="AO66">
        <f t="shared" si="42"/>
        <v>0</v>
      </c>
      <c r="AP66">
        <f t="shared" si="43"/>
        <v>-5.424642157910473E-20</v>
      </c>
      <c r="AQ66">
        <f t="shared" si="44"/>
        <v>-5.2024865246138503E-16</v>
      </c>
      <c r="AR66">
        <f t="shared" si="45"/>
        <v>-5.2030289888296415E-16</v>
      </c>
      <c r="AS66">
        <f t="shared" si="46"/>
        <v>-9.6092041944956432E-3</v>
      </c>
      <c r="AT66">
        <f t="shared" si="47"/>
        <v>-6.2780134070704926E-3</v>
      </c>
      <c r="AU66">
        <f t="shared" si="48"/>
        <v>-1.5887217601566656E-2</v>
      </c>
      <c r="AW66">
        <v>63</v>
      </c>
      <c r="AX66">
        <f>IF(Z66&gt;0, (R66*SUMPRODUCT(K66:$K$98, X66:$X$98)-K66*$AZ$3)/Z66, 0)</f>
        <v>-7.3808280149894693E+19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-3.9682125901450458E+20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-39.477283687995737</v>
      </c>
      <c r="AC67">
        <f t="shared" ref="AC67:AC79" si="64">S67*Z67</f>
        <v>-35.247574721424762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-4.406890933133339E-14</v>
      </c>
      <c r="AI67">
        <f t="shared" ref="AI67:AI79" si="69">SUM(AE67:AH67)</f>
        <v>-4.4073350572058368E-14</v>
      </c>
      <c r="AJ67">
        <f t="shared" ref="AJ67:AJ79" si="70">AB67-AC67</f>
        <v>-4.2297089665709748</v>
      </c>
      <c r="AK67">
        <f t="shared" si="61"/>
        <v>-2.7634098581597017</v>
      </c>
      <c r="AL67">
        <f t="shared" ref="AL67:AL79" si="71">SUM(AI67:AK67)</f>
        <v>-6.993118824730721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-8.0435025614701195E-21</v>
      </c>
      <c r="AQ67">
        <f t="shared" ref="AQ67:AQ79" si="75">AH67*$K67</f>
        <v>-7.9812918740119901E-17</v>
      </c>
      <c r="AR67">
        <f t="shared" ref="AR67:AR79" si="76">AI67*$K67</f>
        <v>-7.982096224268137E-17</v>
      </c>
      <c r="AS67">
        <f t="shared" ref="AS67:AS79" si="77">AJ67*$K67</f>
        <v>-7.6603987519895224E-3</v>
      </c>
      <c r="AT67">
        <f t="shared" ref="AT67:AT79" si="78">AK67*$K67</f>
        <v>-5.0047938512998184E-3</v>
      </c>
      <c r="AU67">
        <f t="shared" ref="AU67:AU79" si="79">AL67*$K67</f>
        <v>-1.2665192603289421E-2</v>
      </c>
      <c r="AW67">
        <v>64</v>
      </c>
      <c r="AX67">
        <f>IF(Z67&gt;0, (R67*SUMPRODUCT(K67:$K$98, X67:$X$98)-K67*$AZ$3)/Z67, 0)</f>
        <v>-3.9682125901450458E+20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100000</v>
      </c>
      <c r="S68">
        <f t="shared" si="63"/>
        <v>-2.1965013919246639E+21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-35.247574721424762</v>
      </c>
      <c r="AC68">
        <f t="shared" si="64"/>
        <v>-31.471048858414967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-7.3608758972229506E-15</v>
      </c>
      <c r="AI68">
        <f t="shared" si="69"/>
        <v>-7.3615922875920654E-15</v>
      </c>
      <c r="AJ68">
        <f t="shared" si="70"/>
        <v>-3.7765258630097946</v>
      </c>
      <c r="AK68">
        <f t="shared" si="61"/>
        <v>-2.4673302304997335</v>
      </c>
      <c r="AL68">
        <f t="shared" si="71"/>
        <v>-6.2438560935095353</v>
      </c>
      <c r="AN68">
        <f t="shared" si="72"/>
        <v>0</v>
      </c>
      <c r="AO68">
        <f t="shared" si="73"/>
        <v>0</v>
      </c>
      <c r="AP68">
        <f t="shared" si="74"/>
        <v>-1.1584374980626335E-21</v>
      </c>
      <c r="AQ68">
        <f t="shared" si="75"/>
        <v>-1.1902888460759407E-17</v>
      </c>
      <c r="AR68">
        <f t="shared" si="76"/>
        <v>-1.1904046898257471E-17</v>
      </c>
      <c r="AS68">
        <f t="shared" si="77"/>
        <v>-6.1068229846855176E-3</v>
      </c>
      <c r="AT68">
        <f t="shared" si="78"/>
        <v>-3.9897910166612066E-3</v>
      </c>
      <c r="AU68">
        <f t="shared" si="79"/>
        <v>-1.0096614001346736E-2</v>
      </c>
      <c r="AW68">
        <v>65</v>
      </c>
      <c r="AX68">
        <f>IF(Z68&gt;0, (R68*SUMPRODUCT(K68:$K$98, X68:$X$98)-K68*$AZ$3)/Z68, 0)</f>
        <v>-2.1965013919246639E+21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100000</v>
      </c>
      <c r="S69">
        <f t="shared" si="63"/>
        <v>-1.2526666675410501E+22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-31.471048858414967</v>
      </c>
      <c r="AC69">
        <f t="shared" si="64"/>
        <v>-28.09915076644193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-1.1941382628299105E-15</v>
      </c>
      <c r="AI69">
        <f t="shared" si="69"/>
        <v>-1.1942504201639185E-15</v>
      </c>
      <c r="AJ69">
        <f t="shared" si="70"/>
        <v>-3.371898091973037</v>
      </c>
      <c r="AK69">
        <f t="shared" si="61"/>
        <v>-2.2029734200890481</v>
      </c>
      <c r="AL69">
        <f t="shared" si="71"/>
        <v>-5.5748715120620869</v>
      </c>
      <c r="AN69">
        <f t="shared" si="72"/>
        <v>0</v>
      </c>
      <c r="AO69">
        <f t="shared" si="73"/>
        <v>0</v>
      </c>
      <c r="AP69">
        <f t="shared" si="74"/>
        <v>-1.6193194156735531E-22</v>
      </c>
      <c r="AQ69">
        <f t="shared" si="75"/>
        <v>-1.7240881223688738E-18</v>
      </c>
      <c r="AR69">
        <f t="shared" si="76"/>
        <v>-1.7242500543104411E-18</v>
      </c>
      <c r="AS69">
        <f t="shared" si="77"/>
        <v>-4.8683218946791521E-3</v>
      </c>
      <c r="AT69">
        <f t="shared" si="78"/>
        <v>-3.1806369711903752E-3</v>
      </c>
      <c r="AU69">
        <f t="shared" si="79"/>
        <v>-8.0489588658695307E-3</v>
      </c>
      <c r="AW69">
        <v>66</v>
      </c>
      <c r="AX69">
        <f>IF(Z69&gt;0, (R69*SUMPRODUCT(K69:$K$98, X69:$X$98)-K69*$AZ$3)/Z69, 0)</f>
        <v>-1.2526666675410501E+22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100000</v>
      </c>
      <c r="S70">
        <f t="shared" si="63"/>
        <v>-7.4045228826319208E+22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-28.09915076644193</v>
      </c>
      <c r="AC70">
        <f t="shared" si="64"/>
        <v>-25.088527470037437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-1.8818881495816781E-16</v>
      </c>
      <c r="AI70">
        <f t="shared" si="69"/>
        <v>-1.8820575631135674E-16</v>
      </c>
      <c r="AJ70">
        <f t="shared" si="70"/>
        <v>-3.0106232964044928</v>
      </c>
      <c r="AK70">
        <f t="shared" si="61"/>
        <v>-1.9669405536509352</v>
      </c>
      <c r="AL70">
        <f t="shared" si="71"/>
        <v>-4.9775638500554278</v>
      </c>
      <c r="AN70">
        <f t="shared" si="72"/>
        <v>0</v>
      </c>
      <c r="AO70">
        <f t="shared" si="73"/>
        <v>0</v>
      </c>
      <c r="AP70">
        <f t="shared" si="74"/>
        <v>-2.1839109183124404E-23</v>
      </c>
      <c r="AQ70">
        <f t="shared" si="75"/>
        <v>-2.4259432119032573E-19</v>
      </c>
      <c r="AR70">
        <f t="shared" si="76"/>
        <v>-2.4261616029950886E-19</v>
      </c>
      <c r="AS70">
        <f t="shared" si="77"/>
        <v>-3.8809964083857977E-3</v>
      </c>
      <c r="AT70">
        <f t="shared" si="78"/>
        <v>-2.5355843201453876E-3</v>
      </c>
      <c r="AU70">
        <f t="shared" si="79"/>
        <v>-6.4165807285311849E-3</v>
      </c>
      <c r="AW70">
        <v>67</v>
      </c>
      <c r="AX70">
        <f>IF(Z70&gt;0, (R70*SUMPRODUCT(K70:$K$98, X70:$X$98)-K70*$AZ$3)/Z70, 0)</f>
        <v>-7.4045228826319208E+22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100000</v>
      </c>
      <c r="S71">
        <f t="shared" si="63"/>
        <v>-4.5415589136450938E+23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-25.088527470037437</v>
      </c>
      <c r="AC71">
        <f t="shared" si="64"/>
        <v>-22.400470955390567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-2.8611548504041375E-17</v>
      </c>
      <c r="AI71">
        <f t="shared" si="69"/>
        <v>-2.8614014669446397E-17</v>
      </c>
      <c r="AJ71">
        <f t="shared" si="70"/>
        <v>-2.6880565146468705</v>
      </c>
      <c r="AK71">
        <f t="shared" si="61"/>
        <v>-1.7561969229026209</v>
      </c>
      <c r="AL71">
        <f t="shared" si="71"/>
        <v>-4.4442534375494915</v>
      </c>
      <c r="AN71">
        <f t="shared" si="72"/>
        <v>0</v>
      </c>
      <c r="AO71">
        <f t="shared" si="73"/>
        <v>0</v>
      </c>
      <c r="AP71">
        <f t="shared" si="74"/>
        <v>-2.8385137445747872E-24</v>
      </c>
      <c r="AQ71">
        <f t="shared" si="75"/>
        <v>-3.2931397673873921E-20</v>
      </c>
      <c r="AR71">
        <f t="shared" si="76"/>
        <v>-3.2934236187618497E-20</v>
      </c>
      <c r="AS71">
        <f t="shared" si="77"/>
        <v>-3.0939065755626596E-3</v>
      </c>
      <c r="AT71">
        <f t="shared" si="78"/>
        <v>-2.0213522960342697E-3</v>
      </c>
      <c r="AU71">
        <f t="shared" si="79"/>
        <v>-5.1152588715969293E-3</v>
      </c>
      <c r="AW71">
        <v>68</v>
      </c>
      <c r="AX71">
        <f>IF(Z71&gt;0, (R71*SUMPRODUCT(K71:$K$98, X71:$X$98)-K71*$AZ$3)/Z71, 0)</f>
        <v>-4.5415589136450938E+23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100000</v>
      </c>
      <c r="S72">
        <f t="shared" si="63"/>
        <v>-2.8937501017403563E+24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-22.400470955390567</v>
      </c>
      <c r="AC72">
        <f t="shared" si="64"/>
        <v>-20.000420495884434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-4.1918482866427734E-18</v>
      </c>
      <c r="AI72">
        <f t="shared" si="69"/>
        <v>-4.1921938662504229E-18</v>
      </c>
      <c r="AJ72">
        <f t="shared" si="70"/>
        <v>-2.4000504595061329</v>
      </c>
      <c r="AK72">
        <f t="shared" ref="AK72:AK79" si="92">G72*SUM(AB72:AB72, AE72:AF72)</f>
        <v>-1.5680329668773398</v>
      </c>
      <c r="AL72">
        <f t="shared" si="71"/>
        <v>-3.9680834263834726</v>
      </c>
      <c r="AN72">
        <f t="shared" si="72"/>
        <v>0</v>
      </c>
      <c r="AO72">
        <f t="shared" si="73"/>
        <v>0</v>
      </c>
      <c r="AP72">
        <f t="shared" si="74"/>
        <v>-3.5513942304342203E-25</v>
      </c>
      <c r="AQ72">
        <f t="shared" si="75"/>
        <v>-4.3078079523578693E-21</v>
      </c>
      <c r="AR72">
        <f t="shared" si="76"/>
        <v>-4.3081630917809126E-21</v>
      </c>
      <c r="AS72">
        <f t="shared" si="77"/>
        <v>-2.4664433797533941E-3</v>
      </c>
      <c r="AT72">
        <f t="shared" si="78"/>
        <v>-1.6114096747722173E-3</v>
      </c>
      <c r="AU72">
        <f t="shared" si="79"/>
        <v>-4.0778530545256117E-3</v>
      </c>
      <c r="AW72">
        <v>69</v>
      </c>
      <c r="AX72">
        <f>IF(Z72&gt;0, (R72*SUMPRODUCT(K72:$K$98, X72:$X$98)-K72*$AZ$3)/Z72, 0)</f>
        <v>-2.8937501017403563E+24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100000</v>
      </c>
      <c r="S73">
        <f t="shared" si="63"/>
        <v>-1.9176997958912193E+25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-20.000420495884434</v>
      </c>
      <c r="AC73">
        <f t="shared" si="64"/>
        <v>-17.857518299896817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-5.9112815607260707E-19</v>
      </c>
      <c r="AI73">
        <f t="shared" si="69"/>
        <v>-5.9117471580614342E-19</v>
      </c>
      <c r="AJ73">
        <f t="shared" si="70"/>
        <v>-2.1429021959876167</v>
      </c>
      <c r="AK73">
        <f t="shared" si="92"/>
        <v>-1.4000294347119104</v>
      </c>
      <c r="AL73">
        <f t="shared" si="71"/>
        <v>-3.5429316306995271</v>
      </c>
      <c r="AN73">
        <f t="shared" si="72"/>
        <v>0</v>
      </c>
      <c r="AO73">
        <f t="shared" si="73"/>
        <v>0</v>
      </c>
      <c r="AP73">
        <f t="shared" si="74"/>
        <v>-4.2721180123326626E-26</v>
      </c>
      <c r="AQ73">
        <f t="shared" si="75"/>
        <v>-5.42393405490825E-22</v>
      </c>
      <c r="AR73">
        <f t="shared" si="76"/>
        <v>-5.4243612667094831E-22</v>
      </c>
      <c r="AS73">
        <f t="shared" si="77"/>
        <v>-1.9662335616656506E-3</v>
      </c>
      <c r="AT73">
        <f t="shared" si="78"/>
        <v>-1.2846059269548925E-3</v>
      </c>
      <c r="AU73">
        <f t="shared" si="79"/>
        <v>-3.2508394886205431E-3</v>
      </c>
      <c r="AW73">
        <v>70</v>
      </c>
      <c r="AX73">
        <f>IF(Z73&gt;0, (R73*SUMPRODUCT(K73:$K$98, X73:$X$98)-K73*$AZ$3)/Z73, 0)</f>
        <v>-1.9176997958912193E+25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100000</v>
      </c>
      <c r="S74">
        <f t="shared" si="63"/>
        <v>-1.3234069825358747E+26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-17.857518299896817</v>
      </c>
      <c r="AC74">
        <f t="shared" si="64"/>
        <v>-15.944212767765013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-8.0140419414897828E-20</v>
      </c>
      <c r="AI74">
        <f t="shared" si="69"/>
        <v>-8.0146443341391401E-20</v>
      </c>
      <c r="AJ74">
        <f t="shared" si="70"/>
        <v>-1.9133055321318047</v>
      </c>
      <c r="AK74">
        <f t="shared" si="92"/>
        <v>-1.2500262809927773</v>
      </c>
      <c r="AL74">
        <f t="shared" si="71"/>
        <v>-3.1633318131245822</v>
      </c>
      <c r="AN74">
        <f t="shared" si="72"/>
        <v>0</v>
      </c>
      <c r="AO74">
        <f t="shared" si="73"/>
        <v>0</v>
      </c>
      <c r="AP74">
        <f t="shared" si="74"/>
        <v>-4.9350822595267645E-27</v>
      </c>
      <c r="AQ74">
        <f t="shared" si="75"/>
        <v>-6.5654778913256048E-23</v>
      </c>
      <c r="AR74">
        <f t="shared" si="76"/>
        <v>-6.5659713995515571E-23</v>
      </c>
      <c r="AS74">
        <f t="shared" si="77"/>
        <v>-1.5674693571951965E-3</v>
      </c>
      <c r="AT74">
        <f t="shared" si="78"/>
        <v>-1.0240799800341938E-3</v>
      </c>
      <c r="AU74">
        <f t="shared" si="79"/>
        <v>-2.5915493372293905E-3</v>
      </c>
      <c r="AW74">
        <v>71</v>
      </c>
      <c r="AX74">
        <f>IF(Z74&gt;0, (R74*SUMPRODUCT(K74:$K$98, X74:$X$98)-K74*$AZ$3)/Z74, 0)</f>
        <v>-1.3234069825358747E+26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100000</v>
      </c>
      <c r="S75">
        <f t="shared" si="63"/>
        <v>-9.5246097278855836E+26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-15.944212767765013</v>
      </c>
      <c r="AC75">
        <f t="shared" si="64"/>
        <v>-14.235904256933047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-1.043273009245814E-20</v>
      </c>
      <c r="AI75">
        <f t="shared" si="69"/>
        <v>-1.0433477414640553E-20</v>
      </c>
      <c r="AJ75">
        <f t="shared" si="70"/>
        <v>-1.7083085108319658</v>
      </c>
      <c r="AK75">
        <f t="shared" si="92"/>
        <v>-1.1160948937435511</v>
      </c>
      <c r="AL75">
        <f t="shared" si="71"/>
        <v>-2.8244034045755169</v>
      </c>
      <c r="AN75">
        <f t="shared" si="72"/>
        <v>0</v>
      </c>
      <c r="AO75">
        <f t="shared" si="73"/>
        <v>0</v>
      </c>
      <c r="AP75">
        <f t="shared" si="74"/>
        <v>-5.4664399666791826E-28</v>
      </c>
      <c r="AQ75">
        <f t="shared" si="75"/>
        <v>-7.6312324297561221E-24</v>
      </c>
      <c r="AR75">
        <f t="shared" si="76"/>
        <v>-7.6317790737527892E-24</v>
      </c>
      <c r="AS75">
        <f t="shared" si="77"/>
        <v>-1.2495769748048422E-3</v>
      </c>
      <c r="AT75">
        <f t="shared" si="78"/>
        <v>-8.1639029020583024E-4</v>
      </c>
      <c r="AU75">
        <f t="shared" si="79"/>
        <v>-2.0659672650106724E-3</v>
      </c>
      <c r="AW75">
        <v>72</v>
      </c>
      <c r="AX75">
        <f>IF(Z75&gt;0, (R75*SUMPRODUCT(K75:$K$98, X75:$X$98)-K75*$AZ$3)/Z75, 0)</f>
        <v>-9.5246097278855836E+26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100000</v>
      </c>
      <c r="S76">
        <f t="shared" si="63"/>
        <v>-7.1621121917038714E+27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-14.235904256933047</v>
      </c>
      <c r="AC76">
        <f t="shared" si="64"/>
        <v>-12.710628800833076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-1.3022275261217877E-21</v>
      </c>
      <c r="AI76">
        <f t="shared" si="69"/>
        <v>-1.3023162613193147E-21</v>
      </c>
      <c r="AJ76">
        <f t="shared" si="70"/>
        <v>-1.5252754560999708</v>
      </c>
      <c r="AK76">
        <f t="shared" si="92"/>
        <v>-0.99651329798531341</v>
      </c>
      <c r="AL76">
        <f t="shared" si="71"/>
        <v>-2.5217887540852844</v>
      </c>
      <c r="AN76">
        <f t="shared" si="72"/>
        <v>0</v>
      </c>
      <c r="AO76">
        <f t="shared" si="73"/>
        <v>0</v>
      </c>
      <c r="AP76">
        <f t="shared" si="74"/>
        <v>-5.7952824482247214E-29</v>
      </c>
      <c r="AQ76">
        <f t="shared" si="75"/>
        <v>-8.5048284514486092E-25</v>
      </c>
      <c r="AR76">
        <f t="shared" si="76"/>
        <v>-8.5054079796934313E-25</v>
      </c>
      <c r="AS76">
        <f t="shared" si="77"/>
        <v>-9.9615511384314659E-4</v>
      </c>
      <c r="AT76">
        <f t="shared" si="78"/>
        <v>-6.5082134104418854E-4</v>
      </c>
      <c r="AU76">
        <f t="shared" si="79"/>
        <v>-1.6469764548873353E-3</v>
      </c>
      <c r="AW76">
        <v>73</v>
      </c>
      <c r="AX76">
        <f>IF(Z76&gt;0, (R76*SUMPRODUCT(K76:$K$98, X76:$X$98)-K76*$AZ$3)/Z76, 0)</f>
        <v>-7.1621121917038714E+27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100000</v>
      </c>
      <c r="S77">
        <f t="shared" si="63"/>
        <v>-5.6383118470841685E+28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-12.710628800833076</v>
      </c>
      <c r="AC77">
        <f t="shared" si="64"/>
        <v>-11.348775715029532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-1.5556772368559627E-22</v>
      </c>
      <c r="AI77">
        <f t="shared" si="69"/>
        <v>-1.5557778766930525E-22</v>
      </c>
      <c r="AJ77">
        <f t="shared" si="70"/>
        <v>-1.3618530858035438</v>
      </c>
      <c r="AK77">
        <f t="shared" si="92"/>
        <v>-0.88974401605831543</v>
      </c>
      <c r="AL77">
        <f t="shared" si="71"/>
        <v>-2.2515971018618592</v>
      </c>
      <c r="AN77">
        <f t="shared" si="72"/>
        <v>0</v>
      </c>
      <c r="AO77">
        <f t="shared" si="73"/>
        <v>0</v>
      </c>
      <c r="AP77">
        <f t="shared" si="74"/>
        <v>-5.8685470298582954E-30</v>
      </c>
      <c r="AQ77">
        <f t="shared" si="75"/>
        <v>-9.0715220649970433E-26</v>
      </c>
      <c r="AR77">
        <f t="shared" si="76"/>
        <v>-9.0721089197000303E-26</v>
      </c>
      <c r="AS77">
        <f t="shared" si="77"/>
        <v>-7.9412875784689533E-4</v>
      </c>
      <c r="AT77">
        <f t="shared" si="78"/>
        <v>-5.1883078845997165E-4</v>
      </c>
      <c r="AU77">
        <f t="shared" si="79"/>
        <v>-1.312959546306867E-3</v>
      </c>
      <c r="AW77">
        <v>74</v>
      </c>
      <c r="AX77">
        <f>IF(Z77&gt;0, (R77*SUMPRODUCT(K77:$K$98, X77:$X$98)-K77*$AZ$3)/Z77, 0)</f>
        <v>-5.6383118470841685E+28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100000</v>
      </c>
      <c r="S78">
        <f t="shared" si="63"/>
        <v>-4.6572366279551434E+29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-11.348775715029532</v>
      </c>
      <c r="AC78">
        <f t="shared" si="64"/>
        <v>-10.132835459847797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-1.7750969336191355E-23</v>
      </c>
      <c r="AI78">
        <f t="shared" si="69"/>
        <v>-1.7752057195395141E-23</v>
      </c>
      <c r="AJ78">
        <f t="shared" si="70"/>
        <v>-1.2159402551817351</v>
      </c>
      <c r="AK78">
        <f t="shared" si="92"/>
        <v>-0.79441430005206737</v>
      </c>
      <c r="AL78">
        <f t="shared" si="71"/>
        <v>-2.0103545552338025</v>
      </c>
      <c r="AN78">
        <f t="shared" si="72"/>
        <v>0</v>
      </c>
      <c r="AO78">
        <f t="shared" si="73"/>
        <v>0</v>
      </c>
      <c r="AP78">
        <f t="shared" si="74"/>
        <v>-5.663896804730198E-31</v>
      </c>
      <c r="AQ78">
        <f t="shared" si="75"/>
        <v>-9.24197342398202E-27</v>
      </c>
      <c r="AR78">
        <f t="shared" si="76"/>
        <v>-9.242539813662494E-27</v>
      </c>
      <c r="AS78">
        <f t="shared" si="77"/>
        <v>-6.3307458374274161E-4</v>
      </c>
      <c r="AT78">
        <f t="shared" si="78"/>
        <v>-4.1360872804525807E-4</v>
      </c>
      <c r="AU78">
        <f t="shared" si="79"/>
        <v>-1.0466833117879996E-3</v>
      </c>
      <c r="AW78">
        <v>75</v>
      </c>
      <c r="AX78">
        <f>IF(Z78&gt;0, (R78*SUMPRODUCT(K78:$K$98, X78:$X$98)-K78*$AZ$3)/Z78, 0)</f>
        <v>-4.6572366279551434E+29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-10.132835459847797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-10.132835459847797</v>
      </c>
      <c r="AK79">
        <f t="shared" si="92"/>
        <v>-0.70929848218934588</v>
      </c>
      <c r="AL79">
        <f t="shared" si="71"/>
        <v>-10.842133942037144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-1.011410143701821E-27</v>
      </c>
      <c r="AR79">
        <f t="shared" si="76"/>
        <v>-1.011410143701821E-27</v>
      </c>
      <c r="AS79">
        <f t="shared" si="77"/>
        <v>-4.710376367133496E-3</v>
      </c>
      <c r="AT79">
        <f t="shared" si="78"/>
        <v>-3.2972634569934471E-4</v>
      </c>
      <c r="AU79">
        <f t="shared" si="79"/>
        <v>-5.0401027128328408E-3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26242.775828059894</v>
      </c>
      <c r="AO81" s="6">
        <f t="shared" si="93"/>
        <v>-2624.2775828059894</v>
      </c>
      <c r="AP81" s="6">
        <f t="shared" si="93"/>
        <v>-2938.6898209066821</v>
      </c>
      <c r="AQ81" s="6">
        <f t="shared" si="93"/>
        <v>-19462.039467641363</v>
      </c>
      <c r="AR81" s="6">
        <f t="shared" si="93"/>
        <v>1217.7689567058544</v>
      </c>
      <c r="AS81" s="6">
        <f t="shared" si="93"/>
        <v>-2813.3906881151815</v>
      </c>
      <c r="AT81" s="6">
        <f t="shared" si="93"/>
        <v>657.14879252205617</v>
      </c>
      <c r="AU81" s="6">
        <f t="shared" si="93"/>
        <v>-938.47293888726904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44524.82118835982</v>
      </c>
      <c r="K3">
        <v>1</v>
      </c>
      <c r="L3" s="2">
        <v>0</v>
      </c>
      <c r="O3">
        <f>$C$3</f>
        <v>44524.82118835982</v>
      </c>
      <c r="P3" s="2">
        <f>O3*C5</f>
        <v>4452.482118835982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44524.82118835982</v>
      </c>
      <c r="AF3">
        <f t="shared" ref="AF3:AF34" si="4">-$Z3*P3</f>
        <v>-4452.482118835982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37552.430865523835</v>
      </c>
      <c r="AJ3">
        <f t="shared" ref="AJ3:AJ34" si="8">AB3-AC3</f>
        <v>0</v>
      </c>
      <c r="AL3">
        <f t="shared" ref="AL3:AL34" si="9">SUM(AI3:AK3)</f>
        <v>37552.430865523835</v>
      </c>
      <c r="AN3">
        <f t="shared" ref="AN3:AN34" si="10">AE3*$K3</f>
        <v>44524.82118835982</v>
      </c>
      <c r="AO3">
        <f t="shared" ref="AO3:AO34" si="11">AF3*$K3</f>
        <v>-4452.482118835982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37552.430865523835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37552.430865523835</v>
      </c>
      <c r="AW3">
        <v>0</v>
      </c>
      <c r="AX3">
        <f>IF(Z3&gt;0, (R3*SUMPRODUCT(K3:$K$98, X3:$X$98)-K3*$AZ$3)/Z3, 0)</f>
        <v>0</v>
      </c>
      <c r="AZ3">
        <f>C6*ABS(SUMPRODUCT(X4:X69, K4:K69))/1</f>
        <v>37811.726776950061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2613.9790180009345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2536.3029716043602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-2536.3029716043602</v>
      </c>
      <c r="AK4">
        <f>G4*SUM(AB4, AE4:AF4)</f>
        <v>0</v>
      </c>
      <c r="AL4">
        <f t="shared" si="9"/>
        <v>-4507.8664716043604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-1839.3166340143669</v>
      </c>
      <c r="AR4">
        <f t="shared" si="14"/>
        <v>-1839.3166340143669</v>
      </c>
      <c r="AS4">
        <f t="shared" si="15"/>
        <v>-2366.1749898352086</v>
      </c>
      <c r="AT4">
        <f t="shared" si="16"/>
        <v>0</v>
      </c>
      <c r="AU4">
        <f t="shared" si="17"/>
        <v>-4205.4916238495762</v>
      </c>
      <c r="AW4">
        <v>1</v>
      </c>
      <c r="AX4">
        <f>IF(Z4&gt;0, (R4*SUMPRODUCT(K4:$K$98, X4:$X$98)-K4*$AZ$3)/Z4, 0)</f>
        <v>2613.9790180009345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100000</v>
      </c>
      <c r="S5">
        <f t="shared" si="1"/>
        <v>3878.7414021038821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2536.3029716043602</v>
      </c>
      <c r="AC5">
        <f t="shared" si="2"/>
        <v>3639.2994139295333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-2231.339861422613</v>
      </c>
      <c r="AI5">
        <f t="shared" si="7"/>
        <v>-2278.2532675594016</v>
      </c>
      <c r="AJ5">
        <f t="shared" si="8"/>
        <v>-1102.9964423251731</v>
      </c>
      <c r="AK5">
        <f>G5*SUM(AB5, AE5:AF5)</f>
        <v>103.98842183577877</v>
      </c>
      <c r="AL5">
        <f t="shared" si="9"/>
        <v>-3277.2612880487959</v>
      </c>
      <c r="AN5">
        <f t="shared" si="10"/>
        <v>0</v>
      </c>
      <c r="AO5">
        <f t="shared" si="11"/>
        <v>0</v>
      </c>
      <c r="AP5">
        <f t="shared" si="12"/>
        <v>-40.116029723887081</v>
      </c>
      <c r="AQ5">
        <f t="shared" si="13"/>
        <v>-1908.0366056543789</v>
      </c>
      <c r="AR5">
        <f t="shared" si="14"/>
        <v>-1948.1526353782658</v>
      </c>
      <c r="AS5">
        <f t="shared" si="15"/>
        <v>-943.18110129632942</v>
      </c>
      <c r="AT5">
        <f t="shared" si="16"/>
        <v>88.921333256868522</v>
      </c>
      <c r="AU5">
        <f t="shared" si="17"/>
        <v>-2802.4124034177266</v>
      </c>
      <c r="AW5">
        <v>2</v>
      </c>
      <c r="AX5">
        <f>IF(Z5&gt;0, (R5*SUMPRODUCT(K5:$K$98, X5:$X$98)-K5*$AZ$3)/Z5, 0)</f>
        <v>3878.7414021038821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100000</v>
      </c>
      <c r="S6">
        <f t="shared" si="1"/>
        <v>5415.3704191565557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3639.2994139295333</v>
      </c>
      <c r="AC6">
        <f t="shared" si="2"/>
        <v>4896.0282697971888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-2478.694208208422</v>
      </c>
      <c r="AI6">
        <f t="shared" si="7"/>
        <v>-2523.8991331797388</v>
      </c>
      <c r="AJ6">
        <f t="shared" si="8"/>
        <v>-1256.7288558676555</v>
      </c>
      <c r="AK6">
        <f>G6*SUM(AB6, AE6:AF6)</f>
        <v>212.89901571487772</v>
      </c>
      <c r="AL6">
        <f t="shared" si="9"/>
        <v>-3567.7289733325165</v>
      </c>
      <c r="AN6">
        <f t="shared" si="10"/>
        <v>0</v>
      </c>
      <c r="AO6">
        <f t="shared" si="11"/>
        <v>0</v>
      </c>
      <c r="AP6">
        <f t="shared" si="12"/>
        <v>-34.87153250451032</v>
      </c>
      <c r="AQ6">
        <f t="shared" si="13"/>
        <v>-1912.0895722120251</v>
      </c>
      <c r="AR6">
        <f t="shared" si="14"/>
        <v>-1946.9611047165356</v>
      </c>
      <c r="AS6">
        <f t="shared" si="15"/>
        <v>-969.45324374616769</v>
      </c>
      <c r="AT6">
        <f t="shared" si="16"/>
        <v>164.23243598767957</v>
      </c>
      <c r="AU6">
        <f t="shared" si="17"/>
        <v>-2752.1819124750236</v>
      </c>
      <c r="AW6">
        <v>3</v>
      </c>
      <c r="AX6">
        <f>IF(Z6&gt;0, (R6*SUMPRODUCT(K6:$K$98, X6:$X$98)-K6*$AZ$3)/Z6, 0)</f>
        <v>5415.3704191565557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100000</v>
      </c>
      <c r="S7">
        <f t="shared" si="1"/>
        <v>6468.6314252373122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4896.0282697971888</v>
      </c>
      <c r="AC7">
        <f t="shared" si="2"/>
        <v>5613.8932203835211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-2719.3378831304276</v>
      </c>
      <c r="AI7">
        <f t="shared" si="7"/>
        <v>-2762.7310899104659</v>
      </c>
      <c r="AJ7">
        <f t="shared" si="8"/>
        <v>-717.86495058633227</v>
      </c>
      <c r="AK7">
        <f>G7*SUM(AB7, AE7:AF7)</f>
        <v>240.39498804704195</v>
      </c>
      <c r="AL7">
        <f t="shared" si="9"/>
        <v>-3240.2010524497564</v>
      </c>
      <c r="AN7">
        <f t="shared" si="10"/>
        <v>0</v>
      </c>
      <c r="AO7">
        <f t="shared" si="11"/>
        <v>0</v>
      </c>
      <c r="AP7">
        <f t="shared" si="12"/>
        <v>-30.455786480918032</v>
      </c>
      <c r="AQ7">
        <f t="shared" si="13"/>
        <v>-1908.5838564065436</v>
      </c>
      <c r="AR7">
        <f t="shared" si="14"/>
        <v>-1939.0396428874617</v>
      </c>
      <c r="AS7">
        <f t="shared" si="15"/>
        <v>-503.83788799055998</v>
      </c>
      <c r="AT7">
        <f t="shared" si="16"/>
        <v>168.72268657525342</v>
      </c>
      <c r="AU7">
        <f t="shared" si="17"/>
        <v>-2274.1548443027682</v>
      </c>
      <c r="AW7">
        <v>4</v>
      </c>
      <c r="AX7">
        <f>IF(Z7&gt;0, (R7*SUMPRODUCT(K7:$K$98, X7:$X$98)-K7*$AZ$3)/Z7, 0)</f>
        <v>6468.6314252373122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100000</v>
      </c>
      <c r="S8">
        <f t="shared" si="1"/>
        <v>6595.5719432367132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5613.8932203835211</v>
      </c>
      <c r="AC8">
        <f t="shared" si="2"/>
        <v>5471.562757140513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-2960.4253340970022</v>
      </c>
      <c r="AI8">
        <f t="shared" si="7"/>
        <v>-3001.9043961421917</v>
      </c>
      <c r="AJ8">
        <f t="shared" si="8"/>
        <v>142.33046324300813</v>
      </c>
      <c r="AK8">
        <f t="shared" ref="AK8:AK39" si="30">G8*SUM(AB8:AB8, AE8:AF8)</f>
        <v>119.57592559416899</v>
      </c>
      <c r="AL8">
        <f t="shared" si="9"/>
        <v>-2739.9980073050147</v>
      </c>
      <c r="AN8">
        <f t="shared" si="10"/>
        <v>0</v>
      </c>
      <c r="AO8">
        <f t="shared" si="11"/>
        <v>0</v>
      </c>
      <c r="AP8">
        <f t="shared" si="12"/>
        <v>-27.174771156500572</v>
      </c>
      <c r="AQ8">
        <f t="shared" si="13"/>
        <v>-1939.505789507675</v>
      </c>
      <c r="AR8">
        <f t="shared" si="14"/>
        <v>-1966.6805606641756</v>
      </c>
      <c r="AS8">
        <f t="shared" si="15"/>
        <v>93.24699201283029</v>
      </c>
      <c r="AT8">
        <f t="shared" si="16"/>
        <v>78.3394863246467</v>
      </c>
      <c r="AU8">
        <f t="shared" si="17"/>
        <v>-1795.0940823266988</v>
      </c>
      <c r="AW8">
        <v>5</v>
      </c>
      <c r="AX8">
        <f>IF(Z8&gt;0, (R8*SUMPRODUCT(K8:$K$98, X8:$X$98)-K8*$AZ$3)/Z8, 0)</f>
        <v>6595.5719432367132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100000</v>
      </c>
      <c r="S9">
        <f t="shared" si="1"/>
        <v>6138.9177334274027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5471.562757140513</v>
      </c>
      <c r="AC9">
        <f t="shared" si="2"/>
        <v>4843.5092623104538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-3230.1201529666728</v>
      </c>
      <c r="AI9">
        <f t="shared" si="7"/>
        <v>-3269.569364314927</v>
      </c>
      <c r="AJ9">
        <f t="shared" si="8"/>
        <v>628.05349483005921</v>
      </c>
      <c r="AK9">
        <f t="shared" si="30"/>
        <v>32.282220267129027</v>
      </c>
      <c r="AL9">
        <f t="shared" si="9"/>
        <v>-2609.2336492177387</v>
      </c>
      <c r="AN9">
        <f t="shared" si="10"/>
        <v>0</v>
      </c>
      <c r="AO9">
        <f t="shared" si="11"/>
        <v>0</v>
      </c>
      <c r="AP9">
        <f t="shared" si="12"/>
        <v>-24.476679646021246</v>
      </c>
      <c r="AQ9">
        <f t="shared" si="13"/>
        <v>-2004.1621492598342</v>
      </c>
      <c r="AR9">
        <f t="shared" si="14"/>
        <v>-2028.6388289058555</v>
      </c>
      <c r="AS9">
        <f t="shared" si="15"/>
        <v>389.68242122284568</v>
      </c>
      <c r="AT9">
        <f t="shared" si="16"/>
        <v>20.029844367871796</v>
      </c>
      <c r="AU9">
        <f t="shared" si="17"/>
        <v>-1618.9265633151381</v>
      </c>
      <c r="AW9">
        <v>6</v>
      </c>
      <c r="AX9">
        <f>IF(Z9&gt;0, (R9*SUMPRODUCT(K9:$K$98, X9:$X$98)-K9*$AZ$3)/Z9, 0)</f>
        <v>6138.9177334274027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100000</v>
      </c>
      <c r="S10">
        <f t="shared" si="1"/>
        <v>5417.859543616737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4843.5092623104538</v>
      </c>
      <c r="AC10">
        <f t="shared" si="2"/>
        <v>4043.429326858884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-3477.9480385516504</v>
      </c>
      <c r="AI10">
        <f t="shared" si="7"/>
        <v>-3515.2637837671459</v>
      </c>
      <c r="AJ10">
        <f t="shared" si="8"/>
        <v>800.07993545156978</v>
      </c>
      <c r="AK10">
        <f t="shared" si="30"/>
        <v>19.858387975472862</v>
      </c>
      <c r="AL10">
        <f t="shared" si="9"/>
        <v>-2695.3254603401033</v>
      </c>
      <c r="AN10">
        <f t="shared" si="10"/>
        <v>0</v>
      </c>
      <c r="AO10">
        <f t="shared" si="11"/>
        <v>0</v>
      </c>
      <c r="AP10">
        <f t="shared" si="12"/>
        <v>-21.964659957278297</v>
      </c>
      <c r="AQ10">
        <f t="shared" si="13"/>
        <v>-2047.1772860145775</v>
      </c>
      <c r="AR10">
        <f t="shared" si="14"/>
        <v>-2069.1419459718554</v>
      </c>
      <c r="AS10">
        <f t="shared" si="15"/>
        <v>470.94017871944658</v>
      </c>
      <c r="AT10">
        <f t="shared" si="16"/>
        <v>11.688973023640333</v>
      </c>
      <c r="AU10">
        <f t="shared" si="17"/>
        <v>-1586.5127942287686</v>
      </c>
      <c r="AW10">
        <v>7</v>
      </c>
      <c r="AX10">
        <f>IF(Z10&gt;0, (R10*SUMPRODUCT(K10:$K$98, X10:$X$98)-K10*$AZ$3)/Z10, 0)</f>
        <v>5417.859543616737</v>
      </c>
    </row>
    <row r="11" spans="1:52" x14ac:dyDescent="0.25">
      <c r="A11" t="s">
        <v>33</v>
      </c>
      <c r="C11" s="25">
        <f>AU71</f>
        <v>-781.60693771150477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100000</v>
      </c>
      <c r="S11">
        <f t="shared" si="1"/>
        <v>4421.4547318974273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4043.429326858884</v>
      </c>
      <c r="AC11">
        <f t="shared" si="2"/>
        <v>3104.4295294181393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-3672.3221184572262</v>
      </c>
      <c r="AI11">
        <f t="shared" si="7"/>
        <v>-3707.4285451613382</v>
      </c>
      <c r="AJ11">
        <f t="shared" si="8"/>
        <v>938.99979744074471</v>
      </c>
      <c r="AK11">
        <f t="shared" si="30"/>
        <v>9.7042303844613205</v>
      </c>
      <c r="AL11">
        <f t="shared" si="9"/>
        <v>-2758.7245173361321</v>
      </c>
      <c r="AN11">
        <f t="shared" si="10"/>
        <v>0</v>
      </c>
      <c r="AO11">
        <f t="shared" si="11"/>
        <v>0</v>
      </c>
      <c r="AP11">
        <f t="shared" si="12"/>
        <v>-19.63532765888964</v>
      </c>
      <c r="AQ11">
        <f t="shared" si="13"/>
        <v>-2053.9614775561631</v>
      </c>
      <c r="AR11">
        <f t="shared" si="14"/>
        <v>-2073.5968052150529</v>
      </c>
      <c r="AS11">
        <f t="shared" si="15"/>
        <v>525.19069655757221</v>
      </c>
      <c r="AT11">
        <f t="shared" si="16"/>
        <v>5.4276598664463673</v>
      </c>
      <c r="AU11">
        <f t="shared" si="17"/>
        <v>-1542.9784487910342</v>
      </c>
      <c r="AW11">
        <v>8</v>
      </c>
      <c r="AX11">
        <f>IF(Z11&gt;0, (R11*SUMPRODUCT(K11:$K$98, X11:$X$98)-K11*$AZ$3)/Z11, 0)</f>
        <v>4421.4547318974273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100000</v>
      </c>
      <c r="S12">
        <f t="shared" si="1"/>
        <v>3200.6672929255751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3104.4295294181393</v>
      </c>
      <c r="AC12">
        <f t="shared" si="2"/>
        <v>2101.5586591397441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-3850.7087960944741</v>
      </c>
      <c r="AI12">
        <f t="shared" si="7"/>
        <v>-3883.5388041334977</v>
      </c>
      <c r="AJ12">
        <f t="shared" si="8"/>
        <v>1002.8708702783952</v>
      </c>
      <c r="AK12">
        <f t="shared" si="30"/>
        <v>7.14018791766172</v>
      </c>
      <c r="AL12">
        <f t="shared" si="9"/>
        <v>-2873.5277459374406</v>
      </c>
      <c r="AN12">
        <f t="shared" si="10"/>
        <v>0</v>
      </c>
      <c r="AO12">
        <f t="shared" si="11"/>
        <v>0</v>
      </c>
      <c r="AP12">
        <f t="shared" si="12"/>
        <v>-17.449498278804811</v>
      </c>
      <c r="AQ12">
        <f t="shared" si="13"/>
        <v>-2046.692660865612</v>
      </c>
      <c r="AR12">
        <f t="shared" si="14"/>
        <v>-2064.1421591444164</v>
      </c>
      <c r="AS12">
        <f t="shared" si="15"/>
        <v>533.0365287752968</v>
      </c>
      <c r="AT12">
        <f t="shared" si="16"/>
        <v>3.7950857834540392</v>
      </c>
      <c r="AU12">
        <f t="shared" si="17"/>
        <v>-1527.3105445856656</v>
      </c>
      <c r="AW12">
        <v>9</v>
      </c>
      <c r="AX12">
        <f>IF(Z12&gt;0, (R12*SUMPRODUCT(K12:$K$98, X12:$X$98)-K12*$AZ$3)/Z12, 0)</f>
        <v>3200.6672929255751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100000</v>
      </c>
      <c r="S13">
        <f t="shared" si="1"/>
        <v>1718.2317256881342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2101.5586591397441</v>
      </c>
      <c r="AC13">
        <f t="shared" si="2"/>
        <v>1048.2703774125439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-3994.7427714653304</v>
      </c>
      <c r="AI13">
        <f t="shared" si="7"/>
        <v>-4025.2471080382311</v>
      </c>
      <c r="AJ13">
        <f t="shared" si="8"/>
        <v>1053.2882817272002</v>
      </c>
      <c r="AK13">
        <f t="shared" si="30"/>
        <v>4.2031173182794888</v>
      </c>
      <c r="AL13">
        <f t="shared" si="9"/>
        <v>-2967.7557089927514</v>
      </c>
      <c r="AN13">
        <f t="shared" si="10"/>
        <v>0</v>
      </c>
      <c r="AO13">
        <f t="shared" si="11"/>
        <v>0</v>
      </c>
      <c r="AP13">
        <f t="shared" si="12"/>
        <v>-15.4119573869182</v>
      </c>
      <c r="AQ13">
        <f t="shared" si="13"/>
        <v>-2018.296815549078</v>
      </c>
      <c r="AR13">
        <f t="shared" si="14"/>
        <v>-2033.7087729359962</v>
      </c>
      <c r="AS13">
        <f t="shared" si="15"/>
        <v>532.16151989815751</v>
      </c>
      <c r="AT13">
        <f t="shared" si="16"/>
        <v>2.1235756052825732</v>
      </c>
      <c r="AU13">
        <f t="shared" si="17"/>
        <v>-1499.4236774325561</v>
      </c>
      <c r="AW13">
        <v>10</v>
      </c>
      <c r="AX13">
        <f>IF(Z13&gt;0, (R13*SUMPRODUCT(K13:$K$98, X13:$X$98)-K13*$AZ$3)/Z13, 0)</f>
        <v>1718.2317256881342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100000</v>
      </c>
      <c r="S14">
        <f t="shared" si="1"/>
        <v>-51.846115692613957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1048.2703774125439</v>
      </c>
      <c r="AC14">
        <f t="shared" si="2"/>
        <v>-29.178755055341753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-4119.0471170564197</v>
      </c>
      <c r="AI14">
        <f t="shared" si="7"/>
        <v>-4147.1868867050634</v>
      </c>
      <c r="AJ14">
        <f t="shared" si="8"/>
        <v>1077.4491324678856</v>
      </c>
      <c r="AK14">
        <f t="shared" si="30"/>
        <v>1.8868866793425789</v>
      </c>
      <c r="AL14">
        <f t="shared" si="9"/>
        <v>-3067.850867557835</v>
      </c>
      <c r="AN14">
        <f t="shared" si="10"/>
        <v>0</v>
      </c>
      <c r="AO14">
        <f t="shared" si="11"/>
        <v>0</v>
      </c>
      <c r="AP14">
        <f t="shared" si="12"/>
        <v>-13.517101873690578</v>
      </c>
      <c r="AQ14">
        <f t="shared" si="13"/>
        <v>-1978.6082188653136</v>
      </c>
      <c r="AR14">
        <f t="shared" si="14"/>
        <v>-1992.1253207390041</v>
      </c>
      <c r="AS14">
        <f t="shared" si="15"/>
        <v>517.55895194365655</v>
      </c>
      <c r="AT14">
        <f t="shared" si="16"/>
        <v>0.9063769813059821</v>
      </c>
      <c r="AU14">
        <f t="shared" si="17"/>
        <v>-1473.6599918140416</v>
      </c>
      <c r="AW14">
        <v>11</v>
      </c>
      <c r="AX14">
        <f>IF(Z14&gt;0, (R14*SUMPRODUCT(K14:$K$98, X14:$X$98)-K14*$AZ$3)/Z14, 0)</f>
        <v>-51.846115692613957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100000</v>
      </c>
      <c r="S15">
        <f t="shared" si="1"/>
        <v>-2089.1996998480413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-29.178755055341753</v>
      </c>
      <c r="AC15">
        <f t="shared" si="2"/>
        <v>-1075.5957460896934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-4233.1185635714883</v>
      </c>
      <c r="AI15">
        <f t="shared" si="7"/>
        <v>-4258.8603762418597</v>
      </c>
      <c r="AJ15">
        <f t="shared" si="8"/>
        <v>1046.4169910343517</v>
      </c>
      <c r="AK15">
        <f t="shared" si="30"/>
        <v>-0.11963289572690119</v>
      </c>
      <c r="AL15">
        <f t="shared" si="9"/>
        <v>-3212.5630181032348</v>
      </c>
      <c r="AN15">
        <f t="shared" si="10"/>
        <v>0</v>
      </c>
      <c r="AO15">
        <f t="shared" si="11"/>
        <v>0</v>
      </c>
      <c r="AP15">
        <f t="shared" si="12"/>
        <v>-11.730603647105655</v>
      </c>
      <c r="AQ15">
        <f t="shared" si="13"/>
        <v>-1929.0419325293649</v>
      </c>
      <c r="AR15">
        <f t="shared" si="14"/>
        <v>-1940.7725361764706</v>
      </c>
      <c r="AS15">
        <f t="shared" si="15"/>
        <v>476.854646120138</v>
      </c>
      <c r="AT15">
        <f t="shared" si="16"/>
        <v>-5.4516987630131179E-2</v>
      </c>
      <c r="AU15">
        <f t="shared" si="17"/>
        <v>-1463.9724070439627</v>
      </c>
      <c r="AW15">
        <v>12</v>
      </c>
      <c r="AX15">
        <f>IF(Z15&gt;0, (R15*SUMPRODUCT(K15:$K$98, X15:$X$98)-K15*$AZ$3)/Z15, 0)</f>
        <v>-2089.1996998480413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100000</v>
      </c>
      <c r="S16">
        <f t="shared" si="1"/>
        <v>-4443.5084406362867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-1075.5957460896934</v>
      </c>
      <c r="AC16">
        <f t="shared" si="2"/>
        <v>-2073.8989573984036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-4296.2332656247572</v>
      </c>
      <c r="AI16">
        <f t="shared" si="7"/>
        <v>-4319.5695435356129</v>
      </c>
      <c r="AJ16">
        <f t="shared" si="8"/>
        <v>998.30321130871016</v>
      </c>
      <c r="AK16">
        <f t="shared" si="30"/>
        <v>-7.636729797236824</v>
      </c>
      <c r="AL16">
        <f t="shared" si="9"/>
        <v>-3328.9030620241397</v>
      </c>
      <c r="AN16">
        <f t="shared" si="10"/>
        <v>0</v>
      </c>
      <c r="AO16">
        <f t="shared" si="11"/>
        <v>0</v>
      </c>
      <c r="AP16">
        <f t="shared" si="12"/>
        <v>-10.059971513032036</v>
      </c>
      <c r="AQ16">
        <f t="shared" si="13"/>
        <v>-1852.0513181504775</v>
      </c>
      <c r="AR16">
        <f t="shared" si="14"/>
        <v>-1862.1112896635098</v>
      </c>
      <c r="AS16">
        <f t="shared" si="15"/>
        <v>430.35577076592546</v>
      </c>
      <c r="AT16">
        <f t="shared" si="16"/>
        <v>-3.2920967305239484</v>
      </c>
      <c r="AU16">
        <f t="shared" si="17"/>
        <v>-1435.0476156281081</v>
      </c>
      <c r="AW16">
        <v>13</v>
      </c>
      <c r="AX16">
        <f>IF(Z16&gt;0, (R16*SUMPRODUCT(K16:$K$98, X16:$X$98)-K16*$AZ$3)/Z16, 0)</f>
        <v>-4443.5084406362867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100000</v>
      </c>
      <c r="S17">
        <f t="shared" si="1"/>
        <v>-7036.1934358218768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-2073.8989573984036</v>
      </c>
      <c r="AC17">
        <f t="shared" si="2"/>
        <v>-2948.3701434269733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-4302.9154229698388</v>
      </c>
      <c r="AI17">
        <f t="shared" si="7"/>
        <v>-4323.866880390101</v>
      </c>
      <c r="AJ17">
        <f t="shared" si="8"/>
        <v>874.47118602856972</v>
      </c>
      <c r="AK17">
        <f t="shared" si="30"/>
        <v>-28.61980561209797</v>
      </c>
      <c r="AL17">
        <f t="shared" si="9"/>
        <v>-3478.0154999736292</v>
      </c>
      <c r="AN17">
        <f t="shared" si="10"/>
        <v>0</v>
      </c>
      <c r="AO17">
        <f t="shared" si="11"/>
        <v>0</v>
      </c>
      <c r="AP17">
        <f t="shared" si="12"/>
        <v>-8.4902292183310575</v>
      </c>
      <c r="AQ17">
        <f t="shared" si="13"/>
        <v>-1743.6848194042777</v>
      </c>
      <c r="AR17">
        <f t="shared" si="14"/>
        <v>-1752.175048622609</v>
      </c>
      <c r="AS17">
        <f t="shared" si="15"/>
        <v>354.36488571092212</v>
      </c>
      <c r="AT17">
        <f t="shared" si="16"/>
        <v>-11.597699623311044</v>
      </c>
      <c r="AU17">
        <f t="shared" si="17"/>
        <v>-1409.4078625349978</v>
      </c>
      <c r="AW17">
        <v>14</v>
      </c>
      <c r="AX17">
        <f>IF(Z17&gt;0, (R17*SUMPRODUCT(K17:$K$98, X17:$X$98)-K17*$AZ$3)/Z17, 0)</f>
        <v>-7036.1934358218768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100000</v>
      </c>
      <c r="S18">
        <f t="shared" si="1"/>
        <v>-9858.8179670517602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-2948.3701434269733</v>
      </c>
      <c r="AC18">
        <f t="shared" si="2"/>
        <v>-3668.2623177850746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-4275.9533614433822</v>
      </c>
      <c r="AI18">
        <f t="shared" si="7"/>
        <v>-4294.5573276087198</v>
      </c>
      <c r="AJ18">
        <f t="shared" si="8"/>
        <v>719.89217435810133</v>
      </c>
      <c r="AK18">
        <f t="shared" si="30"/>
        <v>-63.684795098022626</v>
      </c>
      <c r="AL18">
        <f t="shared" si="9"/>
        <v>-3638.3499483486412</v>
      </c>
      <c r="AN18">
        <f t="shared" si="10"/>
        <v>0</v>
      </c>
      <c r="AO18">
        <f t="shared" si="11"/>
        <v>0</v>
      </c>
      <c r="AP18">
        <f t="shared" si="12"/>
        <v>-7.0352253449654567</v>
      </c>
      <c r="AQ18">
        <f t="shared" si="13"/>
        <v>-1616.9829161679068</v>
      </c>
      <c r="AR18">
        <f t="shared" si="14"/>
        <v>-1624.018141512872</v>
      </c>
      <c r="AS18">
        <f t="shared" si="15"/>
        <v>272.23247052140027</v>
      </c>
      <c r="AT18">
        <f t="shared" si="16"/>
        <v>-24.082869243081607</v>
      </c>
      <c r="AU18">
        <f t="shared" si="17"/>
        <v>-1375.8685402345536</v>
      </c>
      <c r="AW18">
        <v>15</v>
      </c>
      <c r="AX18">
        <f>IF(Z18&gt;0, (R18*SUMPRODUCT(K18:$K$98, X18:$X$98)-K18*$AZ$3)/Z18, 0)</f>
        <v>-9858.8179670517602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100000</v>
      </c>
      <c r="S19">
        <f t="shared" si="1"/>
        <v>-13244.611581560657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-3668.2623177850746</v>
      </c>
      <c r="AC19">
        <f t="shared" si="2"/>
        <v>-4321.147695001855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-4210.1495777728996</v>
      </c>
      <c r="AI19">
        <f t="shared" si="7"/>
        <v>-4226.4624294876976</v>
      </c>
      <c r="AJ19">
        <f t="shared" si="8"/>
        <v>652.8853772167804</v>
      </c>
      <c r="AK19">
        <f t="shared" si="30"/>
        <v>-81.802249686607169</v>
      </c>
      <c r="AL19">
        <f t="shared" si="9"/>
        <v>-3655.3793019575241</v>
      </c>
      <c r="AN19">
        <f t="shared" si="10"/>
        <v>0</v>
      </c>
      <c r="AO19">
        <f t="shared" si="11"/>
        <v>0</v>
      </c>
      <c r="AP19">
        <f t="shared" si="12"/>
        <v>-5.7528897916037423</v>
      </c>
      <c r="AQ19">
        <f t="shared" si="13"/>
        <v>-1484.7512225666499</v>
      </c>
      <c r="AR19">
        <f t="shared" si="14"/>
        <v>-1490.5041123582537</v>
      </c>
      <c r="AS19">
        <f t="shared" si="15"/>
        <v>230.24653735254822</v>
      </c>
      <c r="AT19">
        <f t="shared" si="16"/>
        <v>-28.848378896585565</v>
      </c>
      <c r="AU19">
        <f t="shared" si="17"/>
        <v>-1289.1059539022908</v>
      </c>
      <c r="AW19">
        <v>16</v>
      </c>
      <c r="AX19">
        <f>IF(Z19&gt;0, (R19*SUMPRODUCT(K19:$K$98, X19:$X$98)-K19*$AZ$3)/Z19, 0)</f>
        <v>-13244.611581560657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100000</v>
      </c>
      <c r="S20">
        <f t="shared" si="1"/>
        <v>-18157.37947110532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-4321.147695001855</v>
      </c>
      <c r="AC20">
        <f t="shared" si="2"/>
        <v>-5119.1178728992163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-4106.4030046192784</v>
      </c>
      <c r="AI20">
        <f t="shared" si="7"/>
        <v>-4120.4995263146184</v>
      </c>
      <c r="AJ20">
        <f t="shared" si="8"/>
        <v>797.97017789736128</v>
      </c>
      <c r="AK20">
        <f t="shared" si="30"/>
        <v>-18.580935088507978</v>
      </c>
      <c r="AL20">
        <f t="shared" si="9"/>
        <v>-3341.110283505765</v>
      </c>
      <c r="AN20">
        <f t="shared" si="10"/>
        <v>0</v>
      </c>
      <c r="AO20">
        <f t="shared" si="11"/>
        <v>0</v>
      </c>
      <c r="AP20">
        <f t="shared" si="12"/>
        <v>-4.7152413108956193</v>
      </c>
      <c r="AQ20">
        <f t="shared" si="13"/>
        <v>-1373.5786391168626</v>
      </c>
      <c r="AR20">
        <f t="shared" si="14"/>
        <v>-1378.2938804277583</v>
      </c>
      <c r="AS20">
        <f t="shared" si="15"/>
        <v>266.91846605876913</v>
      </c>
      <c r="AT20">
        <f t="shared" si="16"/>
        <v>-6.2152632130069847</v>
      </c>
      <c r="AU20">
        <f t="shared" si="17"/>
        <v>-1117.590677581996</v>
      </c>
      <c r="AW20">
        <v>17</v>
      </c>
      <c r="AX20">
        <f>IF(Z20&gt;0, (R20*SUMPRODUCT(K20:$K$98, X20:$X$98)-K20*$AZ$3)/Z20, 0)</f>
        <v>-18157.37947110532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50</v>
      </c>
      <c r="R21">
        <f t="shared" si="0"/>
        <v>100000</v>
      </c>
      <c r="S21">
        <f t="shared" si="1"/>
        <v>-24519.089124312857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-5119.1178728992163</v>
      </c>
      <c r="AC21">
        <f t="shared" si="2"/>
        <v>-5872.0881904523185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-3962.0659074294031</v>
      </c>
      <c r="AI21">
        <f t="shared" si="7"/>
        <v>-3974.040430954075</v>
      </c>
      <c r="AJ21">
        <f t="shared" si="8"/>
        <v>752.97031755310218</v>
      </c>
      <c r="AK21">
        <f t="shared" si="30"/>
        <v>-8.1905885966387473</v>
      </c>
      <c r="AL21">
        <f t="shared" si="9"/>
        <v>-3229.2607019976117</v>
      </c>
      <c r="AN21">
        <f t="shared" si="10"/>
        <v>0</v>
      </c>
      <c r="AO21">
        <f t="shared" si="11"/>
        <v>0</v>
      </c>
      <c r="AP21">
        <f t="shared" si="12"/>
        <v>-3.8089004624827001</v>
      </c>
      <c r="AQ21">
        <f t="shared" si="13"/>
        <v>-1260.2684888548035</v>
      </c>
      <c r="AR21">
        <f t="shared" si="14"/>
        <v>-1264.0773893172861</v>
      </c>
      <c r="AS21">
        <f t="shared" si="15"/>
        <v>239.50756661462177</v>
      </c>
      <c r="AT21">
        <f t="shared" si="16"/>
        <v>-2.6052925303845984</v>
      </c>
      <c r="AU21">
        <f t="shared" si="17"/>
        <v>-1027.1751152330489</v>
      </c>
      <c r="AW21">
        <v>18</v>
      </c>
      <c r="AX21">
        <f>IF(Z21&gt;0, (R21*SUMPRODUCT(K21:$K$98, X21:$X$98)-K21*$AZ$3)/Z21, 0)</f>
        <v>-24519.089124312857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100000</v>
      </c>
      <c r="S22">
        <f t="shared" si="1"/>
        <v>-31772.189988843842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-5872.0881904523185</v>
      </c>
      <c r="AC22">
        <f t="shared" si="2"/>
        <v>-6335.0291286041811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-3770.6441814724117</v>
      </c>
      <c r="AI22">
        <f t="shared" si="7"/>
        <v>-3780.6136376711011</v>
      </c>
      <c r="AJ22">
        <f t="shared" si="8"/>
        <v>462.94093815186261</v>
      </c>
      <c r="AK22">
        <f t="shared" si="30"/>
        <v>-123.3138519994987</v>
      </c>
      <c r="AL22">
        <f t="shared" si="9"/>
        <v>-3440.9865515187371</v>
      </c>
      <c r="AN22">
        <f t="shared" si="10"/>
        <v>0</v>
      </c>
      <c r="AO22">
        <f t="shared" si="11"/>
        <v>0</v>
      </c>
      <c r="AP22">
        <f t="shared" si="12"/>
        <v>-2.9608975504865036</v>
      </c>
      <c r="AQ22">
        <f t="shared" si="13"/>
        <v>-1119.8696195832442</v>
      </c>
      <c r="AR22">
        <f t="shared" si="14"/>
        <v>-1122.8305171337308</v>
      </c>
      <c r="AS22">
        <f t="shared" si="15"/>
        <v>137.49202187918769</v>
      </c>
      <c r="AT22">
        <f t="shared" si="16"/>
        <v>-36.623831335392069</v>
      </c>
      <c r="AU22">
        <f t="shared" si="17"/>
        <v>-1021.9623265899352</v>
      </c>
      <c r="AW22">
        <v>19</v>
      </c>
      <c r="AX22">
        <f>IF(Z22&gt;0, (R22*SUMPRODUCT(K22:$K$98, X22:$X$98)-K22*$AZ$3)/Z22, 0)</f>
        <v>-31772.189988843842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50</v>
      </c>
      <c r="R23">
        <f t="shared" si="0"/>
        <v>100000</v>
      </c>
      <c r="S23">
        <f t="shared" si="1"/>
        <v>-38594.094533911855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-6335.0291286041811</v>
      </c>
      <c r="AC23">
        <f t="shared" si="2"/>
        <v>-6251.6881585954634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-3540.9617211903019</v>
      </c>
      <c r="AI23">
        <f t="shared" si="7"/>
        <v>-3549.0610019664091</v>
      </c>
      <c r="AJ23">
        <f t="shared" si="8"/>
        <v>-83.340970008717704</v>
      </c>
      <c r="AK23">
        <f t="shared" si="30"/>
        <v>-443.45203900229274</v>
      </c>
      <c r="AL23">
        <f t="shared" si="9"/>
        <v>-4075.8540109774194</v>
      </c>
      <c r="AN23">
        <f t="shared" si="10"/>
        <v>0</v>
      </c>
      <c r="AO23">
        <f t="shared" si="11"/>
        <v>0</v>
      </c>
      <c r="AP23">
        <f t="shared" si="12"/>
        <v>-2.1477332626147336</v>
      </c>
      <c r="AQ23">
        <f t="shared" si="13"/>
        <v>-938.97735866631547</v>
      </c>
      <c r="AR23">
        <f t="shared" si="14"/>
        <v>-941.12509192893026</v>
      </c>
      <c r="AS23">
        <f t="shared" si="15"/>
        <v>-22.100008429678443</v>
      </c>
      <c r="AT23">
        <f t="shared" si="16"/>
        <v>-117.59274938944945</v>
      </c>
      <c r="AU23">
        <f t="shared" si="17"/>
        <v>-1080.8178497480581</v>
      </c>
      <c r="AW23">
        <v>20</v>
      </c>
      <c r="AX23">
        <f>IF(Z23&gt;0, (R23*SUMPRODUCT(K23:$K$98, X23:$X$98)-K23*$AZ$3)/Z23, 0)</f>
        <v>-38594.094533911855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100000</v>
      </c>
      <c r="S24">
        <f t="shared" si="1"/>
        <v>-47845.851215576309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-6251.6881585954634</v>
      </c>
      <c r="AC24">
        <f t="shared" si="2"/>
        <v>-6116.3703479832402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-3253.084384989817</v>
      </c>
      <c r="AI24">
        <f t="shared" si="7"/>
        <v>-3259.4761307656681</v>
      </c>
      <c r="AJ24">
        <f t="shared" si="8"/>
        <v>-135.31781061222318</v>
      </c>
      <c r="AK24">
        <f t="shared" si="30"/>
        <v>-437.61817110168249</v>
      </c>
      <c r="AL24">
        <f t="shared" si="9"/>
        <v>-3832.4121124795738</v>
      </c>
      <c r="AN24">
        <f t="shared" si="10"/>
        <v>0</v>
      </c>
      <c r="AO24">
        <f t="shared" si="11"/>
        <v>0</v>
      </c>
      <c r="AP24">
        <f t="shared" si="12"/>
        <v>-1.5133359840893017</v>
      </c>
      <c r="AQ24">
        <f t="shared" si="13"/>
        <v>-770.21362108672827</v>
      </c>
      <c r="AR24">
        <f t="shared" si="14"/>
        <v>-771.72695707081755</v>
      </c>
      <c r="AS24">
        <f t="shared" si="15"/>
        <v>-32.038400660637876</v>
      </c>
      <c r="AT24">
        <f t="shared" si="16"/>
        <v>-103.61227571372496</v>
      </c>
      <c r="AU24">
        <f t="shared" si="17"/>
        <v>-907.37763344518044</v>
      </c>
      <c r="AW24">
        <v>21</v>
      </c>
      <c r="AX24">
        <f>IF(Z24&gt;0, (R24*SUMPRODUCT(K24:$K$98, X24:$X$98)-K24*$AZ$3)/Z24, 0)</f>
        <v>-47845.851215576309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100000</v>
      </c>
      <c r="S25">
        <f t="shared" si="1"/>
        <v>-60810.513823236892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-6116.3703479832402</v>
      </c>
      <c r="AC25">
        <f t="shared" si="2"/>
        <v>-5927.3918536427018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-2908.3424285264364</v>
      </c>
      <c r="AI25">
        <f t="shared" si="7"/>
        <v>-2913.2160856302658</v>
      </c>
      <c r="AJ25">
        <f t="shared" si="8"/>
        <v>-188.97849434053842</v>
      </c>
      <c r="AK25">
        <f t="shared" si="30"/>
        <v>-428.14592435882685</v>
      </c>
      <c r="AL25">
        <f t="shared" si="9"/>
        <v>-3530.3405043296311</v>
      </c>
      <c r="AN25">
        <f t="shared" si="10"/>
        <v>0</v>
      </c>
      <c r="AO25">
        <f t="shared" si="11"/>
        <v>0</v>
      </c>
      <c r="AP25">
        <f t="shared" si="12"/>
        <v>-1.0302741736854919</v>
      </c>
      <c r="AQ25">
        <f t="shared" si="13"/>
        <v>-614.81348164403221</v>
      </c>
      <c r="AR25">
        <f t="shared" si="14"/>
        <v>-615.84375581771769</v>
      </c>
      <c r="AS25">
        <f t="shared" si="15"/>
        <v>-39.949396921675913</v>
      </c>
      <c r="AT25">
        <f t="shared" si="16"/>
        <v>-90.508560417393113</v>
      </c>
      <c r="AU25">
        <f t="shared" si="17"/>
        <v>-746.30171315678672</v>
      </c>
      <c r="AW25">
        <v>22</v>
      </c>
      <c r="AX25">
        <f>IF(Z25&gt;0, (R25*SUMPRODUCT(K25:$K$98, X25:$X$98)-K25*$AZ$3)/Z25, 0)</f>
        <v>-60810.513823236892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100000</v>
      </c>
      <c r="S26">
        <f t="shared" si="1"/>
        <v>-79724.099191950678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-5927.3918536427018</v>
      </c>
      <c r="AC26">
        <f t="shared" si="2"/>
        <v>-5685.7838036552457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-2518.0153550581704</v>
      </c>
      <c r="AI26">
        <f t="shared" si="7"/>
        <v>-2521.5812679134324</v>
      </c>
      <c r="AJ26">
        <f t="shared" si="8"/>
        <v>-241.60804998745607</v>
      </c>
      <c r="AK26">
        <f t="shared" si="30"/>
        <v>-414.91742975498914</v>
      </c>
      <c r="AL26">
        <f t="shared" si="9"/>
        <v>-3178.1067476558774</v>
      </c>
      <c r="AN26">
        <f t="shared" si="10"/>
        <v>0</v>
      </c>
      <c r="AO26">
        <f t="shared" si="11"/>
        <v>0</v>
      </c>
      <c r="AP26">
        <f t="shared" si="12"/>
        <v>-0.67305498617375714</v>
      </c>
      <c r="AQ26">
        <f t="shared" si="13"/>
        <v>-475.26758470362284</v>
      </c>
      <c r="AR26">
        <f t="shared" si="14"/>
        <v>-475.94063968979663</v>
      </c>
      <c r="AS26">
        <f t="shared" si="15"/>
        <v>-45.602769709812868</v>
      </c>
      <c r="AT26">
        <f t="shared" si="16"/>
        <v>-78.314377350781967</v>
      </c>
      <c r="AU26">
        <f t="shared" si="17"/>
        <v>-599.85778675039137</v>
      </c>
      <c r="AW26">
        <v>23</v>
      </c>
      <c r="AX26">
        <f>IF(Z26&gt;0, (R26*SUMPRODUCT(K26:$K$98, X26:$X$98)-K26*$AZ$3)/Z26, 0)</f>
        <v>-79724.099191950678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100000</v>
      </c>
      <c r="S27">
        <f t="shared" si="1"/>
        <v>-108527.42637919865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-5685.7838036552457</v>
      </c>
      <c r="AC27">
        <f t="shared" si="2"/>
        <v>-5396.3893065450393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-2088.1336612956538</v>
      </c>
      <c r="AI27">
        <f t="shared" si="7"/>
        <v>-2090.6198481917154</v>
      </c>
      <c r="AJ27">
        <f t="shared" si="8"/>
        <v>-289.39449711020643</v>
      </c>
      <c r="AK27">
        <f t="shared" si="30"/>
        <v>-398.00486625586723</v>
      </c>
      <c r="AL27">
        <f t="shared" si="9"/>
        <v>-2778.0192115577893</v>
      </c>
      <c r="AN27">
        <f t="shared" si="10"/>
        <v>0</v>
      </c>
      <c r="AO27">
        <f t="shared" si="11"/>
        <v>0</v>
      </c>
      <c r="AP27">
        <f t="shared" si="12"/>
        <v>-0.41898219806586839</v>
      </c>
      <c r="AQ27">
        <f t="shared" si="13"/>
        <v>-351.90066871115516</v>
      </c>
      <c r="AR27">
        <f t="shared" si="14"/>
        <v>-352.31965090922102</v>
      </c>
      <c r="AS27">
        <f t="shared" si="15"/>
        <v>-48.769922606975818</v>
      </c>
      <c r="AT27">
        <f t="shared" si="16"/>
        <v>-67.073378099192013</v>
      </c>
      <c r="AU27">
        <f t="shared" si="17"/>
        <v>-468.16295161538892</v>
      </c>
      <c r="AW27">
        <v>24</v>
      </c>
      <c r="AX27">
        <f>IF(Z27&gt;0, (R27*SUMPRODUCT(K27:$K$98, X27:$X$98)-K27*$AZ$3)/Z27, 0)</f>
        <v>-108527.42637919865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100000</v>
      </c>
      <c r="S28">
        <f t="shared" si="1"/>
        <v>-154623.14355635515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-5396.3893065450393</v>
      </c>
      <c r="AC28">
        <f t="shared" si="2"/>
        <v>-5065.5559736367049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-1646.584222704679</v>
      </c>
      <c r="AI28">
        <f t="shared" si="7"/>
        <v>-1648.2222556204276</v>
      </c>
      <c r="AJ28">
        <f t="shared" si="8"/>
        <v>-330.83333290833434</v>
      </c>
      <c r="AK28">
        <f t="shared" si="30"/>
        <v>-377.74725145815279</v>
      </c>
      <c r="AL28">
        <f t="shared" si="9"/>
        <v>-2356.8028399869149</v>
      </c>
      <c r="AN28">
        <f t="shared" si="10"/>
        <v>0</v>
      </c>
      <c r="AO28">
        <f t="shared" si="11"/>
        <v>0</v>
      </c>
      <c r="AP28">
        <f t="shared" si="12"/>
        <v>-0.2464713248772776</v>
      </c>
      <c r="AQ28">
        <f t="shared" si="13"/>
        <v>-247.75802182617659</v>
      </c>
      <c r="AR28">
        <f t="shared" si="14"/>
        <v>-248.00449315105388</v>
      </c>
      <c r="AS28">
        <f t="shared" si="15"/>
        <v>-49.779787140733987</v>
      </c>
      <c r="AT28">
        <f t="shared" si="16"/>
        <v>-56.838824568485457</v>
      </c>
      <c r="AU28">
        <f t="shared" si="17"/>
        <v>-354.62310486027337</v>
      </c>
      <c r="AW28">
        <v>25</v>
      </c>
      <c r="AX28">
        <f>IF(Z28&gt;0, (R28*SUMPRODUCT(K28:$K$98, X28:$X$98)-K28*$AZ$3)/Z28, 0)</f>
        <v>-154623.14355635515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50</v>
      </c>
      <c r="R29">
        <f t="shared" si="0"/>
        <v>100000</v>
      </c>
      <c r="S29">
        <f t="shared" si="1"/>
        <v>-232708.08235075101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-5065.5559736367049</v>
      </c>
      <c r="AC29">
        <f t="shared" si="2"/>
        <v>-4703.7300654454793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-1222.004486962137</v>
      </c>
      <c r="AI29">
        <f t="shared" si="7"/>
        <v>-1223.015137305247</v>
      </c>
      <c r="AJ29">
        <f t="shared" si="8"/>
        <v>-361.82590819122561</v>
      </c>
      <c r="AK29">
        <f t="shared" si="30"/>
        <v>-354.5889181545694</v>
      </c>
      <c r="AL29">
        <f t="shared" si="9"/>
        <v>-1939.429963651042</v>
      </c>
      <c r="AN29">
        <f t="shared" si="10"/>
        <v>0</v>
      </c>
      <c r="AO29">
        <f t="shared" si="11"/>
        <v>0</v>
      </c>
      <c r="AP29">
        <f t="shared" si="12"/>
        <v>-0.13577714740471133</v>
      </c>
      <c r="AQ29">
        <f t="shared" si="13"/>
        <v>-164.17179738433595</v>
      </c>
      <c r="AR29">
        <f t="shared" si="14"/>
        <v>-164.30757453174064</v>
      </c>
      <c r="AS29">
        <f t="shared" si="15"/>
        <v>-48.609976740464901</v>
      </c>
      <c r="AT29">
        <f t="shared" si="16"/>
        <v>-47.637713811280427</v>
      </c>
      <c r="AU29">
        <f t="shared" si="17"/>
        <v>-260.55526508348595</v>
      </c>
      <c r="AW29">
        <v>26</v>
      </c>
      <c r="AX29">
        <f>IF(Z29&gt;0, (R29*SUMPRODUCT(K29:$K$98, X29:$X$98)-K29*$AZ$3)/Z29, 0)</f>
        <v>-232708.08235075101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100000</v>
      </c>
      <c r="S30">
        <f t="shared" si="1"/>
        <v>-374629.41403002589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-4703.7300654454793</v>
      </c>
      <c r="AC30">
        <f t="shared" si="2"/>
        <v>-4323.6304967428496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-846.97902295748713</v>
      </c>
      <c r="AI30">
        <f t="shared" si="7"/>
        <v>-847.55607728568737</v>
      </c>
      <c r="AJ30">
        <f t="shared" si="8"/>
        <v>-380.09956870262977</v>
      </c>
      <c r="AK30">
        <f t="shared" si="30"/>
        <v>-329.26110458118359</v>
      </c>
      <c r="AL30">
        <f t="shared" si="9"/>
        <v>-1556.9167505695009</v>
      </c>
      <c r="AN30">
        <f t="shared" si="10"/>
        <v>0</v>
      </c>
      <c r="AO30">
        <f t="shared" si="11"/>
        <v>0</v>
      </c>
      <c r="AP30">
        <f t="shared" si="12"/>
        <v>-6.9218858426436256E-2</v>
      </c>
      <c r="AQ30">
        <f t="shared" si="13"/>
        <v>-101.59688302331361</v>
      </c>
      <c r="AR30">
        <f t="shared" si="14"/>
        <v>-101.66610188174005</v>
      </c>
      <c r="AS30">
        <f t="shared" si="15"/>
        <v>-45.593728264780594</v>
      </c>
      <c r="AT30">
        <f t="shared" si="16"/>
        <v>-39.495549499507035</v>
      </c>
      <c r="AU30">
        <f t="shared" si="17"/>
        <v>-186.75537964602771</v>
      </c>
      <c r="AW30">
        <v>27</v>
      </c>
      <c r="AX30">
        <f>IF(Z30&gt;0, (R30*SUMPRODUCT(K30:$K$98, X30:$X$98)-K30*$AZ$3)/Z30, 0)</f>
        <v>-374629.41403002589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100000</v>
      </c>
      <c r="S31">
        <f t="shared" si="1"/>
        <v>-657398.21955916053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-4323.6304967428496</v>
      </c>
      <c r="AC31">
        <f t="shared" si="2"/>
        <v>-3939.2708029028008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-543.34617164885412</v>
      </c>
      <c r="AI31">
        <f t="shared" si="7"/>
        <v>-543.64578234794794</v>
      </c>
      <c r="AJ31">
        <f t="shared" si="8"/>
        <v>-384.35969384004875</v>
      </c>
      <c r="AK31">
        <f t="shared" si="30"/>
        <v>-302.65413477199951</v>
      </c>
      <c r="AL31">
        <f t="shared" si="9"/>
        <v>-1230.6596109599961</v>
      </c>
      <c r="AN31">
        <f t="shared" si="10"/>
        <v>0</v>
      </c>
      <c r="AO31">
        <f t="shared" si="11"/>
        <v>0</v>
      </c>
      <c r="AP31">
        <f t="shared" si="12"/>
        <v>-3.2088323326723935E-2</v>
      </c>
      <c r="AQ31">
        <f t="shared" si="13"/>
        <v>-58.192406636144788</v>
      </c>
      <c r="AR31">
        <f t="shared" si="14"/>
        <v>-58.224494959471514</v>
      </c>
      <c r="AS31">
        <f t="shared" si="15"/>
        <v>-41.164945601087503</v>
      </c>
      <c r="AT31">
        <f t="shared" si="16"/>
        <v>-32.414275465153921</v>
      </c>
      <c r="AU31">
        <f t="shared" si="17"/>
        <v>-131.80371602571293</v>
      </c>
      <c r="AW31">
        <v>28</v>
      </c>
      <c r="AX31">
        <f>IF(Z31&gt;0, (R31*SUMPRODUCT(K31:$K$98, X31:$X$98)-K31*$AZ$3)/Z31, 0)</f>
        <v>-657398.21955916053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50</v>
      </c>
      <c r="R32">
        <f t="shared" si="0"/>
        <v>100000</v>
      </c>
      <c r="S32">
        <f t="shared" si="1"/>
        <v>-1289935.8388656967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-3939.2708029028008</v>
      </c>
      <c r="AC32">
        <f t="shared" si="2"/>
        <v>-3563.5734087680858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-316.96944310870254</v>
      </c>
      <c r="AI32">
        <f t="shared" si="7"/>
        <v>-317.10757297925107</v>
      </c>
      <c r="AJ32">
        <f t="shared" si="8"/>
        <v>-375.69739413471507</v>
      </c>
      <c r="AK32">
        <f t="shared" si="30"/>
        <v>-275.74895620319609</v>
      </c>
      <c r="AL32">
        <f t="shared" si="9"/>
        <v>-968.55392331716212</v>
      </c>
      <c r="AN32">
        <f t="shared" si="10"/>
        <v>0</v>
      </c>
      <c r="AO32">
        <f t="shared" si="11"/>
        <v>0</v>
      </c>
      <c r="AP32">
        <f t="shared" si="12"/>
        <v>-1.3208676055786768E-2</v>
      </c>
      <c r="AQ32">
        <f t="shared" si="13"/>
        <v>-30.310219483884843</v>
      </c>
      <c r="AR32">
        <f t="shared" si="14"/>
        <v>-30.323428159940633</v>
      </c>
      <c r="AS32">
        <f t="shared" si="15"/>
        <v>-35.926082855379683</v>
      </c>
      <c r="AT32">
        <f t="shared" si="16"/>
        <v>-26.368508279533742</v>
      </c>
      <c r="AU32">
        <f t="shared" si="17"/>
        <v>-92.618019294854051</v>
      </c>
      <c r="AW32">
        <v>29</v>
      </c>
      <c r="AX32">
        <f>IF(Z32&gt;0, (R32*SUMPRODUCT(K32:$K$98, X32:$X$98)-K32*$AZ$3)/Z32, 0)</f>
        <v>-1289935.8388656967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100000</v>
      </c>
      <c r="S33">
        <f t="shared" si="1"/>
        <v>-2935291.098695924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-3563.5734087680858</v>
      </c>
      <c r="AC33">
        <f t="shared" si="2"/>
        <v>-3206.4820204208468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-164.25816490655779</v>
      </c>
      <c r="AI33">
        <f t="shared" si="7"/>
        <v>-164.31278439594755</v>
      </c>
      <c r="AJ33">
        <f t="shared" si="8"/>
        <v>-357.09138834723899</v>
      </c>
      <c r="AK33">
        <f t="shared" si="30"/>
        <v>-249.45013861376603</v>
      </c>
      <c r="AL33">
        <f t="shared" si="9"/>
        <v>-770.85431135695262</v>
      </c>
      <c r="AN33">
        <f t="shared" si="10"/>
        <v>0</v>
      </c>
      <c r="AO33">
        <f t="shared" si="11"/>
        <v>0</v>
      </c>
      <c r="AP33">
        <f t="shared" si="12"/>
        <v>-4.663385280207588E-3</v>
      </c>
      <c r="AQ33">
        <f t="shared" si="13"/>
        <v>-14.02428175249357</v>
      </c>
      <c r="AR33">
        <f t="shared" si="14"/>
        <v>-14.028945137773778</v>
      </c>
      <c r="AS33">
        <f t="shared" si="15"/>
        <v>-30.488288021601068</v>
      </c>
      <c r="AT33">
        <f t="shared" si="16"/>
        <v>-21.29793078540818</v>
      </c>
      <c r="AU33">
        <f t="shared" si="17"/>
        <v>-65.815163944783038</v>
      </c>
      <c r="AW33">
        <v>30</v>
      </c>
      <c r="AX33">
        <f>IF(Z33&gt;0, (R33*SUMPRODUCT(K33:$K$98, X33:$X$98)-K33*$AZ$3)/Z33, 0)</f>
        <v>-2935291.098695924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100000</v>
      </c>
      <c r="S34">
        <f t="shared" si="1"/>
        <v>-8108197.1914368831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-3206.4820204208468</v>
      </c>
      <c r="AC34">
        <f t="shared" si="2"/>
        <v>-2874.6120094669795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-72.693430396804587</v>
      </c>
      <c r="AI34">
        <f t="shared" si="7"/>
        <v>-72.711156976102032</v>
      </c>
      <c r="AJ34">
        <f t="shared" si="8"/>
        <v>-331.87001095386722</v>
      </c>
      <c r="AK34">
        <f t="shared" si="30"/>
        <v>-224.45374142945928</v>
      </c>
      <c r="AL34">
        <f t="shared" si="9"/>
        <v>-629.03490935942853</v>
      </c>
      <c r="AN34">
        <f t="shared" si="10"/>
        <v>0</v>
      </c>
      <c r="AO34">
        <f t="shared" si="11"/>
        <v>0</v>
      </c>
      <c r="AP34">
        <f t="shared" si="12"/>
        <v>-1.3513273814857142E-3</v>
      </c>
      <c r="AQ34">
        <f t="shared" si="13"/>
        <v>-5.5415442145384146</v>
      </c>
      <c r="AR34">
        <f t="shared" si="14"/>
        <v>-5.5428955419198997</v>
      </c>
      <c r="AS34">
        <f t="shared" si="15"/>
        <v>-25.299017107067819</v>
      </c>
      <c r="AT34">
        <f t="shared" si="16"/>
        <v>-17.110491628478663</v>
      </c>
      <c r="AU34">
        <f t="shared" si="17"/>
        <v>-47.952404277466385</v>
      </c>
      <c r="AW34">
        <v>31</v>
      </c>
      <c r="AX34">
        <f>IF(Z34&gt;0, (R34*SUMPRODUCT(K34:$K$98, X34:$X$98)-K34*$AZ$3)/Z34, 0)</f>
        <v>-8108197.1914368831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-28954093.180954412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-2874.6120094669795</v>
      </c>
      <c r="AC35">
        <f t="shared" ref="AC35:AC69" si="33">S35*Z35</f>
        <v>-2571.3193637651248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-26.217950457637706</v>
      </c>
      <c r="AI35">
        <f t="shared" ref="AI35:AI66" si="38">SUM(AE35:AH35)</f>
        <v>-26.222390795913359</v>
      </c>
      <c r="AJ35">
        <f t="shared" ref="AJ35:AJ69" si="39">AB35-AC35</f>
        <v>-303.29264570185478</v>
      </c>
      <c r="AK35">
        <f t="shared" si="30"/>
        <v>-201.22284066268858</v>
      </c>
      <c r="AL35">
        <f t="shared" ref="AL35:AL66" si="40">SUM(AI35:AK35)</f>
        <v>-530.73787716045672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-3.0222728749511551E-4</v>
      </c>
      <c r="AQ35">
        <f t="shared" ref="AQ35:AQ69" si="44">AH35*$K35</f>
        <v>-1.7844991887077277</v>
      </c>
      <c r="AR35">
        <f t="shared" ref="AR35:AR69" si="45">AI35*$K35</f>
        <v>-1.7848014159952228</v>
      </c>
      <c r="AS35">
        <f t="shared" ref="AS35:AS69" si="46">AJ35*$K35</f>
        <v>-20.643317679254849</v>
      </c>
      <c r="AT35">
        <f t="shared" ref="AT35:AT69" si="47">AK35*$K35</f>
        <v>-13.696036099092783</v>
      </c>
      <c r="AU35">
        <f t="shared" ref="AU35:AU69" si="48">AL35*$K35</f>
        <v>-36.124155194342855</v>
      </c>
      <c r="AW35">
        <v>32</v>
      </c>
      <c r="AX35">
        <f>IF(Z35&gt;0, (R35*SUMPRODUCT(K35:$K$98, X35:$X$98)-K35*$AZ$3)/Z35, 0)</f>
        <v>-28954093.180954412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100000</v>
      </c>
      <c r="S36">
        <f t="shared" si="32"/>
        <v>-104201871.52128866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-2571.3193637651248</v>
      </c>
      <c r="AC36">
        <f t="shared" si="33"/>
        <v>-2297.359050528481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-6.5871502188740143</v>
      </c>
      <c r="AI36">
        <f t="shared" si="38"/>
        <v>-6.5882525786574755</v>
      </c>
      <c r="AJ36">
        <f t="shared" si="39"/>
        <v>-273.96031323664374</v>
      </c>
      <c r="AK36">
        <f t="shared" si="30"/>
        <v>-179.99235546355874</v>
      </c>
      <c r="AL36">
        <f t="shared" si="40"/>
        <v>-460.54092127885997</v>
      </c>
      <c r="AN36">
        <f t="shared" si="41"/>
        <v>0</v>
      </c>
      <c r="AO36">
        <f t="shared" si="42"/>
        <v>0</v>
      </c>
      <c r="AP36">
        <f t="shared" si="43"/>
        <v>-6.6992001694071639E-5</v>
      </c>
      <c r="AQ36">
        <f t="shared" si="44"/>
        <v>-0.40031066557643591</v>
      </c>
      <c r="AR36">
        <f t="shared" si="45"/>
        <v>-0.40037765757812999</v>
      </c>
      <c r="AS36">
        <f t="shared" si="46"/>
        <v>-16.648965286848462</v>
      </c>
      <c r="AT36">
        <f t="shared" si="47"/>
        <v>-10.938396304950841</v>
      </c>
      <c r="AU36">
        <f t="shared" si="48"/>
        <v>-27.987739249377434</v>
      </c>
      <c r="AW36">
        <v>33</v>
      </c>
      <c r="AX36">
        <f>IF(Z36&gt;0, (R36*SUMPRODUCT(K36:$K$98, X36:$X$98)-K36*$AZ$3)/Z36, 0)</f>
        <v>-104201871.52128866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100000</v>
      </c>
      <c r="S37">
        <f t="shared" si="32"/>
        <v>-378493044.0911293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-2297.359050528481</v>
      </c>
      <c r="AC37">
        <f t="shared" si="33"/>
        <v>-2051.5586358142796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-1.6406389923457205</v>
      </c>
      <c r="AI37">
        <f t="shared" si="38"/>
        <v>-1.6409100090351738</v>
      </c>
      <c r="AJ37">
        <f t="shared" si="39"/>
        <v>-245.80041471420145</v>
      </c>
      <c r="AK37">
        <f t="shared" si="30"/>
        <v>-160.8151335369937</v>
      </c>
      <c r="AL37">
        <f t="shared" si="40"/>
        <v>-408.25645826023032</v>
      </c>
      <c r="AN37">
        <f t="shared" si="41"/>
        <v>0</v>
      </c>
      <c r="AO37">
        <f t="shared" si="42"/>
        <v>0</v>
      </c>
      <c r="AP37">
        <f t="shared" si="43"/>
        <v>-1.4705425895837386E-5</v>
      </c>
      <c r="AQ37">
        <f t="shared" si="44"/>
        <v>-8.9021436917487581E-2</v>
      </c>
      <c r="AR37">
        <f t="shared" si="45"/>
        <v>-8.9036142343383418E-2</v>
      </c>
      <c r="AS37">
        <f t="shared" si="46"/>
        <v>-13.337185215552667</v>
      </c>
      <c r="AT37">
        <f t="shared" si="47"/>
        <v>-8.7258649418495082</v>
      </c>
      <c r="AU37">
        <f t="shared" si="48"/>
        <v>-22.152086299745559</v>
      </c>
      <c r="AW37">
        <v>34</v>
      </c>
      <c r="AX37">
        <f>IF(Z37&gt;0, (R37*SUMPRODUCT(K37:$K$98, X37:$X$98)-K37*$AZ$3)/Z37, 0)</f>
        <v>-378493044.0911293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100000</v>
      </c>
      <c r="S38">
        <f t="shared" si="32"/>
        <v>-1389632178.4540641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-2051.5586358142796</v>
      </c>
      <c r="AC38">
        <f t="shared" si="33"/>
        <v>-1831.825581019252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-0.40479214967348698</v>
      </c>
      <c r="AI38">
        <f t="shared" si="38"/>
        <v>-0.40485806012120912</v>
      </c>
      <c r="AJ38">
        <f t="shared" si="39"/>
        <v>-219.73305479502756</v>
      </c>
      <c r="AK38">
        <f t="shared" si="30"/>
        <v>-143.60910450699959</v>
      </c>
      <c r="AL38">
        <f t="shared" si="40"/>
        <v>-363.74701736214831</v>
      </c>
      <c r="AN38">
        <f t="shared" si="41"/>
        <v>0</v>
      </c>
      <c r="AO38">
        <f t="shared" si="42"/>
        <v>0</v>
      </c>
      <c r="AP38">
        <f t="shared" si="43"/>
        <v>-3.1931388968999514E-6</v>
      </c>
      <c r="AQ38">
        <f t="shared" si="44"/>
        <v>-1.9610814414912619E-2</v>
      </c>
      <c r="AR38">
        <f t="shared" si="45"/>
        <v>-1.9614007553809522E-2</v>
      </c>
      <c r="AS38">
        <f t="shared" si="46"/>
        <v>-10.645325414247653</v>
      </c>
      <c r="AT38">
        <f t="shared" si="47"/>
        <v>-6.9573767649650184</v>
      </c>
      <c r="AU38">
        <f t="shared" si="48"/>
        <v>-17.622316186766479</v>
      </c>
      <c r="AW38">
        <v>35</v>
      </c>
      <c r="AX38">
        <f>IF(Z38&gt;0, (R38*SUMPRODUCT(K38:$K$98, X38:$X$98)-K38*$AZ$3)/Z38, 0)</f>
        <v>-1389632178.4540641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50</v>
      </c>
      <c r="R39">
        <f t="shared" si="31"/>
        <v>100000</v>
      </c>
      <c r="S39">
        <f t="shared" si="32"/>
        <v>-5164188396.3331137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-1831.825581019252</v>
      </c>
      <c r="AC39">
        <f t="shared" si="33"/>
        <v>-1635.5754809122882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-9.8831195146175027E-2</v>
      </c>
      <c r="AI39">
        <f t="shared" si="38"/>
        <v>-9.8847030891846835E-2</v>
      </c>
      <c r="AJ39">
        <f t="shared" si="39"/>
        <v>-196.25010010696383</v>
      </c>
      <c r="AK39">
        <f t="shared" si="30"/>
        <v>-128.22779067134766</v>
      </c>
      <c r="AL39">
        <f t="shared" si="40"/>
        <v>-324.57673780920334</v>
      </c>
      <c r="AN39">
        <f t="shared" si="41"/>
        <v>0</v>
      </c>
      <c r="AO39">
        <f t="shared" si="42"/>
        <v>0</v>
      </c>
      <c r="AP39">
        <f t="shared" si="43"/>
        <v>-6.8498970428846727E-7</v>
      </c>
      <c r="AQ39">
        <f t="shared" si="44"/>
        <v>-4.2750339984426221E-3</v>
      </c>
      <c r="AR39">
        <f t="shared" si="45"/>
        <v>-4.2757189881469111E-3</v>
      </c>
      <c r="AS39">
        <f t="shared" si="46"/>
        <v>-8.4889780895006055</v>
      </c>
      <c r="AT39">
        <f t="shared" si="47"/>
        <v>-5.5466107017568591</v>
      </c>
      <c r="AU39">
        <f t="shared" si="48"/>
        <v>-14.039864510245613</v>
      </c>
      <c r="AW39">
        <v>36</v>
      </c>
      <c r="AX39">
        <f>IF(Z39&gt;0, (R39*SUMPRODUCT(K39:$K$98, X39:$X$98)-K39*$AZ$3)/Z39, 0)</f>
        <v>-5164188396.3331137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100000</v>
      </c>
      <c r="S40">
        <f t="shared" si="32"/>
        <v>-19426881017.626617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-1635.5754809122882</v>
      </c>
      <c r="AC40">
        <f t="shared" si="33"/>
        <v>-1460.3389426236263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-2.3837671953655711E-2</v>
      </c>
      <c r="AI40">
        <f t="shared" si="38"/>
        <v>-2.3841430505893969E-2</v>
      </c>
      <c r="AJ40">
        <f t="shared" si="39"/>
        <v>-175.2365382886619</v>
      </c>
      <c r="AK40">
        <f t="shared" ref="AK40:AK69" si="61">G40*SUM(AB40:AB40, AE40:AF40)</f>
        <v>-114.49028366386018</v>
      </c>
      <c r="AL40">
        <f t="shared" si="40"/>
        <v>-289.75066338302798</v>
      </c>
      <c r="AN40">
        <f t="shared" si="41"/>
        <v>0</v>
      </c>
      <c r="AO40">
        <f t="shared" si="42"/>
        <v>0</v>
      </c>
      <c r="AP40">
        <f t="shared" si="43"/>
        <v>-1.4516037908765664E-7</v>
      </c>
      <c r="AQ40">
        <f t="shared" si="44"/>
        <v>-9.2064318333465558E-4</v>
      </c>
      <c r="AR40">
        <f t="shared" si="45"/>
        <v>-9.207883437137432E-4</v>
      </c>
      <c r="AS40">
        <f t="shared" si="46"/>
        <v>-6.7678724986345644</v>
      </c>
      <c r="AT40">
        <f t="shared" si="47"/>
        <v>-4.4217698531176923</v>
      </c>
      <c r="AU40">
        <f t="shared" si="48"/>
        <v>-11.190563140095971</v>
      </c>
      <c r="AW40">
        <v>37</v>
      </c>
      <c r="AX40">
        <f>IF(Z40&gt;0, (R40*SUMPRODUCT(K40:$K$98, X40:$X$98)-K40*$AZ$3)/Z40, 0)</f>
        <v>-19426881017.626617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100000</v>
      </c>
      <c r="S41">
        <f t="shared" si="32"/>
        <v>-74063311974.216324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-1460.3389426236263</v>
      </c>
      <c r="AC41">
        <f t="shared" si="33"/>
        <v>-1303.8748513715775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-5.6814466041771273E-3</v>
      </c>
      <c r="AI41">
        <f t="shared" si="38"/>
        <v>-5.6823268475909147E-3</v>
      </c>
      <c r="AJ41">
        <f t="shared" si="39"/>
        <v>-156.46409125204877</v>
      </c>
      <c r="AK41">
        <f t="shared" si="61"/>
        <v>-102.22372598365385</v>
      </c>
      <c r="AL41">
        <f t="shared" si="40"/>
        <v>-258.69349956255019</v>
      </c>
      <c r="AN41">
        <f t="shared" si="41"/>
        <v>0</v>
      </c>
      <c r="AO41">
        <f t="shared" si="42"/>
        <v>0</v>
      </c>
      <c r="AP41">
        <f t="shared" si="43"/>
        <v>-3.0353743831329422E-8</v>
      </c>
      <c r="AQ41">
        <f t="shared" si="44"/>
        <v>-1.9591532536730554E-4</v>
      </c>
      <c r="AR41">
        <f t="shared" si="45"/>
        <v>-1.9594567911113687E-4</v>
      </c>
      <c r="AS41">
        <f t="shared" si="46"/>
        <v>-5.3954063958653808</v>
      </c>
      <c r="AT41">
        <f t="shared" si="47"/>
        <v>-3.5250167662618503</v>
      </c>
      <c r="AU41">
        <f t="shared" si="48"/>
        <v>-8.9206191078063419</v>
      </c>
      <c r="AW41">
        <v>38</v>
      </c>
      <c r="AX41">
        <f>IF(Z41&gt;0, (R41*SUMPRODUCT(K41:$K$98, X41:$X$98)-K41*$AZ$3)/Z41, 0)</f>
        <v>-74063311974.216324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100000</v>
      </c>
      <c r="S42">
        <f t="shared" si="32"/>
        <v>-286394339705.78314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-1303.8748513715775</v>
      </c>
      <c r="AC42">
        <f t="shared" si="33"/>
        <v>-1164.1741438090171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-1.3363885401185302E-3</v>
      </c>
      <c r="AI42">
        <f t="shared" si="38"/>
        <v>-1.3365917868281203E-3</v>
      </c>
      <c r="AJ42">
        <f t="shared" si="39"/>
        <v>-139.70070756256041</v>
      </c>
      <c r="AK42">
        <f t="shared" si="61"/>
        <v>-91.271239596010432</v>
      </c>
      <c r="AL42">
        <f t="shared" si="40"/>
        <v>-230.97328375035767</v>
      </c>
      <c r="AN42">
        <f t="shared" si="41"/>
        <v>0</v>
      </c>
      <c r="AO42">
        <f t="shared" si="42"/>
        <v>0</v>
      </c>
      <c r="AP42">
        <f t="shared" si="43"/>
        <v>-6.2577034910686938E-9</v>
      </c>
      <c r="AQ42">
        <f t="shared" si="44"/>
        <v>-4.1145675862534267E-5</v>
      </c>
      <c r="AR42">
        <f t="shared" si="45"/>
        <v>-4.1151933566025334E-5</v>
      </c>
      <c r="AS42">
        <f t="shared" si="46"/>
        <v>-4.3012042221089217</v>
      </c>
      <c r="AT42">
        <f t="shared" si="47"/>
        <v>-2.8101234987064942</v>
      </c>
      <c r="AU42">
        <f t="shared" si="48"/>
        <v>-7.1113688727489812</v>
      </c>
      <c r="AW42">
        <v>39</v>
      </c>
      <c r="AX42">
        <f>IF(Z42&gt;0, (R42*SUMPRODUCT(K42:$K$98, X42:$X$98)-K42*$AZ$3)/Z42, 0)</f>
        <v>-286394339705.78314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100000</v>
      </c>
      <c r="S43">
        <f t="shared" si="32"/>
        <v>-1124048378242.8533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-1164.1741438090171</v>
      </c>
      <c r="AC43">
        <f t="shared" si="33"/>
        <v>-1039.4412354208664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-3.0995548689163345E-4</v>
      </c>
      <c r="AI43">
        <f t="shared" si="38"/>
        <v>-3.100017233906819E-4</v>
      </c>
      <c r="AJ43">
        <f t="shared" si="39"/>
        <v>-124.73290838815069</v>
      </c>
      <c r="AK43">
        <f t="shared" si="61"/>
        <v>-81.49219006663121</v>
      </c>
      <c r="AL43">
        <f t="shared" si="40"/>
        <v>-206.22540845650531</v>
      </c>
      <c r="AN43">
        <f t="shared" si="41"/>
        <v>0</v>
      </c>
      <c r="AO43">
        <f t="shared" si="42"/>
        <v>0</v>
      </c>
      <c r="AP43">
        <f t="shared" si="43"/>
        <v>-1.2710375400318628E-9</v>
      </c>
      <c r="AQ43">
        <f t="shared" si="44"/>
        <v>-8.520650734504142E-6</v>
      </c>
      <c r="AR43">
        <f t="shared" si="45"/>
        <v>-8.5219217720441748E-6</v>
      </c>
      <c r="AS43">
        <f t="shared" si="46"/>
        <v>-3.4288973495278432</v>
      </c>
      <c r="AT43">
        <f t="shared" si="47"/>
        <v>-2.2402135742489908</v>
      </c>
      <c r="AU43">
        <f t="shared" si="48"/>
        <v>-5.6691194456986072</v>
      </c>
      <c r="AW43">
        <v>40</v>
      </c>
      <c r="AX43">
        <f>IF(Z43&gt;0, (R43*SUMPRODUCT(K43:$K$98, X43:$X$98)-K43*$AZ$3)/Z43, 0)</f>
        <v>-1124048378242.8533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100000</v>
      </c>
      <c r="S44">
        <f t="shared" si="32"/>
        <v>-4483785400770.041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-1039.4412354208664</v>
      </c>
      <c r="AC44">
        <f t="shared" si="33"/>
        <v>-928.07253900060039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-7.0849852468278664E-5</v>
      </c>
      <c r="AI44">
        <f t="shared" si="38"/>
        <v>-7.086020167610249E-5</v>
      </c>
      <c r="AJ44">
        <f t="shared" si="39"/>
        <v>-111.36869642026602</v>
      </c>
      <c r="AK44">
        <f t="shared" si="61"/>
        <v>-72.760886479460652</v>
      </c>
      <c r="AL44">
        <f t="shared" si="40"/>
        <v>-184.12965375992835</v>
      </c>
      <c r="AN44">
        <f t="shared" si="41"/>
        <v>0</v>
      </c>
      <c r="AO44">
        <f t="shared" si="42"/>
        <v>0</v>
      </c>
      <c r="AP44">
        <f t="shared" si="43"/>
        <v>-2.5401684670109303E-10</v>
      </c>
      <c r="AQ44">
        <f t="shared" si="44"/>
        <v>-1.738979100582714E-6</v>
      </c>
      <c r="AR44">
        <f t="shared" si="45"/>
        <v>-1.739233117429415E-6</v>
      </c>
      <c r="AS44">
        <f t="shared" si="46"/>
        <v>-2.733496666357826</v>
      </c>
      <c r="AT44">
        <f t="shared" si="47"/>
        <v>-1.7858846069482512</v>
      </c>
      <c r="AU44">
        <f t="shared" si="48"/>
        <v>-4.5193830125391949</v>
      </c>
      <c r="AW44">
        <v>41</v>
      </c>
      <c r="AX44">
        <f>IF(Z44&gt;0, (R44*SUMPRODUCT(K44:$K$98, X44:$X$98)-K44*$AZ$3)/Z44, 0)</f>
        <v>-4483785400770.041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100000</v>
      </c>
      <c r="S45">
        <f t="shared" si="32"/>
        <v>-18191347986960.828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-928.07253900060039</v>
      </c>
      <c r="AC45">
        <f t="shared" si="33"/>
        <v>-828.6361970423327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-1.5936319920365222E-5</v>
      </c>
      <c r="AI45">
        <f t="shared" si="38"/>
        <v>-1.5938597476150632E-5</v>
      </c>
      <c r="AJ45">
        <f t="shared" si="39"/>
        <v>-99.43634195826769</v>
      </c>
      <c r="AK45">
        <f t="shared" si="61"/>
        <v>-64.96507773004204</v>
      </c>
      <c r="AL45">
        <f t="shared" si="40"/>
        <v>-164.40143562690719</v>
      </c>
      <c r="AN45">
        <f t="shared" si="41"/>
        <v>0</v>
      </c>
      <c r="AO45">
        <f t="shared" si="42"/>
        <v>0</v>
      </c>
      <c r="AP45">
        <f t="shared" si="43"/>
        <v>-4.991216552201543E-11</v>
      </c>
      <c r="AQ45">
        <f t="shared" si="44"/>
        <v>-3.4924116580254425E-7</v>
      </c>
      <c r="AR45">
        <f t="shared" si="45"/>
        <v>-3.4929107796806629E-7</v>
      </c>
      <c r="AS45">
        <f t="shared" si="46"/>
        <v>-2.1791269353389078</v>
      </c>
      <c r="AT45">
        <f t="shared" si="47"/>
        <v>-1.4236962859850031</v>
      </c>
      <c r="AU45">
        <f t="shared" si="48"/>
        <v>-3.6028235706149885</v>
      </c>
      <c r="AW45">
        <v>42</v>
      </c>
      <c r="AX45">
        <f>IF(Z45&gt;0, (R45*SUMPRODUCT(K45:$K$98, X45:$X$98)-K45*$AZ$3)/Z45, 0)</f>
        <v>-18191347986960.828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100000</v>
      </c>
      <c r="S46">
        <f t="shared" si="32"/>
        <v>-75165589739534.609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-828.6361970423327</v>
      </c>
      <c r="AC46">
        <f t="shared" si="33"/>
        <v>-739.85374766188897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-3.5252619879208466E-6</v>
      </c>
      <c r="AI46">
        <f t="shared" si="38"/>
        <v>-3.5257541371544426E-6</v>
      </c>
      <c r="AJ46">
        <f t="shared" si="39"/>
        <v>-88.782449380443722</v>
      </c>
      <c r="AK46">
        <f t="shared" si="61"/>
        <v>-58.004533792963294</v>
      </c>
      <c r="AL46">
        <f t="shared" si="40"/>
        <v>-146.78698669916116</v>
      </c>
      <c r="AN46">
        <f t="shared" si="41"/>
        <v>0</v>
      </c>
      <c r="AO46">
        <f t="shared" si="42"/>
        <v>0</v>
      </c>
      <c r="AP46">
        <f t="shared" si="43"/>
        <v>-9.6297758913479734E-12</v>
      </c>
      <c r="AQ46">
        <f t="shared" si="44"/>
        <v>-6.8978026550867029E-8</v>
      </c>
      <c r="AR46">
        <f t="shared" si="45"/>
        <v>-6.8987656326758383E-8</v>
      </c>
      <c r="AS46">
        <f t="shared" si="46"/>
        <v>-1.7371866748057305</v>
      </c>
      <c r="AT46">
        <f t="shared" si="47"/>
        <v>-1.1349619647422136</v>
      </c>
      <c r="AU46">
        <f t="shared" si="48"/>
        <v>-2.8721487085356006</v>
      </c>
      <c r="AW46">
        <v>43</v>
      </c>
      <c r="AX46">
        <f>IF(Z46&gt;0, (R46*SUMPRODUCT(K46:$K$98, X46:$X$98)-K46*$AZ$3)/Z46, 0)</f>
        <v>-75165589739534.609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100000</v>
      </c>
      <c r="S47">
        <f t="shared" si="32"/>
        <v>-316762282563024.56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-739.85374766188897</v>
      </c>
      <c r="AC47">
        <f t="shared" si="33"/>
        <v>-660.58370332936272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-7.6591307084621855E-7</v>
      </c>
      <c r="AI47">
        <f t="shared" si="38"/>
        <v>-7.6601734205205533E-7</v>
      </c>
      <c r="AJ47">
        <f t="shared" si="39"/>
        <v>-79.270044332526254</v>
      </c>
      <c r="AK47">
        <f t="shared" si="61"/>
        <v>-51.789762336332231</v>
      </c>
      <c r="AL47">
        <f t="shared" si="40"/>
        <v>-131.05980743487584</v>
      </c>
      <c r="AN47">
        <f t="shared" si="41"/>
        <v>0</v>
      </c>
      <c r="AO47">
        <f t="shared" si="42"/>
        <v>0</v>
      </c>
      <c r="AP47">
        <f t="shared" si="43"/>
        <v>-1.821653364585582E-12</v>
      </c>
      <c r="AQ47">
        <f t="shared" si="44"/>
        <v>-1.3380761364461862E-8</v>
      </c>
      <c r="AR47">
        <f t="shared" si="45"/>
        <v>-1.3382583017826448E-8</v>
      </c>
      <c r="AS47">
        <f t="shared" si="46"/>
        <v>-1.3848745855609172</v>
      </c>
      <c r="AT47">
        <f t="shared" si="47"/>
        <v>-0.90478472991590386</v>
      </c>
      <c r="AU47">
        <f t="shared" si="48"/>
        <v>-2.289659328859404</v>
      </c>
      <c r="AW47">
        <v>44</v>
      </c>
      <c r="AX47">
        <f>IF(Z47&gt;0, (R47*SUMPRODUCT(K47:$K$98, X47:$X$98)-K47*$AZ$3)/Z47, 0)</f>
        <v>-316762282563024.56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100000</v>
      </c>
      <c r="S48">
        <f t="shared" si="32"/>
        <v>-1362520447996827.3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-660.58370332936272</v>
      </c>
      <c r="AC48">
        <f t="shared" si="33"/>
        <v>-589.80687798425754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-1.6316905900863449E-7</v>
      </c>
      <c r="AI48">
        <f t="shared" si="38"/>
        <v>-1.6319070297290863E-7</v>
      </c>
      <c r="AJ48">
        <f t="shared" si="39"/>
        <v>-70.776825345105181</v>
      </c>
      <c r="AK48">
        <f t="shared" si="61"/>
        <v>-46.240859233055396</v>
      </c>
      <c r="AL48">
        <f t="shared" si="40"/>
        <v>-117.01768474135127</v>
      </c>
      <c r="AN48">
        <f t="shared" si="41"/>
        <v>0</v>
      </c>
      <c r="AO48">
        <f t="shared" si="42"/>
        <v>0</v>
      </c>
      <c r="AP48">
        <f t="shared" si="43"/>
        <v>-3.3761375329666624E-13</v>
      </c>
      <c r="AQ48">
        <f t="shared" si="44"/>
        <v>-2.5451954057990358E-9</v>
      </c>
      <c r="AR48">
        <f t="shared" si="45"/>
        <v>-2.5455330195523325E-9</v>
      </c>
      <c r="AS48">
        <f t="shared" si="46"/>
        <v>-1.1040135415371235</v>
      </c>
      <c r="AT48">
        <f t="shared" si="47"/>
        <v>-0.72128884725592834</v>
      </c>
      <c r="AU48">
        <f t="shared" si="48"/>
        <v>-1.8253023913385849</v>
      </c>
      <c r="AW48">
        <v>45</v>
      </c>
      <c r="AX48">
        <f>IF(Z48&gt;0, (R48*SUMPRODUCT(K48:$K$98, X48:$X$98)-K48*$AZ$3)/Z48, 0)</f>
        <v>-1362520447996827.3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100000</v>
      </c>
      <c r="S49">
        <f t="shared" si="32"/>
        <v>-5990283591933253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-589.80687798425754</v>
      </c>
      <c r="AC49">
        <f t="shared" si="33"/>
        <v>-526.61328391672612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-3.4063924838784139E-8</v>
      </c>
      <c r="AI49">
        <f t="shared" si="38"/>
        <v>-3.4068320400996131E-8</v>
      </c>
      <c r="AJ49">
        <f t="shared" si="39"/>
        <v>-63.193594067531421</v>
      </c>
      <c r="AK49">
        <f t="shared" si="61"/>
        <v>-41.286481458898031</v>
      </c>
      <c r="AL49">
        <f t="shared" si="40"/>
        <v>-104.48007556049777</v>
      </c>
      <c r="AN49">
        <f t="shared" si="41"/>
        <v>0</v>
      </c>
      <c r="AO49">
        <f t="shared" si="42"/>
        <v>0</v>
      </c>
      <c r="AP49">
        <f t="shared" si="43"/>
        <v>-6.1218083606079803E-14</v>
      </c>
      <c r="AQ49">
        <f t="shared" si="44"/>
        <v>-4.7441671808016102E-10</v>
      </c>
      <c r="AR49">
        <f t="shared" si="45"/>
        <v>-4.7447793616376702E-10</v>
      </c>
      <c r="AS49">
        <f t="shared" si="46"/>
        <v>-0.88011283617775515</v>
      </c>
      <c r="AT49">
        <f t="shared" si="47"/>
        <v>-0.57500705298957999</v>
      </c>
      <c r="AU49">
        <f t="shared" si="48"/>
        <v>-1.4551198896418129</v>
      </c>
      <c r="AW49">
        <v>46</v>
      </c>
      <c r="AX49">
        <f>IF(Z49&gt;0, (R49*SUMPRODUCT(K49:$K$98, X49:$X$98)-K49*$AZ$3)/Z49, 0)</f>
        <v>-5990283591933253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100000</v>
      </c>
      <c r="S50">
        <f t="shared" si="32"/>
        <v>-2.6935497844866232E+16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-526.61328391672612</v>
      </c>
      <c r="AC50">
        <f t="shared" si="33"/>
        <v>-470.19043206891769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-6.957596912410677E-9</v>
      </c>
      <c r="AI50">
        <f t="shared" si="38"/>
        <v>-6.9584697205443467E-9</v>
      </c>
      <c r="AJ50">
        <f t="shared" si="39"/>
        <v>-56.422851847808431</v>
      </c>
      <c r="AK50">
        <f t="shared" si="61"/>
        <v>-36.862929874170831</v>
      </c>
      <c r="AL50">
        <f t="shared" si="40"/>
        <v>-93.285781728937735</v>
      </c>
      <c r="AN50">
        <f t="shared" si="41"/>
        <v>0</v>
      </c>
      <c r="AO50">
        <f t="shared" si="42"/>
        <v>0</v>
      </c>
      <c r="AP50">
        <f t="shared" si="43"/>
        <v>-1.0853406296528971E-14</v>
      </c>
      <c r="AQ50">
        <f t="shared" si="44"/>
        <v>-8.6518013781975979E-11</v>
      </c>
      <c r="AR50">
        <f t="shared" si="45"/>
        <v>-8.6528867188272507E-11</v>
      </c>
      <c r="AS50">
        <f t="shared" si="46"/>
        <v>-0.70162056457733157</v>
      </c>
      <c r="AT50">
        <f t="shared" si="47"/>
        <v>-0.45839210219387239</v>
      </c>
      <c r="AU50">
        <f t="shared" si="48"/>
        <v>-1.1600126668577329</v>
      </c>
      <c r="AW50">
        <v>47</v>
      </c>
      <c r="AX50">
        <f>IF(Z50&gt;0, (R50*SUMPRODUCT(K50:$K$98, X50:$X$98)-K50*$AZ$3)/Z50, 0)</f>
        <v>-2.6935497844866232E+16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100000</v>
      </c>
      <c r="S51">
        <f t="shared" si="32"/>
        <v>-1.2388974251906978E+17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-470.19043206891769</v>
      </c>
      <c r="AC51">
        <f t="shared" si="33"/>
        <v>-419.81288577589459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-1.3893000204980906E-9</v>
      </c>
      <c r="AI51">
        <f t="shared" si="38"/>
        <v>-1.3894694505401746E-9</v>
      </c>
      <c r="AJ51">
        <f t="shared" si="39"/>
        <v>-50.377546293023101</v>
      </c>
      <c r="AK51">
        <f t="shared" si="61"/>
        <v>-32.913330244824245</v>
      </c>
      <c r="AL51">
        <f t="shared" si="40"/>
        <v>-83.29087653923682</v>
      </c>
      <c r="AN51">
        <f t="shared" si="41"/>
        <v>0</v>
      </c>
      <c r="AO51">
        <f t="shared" si="42"/>
        <v>0</v>
      </c>
      <c r="AP51">
        <f t="shared" si="43"/>
        <v>-1.8811337372675057E-15</v>
      </c>
      <c r="AQ51">
        <f t="shared" si="44"/>
        <v>-1.5425004371114417E-11</v>
      </c>
      <c r="AR51">
        <f t="shared" si="45"/>
        <v>-1.5426885504851686E-11</v>
      </c>
      <c r="AS51">
        <f t="shared" si="46"/>
        <v>-0.55932761844868073</v>
      </c>
      <c r="AT51">
        <f t="shared" si="47"/>
        <v>-0.36542737738701714</v>
      </c>
      <c r="AU51">
        <f t="shared" si="48"/>
        <v>-0.92475499585112475</v>
      </c>
      <c r="AW51">
        <v>48</v>
      </c>
      <c r="AX51">
        <f>IF(Z51&gt;0, (R51*SUMPRODUCT(K51:$K$98, X51:$X$98)-K51*$AZ$3)/Z51, 0)</f>
        <v>-1.2388974251906978E+17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100000</v>
      </c>
      <c r="S52">
        <f t="shared" si="32"/>
        <v>-5.835118233523968E+17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-419.81288577589459</v>
      </c>
      <c r="AC52">
        <f t="shared" si="33"/>
        <v>-374.83293372849067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-2.7123406452410916E-10</v>
      </c>
      <c r="AI52">
        <f t="shared" si="38"/>
        <v>-2.7126618323351036E-10</v>
      </c>
      <c r="AJ52">
        <f t="shared" si="39"/>
        <v>-44.979952047403913</v>
      </c>
      <c r="AK52">
        <f t="shared" si="61"/>
        <v>-29.386902004312624</v>
      </c>
      <c r="AL52">
        <f t="shared" si="40"/>
        <v>-74.366854051987801</v>
      </c>
      <c r="AN52">
        <f t="shared" si="41"/>
        <v>0</v>
      </c>
      <c r="AO52">
        <f t="shared" si="42"/>
        <v>0</v>
      </c>
      <c r="AP52">
        <f t="shared" si="43"/>
        <v>-3.183972565824927E-16</v>
      </c>
      <c r="AQ52">
        <f t="shared" si="44"/>
        <v>-2.6887812009329257E-12</v>
      </c>
      <c r="AR52">
        <f t="shared" si="45"/>
        <v>-2.6890995981895081E-12</v>
      </c>
      <c r="AS52">
        <f t="shared" si="46"/>
        <v>-0.4458925529730946</v>
      </c>
      <c r="AT52">
        <f t="shared" si="47"/>
        <v>-0.29131646794250837</v>
      </c>
      <c r="AU52">
        <f t="shared" si="48"/>
        <v>-0.7372090209182921</v>
      </c>
      <c r="AW52">
        <v>49</v>
      </c>
      <c r="AX52">
        <f>IF(Z52&gt;0, (R52*SUMPRODUCT(K52:$K$98, X52:$X$98)-K52*$AZ$3)/Z52, 0)</f>
        <v>-5.835118233523968E+17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100000</v>
      </c>
      <c r="S53">
        <f t="shared" si="32"/>
        <v>-2.8171205499262182E+18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-374.83293372849067</v>
      </c>
      <c r="AC53">
        <f t="shared" si="33"/>
        <v>-334.67226225758321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-5.1715103506924514E-11</v>
      </c>
      <c r="AI53">
        <f t="shared" si="38"/>
        <v>-5.1721043477478245E-11</v>
      </c>
      <c r="AJ53">
        <f t="shared" si="39"/>
        <v>-40.160671470907459</v>
      </c>
      <c r="AK53">
        <f t="shared" si="61"/>
        <v>-26.23830536099435</v>
      </c>
      <c r="AL53">
        <f t="shared" si="40"/>
        <v>-66.398976831953533</v>
      </c>
      <c r="AN53">
        <f t="shared" si="41"/>
        <v>0</v>
      </c>
      <c r="AO53">
        <f t="shared" si="42"/>
        <v>0</v>
      </c>
      <c r="AP53">
        <f t="shared" si="43"/>
        <v>-5.2574784396603034E-17</v>
      </c>
      <c r="AQ53">
        <f t="shared" si="44"/>
        <v>-4.5773129552227197E-13</v>
      </c>
      <c r="AR53">
        <f t="shared" si="45"/>
        <v>-4.577838703066686E-13</v>
      </c>
      <c r="AS53">
        <f t="shared" si="46"/>
        <v>-0.35546281327584334</v>
      </c>
      <c r="AT53">
        <f t="shared" si="47"/>
        <v>-0.23223570467356405</v>
      </c>
      <c r="AU53">
        <f t="shared" si="48"/>
        <v>-0.58769851794986516</v>
      </c>
      <c r="AW53">
        <v>50</v>
      </c>
      <c r="AX53">
        <f>IF(Z53&gt;0, (R53*SUMPRODUCT(K53:$K$98, X53:$X$98)-K53*$AZ$3)/Z53, 0)</f>
        <v>-2.8171205499262182E+18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100000</v>
      </c>
      <c r="S54">
        <f t="shared" si="32"/>
        <v>-1.395387859339666E+19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-334.67226225758321</v>
      </c>
      <c r="AC54">
        <f t="shared" si="33"/>
        <v>-298.8145198728426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-9.6196975246316612E-12</v>
      </c>
      <c r="AI54">
        <f t="shared" si="38"/>
        <v>-9.6207682467175411E-12</v>
      </c>
      <c r="AJ54">
        <f t="shared" si="39"/>
        <v>-35.857742384740618</v>
      </c>
      <c r="AK54">
        <f t="shared" si="61"/>
        <v>-23.427058358030827</v>
      </c>
      <c r="AL54">
        <f t="shared" si="40"/>
        <v>-59.284800742781066</v>
      </c>
      <c r="AN54">
        <f t="shared" si="41"/>
        <v>0</v>
      </c>
      <c r="AO54">
        <f t="shared" si="42"/>
        <v>0</v>
      </c>
      <c r="AP54">
        <f t="shared" si="43"/>
        <v>-8.4615893872535167E-18</v>
      </c>
      <c r="AQ54">
        <f t="shared" si="44"/>
        <v>-7.6021529355201911E-14</v>
      </c>
      <c r="AR54">
        <f t="shared" si="45"/>
        <v>-7.6029990944589161E-14</v>
      </c>
      <c r="AS54">
        <f t="shared" si="46"/>
        <v>-0.28337277844057823</v>
      </c>
      <c r="AT54">
        <f t="shared" si="47"/>
        <v>-0.18513688191451341</v>
      </c>
      <c r="AU54">
        <f t="shared" si="48"/>
        <v>-0.46850966035516767</v>
      </c>
      <c r="AW54">
        <v>51</v>
      </c>
      <c r="AX54">
        <f>IF(Z54&gt;0, (R54*SUMPRODUCT(K54:$K$98, X54:$X$98)-K54*$AZ$3)/Z54, 0)</f>
        <v>-1.395387859339666E+19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100000</v>
      </c>
      <c r="S55">
        <f t="shared" si="32"/>
        <v>-7.0967760301631726E+19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-298.8145198728426</v>
      </c>
      <c r="AC55">
        <f t="shared" si="33"/>
        <v>-266.79867845789522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-1.7440862349630713E-12</v>
      </c>
      <c r="AI55">
        <f t="shared" si="38"/>
        <v>-1.7442742067106114E-12</v>
      </c>
      <c r="AJ55">
        <f t="shared" si="39"/>
        <v>-32.015841414947374</v>
      </c>
      <c r="AK55">
        <f t="shared" si="61"/>
        <v>-20.917016391098983</v>
      </c>
      <c r="AL55">
        <f t="shared" si="40"/>
        <v>-52.932857806048098</v>
      </c>
      <c r="AN55">
        <f t="shared" si="41"/>
        <v>0</v>
      </c>
      <c r="AO55">
        <f t="shared" si="42"/>
        <v>0</v>
      </c>
      <c r="AP55">
        <f t="shared" si="43"/>
        <v>-1.3263243471243506E-18</v>
      </c>
      <c r="AQ55">
        <f t="shared" si="44"/>
        <v>-1.2306232543931621E-14</v>
      </c>
      <c r="AR55">
        <f t="shared" si="45"/>
        <v>-1.2307558868278746E-14</v>
      </c>
      <c r="AS55">
        <f t="shared" si="46"/>
        <v>-0.22590304403745351</v>
      </c>
      <c r="AT55">
        <f t="shared" si="47"/>
        <v>-0.14758998877113652</v>
      </c>
      <c r="AU55">
        <f t="shared" si="48"/>
        <v>-0.3734930328086023</v>
      </c>
      <c r="AW55">
        <v>52</v>
      </c>
      <c r="AX55">
        <f>IF(Z55&gt;0, (R55*SUMPRODUCT(K55:$K$98, X55:$X$98)-K55*$AZ$3)/Z55, 0)</f>
        <v>-7.0967760301631726E+19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100000</v>
      </c>
      <c r="S56">
        <f t="shared" si="32"/>
        <v>-3.7091885927843227E+20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-266.79867845789522</v>
      </c>
      <c r="AC56">
        <f t="shared" si="33"/>
        <v>-238.21310576597784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-3.0796162985707118E-13</v>
      </c>
      <c r="AI56">
        <f t="shared" si="38"/>
        <v>-3.0799374107220721E-13</v>
      </c>
      <c r="AJ56">
        <f t="shared" si="39"/>
        <v>-28.585572691917378</v>
      </c>
      <c r="AK56">
        <f t="shared" si="61"/>
        <v>-18.675907492052666</v>
      </c>
      <c r="AL56">
        <f t="shared" si="40"/>
        <v>-47.261480183970349</v>
      </c>
      <c r="AN56">
        <f t="shared" si="41"/>
        <v>0</v>
      </c>
      <c r="AO56">
        <f t="shared" si="42"/>
        <v>0</v>
      </c>
      <c r="AP56">
        <f t="shared" si="43"/>
        <v>-2.0229999895522104E-19</v>
      </c>
      <c r="AQ56">
        <f t="shared" si="44"/>
        <v>-1.9401519728986775E-15</v>
      </c>
      <c r="AR56">
        <f t="shared" si="45"/>
        <v>-1.9403542728976329E-15</v>
      </c>
      <c r="AS56">
        <f t="shared" si="46"/>
        <v>-0.18008852362679698</v>
      </c>
      <c r="AT56">
        <f t="shared" si="47"/>
        <v>-0.11765783543617388</v>
      </c>
      <c r="AU56">
        <f t="shared" si="48"/>
        <v>-0.29774635906297275</v>
      </c>
      <c r="AW56">
        <v>53</v>
      </c>
      <c r="AX56">
        <f>IF(Z56&gt;0, (R56*SUMPRODUCT(K56:$K$98, X56:$X$98)-K56*$AZ$3)/Z56, 0)</f>
        <v>-3.7091885927843227E+20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100000</v>
      </c>
      <c r="S57">
        <f t="shared" si="32"/>
        <v>-1.9942002229583361E+21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-238.21310576597784</v>
      </c>
      <c r="AC57">
        <f t="shared" si="33"/>
        <v>-212.69027300533736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-5.2914763725531151E-14</v>
      </c>
      <c r="AI57">
        <f t="shared" si="38"/>
        <v>-5.2920096446653049E-14</v>
      </c>
      <c r="AJ57">
        <f t="shared" si="39"/>
        <v>-25.522832760640483</v>
      </c>
      <c r="AK57">
        <f t="shared" si="61"/>
        <v>-16.674917403618451</v>
      </c>
      <c r="AL57">
        <f t="shared" si="40"/>
        <v>-42.197750164258991</v>
      </c>
      <c r="AN57">
        <f t="shared" si="41"/>
        <v>0</v>
      </c>
      <c r="AO57">
        <f t="shared" si="42"/>
        <v>0</v>
      </c>
      <c r="AP57">
        <f t="shared" si="43"/>
        <v>-2.9996458981333206E-20</v>
      </c>
      <c r="AQ57">
        <f t="shared" si="44"/>
        <v>-2.9764458019031363E-16</v>
      </c>
      <c r="AR57">
        <f t="shared" si="45"/>
        <v>-2.9767457664929499E-16</v>
      </c>
      <c r="AS57">
        <f t="shared" si="46"/>
        <v>-0.14356546845248463</v>
      </c>
      <c r="AT57">
        <f t="shared" si="47"/>
        <v>-9.3796106055623302E-2</v>
      </c>
      <c r="AU57">
        <f t="shared" si="48"/>
        <v>-0.23736157450810824</v>
      </c>
      <c r="AW57">
        <v>54</v>
      </c>
      <c r="AX57">
        <f>IF(Z57&gt;0, (R57*SUMPRODUCT(K57:$K$98, X57:$X$98)-K57*$AZ$3)/Z57, 0)</f>
        <v>-1.9942002229583361E+21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100000</v>
      </c>
      <c r="S58">
        <f t="shared" si="32"/>
        <v>-1.1038379285380854E+22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-212.69027300533736</v>
      </c>
      <c r="AC58">
        <f t="shared" si="33"/>
        <v>-189.90202946905117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-8.8384081844651495E-15</v>
      </c>
      <c r="AI58">
        <f t="shared" si="38"/>
        <v>-8.8392683742835976E-15</v>
      </c>
      <c r="AJ58">
        <f t="shared" si="39"/>
        <v>-22.788243536286188</v>
      </c>
      <c r="AK58">
        <f t="shared" si="61"/>
        <v>-14.888319110373617</v>
      </c>
      <c r="AL58">
        <f t="shared" si="40"/>
        <v>-37.676562646659811</v>
      </c>
      <c r="AN58">
        <f t="shared" si="41"/>
        <v>0</v>
      </c>
      <c r="AO58">
        <f t="shared" si="42"/>
        <v>0</v>
      </c>
      <c r="AP58">
        <f t="shared" si="43"/>
        <v>-4.3201357403090024E-21</v>
      </c>
      <c r="AQ58">
        <f t="shared" si="44"/>
        <v>-4.4389182789953201E-17</v>
      </c>
      <c r="AR58">
        <f t="shared" si="45"/>
        <v>-4.4393502925693506E-17</v>
      </c>
      <c r="AS58">
        <f t="shared" si="46"/>
        <v>-0.11444951247806513</v>
      </c>
      <c r="AT58">
        <f t="shared" si="47"/>
        <v>-7.4773681485669083E-2</v>
      </c>
      <c r="AU58">
        <f t="shared" si="48"/>
        <v>-0.18922319396373424</v>
      </c>
      <c r="AW58">
        <v>55</v>
      </c>
      <c r="AX58">
        <f>IF(Z58&gt;0, (R58*SUMPRODUCT(K58:$K$98, X58:$X$98)-K58*$AZ$3)/Z58, 0)</f>
        <v>-1.1038379285380854E+22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100000</v>
      </c>
      <c r="S59">
        <f t="shared" si="32"/>
        <v>-6.2951973740185341E+22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-189.90202946905117</v>
      </c>
      <c r="AC59">
        <f t="shared" si="33"/>
        <v>-169.55538345450998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-1.4338349868880027E-15</v>
      </c>
      <c r="AI59">
        <f t="shared" si="38"/>
        <v>-1.4339696573148222E-15</v>
      </c>
      <c r="AJ59">
        <f t="shared" si="39"/>
        <v>-20.346646014541193</v>
      </c>
      <c r="AK59">
        <f t="shared" si="61"/>
        <v>-13.293142062833583</v>
      </c>
      <c r="AL59">
        <f t="shared" si="40"/>
        <v>-33.639788077374774</v>
      </c>
      <c r="AN59">
        <f t="shared" si="41"/>
        <v>0</v>
      </c>
      <c r="AO59">
        <f t="shared" si="42"/>
        <v>0</v>
      </c>
      <c r="AP59">
        <f t="shared" si="43"/>
        <v>-6.0388926414477693E-22</v>
      </c>
      <c r="AQ59">
        <f t="shared" si="44"/>
        <v>-6.4296042983281465E-18</v>
      </c>
      <c r="AR59">
        <f t="shared" si="45"/>
        <v>-6.430208187592291E-18</v>
      </c>
      <c r="AS59">
        <f t="shared" si="46"/>
        <v>-9.1238450636212415E-2</v>
      </c>
      <c r="AT59">
        <f t="shared" si="47"/>
        <v>-5.9609121082325467E-2</v>
      </c>
      <c r="AU59">
        <f t="shared" si="48"/>
        <v>-0.15084757171853788</v>
      </c>
      <c r="AW59">
        <v>56</v>
      </c>
      <c r="AX59">
        <f>IF(Z59&gt;0, (R59*SUMPRODUCT(K59:$K$98, X59:$X$98)-K59*$AZ$3)/Z59, 0)</f>
        <v>-6.2951973740185341E+22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100000</v>
      </c>
      <c r="S60">
        <f t="shared" si="32"/>
        <v>-3.7210962991539098E+23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-169.55538345450998</v>
      </c>
      <c r="AC60">
        <f t="shared" si="33"/>
        <v>-151.38873522724106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-2.2596353824937874E-16</v>
      </c>
      <c r="AI60">
        <f t="shared" si="38"/>
        <v>-2.2598388020280546E-16</v>
      </c>
      <c r="AJ60">
        <f t="shared" si="39"/>
        <v>-18.166648227268922</v>
      </c>
      <c r="AK60">
        <f t="shared" si="61"/>
        <v>-11.8688768418157</v>
      </c>
      <c r="AL60">
        <f t="shared" si="40"/>
        <v>-30.03552506908462</v>
      </c>
      <c r="AN60">
        <f t="shared" si="41"/>
        <v>0</v>
      </c>
      <c r="AO60">
        <f t="shared" si="42"/>
        <v>0</v>
      </c>
      <c r="AP60">
        <f t="shared" si="43"/>
        <v>-8.1444114400917873E-23</v>
      </c>
      <c r="AQ60">
        <f t="shared" si="44"/>
        <v>-9.0470172031125219E-19</v>
      </c>
      <c r="AR60">
        <f t="shared" si="45"/>
        <v>-9.047831644256531E-19</v>
      </c>
      <c r="AS60">
        <f t="shared" si="46"/>
        <v>-7.2734734244429541E-2</v>
      </c>
      <c r="AT60">
        <f t="shared" si="47"/>
        <v>-4.7520026373027317E-2</v>
      </c>
      <c r="AU60">
        <f t="shared" si="48"/>
        <v>-0.12025476061745685</v>
      </c>
      <c r="AW60">
        <v>57</v>
      </c>
      <c r="AX60">
        <f>IF(Z60&gt;0, (R60*SUMPRODUCT(K60:$K$98, X60:$X$98)-K60*$AZ$3)/Z60, 0)</f>
        <v>-3.7210962991539098E+23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100000</v>
      </c>
      <c r="S61">
        <f t="shared" si="32"/>
        <v>-2.2823318036593458E+24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-151.38873522724106</v>
      </c>
      <c r="AC61">
        <f t="shared" si="33"/>
        <v>-135.16851359575094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-3.4354681154690505E-17</v>
      </c>
      <c r="AI61">
        <f t="shared" si="38"/>
        <v>-3.4357642348005582E-17</v>
      </c>
      <c r="AJ61">
        <f t="shared" si="39"/>
        <v>-16.220221631490119</v>
      </c>
      <c r="AK61">
        <f t="shared" si="61"/>
        <v>-10.597211465906875</v>
      </c>
      <c r="AL61">
        <f t="shared" si="40"/>
        <v>-26.817433097396993</v>
      </c>
      <c r="AN61">
        <f t="shared" si="41"/>
        <v>0</v>
      </c>
      <c r="AO61">
        <f t="shared" si="42"/>
        <v>0</v>
      </c>
      <c r="AP61">
        <f t="shared" si="43"/>
        <v>-1.0585607508220399E-23</v>
      </c>
      <c r="AQ61">
        <f t="shared" si="44"/>
        <v>-1.2281034437089614E-19</v>
      </c>
      <c r="AR61">
        <f t="shared" si="45"/>
        <v>-1.2282092997840436E-19</v>
      </c>
      <c r="AS61">
        <f t="shared" si="46"/>
        <v>-5.7983684824959802E-2</v>
      </c>
      <c r="AT61">
        <f t="shared" si="47"/>
        <v>-3.7882674085640396E-2</v>
      </c>
      <c r="AU61">
        <f t="shared" si="48"/>
        <v>-9.5866358910600191E-2</v>
      </c>
      <c r="AW61">
        <v>58</v>
      </c>
      <c r="AX61">
        <f>IF(Z61&gt;0, (R61*SUMPRODUCT(K61:$K$98, X61:$X$98)-K61*$AZ$3)/Z61, 0)</f>
        <v>-2.2823318036593458E+24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100000</v>
      </c>
      <c r="S62">
        <f t="shared" si="32"/>
        <v>-1.4542358724448772E+25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-135.16851359575094</v>
      </c>
      <c r="AC62">
        <f t="shared" si="33"/>
        <v>-120.68617285334903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-5.0332686927485533E-18</v>
      </c>
      <c r="AI62">
        <f t="shared" si="38"/>
        <v>-5.0336836397841071E-18</v>
      </c>
      <c r="AJ62">
        <f t="shared" si="39"/>
        <v>-14.482340742401902</v>
      </c>
      <c r="AK62">
        <f t="shared" si="61"/>
        <v>-9.461795951702566</v>
      </c>
      <c r="AL62">
        <f t="shared" si="40"/>
        <v>-23.944136694104468</v>
      </c>
      <c r="AN62">
        <f t="shared" si="41"/>
        <v>0</v>
      </c>
      <c r="AO62">
        <f t="shared" si="42"/>
        <v>0</v>
      </c>
      <c r="AP62">
        <f t="shared" si="43"/>
        <v>-1.3244137183477569E-24</v>
      </c>
      <c r="AQ62">
        <f t="shared" si="44"/>
        <v>-1.6065014408194118E-20</v>
      </c>
      <c r="AR62">
        <f t="shared" si="45"/>
        <v>-1.6066338821912465E-20</v>
      </c>
      <c r="AS62">
        <f t="shared" si="46"/>
        <v>-4.6224238540305995E-2</v>
      </c>
      <c r="AT62">
        <f t="shared" si="47"/>
        <v>-3.0199835846333217E-2</v>
      </c>
      <c r="AU62">
        <f t="shared" si="48"/>
        <v>-7.6424074386639215E-2</v>
      </c>
      <c r="AW62">
        <v>59</v>
      </c>
      <c r="AX62">
        <f>IF(Z62&gt;0, (R62*SUMPRODUCT(K62:$K$98, X62:$X$98)-K62*$AZ$3)/Z62, 0)</f>
        <v>-1.4542358724448772E+25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100000</v>
      </c>
      <c r="S63">
        <f t="shared" si="32"/>
        <v>-9.6372794391886074E+25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-120.68617285334903</v>
      </c>
      <c r="AC63">
        <f t="shared" si="33"/>
        <v>-107.75551147620449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-7.0978399930245079E-19</v>
      </c>
      <c r="AI63">
        <f t="shared" si="38"/>
        <v>-7.0983990486799763E-19</v>
      </c>
      <c r="AJ63">
        <f t="shared" si="39"/>
        <v>-12.930661377144546</v>
      </c>
      <c r="AK63">
        <f t="shared" si="61"/>
        <v>-8.4480320997344336</v>
      </c>
      <c r="AL63">
        <f t="shared" si="40"/>
        <v>-21.378693476878979</v>
      </c>
      <c r="AN63">
        <f t="shared" si="41"/>
        <v>0</v>
      </c>
      <c r="AO63">
        <f t="shared" si="42"/>
        <v>0</v>
      </c>
      <c r="AP63">
        <f t="shared" si="43"/>
        <v>-1.5931916691890715E-25</v>
      </c>
      <c r="AQ63">
        <f t="shared" si="44"/>
        <v>-2.0227359182412559E-21</v>
      </c>
      <c r="AR63">
        <f t="shared" si="45"/>
        <v>-2.0228952374081746E-21</v>
      </c>
      <c r="AS63">
        <f t="shared" si="46"/>
        <v>-3.6849679958789829E-2</v>
      </c>
      <c r="AT63">
        <f t="shared" si="47"/>
        <v>-2.4075124239742677E-2</v>
      </c>
      <c r="AU63">
        <f t="shared" si="48"/>
        <v>-6.0924804198532502E-2</v>
      </c>
      <c r="AW63">
        <v>60</v>
      </c>
      <c r="AX63">
        <f>IF(Z63&gt;0, (R63*SUMPRODUCT(K63:$K$98, X63:$X$98)-K63*$AZ$3)/Z63, 0)</f>
        <v>-9.6372794391886074E+25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100000</v>
      </c>
      <c r="S64">
        <f t="shared" si="32"/>
        <v>-6.6506983678039084E+26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-107.75551147620449</v>
      </c>
      <c r="AC64">
        <f t="shared" si="33"/>
        <v>-96.210278103754035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-9.6226827996153255E-20</v>
      </c>
      <c r="AI64">
        <f t="shared" si="38"/>
        <v>-9.6234061092046577E-20</v>
      </c>
      <c r="AJ64">
        <f t="shared" si="39"/>
        <v>-11.545233372450454</v>
      </c>
      <c r="AK64">
        <f t="shared" si="61"/>
        <v>-7.5428858033343147</v>
      </c>
      <c r="AL64">
        <f t="shared" si="40"/>
        <v>-19.088119175784769</v>
      </c>
      <c r="AN64">
        <f t="shared" si="41"/>
        <v>0</v>
      </c>
      <c r="AO64">
        <f t="shared" si="42"/>
        <v>0</v>
      </c>
      <c r="AP64">
        <f t="shared" si="43"/>
        <v>-1.8404294825057335E-26</v>
      </c>
      <c r="AQ64">
        <f t="shared" si="44"/>
        <v>-2.4484493758152477E-22</v>
      </c>
      <c r="AR64">
        <f t="shared" si="45"/>
        <v>-2.4486334187634986E-22</v>
      </c>
      <c r="AS64">
        <f t="shared" si="46"/>
        <v>-2.9376339252861705E-2</v>
      </c>
      <c r="AT64">
        <f t="shared" si="47"/>
        <v>-1.9192541645203027E-2</v>
      </c>
      <c r="AU64">
        <f t="shared" si="48"/>
        <v>-4.8568880898064729E-2</v>
      </c>
      <c r="AW64">
        <v>61</v>
      </c>
      <c r="AX64">
        <f>IF(Z64&gt;0, (R64*SUMPRODUCT(K64:$K$98, X64:$X$98)-K64*$AZ$3)/Z64, 0)</f>
        <v>-6.6506983678039084E+26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100000</v>
      </c>
      <c r="S65">
        <f t="shared" si="32"/>
        <v>-4.786532578952959E+27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-96.210278103754035</v>
      </c>
      <c r="AC65">
        <f t="shared" si="33"/>
        <v>-85.902034021208934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-1.2526868856773655E-20</v>
      </c>
      <c r="AI65">
        <f t="shared" si="38"/>
        <v>-1.2527766187279656E-20</v>
      </c>
      <c r="AJ65">
        <f t="shared" si="39"/>
        <v>-10.308244082545102</v>
      </c>
      <c r="AK65">
        <f t="shared" si="61"/>
        <v>-6.7347194672627833</v>
      </c>
      <c r="AL65">
        <f t="shared" si="40"/>
        <v>-17.042963549807887</v>
      </c>
      <c r="AN65">
        <f t="shared" si="41"/>
        <v>0</v>
      </c>
      <c r="AO65">
        <f t="shared" si="42"/>
        <v>0</v>
      </c>
      <c r="AP65">
        <f t="shared" si="43"/>
        <v>-2.0385875553751657E-27</v>
      </c>
      <c r="AQ65">
        <f t="shared" si="44"/>
        <v>-2.8458988954976034E-23</v>
      </c>
      <c r="AR65">
        <f t="shared" si="45"/>
        <v>-2.8461027542531408E-23</v>
      </c>
      <c r="AS65">
        <f t="shared" si="46"/>
        <v>-2.3418637797243187E-2</v>
      </c>
      <c r="AT65">
        <f t="shared" si="47"/>
        <v>-1.5300176694198846E-2</v>
      </c>
      <c r="AU65">
        <f t="shared" si="48"/>
        <v>-3.8718814491442037E-2</v>
      </c>
      <c r="AW65">
        <v>62</v>
      </c>
      <c r="AX65">
        <f>IF(Z65&gt;0, (R65*SUMPRODUCT(K65:$K$98, X65:$X$98)-K65*$AZ$3)/Z65, 0)</f>
        <v>-4.786532578952959E+27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100000</v>
      </c>
      <c r="S66">
        <f t="shared" si="32"/>
        <v>-3.5992743344999135E+28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-85.902034021208934</v>
      </c>
      <c r="AC66">
        <f t="shared" si="33"/>
        <v>-76.69824466179368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-1.563620768182339E-21</v>
      </c>
      <c r="AI66">
        <f t="shared" si="38"/>
        <v>-1.5637273149991884E-21</v>
      </c>
      <c r="AJ66">
        <f t="shared" si="39"/>
        <v>-9.2037893594152536</v>
      </c>
      <c r="AK66">
        <f t="shared" si="61"/>
        <v>-6.0131423814846263</v>
      </c>
      <c r="AL66">
        <f t="shared" si="40"/>
        <v>-15.216931740899881</v>
      </c>
      <c r="AN66">
        <f t="shared" si="41"/>
        <v>0</v>
      </c>
      <c r="AO66">
        <f t="shared" si="42"/>
        <v>0</v>
      </c>
      <c r="AP66">
        <f t="shared" si="43"/>
        <v>-2.1612220660701876E-28</v>
      </c>
      <c r="AQ66">
        <f t="shared" si="44"/>
        <v>-3.1716871578956296E-24</v>
      </c>
      <c r="AR66">
        <f t="shared" si="45"/>
        <v>-3.1719032801022365E-24</v>
      </c>
      <c r="AS66">
        <f t="shared" si="46"/>
        <v>-1.866919467254715E-2</v>
      </c>
      <c r="AT66">
        <f t="shared" si="47"/>
        <v>-1.2197207186064126E-2</v>
      </c>
      <c r="AU66">
        <f t="shared" si="48"/>
        <v>-3.0866401858611277E-2</v>
      </c>
      <c r="AW66">
        <v>63</v>
      </c>
      <c r="AX66">
        <f>IF(Z66&gt;0, (R66*SUMPRODUCT(K66:$K$98, X66:$X$98)-K66*$AZ$3)/Z66, 0)</f>
        <v>-3.5992743344999135E+28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100000</v>
      </c>
      <c r="S67">
        <f t="shared" si="32"/>
        <v>-2.8334980768136959E+29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-76.69824466179368</v>
      </c>
      <c r="AC67">
        <f t="shared" si="33"/>
        <v>-68.480575590887213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-1.8679448770222079E-22</v>
      </c>
      <c r="AI67">
        <f t="shared" ref="AI67:AI69" si="62">SUM(AE67:AH67)</f>
        <v>-1.8680657180705065E-22</v>
      </c>
      <c r="AJ67">
        <f t="shared" si="39"/>
        <v>-8.2176690709064673</v>
      </c>
      <c r="AK67">
        <f t="shared" si="61"/>
        <v>-5.3688771263255584</v>
      </c>
      <c r="AL67">
        <f t="shared" ref="AL67:AL69" si="63">SUM(AI67:AK67)</f>
        <v>-13.586546197232025</v>
      </c>
      <c r="AN67">
        <f t="shared" si="41"/>
        <v>0</v>
      </c>
      <c r="AO67">
        <f t="shared" si="42"/>
        <v>0</v>
      </c>
      <c r="AP67">
        <f t="shared" si="43"/>
        <v>-2.1885444669889536E-29</v>
      </c>
      <c r="AQ67">
        <f t="shared" si="44"/>
        <v>-3.3830229734048616E-25</v>
      </c>
      <c r="AR67">
        <f t="shared" si="45"/>
        <v>-3.3832418278515605E-25</v>
      </c>
      <c r="AS67">
        <f t="shared" si="46"/>
        <v>-1.4882967691762696E-2</v>
      </c>
      <c r="AT67">
        <f t="shared" si="47"/>
        <v>-9.7235388919516275E-3</v>
      </c>
      <c r="AU67">
        <f t="shared" si="48"/>
        <v>-2.4606506583714324E-2</v>
      </c>
      <c r="AW67">
        <v>64</v>
      </c>
      <c r="AX67">
        <f>IF(Z67&gt;0, (R67*SUMPRODUCT(K67:$K$98, X67:$X$98)-K67*$AZ$3)/Z67, 0)</f>
        <v>-2.8334980768136959E+29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100000</v>
      </c>
      <c r="S68">
        <f t="shared" si="32"/>
        <v>-2.3404649097941629E+30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-68.480575590887213</v>
      </c>
      <c r="AC68">
        <f t="shared" si="33"/>
        <v>-61.14337106329215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-2.1314082026892175E-23</v>
      </c>
      <c r="AI68">
        <f t="shared" si="62"/>
        <v>-2.1315388249660299E-23</v>
      </c>
      <c r="AJ68">
        <f t="shared" si="39"/>
        <v>-7.3372045275950626</v>
      </c>
      <c r="AK68">
        <f t="shared" si="61"/>
        <v>-4.793640291362105</v>
      </c>
      <c r="AL68">
        <f t="shared" si="63"/>
        <v>-12.130844818957168</v>
      </c>
      <c r="AN68">
        <f t="shared" si="41"/>
        <v>0</v>
      </c>
      <c r="AO68">
        <f t="shared" si="42"/>
        <v>0</v>
      </c>
      <c r="AP68">
        <f t="shared" si="43"/>
        <v>-2.1122247040913618E-30</v>
      </c>
      <c r="AQ68">
        <f t="shared" si="44"/>
        <v>-3.4465890276086278E-26</v>
      </c>
      <c r="AR68">
        <f t="shared" si="45"/>
        <v>-3.4468002500790371E-26</v>
      </c>
      <c r="AS68">
        <f t="shared" si="46"/>
        <v>-1.1864610723662867E-2</v>
      </c>
      <c r="AT68">
        <f t="shared" si="47"/>
        <v>-7.751545672793069E-3</v>
      </c>
      <c r="AU68">
        <f t="shared" si="48"/>
        <v>-1.9616156396455937E-2</v>
      </c>
      <c r="AW68">
        <v>65</v>
      </c>
      <c r="AX68">
        <f>IF(Z68&gt;0, (R68*SUMPRODUCT(K68:$K$98, X68:$X$98)-K68*$AZ$3)/Z68, 0)</f>
        <v>-2.3404649097941629E+30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-61.14337106329215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-61.14337106329215</v>
      </c>
      <c r="AK69">
        <f t="shared" si="61"/>
        <v>-4.2800359744304508</v>
      </c>
      <c r="AL69">
        <f t="shared" si="63"/>
        <v>-65.423407037722598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-3.7718298287345741E-27</v>
      </c>
      <c r="AR69">
        <f t="shared" si="45"/>
        <v>-3.7718298287345741E-27</v>
      </c>
      <c r="AS69">
        <f t="shared" si="46"/>
        <v>-8.8278353598681997E-2</v>
      </c>
      <c r="AT69">
        <f t="shared" si="47"/>
        <v>-6.1794847519077399E-3</v>
      </c>
      <c r="AU69">
        <f t="shared" si="48"/>
        <v>-9.4457838350589726E-2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44524.82118835982</v>
      </c>
      <c r="AO71" s="6">
        <f t="shared" si="70"/>
        <v>-4452.482118835982</v>
      </c>
      <c r="AP71" s="6">
        <f t="shared" si="70"/>
        <v>-2825.8220551399058</v>
      </c>
      <c r="AQ71" s="6">
        <f t="shared" si="70"/>
        <v>-37811.726776950039</v>
      </c>
      <c r="AR71" s="6">
        <f t="shared" si="70"/>
        <v>-565.20976256612312</v>
      </c>
      <c r="AS71" s="6">
        <f t="shared" si="70"/>
        <v>118.64294006558568</v>
      </c>
      <c r="AT71" s="6">
        <f t="shared" si="70"/>
        <v>-335.04011521097181</v>
      </c>
      <c r="AU71" s="6">
        <f t="shared" si="70"/>
        <v>-781.60693771150477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13706.685890377203</v>
      </c>
      <c r="K3">
        <v>1</v>
      </c>
      <c r="L3" s="2">
        <v>0</v>
      </c>
      <c r="O3">
        <f>$C$3</f>
        <v>13706.685890377203</v>
      </c>
      <c r="P3">
        <f>O3*C5</f>
        <v>1370.6685890377203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13706.685890377203</v>
      </c>
      <c r="AF3">
        <f t="shared" ref="AF3:AF34" si="4">-$Z3*P3</f>
        <v>-1370.6685890377203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9816.1090973394821</v>
      </c>
      <c r="AJ3">
        <f t="shared" ref="AJ3:AJ34" si="8">AB3-AC3</f>
        <v>0</v>
      </c>
      <c r="AL3">
        <f t="shared" ref="AL3:AL34" si="9">SUM(AI3:AK3)</f>
        <v>9816.1090973394821</v>
      </c>
      <c r="AN3">
        <f t="shared" ref="AN3:AN34" si="10">AE3*$K3</f>
        <v>13706.685890377203</v>
      </c>
      <c r="AO3">
        <f t="shared" ref="AO3:AO34" si="11">AF3*$K3</f>
        <v>-1370.6685890377203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9816.1090973394821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9816.1090973394821</v>
      </c>
      <c r="AW3">
        <v>0</v>
      </c>
      <c r="AX3">
        <f>IF(Z3&gt;0, (R3*SUMPRODUCT(K3:$K$98, X3:$X$98)-K3*$AZ$3)/Z3, 0)</f>
        <v>0</v>
      </c>
      <c r="AZ3">
        <f>C6*SUMPRODUCT(X4:X98, K4:K98)/1</f>
        <v>9157.497049438789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621.15533378581415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614.25882811330303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-614.25882811330303</v>
      </c>
      <c r="AK4">
        <f>G4*SUM(AB4, AE4:AF4)</f>
        <v>0</v>
      </c>
      <c r="AL4">
        <f t="shared" si="9"/>
        <v>-889.93557811330311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-257.18513853904284</v>
      </c>
      <c r="AR4">
        <f t="shared" si="14"/>
        <v>-257.18513853904284</v>
      </c>
      <c r="AS4">
        <f t="shared" si="15"/>
        <v>-573.05609489066421</v>
      </c>
      <c r="AT4">
        <f t="shared" si="16"/>
        <v>0</v>
      </c>
      <c r="AU4">
        <f t="shared" si="17"/>
        <v>-830.24123342970711</v>
      </c>
      <c r="AW4">
        <v>1</v>
      </c>
      <c r="AX4">
        <f>IF(Z4&gt;0, (R4*SUMPRODUCT(K4:$K$98, X4:$X$98)-K4*$AZ$3)/Z4, 0)</f>
        <v>621.15533378581415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250000</v>
      </c>
      <c r="S5">
        <f t="shared" si="1"/>
        <v>1093.8285474834706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614.25882811330303</v>
      </c>
      <c r="AC5">
        <f t="shared" si="2"/>
        <v>1069.6627621137786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-275.29145344424927</v>
      </c>
      <c r="AI5">
        <f t="shared" si="7"/>
        <v>-324.18681115706045</v>
      </c>
      <c r="AJ5">
        <f t="shared" si="8"/>
        <v>-455.4039340004756</v>
      </c>
      <c r="AK5">
        <f>G5*SUM(AB5, AE5:AF5)</f>
        <v>25.184611952645426</v>
      </c>
      <c r="AL5">
        <f t="shared" si="9"/>
        <v>-754.40613320489058</v>
      </c>
      <c r="AN5">
        <f t="shared" si="10"/>
        <v>0</v>
      </c>
      <c r="AO5">
        <f t="shared" si="11"/>
        <v>0</v>
      </c>
      <c r="AP5">
        <f t="shared" si="12"/>
        <v>-41.810812407182219</v>
      </c>
      <c r="AQ5">
        <f t="shared" si="13"/>
        <v>-235.40392903685105</v>
      </c>
      <c r="AR5">
        <f t="shared" si="14"/>
        <v>-277.21474144403328</v>
      </c>
      <c r="AS5">
        <f t="shared" si="15"/>
        <v>-389.4195552433348</v>
      </c>
      <c r="AT5">
        <f t="shared" si="16"/>
        <v>21.535563602673914</v>
      </c>
      <c r="AU5">
        <f t="shared" si="17"/>
        <v>-645.09873308469412</v>
      </c>
      <c r="AW5">
        <v>2</v>
      </c>
      <c r="AX5">
        <f>IF(Z5&gt;0, (R5*SUMPRODUCT(K5:$K$98, X5:$X$98)-K5*$AZ$3)/Z5, 0)</f>
        <v>1093.8285474834706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50</v>
      </c>
      <c r="R6">
        <f t="shared" si="0"/>
        <v>250000</v>
      </c>
      <c r="S6">
        <f t="shared" si="1"/>
        <v>1655.3050637346203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1069.6627621137786</v>
      </c>
      <c r="AC6">
        <f t="shared" si="2"/>
        <v>1600.7229130438018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-275.53903141185043</v>
      </c>
      <c r="AI6">
        <f t="shared" si="7"/>
        <v>-323.8903277412511</v>
      </c>
      <c r="AJ6">
        <f t="shared" si="8"/>
        <v>-531.06015093002316</v>
      </c>
      <c r="AK6">
        <f>G6*SUM(AB6, AE6:AF6)</f>
        <v>62.575271583656054</v>
      </c>
      <c r="AL6">
        <f t="shared" si="9"/>
        <v>-792.37520708761815</v>
      </c>
      <c r="AN6">
        <f t="shared" si="10"/>
        <v>0</v>
      </c>
      <c r="AO6">
        <f t="shared" si="11"/>
        <v>0</v>
      </c>
      <c r="AP6">
        <f t="shared" si="12"/>
        <v>-37.298674926587289</v>
      </c>
      <c r="AQ6">
        <f t="shared" si="13"/>
        <v>-212.55357234275669</v>
      </c>
      <c r="AR6">
        <f t="shared" si="14"/>
        <v>-249.85224726934399</v>
      </c>
      <c r="AS6">
        <f t="shared" si="15"/>
        <v>-409.66512668159601</v>
      </c>
      <c r="AT6">
        <f t="shared" si="16"/>
        <v>48.271192096715232</v>
      </c>
      <c r="AU6">
        <f t="shared" si="17"/>
        <v>-611.24618185422469</v>
      </c>
      <c r="AW6">
        <v>3</v>
      </c>
      <c r="AX6">
        <f>IF(Z6&gt;0, (R6*SUMPRODUCT(K6:$K$98, X6:$X$98)-K6*$AZ$3)/Z6, 0)</f>
        <v>1655.3050637346203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250000</v>
      </c>
      <c r="S7">
        <f t="shared" si="1"/>
        <v>2117.7573523864357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1600.7229130438018</v>
      </c>
      <c r="AC7">
        <f t="shared" si="2"/>
        <v>2025.1093282544746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-275.96115569634799</v>
      </c>
      <c r="AI7">
        <f t="shared" si="7"/>
        <v>-323.77374683131541</v>
      </c>
      <c r="AJ7">
        <f t="shared" si="8"/>
        <v>-424.38641521067279</v>
      </c>
      <c r="AK7">
        <f>G7*SUM(AB7, AE7:AF7)</f>
        <v>78.595495030450664</v>
      </c>
      <c r="AL7">
        <f t="shared" si="9"/>
        <v>-669.56466701153749</v>
      </c>
      <c r="AN7">
        <f t="shared" si="10"/>
        <v>0</v>
      </c>
      <c r="AO7">
        <f t="shared" si="11"/>
        <v>0</v>
      </c>
      <c r="AP7">
        <f t="shared" si="12"/>
        <v>-33.557558308317276</v>
      </c>
      <c r="AQ7">
        <f t="shared" si="13"/>
        <v>-193.68501796879522</v>
      </c>
      <c r="AR7">
        <f t="shared" si="14"/>
        <v>-227.24257627711253</v>
      </c>
      <c r="AS7">
        <f t="shared" si="15"/>
        <v>-297.85819039777101</v>
      </c>
      <c r="AT7">
        <f t="shared" si="16"/>
        <v>55.162726902004522</v>
      </c>
      <c r="AU7">
        <f t="shared" si="17"/>
        <v>-469.93803977287899</v>
      </c>
      <c r="AW7">
        <v>4</v>
      </c>
      <c r="AX7">
        <f>IF(Z7&gt;0, (R7*SUMPRODUCT(K7:$K$98, X7:$X$98)-K7*$AZ$3)/Z7, 0)</f>
        <v>2117.7573523864357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50</v>
      </c>
      <c r="R8">
        <f t="shared" si="0"/>
        <v>250000</v>
      </c>
      <c r="S8">
        <f t="shared" si="1"/>
        <v>2389.2067896101812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2025.1093282544746</v>
      </c>
      <c r="AC8">
        <f t="shared" si="2"/>
        <v>2259.1873778617464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-277.19827836408695</v>
      </c>
      <c r="AI8">
        <f t="shared" si="7"/>
        <v>-324.47730393203187</v>
      </c>
      <c r="AJ8">
        <f t="shared" si="8"/>
        <v>-234.07804960727185</v>
      </c>
      <c r="AK8">
        <f>G8*SUM(AB8, AE8:AF8)</f>
        <v>43.13482869182031</v>
      </c>
      <c r="AL8">
        <f t="shared" si="9"/>
        <v>-515.42052484748342</v>
      </c>
      <c r="AN8">
        <f t="shared" si="10"/>
        <v>0</v>
      </c>
      <c r="AO8">
        <f t="shared" si="11"/>
        <v>0</v>
      </c>
      <c r="AP8">
        <f t="shared" si="12"/>
        <v>-30.974584210981465</v>
      </c>
      <c r="AQ8">
        <f t="shared" si="13"/>
        <v>-181.60487262979578</v>
      </c>
      <c r="AR8">
        <f t="shared" si="14"/>
        <v>-212.57945684077725</v>
      </c>
      <c r="AS8">
        <f t="shared" si="15"/>
        <v>-153.35490045333219</v>
      </c>
      <c r="AT8">
        <f t="shared" si="16"/>
        <v>28.259537240693682</v>
      </c>
      <c r="AU8">
        <f t="shared" si="17"/>
        <v>-337.67482005341577</v>
      </c>
      <c r="AW8">
        <v>5</v>
      </c>
      <c r="AX8">
        <f>IF(Z8&gt;0, (R8*SUMPRODUCT(K8:$K$98, X8:$X$98)-K8*$AZ$3)/Z8, 0)</f>
        <v>2389.2067896101812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50</v>
      </c>
      <c r="R9">
        <f t="shared" si="0"/>
        <v>250000</v>
      </c>
      <c r="S9">
        <f t="shared" si="1"/>
        <v>2561.7048711116254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2259.1873778617464</v>
      </c>
      <c r="AC9">
        <f t="shared" si="2"/>
        <v>2395.1987989768577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-280.71354082660474</v>
      </c>
      <c r="AI9">
        <f t="shared" si="7"/>
        <v>-327.46363343070487</v>
      </c>
      <c r="AJ9">
        <f t="shared" si="8"/>
        <v>-136.01142111511126</v>
      </c>
      <c r="AK9">
        <f t="shared" ref="AK9:AK40" si="30">G9*SUM(AB9:AB9, AE9:AF9)</f>
        <v>13.329205529384303</v>
      </c>
      <c r="AL9">
        <f t="shared" si="9"/>
        <v>-450.14584901643184</v>
      </c>
      <c r="AN9">
        <f t="shared" si="10"/>
        <v>0</v>
      </c>
      <c r="AO9">
        <f t="shared" si="11"/>
        <v>0</v>
      </c>
      <c r="AP9">
        <f t="shared" si="12"/>
        <v>-29.006588496553771</v>
      </c>
      <c r="AQ9">
        <f t="shared" si="13"/>
        <v>-174.17167989638898</v>
      </c>
      <c r="AR9">
        <f t="shared" si="14"/>
        <v>-203.17826839294275</v>
      </c>
      <c r="AS9">
        <f t="shared" si="15"/>
        <v>-84.389722102315318</v>
      </c>
      <c r="AT9">
        <f t="shared" si="16"/>
        <v>8.2702462870187041</v>
      </c>
      <c r="AU9">
        <f t="shared" si="17"/>
        <v>-279.29774420823941</v>
      </c>
      <c r="AW9">
        <v>6</v>
      </c>
      <c r="AX9">
        <f>IF(Z9&gt;0, (R9*SUMPRODUCT(K9:$K$98, X9:$X$98)-K9*$AZ$3)/Z9, 0)</f>
        <v>2561.7048711116254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250000</v>
      </c>
      <c r="S10">
        <f t="shared" si="1"/>
        <v>2717.8060546559996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2395.1987989768577</v>
      </c>
      <c r="AC10">
        <f t="shared" si="2"/>
        <v>2512.6398080559075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-285.37261652533709</v>
      </c>
      <c r="AI10">
        <f t="shared" si="7"/>
        <v>-331.59813368009117</v>
      </c>
      <c r="AJ10">
        <f t="shared" si="8"/>
        <v>-117.44100907904976</v>
      </c>
      <c r="AK10">
        <f t="shared" si="30"/>
        <v>9.8203150758051176</v>
      </c>
      <c r="AL10">
        <f t="shared" si="9"/>
        <v>-439.2188276833358</v>
      </c>
      <c r="AN10">
        <f t="shared" si="10"/>
        <v>0</v>
      </c>
      <c r="AO10">
        <f t="shared" si="11"/>
        <v>0</v>
      </c>
      <c r="AP10">
        <f t="shared" si="12"/>
        <v>-27.209097923411761</v>
      </c>
      <c r="AQ10">
        <f t="shared" si="13"/>
        <v>-167.97500483776776</v>
      </c>
      <c r="AR10">
        <f t="shared" si="14"/>
        <v>-195.1841027611795</v>
      </c>
      <c r="AS10">
        <f t="shared" si="15"/>
        <v>-69.127705062949573</v>
      </c>
      <c r="AT10">
        <f t="shared" si="16"/>
        <v>5.780398597635978</v>
      </c>
      <c r="AU10">
        <f t="shared" si="17"/>
        <v>-258.53140922649311</v>
      </c>
      <c r="AW10">
        <v>7</v>
      </c>
      <c r="AX10">
        <f>IF(Z10&gt;0, (R10*SUMPRODUCT(K10:$K$98, X10:$X$98)-K10*$AZ$3)/Z10, 0)</f>
        <v>2717.8060546559996</v>
      </c>
    </row>
    <row r="11" spans="1:52" x14ac:dyDescent="0.25">
      <c r="A11" t="s">
        <v>33</v>
      </c>
      <c r="C11" s="25">
        <f>AU100</f>
        <v>-1298.3130575438697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250000</v>
      </c>
      <c r="S11">
        <f t="shared" si="1"/>
        <v>2858.584330296354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2512.6398080559075</v>
      </c>
      <c r="AC11">
        <f t="shared" si="2"/>
        <v>2613.0506439847504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-289.67382114336675</v>
      </c>
      <c r="AI11">
        <f t="shared" si="7"/>
        <v>-335.37914836234461</v>
      </c>
      <c r="AJ11">
        <f t="shared" si="8"/>
        <v>-100.41083592884297</v>
      </c>
      <c r="AK11">
        <f t="shared" si="30"/>
        <v>6.0303355393341773</v>
      </c>
      <c r="AL11">
        <f t="shared" si="9"/>
        <v>-429.75964875185338</v>
      </c>
      <c r="AN11">
        <f t="shared" si="10"/>
        <v>0</v>
      </c>
      <c r="AO11">
        <f t="shared" si="11"/>
        <v>0</v>
      </c>
      <c r="AP11">
        <f t="shared" si="12"/>
        <v>-25.563384256258598</v>
      </c>
      <c r="AQ11">
        <f t="shared" si="13"/>
        <v>-162.01706998811014</v>
      </c>
      <c r="AR11">
        <f t="shared" si="14"/>
        <v>-187.58045424436875</v>
      </c>
      <c r="AS11">
        <f t="shared" si="15"/>
        <v>-56.160647752136455</v>
      </c>
      <c r="AT11">
        <f t="shared" si="16"/>
        <v>3.3728187492805684</v>
      </c>
      <c r="AU11">
        <f t="shared" si="17"/>
        <v>-240.36828324722461</v>
      </c>
      <c r="AW11">
        <v>8</v>
      </c>
      <c r="AX11">
        <f>IF(Z11&gt;0, (R11*SUMPRODUCT(K11:$K$98, X11:$X$98)-K11*$AZ$3)/Z11, 0)</f>
        <v>2858.584330296354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250000</v>
      </c>
      <c r="S12">
        <f t="shared" si="1"/>
        <v>2993.6356581611963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2613.0506439847504</v>
      </c>
      <c r="AC12">
        <f t="shared" si="2"/>
        <v>2705.593731791565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-295.89400314930168</v>
      </c>
      <c r="AI12">
        <f t="shared" si="7"/>
        <v>-341.08309829545988</v>
      </c>
      <c r="AJ12">
        <f t="shared" si="8"/>
        <v>-92.543087806814583</v>
      </c>
      <c r="AK12">
        <f t="shared" si="30"/>
        <v>6.0100164811649259</v>
      </c>
      <c r="AL12">
        <f t="shared" si="9"/>
        <v>-427.61616962110952</v>
      </c>
      <c r="AN12">
        <f t="shared" si="10"/>
        <v>0</v>
      </c>
      <c r="AO12">
        <f t="shared" si="11"/>
        <v>0</v>
      </c>
      <c r="AP12">
        <f t="shared" si="12"/>
        <v>-24.018484462030642</v>
      </c>
      <c r="AQ12">
        <f t="shared" si="13"/>
        <v>-157.27080823510914</v>
      </c>
      <c r="AR12">
        <f t="shared" si="14"/>
        <v>-181.28929269713979</v>
      </c>
      <c r="AS12">
        <f t="shared" si="15"/>
        <v>-49.187634967399475</v>
      </c>
      <c r="AT12">
        <f t="shared" si="16"/>
        <v>3.1943876504391575</v>
      </c>
      <c r="AU12">
        <f t="shared" si="17"/>
        <v>-227.28254001410008</v>
      </c>
      <c r="AW12">
        <v>9</v>
      </c>
      <c r="AX12">
        <f>IF(Z12&gt;0, (R12*SUMPRODUCT(K12:$K$98, X12:$X$98)-K12*$AZ$3)/Z12, 0)</f>
        <v>2993.6356581611963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50</v>
      </c>
      <c r="R13">
        <f t="shared" si="0"/>
        <v>250000</v>
      </c>
      <c r="S13">
        <f t="shared" si="1"/>
        <v>3121.2129485743699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2705.593731791565</v>
      </c>
      <c r="AC13">
        <f t="shared" si="2"/>
        <v>2788.9122445499943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-302.33244432942968</v>
      </c>
      <c r="AI13">
        <f t="shared" si="7"/>
        <v>-347.00918203526044</v>
      </c>
      <c r="AJ13">
        <f t="shared" si="8"/>
        <v>-83.318512758429279</v>
      </c>
      <c r="AK13">
        <f t="shared" si="30"/>
        <v>5.4111874635831301</v>
      </c>
      <c r="AL13">
        <f t="shared" si="9"/>
        <v>-424.91650733010658</v>
      </c>
      <c r="AN13">
        <f t="shared" si="10"/>
        <v>0</v>
      </c>
      <c r="AO13">
        <f t="shared" si="11"/>
        <v>0</v>
      </c>
      <c r="AP13">
        <f t="shared" si="12"/>
        <v>-22.572396421841098</v>
      </c>
      <c r="AQ13">
        <f t="shared" si="13"/>
        <v>-152.74991270675176</v>
      </c>
      <c r="AR13">
        <f t="shared" si="14"/>
        <v>-175.32230912859288</v>
      </c>
      <c r="AS13">
        <f t="shared" si="15"/>
        <v>-42.095698921545065</v>
      </c>
      <c r="AT13">
        <f t="shared" si="16"/>
        <v>2.7339388418450783</v>
      </c>
      <c r="AU13">
        <f t="shared" si="17"/>
        <v>-214.68406920829287</v>
      </c>
      <c r="AW13">
        <v>10</v>
      </c>
      <c r="AX13">
        <f>IF(Z13&gt;0, (R13*SUMPRODUCT(K13:$K$98, X13:$X$98)-K13*$AZ$3)/Z13, 0)</f>
        <v>3121.2129485743699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50</v>
      </c>
      <c r="R14">
        <f t="shared" si="0"/>
        <v>250000</v>
      </c>
      <c r="S14">
        <f t="shared" si="1"/>
        <v>3242.1973482308817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2788.9122445499943</v>
      </c>
      <c r="AC14">
        <f t="shared" si="2"/>
        <v>2864.0231204449292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-310.18545206674673</v>
      </c>
      <c r="AI14">
        <f t="shared" si="7"/>
        <v>-354.3533853051058</v>
      </c>
      <c r="AJ14">
        <f t="shared" si="8"/>
        <v>-75.110875894934907</v>
      </c>
      <c r="AK14">
        <f t="shared" si="30"/>
        <v>5.0200420401899892</v>
      </c>
      <c r="AL14">
        <f t="shared" si="9"/>
        <v>-424.44421915985072</v>
      </c>
      <c r="AN14">
        <f t="shared" si="10"/>
        <v>0</v>
      </c>
      <c r="AO14">
        <f t="shared" si="11"/>
        <v>0</v>
      </c>
      <c r="AP14">
        <f t="shared" si="12"/>
        <v>-21.216323395242856</v>
      </c>
      <c r="AQ14">
        <f t="shared" si="13"/>
        <v>-148.99938441838205</v>
      </c>
      <c r="AR14">
        <f t="shared" si="14"/>
        <v>-170.2157078136249</v>
      </c>
      <c r="AS14">
        <f t="shared" si="15"/>
        <v>-36.079945712807238</v>
      </c>
      <c r="AT14">
        <f t="shared" si="16"/>
        <v>2.411406365962494</v>
      </c>
      <c r="AU14">
        <f t="shared" si="17"/>
        <v>-203.88424716046964</v>
      </c>
      <c r="AW14">
        <v>11</v>
      </c>
      <c r="AX14">
        <f>IF(Z14&gt;0, (R14*SUMPRODUCT(K14:$K$98, X14:$X$98)-K14*$AZ$3)/Z14, 0)</f>
        <v>3242.1973482308817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250000</v>
      </c>
      <c r="S15">
        <f t="shared" si="1"/>
        <v>3367.6855406820519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2864.0231204449292</v>
      </c>
      <c r="AC15">
        <f t="shared" si="2"/>
        <v>2940.7880463615775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-321.9877667422968</v>
      </c>
      <c r="AI15">
        <f t="shared" si="7"/>
        <v>-365.64962309492387</v>
      </c>
      <c r="AJ15">
        <f t="shared" si="8"/>
        <v>-76.764925916648281</v>
      </c>
      <c r="AK15">
        <f t="shared" si="30"/>
        <v>11.742494793824211</v>
      </c>
      <c r="AL15">
        <f t="shared" si="9"/>
        <v>-430.67205421774793</v>
      </c>
      <c r="AN15">
        <f t="shared" si="10"/>
        <v>0</v>
      </c>
      <c r="AO15">
        <f t="shared" si="11"/>
        <v>0</v>
      </c>
      <c r="AP15">
        <f t="shared" si="12"/>
        <v>-19.896809052574699</v>
      </c>
      <c r="AQ15">
        <f t="shared" si="13"/>
        <v>-146.73057096783231</v>
      </c>
      <c r="AR15">
        <f t="shared" si="14"/>
        <v>-166.627380020407</v>
      </c>
      <c r="AS15">
        <f t="shared" si="15"/>
        <v>-34.981954513408922</v>
      </c>
      <c r="AT15">
        <f t="shared" si="16"/>
        <v>5.3510820709645648</v>
      </c>
      <c r="AU15">
        <f t="shared" si="17"/>
        <v>-196.25825246285137</v>
      </c>
      <c r="AW15">
        <v>12</v>
      </c>
      <c r="AX15">
        <f>IF(Z15&gt;0, (R15*SUMPRODUCT(K15:$K$98, X15:$X$98)-K15*$AZ$3)/Z15, 0)</f>
        <v>3367.6855406820519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250000</v>
      </c>
      <c r="S16">
        <f t="shared" si="1"/>
        <v>3498.1519584429557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2940.7880463615775</v>
      </c>
      <c r="AC16">
        <f t="shared" si="2"/>
        <v>3019.4700079568534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-335.81992871346853</v>
      </c>
      <c r="AI16">
        <f t="shared" si="7"/>
        <v>-378.97800251682662</v>
      </c>
      <c r="AJ16">
        <f t="shared" si="8"/>
        <v>-78.68196159527588</v>
      </c>
      <c r="AK16">
        <f t="shared" si="30"/>
        <v>20.8795951291672</v>
      </c>
      <c r="AL16">
        <f t="shared" si="9"/>
        <v>-436.78036898293533</v>
      </c>
      <c r="AN16">
        <f t="shared" si="10"/>
        <v>0</v>
      </c>
      <c r="AO16">
        <f t="shared" si="11"/>
        <v>0</v>
      </c>
      <c r="AP16">
        <f t="shared" si="12"/>
        <v>-18.604894691331751</v>
      </c>
      <c r="AQ16">
        <f t="shared" si="13"/>
        <v>-144.76768442984766</v>
      </c>
      <c r="AR16">
        <f t="shared" si="14"/>
        <v>-163.37257912117943</v>
      </c>
      <c r="AS16">
        <f t="shared" si="15"/>
        <v>-33.918789245724284</v>
      </c>
      <c r="AT16">
        <f t="shared" si="16"/>
        <v>9.0009269261125677</v>
      </c>
      <c r="AU16">
        <f t="shared" si="17"/>
        <v>-188.29044144079117</v>
      </c>
      <c r="AW16">
        <v>13</v>
      </c>
      <c r="AX16">
        <f>IF(Z16&gt;0, (R16*SUMPRODUCT(K16:$K$98, X16:$X$98)-K16*$AZ$3)/Z16, 0)</f>
        <v>3498.1519584429557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250000</v>
      </c>
      <c r="S17">
        <f t="shared" si="1"/>
        <v>3647.104986700002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3019.4700079568534</v>
      </c>
      <c r="AC17">
        <f t="shared" si="2"/>
        <v>3111.4592224728008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-349.65376653266611</v>
      </c>
      <c r="AI17">
        <f t="shared" si="7"/>
        <v>-392.31032884468408</v>
      </c>
      <c r="AJ17">
        <f t="shared" si="8"/>
        <v>-91.989214515947424</v>
      </c>
      <c r="AK17">
        <f t="shared" si="30"/>
        <v>41.668686109804575</v>
      </c>
      <c r="AL17">
        <f t="shared" si="9"/>
        <v>-442.63085725082692</v>
      </c>
      <c r="AN17">
        <f t="shared" si="10"/>
        <v>0</v>
      </c>
      <c r="AO17">
        <f t="shared" si="11"/>
        <v>0</v>
      </c>
      <c r="AP17">
        <f t="shared" si="12"/>
        <v>-17.285861524115695</v>
      </c>
      <c r="AQ17">
        <f t="shared" si="13"/>
        <v>-141.69136615976916</v>
      </c>
      <c r="AR17">
        <f t="shared" si="14"/>
        <v>-158.97722768388485</v>
      </c>
      <c r="AS17">
        <f t="shared" si="15"/>
        <v>-37.27709730108387</v>
      </c>
      <c r="AT17">
        <f t="shared" si="16"/>
        <v>16.885541144111262</v>
      </c>
      <c r="AU17">
        <f t="shared" si="17"/>
        <v>-179.36878384085747</v>
      </c>
      <c r="AW17">
        <v>14</v>
      </c>
      <c r="AX17">
        <f>IF(Z17&gt;0, (R17*SUMPRODUCT(K17:$K$98, X17:$X$98)-K17*$AZ$3)/Z17, 0)</f>
        <v>3647.104986700002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250000</v>
      </c>
      <c r="S18">
        <f t="shared" si="1"/>
        <v>3816.332563705776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3111.4592224728008</v>
      </c>
      <c r="AC18">
        <f t="shared" si="2"/>
        <v>3217.7168109204845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-364.05499044565596</v>
      </c>
      <c r="AI18">
        <f t="shared" si="7"/>
        <v>-406.21217613646462</v>
      </c>
      <c r="AJ18">
        <f t="shared" si="8"/>
        <v>-106.2575884476837</v>
      </c>
      <c r="AK18">
        <f t="shared" si="30"/>
        <v>67.207519205412495</v>
      </c>
      <c r="AL18">
        <f t="shared" si="9"/>
        <v>-445.26224537873588</v>
      </c>
      <c r="AN18">
        <f t="shared" si="10"/>
        <v>0</v>
      </c>
      <c r="AO18">
        <f t="shared" si="11"/>
        <v>0</v>
      </c>
      <c r="AP18">
        <f t="shared" si="12"/>
        <v>-15.942046905943156</v>
      </c>
      <c r="AQ18">
        <f t="shared" si="13"/>
        <v>-137.67004696645841</v>
      </c>
      <c r="AR18">
        <f t="shared" si="14"/>
        <v>-153.61209387240157</v>
      </c>
      <c r="AS18">
        <f t="shared" si="15"/>
        <v>-40.182081213137174</v>
      </c>
      <c r="AT18">
        <f t="shared" si="16"/>
        <v>25.415013029163376</v>
      </c>
      <c r="AU18">
        <f t="shared" si="17"/>
        <v>-168.37916205637541</v>
      </c>
      <c r="AW18">
        <v>15</v>
      </c>
      <c r="AX18">
        <f>IF(Z18&gt;0, (R18*SUMPRODUCT(K18:$K$98, X18:$X$98)-K18*$AZ$3)/Z18, 0)</f>
        <v>3816.332563705776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50</v>
      </c>
      <c r="R19">
        <f t="shared" si="0"/>
        <v>250000</v>
      </c>
      <c r="S19">
        <f t="shared" si="1"/>
        <v>3976.93623894547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3217.7168109204845</v>
      </c>
      <c r="AC19">
        <f t="shared" si="2"/>
        <v>3313.5383582521781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-380.89270214759756</v>
      </c>
      <c r="AI19">
        <f t="shared" si="7"/>
        <v>-422.55213744106862</v>
      </c>
      <c r="AJ19">
        <f t="shared" si="8"/>
        <v>-95.821547331693637</v>
      </c>
      <c r="AK19">
        <f t="shared" si="30"/>
        <v>71.755084883526806</v>
      </c>
      <c r="AL19">
        <f t="shared" si="9"/>
        <v>-446.6185998892355</v>
      </c>
      <c r="AN19">
        <f t="shared" si="10"/>
        <v>0</v>
      </c>
      <c r="AO19">
        <f t="shared" si="11"/>
        <v>0</v>
      </c>
      <c r="AP19">
        <f t="shared" si="12"/>
        <v>-14.691615188678657</v>
      </c>
      <c r="AQ19">
        <f t="shared" si="13"/>
        <v>-134.32560880165138</v>
      </c>
      <c r="AR19">
        <f t="shared" si="14"/>
        <v>-149.01722399033005</v>
      </c>
      <c r="AS19">
        <f t="shared" si="15"/>
        <v>-33.792423979439548</v>
      </c>
      <c r="AT19">
        <f t="shared" si="16"/>
        <v>25.305146061472538</v>
      </c>
      <c r="AU19">
        <f t="shared" si="17"/>
        <v>-157.50450190829707</v>
      </c>
      <c r="AW19">
        <v>16</v>
      </c>
      <c r="AX19">
        <f>IF(Z19&gt;0, (R19*SUMPRODUCT(K19:$K$98, X19:$X$98)-K19*$AZ$3)/Z19, 0)</f>
        <v>3976.93623894547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50</v>
      </c>
      <c r="R20">
        <f t="shared" si="0"/>
        <v>250000</v>
      </c>
      <c r="S20">
        <f t="shared" si="1"/>
        <v>4063.7308837079968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3313.5383582521781</v>
      </c>
      <c r="AC20">
        <f t="shared" si="2"/>
        <v>3345.5419791963463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-397.05816075383717</v>
      </c>
      <c r="AI20">
        <f t="shared" si="7"/>
        <v>-438.22159006222273</v>
      </c>
      <c r="AJ20">
        <f t="shared" si="8"/>
        <v>-32.003620944168233</v>
      </c>
      <c r="AK20">
        <f t="shared" si="30"/>
        <v>14.248214940484367</v>
      </c>
      <c r="AL20">
        <f t="shared" si="9"/>
        <v>-455.97699606590658</v>
      </c>
      <c r="AN20">
        <f t="shared" si="10"/>
        <v>0</v>
      </c>
      <c r="AO20">
        <f t="shared" si="11"/>
        <v>0</v>
      </c>
      <c r="AP20">
        <f t="shared" si="12"/>
        <v>-13.769035125678705</v>
      </c>
      <c r="AQ20">
        <f t="shared" si="13"/>
        <v>-132.81468172631673</v>
      </c>
      <c r="AR20">
        <f t="shared" si="14"/>
        <v>-146.58371685199543</v>
      </c>
      <c r="AS20">
        <f t="shared" si="15"/>
        <v>-10.705108595978682</v>
      </c>
      <c r="AT20">
        <f t="shared" si="16"/>
        <v>4.7659822150382389</v>
      </c>
      <c r="AU20">
        <f t="shared" si="17"/>
        <v>-152.52284323293586</v>
      </c>
      <c r="AW20">
        <v>17</v>
      </c>
      <c r="AX20">
        <f>IF(Z20&gt;0, (R20*SUMPRODUCT(K20:$K$98, X20:$X$98)-K20*$AZ$3)/Z20, 0)</f>
        <v>4063.7308837079968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250000</v>
      </c>
      <c r="S21">
        <f t="shared" si="1"/>
        <v>4134.6715943859881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3345.5419791963463</v>
      </c>
      <c r="AC21">
        <f t="shared" si="2"/>
        <v>3363.0303742668771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-415.71688200266135</v>
      </c>
      <c r="AI21">
        <f t="shared" si="7"/>
        <v>-456.38553364156252</v>
      </c>
      <c r="AJ21">
        <f t="shared" si="8"/>
        <v>-17.488395070530714</v>
      </c>
      <c r="AK21">
        <f t="shared" si="30"/>
        <v>5.3528671667141543</v>
      </c>
      <c r="AL21">
        <f t="shared" si="9"/>
        <v>-468.5210615453791</v>
      </c>
      <c r="AN21">
        <f t="shared" si="10"/>
        <v>0</v>
      </c>
      <c r="AO21">
        <f t="shared" si="11"/>
        <v>0</v>
      </c>
      <c r="AP21">
        <f t="shared" si="12"/>
        <v>-12.936034216042039</v>
      </c>
      <c r="AQ21">
        <f t="shared" si="13"/>
        <v>-132.23275405149477</v>
      </c>
      <c r="AR21">
        <f t="shared" si="14"/>
        <v>-145.1687882675368</v>
      </c>
      <c r="AS21">
        <f t="shared" si="15"/>
        <v>-5.5627729934288714</v>
      </c>
      <c r="AT21">
        <f t="shared" si="16"/>
        <v>1.7026596661568894</v>
      </c>
      <c r="AU21">
        <f t="shared" si="17"/>
        <v>-149.02890159480879</v>
      </c>
      <c r="AW21">
        <v>18</v>
      </c>
      <c r="AX21">
        <f>IF(Z21&gt;0, (R21*SUMPRODUCT(K21:$K$98, X21:$X$98)-K21*$AZ$3)/Z21, 0)</f>
        <v>4134.6715943859881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250000</v>
      </c>
      <c r="S22">
        <f t="shared" si="1"/>
        <v>4261.2494696544672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3363.0303742668771</v>
      </c>
      <c r="AC22">
        <f t="shared" si="2"/>
        <v>3423.8997426354931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-435.65906715982311</v>
      </c>
      <c r="AI22">
        <f t="shared" si="7"/>
        <v>-475.83390046890332</v>
      </c>
      <c r="AJ22">
        <f t="shared" si="8"/>
        <v>-60.869368368616051</v>
      </c>
      <c r="AK22">
        <f t="shared" si="30"/>
        <v>70.623637859604429</v>
      </c>
      <c r="AL22">
        <f t="shared" si="9"/>
        <v>-466.07963097791492</v>
      </c>
      <c r="AN22">
        <f t="shared" si="10"/>
        <v>0</v>
      </c>
      <c r="AO22">
        <f t="shared" si="11"/>
        <v>0</v>
      </c>
      <c r="AP22">
        <f t="shared" si="12"/>
        <v>-11.931800808924745</v>
      </c>
      <c r="AQ22">
        <f t="shared" si="13"/>
        <v>-129.38939086470572</v>
      </c>
      <c r="AR22">
        <f t="shared" si="14"/>
        <v>-141.32119167363044</v>
      </c>
      <c r="AS22">
        <f t="shared" si="15"/>
        <v>-18.078013495459587</v>
      </c>
      <c r="AT22">
        <f t="shared" si="16"/>
        <v>20.975001261597743</v>
      </c>
      <c r="AU22">
        <f t="shared" si="17"/>
        <v>-138.42420390749228</v>
      </c>
      <c r="AW22">
        <v>19</v>
      </c>
      <c r="AX22">
        <f>IF(Z22&gt;0, (R22*SUMPRODUCT(K22:$K$98, X22:$X$98)-K22*$AZ$3)/Z22, 0)</f>
        <v>4261.2494696544672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50</v>
      </c>
      <c r="R23">
        <f t="shared" si="0"/>
        <v>250000</v>
      </c>
      <c r="S23">
        <f t="shared" si="1"/>
        <v>4518.3504449050943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3423.8997426354931</v>
      </c>
      <c r="AC23">
        <f t="shared" si="2"/>
        <v>3585.9119449600912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-457.17895672650582</v>
      </c>
      <c r="AI23">
        <f t="shared" si="7"/>
        <v>-496.86060591114995</v>
      </c>
      <c r="AJ23">
        <f t="shared" si="8"/>
        <v>-162.01220232459809</v>
      </c>
      <c r="AK23">
        <f t="shared" si="30"/>
        <v>239.67298198448455</v>
      </c>
      <c r="AL23">
        <f t="shared" si="9"/>
        <v>-419.19982625126352</v>
      </c>
      <c r="AN23">
        <f t="shared" si="10"/>
        <v>0</v>
      </c>
      <c r="AO23">
        <f t="shared" si="11"/>
        <v>0</v>
      </c>
      <c r="AP23">
        <f t="shared" si="12"/>
        <v>-10.522613084446274</v>
      </c>
      <c r="AQ23">
        <f t="shared" si="13"/>
        <v>-121.23279578424038</v>
      </c>
      <c r="AR23">
        <f t="shared" si="14"/>
        <v>-131.75540886868666</v>
      </c>
      <c r="AS23">
        <f t="shared" si="15"/>
        <v>-42.961715428916413</v>
      </c>
      <c r="AT23">
        <f t="shared" si="16"/>
        <v>63.555474836316648</v>
      </c>
      <c r="AU23">
        <f t="shared" si="17"/>
        <v>-111.16164946128643</v>
      </c>
      <c r="AW23">
        <v>20</v>
      </c>
      <c r="AX23">
        <f>IF(Z23&gt;0, (R23*SUMPRODUCT(K23:$K$98, X23:$X$98)-K23*$AZ$3)/Z23, 0)</f>
        <v>4518.3504449050943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250000</v>
      </c>
      <c r="S24">
        <f t="shared" si="1"/>
        <v>4752.4414273853035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3585.9119449600912</v>
      </c>
      <c r="AC24">
        <f t="shared" si="2"/>
        <v>3724.8591430948732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-479.65788676676328</v>
      </c>
      <c r="AI24">
        <f t="shared" si="7"/>
        <v>-518.84678788220754</v>
      </c>
      <c r="AJ24">
        <f t="shared" si="8"/>
        <v>-138.94719813478196</v>
      </c>
      <c r="AK24">
        <f t="shared" si="30"/>
        <v>251.0138361472064</v>
      </c>
      <c r="AL24">
        <f t="shared" si="9"/>
        <v>-406.78014986978309</v>
      </c>
      <c r="AN24">
        <f t="shared" si="10"/>
        <v>0</v>
      </c>
      <c r="AO24">
        <f t="shared" si="11"/>
        <v>0</v>
      </c>
      <c r="AP24">
        <f t="shared" si="12"/>
        <v>-9.2785251971355081</v>
      </c>
      <c r="AQ24">
        <f t="shared" si="13"/>
        <v>-113.5657714733991</v>
      </c>
      <c r="AR24">
        <f t="shared" si="14"/>
        <v>-122.84429667053459</v>
      </c>
      <c r="AS24">
        <f t="shared" si="15"/>
        <v>-32.897709358246637</v>
      </c>
      <c r="AT24">
        <f t="shared" si="16"/>
        <v>59.431066889589992</v>
      </c>
      <c r="AU24">
        <f t="shared" si="17"/>
        <v>-96.310939139191248</v>
      </c>
      <c r="AW24">
        <v>21</v>
      </c>
      <c r="AX24">
        <f>IF(Z24&gt;0, (R24*SUMPRODUCT(K24:$K$98, X24:$X$98)-K24*$AZ$3)/Z24, 0)</f>
        <v>4752.4414273853035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250000</v>
      </c>
      <c r="S25">
        <f t="shared" si="1"/>
        <v>4971.7971701287679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3724.8591430948732</v>
      </c>
      <c r="AC25">
        <f t="shared" si="2"/>
        <v>3843.596937620599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-715.06145986998797</v>
      </c>
      <c r="AI25">
        <f t="shared" si="7"/>
        <v>-753.71545968230384</v>
      </c>
      <c r="AJ25">
        <f t="shared" si="8"/>
        <v>-118.7377945257258</v>
      </c>
      <c r="AK25">
        <f t="shared" si="30"/>
        <v>260.74014001664113</v>
      </c>
      <c r="AL25">
        <f t="shared" si="9"/>
        <v>-611.71311419138851</v>
      </c>
      <c r="AN25">
        <f t="shared" si="10"/>
        <v>0</v>
      </c>
      <c r="AO25">
        <f t="shared" si="11"/>
        <v>0</v>
      </c>
      <c r="AP25">
        <f t="shared" si="12"/>
        <v>-8.1713212209741908</v>
      </c>
      <c r="AQ25">
        <f t="shared" si="13"/>
        <v>-151.16150746900797</v>
      </c>
      <c r="AR25">
        <f t="shared" si="14"/>
        <v>-159.33282868998216</v>
      </c>
      <c r="AS25">
        <f t="shared" si="15"/>
        <v>-25.1007570976031</v>
      </c>
      <c r="AT25">
        <f t="shared" si="16"/>
        <v>55.119559414881472</v>
      </c>
      <c r="AU25">
        <f t="shared" si="17"/>
        <v>-129.31402637270381</v>
      </c>
      <c r="AW25">
        <v>22</v>
      </c>
      <c r="AX25">
        <f>IF(Z25&gt;0, (R25*SUMPRODUCT(K25:$K$98, X25:$X$98)-K25*$AZ$3)/Z25, 0)</f>
        <v>4971.7971701287679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250000</v>
      </c>
      <c r="S26">
        <f t="shared" si="1"/>
        <v>5121.6926135987878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3843.596937620599</v>
      </c>
      <c r="AC26">
        <f t="shared" si="2"/>
        <v>3899.849328365096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-977.89923064181937</v>
      </c>
      <c r="AI26">
        <f t="shared" si="7"/>
        <v>-1015.9711106098837</v>
      </c>
      <c r="AJ26">
        <f t="shared" si="8"/>
        <v>-56.252390744497006</v>
      </c>
      <c r="AK26">
        <f t="shared" si="30"/>
        <v>269.05178563344197</v>
      </c>
      <c r="AL26">
        <f t="shared" si="9"/>
        <v>-803.17171572093866</v>
      </c>
      <c r="AN26">
        <f t="shared" si="10"/>
        <v>0</v>
      </c>
      <c r="AO26">
        <f t="shared" si="11"/>
        <v>0</v>
      </c>
      <c r="AP26">
        <f t="shared" si="12"/>
        <v>-7.185949204479801</v>
      </c>
      <c r="AQ26">
        <f t="shared" si="13"/>
        <v>-184.57544529943172</v>
      </c>
      <c r="AR26">
        <f t="shared" si="14"/>
        <v>-191.76139450391153</v>
      </c>
      <c r="AS26">
        <f t="shared" si="15"/>
        <v>-10.617464198237146</v>
      </c>
      <c r="AT26">
        <f t="shared" si="16"/>
        <v>50.782689653315799</v>
      </c>
      <c r="AU26">
        <f t="shared" si="17"/>
        <v>-151.59616904883288</v>
      </c>
      <c r="AW26">
        <v>23</v>
      </c>
      <c r="AX26">
        <f>IF(Z26&gt;0, (R26*SUMPRODUCT(K26:$K$98, X26:$X$98)-K26*$AZ$3)/Z26, 0)</f>
        <v>5121.6926135987878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250000</v>
      </c>
      <c r="S27">
        <f t="shared" si="1"/>
        <v>5208.7078328538128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3899.849328365096</v>
      </c>
      <c r="AC27">
        <f t="shared" si="2"/>
        <v>3900.4648636134393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-1246.9534365608238</v>
      </c>
      <c r="AI27">
        <f t="shared" si="7"/>
        <v>-1284.3952070418952</v>
      </c>
      <c r="AJ27">
        <f t="shared" si="8"/>
        <v>-0.61553524834334894</v>
      </c>
      <c r="AK27">
        <f t="shared" si="30"/>
        <v>272.98945298555674</v>
      </c>
      <c r="AL27">
        <f t="shared" si="9"/>
        <v>-1012.0212893046819</v>
      </c>
      <c r="AN27">
        <f t="shared" si="10"/>
        <v>0</v>
      </c>
      <c r="AO27">
        <f t="shared" si="11"/>
        <v>0</v>
      </c>
      <c r="AP27">
        <f t="shared" si="12"/>
        <v>-6.3098374947144418</v>
      </c>
      <c r="AQ27">
        <f t="shared" si="13"/>
        <v>-210.1415997983367</v>
      </c>
      <c r="AR27">
        <f t="shared" si="14"/>
        <v>-216.45143729305113</v>
      </c>
      <c r="AS27">
        <f t="shared" si="15"/>
        <v>-0.10373247149941066</v>
      </c>
      <c r="AT27">
        <f t="shared" si="16"/>
        <v>46.005278702850347</v>
      </c>
      <c r="AU27">
        <f t="shared" si="17"/>
        <v>-170.54989106170021</v>
      </c>
      <c r="AW27">
        <v>24</v>
      </c>
      <c r="AX27">
        <f>IF(Z27&gt;0, (R27*SUMPRODUCT(K27:$K$98, X27:$X$98)-K27*$AZ$3)/Z27, 0)</f>
        <v>5208.7078328538128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250000</v>
      </c>
      <c r="S28">
        <f t="shared" si="1"/>
        <v>5244.2764873722281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3900.4648636134393</v>
      </c>
      <c r="AC28">
        <f t="shared" si="2"/>
        <v>3855.6723535898977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-1532.9368484412778</v>
      </c>
      <c r="AI28">
        <f t="shared" si="7"/>
        <v>-1569.6976138478503</v>
      </c>
      <c r="AJ28">
        <f t="shared" si="8"/>
        <v>44.792510023541581</v>
      </c>
      <c r="AK28">
        <f t="shared" si="30"/>
        <v>273.03254045294079</v>
      </c>
      <c r="AL28">
        <f t="shared" si="9"/>
        <v>-1251.872563371368</v>
      </c>
      <c r="AN28">
        <f t="shared" si="10"/>
        <v>0</v>
      </c>
      <c r="AO28">
        <f t="shared" si="11"/>
        <v>0</v>
      </c>
      <c r="AP28">
        <f t="shared" si="12"/>
        <v>-5.5313140939660741</v>
      </c>
      <c r="AQ28">
        <f t="shared" si="13"/>
        <v>-230.65774341649487</v>
      </c>
      <c r="AR28">
        <f t="shared" si="14"/>
        <v>-236.18905751046091</v>
      </c>
      <c r="AS28">
        <f t="shared" si="15"/>
        <v>6.7398336040368241</v>
      </c>
      <c r="AT28">
        <f t="shared" si="16"/>
        <v>41.08262497844224</v>
      </c>
      <c r="AU28">
        <f t="shared" si="17"/>
        <v>-188.36659892798187</v>
      </c>
      <c r="AW28">
        <v>25</v>
      </c>
      <c r="AX28">
        <f>IF(Z28&gt;0, (R28*SUMPRODUCT(K28:$K$98, X28:$X$98)-K28*$AZ$3)/Z28, 0)</f>
        <v>5244.2764873722281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250000</v>
      </c>
      <c r="S29">
        <f t="shared" si="1"/>
        <v>5235.780362286645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3855.6723535898977</v>
      </c>
      <c r="AC29">
        <f t="shared" si="2"/>
        <v>3772.6477260437587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-1827.9933911812825</v>
      </c>
      <c r="AI29">
        <f t="shared" si="7"/>
        <v>-1864.0209502555531</v>
      </c>
      <c r="AJ29">
        <f t="shared" si="8"/>
        <v>83.024627546139072</v>
      </c>
      <c r="AK29">
        <f t="shared" si="30"/>
        <v>269.89706475129287</v>
      </c>
      <c r="AL29">
        <f t="shared" si="9"/>
        <v>-1511.0992579581211</v>
      </c>
      <c r="AN29">
        <f t="shared" si="10"/>
        <v>0</v>
      </c>
      <c r="AO29">
        <f t="shared" si="11"/>
        <v>0</v>
      </c>
      <c r="AP29">
        <f t="shared" si="12"/>
        <v>-4.8401697307160605</v>
      </c>
      <c r="AQ29">
        <f t="shared" si="13"/>
        <v>-245.58417243047097</v>
      </c>
      <c r="AR29">
        <f t="shared" si="14"/>
        <v>-250.42434216118701</v>
      </c>
      <c r="AS29">
        <f t="shared" si="15"/>
        <v>11.154052605239759</v>
      </c>
      <c r="AT29">
        <f t="shared" si="16"/>
        <v>36.259675559071127</v>
      </c>
      <c r="AU29">
        <f t="shared" si="17"/>
        <v>-203.01061399687615</v>
      </c>
      <c r="AW29">
        <v>26</v>
      </c>
      <c r="AX29">
        <f>IF(Z29&gt;0, (R29*SUMPRODUCT(K29:$K$98, X29:$X$98)-K29*$AZ$3)/Z29, 0)</f>
        <v>5235.780362286645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250000</v>
      </c>
      <c r="S30">
        <f t="shared" si="1"/>
        <v>5191.9483637203475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3772.6477260437587</v>
      </c>
      <c r="AC30">
        <f t="shared" si="2"/>
        <v>3658.8788356403893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-2155.9847881736937</v>
      </c>
      <c r="AI30">
        <f t="shared" si="7"/>
        <v>-2191.2208746995866</v>
      </c>
      <c r="AJ30">
        <f t="shared" si="8"/>
        <v>113.76889040336937</v>
      </c>
      <c r="AK30">
        <f t="shared" si="30"/>
        <v>264.08534082306312</v>
      </c>
      <c r="AL30">
        <f t="shared" si="9"/>
        <v>-1813.366643473154</v>
      </c>
      <c r="AN30">
        <f t="shared" si="10"/>
        <v>0</v>
      </c>
      <c r="AO30">
        <f t="shared" si="11"/>
        <v>0</v>
      </c>
      <c r="AP30">
        <f t="shared" si="12"/>
        <v>-4.2266413499478244</v>
      </c>
      <c r="AQ30">
        <f t="shared" si="13"/>
        <v>-258.61482797918217</v>
      </c>
      <c r="AR30">
        <f t="shared" si="14"/>
        <v>-262.84146932913001</v>
      </c>
      <c r="AS30">
        <f t="shared" si="15"/>
        <v>13.64681336456602</v>
      </c>
      <c r="AT30">
        <f t="shared" si="16"/>
        <v>31.677582032771731</v>
      </c>
      <c r="AU30">
        <f t="shared" si="17"/>
        <v>-217.51707393179223</v>
      </c>
      <c r="AW30">
        <v>27</v>
      </c>
      <c r="AX30">
        <f>IF(Z30&gt;0, (R30*SUMPRODUCT(K30:$K$98, X30:$X$98)-K30*$AZ$3)/Z30, 0)</f>
        <v>5191.9483637203475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50</v>
      </c>
      <c r="R31">
        <f t="shared" si="0"/>
        <v>250000</v>
      </c>
      <c r="S31">
        <f t="shared" si="1"/>
        <v>5116.1557538429151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3658.8788356403893</v>
      </c>
      <c r="AC31">
        <f t="shared" si="2"/>
        <v>3517.9562237568343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-2514.3512923323842</v>
      </c>
      <c r="AI31">
        <f t="shared" si="7"/>
        <v>-2548.7321477345517</v>
      </c>
      <c r="AJ31">
        <f t="shared" si="8"/>
        <v>140.92261188355496</v>
      </c>
      <c r="AK31">
        <f t="shared" si="30"/>
        <v>256.12151849482728</v>
      </c>
      <c r="AL31">
        <f t="shared" si="9"/>
        <v>-2151.6880173561694</v>
      </c>
      <c r="AN31">
        <f t="shared" si="10"/>
        <v>0</v>
      </c>
      <c r="AO31">
        <f t="shared" si="11"/>
        <v>0</v>
      </c>
      <c r="AP31">
        <f t="shared" si="12"/>
        <v>-3.6821916164239146</v>
      </c>
      <c r="AQ31">
        <f t="shared" si="13"/>
        <v>-269.28716988196862</v>
      </c>
      <c r="AR31">
        <f t="shared" si="14"/>
        <v>-272.96936149839252</v>
      </c>
      <c r="AS31">
        <f t="shared" si="15"/>
        <v>15.092819942155074</v>
      </c>
      <c r="AT31">
        <f t="shared" si="16"/>
        <v>27.430629551117956</v>
      </c>
      <c r="AU31">
        <f t="shared" si="17"/>
        <v>-230.44591200511945</v>
      </c>
      <c r="AW31">
        <v>28</v>
      </c>
      <c r="AX31">
        <f>IF(Z31&gt;0, (R31*SUMPRODUCT(K31:$K$98, X31:$X$98)-K31*$AZ$3)/Z31, 0)</f>
        <v>5116.1557538429151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250000</v>
      </c>
      <c r="S32">
        <f t="shared" si="1"/>
        <v>5011.7724623277436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3517.9562237568343</v>
      </c>
      <c r="AC32">
        <f t="shared" si="2"/>
        <v>3353.7513896745336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-2891.5564608701861</v>
      </c>
      <c r="AI32">
        <f t="shared" si="7"/>
        <v>-2925.0151964261581</v>
      </c>
      <c r="AJ32">
        <f t="shared" si="8"/>
        <v>164.20483408230075</v>
      </c>
      <c r="AK32">
        <f t="shared" si="30"/>
        <v>246.25693566297844</v>
      </c>
      <c r="AL32">
        <f t="shared" si="9"/>
        <v>-2514.5534266808791</v>
      </c>
      <c r="AN32">
        <f t="shared" si="10"/>
        <v>0</v>
      </c>
      <c r="AO32">
        <f t="shared" si="11"/>
        <v>0</v>
      </c>
      <c r="AP32">
        <f t="shared" si="12"/>
        <v>-3.1994933278378523</v>
      </c>
      <c r="AQ32">
        <f t="shared" si="13"/>
        <v>-276.50523696999966</v>
      </c>
      <c r="AR32">
        <f t="shared" si="14"/>
        <v>-279.7047302978375</v>
      </c>
      <c r="AS32">
        <f t="shared" si="15"/>
        <v>15.70209579994931</v>
      </c>
      <c r="AT32">
        <f t="shared" si="16"/>
        <v>23.548332281399194</v>
      </c>
      <c r="AU32">
        <f t="shared" si="17"/>
        <v>-240.454302216489</v>
      </c>
      <c r="AW32">
        <v>29</v>
      </c>
      <c r="AX32">
        <f>IF(Z32&gt;0, (R32*SUMPRODUCT(K32:$K$98, X32:$X$98)-K32*$AZ$3)/Z32, 0)</f>
        <v>5011.7724623277436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250000</v>
      </c>
      <c r="S33">
        <f t="shared" si="1"/>
        <v>4883.9052513443658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3353.7513896745336</v>
      </c>
      <c r="AC33">
        <f t="shared" si="2"/>
        <v>3171.0696668113792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-3298.3010889153311</v>
      </c>
      <c r="AI33">
        <f t="shared" si="7"/>
        <v>-3330.7655768979603</v>
      </c>
      <c r="AJ33">
        <f t="shared" si="8"/>
        <v>182.68172286315439</v>
      </c>
      <c r="AK33">
        <f t="shared" si="30"/>
        <v>234.76259727721737</v>
      </c>
      <c r="AL33">
        <f t="shared" si="9"/>
        <v>-2913.3212567575883</v>
      </c>
      <c r="AN33">
        <f t="shared" si="10"/>
        <v>0</v>
      </c>
      <c r="AO33">
        <f t="shared" si="11"/>
        <v>0</v>
      </c>
      <c r="AP33">
        <f t="shared" si="12"/>
        <v>-2.7718020999311492</v>
      </c>
      <c r="AQ33">
        <f t="shared" si="13"/>
        <v>-281.60733319904654</v>
      </c>
      <c r="AR33">
        <f t="shared" si="14"/>
        <v>-284.3791352989777</v>
      </c>
      <c r="AS33">
        <f t="shared" si="15"/>
        <v>15.597276116662252</v>
      </c>
      <c r="AT33">
        <f t="shared" si="16"/>
        <v>20.043915692323875</v>
      </c>
      <c r="AU33">
        <f t="shared" si="17"/>
        <v>-248.73794348999152</v>
      </c>
      <c r="AW33">
        <v>30</v>
      </c>
      <c r="AX33">
        <f>IF(Z33&gt;0, (R33*SUMPRODUCT(K33:$K$98, X33:$X$98)-K33*$AZ$3)/Z33, 0)</f>
        <v>4883.9052513443658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250000</v>
      </c>
      <c r="S34">
        <f t="shared" si="1"/>
        <v>4735.463686916567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3171.0696668113792</v>
      </c>
      <c r="AC34">
        <f t="shared" si="2"/>
        <v>2973.2333283505873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-3732.890517941923</v>
      </c>
      <c r="AI34">
        <f t="shared" si="7"/>
        <v>-3764.2837829411374</v>
      </c>
      <c r="AJ34">
        <f t="shared" si="8"/>
        <v>197.83633846079192</v>
      </c>
      <c r="AK34">
        <f t="shared" si="30"/>
        <v>221.97487667679655</v>
      </c>
      <c r="AL34">
        <f t="shared" si="9"/>
        <v>-3344.4725678035488</v>
      </c>
      <c r="AN34">
        <f t="shared" si="10"/>
        <v>0</v>
      </c>
      <c r="AO34">
        <f t="shared" si="11"/>
        <v>0</v>
      </c>
      <c r="AP34">
        <f t="shared" si="12"/>
        <v>-2.3931621479719833</v>
      </c>
      <c r="AQ34">
        <f t="shared" si="13"/>
        <v>-284.56461251436099</v>
      </c>
      <c r="AR34">
        <f t="shared" si="14"/>
        <v>-286.95777466233295</v>
      </c>
      <c r="AS34">
        <f t="shared" si="15"/>
        <v>15.081401590742049</v>
      </c>
      <c r="AT34">
        <f t="shared" si="16"/>
        <v>16.921523539426353</v>
      </c>
      <c r="AU34">
        <f t="shared" si="17"/>
        <v>-254.95484953216456</v>
      </c>
      <c r="AW34">
        <v>31</v>
      </c>
      <c r="AX34">
        <f>IF(Z34&gt;0, (R34*SUMPRODUCT(K34:$K$98, X34:$X$98)-K34*$AZ$3)/Z34, 0)</f>
        <v>4735.463686916567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4567.7106149828014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2973.2333283505873</v>
      </c>
      <c r="AC35">
        <f t="shared" ref="AC35:AC66" si="33">S35*Z35</f>
        <v>2763.4642468525262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-4146.6987018282507</v>
      </c>
      <c r="AI35">
        <f t="shared" ref="AI35:AI66" si="38">SUM(AE35:AH35)</f>
        <v>-4176.9486944371074</v>
      </c>
      <c r="AJ35">
        <f t="shared" ref="AJ35:AJ66" si="39">AB35-AC35</f>
        <v>209.76908149806104</v>
      </c>
      <c r="AK35">
        <f t="shared" si="30"/>
        <v>208.12633298454114</v>
      </c>
      <c r="AL35">
        <f t="shared" ref="AL35:AL66" si="40">SUM(AI35:AK35)</f>
        <v>-3759.0532799545053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-2.0589361993089779</v>
      </c>
      <c r="AQ35">
        <f t="shared" ref="AQ35:AQ66" si="44">AH35*$K35</f>
        <v>-282.24099672414428</v>
      </c>
      <c r="AR35">
        <f t="shared" ref="AR35:AR66" si="45">AI35*$K35</f>
        <v>-284.2999329234533</v>
      </c>
      <c r="AS35">
        <f t="shared" ref="AS35:AS66" si="46">AJ35*$K35</f>
        <v>14.277727633748201</v>
      </c>
      <c r="AT35">
        <f t="shared" ref="AT35:AT66" si="47">AK35*$K35</f>
        <v>14.165915560780723</v>
      </c>
      <c r="AU35">
        <f t="shared" ref="AU35:AU66" si="48">AL35*$K35</f>
        <v>-255.85628972892437</v>
      </c>
      <c r="AW35">
        <v>32</v>
      </c>
      <c r="AX35">
        <f>IF(Z35&gt;0, (R35*SUMPRODUCT(K35:$K$98, X35:$X$98)-K35*$AZ$3)/Z35, 0)</f>
        <v>4567.7106149828014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250000</v>
      </c>
      <c r="S36">
        <f t="shared" si="32"/>
        <v>4387.4179712582181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2763.4642468525262</v>
      </c>
      <c r="AC36">
        <f t="shared" si="33"/>
        <v>2548.0049742500769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-4549.2803559498861</v>
      </c>
      <c r="AI36">
        <f t="shared" si="38"/>
        <v>-4578.3179925614641</v>
      </c>
      <c r="AJ36">
        <f t="shared" si="39"/>
        <v>215.45927260244935</v>
      </c>
      <c r="AK36">
        <f t="shared" si="30"/>
        <v>193.44249727967684</v>
      </c>
      <c r="AL36">
        <f t="shared" si="40"/>
        <v>-4169.4162226793378</v>
      </c>
      <c r="AN36">
        <f t="shared" si="41"/>
        <v>0</v>
      </c>
      <c r="AO36">
        <f t="shared" si="42"/>
        <v>0</v>
      </c>
      <c r="AP36">
        <f t="shared" si="43"/>
        <v>-1.764659261214562</v>
      </c>
      <c r="AQ36">
        <f t="shared" si="44"/>
        <v>-276.4663605159746</v>
      </c>
      <c r="AR36">
        <f t="shared" si="45"/>
        <v>-278.23101977718915</v>
      </c>
      <c r="AS36">
        <f t="shared" si="46"/>
        <v>13.093772261784647</v>
      </c>
      <c r="AT36">
        <f t="shared" si="47"/>
        <v>11.755780916444952</v>
      </c>
      <c r="AU36">
        <f t="shared" si="48"/>
        <v>-253.38146659895952</v>
      </c>
      <c r="AW36">
        <v>33</v>
      </c>
      <c r="AX36">
        <f>IF(Z36&gt;0, (R36*SUMPRODUCT(K36:$K$98, X36:$X$98)-K36*$AZ$3)/Z36, 0)</f>
        <v>4387.4179712582181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250000</v>
      </c>
      <c r="S37">
        <f t="shared" si="32"/>
        <v>4199.2777371284928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2548.0049742500769</v>
      </c>
      <c r="AC37">
        <f t="shared" si="33"/>
        <v>2331.1651531284733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-4952.6044193375847</v>
      </c>
      <c r="AI37">
        <f t="shared" si="38"/>
        <v>-4980.3611586991792</v>
      </c>
      <c r="AJ37">
        <f t="shared" si="39"/>
        <v>216.83982112160356</v>
      </c>
      <c r="AK37">
        <f t="shared" si="30"/>
        <v>178.3603481975054</v>
      </c>
      <c r="AL37">
        <f t="shared" si="40"/>
        <v>-4585.1609893800705</v>
      </c>
      <c r="AN37">
        <f t="shared" si="41"/>
        <v>0</v>
      </c>
      <c r="AO37">
        <f t="shared" si="42"/>
        <v>0</v>
      </c>
      <c r="AP37">
        <f t="shared" si="43"/>
        <v>-1.5060868561830947</v>
      </c>
      <c r="AQ37">
        <f t="shared" si="44"/>
        <v>-268.72941820245711</v>
      </c>
      <c r="AR37">
        <f t="shared" si="45"/>
        <v>-270.23550505864023</v>
      </c>
      <c r="AS37">
        <f t="shared" si="46"/>
        <v>11.765776960827255</v>
      </c>
      <c r="AT37">
        <f t="shared" si="47"/>
        <v>9.6778721947500248</v>
      </c>
      <c r="AU37">
        <f t="shared" si="48"/>
        <v>-248.79185590306295</v>
      </c>
      <c r="AW37">
        <v>34</v>
      </c>
      <c r="AX37">
        <f>IF(Z37&gt;0, (R37*SUMPRODUCT(K37:$K$98, X37:$X$98)-K37*$AZ$3)/Z37, 0)</f>
        <v>4199.2777371284928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250000</v>
      </c>
      <c r="S38">
        <f t="shared" si="32"/>
        <v>4007.1984396714233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2331.1651531284733</v>
      </c>
      <c r="AC38">
        <f t="shared" si="33"/>
        <v>2115.6737165281329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-5403.7868006063891</v>
      </c>
      <c r="AI38">
        <f t="shared" si="38"/>
        <v>-5430.1852152142465</v>
      </c>
      <c r="AJ38">
        <f t="shared" si="39"/>
        <v>215.49143660034042</v>
      </c>
      <c r="AK38">
        <f t="shared" si="30"/>
        <v>163.18156071899315</v>
      </c>
      <c r="AL38">
        <f t="shared" si="40"/>
        <v>-5051.5122178949132</v>
      </c>
      <c r="AN38">
        <f t="shared" si="41"/>
        <v>0</v>
      </c>
      <c r="AO38">
        <f t="shared" si="42"/>
        <v>0</v>
      </c>
      <c r="AP38">
        <f t="shared" si="43"/>
        <v>-1.278914154190484</v>
      </c>
      <c r="AQ38">
        <f t="shared" si="44"/>
        <v>-261.79524521393478</v>
      </c>
      <c r="AR38">
        <f t="shared" si="45"/>
        <v>-263.07415936812527</v>
      </c>
      <c r="AS38">
        <f t="shared" si="46"/>
        <v>10.439833318360858</v>
      </c>
      <c r="AT38">
        <f t="shared" si="47"/>
        <v>7.9055962566893898</v>
      </c>
      <c r="AU38">
        <f t="shared" si="48"/>
        <v>-244.72872979307502</v>
      </c>
      <c r="AW38">
        <v>35</v>
      </c>
      <c r="AX38">
        <f>IF(Z38&gt;0, (R38*SUMPRODUCT(K38:$K$98, X38:$X$98)-K38*$AZ$3)/Z38, 0)</f>
        <v>4007.1984396714233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250000</v>
      </c>
      <c r="S39">
        <f t="shared" si="32"/>
        <v>3807.2788224920591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2115.6737165281329</v>
      </c>
      <c r="AC39">
        <f t="shared" si="33"/>
        <v>1901.4123834589454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-5818.3871849655616</v>
      </c>
      <c r="AI39">
        <f t="shared" si="38"/>
        <v>-5843.3579379903476</v>
      </c>
      <c r="AJ39">
        <f t="shared" si="39"/>
        <v>214.26133306918746</v>
      </c>
      <c r="AK39">
        <f t="shared" si="30"/>
        <v>148.09716015696932</v>
      </c>
      <c r="AL39">
        <f t="shared" si="40"/>
        <v>-5480.9994447641911</v>
      </c>
      <c r="AN39">
        <f t="shared" si="41"/>
        <v>0</v>
      </c>
      <c r="AO39">
        <f t="shared" si="42"/>
        <v>0</v>
      </c>
      <c r="AP39">
        <f t="shared" si="43"/>
        <v>-1.0801328263792183</v>
      </c>
      <c r="AQ39">
        <f t="shared" si="44"/>
        <v>-251.67967457078055</v>
      </c>
      <c r="AR39">
        <f t="shared" si="45"/>
        <v>-252.75980739715976</v>
      </c>
      <c r="AS39">
        <f t="shared" si="46"/>
        <v>9.2680704919904535</v>
      </c>
      <c r="AT39">
        <f t="shared" si="47"/>
        <v>6.4060785039322576</v>
      </c>
      <c r="AU39">
        <f t="shared" si="48"/>
        <v>-237.08565840123705</v>
      </c>
      <c r="AW39">
        <v>36</v>
      </c>
      <c r="AX39">
        <f>IF(Z39&gt;0, (R39*SUMPRODUCT(K39:$K$98, X39:$X$98)-K39*$AZ$3)/Z39, 0)</f>
        <v>3807.2788224920591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250000</v>
      </c>
      <c r="S40">
        <f t="shared" si="32"/>
        <v>3601.5446094873223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1901.4123834589454</v>
      </c>
      <c r="AC40">
        <f t="shared" si="33"/>
        <v>1692.1737018745462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-6143.5627318903635</v>
      </c>
      <c r="AI40">
        <f t="shared" si="38"/>
        <v>-6167.0550648385233</v>
      </c>
      <c r="AJ40">
        <f t="shared" si="39"/>
        <v>209.23868158439927</v>
      </c>
      <c r="AK40">
        <f t="shared" si="30"/>
        <v>133.0988668421262</v>
      </c>
      <c r="AL40">
        <f t="shared" si="40"/>
        <v>-5824.7175164119981</v>
      </c>
      <c r="AN40">
        <f t="shared" si="41"/>
        <v>0</v>
      </c>
      <c r="AO40">
        <f t="shared" si="42"/>
        <v>0</v>
      </c>
      <c r="AP40">
        <f t="shared" si="43"/>
        <v>-0.90730572311759883</v>
      </c>
      <c r="AQ40">
        <f t="shared" si="44"/>
        <v>-237.27271528444274</v>
      </c>
      <c r="AR40">
        <f t="shared" si="45"/>
        <v>-238.18002100756033</v>
      </c>
      <c r="AS40">
        <f t="shared" si="46"/>
        <v>8.0810813348350337</v>
      </c>
      <c r="AT40">
        <f t="shared" si="47"/>
        <v>5.1404585441901123</v>
      </c>
      <c r="AU40">
        <f t="shared" si="48"/>
        <v>-224.9584811285352</v>
      </c>
      <c r="AW40">
        <v>37</v>
      </c>
      <c r="AX40">
        <f>IF(Z40&gt;0, (R40*SUMPRODUCT(K40:$K$98, X40:$X$98)-K40*$AZ$3)/Z40, 0)</f>
        <v>3601.5446094873223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250000</v>
      </c>
      <c r="S41">
        <f t="shared" si="32"/>
        <v>3397.5009626900319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1692.1737018745462</v>
      </c>
      <c r="AC41">
        <f t="shared" si="33"/>
        <v>1492.7947303279439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-6441.9923655790199</v>
      </c>
      <c r="AI41">
        <f t="shared" si="38"/>
        <v>-6463.9613767245828</v>
      </c>
      <c r="AJ41">
        <f t="shared" si="39"/>
        <v>199.37897154660232</v>
      </c>
      <c r="AK41">
        <f t="shared" ref="AK41:AK72" si="61">G41*SUM(AB41:AB41, AE41:AF41)</f>
        <v>118.45215913121824</v>
      </c>
      <c r="AL41">
        <f t="shared" si="40"/>
        <v>-6146.1302460467614</v>
      </c>
      <c r="AN41">
        <f t="shared" si="41"/>
        <v>0</v>
      </c>
      <c r="AO41">
        <f t="shared" si="42"/>
        <v>0</v>
      </c>
      <c r="AP41">
        <f t="shared" si="43"/>
        <v>-0.7575651531101999</v>
      </c>
      <c r="AQ41">
        <f t="shared" si="44"/>
        <v>-222.1414928705303</v>
      </c>
      <c r="AR41">
        <f t="shared" si="45"/>
        <v>-222.89905802364052</v>
      </c>
      <c r="AS41">
        <f t="shared" si="46"/>
        <v>6.8752553360674948</v>
      </c>
      <c r="AT41">
        <f t="shared" si="47"/>
        <v>4.0846275453139809</v>
      </c>
      <c r="AU41">
        <f t="shared" si="48"/>
        <v>-211.93917514225902</v>
      </c>
      <c r="AW41">
        <v>38</v>
      </c>
      <c r="AX41">
        <f>IF(Z41&gt;0, (R41*SUMPRODUCT(K41:$K$98, X41:$X$98)-K41*$AZ$3)/Z41, 0)</f>
        <v>3397.5009626900319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250000</v>
      </c>
      <c r="S42">
        <f t="shared" si="32"/>
        <v>3195.2778927204308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1492.7947303279439</v>
      </c>
      <c r="AC42">
        <f t="shared" si="33"/>
        <v>1304.4869372233425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-6682.9521002294623</v>
      </c>
      <c r="AI42">
        <f t="shared" si="38"/>
        <v>-6703.3648308435231</v>
      </c>
      <c r="AJ42">
        <f t="shared" si="39"/>
        <v>188.30779310460139</v>
      </c>
      <c r="AK42">
        <f t="shared" si="61"/>
        <v>104.49563112295608</v>
      </c>
      <c r="AL42">
        <f t="shared" si="40"/>
        <v>-6410.5614066159651</v>
      </c>
      <c r="AN42">
        <f t="shared" si="41"/>
        <v>0</v>
      </c>
      <c r="AO42">
        <f t="shared" si="42"/>
        <v>0</v>
      </c>
      <c r="AP42">
        <f t="shared" si="43"/>
        <v>-0.62848159206819876</v>
      </c>
      <c r="AQ42">
        <f t="shared" si="44"/>
        <v>-205.75945742283554</v>
      </c>
      <c r="AR42">
        <f t="shared" si="45"/>
        <v>-206.38793901490374</v>
      </c>
      <c r="AS42">
        <f t="shared" si="46"/>
        <v>5.7977535610892659</v>
      </c>
      <c r="AT42">
        <f t="shared" si="47"/>
        <v>3.2172854212404074</v>
      </c>
      <c r="AU42">
        <f t="shared" si="48"/>
        <v>-197.37290003257405</v>
      </c>
      <c r="AW42">
        <v>39</v>
      </c>
      <c r="AX42">
        <f>IF(Z42&gt;0, (R42*SUMPRODUCT(K42:$K$98, X42:$X$98)-K42*$AZ$3)/Z42, 0)</f>
        <v>3195.2778927204308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250000</v>
      </c>
      <c r="S43">
        <f t="shared" si="32"/>
        <v>2997.6389450553202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1304.4869372233425</v>
      </c>
      <c r="AC43">
        <f t="shared" si="33"/>
        <v>1128.936140305801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-6890.9054116089837</v>
      </c>
      <c r="AI43">
        <f t="shared" si="38"/>
        <v>-6909.7358338345821</v>
      </c>
      <c r="AJ43">
        <f t="shared" si="39"/>
        <v>175.55079691754145</v>
      </c>
      <c r="AK43">
        <f t="shared" si="61"/>
        <v>91.314085605633977</v>
      </c>
      <c r="AL43">
        <f t="shared" si="40"/>
        <v>-6642.8709513114063</v>
      </c>
      <c r="AN43">
        <f t="shared" si="41"/>
        <v>0</v>
      </c>
      <c r="AO43">
        <f t="shared" si="42"/>
        <v>0</v>
      </c>
      <c r="AP43">
        <f t="shared" si="43"/>
        <v>-0.51764675172105146</v>
      </c>
      <c r="AQ43">
        <f t="shared" si="44"/>
        <v>-189.43042062472855</v>
      </c>
      <c r="AR43">
        <f t="shared" si="45"/>
        <v>-189.94806737644959</v>
      </c>
      <c r="AS43">
        <f t="shared" si="46"/>
        <v>4.825876908000021</v>
      </c>
      <c r="AT43">
        <f t="shared" si="47"/>
        <v>2.5102166713965701</v>
      </c>
      <c r="AU43">
        <f t="shared" si="48"/>
        <v>-182.611973797053</v>
      </c>
      <c r="AW43">
        <v>40</v>
      </c>
      <c r="AX43">
        <f>IF(Z43&gt;0, (R43*SUMPRODUCT(K43:$K$98, X43:$X$98)-K43*$AZ$3)/Z43, 0)</f>
        <v>2997.6389450553202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250000</v>
      </c>
      <c r="S44">
        <f t="shared" si="32"/>
        <v>2805.3252039520121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1128.936140305801</v>
      </c>
      <c r="AC44">
        <f t="shared" si="33"/>
        <v>966.47773798937078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-7081.7397297807265</v>
      </c>
      <c r="AI44">
        <f t="shared" si="38"/>
        <v>-7098.9654998381129</v>
      </c>
      <c r="AJ44">
        <f t="shared" si="39"/>
        <v>162.45840231643024</v>
      </c>
      <c r="AK44">
        <f t="shared" si="61"/>
        <v>79.025529821406082</v>
      </c>
      <c r="AL44">
        <f t="shared" si="40"/>
        <v>-6857.4815677002762</v>
      </c>
      <c r="AN44">
        <f t="shared" si="41"/>
        <v>0</v>
      </c>
      <c r="AO44">
        <f t="shared" si="42"/>
        <v>0</v>
      </c>
      <c r="AP44">
        <f t="shared" si="43"/>
        <v>-0.42279910370526957</v>
      </c>
      <c r="AQ44">
        <f t="shared" si="44"/>
        <v>-173.8182502407991</v>
      </c>
      <c r="AR44">
        <f t="shared" si="45"/>
        <v>-174.24104934450438</v>
      </c>
      <c r="AS44">
        <f t="shared" si="46"/>
        <v>3.9874714837101246</v>
      </c>
      <c r="AT44">
        <f t="shared" si="47"/>
        <v>1.9396475784255076</v>
      </c>
      <c r="AU44">
        <f t="shared" si="48"/>
        <v>-168.31393028236874</v>
      </c>
      <c r="AW44">
        <v>41</v>
      </c>
      <c r="AX44">
        <f>IF(Z44&gt;0, (R44*SUMPRODUCT(K44:$K$98, X44:$X$98)-K44*$AZ$3)/Z44, 0)</f>
        <v>2805.3252039520121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250000</v>
      </c>
      <c r="S45">
        <f t="shared" si="32"/>
        <v>2615.0716804460981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966.47773798937078</v>
      </c>
      <c r="AC45">
        <f t="shared" si="33"/>
        <v>816.74164695240916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-7187.3266360654416</v>
      </c>
      <c r="AI45">
        <f t="shared" si="38"/>
        <v>-7202.9426830950415</v>
      </c>
      <c r="AJ45">
        <f t="shared" si="39"/>
        <v>149.73609103696162</v>
      </c>
      <c r="AK45">
        <f t="shared" si="61"/>
        <v>67.653441659255961</v>
      </c>
      <c r="AL45">
        <f t="shared" si="40"/>
        <v>-6985.5531503988241</v>
      </c>
      <c r="AN45">
        <f t="shared" si="41"/>
        <v>0</v>
      </c>
      <c r="AO45">
        <f t="shared" si="42"/>
        <v>0</v>
      </c>
      <c r="AP45">
        <f t="shared" si="43"/>
        <v>-0.34222245142526941</v>
      </c>
      <c r="AQ45">
        <f t="shared" si="44"/>
        <v>-157.5087815710497</v>
      </c>
      <c r="AR45">
        <f t="shared" si="45"/>
        <v>-157.85100402247497</v>
      </c>
      <c r="AS45">
        <f t="shared" si="46"/>
        <v>3.2814355671686295</v>
      </c>
      <c r="AT45">
        <f t="shared" si="47"/>
        <v>1.4826112272908916</v>
      </c>
      <c r="AU45">
        <f t="shared" si="48"/>
        <v>-153.08695722801545</v>
      </c>
      <c r="AW45">
        <v>42</v>
      </c>
      <c r="AX45">
        <f>IF(Z45&gt;0, (R45*SUMPRODUCT(K45:$K$98, X45:$X$98)-K45*$AZ$3)/Z45, 0)</f>
        <v>2615.0716804460981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250000</v>
      </c>
      <c r="S46">
        <f t="shared" si="32"/>
        <v>2427.6953926789092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816.74164695240916</v>
      </c>
      <c r="AC46">
        <f t="shared" si="33"/>
        <v>680.7347932419292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-7198.5054628430662</v>
      </c>
      <c r="AI46">
        <f t="shared" si="38"/>
        <v>-7212.525648309801</v>
      </c>
      <c r="AJ46">
        <f t="shared" si="39"/>
        <v>136.00685371047996</v>
      </c>
      <c r="AK46">
        <f t="shared" si="61"/>
        <v>57.171915286668643</v>
      </c>
      <c r="AL46">
        <f t="shared" si="40"/>
        <v>-7019.3468793126522</v>
      </c>
      <c r="AN46">
        <f t="shared" si="41"/>
        <v>0</v>
      </c>
      <c r="AO46">
        <f t="shared" si="42"/>
        <v>0</v>
      </c>
      <c r="AP46">
        <f t="shared" si="43"/>
        <v>-0.27432988773208983</v>
      </c>
      <c r="AQ46">
        <f t="shared" si="44"/>
        <v>-140.85157433516093</v>
      </c>
      <c r="AR46">
        <f t="shared" si="45"/>
        <v>-141.12590422289304</v>
      </c>
      <c r="AS46">
        <f t="shared" si="46"/>
        <v>2.6612162155569186</v>
      </c>
      <c r="AT46">
        <f t="shared" si="47"/>
        <v>1.118670301418828</v>
      </c>
      <c r="AU46">
        <f t="shared" si="48"/>
        <v>-137.34601770591729</v>
      </c>
      <c r="AW46">
        <v>43</v>
      </c>
      <c r="AX46">
        <f>IF(Z46&gt;0, (R46*SUMPRODUCT(K46:$K$98, X46:$X$98)-K46*$AZ$3)/Z46, 0)</f>
        <v>2427.6953926789092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250000</v>
      </c>
      <c r="S47">
        <f t="shared" si="32"/>
        <v>2245.4322866442485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680.7347932419292</v>
      </c>
      <c r="AC47">
        <f t="shared" si="33"/>
        <v>559.08136878227663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-7153.3996385101891</v>
      </c>
      <c r="AI47">
        <f t="shared" si="38"/>
        <v>-7165.8489421945551</v>
      </c>
      <c r="AJ47">
        <f t="shared" si="39"/>
        <v>121.65342445965257</v>
      </c>
      <c r="AK47">
        <f t="shared" si="61"/>
        <v>47.651435526935046</v>
      </c>
      <c r="AL47">
        <f t="shared" si="40"/>
        <v>-6996.5440822079681</v>
      </c>
      <c r="AN47">
        <f t="shared" si="41"/>
        <v>0</v>
      </c>
      <c r="AO47">
        <f t="shared" si="42"/>
        <v>0</v>
      </c>
      <c r="AP47">
        <f t="shared" si="43"/>
        <v>-0.21749356173040049</v>
      </c>
      <c r="AQ47">
        <f t="shared" si="44"/>
        <v>-124.97232016393022</v>
      </c>
      <c r="AR47">
        <f t="shared" si="45"/>
        <v>-125.18981372566063</v>
      </c>
      <c r="AS47">
        <f t="shared" si="46"/>
        <v>2.1253266249467555</v>
      </c>
      <c r="AT47">
        <f t="shared" si="47"/>
        <v>0.83248675565164609</v>
      </c>
      <c r="AU47">
        <f t="shared" si="48"/>
        <v>-122.23200034506223</v>
      </c>
      <c r="AW47">
        <v>44</v>
      </c>
      <c r="AX47">
        <f>IF(Z47&gt;0, (R47*SUMPRODUCT(K47:$K$98, X47:$X$98)-K47*$AZ$3)/Z47, 0)</f>
        <v>2245.4322866442485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250000</v>
      </c>
      <c r="S48">
        <f t="shared" si="32"/>
        <v>2066.8932884353849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559.08136878227663</v>
      </c>
      <c r="AC48">
        <f t="shared" si="33"/>
        <v>451.250253864336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-7043.3140686895313</v>
      </c>
      <c r="AI48">
        <f t="shared" si="38"/>
        <v>-7054.230216523315</v>
      </c>
      <c r="AJ48">
        <f t="shared" si="39"/>
        <v>107.83111491794062</v>
      </c>
      <c r="AK48">
        <f t="shared" si="61"/>
        <v>39.135695814759366</v>
      </c>
      <c r="AL48">
        <f t="shared" si="40"/>
        <v>-6907.2634057906153</v>
      </c>
      <c r="AN48">
        <f t="shared" si="41"/>
        <v>0</v>
      </c>
      <c r="AO48">
        <f t="shared" si="42"/>
        <v>0</v>
      </c>
      <c r="AP48">
        <f t="shared" si="43"/>
        <v>-0.17027572190693407</v>
      </c>
      <c r="AQ48">
        <f t="shared" si="44"/>
        <v>-109.86525704165321</v>
      </c>
      <c r="AR48">
        <f t="shared" si="45"/>
        <v>-110.03553276356014</v>
      </c>
      <c r="AS48">
        <f t="shared" si="46"/>
        <v>1.6820055221180572</v>
      </c>
      <c r="AT48">
        <f t="shared" si="47"/>
        <v>0.61045883205836893</v>
      </c>
      <c r="AU48">
        <f t="shared" si="48"/>
        <v>-107.74306840938372</v>
      </c>
      <c r="AW48">
        <v>45</v>
      </c>
      <c r="AX48">
        <f>IF(Z48&gt;0, (R48*SUMPRODUCT(K48:$K$98, X48:$X$98)-K48*$AZ$3)/Z48, 0)</f>
        <v>2066.8932884353849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250000</v>
      </c>
      <c r="S49">
        <f t="shared" si="32"/>
        <v>1890.6407792164896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451.250253864336</v>
      </c>
      <c r="AC49">
        <f t="shared" si="33"/>
        <v>356.689644363745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-6869.7526108902666</v>
      </c>
      <c r="AI49">
        <f t="shared" si="38"/>
        <v>-6879.1856467235348</v>
      </c>
      <c r="AJ49">
        <f t="shared" si="39"/>
        <v>94.560609500590999</v>
      </c>
      <c r="AK49">
        <f t="shared" si="61"/>
        <v>31.587517770503524</v>
      </c>
      <c r="AL49">
        <f t="shared" si="40"/>
        <v>-6753.0375194524404</v>
      </c>
      <c r="AN49">
        <f t="shared" si="41"/>
        <v>0</v>
      </c>
      <c r="AO49">
        <f t="shared" si="42"/>
        <v>0</v>
      </c>
      <c r="AP49">
        <f t="shared" si="43"/>
        <v>-0.13137622639585972</v>
      </c>
      <c r="AQ49">
        <f t="shared" si="44"/>
        <v>-95.676746091526056</v>
      </c>
      <c r="AR49">
        <f t="shared" si="45"/>
        <v>-95.808122317921914</v>
      </c>
      <c r="AS49">
        <f t="shared" si="46"/>
        <v>1.3169690290019829</v>
      </c>
      <c r="AT49">
        <f t="shared" si="47"/>
        <v>0.43992718349116511</v>
      </c>
      <c r="AU49">
        <f t="shared" si="48"/>
        <v>-94.051226105428768</v>
      </c>
      <c r="AW49">
        <v>46</v>
      </c>
      <c r="AX49">
        <f>IF(Z49&gt;0, (R49*SUMPRODUCT(K49:$K$98, X49:$X$98)-K49*$AZ$3)/Z49, 0)</f>
        <v>1890.6407792164896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50</v>
      </c>
      <c r="R50">
        <f t="shared" si="31"/>
        <v>250000</v>
      </c>
      <c r="S50">
        <f t="shared" si="32"/>
        <v>1713.9405078111913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356.689644363745</v>
      </c>
      <c r="AC50">
        <f t="shared" si="33"/>
        <v>274.67776214816723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-6628.2857726006341</v>
      </c>
      <c r="AI50">
        <f t="shared" si="38"/>
        <v>-6636.2988209210498</v>
      </c>
      <c r="AJ50">
        <f t="shared" si="39"/>
        <v>82.011882215577771</v>
      </c>
      <c r="AK50">
        <f t="shared" si="61"/>
        <v>24.968275105462151</v>
      </c>
      <c r="AL50">
        <f t="shared" si="40"/>
        <v>-6529.31866360001</v>
      </c>
      <c r="AN50">
        <f t="shared" si="41"/>
        <v>0</v>
      </c>
      <c r="AO50">
        <f t="shared" si="42"/>
        <v>0</v>
      </c>
      <c r="AP50">
        <f t="shared" si="43"/>
        <v>-9.9642596969753416E-2</v>
      </c>
      <c r="AQ50">
        <f t="shared" si="44"/>
        <v>-82.423015740077076</v>
      </c>
      <c r="AR50">
        <f t="shared" si="45"/>
        <v>-82.522658337046835</v>
      </c>
      <c r="AS50">
        <f t="shared" si="46"/>
        <v>1.01982124649338</v>
      </c>
      <c r="AT50">
        <f t="shared" si="47"/>
        <v>0.31048156380448766</v>
      </c>
      <c r="AU50">
        <f t="shared" si="48"/>
        <v>-81.192355526748969</v>
      </c>
      <c r="AW50">
        <v>47</v>
      </c>
      <c r="AX50">
        <f>IF(Z50&gt;0, (R50*SUMPRODUCT(K50:$K$98, X50:$X$98)-K50*$AZ$3)/Z50, 0)</f>
        <v>1713.9405078111913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250000</v>
      </c>
      <c r="S51">
        <f t="shared" si="32"/>
        <v>1532.3495676626674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274.67776214816723</v>
      </c>
      <c r="AC51">
        <f t="shared" si="33"/>
        <v>204.45551772590102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-6308.0493271774976</v>
      </c>
      <c r="AI51">
        <f t="shared" si="38"/>
        <v>-6314.7206351492732</v>
      </c>
      <c r="AJ51">
        <f t="shared" si="39"/>
        <v>70.222244422266215</v>
      </c>
      <c r="AK51">
        <f t="shared" si="61"/>
        <v>19.227443350371708</v>
      </c>
      <c r="AL51">
        <f t="shared" si="40"/>
        <v>-6225.2709473766354</v>
      </c>
      <c r="AN51">
        <f t="shared" si="41"/>
        <v>0</v>
      </c>
      <c r="AO51">
        <f t="shared" si="42"/>
        <v>0</v>
      </c>
      <c r="AP51">
        <f t="shared" si="43"/>
        <v>-7.4069641623411023E-2</v>
      </c>
      <c r="AQ51">
        <f t="shared" si="44"/>
        <v>-70.036483847480085</v>
      </c>
      <c r="AR51">
        <f t="shared" si="45"/>
        <v>-70.110553489103495</v>
      </c>
      <c r="AS51">
        <f t="shared" si="46"/>
        <v>0.77965767737812408</v>
      </c>
      <c r="AT51">
        <f t="shared" si="47"/>
        <v>0.21347685406245631</v>
      </c>
      <c r="AU51">
        <f t="shared" si="48"/>
        <v>-69.117418957662906</v>
      </c>
      <c r="AW51">
        <v>48</v>
      </c>
      <c r="AX51">
        <f>IF(Z51&gt;0, (R51*SUMPRODUCT(K51:$K$98, X51:$X$98)-K51*$AZ$3)/Z51, 0)</f>
        <v>1532.3495676626674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250000</v>
      </c>
      <c r="S52">
        <f t="shared" si="32"/>
        <v>1340.5630420241855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204.45551772590102</v>
      </c>
      <c r="AC52">
        <f t="shared" si="33"/>
        <v>145.31257969789516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-5923.8050921562899</v>
      </c>
      <c r="AI52">
        <f t="shared" si="38"/>
        <v>-5929.2249260299168</v>
      </c>
      <c r="AJ52">
        <f t="shared" si="39"/>
        <v>59.142938028005858</v>
      </c>
      <c r="AK52">
        <f t="shared" si="61"/>
        <v>14.311886240813072</v>
      </c>
      <c r="AL52">
        <f t="shared" si="40"/>
        <v>-5855.770101761098</v>
      </c>
      <c r="AN52">
        <f t="shared" si="41"/>
        <v>0</v>
      </c>
      <c r="AO52">
        <f t="shared" si="42"/>
        <v>0</v>
      </c>
      <c r="AP52">
        <f t="shared" si="43"/>
        <v>-5.372757089768742E-2</v>
      </c>
      <c r="AQ52">
        <f t="shared" si="44"/>
        <v>-58.723508043602671</v>
      </c>
      <c r="AR52">
        <f t="shared" si="45"/>
        <v>-58.777235614500363</v>
      </c>
      <c r="AS52">
        <f t="shared" si="46"/>
        <v>0.58629221302513856</v>
      </c>
      <c r="AT52">
        <f t="shared" si="47"/>
        <v>0.14187572914820323</v>
      </c>
      <c r="AU52">
        <f t="shared" si="48"/>
        <v>-58.04906767232702</v>
      </c>
      <c r="AW52">
        <v>49</v>
      </c>
      <c r="AX52">
        <f>IF(Z52&gt;0, (R52*SUMPRODUCT(K52:$K$98, X52:$X$98)-K52*$AZ$3)/Z52, 0)</f>
        <v>1340.5630420241855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250000</v>
      </c>
      <c r="S53">
        <f t="shared" si="32"/>
        <v>1125.918506312541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145.31257969789516</v>
      </c>
      <c r="AC53">
        <f t="shared" si="33"/>
        <v>96.315451850251463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-5442.2045089318062</v>
      </c>
      <c r="AI53">
        <f t="shared" si="38"/>
        <v>-5446.4817035649103</v>
      </c>
      <c r="AJ53">
        <f t="shared" si="39"/>
        <v>48.997127847643696</v>
      </c>
      <c r="AK53">
        <f t="shared" si="61"/>
        <v>10.171880578852662</v>
      </c>
      <c r="AL53">
        <f t="shared" si="40"/>
        <v>-5387.3126951384138</v>
      </c>
      <c r="AN53">
        <f t="shared" si="41"/>
        <v>0</v>
      </c>
      <c r="AO53">
        <f t="shared" si="42"/>
        <v>0</v>
      </c>
      <c r="AP53">
        <f t="shared" si="43"/>
        <v>-3.7857525323322594E-2</v>
      </c>
      <c r="AQ53">
        <f t="shared" si="44"/>
        <v>-48.169048332987643</v>
      </c>
      <c r="AR53">
        <f t="shared" si="45"/>
        <v>-48.206905858310961</v>
      </c>
      <c r="AS53">
        <f t="shared" si="46"/>
        <v>0.43367444490504314</v>
      </c>
      <c r="AT53">
        <f t="shared" si="47"/>
        <v>9.0031494853967414E-2</v>
      </c>
      <c r="AU53">
        <f t="shared" si="48"/>
        <v>-47.683199918551949</v>
      </c>
      <c r="AW53">
        <v>50</v>
      </c>
      <c r="AX53">
        <f>IF(Z53&gt;0, (R53*SUMPRODUCT(K53:$K$98, X53:$X$98)-K53*$AZ$3)/Z53, 0)</f>
        <v>1125.918506312541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250000</v>
      </c>
      <c r="S54">
        <f t="shared" si="32"/>
        <v>871.2811173244346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96.315451850251463</v>
      </c>
      <c r="AC54">
        <f t="shared" si="33"/>
        <v>56.830671549370066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-4865.4730111139734</v>
      </c>
      <c r="AI54">
        <f t="shared" si="38"/>
        <v>-4868.7343391985232</v>
      </c>
      <c r="AJ54">
        <f t="shared" si="39"/>
        <v>39.484780300881397</v>
      </c>
      <c r="AK54">
        <f t="shared" si="61"/>
        <v>6.7420816295176031</v>
      </c>
      <c r="AL54">
        <f t="shared" si="40"/>
        <v>-4822.5074772681237</v>
      </c>
      <c r="AN54">
        <f t="shared" si="41"/>
        <v>0</v>
      </c>
      <c r="AO54">
        <f t="shared" si="42"/>
        <v>0</v>
      </c>
      <c r="AP54">
        <f t="shared" si="43"/>
        <v>-2.5773279053914414E-2</v>
      </c>
      <c r="AQ54">
        <f t="shared" si="44"/>
        <v>-38.45034611475544</v>
      </c>
      <c r="AR54">
        <f t="shared" si="45"/>
        <v>-38.476119393809356</v>
      </c>
      <c r="AS54">
        <f t="shared" si="46"/>
        <v>0.31203615051733014</v>
      </c>
      <c r="AT54">
        <f t="shared" si="47"/>
        <v>5.3280610455905715E-2</v>
      </c>
      <c r="AU54">
        <f t="shared" si="48"/>
        <v>-38.110802632836112</v>
      </c>
      <c r="AW54">
        <v>51</v>
      </c>
      <c r="AX54">
        <f>IF(Z54&gt;0, (R54*SUMPRODUCT(K54:$K$98, X54:$X$98)-K54*$AZ$3)/Z54, 0)</f>
        <v>871.2811173244346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250000</v>
      </c>
      <c r="S55">
        <f t="shared" si="32"/>
        <v>547.60563491159758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56.830671549370066</v>
      </c>
      <c r="AC55">
        <f t="shared" si="33"/>
        <v>26.134136177566571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-4212.4804945384149</v>
      </c>
      <c r="AI55">
        <f t="shared" si="38"/>
        <v>-4214.866713243212</v>
      </c>
      <c r="AJ55">
        <f t="shared" si="39"/>
        <v>30.696535371803495</v>
      </c>
      <c r="AK55">
        <f t="shared" si="61"/>
        <v>3.9781470084559052</v>
      </c>
      <c r="AL55">
        <f t="shared" si="40"/>
        <v>-4180.1920308629524</v>
      </c>
      <c r="AN55">
        <f t="shared" si="41"/>
        <v>0</v>
      </c>
      <c r="AO55">
        <f t="shared" si="42"/>
        <v>0</v>
      </c>
      <c r="AP55">
        <f t="shared" si="43"/>
        <v>-1.6837104549783811E-2</v>
      </c>
      <c r="AQ55">
        <f t="shared" si="44"/>
        <v>-29.723165926863388</v>
      </c>
      <c r="AR55">
        <f t="shared" si="45"/>
        <v>-29.74000303141317</v>
      </c>
      <c r="AS55">
        <f t="shared" si="46"/>
        <v>0.21659405080187155</v>
      </c>
      <c r="AT55">
        <f t="shared" si="47"/>
        <v>2.8069714214011249E-2</v>
      </c>
      <c r="AU55">
        <f t="shared" si="48"/>
        <v>-29.495339266397288</v>
      </c>
      <c r="AW55">
        <v>52</v>
      </c>
      <c r="AX55">
        <f>IF(Z55&gt;0, (R55*SUMPRODUCT(K55:$K$98, X55:$X$98)-K55*$AZ$3)/Z55, 0)</f>
        <v>547.60563491159758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250000</v>
      </c>
      <c r="S56">
        <f t="shared" si="32"/>
        <v>100.19921822724562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26.134136177566571</v>
      </c>
      <c r="AC56">
        <f t="shared" si="33"/>
        <v>3.3340155569103374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-3493.3155989407464</v>
      </c>
      <c r="AI56">
        <f t="shared" si="38"/>
        <v>-3494.9792923387072</v>
      </c>
      <c r="AJ56">
        <f t="shared" si="39"/>
        <v>22.800120620656234</v>
      </c>
      <c r="AK56">
        <f t="shared" si="61"/>
        <v>1.8293895324296601</v>
      </c>
      <c r="AL56">
        <f t="shared" si="40"/>
        <v>-3470.3497821856213</v>
      </c>
      <c r="AN56">
        <f t="shared" si="41"/>
        <v>0</v>
      </c>
      <c r="AO56">
        <f t="shared" si="42"/>
        <v>0</v>
      </c>
      <c r="AP56">
        <f t="shared" si="43"/>
        <v>-1.0481234398748016E-2</v>
      </c>
      <c r="AQ56">
        <f t="shared" si="44"/>
        <v>-22.00781686467943</v>
      </c>
      <c r="AR56">
        <f t="shared" si="45"/>
        <v>-22.018298099078176</v>
      </c>
      <c r="AS56">
        <f t="shared" si="46"/>
        <v>0.14364029384123064</v>
      </c>
      <c r="AT56">
        <f t="shared" si="47"/>
        <v>1.1525116658821638E-2</v>
      </c>
      <c r="AU56">
        <f t="shared" si="48"/>
        <v>-21.863132688578123</v>
      </c>
      <c r="AW56">
        <v>53</v>
      </c>
      <c r="AX56">
        <f>IF(Z56&gt;0, (R56*SUMPRODUCT(K56:$K$98, X56:$X$98)-K56*$AZ$3)/Z56, 0)</f>
        <v>100.19921822724562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250000</v>
      </c>
      <c r="S57">
        <f t="shared" si="32"/>
        <v>-569.84611952693785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3.3340155569103374</v>
      </c>
      <c r="AC57">
        <f t="shared" si="33"/>
        <v>-12.492510855798422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-2754.6313039055785</v>
      </c>
      <c r="AI57">
        <f t="shared" si="38"/>
        <v>-2755.7274341087787</v>
      </c>
      <c r="AJ57">
        <f t="shared" si="39"/>
        <v>15.826526412708759</v>
      </c>
      <c r="AK57">
        <f t="shared" si="61"/>
        <v>0.23338108898372364</v>
      </c>
      <c r="AL57">
        <f t="shared" si="40"/>
        <v>-2739.6675266070861</v>
      </c>
      <c r="AN57">
        <f t="shared" si="41"/>
        <v>0</v>
      </c>
      <c r="AO57">
        <f t="shared" si="42"/>
        <v>0</v>
      </c>
      <c r="AP57">
        <f t="shared" si="43"/>
        <v>-6.165712387146801E-3</v>
      </c>
      <c r="AQ57">
        <f t="shared" si="44"/>
        <v>-15.494750808732675</v>
      </c>
      <c r="AR57">
        <f t="shared" si="45"/>
        <v>-15.500916521119821</v>
      </c>
      <c r="AS57">
        <f t="shared" si="46"/>
        <v>8.9023922216036014E-2</v>
      </c>
      <c r="AT57">
        <f t="shared" si="47"/>
        <v>1.3127643660138329E-3</v>
      </c>
      <c r="AU57">
        <f t="shared" si="48"/>
        <v>-15.410579834537771</v>
      </c>
      <c r="AW57">
        <v>54</v>
      </c>
      <c r="AX57">
        <f>IF(Z57&gt;0, (R57*SUMPRODUCT(K57:$K$98, X57:$X$98)-K57*$AZ$3)/Z57, 0)</f>
        <v>-569.84611952693785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250000</v>
      </c>
      <c r="S58">
        <f t="shared" si="32"/>
        <v>-1661.111745485244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-12.492510855798422</v>
      </c>
      <c r="AC58">
        <f t="shared" si="33"/>
        <v>-22.468252332414437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-2044.3362488738694</v>
      </c>
      <c r="AI58">
        <f t="shared" si="38"/>
        <v>-2045.0125505252629</v>
      </c>
      <c r="AJ58">
        <f t="shared" si="39"/>
        <v>9.9757414766160153</v>
      </c>
      <c r="AK58">
        <f t="shared" si="61"/>
        <v>-0.87447575990588955</v>
      </c>
      <c r="AL58">
        <f t="shared" si="40"/>
        <v>-2035.9112848085526</v>
      </c>
      <c r="AN58">
        <f t="shared" si="41"/>
        <v>0</v>
      </c>
      <c r="AO58">
        <f t="shared" si="42"/>
        <v>0</v>
      </c>
      <c r="AP58">
        <f t="shared" si="43"/>
        <v>-3.3965932550633379E-3</v>
      </c>
      <c r="AQ58">
        <f t="shared" si="44"/>
        <v>-10.267280435733904</v>
      </c>
      <c r="AR58">
        <f t="shared" si="45"/>
        <v>-10.270677028988967</v>
      </c>
      <c r="AS58">
        <f t="shared" si="46"/>
        <v>5.01012176207409E-2</v>
      </c>
      <c r="AT58">
        <f t="shared" si="47"/>
        <v>-4.3918840974184721E-3</v>
      </c>
      <c r="AU58">
        <f t="shared" si="48"/>
        <v>-10.224967695465644</v>
      </c>
      <c r="AW58">
        <v>55</v>
      </c>
      <c r="AX58">
        <f>IF(Z58&gt;0, (R58*SUMPRODUCT(K58:$K$98, X58:$X$98)-K58*$AZ$3)/Z58, 0)</f>
        <v>-1661.111745485244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250000</v>
      </c>
      <c r="S59">
        <f t="shared" si="32"/>
        <v>-3600.6518321174231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-22.468252332414437</v>
      </c>
      <c r="AC59">
        <f t="shared" si="33"/>
        <v>-27.807845864472732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-1416.9423575295052</v>
      </c>
      <c r="AI59">
        <f t="shared" si="38"/>
        <v>-1417.3285076928789</v>
      </c>
      <c r="AJ59">
        <f t="shared" si="39"/>
        <v>5.339593532058295</v>
      </c>
      <c r="AK59">
        <f t="shared" si="61"/>
        <v>-1.5727776632690107</v>
      </c>
      <c r="AL59">
        <f t="shared" si="40"/>
        <v>-1413.5616918240898</v>
      </c>
      <c r="AN59">
        <f t="shared" si="41"/>
        <v>0</v>
      </c>
      <c r="AO59">
        <f t="shared" si="42"/>
        <v>0</v>
      </c>
      <c r="AP59">
        <f t="shared" si="43"/>
        <v>-1.7315749531372124E-3</v>
      </c>
      <c r="AQ59">
        <f t="shared" si="44"/>
        <v>-6.3538543526742242</v>
      </c>
      <c r="AR59">
        <f t="shared" si="45"/>
        <v>-6.3555859276273612</v>
      </c>
      <c r="AS59">
        <f t="shared" si="46"/>
        <v>2.3943810716713126E-2</v>
      </c>
      <c r="AT59">
        <f t="shared" si="47"/>
        <v>-7.0526511882770841E-3</v>
      </c>
      <c r="AU59">
        <f t="shared" si="48"/>
        <v>-6.3386947680989261</v>
      </c>
      <c r="AW59">
        <v>56</v>
      </c>
      <c r="AX59">
        <f>IF(Z59&gt;0, (R59*SUMPRODUCT(K59:$K$98, X59:$X$98)-K59*$AZ$3)/Z59, 0)</f>
        <v>-3600.6518321174231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250000</v>
      </c>
      <c r="S60">
        <f t="shared" si="32"/>
        <v>-7422.2398311269581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-27.807845864472732</v>
      </c>
      <c r="AC60">
        <f t="shared" si="33"/>
        <v>-29.761979767436607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-908.98379362743924</v>
      </c>
      <c r="AI60">
        <f t="shared" si="38"/>
        <v>-909.18428553045362</v>
      </c>
      <c r="AJ60">
        <f t="shared" si="39"/>
        <v>1.9541339029638749</v>
      </c>
      <c r="AK60">
        <f t="shared" si="61"/>
        <v>-1.9465492105130915</v>
      </c>
      <c r="AL60">
        <f t="shared" si="40"/>
        <v>-909.17670083800283</v>
      </c>
      <c r="AN60">
        <f t="shared" si="41"/>
        <v>0</v>
      </c>
      <c r="AO60">
        <f t="shared" si="42"/>
        <v>0</v>
      </c>
      <c r="AP60">
        <f t="shared" si="43"/>
        <v>-8.0271963773824396E-4</v>
      </c>
      <c r="AQ60">
        <f t="shared" si="44"/>
        <v>-3.6393446845491382</v>
      </c>
      <c r="AR60">
        <f t="shared" si="45"/>
        <v>-3.6401474041868767</v>
      </c>
      <c r="AS60">
        <f t="shared" si="46"/>
        <v>7.8238653785764906E-3</v>
      </c>
      <c r="AT60">
        <f t="shared" si="47"/>
        <v>-7.7934981593276815E-3</v>
      </c>
      <c r="AU60">
        <f t="shared" si="48"/>
        <v>-3.6401170369676277</v>
      </c>
      <c r="AW60">
        <v>57</v>
      </c>
      <c r="AX60">
        <f>IF(Z60&gt;0, (R60*SUMPRODUCT(K60:$K$98, X60:$X$98)-K60*$AZ$3)/Z60, 0)</f>
        <v>-7422.2398311269581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250000</v>
      </c>
      <c r="S61">
        <f t="shared" si="32"/>
        <v>-15942.897801438643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-29.761979767436607</v>
      </c>
      <c r="AC61">
        <f t="shared" si="33"/>
        <v>-29.473002621887222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-530.26983881488934</v>
      </c>
      <c r="AI61">
        <f t="shared" si="38"/>
        <v>-530.36227183111066</v>
      </c>
      <c r="AJ61">
        <f t="shared" si="39"/>
        <v>-0.28897714554938503</v>
      </c>
      <c r="AK61">
        <f t="shared" si="61"/>
        <v>-2.0833385837205625</v>
      </c>
      <c r="AL61">
        <f t="shared" si="40"/>
        <v>-532.73458756038065</v>
      </c>
      <c r="AN61">
        <f t="shared" si="41"/>
        <v>0</v>
      </c>
      <c r="AO61">
        <f t="shared" si="42"/>
        <v>0</v>
      </c>
      <c r="AP61">
        <f t="shared" si="43"/>
        <v>-3.3042747514553522E-4</v>
      </c>
      <c r="AQ61">
        <f t="shared" si="44"/>
        <v>-1.8955967374904554</v>
      </c>
      <c r="AR61">
        <f t="shared" si="45"/>
        <v>-1.8959271649656011</v>
      </c>
      <c r="AS61">
        <f t="shared" si="46"/>
        <v>-1.0330290245000025E-3</v>
      </c>
      <c r="AT61">
        <f t="shared" si="47"/>
        <v>-7.4474720855607452E-3</v>
      </c>
      <c r="AU61">
        <f t="shared" si="48"/>
        <v>-1.9044076660756619</v>
      </c>
      <c r="AW61">
        <v>58</v>
      </c>
      <c r="AX61">
        <f>IF(Z61&gt;0, (R61*SUMPRODUCT(K61:$K$98, X61:$X$98)-K61*$AZ$3)/Z61, 0)</f>
        <v>-15942.897801438643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250000</v>
      </c>
      <c r="S62">
        <f t="shared" si="32"/>
        <v>-38113.794269975137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-29.473002621887222</v>
      </c>
      <c r="AC62">
        <f t="shared" si="33"/>
        <v>-27.861169153932558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-274.79352512588775</v>
      </c>
      <c r="AI62">
        <f t="shared" si="38"/>
        <v>-274.83007510692164</v>
      </c>
      <c r="AJ62">
        <f t="shared" si="39"/>
        <v>-1.6118334679546642</v>
      </c>
      <c r="AK62">
        <f t="shared" si="61"/>
        <v>-2.0631101835321055</v>
      </c>
      <c r="AL62">
        <f t="shared" si="40"/>
        <v>-278.50501875840843</v>
      </c>
      <c r="AN62">
        <f t="shared" si="41"/>
        <v>0</v>
      </c>
      <c r="AO62">
        <f t="shared" si="42"/>
        <v>0</v>
      </c>
      <c r="AP62">
        <f t="shared" si="43"/>
        <v>-1.1665897605950973E-4</v>
      </c>
      <c r="AQ62">
        <f t="shared" si="44"/>
        <v>-0.87707655003316487</v>
      </c>
      <c r="AR62">
        <f t="shared" si="45"/>
        <v>-0.87719320900922448</v>
      </c>
      <c r="AS62">
        <f t="shared" si="46"/>
        <v>-5.1445947885927342E-3</v>
      </c>
      <c r="AT62">
        <f t="shared" si="47"/>
        <v>-6.5849643337908426E-3</v>
      </c>
      <c r="AU62">
        <f t="shared" si="48"/>
        <v>-0.88892276813160809</v>
      </c>
      <c r="AW62">
        <v>59</v>
      </c>
      <c r="AX62">
        <f>IF(Z62&gt;0, (R62*SUMPRODUCT(K62:$K$98, X62:$X$98)-K62*$AZ$3)/Z62, 0)</f>
        <v>-38113.794269975137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250000</v>
      </c>
      <c r="S63">
        <f t="shared" si="32"/>
        <v>-107933.84797815987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-27.861169153932558</v>
      </c>
      <c r="AC63">
        <f t="shared" si="33"/>
        <v>-25.606611591961158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-121.61151321515706</v>
      </c>
      <c r="AI63">
        <f t="shared" si="38"/>
        <v>-121.62337539373756</v>
      </c>
      <c r="AJ63">
        <f t="shared" si="39"/>
        <v>-2.2545575619713993</v>
      </c>
      <c r="AK63">
        <f t="shared" si="61"/>
        <v>-1.9502818407752793</v>
      </c>
      <c r="AL63">
        <f t="shared" si="40"/>
        <v>-125.82821479648423</v>
      </c>
      <c r="AN63">
        <f t="shared" si="41"/>
        <v>0</v>
      </c>
      <c r="AO63">
        <f t="shared" si="42"/>
        <v>0</v>
      </c>
      <c r="AP63">
        <f t="shared" si="43"/>
        <v>-3.3804727504368769E-5</v>
      </c>
      <c r="AQ63">
        <f t="shared" si="44"/>
        <v>-0.34656737274116789</v>
      </c>
      <c r="AR63">
        <f t="shared" si="45"/>
        <v>-0.34660117746867225</v>
      </c>
      <c r="AS63">
        <f t="shared" si="46"/>
        <v>-6.4250174205444915E-3</v>
      </c>
      <c r="AT63">
        <f t="shared" si="47"/>
        <v>-5.5578952665976365E-3</v>
      </c>
      <c r="AU63">
        <f t="shared" si="48"/>
        <v>-0.35858409015581438</v>
      </c>
      <c r="AW63">
        <v>60</v>
      </c>
      <c r="AX63">
        <f>IF(Z63&gt;0, (R63*SUMPRODUCT(K63:$K$98, X63:$X$98)-K63*$AZ$3)/Z63, 0)</f>
        <v>-107933.84797815987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250000</v>
      </c>
      <c r="S64">
        <f t="shared" si="32"/>
        <v>-389671.07395593135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-25.606611591961158</v>
      </c>
      <c r="AC64">
        <f t="shared" si="33"/>
        <v>-23.157077078983964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-43.860973559083746</v>
      </c>
      <c r="AI64">
        <f t="shared" si="38"/>
        <v>-43.863944921166627</v>
      </c>
      <c r="AJ64">
        <f t="shared" si="39"/>
        <v>-2.4495345129771948</v>
      </c>
      <c r="AK64">
        <f t="shared" si="61"/>
        <v>-1.7924628114372811</v>
      </c>
      <c r="AL64">
        <f t="shared" si="40"/>
        <v>-48.105942245581105</v>
      </c>
      <c r="AN64">
        <f t="shared" si="41"/>
        <v>0</v>
      </c>
      <c r="AO64">
        <f t="shared" si="42"/>
        <v>0</v>
      </c>
      <c r="AP64">
        <f t="shared" si="43"/>
        <v>-7.5605003185269269E-6</v>
      </c>
      <c r="AQ64">
        <f t="shared" si="44"/>
        <v>-0.11160232085970946</v>
      </c>
      <c r="AR64">
        <f t="shared" si="45"/>
        <v>-0.11160988136002799</v>
      </c>
      <c r="AS64">
        <f t="shared" si="46"/>
        <v>-6.2327329854172031E-3</v>
      </c>
      <c r="AT64">
        <f t="shared" si="47"/>
        <v>-4.5608428992495722E-3</v>
      </c>
      <c r="AU64">
        <f t="shared" si="48"/>
        <v>-0.12240345724469476</v>
      </c>
      <c r="AW64">
        <v>61</v>
      </c>
      <c r="AX64">
        <f>IF(Z64&gt;0, (R64*SUMPRODUCT(K64:$K$98, X64:$X$98)-K64*$AZ$3)/Z64, 0)</f>
        <v>-389671.07395593135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250000</v>
      </c>
      <c r="S65">
        <f t="shared" si="32"/>
        <v>-1407955.0167230181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-23.157077078983964</v>
      </c>
      <c r="AC65">
        <f t="shared" si="33"/>
        <v>-20.772159859023709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-11.019885862038437</v>
      </c>
      <c r="AI65">
        <f t="shared" si="38"/>
        <v>-11.020623533328084</v>
      </c>
      <c r="AJ65">
        <f t="shared" si="39"/>
        <v>-2.3849172199602542</v>
      </c>
      <c r="AK65">
        <f t="shared" si="61"/>
        <v>-1.6209953955288776</v>
      </c>
      <c r="AL65">
        <f t="shared" si="40"/>
        <v>-15.026536148817216</v>
      </c>
      <c r="AN65">
        <f t="shared" si="41"/>
        <v>0</v>
      </c>
      <c r="AO65">
        <f t="shared" si="42"/>
        <v>0</v>
      </c>
      <c r="AP65">
        <f t="shared" si="43"/>
        <v>-1.6758680341032103E-6</v>
      </c>
      <c r="AQ65">
        <f t="shared" si="44"/>
        <v>-2.5035371058687778E-2</v>
      </c>
      <c r="AR65">
        <f t="shared" si="45"/>
        <v>-2.503704692672188E-2</v>
      </c>
      <c r="AS65">
        <f t="shared" si="46"/>
        <v>-5.4181402868826558E-3</v>
      </c>
      <c r="AT65">
        <f t="shared" si="47"/>
        <v>-3.6826353484556863E-3</v>
      </c>
      <c r="AU65">
        <f t="shared" si="48"/>
        <v>-3.4137822562060223E-2</v>
      </c>
      <c r="AW65">
        <v>62</v>
      </c>
      <c r="AX65">
        <f>IF(Z65&gt;0, (R65*SUMPRODUCT(K65:$K$98, X65:$X$98)-K65*$AZ$3)/Z65, 0)</f>
        <v>-1407955.0167230181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250000</v>
      </c>
      <c r="S66">
        <f t="shared" si="32"/>
        <v>-5119214.3702257043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-20.772159859023709</v>
      </c>
      <c r="AC66">
        <f t="shared" si="33"/>
        <v>-18.568159925778854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-2.744685309385591</v>
      </c>
      <c r="AI66">
        <f t="shared" si="38"/>
        <v>-2.7448666669004647</v>
      </c>
      <c r="AJ66">
        <f t="shared" si="39"/>
        <v>-2.2039999332448552</v>
      </c>
      <c r="AK66">
        <f t="shared" si="61"/>
        <v>-1.4540511901316597</v>
      </c>
      <c r="AL66">
        <f t="shared" si="40"/>
        <v>-6.4029177902769794</v>
      </c>
      <c r="AN66">
        <f t="shared" si="41"/>
        <v>0</v>
      </c>
      <c r="AO66">
        <f t="shared" si="42"/>
        <v>0</v>
      </c>
      <c r="AP66">
        <f t="shared" si="43"/>
        <v>-3.6787008245028007E-7</v>
      </c>
      <c r="AQ66">
        <f t="shared" si="44"/>
        <v>-5.5673877741868934E-3</v>
      </c>
      <c r="AR66">
        <f t="shared" si="45"/>
        <v>-5.5677556442693434E-3</v>
      </c>
      <c r="AS66">
        <f t="shared" si="46"/>
        <v>-4.4706481434124562E-3</v>
      </c>
      <c r="AT66">
        <f t="shared" si="47"/>
        <v>-2.9494335074766961E-3</v>
      </c>
      <c r="AU66">
        <f t="shared" si="48"/>
        <v>-1.2987837295158495E-2</v>
      </c>
      <c r="AW66">
        <v>63</v>
      </c>
      <c r="AX66">
        <f>IF(Z66&gt;0, (R66*SUMPRODUCT(K66:$K$98, X66:$X$98)-K66*$AZ$3)/Z66, 0)</f>
        <v>-5119214.3702257043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-18799784.392806374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-18.568159925778854</v>
      </c>
      <c r="AC67">
        <f t="shared" ref="AC67:AC98" si="64">S67*Z67</f>
        <v>-16.583517220424877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-0.67719167455293172</v>
      </c>
      <c r="AI67">
        <f t="shared" ref="AI67:AI98" si="69">SUM(AE67:AH67)</f>
        <v>-0.67723578015774588</v>
      </c>
      <c r="AJ67">
        <f t="shared" ref="AJ67:AJ98" si="70">AB67-AC67</f>
        <v>-1.984642705353977</v>
      </c>
      <c r="AK67">
        <f t="shared" si="61"/>
        <v>-1.2997711948045199</v>
      </c>
      <c r="AL67">
        <f t="shared" ref="AL67:AL98" si="71">SUM(AI67:AK67)</f>
        <v>-3.9616496803162429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-7.9879377693528E-8</v>
      </c>
      <c r="AQ67">
        <f t="shared" ref="AQ67:AQ98" si="75">AH67*$K67</f>
        <v>-1.2264574937902943E-3</v>
      </c>
      <c r="AR67">
        <f t="shared" ref="AR67:AR98" si="76">AI67*$K67</f>
        <v>-1.2265373731679876E-3</v>
      </c>
      <c r="AS67">
        <f t="shared" ref="AS67:AS98" si="77">AJ67*$K67</f>
        <v>-3.5943736610237545E-3</v>
      </c>
      <c r="AT67">
        <f t="shared" ref="AT67:AT98" si="78">AK67*$K67</f>
        <v>-2.3540072655694856E-3</v>
      </c>
      <c r="AU67">
        <f t="shared" ref="AU67:AU98" si="79">AL67*$K67</f>
        <v>-7.1749182997612277E-3</v>
      </c>
      <c r="AW67">
        <v>64</v>
      </c>
      <c r="AX67">
        <f>IF(Z67&gt;0, (R67*SUMPRODUCT(K67:$K$98, X67:$X$98)-K67*$AZ$3)/Z67, 0)</f>
        <v>-18799784.392806374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250000</v>
      </c>
      <c r="S68">
        <f t="shared" si="63"/>
        <v>-69868535.04278332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-16.583517220424877</v>
      </c>
      <c r="AC68">
        <f t="shared" si="64"/>
        <v>-14.807770380482809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-0.1653383411538267</v>
      </c>
      <c r="AI68">
        <f t="shared" si="69"/>
        <v>-0.16534893803436199</v>
      </c>
      <c r="AJ68">
        <f t="shared" si="70"/>
        <v>-1.7757468399420677</v>
      </c>
      <c r="AK68">
        <f t="shared" si="61"/>
        <v>-1.1608462054297415</v>
      </c>
      <c r="AL68">
        <f t="shared" si="71"/>
        <v>-3.1019419834061712</v>
      </c>
      <c r="AN68">
        <f t="shared" si="72"/>
        <v>0</v>
      </c>
      <c r="AO68">
        <f t="shared" si="73"/>
        <v>0</v>
      </c>
      <c r="AP68">
        <f t="shared" si="74"/>
        <v>-1.7135662766864902E-8</v>
      </c>
      <c r="AQ68">
        <f t="shared" si="75"/>
        <v>-2.6736000722189297E-4</v>
      </c>
      <c r="AR68">
        <f t="shared" si="76"/>
        <v>-2.6737714288465984E-4</v>
      </c>
      <c r="AS68">
        <f t="shared" si="77"/>
        <v>-2.8714675896588104E-3</v>
      </c>
      <c r="AT68">
        <f t="shared" si="78"/>
        <v>-1.8771438475873416E-3</v>
      </c>
      <c r="AU68">
        <f t="shared" si="79"/>
        <v>-5.0159885801308122E-3</v>
      </c>
      <c r="AW68">
        <v>65</v>
      </c>
      <c r="AX68">
        <f>IF(Z68&gt;0, (R68*SUMPRODUCT(K68:$K$98, X68:$X$98)-K68*$AZ$3)/Z68, 0)</f>
        <v>-69868535.04278332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250000</v>
      </c>
      <c r="S69">
        <f t="shared" si="63"/>
        <v>-262838588.53484273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-14.807770380482809</v>
      </c>
      <c r="AC69">
        <f t="shared" si="64"/>
        <v>-13.221454439208014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-3.9878918108368869E-2</v>
      </c>
      <c r="AI69">
        <f t="shared" si="69"/>
        <v>-3.988143323647713E-2</v>
      </c>
      <c r="AJ69">
        <f t="shared" si="70"/>
        <v>-1.5863159412747958</v>
      </c>
      <c r="AK69">
        <f t="shared" si="61"/>
        <v>-1.0365439266337968</v>
      </c>
      <c r="AL69">
        <f t="shared" si="71"/>
        <v>-2.6627413011450698</v>
      </c>
      <c r="AN69">
        <f t="shared" si="72"/>
        <v>0</v>
      </c>
      <c r="AO69">
        <f t="shared" si="73"/>
        <v>0</v>
      </c>
      <c r="AP69">
        <f t="shared" si="74"/>
        <v>-3.6313236353532607E-9</v>
      </c>
      <c r="AQ69">
        <f t="shared" si="75"/>
        <v>-5.7576891373216963E-5</v>
      </c>
      <c r="AR69">
        <f t="shared" si="76"/>
        <v>-5.7580522696852307E-5</v>
      </c>
      <c r="AS69">
        <f t="shared" si="77"/>
        <v>-2.2903113967681589E-3</v>
      </c>
      <c r="AT69">
        <f t="shared" si="78"/>
        <v>-1.4965545681350223E-3</v>
      </c>
      <c r="AU69">
        <f t="shared" si="79"/>
        <v>-3.8444464876000338E-3</v>
      </c>
      <c r="AW69">
        <v>66</v>
      </c>
      <c r="AX69">
        <f>IF(Z69&gt;0, (R69*SUMPRODUCT(K69:$K$98, X69:$X$98)-K69*$AZ$3)/Z69, 0)</f>
        <v>-262838588.53484273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50</v>
      </c>
      <c r="R70">
        <f t="shared" si="62"/>
        <v>250000</v>
      </c>
      <c r="S70">
        <f t="shared" si="63"/>
        <v>-1002053110.0082756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-13.221454439208014</v>
      </c>
      <c r="AC70">
        <f t="shared" si="64"/>
        <v>-11.804919782811874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-9.504700975226885E-3</v>
      </c>
      <c r="AI70">
        <f t="shared" si="69"/>
        <v>-9.5052900118590203E-3</v>
      </c>
      <c r="AJ70">
        <f t="shared" si="70"/>
        <v>-1.4165346563961396</v>
      </c>
      <c r="AK70">
        <f t="shared" si="61"/>
        <v>-0.92550181074456106</v>
      </c>
      <c r="AL70">
        <f t="shared" si="71"/>
        <v>-2.3515417571525599</v>
      </c>
      <c r="AN70">
        <f t="shared" si="72"/>
        <v>0</v>
      </c>
      <c r="AO70">
        <f t="shared" si="73"/>
        <v>0</v>
      </c>
      <c r="AP70">
        <f t="shared" si="74"/>
        <v>-7.5932749755086196E-10</v>
      </c>
      <c r="AQ70">
        <f t="shared" si="75"/>
        <v>-1.225251607920876E-5</v>
      </c>
      <c r="AR70">
        <f t="shared" si="76"/>
        <v>-1.225327540670631E-5</v>
      </c>
      <c r="AS70">
        <f t="shared" si="77"/>
        <v>-1.8260557275275935E-3</v>
      </c>
      <c r="AT70">
        <f t="shared" si="78"/>
        <v>-1.1930649735368312E-3</v>
      </c>
      <c r="AU70">
        <f t="shared" si="79"/>
        <v>-3.0313739764711314E-3</v>
      </c>
      <c r="AW70">
        <v>67</v>
      </c>
      <c r="AX70">
        <f>IF(Z70&gt;0, (R70*SUMPRODUCT(K70:$K$98, X70:$X$98)-K70*$AZ$3)/Z70, 0)</f>
        <v>-1002053110.0082756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250000</v>
      </c>
      <c r="S71">
        <f t="shared" si="63"/>
        <v>-3874827870.8464503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-11.804919782811874</v>
      </c>
      <c r="AC71">
        <f t="shared" si="64"/>
        <v>-10.540117541321244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-2.2356935381928704E-3</v>
      </c>
      <c r="AI71">
        <f t="shared" si="69"/>
        <v>-2.2358295457510463E-3</v>
      </c>
      <c r="AJ71">
        <f t="shared" si="70"/>
        <v>-1.2648022414906297</v>
      </c>
      <c r="AK71">
        <f t="shared" si="61"/>
        <v>-0.82634438479683126</v>
      </c>
      <c r="AL71">
        <f t="shared" si="71"/>
        <v>-2.0933824558332121</v>
      </c>
      <c r="AN71">
        <f t="shared" si="72"/>
        <v>0</v>
      </c>
      <c r="AO71">
        <f t="shared" si="73"/>
        <v>0</v>
      </c>
      <c r="AP71">
        <f t="shared" si="74"/>
        <v>-1.5654234807714565E-10</v>
      </c>
      <c r="AQ71">
        <f t="shared" si="75"/>
        <v>-2.5732446103970992E-6</v>
      </c>
      <c r="AR71">
        <f t="shared" si="76"/>
        <v>-2.5734011527451761E-6</v>
      </c>
      <c r="AS71">
        <f t="shared" si="77"/>
        <v>-1.4557655132664963E-3</v>
      </c>
      <c r="AT71">
        <f t="shared" si="78"/>
        <v>-9.5110810054455325E-4</v>
      </c>
      <c r="AU71">
        <f t="shared" si="79"/>
        <v>-2.4094470149637949E-3</v>
      </c>
      <c r="AW71">
        <v>68</v>
      </c>
      <c r="AX71">
        <f>IF(Z71&gt;0, (R71*SUMPRODUCT(K71:$K$98, X71:$X$98)-K71*$AZ$3)/Z71, 0)</f>
        <v>-3874827870.8464503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250000</v>
      </c>
      <c r="S72">
        <f t="shared" si="63"/>
        <v>-15208034033.460405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-10.540117541321244</v>
      </c>
      <c r="AC72">
        <f t="shared" si="64"/>
        <v>-9.4108214592027188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-5.1853593350148573E-4</v>
      </c>
      <c r="AI72">
        <f t="shared" si="69"/>
        <v>-5.1856687379737965E-4</v>
      </c>
      <c r="AJ72">
        <f t="shared" si="70"/>
        <v>-1.1292960821185254</v>
      </c>
      <c r="AK72">
        <f t="shared" si="61"/>
        <v>-0.73780822789248712</v>
      </c>
      <c r="AL72">
        <f t="shared" si="71"/>
        <v>-1.86762287688481</v>
      </c>
      <c r="AN72">
        <f t="shared" si="72"/>
        <v>0</v>
      </c>
      <c r="AO72">
        <f t="shared" si="73"/>
        <v>0</v>
      </c>
      <c r="AP72">
        <f t="shared" si="74"/>
        <v>-3.1796201481065445E-11</v>
      </c>
      <c r="AQ72">
        <f t="shared" si="75"/>
        <v>-5.3288026311420047E-7</v>
      </c>
      <c r="AR72">
        <f t="shared" si="76"/>
        <v>-5.3291205931568148E-7</v>
      </c>
      <c r="AS72">
        <f t="shared" si="77"/>
        <v>-1.1605359522715338E-3</v>
      </c>
      <c r="AT72">
        <f t="shared" si="78"/>
        <v>-7.5821831662133783E-4</v>
      </c>
      <c r="AU72">
        <f t="shared" si="79"/>
        <v>-1.9192871809521875E-3</v>
      </c>
      <c r="AW72">
        <v>69</v>
      </c>
      <c r="AX72">
        <f>IF(Z72&gt;0, (R72*SUMPRODUCT(K72:$K$98, X72:$X$98)-K72*$AZ$3)/Z72, 0)</f>
        <v>-15208034033.460405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250000</v>
      </c>
      <c r="S73">
        <f t="shared" si="63"/>
        <v>-60664260982.570213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-9.4108214592027188</v>
      </c>
      <c r="AC73">
        <f t="shared" si="64"/>
        <v>-8.4025196212230444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-1.1852732389578836E-4</v>
      </c>
      <c r="AI73">
        <f t="shared" si="69"/>
        <v>-1.1853424932394419E-4</v>
      </c>
      <c r="AJ73">
        <f t="shared" si="70"/>
        <v>-1.0083018379796744</v>
      </c>
      <c r="AK73">
        <f t="shared" ref="AK73:AK98" si="92">G73*SUM(AB73:AB73, AE73:AF73)</f>
        <v>-0.65875750214419038</v>
      </c>
      <c r="AL73">
        <f t="shared" si="71"/>
        <v>-1.6671778743731887</v>
      </c>
      <c r="AN73">
        <f t="shared" si="72"/>
        <v>0</v>
      </c>
      <c r="AO73">
        <f t="shared" si="73"/>
        <v>0</v>
      </c>
      <c r="AP73">
        <f t="shared" si="74"/>
        <v>-6.3544707240435992E-12</v>
      </c>
      <c r="AQ73">
        <f t="shared" si="75"/>
        <v>-1.0875550113984804E-7</v>
      </c>
      <c r="AR73">
        <f t="shared" si="76"/>
        <v>-1.0876185561057209E-7</v>
      </c>
      <c r="AS73">
        <f t="shared" si="77"/>
        <v>-9.251737750033337E-4</v>
      </c>
      <c r="AT73">
        <f t="shared" si="78"/>
        <v>-6.0444714282350935E-4</v>
      </c>
      <c r="AU73">
        <f t="shared" si="79"/>
        <v>-1.5297296796824534E-3</v>
      </c>
      <c r="AW73">
        <v>70</v>
      </c>
      <c r="AX73">
        <f>IF(Z73&gt;0, (R73*SUMPRODUCT(K73:$K$98, X73:$X$98)-K73*$AZ$3)/Z73, 0)</f>
        <v>-60664260982.570213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250000</v>
      </c>
      <c r="S74">
        <f t="shared" si="63"/>
        <v>-246123441493.34454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-8.4025196212230444</v>
      </c>
      <c r="AC74">
        <f t="shared" si="64"/>
        <v>-7.5022497559964547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-2.6660455697543437E-5</v>
      </c>
      <c r="AI74">
        <f t="shared" si="69"/>
        <v>-2.6661979780278198E-5</v>
      </c>
      <c r="AJ74">
        <f t="shared" si="70"/>
        <v>-0.90026986522658969</v>
      </c>
      <c r="AK74">
        <f t="shared" si="92"/>
        <v>-0.58817637348561314</v>
      </c>
      <c r="AL74">
        <f t="shared" si="71"/>
        <v>-1.488472900691983</v>
      </c>
      <c r="AN74">
        <f t="shared" si="72"/>
        <v>0</v>
      </c>
      <c r="AO74">
        <f t="shared" si="73"/>
        <v>0</v>
      </c>
      <c r="AP74">
        <f t="shared" si="74"/>
        <v>-1.2485998417123905E-12</v>
      </c>
      <c r="AQ74">
        <f t="shared" si="75"/>
        <v>-2.1841491937880739E-8</v>
      </c>
      <c r="AR74">
        <f t="shared" si="76"/>
        <v>-2.1842740537722451E-8</v>
      </c>
      <c r="AS74">
        <f t="shared" si="77"/>
        <v>-7.3754316979193118E-4</v>
      </c>
      <c r="AT74">
        <f t="shared" si="78"/>
        <v>-4.8186158801185355E-4</v>
      </c>
      <c r="AU74">
        <f t="shared" si="79"/>
        <v>-1.2194266005443224E-3</v>
      </c>
      <c r="AW74">
        <v>71</v>
      </c>
      <c r="AX74">
        <f>IF(Z74&gt;0, (R74*SUMPRODUCT(K74:$K$98, X74:$X$98)-K74*$AZ$3)/Z74, 0)</f>
        <v>-246123441493.34454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250000</v>
      </c>
      <c r="S75">
        <f t="shared" si="63"/>
        <v>-1016967719299.3615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-7.5022497559964547</v>
      </c>
      <c r="AC75">
        <f t="shared" si="64"/>
        <v>-6.6984373010682239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-5.8975404309681877E-6</v>
      </c>
      <c r="AI75">
        <f t="shared" si="69"/>
        <v>-5.8978697647894067E-6</v>
      </c>
      <c r="AJ75">
        <f t="shared" si="70"/>
        <v>-0.80381245492823084</v>
      </c>
      <c r="AK75">
        <f t="shared" si="92"/>
        <v>-0.52515748291975184</v>
      </c>
      <c r="AL75">
        <f t="shared" si="71"/>
        <v>-1.3289758357177475</v>
      </c>
      <c r="AN75">
        <f t="shared" si="72"/>
        <v>0</v>
      </c>
      <c r="AO75">
        <f t="shared" si="73"/>
        <v>0</v>
      </c>
      <c r="AP75">
        <f t="shared" si="74"/>
        <v>-2.4089791592711815E-13</v>
      </c>
      <c r="AQ75">
        <f t="shared" si="75"/>
        <v>-4.3138757922182776E-9</v>
      </c>
      <c r="AR75">
        <f t="shared" si="76"/>
        <v>-4.314116690134205E-9</v>
      </c>
      <c r="AS75">
        <f t="shared" si="77"/>
        <v>-5.8796495443935097E-4</v>
      </c>
      <c r="AT75">
        <f t="shared" si="78"/>
        <v>-3.8413711261287351E-4</v>
      </c>
      <c r="AU75">
        <f t="shared" si="79"/>
        <v>-9.721063811689145E-4</v>
      </c>
      <c r="AW75">
        <v>72</v>
      </c>
      <c r="AX75">
        <f>IF(Z75&gt;0, (R75*SUMPRODUCT(K75:$K$98, X75:$X$98)-K75*$AZ$3)/Z75, 0)</f>
        <v>-1016967719299.3615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250000</v>
      </c>
      <c r="S76">
        <f t="shared" si="63"/>
        <v>-4285697981573.5781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-6.6984373010682239</v>
      </c>
      <c r="AC76">
        <f t="shared" si="64"/>
        <v>-5.9807475939805608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-1.2813241448153038E-6</v>
      </c>
      <c r="AI76">
        <f t="shared" si="69"/>
        <v>-1.2813939204693476E-6</v>
      </c>
      <c r="AJ76">
        <f t="shared" si="70"/>
        <v>-0.71768970708766311</v>
      </c>
      <c r="AK76">
        <f t="shared" si="92"/>
        <v>-0.4688906110747757</v>
      </c>
      <c r="AL76">
        <f t="shared" si="71"/>
        <v>-1.1865815995563591</v>
      </c>
      <c r="AN76">
        <f t="shared" si="72"/>
        <v>0</v>
      </c>
      <c r="AO76">
        <f t="shared" si="73"/>
        <v>0</v>
      </c>
      <c r="AP76">
        <f t="shared" si="74"/>
        <v>-4.557037505561945E-14</v>
      </c>
      <c r="AQ76">
        <f t="shared" si="75"/>
        <v>-8.3683087814979093E-10</v>
      </c>
      <c r="AR76">
        <f t="shared" si="76"/>
        <v>-8.3687644852484654E-10</v>
      </c>
      <c r="AS76">
        <f t="shared" si="77"/>
        <v>-4.6872207181252059E-4</v>
      </c>
      <c r="AT76">
        <f t="shared" si="78"/>
        <v>-3.0623175518046332E-4</v>
      </c>
      <c r="AU76">
        <f t="shared" si="79"/>
        <v>-7.7495466386943231E-4</v>
      </c>
      <c r="AW76">
        <v>73</v>
      </c>
      <c r="AX76">
        <f>IF(Z76&gt;0, (R76*SUMPRODUCT(K76:$K$98, X76:$X$98)-K76*$AZ$3)/Z76, 0)</f>
        <v>-4285697981573.5781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250000</v>
      </c>
      <c r="S77">
        <f t="shared" si="63"/>
        <v>-18434490013343.324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-5.9807475939805608</v>
      </c>
      <c r="AC77">
        <f t="shared" si="64"/>
        <v>-5.3399532096374474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-2.729715198143345E-7</v>
      </c>
      <c r="AI77">
        <f t="shared" si="69"/>
        <v>-2.7298600340787513E-7</v>
      </c>
      <c r="AJ77">
        <f t="shared" si="70"/>
        <v>-0.64079438434311342</v>
      </c>
      <c r="AK77">
        <f t="shared" si="92"/>
        <v>-0.41865233157863929</v>
      </c>
      <c r="AL77">
        <f t="shared" si="71"/>
        <v>-1.059446988907756</v>
      </c>
      <c r="AN77">
        <f t="shared" si="72"/>
        <v>0</v>
      </c>
      <c r="AO77">
        <f t="shared" si="73"/>
        <v>0</v>
      </c>
      <c r="AP77">
        <f t="shared" si="74"/>
        <v>-8.4457260973821548E-15</v>
      </c>
      <c r="AQ77">
        <f t="shared" si="75"/>
        <v>-1.5917615212497876E-10</v>
      </c>
      <c r="AR77">
        <f t="shared" si="76"/>
        <v>-1.5918459785107613E-10</v>
      </c>
      <c r="AS77">
        <f t="shared" si="77"/>
        <v>-3.7366236767999726E-4</v>
      </c>
      <c r="AT77">
        <f t="shared" si="78"/>
        <v>-2.4412608049427398E-4</v>
      </c>
      <c r="AU77">
        <f t="shared" si="79"/>
        <v>-6.1778860735886901E-4</v>
      </c>
      <c r="AW77">
        <v>74</v>
      </c>
      <c r="AX77">
        <f>IF(Z77&gt;0, (R77*SUMPRODUCT(K77:$K$98, X77:$X$98)-K77*$AZ$3)/Z77, 0)</f>
        <v>-18434490013343.324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250000</v>
      </c>
      <c r="S78">
        <f t="shared" si="63"/>
        <v>-81046727201545.266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-5.3399532096374474</v>
      </c>
      <c r="AC78">
        <f t="shared" si="64"/>
        <v>-4.7678153658859577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-5.6986792658969219E-8</v>
      </c>
      <c r="AI78">
        <f t="shared" si="69"/>
        <v>-5.6989734058042639E-8</v>
      </c>
      <c r="AJ78">
        <f t="shared" si="70"/>
        <v>-0.57213784375148968</v>
      </c>
      <c r="AK78">
        <f t="shared" si="92"/>
        <v>-0.37379672467462133</v>
      </c>
      <c r="AL78">
        <f t="shared" si="71"/>
        <v>-0.94593462541584505</v>
      </c>
      <c r="AN78">
        <f t="shared" si="72"/>
        <v>0</v>
      </c>
      <c r="AO78">
        <f t="shared" si="73"/>
        <v>0</v>
      </c>
      <c r="AP78">
        <f t="shared" si="74"/>
        <v>-1.5314280336478706E-15</v>
      </c>
      <c r="AQ78">
        <f t="shared" si="75"/>
        <v>-2.9669952851440706E-11</v>
      </c>
      <c r="AR78">
        <f t="shared" si="76"/>
        <v>-2.9671484279474353E-11</v>
      </c>
      <c r="AS78">
        <f t="shared" si="77"/>
        <v>-2.9788135209184971E-4</v>
      </c>
      <c r="AT78">
        <f t="shared" si="78"/>
        <v>-1.946158167470305E-4</v>
      </c>
      <c r="AU78">
        <f t="shared" si="79"/>
        <v>-4.9249719851036456E-4</v>
      </c>
      <c r="AW78">
        <v>75</v>
      </c>
      <c r="AX78">
        <f>IF(Z78&gt;0, (R78*SUMPRODUCT(K78:$K$98, X78:$X$98)-K78*$AZ$3)/Z78, 0)</f>
        <v>-81046727201545.266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250000</v>
      </c>
      <c r="S79">
        <f t="shared" si="63"/>
        <v>-364429148032616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-4.7678153658859577</v>
      </c>
      <c r="AC79">
        <f t="shared" si="64"/>
        <v>-4.2569780052811064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-1.1639619759869806E-8</v>
      </c>
      <c r="AI79">
        <f t="shared" si="69"/>
        <v>-1.1640203821000517E-8</v>
      </c>
      <c r="AJ79">
        <f t="shared" si="70"/>
        <v>-0.5108373606048513</v>
      </c>
      <c r="AK79">
        <f t="shared" si="92"/>
        <v>-0.33374707561201705</v>
      </c>
      <c r="AL79">
        <f t="shared" si="71"/>
        <v>-0.8445844478570721</v>
      </c>
      <c r="AN79">
        <f t="shared" si="72"/>
        <v>0</v>
      </c>
      <c r="AO79">
        <f t="shared" si="73"/>
        <v>0</v>
      </c>
      <c r="AP79">
        <f t="shared" si="74"/>
        <v>-2.7150818326864549E-16</v>
      </c>
      <c r="AQ79">
        <f t="shared" si="75"/>
        <v>-5.4108240537969154E-12</v>
      </c>
      <c r="AR79">
        <f t="shared" si="76"/>
        <v>-5.4110955619801833E-12</v>
      </c>
      <c r="AS79">
        <f t="shared" si="77"/>
        <v>-2.3746919017651614E-4</v>
      </c>
      <c r="AT79">
        <f t="shared" si="78"/>
        <v>-1.5514653758982234E-4</v>
      </c>
      <c r="AU79">
        <f t="shared" si="79"/>
        <v>-3.9261573317743399E-4</v>
      </c>
      <c r="AW79">
        <v>76</v>
      </c>
      <c r="AX79">
        <f>IF(Z79&gt;0, (R79*SUMPRODUCT(K79:$K$98, X79:$X$98)-K79*$AZ$3)/Z79, 0)</f>
        <v>-364429148032616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250000</v>
      </c>
      <c r="S80">
        <f t="shared" si="63"/>
        <v>-1676190786459057.5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-4.2569780052811064</v>
      </c>
      <c r="AC80">
        <f t="shared" si="64"/>
        <v>-3.8008732190056933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-2.3242110996876038E-9</v>
      </c>
      <c r="AI80">
        <f t="shared" si="69"/>
        <v>-2.3243244779870702E-9</v>
      </c>
      <c r="AJ80">
        <f t="shared" si="70"/>
        <v>-0.45610478627541307</v>
      </c>
      <c r="AK80">
        <f t="shared" si="92"/>
        <v>-0.29798846036967747</v>
      </c>
      <c r="AL80">
        <f t="shared" si="71"/>
        <v>-0.75409324896941499</v>
      </c>
      <c r="AN80">
        <f t="shared" si="72"/>
        <v>0</v>
      </c>
      <c r="AO80">
        <f t="shared" si="73"/>
        <v>0</v>
      </c>
      <c r="AP80">
        <f t="shared" si="74"/>
        <v>-4.7058332613439411E-17</v>
      </c>
      <c r="AQ80">
        <f t="shared" si="75"/>
        <v>-9.6467753977190575E-13</v>
      </c>
      <c r="AR80">
        <f t="shared" si="76"/>
        <v>-9.6472459810451924E-13</v>
      </c>
      <c r="AS80">
        <f t="shared" si="77"/>
        <v>-1.893089845244676E-4</v>
      </c>
      <c r="AT80">
        <f t="shared" si="78"/>
        <v>-1.2368186989059483E-4</v>
      </c>
      <c r="AU80">
        <f t="shared" si="79"/>
        <v>-3.1299085537978699E-4</v>
      </c>
      <c r="AW80">
        <v>77</v>
      </c>
      <c r="AX80">
        <f>IF(Z80&gt;0, (R80*SUMPRODUCT(K80:$K$98, X80:$X$98)-K80*$AZ$3)/Z80, 0)</f>
        <v>-1676190786459057.5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250000</v>
      </c>
      <c r="S81">
        <f t="shared" si="63"/>
        <v>-7894738678166746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-3.8008732190056933</v>
      </c>
      <c r="AC81">
        <f t="shared" si="64"/>
        <v>-3.3936368026844943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-4.5375744193418052E-10</v>
      </c>
      <c r="AI81">
        <f t="shared" si="69"/>
        <v>-4.5377893496226559E-10</v>
      </c>
      <c r="AJ81">
        <f t="shared" si="70"/>
        <v>-0.407236416321199</v>
      </c>
      <c r="AK81">
        <f t="shared" si="92"/>
        <v>-0.26606112533039855</v>
      </c>
      <c r="AL81">
        <f t="shared" si="71"/>
        <v>-0.67329754210537651</v>
      </c>
      <c r="AN81">
        <f t="shared" si="72"/>
        <v>0</v>
      </c>
      <c r="AO81">
        <f t="shared" si="73"/>
        <v>0</v>
      </c>
      <c r="AP81">
        <f t="shared" si="74"/>
        <v>-7.9650073286282643E-18</v>
      </c>
      <c r="AQ81">
        <f t="shared" si="75"/>
        <v>-1.6815598696089891E-13</v>
      </c>
      <c r="AR81">
        <f t="shared" si="76"/>
        <v>-1.6816395196822754E-13</v>
      </c>
      <c r="AS81">
        <f t="shared" si="77"/>
        <v>-1.5091596342973906E-4</v>
      </c>
      <c r="AT81">
        <f t="shared" si="78"/>
        <v>-9.8598429440966139E-5</v>
      </c>
      <c r="AU81">
        <f t="shared" si="79"/>
        <v>-2.4951439303886919E-4</v>
      </c>
      <c r="AW81">
        <v>78</v>
      </c>
      <c r="AX81">
        <f>IF(Z81&gt;0, (R81*SUMPRODUCT(K81:$K$98, X81:$X$98)-K81*$AZ$3)/Z81, 0)</f>
        <v>-7894738678166746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250000</v>
      </c>
      <c r="S82">
        <f t="shared" si="63"/>
        <v>-3.8114789926253584E+16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-3.3936368026844943</v>
      </c>
      <c r="AC82">
        <f t="shared" si="64"/>
        <v>-3.0300328595398729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-8.6516098624395358E-11</v>
      </c>
      <c r="AI82">
        <f t="shared" si="69"/>
        <v>-8.6520073502474714E-11</v>
      </c>
      <c r="AJ82">
        <f t="shared" si="70"/>
        <v>-0.36360394314462141</v>
      </c>
      <c r="AK82">
        <f t="shared" si="92"/>
        <v>-0.23755457618791462</v>
      </c>
      <c r="AL82">
        <f t="shared" si="71"/>
        <v>-0.60115851941905607</v>
      </c>
      <c r="AN82">
        <f t="shared" si="72"/>
        <v>0</v>
      </c>
      <c r="AO82">
        <f t="shared" si="73"/>
        <v>0</v>
      </c>
      <c r="AP82">
        <f t="shared" si="74"/>
        <v>-1.3152077612562574E-18</v>
      </c>
      <c r="AQ82">
        <f t="shared" si="75"/>
        <v>-2.8626448940781129E-14</v>
      </c>
      <c r="AR82">
        <f t="shared" si="76"/>
        <v>-2.8627764148542381E-14</v>
      </c>
      <c r="AS82">
        <f t="shared" si="77"/>
        <v>-1.2030928207113121E-4</v>
      </c>
      <c r="AT82">
        <f t="shared" si="78"/>
        <v>-7.8602064286503926E-5</v>
      </c>
      <c r="AU82">
        <f t="shared" si="79"/>
        <v>-1.989113463862629E-4</v>
      </c>
      <c r="AW82">
        <v>79</v>
      </c>
      <c r="AX82">
        <f>IF(Z82&gt;0, (R82*SUMPRODUCT(K82:$K$98, X82:$X$98)-K82*$AZ$3)/Z82, 0)</f>
        <v>-3.8114789926253584E+16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250000</v>
      </c>
      <c r="S83">
        <f t="shared" si="63"/>
        <v>-1.8879176159419018E+17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-3.0300328595398729</v>
      </c>
      <c r="AC83">
        <f t="shared" si="64"/>
        <v>-2.7053864817320541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-1.6093145780254468E-11</v>
      </c>
      <c r="AI83">
        <f t="shared" si="69"/>
        <v>-1.6093862280396976E-11</v>
      </c>
      <c r="AJ83">
        <f t="shared" si="70"/>
        <v>-0.3246463778078188</v>
      </c>
      <c r="AK83">
        <f t="shared" si="92"/>
        <v>-0.21210230016779114</v>
      </c>
      <c r="AL83">
        <f t="shared" si="71"/>
        <v>-0.53674867799170378</v>
      </c>
      <c r="AN83">
        <f t="shared" si="72"/>
        <v>0</v>
      </c>
      <c r="AO83">
        <f t="shared" si="73"/>
        <v>0</v>
      </c>
      <c r="AP83">
        <f t="shared" si="74"/>
        <v>-2.1167463000377911E-19</v>
      </c>
      <c r="AQ83">
        <f t="shared" si="75"/>
        <v>-4.7543754376761702E-15</v>
      </c>
      <c r="AR83">
        <f t="shared" si="76"/>
        <v>-4.7545871123061737E-15</v>
      </c>
      <c r="AS83">
        <f t="shared" si="77"/>
        <v>-9.5909823079700322E-5</v>
      </c>
      <c r="AT83">
        <f t="shared" si="78"/>
        <v>-6.2661084412075652E-5</v>
      </c>
      <c r="AU83">
        <f t="shared" si="79"/>
        <v>-1.5857090749653055E-4</v>
      </c>
      <c r="AW83">
        <v>80</v>
      </c>
      <c r="AX83">
        <f>IF(Z83&gt;0, (R83*SUMPRODUCT(K83:$K$98, X83:$X$98)-K83*$AZ$3)/Z83, 0)</f>
        <v>-1.8879176159419018E+17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250000</v>
      </c>
      <c r="S84">
        <f t="shared" si="63"/>
        <v>-9.6017235595554394E+17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-2.7053864817320541</v>
      </c>
      <c r="AC84">
        <f t="shared" si="64"/>
        <v>-2.4155236444036241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-2.9177460061220145E-12</v>
      </c>
      <c r="AI84">
        <f t="shared" si="69"/>
        <v>-2.917871792061873E-12</v>
      </c>
      <c r="AJ84">
        <f t="shared" si="70"/>
        <v>-0.28986283732842999</v>
      </c>
      <c r="AK84">
        <f t="shared" si="92"/>
        <v>-0.1893770537212438</v>
      </c>
      <c r="AL84">
        <f t="shared" si="71"/>
        <v>-0.47923989105259168</v>
      </c>
      <c r="AN84">
        <f t="shared" si="72"/>
        <v>0</v>
      </c>
      <c r="AO84">
        <f t="shared" si="73"/>
        <v>0</v>
      </c>
      <c r="AP84">
        <f t="shared" si="74"/>
        <v>-3.3179253044997649E-20</v>
      </c>
      <c r="AQ84">
        <f t="shared" si="75"/>
        <v>-7.6963000130957117E-16</v>
      </c>
      <c r="AR84">
        <f t="shared" si="76"/>
        <v>-7.6966318056261618E-16</v>
      </c>
      <c r="AS84">
        <f t="shared" si="77"/>
        <v>-7.6458723756144011E-5</v>
      </c>
      <c r="AT84">
        <f t="shared" si="78"/>
        <v>-4.9953032854014852E-5</v>
      </c>
      <c r="AU84">
        <f t="shared" si="79"/>
        <v>-1.2641175661092852E-4</v>
      </c>
      <c r="AW84">
        <v>81</v>
      </c>
      <c r="AX84">
        <f>IF(Z84&gt;0, (R84*SUMPRODUCT(K84:$K$98, X84:$X$98)-K84*$AZ$3)/Z84, 0)</f>
        <v>-9.6017235595554394E+17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250000</v>
      </c>
      <c r="S85">
        <f t="shared" si="63"/>
        <v>-5.0184201032694344E+18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-2.4155236444036241</v>
      </c>
      <c r="AC85">
        <f t="shared" si="64"/>
        <v>-2.1567175396460936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-5.1520033673869441E-13</v>
      </c>
      <c r="AI85">
        <f t="shared" si="69"/>
        <v>-5.1522182475180678E-13</v>
      </c>
      <c r="AJ85">
        <f t="shared" si="70"/>
        <v>-0.25880610475753052</v>
      </c>
      <c r="AK85">
        <f t="shared" si="92"/>
        <v>-0.16908665510825371</v>
      </c>
      <c r="AL85">
        <f t="shared" si="71"/>
        <v>-0.42789275986629943</v>
      </c>
      <c r="AN85">
        <f t="shared" si="72"/>
        <v>0</v>
      </c>
      <c r="AO85">
        <f t="shared" si="73"/>
        <v>0</v>
      </c>
      <c r="AP85">
        <f t="shared" si="74"/>
        <v>-5.0607250563490845E-21</v>
      </c>
      <c r="AQ85">
        <f t="shared" si="75"/>
        <v>-1.2133682344391378E-16</v>
      </c>
      <c r="AR85">
        <f t="shared" si="76"/>
        <v>-1.2134188416897014E-16</v>
      </c>
      <c r="AS85">
        <f t="shared" si="77"/>
        <v>-6.0952426463763644E-5</v>
      </c>
      <c r="AT85">
        <f t="shared" si="78"/>
        <v>-3.9822251956325682E-5</v>
      </c>
      <c r="AU85">
        <f t="shared" si="79"/>
        <v>-1.0077467842021067E-4</v>
      </c>
      <c r="AW85">
        <v>82</v>
      </c>
      <c r="AX85">
        <f>IF(Z85&gt;0, (R85*SUMPRODUCT(K85:$K$98, X85:$X$98)-K85*$AZ$3)/Z85, 0)</f>
        <v>-5.0184201032694344E+18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250000</v>
      </c>
      <c r="S86">
        <f t="shared" si="63"/>
        <v>-2.6980926524758184E+19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-2.1567175396460936</v>
      </c>
      <c r="AC86">
        <f t="shared" si="64"/>
        <v>-1.9256406603982976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-8.8523054324964501E-14</v>
      </c>
      <c r="AI86">
        <f t="shared" si="69"/>
        <v>-8.8526622847080725E-14</v>
      </c>
      <c r="AJ86">
        <f t="shared" si="70"/>
        <v>-0.23107687924779596</v>
      </c>
      <c r="AK86">
        <f t="shared" si="92"/>
        <v>-0.15097022777522656</v>
      </c>
      <c r="AL86">
        <f t="shared" si="71"/>
        <v>-0.38204710702311107</v>
      </c>
      <c r="AN86">
        <f t="shared" si="72"/>
        <v>0</v>
      </c>
      <c r="AO86">
        <f t="shared" si="73"/>
        <v>0</v>
      </c>
      <c r="AP86">
        <f t="shared" si="74"/>
        <v>-7.5038968043782406E-22</v>
      </c>
      <c r="AQ86">
        <f t="shared" si="75"/>
        <v>-1.8614648945067993E-17</v>
      </c>
      <c r="AR86">
        <f t="shared" si="76"/>
        <v>-1.8615399334748431E-17</v>
      </c>
      <c r="AS86">
        <f t="shared" si="77"/>
        <v>-4.8590901198791347E-5</v>
      </c>
      <c r="AT86">
        <f t="shared" si="78"/>
        <v>-3.1746055449876987E-5</v>
      </c>
      <c r="AU86">
        <f t="shared" si="79"/>
        <v>-8.0336956648686955E-5</v>
      </c>
      <c r="AW86">
        <v>83</v>
      </c>
      <c r="AX86">
        <f>IF(Z86&gt;0, (R86*SUMPRODUCT(K86:$K$98, X86:$X$98)-K86*$AZ$3)/Z86, 0)</f>
        <v>-2.6980926524758184E+19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250000</v>
      </c>
      <c r="S87">
        <f t="shared" si="63"/>
        <v>-1.4934593679337682E+20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-1.9256406603982976</v>
      </c>
      <c r="AC87">
        <f t="shared" si="64"/>
        <v>-1.7193220182127658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-1.4786098108987929E-14</v>
      </c>
      <c r="AI87">
        <f t="shared" si="69"/>
        <v>-1.4786673726261197E-14</v>
      </c>
      <c r="AJ87">
        <f t="shared" si="70"/>
        <v>-0.20631864218553186</v>
      </c>
      <c r="AK87">
        <f t="shared" si="92"/>
        <v>-0.13479484622788085</v>
      </c>
      <c r="AL87">
        <f t="shared" si="71"/>
        <v>-0.34111348841342748</v>
      </c>
      <c r="AN87">
        <f t="shared" si="72"/>
        <v>0</v>
      </c>
      <c r="AO87">
        <f t="shared" si="73"/>
        <v>0</v>
      </c>
      <c r="AP87">
        <f t="shared" si="74"/>
        <v>-1.080722654509273E-22</v>
      </c>
      <c r="AQ87">
        <f t="shared" si="75"/>
        <v>-2.776093063966104E-18</v>
      </c>
      <c r="AR87">
        <f t="shared" si="76"/>
        <v>-2.776201136231555E-18</v>
      </c>
      <c r="AS87">
        <f t="shared" si="77"/>
        <v>-3.873636894036295E-5</v>
      </c>
      <c r="AT87">
        <f t="shared" si="78"/>
        <v>-2.5307761041037135E-5</v>
      </c>
      <c r="AU87">
        <f t="shared" si="79"/>
        <v>-6.4044129981402864E-5</v>
      </c>
      <c r="AW87">
        <v>84</v>
      </c>
      <c r="AX87">
        <f>IF(Z87&gt;0, (R87*SUMPRODUCT(K87:$K$98, X87:$X$98)-K87*$AZ$3)/Z87, 0)</f>
        <v>-1.4934593679337682E+20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250000</v>
      </c>
      <c r="S88">
        <f t="shared" si="63"/>
        <v>-8.5172118552507672E+20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-1.7193220182127658</v>
      </c>
      <c r="AC88">
        <f t="shared" si="64"/>
        <v>-1.5351089448328263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-2.3987152828593172E-15</v>
      </c>
      <c r="AI88">
        <f t="shared" si="69"/>
        <v>-2.3988054009032805E-15</v>
      </c>
      <c r="AJ88">
        <f t="shared" si="70"/>
        <v>-0.18421307337993942</v>
      </c>
      <c r="AK88">
        <f t="shared" si="92"/>
        <v>-0.12035254127489362</v>
      </c>
      <c r="AL88">
        <f t="shared" si="71"/>
        <v>-0.30456561465483545</v>
      </c>
      <c r="AN88">
        <f t="shared" si="72"/>
        <v>0</v>
      </c>
      <c r="AO88">
        <f t="shared" si="73"/>
        <v>0</v>
      </c>
      <c r="AP88">
        <f t="shared" si="74"/>
        <v>-1.5106858853687662E-23</v>
      </c>
      <c r="AQ88">
        <f t="shared" si="75"/>
        <v>-4.0210652178699941E-19</v>
      </c>
      <c r="AR88">
        <f t="shared" si="76"/>
        <v>-4.0212162864585308E-19</v>
      </c>
      <c r="AS88">
        <f t="shared" si="77"/>
        <v>-3.0880396157814895E-5</v>
      </c>
      <c r="AT88">
        <f t="shared" si="78"/>
        <v>-2.0175192156439041E-5</v>
      </c>
      <c r="AU88">
        <f t="shared" si="79"/>
        <v>-5.1055588314254346E-5</v>
      </c>
      <c r="AW88">
        <v>85</v>
      </c>
      <c r="AX88">
        <f>IF(Z88&gt;0, (R88*SUMPRODUCT(K88:$K$98, X88:$X$98)-K88*$AZ$3)/Z88, 0)</f>
        <v>-8.5172118552507672E+20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250000</v>
      </c>
      <c r="S89">
        <f t="shared" si="63"/>
        <v>-5.0345308702294105E+21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-1.5351089448328263</v>
      </c>
      <c r="AC89">
        <f t="shared" si="64"/>
        <v>-1.3706329864578806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-3.7802271357888732E-16</v>
      </c>
      <c r="AI89">
        <f t="shared" si="69"/>
        <v>-3.7803632589969522E-16</v>
      </c>
      <c r="AJ89">
        <f t="shared" si="70"/>
        <v>-0.16447595837494577</v>
      </c>
      <c r="AK89">
        <f t="shared" si="92"/>
        <v>-0.10745762613829786</v>
      </c>
      <c r="AL89">
        <f t="shared" si="71"/>
        <v>-0.27193358451324401</v>
      </c>
      <c r="AN89">
        <f t="shared" si="72"/>
        <v>0</v>
      </c>
      <c r="AO89">
        <f t="shared" si="73"/>
        <v>0</v>
      </c>
      <c r="AP89">
        <f t="shared" si="74"/>
        <v>-2.0374012484899683E-24</v>
      </c>
      <c r="AQ89">
        <f t="shared" si="75"/>
        <v>-5.6579914584116155E-20</v>
      </c>
      <c r="AR89">
        <f t="shared" si="76"/>
        <v>-5.6581951985364635E-20</v>
      </c>
      <c r="AS89">
        <f t="shared" si="77"/>
        <v>-2.4617662753360067E-5</v>
      </c>
      <c r="AT89">
        <f t="shared" si="78"/>
        <v>-1.6083539665528569E-5</v>
      </c>
      <c r="AU89">
        <f t="shared" si="79"/>
        <v>-4.0701202418888694E-5</v>
      </c>
      <c r="AW89">
        <v>86</v>
      </c>
      <c r="AX89">
        <f>IF(Z89&gt;0, (R89*SUMPRODUCT(K89:$K$98, X89:$X$98)-K89*$AZ$3)/Z89, 0)</f>
        <v>-5.0345308702294105E+21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50</v>
      </c>
      <c r="R90">
        <f t="shared" si="62"/>
        <v>250000</v>
      </c>
      <c r="S90">
        <f t="shared" si="63"/>
        <v>-3.0879259760737737E+22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-1.3706329864578806</v>
      </c>
      <c r="AC90">
        <f t="shared" si="64"/>
        <v>-1.2237794521945362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-5.7473209593226365E-17</v>
      </c>
      <c r="AI90">
        <f t="shared" si="69"/>
        <v>-5.7475191148907551E-17</v>
      </c>
      <c r="AJ90">
        <f t="shared" si="70"/>
        <v>-0.14685353426334435</v>
      </c>
      <c r="AK90">
        <f t="shared" si="92"/>
        <v>-9.5944309052051646E-2</v>
      </c>
      <c r="AL90">
        <f t="shared" si="71"/>
        <v>-0.24279784331539606</v>
      </c>
      <c r="AN90">
        <f t="shared" si="72"/>
        <v>0</v>
      </c>
      <c r="AO90">
        <f t="shared" si="73"/>
        <v>0</v>
      </c>
      <c r="AP90">
        <f t="shared" si="74"/>
        <v>-2.6480894429162051E-25</v>
      </c>
      <c r="AQ90">
        <f t="shared" si="75"/>
        <v>-7.680541153564524E-21</v>
      </c>
      <c r="AR90">
        <f t="shared" si="76"/>
        <v>-7.6808059625088166E-21</v>
      </c>
      <c r="AS90">
        <f t="shared" si="77"/>
        <v>-1.9625050026594428E-5</v>
      </c>
      <c r="AT90">
        <f t="shared" si="78"/>
        <v>-1.2821699350708361E-5</v>
      </c>
      <c r="AU90">
        <f t="shared" si="79"/>
        <v>-3.2446749377302799E-5</v>
      </c>
      <c r="AW90">
        <v>87</v>
      </c>
      <c r="AX90">
        <f>IF(Z90&gt;0, (R90*SUMPRODUCT(K90:$K$98, X90:$X$98)-K90*$AZ$3)/Z90, 0)</f>
        <v>-3.0879259760737737E+22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50</v>
      </c>
      <c r="R91">
        <f t="shared" si="62"/>
        <v>250000</v>
      </c>
      <c r="S91">
        <f t="shared" si="63"/>
        <v>-1.967537199744991E+23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-1.2237794521945362</v>
      </c>
      <c r="AC91">
        <f t="shared" si="64"/>
        <v>-1.092660225173693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-8.4203403086413595E-18</v>
      </c>
      <c r="AI91">
        <f t="shared" si="69"/>
        <v>-8.4206179807040064E-18</v>
      </c>
      <c r="AJ91">
        <f t="shared" si="70"/>
        <v>-0.13111922702084322</v>
      </c>
      <c r="AK91">
        <f t="shared" si="92"/>
        <v>-8.5664561653617549E-2</v>
      </c>
      <c r="AL91">
        <f t="shared" si="71"/>
        <v>-0.21678378867446077</v>
      </c>
      <c r="AN91">
        <f t="shared" si="72"/>
        <v>0</v>
      </c>
      <c r="AO91">
        <f t="shared" si="73"/>
        <v>0</v>
      </c>
      <c r="AP91">
        <f t="shared" si="74"/>
        <v>-3.3131456866188863E-26</v>
      </c>
      <c r="AQ91">
        <f t="shared" si="75"/>
        <v>-1.0047036748150568E-21</v>
      </c>
      <c r="AR91">
        <f t="shared" si="76"/>
        <v>-1.004736806271923E-21</v>
      </c>
      <c r="AS91">
        <f t="shared" si="77"/>
        <v>-1.5644969727833574E-5</v>
      </c>
      <c r="AT91">
        <f t="shared" si="78"/>
        <v>-1.02213802221846E-5</v>
      </c>
      <c r="AU91">
        <f t="shared" si="79"/>
        <v>-2.5866349950018172E-5</v>
      </c>
      <c r="AW91">
        <v>88</v>
      </c>
      <c r="AX91">
        <f>IF(Z91&gt;0, (R91*SUMPRODUCT(K91:$K$98, X91:$X$98)-K91*$AZ$3)/Z91, 0)</f>
        <v>-1.967537199744991E+23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50</v>
      </c>
      <c r="R92">
        <f t="shared" si="62"/>
        <v>250000</v>
      </c>
      <c r="S92">
        <f t="shared" si="63"/>
        <v>-1.3038947917755943E+24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-1.092660225173693</v>
      </c>
      <c r="AC92">
        <f t="shared" si="64"/>
        <v>-0.97558948676222579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-1.1874237567260491E-18</v>
      </c>
      <c r="AI92">
        <f t="shared" si="69"/>
        <v>-1.1874611673167239E-18</v>
      </c>
      <c r="AJ92">
        <f t="shared" si="70"/>
        <v>-0.1170707384114672</v>
      </c>
      <c r="AK92">
        <f t="shared" si="92"/>
        <v>-7.6486215762158513E-2</v>
      </c>
      <c r="AL92">
        <f t="shared" si="71"/>
        <v>-0.19355695417362573</v>
      </c>
      <c r="AN92">
        <f t="shared" si="72"/>
        <v>0</v>
      </c>
      <c r="AO92">
        <f t="shared" si="73"/>
        <v>0</v>
      </c>
      <c r="AP92">
        <f t="shared" si="74"/>
        <v>-3.9855190516419323E-27</v>
      </c>
      <c r="AQ92">
        <f t="shared" si="75"/>
        <v>-1.2650161142717862E-22</v>
      </c>
      <c r="AR92">
        <f t="shared" si="76"/>
        <v>-1.2650559694623027E-22</v>
      </c>
      <c r="AS92">
        <f t="shared" si="77"/>
        <v>-1.2472074081499983E-5</v>
      </c>
      <c r="AT92">
        <f t="shared" si="78"/>
        <v>-8.1484217332466498E-6</v>
      </c>
      <c r="AU92">
        <f t="shared" si="79"/>
        <v>-2.0620495814746633E-5</v>
      </c>
      <c r="AW92">
        <v>89</v>
      </c>
      <c r="AX92">
        <f>IF(Z92&gt;0, (R92*SUMPRODUCT(K92:$K$98, X92:$X$98)-K92*$AZ$3)/Z92, 0)</f>
        <v>-1.3038947917755943E+24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250000</v>
      </c>
      <c r="S93">
        <f t="shared" si="63"/>
        <v>-8.9981939593733212E+24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-0.97558948676222579</v>
      </c>
      <c r="AC93">
        <f t="shared" si="64"/>
        <v>-0.87106204175198731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-1.6098139956566522E-19</v>
      </c>
      <c r="AI93">
        <f t="shared" si="69"/>
        <v>-1.6098623977052014E-19</v>
      </c>
      <c r="AJ93">
        <f t="shared" si="70"/>
        <v>-0.10452744501023847</v>
      </c>
      <c r="AK93">
        <f t="shared" si="92"/>
        <v>-6.8291264073355812E-2</v>
      </c>
      <c r="AL93">
        <f t="shared" si="71"/>
        <v>-0.17281870908359429</v>
      </c>
      <c r="AN93">
        <f t="shared" si="72"/>
        <v>0</v>
      </c>
      <c r="AO93">
        <f t="shared" si="73"/>
        <v>0</v>
      </c>
      <c r="AP93">
        <f t="shared" si="74"/>
        <v>-4.6040077333969612E-28</v>
      </c>
      <c r="AQ93">
        <f t="shared" si="75"/>
        <v>-1.5312566941897557E-23</v>
      </c>
      <c r="AR93">
        <f t="shared" si="76"/>
        <v>-1.5313027342670899E-23</v>
      </c>
      <c r="AS93">
        <f t="shared" si="77"/>
        <v>-9.9426610981345425E-6</v>
      </c>
      <c r="AT93">
        <f t="shared" si="78"/>
        <v>-6.4958719174479021E-6</v>
      </c>
      <c r="AU93">
        <f t="shared" si="79"/>
        <v>-1.6438533015582444E-5</v>
      </c>
      <c r="AW93">
        <v>90</v>
      </c>
      <c r="AX93">
        <f>IF(Z93&gt;0, (R93*SUMPRODUCT(K93:$K$98, X93:$X$98)-K93*$AZ$3)/Z93, 0)</f>
        <v>-8.9981939593733212E+24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250000</v>
      </c>
      <c r="S94">
        <f t="shared" si="63"/>
        <v>-6.476033967617761E+25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-0.87106204175198731</v>
      </c>
      <c r="AC94">
        <f t="shared" si="64"/>
        <v>-0.77773396584998866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-2.0956659621156599E-20</v>
      </c>
      <c r="AI94">
        <f t="shared" si="69"/>
        <v>-2.0957260092038731E-20</v>
      </c>
      <c r="AJ94">
        <f t="shared" si="70"/>
        <v>-9.3328075901998653E-2</v>
      </c>
      <c r="AK94">
        <f t="shared" si="92"/>
        <v>-6.0974342922639119E-2</v>
      </c>
      <c r="AL94">
        <f t="shared" si="71"/>
        <v>-0.15430241882463777</v>
      </c>
      <c r="AN94">
        <f t="shared" si="72"/>
        <v>0</v>
      </c>
      <c r="AO94">
        <f t="shared" si="73"/>
        <v>0</v>
      </c>
      <c r="AP94">
        <f t="shared" si="74"/>
        <v>-5.0997188207263107E-29</v>
      </c>
      <c r="AQ94">
        <f t="shared" si="75"/>
        <v>-1.77982104827752E-24</v>
      </c>
      <c r="AR94">
        <f t="shared" si="76"/>
        <v>-1.7798720454657273E-24</v>
      </c>
      <c r="AS94">
        <f t="shared" si="77"/>
        <v>-7.9262285539975627E-6</v>
      </c>
      <c r="AT94">
        <f t="shared" si="78"/>
        <v>-5.1784693219450749E-6</v>
      </c>
      <c r="AU94">
        <f t="shared" si="79"/>
        <v>-1.3104697875942638E-5</v>
      </c>
      <c r="AW94">
        <v>91</v>
      </c>
      <c r="AX94">
        <f>IF(Z94&gt;0, (R94*SUMPRODUCT(K94:$K$98, X94:$X$98)-K94*$AZ$3)/Z94, 0)</f>
        <v>-6.476033967617761E+25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250000</v>
      </c>
      <c r="S95">
        <f t="shared" si="63"/>
        <v>-4.8697094325627739E+26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-0.77773396584998866</v>
      </c>
      <c r="AC95">
        <f t="shared" si="64"/>
        <v>-0.69440532665177546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-2.6158386896219416E-21</v>
      </c>
      <c r="AI95">
        <f t="shared" si="69"/>
        <v>-2.6159099880573274E-21</v>
      </c>
      <c r="AJ95">
        <f t="shared" si="70"/>
        <v>-8.3328639198213206E-2</v>
      </c>
      <c r="AK95">
        <f t="shared" si="92"/>
        <v>-5.4441377609499214E-2</v>
      </c>
      <c r="AL95">
        <f t="shared" si="71"/>
        <v>-0.13777001680771242</v>
      </c>
      <c r="AN95">
        <f t="shared" si="72"/>
        <v>0</v>
      </c>
      <c r="AO95">
        <f t="shared" si="73"/>
        <v>0</v>
      </c>
      <c r="AP95">
        <f t="shared" si="74"/>
        <v>-5.4065006023637798E-30</v>
      </c>
      <c r="AQ95">
        <f t="shared" si="75"/>
        <v>-1.9835685558278139E-25</v>
      </c>
      <c r="AR95">
        <f t="shared" si="76"/>
        <v>-1.9836226208338374E-25</v>
      </c>
      <c r="AS95">
        <f t="shared" si="77"/>
        <v>-6.3187408753169431E-6</v>
      </c>
      <c r="AT95">
        <f t="shared" si="78"/>
        <v>-4.1282440385403973E-6</v>
      </c>
      <c r="AU95">
        <f t="shared" si="79"/>
        <v>-1.044698491385734E-5</v>
      </c>
      <c r="AW95">
        <v>92</v>
      </c>
      <c r="AX95">
        <f>IF(Z95&gt;0, (R95*SUMPRODUCT(K95:$K$98, X95:$X$98)-K95*$AZ$3)/Z95, 0)</f>
        <v>-4.8697094325627739E+26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250000</v>
      </c>
      <c r="S96">
        <f t="shared" si="63"/>
        <v>-3.8336372917029354E+27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-0.69440532665177546</v>
      </c>
      <c r="AC96">
        <f t="shared" si="64"/>
        <v>-0.62000475593908511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-3.1249536836709444E-22</v>
      </c>
      <c r="AI96">
        <f t="shared" si="69"/>
        <v>-3.1250345474445311E-22</v>
      </c>
      <c r="AJ96">
        <f t="shared" si="70"/>
        <v>-7.440057071269035E-2</v>
      </c>
      <c r="AK96">
        <f t="shared" si="92"/>
        <v>-4.8608372865624284E-2</v>
      </c>
      <c r="AL96">
        <f t="shared" si="71"/>
        <v>-0.12300894357831463</v>
      </c>
      <c r="AN96">
        <f t="shared" si="72"/>
        <v>0</v>
      </c>
      <c r="AO96">
        <f t="shared" si="73"/>
        <v>0</v>
      </c>
      <c r="AP96">
        <f t="shared" si="74"/>
        <v>-5.474850162246784E-31</v>
      </c>
      <c r="AQ96">
        <f t="shared" si="75"/>
        <v>-2.1157376688252239E-26</v>
      </c>
      <c r="AR96">
        <f t="shared" si="76"/>
        <v>-2.1157924173268464E-26</v>
      </c>
      <c r="AS96">
        <f t="shared" si="77"/>
        <v>-5.0372615396340418E-6</v>
      </c>
      <c r="AT96">
        <f t="shared" si="78"/>
        <v>-3.2910108725609018E-6</v>
      </c>
      <c r="AU96">
        <f t="shared" si="79"/>
        <v>-8.3282724121949428E-6</v>
      </c>
      <c r="AW96">
        <v>93</v>
      </c>
      <c r="AX96">
        <f>IF(Z96&gt;0, (R96*SUMPRODUCT(K96:$K$98, X96:$X$98)-K96*$AZ$3)/Z96, 0)</f>
        <v>-3.8336372917029354E+27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250000</v>
      </c>
      <c r="S97">
        <f t="shared" si="63"/>
        <v>-3.1665783123448327E+28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-0.62000475593908511</v>
      </c>
      <c r="AC97">
        <f t="shared" si="64"/>
        <v>-0.55357567494561166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-3.5657111707804154E-23</v>
      </c>
      <c r="AI97">
        <f t="shared" si="69"/>
        <v>-3.5657985799047669E-23</v>
      </c>
      <c r="AJ97">
        <f t="shared" si="70"/>
        <v>-6.6429080993473444E-2</v>
      </c>
      <c r="AK97">
        <f t="shared" si="92"/>
        <v>-4.3400332915735959E-2</v>
      </c>
      <c r="AL97">
        <f t="shared" si="71"/>
        <v>-0.1098294139092094</v>
      </c>
      <c r="AN97">
        <f t="shared" si="72"/>
        <v>0</v>
      </c>
      <c r="AO97">
        <f t="shared" si="73"/>
        <v>0</v>
      </c>
      <c r="AP97">
        <f t="shared" si="74"/>
        <v>-5.2839290854375097E-32</v>
      </c>
      <c r="AQ97">
        <f t="shared" si="75"/>
        <v>-2.1554917870782652E-27</v>
      </c>
      <c r="AR97">
        <f t="shared" si="76"/>
        <v>-2.1555446263691197E-27</v>
      </c>
      <c r="AS97">
        <f t="shared" si="77"/>
        <v>-4.0156740590194796E-6</v>
      </c>
      <c r="AT97">
        <f t="shared" si="78"/>
        <v>-2.6235737185593915E-6</v>
      </c>
      <c r="AU97">
        <f t="shared" si="79"/>
        <v>-6.6392477775788707E-6</v>
      </c>
      <c r="AW97">
        <v>94</v>
      </c>
      <c r="AX97">
        <f>IF(Z97&gt;0, (R97*SUMPRODUCT(K97:$K$98, X97:$X$98)-K97*$AZ$3)/Z97, 0)</f>
        <v>-3.1665783123448327E+28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-0.55357567494561166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-0.55357567494561166</v>
      </c>
      <c r="AK98">
        <f t="shared" si="92"/>
        <v>-3.8750297246192819E-2</v>
      </c>
      <c r="AL98">
        <f t="shared" si="71"/>
        <v>-0.5923259721918045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-2.3588969131417451E-28</v>
      </c>
      <c r="AR98">
        <f t="shared" si="76"/>
        <v>-2.3588969131417451E-28</v>
      </c>
      <c r="AS98">
        <f t="shared" si="77"/>
        <v>-2.9878527224847294E-5</v>
      </c>
      <c r="AT98">
        <f t="shared" si="78"/>
        <v>-2.0914969057393106E-6</v>
      </c>
      <c r="AU98">
        <f t="shared" si="79"/>
        <v>-3.1970024130586608E-5</v>
      </c>
      <c r="AW98">
        <v>95</v>
      </c>
    </row>
    <row r="100" spans="5:50" x14ac:dyDescent="0.25">
      <c r="AN100" s="6">
        <f t="shared" ref="AN100:AU100" si="93">SUM(AN3:AN98)</f>
        <v>13706.685890377203</v>
      </c>
      <c r="AO100" s="6">
        <f t="shared" si="93"/>
        <v>-1370.6685890377203</v>
      </c>
      <c r="AP100" s="6">
        <f t="shared" si="93"/>
        <v>-3018.6964285104987</v>
      </c>
      <c r="AQ100" s="6">
        <f t="shared" si="93"/>
        <v>-9157.4970494387871</v>
      </c>
      <c r="AR100" s="6">
        <f t="shared" si="93"/>
        <v>159.82382339019924</v>
      </c>
      <c r="AS100" s="6">
        <f t="shared" si="93"/>
        <v>-2290.4648665436544</v>
      </c>
      <c r="AT100" s="6">
        <f t="shared" si="93"/>
        <v>832.32798560959088</v>
      </c>
      <c r="AU100" s="6">
        <f t="shared" si="93"/>
        <v>-1298.3130575438697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29084.573862407848</v>
      </c>
      <c r="K3">
        <v>1</v>
      </c>
      <c r="L3" s="2">
        <v>0</v>
      </c>
      <c r="O3">
        <f>$C$3</f>
        <v>29084.573862407848</v>
      </c>
      <c r="P3">
        <f>O3*C5</f>
        <v>2908.4573862407851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29084.573862407848</v>
      </c>
      <c r="AF3">
        <f t="shared" ref="AF3:AF34" si="4">-$Z3*P3</f>
        <v>-2908.4573862407851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23656.208272167063</v>
      </c>
      <c r="AJ3">
        <f t="shared" ref="AJ3:AJ34" si="8">AB3-AC3</f>
        <v>0</v>
      </c>
      <c r="AL3">
        <f t="shared" ref="AL3:AL34" si="9">SUM(AI3:AK3)</f>
        <v>23656.208272167063</v>
      </c>
      <c r="AN3">
        <f t="shared" ref="AN3:AN34" si="10">AE3*$K3</f>
        <v>29084.573862407848</v>
      </c>
      <c r="AO3">
        <f t="shared" ref="AO3:AO34" si="11">AF3*$K3</f>
        <v>-2908.4573862407851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23656.208272167063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23656.208272167063</v>
      </c>
      <c r="AW3">
        <v>0</v>
      </c>
      <c r="AX3">
        <f>IF(Z3&gt;0, (R3*SUMPRODUCT(K3:$K$98, X3:$X$98)-K3*$AZ$3)/Z3, 0)</f>
        <v>0</v>
      </c>
      <c r="AZ3">
        <f>C6*SUMPRODUCT(X4:X89, K4:K89)/1</f>
        <v>20249.475946694252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1373.8540536122662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1358.2771905656482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-1358.2771905656482</v>
      </c>
      <c r="AK4">
        <f>G4*SUM(AB4, AE4:AF4)</f>
        <v>0</v>
      </c>
      <c r="AL4">
        <f t="shared" si="9"/>
        <v>-1692.7964405656483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-312.08065118014741</v>
      </c>
      <c r="AR4">
        <f t="shared" si="14"/>
        <v>-312.08065118014741</v>
      </c>
      <c r="AS4">
        <f t="shared" si="15"/>
        <v>-1267.1678240187034</v>
      </c>
      <c r="AT4">
        <f t="shared" si="16"/>
        <v>0</v>
      </c>
      <c r="AU4">
        <f t="shared" si="17"/>
        <v>-1579.2484751988509</v>
      </c>
      <c r="AW4">
        <v>1</v>
      </c>
      <c r="AX4">
        <f>IF(Z4&gt;0, (R4*SUMPRODUCT(K4:$K$98, X4:$X$98)-K4*$AZ$3)/Z4, 0)</f>
        <v>1373.8540536122662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250000</v>
      </c>
      <c r="S5">
        <f t="shared" si="1"/>
        <v>2682.5244858675319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1358.2771905656482</v>
      </c>
      <c r="AC5">
        <f t="shared" si="2"/>
        <v>2621.9060598325232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-343.2083017633928</v>
      </c>
      <c r="AI5">
        <f t="shared" si="7"/>
        <v>-392.0784252915401</v>
      </c>
      <c r="AJ5">
        <f t="shared" si="8"/>
        <v>-1263.628869266875</v>
      </c>
      <c r="AK5">
        <f>G5*SUM(AB5, AE5:AF5)</f>
        <v>55.689364813191581</v>
      </c>
      <c r="AL5">
        <f t="shared" si="9"/>
        <v>-1600.0179297452235</v>
      </c>
      <c r="AN5">
        <f t="shared" si="10"/>
        <v>0</v>
      </c>
      <c r="AO5">
        <f t="shared" si="11"/>
        <v>0</v>
      </c>
      <c r="AP5">
        <f t="shared" si="12"/>
        <v>-41.789234453556752</v>
      </c>
      <c r="AQ5">
        <f t="shared" si="13"/>
        <v>-293.4801705695873</v>
      </c>
      <c r="AR5">
        <f t="shared" si="14"/>
        <v>-335.26940502314403</v>
      </c>
      <c r="AS5">
        <f t="shared" si="15"/>
        <v>-1080.5391774723462</v>
      </c>
      <c r="AT5">
        <f t="shared" si="16"/>
        <v>47.620422350840379</v>
      </c>
      <c r="AU5">
        <f t="shared" si="17"/>
        <v>-1368.1881601446498</v>
      </c>
      <c r="AW5">
        <v>2</v>
      </c>
      <c r="AX5">
        <f>IF(Z5&gt;0, (R5*SUMPRODUCT(K5:$K$98, X5:$X$98)-K5*$AZ$3)/Z5, 0)</f>
        <v>2682.5244858675319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250000</v>
      </c>
      <c r="S6">
        <f t="shared" si="1"/>
        <v>4163.9952644554733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2621.9060598325232</v>
      </c>
      <c r="AC6">
        <f t="shared" si="2"/>
        <v>4023.2662880644257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-356.26711013007616</v>
      </c>
      <c r="AI6">
        <f t="shared" si="7"/>
        <v>-404.57727900091601</v>
      </c>
      <c r="AJ6">
        <f t="shared" si="8"/>
        <v>-1401.3602282319025</v>
      </c>
      <c r="AK6">
        <f>G6*SUM(AB6, AE6:AF6)</f>
        <v>153.38150450020262</v>
      </c>
      <c r="AL6">
        <f t="shared" si="9"/>
        <v>-1652.5560027326158</v>
      </c>
      <c r="AN6">
        <f t="shared" si="10"/>
        <v>0</v>
      </c>
      <c r="AO6">
        <f t="shared" si="11"/>
        <v>0</v>
      </c>
      <c r="AP6">
        <f t="shared" si="12"/>
        <v>-37.266948792566659</v>
      </c>
      <c r="AQ6">
        <f t="shared" si="13"/>
        <v>-274.828021926193</v>
      </c>
      <c r="AR6">
        <f t="shared" si="14"/>
        <v>-312.09497071875967</v>
      </c>
      <c r="AS6">
        <f t="shared" si="15"/>
        <v>-1081.023334964591</v>
      </c>
      <c r="AT6">
        <f t="shared" si="16"/>
        <v>118.32003090732552</v>
      </c>
      <c r="AU6">
        <f t="shared" si="17"/>
        <v>-1274.798274776025</v>
      </c>
      <c r="AW6">
        <v>3</v>
      </c>
      <c r="AX6">
        <f>IF(Z6&gt;0, (R6*SUMPRODUCT(K6:$K$98, X6:$X$98)-K6*$AZ$3)/Z6, 0)</f>
        <v>4163.9952644554733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250000</v>
      </c>
      <c r="S7">
        <f t="shared" si="1"/>
        <v>5399.5516170225947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4023.2662880644257</v>
      </c>
      <c r="AC7">
        <f t="shared" si="2"/>
        <v>5156.8690729208847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-371.57186664980009</v>
      </c>
      <c r="AI7">
        <f t="shared" si="7"/>
        <v>-419.32461945860155</v>
      </c>
      <c r="AJ7">
        <f t="shared" si="8"/>
        <v>-1133.602784856459</v>
      </c>
      <c r="AK7">
        <f>G7*SUM(AB7, AE7:AF7)</f>
        <v>197.54237474396328</v>
      </c>
      <c r="AL7">
        <f t="shared" si="9"/>
        <v>-1355.3850295710972</v>
      </c>
      <c r="AN7">
        <f t="shared" si="10"/>
        <v>0</v>
      </c>
      <c r="AO7">
        <f t="shared" si="11"/>
        <v>0</v>
      </c>
      <c r="AP7">
        <f t="shared" si="12"/>
        <v>-33.515560414630301</v>
      </c>
      <c r="AQ7">
        <f t="shared" si="13"/>
        <v>-260.78997780381349</v>
      </c>
      <c r="AR7">
        <f t="shared" si="14"/>
        <v>-294.30553821844381</v>
      </c>
      <c r="AS7">
        <f t="shared" si="15"/>
        <v>-795.6260191778332</v>
      </c>
      <c r="AT7">
        <f t="shared" si="16"/>
        <v>138.64631891882365</v>
      </c>
      <c r="AU7">
        <f t="shared" si="17"/>
        <v>-951.28523847745328</v>
      </c>
      <c r="AW7">
        <v>4</v>
      </c>
      <c r="AX7">
        <f>IF(Z7&gt;0, (R7*SUMPRODUCT(K7:$K$98, X7:$X$98)-K7*$AZ$3)/Z7, 0)</f>
        <v>5399.5516170225947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250000</v>
      </c>
      <c r="S8">
        <f t="shared" si="1"/>
        <v>6188.8077412509674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5156.8690729208847</v>
      </c>
      <c r="AC8">
        <f t="shared" si="2"/>
        <v>5841.9683376690627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-386.87847743106693</v>
      </c>
      <c r="AI8">
        <f t="shared" si="7"/>
        <v>-434.07632701629416</v>
      </c>
      <c r="AJ8">
        <f t="shared" si="8"/>
        <v>-685.09926474817803</v>
      </c>
      <c r="AK8">
        <f t="shared" ref="AK8:AK39" si="30">G8*SUM(AB8:AB8, AE8:AF8)</f>
        <v>109.84131125321484</v>
      </c>
      <c r="AL8">
        <f t="shared" si="9"/>
        <v>-1009.3342805112575</v>
      </c>
      <c r="AN8">
        <f t="shared" si="10"/>
        <v>0</v>
      </c>
      <c r="AO8">
        <f t="shared" si="11"/>
        <v>0</v>
      </c>
      <c r="AP8">
        <f t="shared" si="12"/>
        <v>-30.921402228434388</v>
      </c>
      <c r="AQ8">
        <f t="shared" si="13"/>
        <v>-253.46123010474224</v>
      </c>
      <c r="AR8">
        <f t="shared" si="14"/>
        <v>-284.38263233317662</v>
      </c>
      <c r="AS8">
        <f t="shared" si="15"/>
        <v>-448.83887969153704</v>
      </c>
      <c r="AT8">
        <f t="shared" si="16"/>
        <v>71.961909205761529</v>
      </c>
      <c r="AU8">
        <f t="shared" si="17"/>
        <v>-661.2596028189522</v>
      </c>
      <c r="AW8">
        <v>5</v>
      </c>
      <c r="AX8">
        <f>IF(Z8&gt;0, (R8*SUMPRODUCT(K8:$K$98, X8:$X$98)-K8*$AZ$3)/Z8, 0)</f>
        <v>6188.8077412509674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250000</v>
      </c>
      <c r="S9">
        <f t="shared" si="1"/>
        <v>6743.2663336411742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5841.9683376690627</v>
      </c>
      <c r="AC9">
        <f t="shared" si="2"/>
        <v>6290.8347704337139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-402.8128791560971</v>
      </c>
      <c r="AI9">
        <f t="shared" si="7"/>
        <v>-449.45818766964084</v>
      </c>
      <c r="AJ9">
        <f t="shared" si="8"/>
        <v>-448.86643276465111</v>
      </c>
      <c r="AK9">
        <f t="shared" si="30"/>
        <v>34.46761319224747</v>
      </c>
      <c r="AL9">
        <f t="shared" si="9"/>
        <v>-863.85700724204457</v>
      </c>
      <c r="AN9">
        <f t="shared" si="10"/>
        <v>0</v>
      </c>
      <c r="AO9">
        <f t="shared" si="11"/>
        <v>0</v>
      </c>
      <c r="AP9">
        <f t="shared" si="12"/>
        <v>-28.941574101363297</v>
      </c>
      <c r="AQ9">
        <f t="shared" si="13"/>
        <v>-249.92950336462448</v>
      </c>
      <c r="AR9">
        <f t="shared" si="14"/>
        <v>-278.87107746598775</v>
      </c>
      <c r="AS9">
        <f t="shared" si="15"/>
        <v>-278.50391688803529</v>
      </c>
      <c r="AT9">
        <f t="shared" si="16"/>
        <v>21.385794479436516</v>
      </c>
      <c r="AU9">
        <f t="shared" si="17"/>
        <v>-535.98919987458657</v>
      </c>
      <c r="AW9">
        <v>6</v>
      </c>
      <c r="AX9">
        <f>IF(Z9&gt;0, (R9*SUMPRODUCT(K9:$K$98, X9:$X$98)-K9*$AZ$3)/Z9, 0)</f>
        <v>6743.2663336411742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50</v>
      </c>
      <c r="R10">
        <f t="shared" si="0"/>
        <v>250000</v>
      </c>
      <c r="S10">
        <f t="shared" si="1"/>
        <v>7252.1915655980401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6290.8347704337139</v>
      </c>
      <c r="AC10">
        <f t="shared" si="2"/>
        <v>6685.7325707831351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-421.44316113837863</v>
      </c>
      <c r="AI10">
        <f t="shared" si="7"/>
        <v>-467.53772793455926</v>
      </c>
      <c r="AJ10">
        <f t="shared" si="8"/>
        <v>-394.89780034942123</v>
      </c>
      <c r="AK10">
        <f t="shared" si="30"/>
        <v>25.792422558778227</v>
      </c>
      <c r="AL10">
        <f t="shared" si="9"/>
        <v>-836.6431057252023</v>
      </c>
      <c r="AN10">
        <f t="shared" si="10"/>
        <v>0</v>
      </c>
      <c r="AO10">
        <f t="shared" si="11"/>
        <v>0</v>
      </c>
      <c r="AP10">
        <f t="shared" si="12"/>
        <v>-27.132018393558113</v>
      </c>
      <c r="AQ10">
        <f t="shared" si="13"/>
        <v>-248.06836021275345</v>
      </c>
      <c r="AR10">
        <f t="shared" si="14"/>
        <v>-275.20037860631157</v>
      </c>
      <c r="AS10">
        <f t="shared" si="15"/>
        <v>-232.44332526287937</v>
      </c>
      <c r="AT10">
        <f t="shared" si="16"/>
        <v>15.181843152438065</v>
      </c>
      <c r="AU10">
        <f t="shared" si="17"/>
        <v>-492.46186071675288</v>
      </c>
      <c r="AW10">
        <v>7</v>
      </c>
      <c r="AX10">
        <f>IF(Z10&gt;0, (R10*SUMPRODUCT(K10:$K$98, X10:$X$98)-K10*$AZ$3)/Z10, 0)</f>
        <v>7252.1915655980401</v>
      </c>
    </row>
    <row r="11" spans="1:52" x14ac:dyDescent="0.25">
      <c r="A11" t="s">
        <v>33</v>
      </c>
      <c r="C11" s="25">
        <f>AU91</f>
        <v>-502.25957685488788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50</v>
      </c>
      <c r="R11">
        <f t="shared" si="0"/>
        <v>250000</v>
      </c>
      <c r="S11">
        <f t="shared" si="1"/>
        <v>7718.75580350575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6685.7325707831351</v>
      </c>
      <c r="AC11">
        <f t="shared" si="2"/>
        <v>7031.1312461256912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-439.32962086273756</v>
      </c>
      <c r="AI11">
        <f t="shared" si="7"/>
        <v>-484.87537606678387</v>
      </c>
      <c r="AJ11">
        <f t="shared" si="8"/>
        <v>-345.39867534255609</v>
      </c>
      <c r="AK11">
        <f t="shared" si="30"/>
        <v>16.045758169879523</v>
      </c>
      <c r="AL11">
        <f t="shared" si="9"/>
        <v>-814.22829323946053</v>
      </c>
      <c r="AN11">
        <f t="shared" si="10"/>
        <v>0</v>
      </c>
      <c r="AO11">
        <f t="shared" si="11"/>
        <v>0</v>
      </c>
      <c r="AP11">
        <f t="shared" si="12"/>
        <v>-25.474134250133556</v>
      </c>
      <c r="AQ11">
        <f t="shared" si="13"/>
        <v>-245.72085130171237</v>
      </c>
      <c r="AR11">
        <f t="shared" si="14"/>
        <v>-271.19498555184595</v>
      </c>
      <c r="AS11">
        <f t="shared" si="15"/>
        <v>-193.18446221993673</v>
      </c>
      <c r="AT11">
        <f t="shared" si="16"/>
        <v>8.9745311266322947</v>
      </c>
      <c r="AU11">
        <f t="shared" si="17"/>
        <v>-455.40491664515042</v>
      </c>
      <c r="AW11">
        <v>8</v>
      </c>
      <c r="AX11">
        <f>IF(Z11&gt;0, (R11*SUMPRODUCT(K11:$K$98, X11:$X$98)-K11*$AZ$3)/Z11, 0)</f>
        <v>7718.75580350575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250000</v>
      </c>
      <c r="S12">
        <f t="shared" si="1"/>
        <v>8165.0918013985447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7031.1312461256912</v>
      </c>
      <c r="AC12">
        <f t="shared" si="2"/>
        <v>7348.3054483987871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-459.9747800416003</v>
      </c>
      <c r="AI12">
        <f t="shared" si="7"/>
        <v>-504.97308273759779</v>
      </c>
      <c r="AJ12">
        <f t="shared" si="8"/>
        <v>-317.17420227309594</v>
      </c>
      <c r="AK12">
        <f t="shared" si="30"/>
        <v>16.171601866089091</v>
      </c>
      <c r="AL12">
        <f t="shared" si="9"/>
        <v>-805.97568314460466</v>
      </c>
      <c r="AN12">
        <f t="shared" si="10"/>
        <v>0</v>
      </c>
      <c r="AO12">
        <f t="shared" si="11"/>
        <v>0</v>
      </c>
      <c r="AP12">
        <f t="shared" si="12"/>
        <v>-23.917076246512369</v>
      </c>
      <c r="AQ12">
        <f t="shared" si="13"/>
        <v>-244.48148544736654</v>
      </c>
      <c r="AR12">
        <f t="shared" si="14"/>
        <v>-268.39856169387889</v>
      </c>
      <c r="AS12">
        <f t="shared" si="15"/>
        <v>-168.58146029288162</v>
      </c>
      <c r="AT12">
        <f t="shared" si="16"/>
        <v>8.5953783073221874</v>
      </c>
      <c r="AU12">
        <f t="shared" si="17"/>
        <v>-428.38464367943834</v>
      </c>
      <c r="AW12">
        <v>9</v>
      </c>
      <c r="AX12">
        <f>IF(Z12&gt;0, (R12*SUMPRODUCT(K12:$K$98, X12:$X$98)-K12*$AZ$3)/Z12, 0)</f>
        <v>8165.0918013985447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250000</v>
      </c>
      <c r="S13">
        <f t="shared" si="1"/>
        <v>8588.8612868737309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7348.3054483987871</v>
      </c>
      <c r="AC13">
        <f t="shared" si="2"/>
        <v>7635.8260637644016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-482.04004279211728</v>
      </c>
      <c r="AI13">
        <f t="shared" si="7"/>
        <v>-526.49195445259636</v>
      </c>
      <c r="AJ13">
        <f t="shared" si="8"/>
        <v>-287.5206153656145</v>
      </c>
      <c r="AK13">
        <f t="shared" si="30"/>
        <v>14.696610896797575</v>
      </c>
      <c r="AL13">
        <f t="shared" si="9"/>
        <v>-799.31595892141331</v>
      </c>
      <c r="AN13">
        <f t="shared" si="10"/>
        <v>0</v>
      </c>
      <c r="AO13">
        <f t="shared" si="11"/>
        <v>0</v>
      </c>
      <c r="AP13">
        <f t="shared" si="12"/>
        <v>-22.458805705906403</v>
      </c>
      <c r="AQ13">
        <f t="shared" si="13"/>
        <v>-243.54506384840334</v>
      </c>
      <c r="AR13">
        <f t="shared" si="14"/>
        <v>-266.00386955430974</v>
      </c>
      <c r="AS13">
        <f t="shared" si="15"/>
        <v>-145.26641027859418</v>
      </c>
      <c r="AT13">
        <f t="shared" si="16"/>
        <v>7.4252898545179473</v>
      </c>
      <c r="AU13">
        <f t="shared" si="17"/>
        <v>-403.84498997838597</v>
      </c>
      <c r="AW13">
        <v>10</v>
      </c>
      <c r="AX13">
        <f>IF(Z13&gt;0, (R13*SUMPRODUCT(K13:$K$98, X13:$X$98)-K13*$AZ$3)/Z13, 0)</f>
        <v>8588.8612868737309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50</v>
      </c>
      <c r="R14">
        <f t="shared" si="0"/>
        <v>250000</v>
      </c>
      <c r="S14">
        <f t="shared" si="1"/>
        <v>8992.0480125836784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7635.8260637644016</v>
      </c>
      <c r="AC14">
        <f t="shared" si="2"/>
        <v>7896.1371882472195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-505.85097493966225</v>
      </c>
      <c r="AI14">
        <f t="shared" si="7"/>
        <v>-549.7571972885487</v>
      </c>
      <c r="AJ14">
        <f t="shared" si="8"/>
        <v>-260.31112448281783</v>
      </c>
      <c r="AK14">
        <f t="shared" si="30"/>
        <v>13.744486914775923</v>
      </c>
      <c r="AL14">
        <f t="shared" si="9"/>
        <v>-796.32383485659057</v>
      </c>
      <c r="AN14">
        <f t="shared" si="10"/>
        <v>0</v>
      </c>
      <c r="AO14">
        <f t="shared" si="11"/>
        <v>0</v>
      </c>
      <c r="AP14">
        <f t="shared" si="12"/>
        <v>-21.090609048656972</v>
      </c>
      <c r="AQ14">
        <f t="shared" si="13"/>
        <v>-242.98845536195361</v>
      </c>
      <c r="AR14">
        <f t="shared" si="14"/>
        <v>-264.07906441061061</v>
      </c>
      <c r="AS14">
        <f t="shared" si="15"/>
        <v>-125.04196133882687</v>
      </c>
      <c r="AT14">
        <f t="shared" si="16"/>
        <v>6.6022441600757009</v>
      </c>
      <c r="AU14">
        <f t="shared" si="17"/>
        <v>-382.51878158936177</v>
      </c>
      <c r="AW14">
        <v>11</v>
      </c>
      <c r="AX14">
        <f>IF(Z14&gt;0, (R14*SUMPRODUCT(K14:$K$98, X14:$X$98)-K14*$AZ$3)/Z14, 0)</f>
        <v>8992.0480125836784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250000</v>
      </c>
      <c r="S15">
        <f t="shared" si="1"/>
        <v>9400.5744511701141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7896.1371882472195</v>
      </c>
      <c r="AC15">
        <f t="shared" si="2"/>
        <v>8152.369092670303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-530.7230485755166</v>
      </c>
      <c r="AI15">
        <f t="shared" si="7"/>
        <v>-574.08406409119902</v>
      </c>
      <c r="AJ15">
        <f t="shared" si="8"/>
        <v>-256.23190442308351</v>
      </c>
      <c r="AK15">
        <f t="shared" si="30"/>
        <v>32.374162471813605</v>
      </c>
      <c r="AL15">
        <f t="shared" si="9"/>
        <v>-797.9418060424689</v>
      </c>
      <c r="AN15">
        <f t="shared" si="10"/>
        <v>0</v>
      </c>
      <c r="AO15">
        <f t="shared" si="11"/>
        <v>0</v>
      </c>
      <c r="AP15">
        <f t="shared" si="12"/>
        <v>-19.759715186487998</v>
      </c>
      <c r="AQ15">
        <f t="shared" si="13"/>
        <v>-241.85172229105248</v>
      </c>
      <c r="AR15">
        <f t="shared" si="14"/>
        <v>-261.61143747754045</v>
      </c>
      <c r="AS15">
        <f t="shared" si="15"/>
        <v>-116.76547223070408</v>
      </c>
      <c r="AT15">
        <f t="shared" si="16"/>
        <v>14.752980810902887</v>
      </c>
      <c r="AU15">
        <f t="shared" si="17"/>
        <v>-363.62392889734167</v>
      </c>
      <c r="AW15">
        <v>12</v>
      </c>
      <c r="AX15">
        <f>IF(Z15&gt;0, (R15*SUMPRODUCT(K15:$K$98, X15:$X$98)-K15*$AZ$3)/Z15, 0)</f>
        <v>9400.5744511701141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250000</v>
      </c>
      <c r="S16">
        <f t="shared" si="1"/>
        <v>9830.6330309409659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8152.369092670303</v>
      </c>
      <c r="AC16">
        <f t="shared" si="2"/>
        <v>8408.9598630797936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-791.1880704373649</v>
      </c>
      <c r="AI16">
        <f t="shared" si="7"/>
        <v>-833.95723818380304</v>
      </c>
      <c r="AJ16">
        <f t="shared" si="8"/>
        <v>-256.59077040949069</v>
      </c>
      <c r="AK16">
        <f t="shared" si="30"/>
        <v>57.881820557959152</v>
      </c>
      <c r="AL16">
        <f t="shared" si="9"/>
        <v>-1032.6661880353345</v>
      </c>
      <c r="AN16">
        <f t="shared" si="10"/>
        <v>0</v>
      </c>
      <c r="AO16">
        <f t="shared" si="11"/>
        <v>0</v>
      </c>
      <c r="AP16">
        <f t="shared" si="12"/>
        <v>-18.437242254691874</v>
      </c>
      <c r="AQ16">
        <f t="shared" si="13"/>
        <v>-341.07107742097145</v>
      </c>
      <c r="AR16">
        <f t="shared" si="14"/>
        <v>-359.5083196756633</v>
      </c>
      <c r="AS16">
        <f t="shared" si="15"/>
        <v>-110.61300566812623</v>
      </c>
      <c r="AT16">
        <f t="shared" si="16"/>
        <v>24.952113964353991</v>
      </c>
      <c r="AU16">
        <f t="shared" si="17"/>
        <v>-445.16921137943552</v>
      </c>
      <c r="AW16">
        <v>13</v>
      </c>
      <c r="AX16">
        <f>IF(Z16&gt;0, (R16*SUMPRODUCT(K16:$K$98, X16:$X$98)-K16*$AZ$3)/Z16, 0)</f>
        <v>9830.6330309409659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250000</v>
      </c>
      <c r="S17">
        <f t="shared" si="1"/>
        <v>10197.508926896631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8408.9598630797936</v>
      </c>
      <c r="AC17">
        <f t="shared" si="2"/>
        <v>8591.4164597092986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-1082.0079794460728</v>
      </c>
      <c r="AI17">
        <f t="shared" si="7"/>
        <v>-1124.1330539191574</v>
      </c>
      <c r="AJ17">
        <f t="shared" si="8"/>
        <v>-182.45659662950493</v>
      </c>
      <c r="AK17">
        <f t="shared" si="30"/>
        <v>116.04364611050116</v>
      </c>
      <c r="AL17">
        <f t="shared" si="9"/>
        <v>-1190.5460044381612</v>
      </c>
      <c r="AN17">
        <f t="shared" si="10"/>
        <v>0</v>
      </c>
      <c r="AO17">
        <f t="shared" si="11"/>
        <v>0</v>
      </c>
      <c r="AP17">
        <f t="shared" si="12"/>
        <v>-17.070484928168902</v>
      </c>
      <c r="AQ17">
        <f t="shared" si="13"/>
        <v>-438.4657151667277</v>
      </c>
      <c r="AR17">
        <f t="shared" si="14"/>
        <v>-455.53620009489663</v>
      </c>
      <c r="AS17">
        <f t="shared" si="15"/>
        <v>-73.937497363927974</v>
      </c>
      <c r="AT17">
        <f t="shared" si="16"/>
        <v>47.024755130219873</v>
      </c>
      <c r="AU17">
        <f t="shared" si="17"/>
        <v>-482.44894232860469</v>
      </c>
      <c r="AW17">
        <v>14</v>
      </c>
      <c r="AX17">
        <f>IF(Z17&gt;0, (R17*SUMPRODUCT(K17:$K$98, X17:$X$98)-K17*$AZ$3)/Z17, 0)</f>
        <v>10197.508926896631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250000</v>
      </c>
      <c r="S18">
        <f t="shared" si="1"/>
        <v>10501.655259897205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8591.4164597092986</v>
      </c>
      <c r="AC18">
        <f t="shared" si="2"/>
        <v>8701.2268035164925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-1379.7061354378932</v>
      </c>
      <c r="AI18">
        <f t="shared" si="7"/>
        <v>-1421.1340179391593</v>
      </c>
      <c r="AJ18">
        <f t="shared" si="8"/>
        <v>-109.81034380719393</v>
      </c>
      <c r="AK18">
        <f t="shared" si="30"/>
        <v>185.57459552972085</v>
      </c>
      <c r="AL18">
        <f t="shared" si="9"/>
        <v>-1345.3697662166323</v>
      </c>
      <c r="AN18">
        <f t="shared" si="10"/>
        <v>0</v>
      </c>
      <c r="AO18">
        <f t="shared" si="11"/>
        <v>0</v>
      </c>
      <c r="AP18">
        <f t="shared" si="12"/>
        <v>-15.666255591465637</v>
      </c>
      <c r="AQ18">
        <f t="shared" si="13"/>
        <v>-521.74592699066261</v>
      </c>
      <c r="AR18">
        <f t="shared" si="14"/>
        <v>-537.41218258212825</v>
      </c>
      <c r="AS18">
        <f t="shared" si="15"/>
        <v>-41.525581536001503</v>
      </c>
      <c r="AT18">
        <f t="shared" si="16"/>
        <v>70.176385306746297</v>
      </c>
      <c r="AU18">
        <f t="shared" si="17"/>
        <v>-508.76137881138345</v>
      </c>
      <c r="AW18">
        <v>15</v>
      </c>
      <c r="AX18">
        <f>IF(Z18&gt;0, (R18*SUMPRODUCT(K18:$K$98, X18:$X$98)-K18*$AZ$3)/Z18, 0)</f>
        <v>10501.655259897205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250000</v>
      </c>
      <c r="S19">
        <f t="shared" si="1"/>
        <v>10689.516232172071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8701.2268035164925</v>
      </c>
      <c r="AC19">
        <f t="shared" si="2"/>
        <v>8695.7881597245141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-1696.1358082997619</v>
      </c>
      <c r="AI19">
        <f t="shared" si="7"/>
        <v>-1736.8101848143554</v>
      </c>
      <c r="AJ19">
        <f t="shared" si="8"/>
        <v>5.438643791978393</v>
      </c>
      <c r="AK19">
        <f t="shared" si="30"/>
        <v>194.03735771841778</v>
      </c>
      <c r="AL19">
        <f t="shared" si="9"/>
        <v>-1537.3341833039592</v>
      </c>
      <c r="AN19">
        <f t="shared" si="10"/>
        <v>0</v>
      </c>
      <c r="AO19">
        <f t="shared" si="11"/>
        <v>0</v>
      </c>
      <c r="AP19">
        <f t="shared" si="12"/>
        <v>-14.344224389558377</v>
      </c>
      <c r="AQ19">
        <f t="shared" si="13"/>
        <v>-598.15920277690111</v>
      </c>
      <c r="AR19">
        <f t="shared" si="14"/>
        <v>-612.50342716645946</v>
      </c>
      <c r="AS19">
        <f t="shared" si="15"/>
        <v>1.9179919549357198</v>
      </c>
      <c r="AT19">
        <f t="shared" si="16"/>
        <v>68.429208695340904</v>
      </c>
      <c r="AU19">
        <f t="shared" si="17"/>
        <v>-542.15622651618276</v>
      </c>
      <c r="AW19">
        <v>16</v>
      </c>
      <c r="AX19">
        <f>IF(Z19&gt;0, (R19*SUMPRODUCT(K19:$K$98, X19:$X$98)-K19*$AZ$3)/Z19, 0)</f>
        <v>10689.516232172071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250000</v>
      </c>
      <c r="S20">
        <f t="shared" si="1"/>
        <v>10618.117051070276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8695.7881597245141</v>
      </c>
      <c r="AC20">
        <f t="shared" si="2"/>
        <v>8465.4237505235069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-2022.6045523470625</v>
      </c>
      <c r="AI20">
        <f t="shared" si="7"/>
        <v>-2062.4676641860406</v>
      </c>
      <c r="AJ20">
        <f t="shared" si="8"/>
        <v>230.36440920100722</v>
      </c>
      <c r="AK20">
        <f t="shared" si="30"/>
        <v>37.391889086815411</v>
      </c>
      <c r="AL20">
        <f t="shared" si="9"/>
        <v>-1794.711365898218</v>
      </c>
      <c r="AN20">
        <f t="shared" si="10"/>
        <v>0</v>
      </c>
      <c r="AO20">
        <f t="shared" si="11"/>
        <v>0</v>
      </c>
      <c r="AP20">
        <f t="shared" si="12"/>
        <v>-13.334083101233141</v>
      </c>
      <c r="AQ20">
        <f t="shared" si="13"/>
        <v>-676.55473789573375</v>
      </c>
      <c r="AR20">
        <f t="shared" si="14"/>
        <v>-689.88882099696684</v>
      </c>
      <c r="AS20">
        <f t="shared" si="15"/>
        <v>77.056156284547754</v>
      </c>
      <c r="AT20">
        <f t="shared" si="16"/>
        <v>12.507467013856436</v>
      </c>
      <c r="AU20">
        <f t="shared" si="17"/>
        <v>-600.32519769856265</v>
      </c>
      <c r="AW20">
        <v>17</v>
      </c>
      <c r="AX20">
        <f>IF(Z20&gt;0, (R20*SUMPRODUCT(K20:$K$98, X20:$X$98)-K20*$AZ$3)/Z20, 0)</f>
        <v>10618.117051070276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250000</v>
      </c>
      <c r="S21">
        <f t="shared" si="1"/>
        <v>10415.199093027037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8465.4237505235069</v>
      </c>
      <c r="AC21">
        <f t="shared" si="2"/>
        <v>8121.2260444543235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-2385.5144490063849</v>
      </c>
      <c r="AI21">
        <f t="shared" si="7"/>
        <v>-2424.5018268371718</v>
      </c>
      <c r="AJ21">
        <f t="shared" si="8"/>
        <v>344.19770606918337</v>
      </c>
      <c r="AK21">
        <f t="shared" si="30"/>
        <v>13.544678000837612</v>
      </c>
      <c r="AL21">
        <f t="shared" si="9"/>
        <v>-2066.7594427671511</v>
      </c>
      <c r="AN21">
        <f t="shared" si="10"/>
        <v>0</v>
      </c>
      <c r="AO21">
        <f t="shared" si="11"/>
        <v>0</v>
      </c>
      <c r="AP21">
        <f t="shared" si="12"/>
        <v>-12.401248462597113</v>
      </c>
      <c r="AQ21">
        <f t="shared" si="13"/>
        <v>-758.79320537126739</v>
      </c>
      <c r="AR21">
        <f t="shared" si="14"/>
        <v>-771.19445383386449</v>
      </c>
      <c r="AS21">
        <f t="shared" si="15"/>
        <v>109.48367165768273</v>
      </c>
      <c r="AT21">
        <f t="shared" si="16"/>
        <v>4.3083409703337132</v>
      </c>
      <c r="AU21">
        <f t="shared" si="17"/>
        <v>-657.40244120584805</v>
      </c>
      <c r="AW21">
        <v>18</v>
      </c>
      <c r="AX21">
        <f>IF(Z21&gt;0, (R21*SUMPRODUCT(K21:$K$98, X21:$X$98)-K21*$AZ$3)/Z21, 0)</f>
        <v>10415.199093027037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50</v>
      </c>
      <c r="R22">
        <f t="shared" si="0"/>
        <v>250000</v>
      </c>
      <c r="S22">
        <f t="shared" si="1"/>
        <v>10238.176088101589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8121.2260444543235</v>
      </c>
      <c r="AC22">
        <f t="shared" si="2"/>
        <v>7789.4290763836507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-2782.0332363372672</v>
      </c>
      <c r="AI22">
        <f t="shared" si="7"/>
        <v>-2820.0743337424792</v>
      </c>
      <c r="AJ22">
        <f t="shared" si="8"/>
        <v>331.79696807067285</v>
      </c>
      <c r="AK22">
        <f t="shared" si="30"/>
        <v>170.54574693354081</v>
      </c>
      <c r="AL22">
        <f t="shared" si="9"/>
        <v>-2317.7316187382658</v>
      </c>
      <c r="AN22">
        <f t="shared" si="10"/>
        <v>0</v>
      </c>
      <c r="AO22">
        <f t="shared" si="11"/>
        <v>0</v>
      </c>
      <c r="AP22">
        <f t="shared" si="12"/>
        <v>-11.298087867593015</v>
      </c>
      <c r="AQ22">
        <f t="shared" si="13"/>
        <v>-826.25523706359627</v>
      </c>
      <c r="AR22">
        <f t="shared" si="14"/>
        <v>-837.55332493118931</v>
      </c>
      <c r="AS22">
        <f t="shared" si="15"/>
        <v>98.542669774553715</v>
      </c>
      <c r="AT22">
        <f t="shared" si="16"/>
        <v>50.651557545115452</v>
      </c>
      <c r="AU22">
        <f t="shared" si="17"/>
        <v>-688.35909761152027</v>
      </c>
      <c r="AW22">
        <v>19</v>
      </c>
      <c r="AX22">
        <f>IF(Z22&gt;0, (R22*SUMPRODUCT(K22:$K$98, X22:$X$98)-K22*$AZ$3)/Z22, 0)</f>
        <v>10238.176088101589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250000</v>
      </c>
      <c r="S23">
        <f t="shared" si="1"/>
        <v>10274.673810480628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7789.4290763836507</v>
      </c>
      <c r="AC23">
        <f t="shared" si="2"/>
        <v>7607.5343583853382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-3199.3962830167607</v>
      </c>
      <c r="AI23">
        <f t="shared" si="7"/>
        <v>-3236.4170901913171</v>
      </c>
      <c r="AJ23">
        <f t="shared" si="8"/>
        <v>181.89471799831244</v>
      </c>
      <c r="AK23">
        <f t="shared" si="30"/>
        <v>545.2600353468556</v>
      </c>
      <c r="AL23">
        <f t="shared" si="9"/>
        <v>-2509.2623368461491</v>
      </c>
      <c r="AN23">
        <f t="shared" si="10"/>
        <v>0</v>
      </c>
      <c r="AO23">
        <f t="shared" si="11"/>
        <v>0</v>
      </c>
      <c r="AP23">
        <f t="shared" si="12"/>
        <v>-9.8170221746352659</v>
      </c>
      <c r="AQ23">
        <f t="shared" si="13"/>
        <v>-848.40247020350455</v>
      </c>
      <c r="AR23">
        <f t="shared" si="14"/>
        <v>-858.21949237813988</v>
      </c>
      <c r="AS23">
        <f t="shared" si="15"/>
        <v>48.234077437018051</v>
      </c>
      <c r="AT23">
        <f t="shared" si="16"/>
        <v>144.58976630907685</v>
      </c>
      <c r="AU23">
        <f t="shared" si="17"/>
        <v>-665.39564863204498</v>
      </c>
      <c r="AW23">
        <v>20</v>
      </c>
      <c r="AX23">
        <f>IF(Z23&gt;0, (R23*SUMPRODUCT(K23:$K$98, X23:$X$98)-K23*$AZ$3)/Z23, 0)</f>
        <v>10274.673810480628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250000</v>
      </c>
      <c r="S24">
        <f t="shared" si="1"/>
        <v>10209.227075939072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7607.5343583853382</v>
      </c>
      <c r="AC24">
        <f t="shared" si="2"/>
        <v>7334.4537802044133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-3649.4436082946659</v>
      </c>
      <c r="AI24">
        <f t="shared" si="7"/>
        <v>-3685.3643186758177</v>
      </c>
      <c r="AJ24">
        <f t="shared" si="8"/>
        <v>273.08057818092493</v>
      </c>
      <c r="AK24">
        <f t="shared" si="30"/>
        <v>532.52740508697377</v>
      </c>
      <c r="AL24">
        <f t="shared" si="9"/>
        <v>-2879.7563354079189</v>
      </c>
      <c r="AN24">
        <f t="shared" si="10"/>
        <v>0</v>
      </c>
      <c r="AO24">
        <f t="shared" si="11"/>
        <v>0</v>
      </c>
      <c r="AP24">
        <f t="shared" si="12"/>
        <v>-8.5047349347383019</v>
      </c>
      <c r="AQ24">
        <f t="shared" si="13"/>
        <v>-864.05725884828189</v>
      </c>
      <c r="AR24">
        <f t="shared" si="14"/>
        <v>-872.56199378302017</v>
      </c>
      <c r="AS24">
        <f t="shared" si="15"/>
        <v>64.655679372991727</v>
      </c>
      <c r="AT24">
        <f t="shared" si="16"/>
        <v>126.0833757932907</v>
      </c>
      <c r="AU24">
        <f t="shared" si="17"/>
        <v>-681.8229386167377</v>
      </c>
      <c r="AW24">
        <v>21</v>
      </c>
      <c r="AX24">
        <f>IF(Z24&gt;0, (R24*SUMPRODUCT(K24:$K$98, X24:$X$98)-K24*$AZ$3)/Z24, 0)</f>
        <v>10209.227075939072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50</v>
      </c>
      <c r="R25">
        <f t="shared" si="0"/>
        <v>250000</v>
      </c>
      <c r="S25">
        <f t="shared" si="1"/>
        <v>10053.242637293748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7334.4537802044133</v>
      </c>
      <c r="AC25">
        <f t="shared" si="2"/>
        <v>6984.0767820905712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-4130.3001375313861</v>
      </c>
      <c r="AI25">
        <f t="shared" si="7"/>
        <v>-4165.0355807812202</v>
      </c>
      <c r="AJ25">
        <f t="shared" si="8"/>
        <v>350.37699811384209</v>
      </c>
      <c r="AK25">
        <f t="shared" si="30"/>
        <v>513.41176461430894</v>
      </c>
      <c r="AL25">
        <f t="shared" si="9"/>
        <v>-3301.2468180530691</v>
      </c>
      <c r="AN25">
        <f t="shared" si="10"/>
        <v>0</v>
      </c>
      <c r="AO25">
        <f t="shared" si="11"/>
        <v>0</v>
      </c>
      <c r="AP25">
        <f t="shared" si="12"/>
        <v>-7.3429519823425498</v>
      </c>
      <c r="AQ25">
        <f t="shared" si="13"/>
        <v>-873.1310944967064</v>
      </c>
      <c r="AR25">
        <f t="shared" si="14"/>
        <v>-880.47404647904898</v>
      </c>
      <c r="AS25">
        <f t="shared" si="15"/>
        <v>74.068479689821245</v>
      </c>
      <c r="AT25">
        <f t="shared" si="16"/>
        <v>108.53346271176898</v>
      </c>
      <c r="AU25">
        <f t="shared" si="17"/>
        <v>-697.87210407745874</v>
      </c>
      <c r="AW25">
        <v>22</v>
      </c>
      <c r="AX25">
        <f>IF(Z25&gt;0, (R25*SUMPRODUCT(K25:$K$98, X25:$X$98)-K25*$AZ$3)/Z25, 0)</f>
        <v>10053.242637293748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250000</v>
      </c>
      <c r="S26">
        <f t="shared" si="1"/>
        <v>9814.0114008575674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6984.0767820905712</v>
      </c>
      <c r="AC26">
        <f t="shared" si="2"/>
        <v>6569.5887775353331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-4588.1630163386744</v>
      </c>
      <c r="AI26">
        <f t="shared" si="7"/>
        <v>-4621.6334725527422</v>
      </c>
      <c r="AJ26">
        <f t="shared" si="8"/>
        <v>414.48800455523815</v>
      </c>
      <c r="AK26">
        <f t="shared" si="30"/>
        <v>488.88537474634001</v>
      </c>
      <c r="AL26">
        <f t="shared" si="9"/>
        <v>-3718.2600932511641</v>
      </c>
      <c r="AN26">
        <f t="shared" si="10"/>
        <v>0</v>
      </c>
      <c r="AO26">
        <f t="shared" si="11"/>
        <v>0</v>
      </c>
      <c r="AP26">
        <f t="shared" si="12"/>
        <v>-6.3174447494268522</v>
      </c>
      <c r="AQ26">
        <f t="shared" si="13"/>
        <v>-866.00153196897202</v>
      </c>
      <c r="AR26">
        <f t="shared" si="14"/>
        <v>-872.31897671839886</v>
      </c>
      <c r="AS26">
        <f t="shared" si="15"/>
        <v>78.233324676862978</v>
      </c>
      <c r="AT26">
        <f t="shared" si="16"/>
        <v>92.275597440608479</v>
      </c>
      <c r="AU26">
        <f t="shared" si="17"/>
        <v>-701.8100546009274</v>
      </c>
      <c r="AW26">
        <v>23</v>
      </c>
      <c r="AX26">
        <f>IF(Z26&gt;0, (R26*SUMPRODUCT(K26:$K$98, X26:$X$98)-K26*$AZ$3)/Z26, 0)</f>
        <v>9814.0114008575674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250000</v>
      </c>
      <c r="S27">
        <f t="shared" si="1"/>
        <v>9513.3433048625266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6569.5887775353331</v>
      </c>
      <c r="AC27">
        <f t="shared" si="2"/>
        <v>6113.0900044426708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-5033.6041706918822</v>
      </c>
      <c r="AI27">
        <f t="shared" si="7"/>
        <v>-5065.7332015096708</v>
      </c>
      <c r="AJ27">
        <f t="shared" si="8"/>
        <v>456.4987730926623</v>
      </c>
      <c r="AK27">
        <f t="shared" si="30"/>
        <v>459.87121442747338</v>
      </c>
      <c r="AL27">
        <f t="shared" si="9"/>
        <v>-4149.3632139895353</v>
      </c>
      <c r="AN27">
        <f t="shared" si="10"/>
        <v>0</v>
      </c>
      <c r="AO27">
        <f t="shared" si="11"/>
        <v>0</v>
      </c>
      <c r="AP27">
        <f t="shared" si="12"/>
        <v>-5.4145132753647012</v>
      </c>
      <c r="AQ27">
        <f t="shared" si="13"/>
        <v>-848.28318537552411</v>
      </c>
      <c r="AR27">
        <f t="shared" si="14"/>
        <v>-853.6976986508887</v>
      </c>
      <c r="AS27">
        <f t="shared" si="15"/>
        <v>76.931006139450758</v>
      </c>
      <c r="AT27">
        <f t="shared" si="16"/>
        <v>77.499343493953631</v>
      </c>
      <c r="AU27">
        <f t="shared" si="17"/>
        <v>-699.26734901748432</v>
      </c>
      <c r="AW27">
        <v>24</v>
      </c>
      <c r="AX27">
        <f>IF(Z27&gt;0, (R27*SUMPRODUCT(K27:$K$98, X27:$X$98)-K27*$AZ$3)/Z27, 0)</f>
        <v>9513.3433048625266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250000</v>
      </c>
      <c r="S28">
        <f t="shared" si="1"/>
        <v>9166.5749058165165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6113.0900044426708</v>
      </c>
      <c r="AC28">
        <f t="shared" si="2"/>
        <v>5630.4342823495645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-5479.8667724138249</v>
      </c>
      <c r="AI28">
        <f t="shared" si="7"/>
        <v>-5510.5785395689536</v>
      </c>
      <c r="AJ28">
        <f t="shared" si="8"/>
        <v>482.65572209310631</v>
      </c>
      <c r="AK28">
        <f t="shared" si="30"/>
        <v>427.91630031098697</v>
      </c>
      <c r="AL28">
        <f t="shared" si="9"/>
        <v>-4600.0065171648603</v>
      </c>
      <c r="AN28">
        <f t="shared" si="10"/>
        <v>0</v>
      </c>
      <c r="AO28">
        <f t="shared" si="11"/>
        <v>0</v>
      </c>
      <c r="AP28">
        <f t="shared" si="12"/>
        <v>-4.6211342075427071</v>
      </c>
      <c r="AQ28">
        <f t="shared" si="13"/>
        <v>-824.54388465724389</v>
      </c>
      <c r="AR28">
        <f t="shared" si="14"/>
        <v>-829.16501886478659</v>
      </c>
      <c r="AS28">
        <f t="shared" si="15"/>
        <v>72.624178757432631</v>
      </c>
      <c r="AT28">
        <f t="shared" si="16"/>
        <v>64.387654521600069</v>
      </c>
      <c r="AU28">
        <f t="shared" si="17"/>
        <v>-692.15318558575393</v>
      </c>
      <c r="AW28">
        <v>25</v>
      </c>
      <c r="AX28">
        <f>IF(Z28&gt;0, (R28*SUMPRODUCT(K28:$K$98, X28:$X$98)-K28*$AZ$3)/Z28, 0)</f>
        <v>9166.5749058165165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250000</v>
      </c>
      <c r="S29">
        <f t="shared" si="1"/>
        <v>8785.6017769801365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5630.4342823495645</v>
      </c>
      <c r="AC29">
        <f t="shared" si="2"/>
        <v>5132.3434899087652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-5979.082766681372</v>
      </c>
      <c r="AI29">
        <f t="shared" si="7"/>
        <v>-6008.2915996116126</v>
      </c>
      <c r="AJ29">
        <f t="shared" si="8"/>
        <v>498.09079244079931</v>
      </c>
      <c r="AK29">
        <f t="shared" si="30"/>
        <v>394.13039976446953</v>
      </c>
      <c r="AL29">
        <f t="shared" si="9"/>
        <v>-5116.0704074063433</v>
      </c>
      <c r="AN29">
        <f t="shared" si="10"/>
        <v>0</v>
      </c>
      <c r="AO29">
        <f t="shared" si="11"/>
        <v>0</v>
      </c>
      <c r="AP29">
        <f t="shared" si="12"/>
        <v>-3.9240990133982763</v>
      </c>
      <c r="AQ29">
        <f t="shared" si="13"/>
        <v>-803.26772527325681</v>
      </c>
      <c r="AR29">
        <f t="shared" si="14"/>
        <v>-807.19182428665499</v>
      </c>
      <c r="AS29">
        <f t="shared" si="15"/>
        <v>66.916661540971816</v>
      </c>
      <c r="AT29">
        <f t="shared" si="16"/>
        <v>52.949966079089087</v>
      </c>
      <c r="AU29">
        <f t="shared" si="17"/>
        <v>-687.32519666659402</v>
      </c>
      <c r="AW29">
        <v>26</v>
      </c>
      <c r="AX29">
        <f>IF(Z29&gt;0, (R29*SUMPRODUCT(K29:$K$98, X29:$X$98)-K29*$AZ$3)/Z29, 0)</f>
        <v>8785.6017769801365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250000</v>
      </c>
      <c r="S30">
        <f t="shared" si="1"/>
        <v>8361.7242936812963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5132.3434899087652</v>
      </c>
      <c r="AC30">
        <f t="shared" si="2"/>
        <v>4620.5517398287611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-6437.8221849173442</v>
      </c>
      <c r="AI30">
        <f t="shared" si="7"/>
        <v>-6465.4513650812987</v>
      </c>
      <c r="AJ30">
        <f t="shared" si="8"/>
        <v>511.79175008000402</v>
      </c>
      <c r="AK30">
        <f t="shared" si="30"/>
        <v>359.26404429361361</v>
      </c>
      <c r="AL30">
        <f t="shared" si="9"/>
        <v>-5594.3955707076811</v>
      </c>
      <c r="AN30">
        <f t="shared" si="10"/>
        <v>0</v>
      </c>
      <c r="AO30">
        <f t="shared" si="11"/>
        <v>0</v>
      </c>
      <c r="AP30">
        <f t="shared" si="12"/>
        <v>-3.3141772217046586</v>
      </c>
      <c r="AQ30">
        <f t="shared" si="13"/>
        <v>-772.23006676373188</v>
      </c>
      <c r="AR30">
        <f t="shared" si="14"/>
        <v>-775.54424398543654</v>
      </c>
      <c r="AS30">
        <f t="shared" si="15"/>
        <v>61.390477397673415</v>
      </c>
      <c r="AT30">
        <f t="shared" si="16"/>
        <v>43.094464081447377</v>
      </c>
      <c r="AU30">
        <f t="shared" si="17"/>
        <v>-671.0593025063157</v>
      </c>
      <c r="AW30">
        <v>27</v>
      </c>
      <c r="AX30">
        <f>IF(Z30&gt;0, (R30*SUMPRODUCT(K30:$K$98, X30:$X$98)-K30*$AZ$3)/Z30, 0)</f>
        <v>8361.7242936812963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250000</v>
      </c>
      <c r="S31">
        <f t="shared" si="1"/>
        <v>7903.1092513514686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4620.5517398287611</v>
      </c>
      <c r="AC31">
        <f t="shared" si="2"/>
        <v>4108.5680794875789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-6797.6164515131495</v>
      </c>
      <c r="AI31">
        <f t="shared" si="7"/>
        <v>-6823.6098165851618</v>
      </c>
      <c r="AJ31">
        <f t="shared" si="8"/>
        <v>511.98366034118226</v>
      </c>
      <c r="AK31">
        <f t="shared" si="30"/>
        <v>323.43862178801334</v>
      </c>
      <c r="AL31">
        <f t="shared" si="9"/>
        <v>-5988.1875344559658</v>
      </c>
      <c r="AN31">
        <f t="shared" si="10"/>
        <v>0</v>
      </c>
      <c r="AO31">
        <f t="shared" si="11"/>
        <v>0</v>
      </c>
      <c r="AP31">
        <f t="shared" si="12"/>
        <v>-2.7838909134522662</v>
      </c>
      <c r="AQ31">
        <f t="shared" si="13"/>
        <v>-728.02511795121984</v>
      </c>
      <c r="AR31">
        <f t="shared" si="14"/>
        <v>-730.80900886467214</v>
      </c>
      <c r="AS31">
        <f t="shared" si="15"/>
        <v>54.833479848074575</v>
      </c>
      <c r="AT31">
        <f t="shared" si="16"/>
        <v>34.640295235366281</v>
      </c>
      <c r="AU31">
        <f t="shared" si="17"/>
        <v>-641.33523378123118</v>
      </c>
      <c r="AW31">
        <v>28</v>
      </c>
      <c r="AX31">
        <f>IF(Z31&gt;0, (R31*SUMPRODUCT(K31:$K$98, X31:$X$98)-K31*$AZ$3)/Z31, 0)</f>
        <v>7903.1092513514686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250000</v>
      </c>
      <c r="S32">
        <f t="shared" si="1"/>
        <v>7431.5563851181032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4108.5680794875789</v>
      </c>
      <c r="AC32">
        <f t="shared" si="2"/>
        <v>3612.9058244136359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-7127.8173912790653</v>
      </c>
      <c r="AI32">
        <f t="shared" si="7"/>
        <v>-7152.1252592221017</v>
      </c>
      <c r="AJ32">
        <f t="shared" si="8"/>
        <v>495.66225507394302</v>
      </c>
      <c r="AK32">
        <f t="shared" si="30"/>
        <v>287.59976556413056</v>
      </c>
      <c r="AL32">
        <f t="shared" si="9"/>
        <v>-6368.8632385840283</v>
      </c>
      <c r="AN32">
        <f t="shared" si="10"/>
        <v>0</v>
      </c>
      <c r="AO32">
        <f t="shared" si="11"/>
        <v>0</v>
      </c>
      <c r="AP32">
        <f t="shared" si="12"/>
        <v>-2.3244411363844213</v>
      </c>
      <c r="AQ32">
        <f t="shared" si="13"/>
        <v>-681.5979087821047</v>
      </c>
      <c r="AR32">
        <f t="shared" si="14"/>
        <v>-683.92234991848909</v>
      </c>
      <c r="AS32">
        <f t="shared" si="15"/>
        <v>47.397728922457276</v>
      </c>
      <c r="AT32">
        <f t="shared" si="16"/>
        <v>27.501742541072371</v>
      </c>
      <c r="AU32">
        <f t="shared" si="17"/>
        <v>-609.02287845495948</v>
      </c>
      <c r="AW32">
        <v>29</v>
      </c>
      <c r="AX32">
        <f>IF(Z32&gt;0, (R32*SUMPRODUCT(K32:$K$98, X32:$X$98)-K32*$AZ$3)/Z32, 0)</f>
        <v>7431.5563851181032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250000</v>
      </c>
      <c r="S33">
        <f t="shared" si="1"/>
        <v>6948.5260860054304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3612.9058244136359</v>
      </c>
      <c r="AC33">
        <f t="shared" si="2"/>
        <v>3138.7747574862424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-7394.4300927185286</v>
      </c>
      <c r="AI33">
        <f t="shared" si="7"/>
        <v>-7417.0159959635912</v>
      </c>
      <c r="AJ33">
        <f t="shared" si="8"/>
        <v>474.13106692739348</v>
      </c>
      <c r="AK33">
        <f t="shared" si="30"/>
        <v>252.90340770895455</v>
      </c>
      <c r="AL33">
        <f t="shared" si="9"/>
        <v>-6689.9815213272432</v>
      </c>
      <c r="AN33">
        <f t="shared" si="10"/>
        <v>0</v>
      </c>
      <c r="AO33">
        <f t="shared" si="11"/>
        <v>0</v>
      </c>
      <c r="AP33">
        <f t="shared" si="12"/>
        <v>-1.9283733683711133</v>
      </c>
      <c r="AQ33">
        <f t="shared" si="13"/>
        <v>-631.33282341486608</v>
      </c>
      <c r="AR33">
        <f t="shared" si="14"/>
        <v>-633.26119678323721</v>
      </c>
      <c r="AS33">
        <f t="shared" si="15"/>
        <v>40.481078514317957</v>
      </c>
      <c r="AT33">
        <f t="shared" si="16"/>
        <v>21.592769211161034</v>
      </c>
      <c r="AU33">
        <f t="shared" si="17"/>
        <v>-571.18734905775818</v>
      </c>
      <c r="AW33">
        <v>30</v>
      </c>
      <c r="AX33">
        <f>IF(Z33&gt;0, (R33*SUMPRODUCT(K33:$K$98, X33:$X$98)-K33*$AZ$3)/Z33, 0)</f>
        <v>6948.5260860054304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250000</v>
      </c>
      <c r="S34">
        <f t="shared" si="1"/>
        <v>6461.8721584263403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3138.7747574862424</v>
      </c>
      <c r="AC34">
        <f t="shared" si="2"/>
        <v>2692.6801857273681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-7624.5224531728845</v>
      </c>
      <c r="AI34">
        <f t="shared" si="7"/>
        <v>-7645.3575928948621</v>
      </c>
      <c r="AJ34">
        <f t="shared" si="8"/>
        <v>446.09457175887428</v>
      </c>
      <c r="AK34">
        <f t="shared" si="30"/>
        <v>219.71423302403699</v>
      </c>
      <c r="AL34">
        <f t="shared" si="9"/>
        <v>-6979.5487881119516</v>
      </c>
      <c r="AN34">
        <f t="shared" si="10"/>
        <v>0</v>
      </c>
      <c r="AO34">
        <f t="shared" si="11"/>
        <v>0</v>
      </c>
      <c r="AP34">
        <f t="shared" si="12"/>
        <v>-1.5882982458687018</v>
      </c>
      <c r="AQ34">
        <f t="shared" si="13"/>
        <v>-581.23035408239184</v>
      </c>
      <c r="AR34">
        <f t="shared" si="14"/>
        <v>-582.81865232826055</v>
      </c>
      <c r="AS34">
        <f t="shared" si="15"/>
        <v>34.006550244959222</v>
      </c>
      <c r="AT34">
        <f t="shared" si="16"/>
        <v>16.749190817106051</v>
      </c>
      <c r="AU34">
        <f t="shared" si="17"/>
        <v>-532.06291126619533</v>
      </c>
      <c r="AW34">
        <v>31</v>
      </c>
      <c r="AX34">
        <f>IF(Z34&gt;0, (R34*SUMPRODUCT(K34:$K$98, X34:$X$98)-K34*$AZ$3)/Z34, 0)</f>
        <v>6461.8721584263403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5972.9341569378603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2692.6801857273681</v>
      </c>
      <c r="AC35">
        <f t="shared" ref="AC35:AC66" si="33">S35*Z35</f>
        <v>2276.8411277663963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-7835.6733044507364</v>
      </c>
      <c r="AI35">
        <f t="shared" ref="AI35:AI66" si="38">SUM(AE35:AH35)</f>
        <v>-7854.7329581146041</v>
      </c>
      <c r="AJ35">
        <f t="shared" ref="AJ35:AJ66" si="39">AB35-AC35</f>
        <v>415.83905796097179</v>
      </c>
      <c r="AK35">
        <f t="shared" si="30"/>
        <v>188.48761300091579</v>
      </c>
      <c r="AL35">
        <f t="shared" ref="AL35:AL66" si="40">SUM(AI35:AK35)</f>
        <v>-7250.4062871527167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-1.2972767095268327</v>
      </c>
      <c r="AQ35">
        <f t="shared" ref="AQ35:AQ66" si="44">AH35*$K35</f>
        <v>-533.32744973197327</v>
      </c>
      <c r="AR35">
        <f t="shared" ref="AR35:AR66" si="45">AI35*$K35</f>
        <v>-534.62472644150012</v>
      </c>
      <c r="AS35">
        <f t="shared" ref="AS35:AS66" si="46">AJ35*$K35</f>
        <v>28.30367929649378</v>
      </c>
      <c r="AT35">
        <f t="shared" ref="AT35:AT66" si="47">AK35*$K35</f>
        <v>12.829225267820449</v>
      </c>
      <c r="AU35">
        <f t="shared" ref="AU35:AU66" si="48">AL35*$K35</f>
        <v>-493.49182187718594</v>
      </c>
      <c r="AW35">
        <v>32</v>
      </c>
      <c r="AX35">
        <f>IF(Z35&gt;0, (R35*SUMPRODUCT(K35:$K$98, X35:$X$98)-K35*$AZ$3)/Z35, 0)</f>
        <v>5972.9341569378603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250000</v>
      </c>
      <c r="S36">
        <f t="shared" si="32"/>
        <v>5472.6343459228883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2276.8411277663963</v>
      </c>
      <c r="AC36">
        <f t="shared" si="33"/>
        <v>1891.1844781428347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-7952.501165180417</v>
      </c>
      <c r="AI36">
        <f t="shared" si="38"/>
        <v>-7969.7797220746097</v>
      </c>
      <c r="AJ36">
        <f t="shared" si="39"/>
        <v>385.65664962356163</v>
      </c>
      <c r="AK36">
        <f t="shared" si="30"/>
        <v>159.37887894364775</v>
      </c>
      <c r="AL36">
        <f t="shared" si="40"/>
        <v>-7424.7441935074003</v>
      </c>
      <c r="AN36">
        <f t="shared" si="41"/>
        <v>0</v>
      </c>
      <c r="AO36">
        <f t="shared" si="42"/>
        <v>0</v>
      </c>
      <c r="AP36">
        <f t="shared" si="43"/>
        <v>-1.0500429443215176</v>
      </c>
      <c r="AQ36">
        <f t="shared" si="44"/>
        <v>-483.2850213904681</v>
      </c>
      <c r="AR36">
        <f t="shared" si="45"/>
        <v>-484.33506433478965</v>
      </c>
      <c r="AS36">
        <f t="shared" si="46"/>
        <v>23.436913530898028</v>
      </c>
      <c r="AT36">
        <f t="shared" si="47"/>
        <v>9.6856854616659671</v>
      </c>
      <c r="AU36">
        <f t="shared" si="48"/>
        <v>-451.21246534222564</v>
      </c>
      <c r="AW36">
        <v>33</v>
      </c>
      <c r="AX36">
        <f>IF(Z36&gt;0, (R36*SUMPRODUCT(K36:$K$98, X36:$X$98)-K36*$AZ$3)/Z36, 0)</f>
        <v>5472.6343459228883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250000</v>
      </c>
      <c r="S37">
        <f t="shared" si="32"/>
        <v>4962.8327995377122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1891.1844781428347</v>
      </c>
      <c r="AC37">
        <f t="shared" si="33"/>
        <v>1539.7483854205914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-7964.8701081095342</v>
      </c>
      <c r="AI37">
        <f t="shared" si="38"/>
        <v>-7980.3829054131629</v>
      </c>
      <c r="AJ37">
        <f t="shared" si="39"/>
        <v>351.4360927222433</v>
      </c>
      <c r="AK37">
        <f t="shared" si="30"/>
        <v>132.38291346999844</v>
      </c>
      <c r="AL37">
        <f t="shared" si="40"/>
        <v>-7496.5638992209215</v>
      </c>
      <c r="AN37">
        <f t="shared" si="41"/>
        <v>0</v>
      </c>
      <c r="AO37">
        <f t="shared" si="42"/>
        <v>0</v>
      </c>
      <c r="AP37">
        <f t="shared" si="43"/>
        <v>-0.84172783471658874</v>
      </c>
      <c r="AQ37">
        <f t="shared" si="44"/>
        <v>-432.17562498090587</v>
      </c>
      <c r="AR37">
        <f t="shared" si="45"/>
        <v>-433.01735281562242</v>
      </c>
      <c r="AS37">
        <f t="shared" si="46"/>
        <v>19.06900061790617</v>
      </c>
      <c r="AT37">
        <f t="shared" si="47"/>
        <v>7.1831263522349156</v>
      </c>
      <c r="AU37">
        <f t="shared" si="48"/>
        <v>-406.76522584548138</v>
      </c>
      <c r="AW37">
        <v>34</v>
      </c>
      <c r="AX37">
        <f>IF(Z37&gt;0, (R37*SUMPRODUCT(K37:$K$98, X37:$X$98)-K37*$AZ$3)/Z37, 0)</f>
        <v>4962.8327995377122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250000</v>
      </c>
      <c r="S38">
        <f t="shared" si="32"/>
        <v>4447.6361539921445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1539.7483854205914</v>
      </c>
      <c r="AC38">
        <f t="shared" si="33"/>
        <v>1225.2950181791723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-7914.9622440695612</v>
      </c>
      <c r="AI38">
        <f t="shared" si="38"/>
        <v>-7928.7369209513399</v>
      </c>
      <c r="AJ38">
        <f t="shared" si="39"/>
        <v>314.45336724141907</v>
      </c>
      <c r="AK38">
        <f t="shared" si="30"/>
        <v>107.78238697944141</v>
      </c>
      <c r="AL38">
        <f t="shared" si="40"/>
        <v>-7506.5011667304798</v>
      </c>
      <c r="AN38">
        <f t="shared" si="41"/>
        <v>0</v>
      </c>
      <c r="AO38">
        <f t="shared" si="42"/>
        <v>0</v>
      </c>
      <c r="AP38">
        <f t="shared" si="43"/>
        <v>-0.66733663726394632</v>
      </c>
      <c r="AQ38">
        <f t="shared" si="44"/>
        <v>-383.45322604376332</v>
      </c>
      <c r="AR38">
        <f t="shared" si="45"/>
        <v>-384.12056268102725</v>
      </c>
      <c r="AS38">
        <f t="shared" si="46"/>
        <v>15.234205090414918</v>
      </c>
      <c r="AT38">
        <f t="shared" si="47"/>
        <v>5.2216931330191816</v>
      </c>
      <c r="AU38">
        <f t="shared" si="48"/>
        <v>-363.66466445759318</v>
      </c>
      <c r="AW38">
        <v>35</v>
      </c>
      <c r="AX38">
        <f>IF(Z38&gt;0, (R38*SUMPRODUCT(K38:$K$98, X38:$X$98)-K38*$AZ$3)/Z38, 0)</f>
        <v>4447.6361539921445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250000</v>
      </c>
      <c r="S39">
        <f t="shared" si="32"/>
        <v>3920.0510351672669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1225.2950181791723</v>
      </c>
      <c r="AC39">
        <f t="shared" si="33"/>
        <v>946.95095083138017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-7793.1567847385004</v>
      </c>
      <c r="AI39">
        <f t="shared" si="38"/>
        <v>-7805.2350834945137</v>
      </c>
      <c r="AJ39">
        <f t="shared" si="39"/>
        <v>278.34406734779213</v>
      </c>
      <c r="AK39">
        <f t="shared" si="30"/>
        <v>85.770651272542068</v>
      </c>
      <c r="AL39">
        <f t="shared" si="40"/>
        <v>-7441.1203648741794</v>
      </c>
      <c r="AN39">
        <f t="shared" si="41"/>
        <v>0</v>
      </c>
      <c r="AO39">
        <f t="shared" si="42"/>
        <v>0</v>
      </c>
      <c r="AP39">
        <f t="shared" si="43"/>
        <v>-0.52245789144746568</v>
      </c>
      <c r="AQ39">
        <f t="shared" si="44"/>
        <v>-337.10014495600564</v>
      </c>
      <c r="AR39">
        <f t="shared" si="45"/>
        <v>-337.62260284745309</v>
      </c>
      <c r="AS39">
        <f t="shared" si="46"/>
        <v>12.040027942763039</v>
      </c>
      <c r="AT39">
        <f t="shared" si="47"/>
        <v>3.7100881934733363</v>
      </c>
      <c r="AU39">
        <f t="shared" si="48"/>
        <v>-321.87248671121671</v>
      </c>
      <c r="AW39">
        <v>36</v>
      </c>
      <c r="AX39">
        <f>IF(Z39&gt;0, (R39*SUMPRODUCT(K39:$K$98, X39:$X$98)-K39*$AZ$3)/Z39, 0)</f>
        <v>3920.0510351672669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250000</v>
      </c>
      <c r="S40">
        <f t="shared" si="32"/>
        <v>3371.0767767607249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946.95095083138017</v>
      </c>
      <c r="AC40">
        <f t="shared" si="33"/>
        <v>703.69826899677628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-7601.11769075144</v>
      </c>
      <c r="AI40">
        <f t="shared" si="38"/>
        <v>-7611.5549829817428</v>
      </c>
      <c r="AJ40">
        <f t="shared" si="39"/>
        <v>243.25268183460389</v>
      </c>
      <c r="AK40">
        <f t="shared" ref="AK40:AK71" si="61">G40*SUM(AB40:AB40, AE40:AF40)</f>
        <v>66.286566558196611</v>
      </c>
      <c r="AL40">
        <f t="shared" si="40"/>
        <v>-7302.015734588942</v>
      </c>
      <c r="AN40">
        <f t="shared" si="41"/>
        <v>0</v>
      </c>
      <c r="AO40">
        <f t="shared" si="42"/>
        <v>0</v>
      </c>
      <c r="AP40">
        <f t="shared" si="43"/>
        <v>-0.4031023651546804</v>
      </c>
      <c r="AQ40">
        <f t="shared" si="44"/>
        <v>-293.56546232030774</v>
      </c>
      <c r="AR40">
        <f t="shared" si="45"/>
        <v>-293.96856468546241</v>
      </c>
      <c r="AS40">
        <f t="shared" si="46"/>
        <v>9.3947481026794399</v>
      </c>
      <c r="AT40">
        <f t="shared" si="47"/>
        <v>2.5600769977499311</v>
      </c>
      <c r="AU40">
        <f t="shared" si="48"/>
        <v>-282.01373958503302</v>
      </c>
      <c r="AW40">
        <v>37</v>
      </c>
      <c r="AX40">
        <f>IF(Z40&gt;0, (R40*SUMPRODUCT(K40:$K$98, X40:$X$98)-K40*$AZ$3)/Z40, 0)</f>
        <v>3371.0767767607249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250000</v>
      </c>
      <c r="S41">
        <f t="shared" si="32"/>
        <v>2785.460821312613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703.69826899677628</v>
      </c>
      <c r="AC41">
        <f t="shared" si="33"/>
        <v>493.9251844634345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-7333.943898591363</v>
      </c>
      <c r="AI41">
        <f t="shared" si="38"/>
        <v>-7342.8100291196442</v>
      </c>
      <c r="AJ41">
        <f t="shared" si="39"/>
        <v>209.77308453334177</v>
      </c>
      <c r="AK41">
        <f t="shared" si="61"/>
        <v>49.258878829774346</v>
      </c>
      <c r="AL41">
        <f t="shared" si="40"/>
        <v>-7083.7780657565281</v>
      </c>
      <c r="AN41">
        <f t="shared" si="41"/>
        <v>0</v>
      </c>
      <c r="AO41">
        <f t="shared" si="42"/>
        <v>0</v>
      </c>
      <c r="AP41">
        <f t="shared" si="43"/>
        <v>-0.30573390339005818</v>
      </c>
      <c r="AQ41">
        <f t="shared" si="44"/>
        <v>-252.89897190298345</v>
      </c>
      <c r="AR41">
        <f t="shared" si="45"/>
        <v>-253.20470580637351</v>
      </c>
      <c r="AS41">
        <f t="shared" si="46"/>
        <v>7.2336791970265004</v>
      </c>
      <c r="AT41">
        <f t="shared" si="47"/>
        <v>1.6986112772878308</v>
      </c>
      <c r="AU41">
        <f t="shared" si="48"/>
        <v>-244.27241533205918</v>
      </c>
      <c r="AW41">
        <v>38</v>
      </c>
      <c r="AX41">
        <f>IF(Z41&gt;0, (R41*SUMPRODUCT(K41:$K$98, X41:$X$98)-K41*$AZ$3)/Z41, 0)</f>
        <v>2785.460821312613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250000</v>
      </c>
      <c r="S42">
        <f t="shared" si="32"/>
        <v>2139.3947979398013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493.9251844634345</v>
      </c>
      <c r="AC42">
        <f t="shared" si="33"/>
        <v>315.84083558452744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-6979.614558307635</v>
      </c>
      <c r="AI42">
        <f t="shared" si="38"/>
        <v>-6986.9961046189719</v>
      </c>
      <c r="AJ42">
        <f t="shared" si="39"/>
        <v>178.08434887890706</v>
      </c>
      <c r="AK42">
        <f t="shared" si="61"/>
        <v>34.57476291244042</v>
      </c>
      <c r="AL42">
        <f t="shared" si="40"/>
        <v>-6774.3369928276243</v>
      </c>
      <c r="AN42">
        <f t="shared" si="41"/>
        <v>0</v>
      </c>
      <c r="AO42">
        <f t="shared" si="42"/>
        <v>0</v>
      </c>
      <c r="AP42">
        <f t="shared" si="43"/>
        <v>-0.22726827024693327</v>
      </c>
      <c r="AQ42">
        <f t="shared" si="44"/>
        <v>-214.89331106960844</v>
      </c>
      <c r="AR42">
        <f t="shared" si="45"/>
        <v>-215.12057933985537</v>
      </c>
      <c r="AS42">
        <f t="shared" si="46"/>
        <v>5.4829869272240828</v>
      </c>
      <c r="AT42">
        <f t="shared" si="47"/>
        <v>1.0645122620499783</v>
      </c>
      <c r="AU42">
        <f t="shared" si="48"/>
        <v>-208.57308015058132</v>
      </c>
      <c r="AW42">
        <v>39</v>
      </c>
      <c r="AX42">
        <f>IF(Z42&gt;0, (R42*SUMPRODUCT(K42:$K$98, X42:$X$98)-K42*$AZ$3)/Z42, 0)</f>
        <v>2139.3947979398013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250000</v>
      </c>
      <c r="S43">
        <f t="shared" si="32"/>
        <v>1398.622811174399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315.84083558452744</v>
      </c>
      <c r="AC43">
        <f t="shared" si="33"/>
        <v>167.74629507213035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-6554.4630546335511</v>
      </c>
      <c r="AI43">
        <f t="shared" si="38"/>
        <v>-6560.4598928708483</v>
      </c>
      <c r="AJ43">
        <f t="shared" si="39"/>
        <v>148.09454051239709</v>
      </c>
      <c r="AK43">
        <f t="shared" si="61"/>
        <v>22.108858490916923</v>
      </c>
      <c r="AL43">
        <f t="shared" si="40"/>
        <v>-6390.2564938675341</v>
      </c>
      <c r="AN43">
        <f t="shared" si="41"/>
        <v>0</v>
      </c>
      <c r="AO43">
        <f t="shared" si="42"/>
        <v>0</v>
      </c>
      <c r="AP43">
        <f t="shared" si="43"/>
        <v>-0.16485258784656417</v>
      </c>
      <c r="AQ43">
        <f t="shared" si="44"/>
        <v>-180.18164801925025</v>
      </c>
      <c r="AR43">
        <f t="shared" si="45"/>
        <v>-180.34650060709683</v>
      </c>
      <c r="AS43">
        <f t="shared" si="46"/>
        <v>4.0711066871165977</v>
      </c>
      <c r="AT43">
        <f t="shared" si="47"/>
        <v>0.60777069387883254</v>
      </c>
      <c r="AU43">
        <f t="shared" si="48"/>
        <v>-175.6676232261014</v>
      </c>
      <c r="AW43">
        <v>40</v>
      </c>
      <c r="AX43">
        <f>IF(Z43&gt;0, (R43*SUMPRODUCT(K43:$K$98, X43:$X$98)-K43*$AZ$3)/Z43, 0)</f>
        <v>1398.622811174399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250000</v>
      </c>
      <c r="S44">
        <f t="shared" si="32"/>
        <v>498.74157640048094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167.74629507213035</v>
      </c>
      <c r="AC44">
        <f t="shared" si="33"/>
        <v>47.206406478961469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-6021.5904869633987</v>
      </c>
      <c r="AI44">
        <f t="shared" si="38"/>
        <v>-6026.3230387209305</v>
      </c>
      <c r="AJ44">
        <f t="shared" si="39"/>
        <v>120.53988859316888</v>
      </c>
      <c r="AK44">
        <f t="shared" si="61"/>
        <v>11.742240655049125</v>
      </c>
      <c r="AL44">
        <f t="shared" si="40"/>
        <v>-5894.040909472712</v>
      </c>
      <c r="AN44">
        <f t="shared" si="41"/>
        <v>0</v>
      </c>
      <c r="AO44">
        <f t="shared" si="42"/>
        <v>0</v>
      </c>
      <c r="AP44">
        <f t="shared" si="43"/>
        <v>-0.11615844369552898</v>
      </c>
      <c r="AQ44">
        <f t="shared" si="44"/>
        <v>-147.79734387993773</v>
      </c>
      <c r="AR44">
        <f t="shared" si="45"/>
        <v>-147.91350232363328</v>
      </c>
      <c r="AS44">
        <f t="shared" si="46"/>
        <v>2.9585996264980241</v>
      </c>
      <c r="AT44">
        <f t="shared" si="47"/>
        <v>0.28820823730417017</v>
      </c>
      <c r="AU44">
        <f t="shared" si="48"/>
        <v>-144.66669445983106</v>
      </c>
      <c r="AW44">
        <v>41</v>
      </c>
      <c r="AX44">
        <f>IF(Z44&gt;0, (R44*SUMPRODUCT(K44:$K$98, X44:$X$98)-K44*$AZ$3)/Z44, 0)</f>
        <v>498.74157640048094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250000</v>
      </c>
      <c r="S45">
        <f t="shared" si="32"/>
        <v>-655.93619555664384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47.206406478961469</v>
      </c>
      <c r="AC45">
        <f t="shared" si="33"/>
        <v>-47.339366484832055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-5383.4592122028953</v>
      </c>
      <c r="AI45">
        <f t="shared" si="38"/>
        <v>-5387.0677466004108</v>
      </c>
      <c r="AJ45">
        <f t="shared" si="39"/>
        <v>94.545772963793524</v>
      </c>
      <c r="AK45">
        <f t="shared" si="61"/>
        <v>3.3044484535273031</v>
      </c>
      <c r="AL45">
        <f t="shared" si="40"/>
        <v>-5289.2175251830895</v>
      </c>
      <c r="AN45">
        <f t="shared" si="41"/>
        <v>0</v>
      </c>
      <c r="AO45">
        <f t="shared" si="42"/>
        <v>0</v>
      </c>
      <c r="AP45">
        <f t="shared" si="43"/>
        <v>-7.908028742673566E-2</v>
      </c>
      <c r="AQ45">
        <f t="shared" si="44"/>
        <v>-117.97739884209714</v>
      </c>
      <c r="AR45">
        <f t="shared" si="45"/>
        <v>-118.05647912952389</v>
      </c>
      <c r="AS45">
        <f t="shared" si="46"/>
        <v>2.0719511240096389</v>
      </c>
      <c r="AT45">
        <f t="shared" si="47"/>
        <v>7.24163066511683E-2</v>
      </c>
      <c r="AU45">
        <f t="shared" si="48"/>
        <v>-115.91211169886307</v>
      </c>
      <c r="AW45">
        <v>42</v>
      </c>
      <c r="AX45">
        <f>IF(Z45&gt;0, (R45*SUMPRODUCT(K45:$K$98, X45:$X$98)-K45*$AZ$3)/Z45, 0)</f>
        <v>-655.93619555664384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250000</v>
      </c>
      <c r="S46">
        <f t="shared" si="32"/>
        <v>-2230.2868780473791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-47.339366484832055</v>
      </c>
      <c r="AC46">
        <f t="shared" si="33"/>
        <v>-117.77071986608615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-4660.9480461090179</v>
      </c>
      <c r="AI46">
        <f t="shared" si="38"/>
        <v>-4663.5883055533368</v>
      </c>
      <c r="AJ46">
        <f t="shared" si="39"/>
        <v>70.431353381254098</v>
      </c>
      <c r="AK46">
        <f t="shared" si="61"/>
        <v>-3.313755653938244</v>
      </c>
      <c r="AL46">
        <f t="shared" si="40"/>
        <v>-4596.4707078260217</v>
      </c>
      <c r="AN46">
        <f t="shared" si="41"/>
        <v>0</v>
      </c>
      <c r="AO46">
        <f t="shared" si="42"/>
        <v>0</v>
      </c>
      <c r="AP46">
        <f t="shared" si="43"/>
        <v>-5.1661376282218875E-2</v>
      </c>
      <c r="AQ46">
        <f t="shared" si="44"/>
        <v>-91.199746055281949</v>
      </c>
      <c r="AR46">
        <f t="shared" si="45"/>
        <v>-91.251407431564175</v>
      </c>
      <c r="AS46">
        <f t="shared" si="46"/>
        <v>1.3781148125138227</v>
      </c>
      <c r="AT46">
        <f t="shared" si="47"/>
        <v>-6.4839528597773602E-2</v>
      </c>
      <c r="AU46">
        <f t="shared" si="48"/>
        <v>-89.938132147648147</v>
      </c>
      <c r="AW46">
        <v>43</v>
      </c>
      <c r="AX46">
        <f>IF(Z46&gt;0, (R46*SUMPRODUCT(K46:$K$98, X46:$X$98)-K46*$AZ$3)/Z46, 0)</f>
        <v>-2230.2868780473791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250000</v>
      </c>
      <c r="S47">
        <f t="shared" si="32"/>
        <v>-4522.9647833464924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-117.77071986608615</v>
      </c>
      <c r="AC47">
        <f t="shared" si="33"/>
        <v>-166.51863961704396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-3865.2196814763306</v>
      </c>
      <c r="AI47">
        <f t="shared" si="38"/>
        <v>-3867.0604943899107</v>
      </c>
      <c r="AJ47">
        <f t="shared" si="39"/>
        <v>48.747919750957806</v>
      </c>
      <c r="AK47">
        <f t="shared" si="61"/>
        <v>-8.243950390626031</v>
      </c>
      <c r="AL47">
        <f t="shared" si="40"/>
        <v>-3826.556525029579</v>
      </c>
      <c r="AN47">
        <f t="shared" si="41"/>
        <v>0</v>
      </c>
      <c r="AO47">
        <f t="shared" si="42"/>
        <v>0</v>
      </c>
      <c r="AP47">
        <f t="shared" si="43"/>
        <v>-3.2159626530489774E-2</v>
      </c>
      <c r="AQ47">
        <f t="shared" si="44"/>
        <v>-67.526700023429186</v>
      </c>
      <c r="AR47">
        <f t="shared" si="45"/>
        <v>-67.558859649959686</v>
      </c>
      <c r="AS47">
        <f t="shared" si="46"/>
        <v>0.85164270728638647</v>
      </c>
      <c r="AT47">
        <f t="shared" si="47"/>
        <v>-0.14402461203012604</v>
      </c>
      <c r="AU47">
        <f t="shared" si="48"/>
        <v>-66.851241554703421</v>
      </c>
      <c r="AW47">
        <v>44</v>
      </c>
      <c r="AX47">
        <f>IF(Z47&gt;0, (R47*SUMPRODUCT(K47:$K$98, X47:$X$98)-K47*$AZ$3)/Z47, 0)</f>
        <v>-4522.9647833464924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250000</v>
      </c>
      <c r="S48">
        <f t="shared" si="32"/>
        <v>-8086.152546618885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-166.51863961704396</v>
      </c>
      <c r="AC48">
        <f t="shared" si="33"/>
        <v>-196.14192329732663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-3047.8938502708274</v>
      </c>
      <c r="AI48">
        <f t="shared" si="38"/>
        <v>-3049.1066762852174</v>
      </c>
      <c r="AJ48">
        <f t="shared" si="39"/>
        <v>29.623283680282668</v>
      </c>
      <c r="AK48">
        <f t="shared" si="61"/>
        <v>-11.656304773193078</v>
      </c>
      <c r="AL48">
        <f t="shared" si="40"/>
        <v>-3031.1396973781275</v>
      </c>
      <c r="AN48">
        <f t="shared" si="41"/>
        <v>0</v>
      </c>
      <c r="AO48">
        <f t="shared" si="42"/>
        <v>0</v>
      </c>
      <c r="AP48">
        <f t="shared" si="43"/>
        <v>-1.891828768649054E-2</v>
      </c>
      <c r="AQ48">
        <f t="shared" si="44"/>
        <v>-47.542625251408346</v>
      </c>
      <c r="AR48">
        <f t="shared" si="45"/>
        <v>-47.561543539094835</v>
      </c>
      <c r="AS48">
        <f t="shared" si="46"/>
        <v>0.46207930587959806</v>
      </c>
      <c r="AT48">
        <f t="shared" si="47"/>
        <v>-0.181821072803726</v>
      </c>
      <c r="AU48">
        <f t="shared" si="48"/>
        <v>-47.281285306018958</v>
      </c>
      <c r="AW48">
        <v>45</v>
      </c>
      <c r="AX48">
        <f>IF(Z48&gt;0, (R48*SUMPRODUCT(K48:$K$98, X48:$X$98)-K48*$AZ$3)/Z48, 0)</f>
        <v>-8086.152546618885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50</v>
      </c>
      <c r="R49">
        <f t="shared" si="31"/>
        <v>250000</v>
      </c>
      <c r="S49">
        <f t="shared" si="32"/>
        <v>-14021.228083760256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-196.14192329732663</v>
      </c>
      <c r="AC49">
        <f t="shared" si="33"/>
        <v>-209.84221252806842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-2261.9796239133916</v>
      </c>
      <c r="AI49">
        <f t="shared" si="38"/>
        <v>-2262.7279257428549</v>
      </c>
      <c r="AJ49">
        <f t="shared" si="39"/>
        <v>13.700289230741788</v>
      </c>
      <c r="AK49">
        <f t="shared" si="61"/>
        <v>-13.729934630812865</v>
      </c>
      <c r="AL49">
        <f t="shared" si="40"/>
        <v>-2262.7575711429258</v>
      </c>
      <c r="AN49">
        <f t="shared" si="41"/>
        <v>0</v>
      </c>
      <c r="AO49">
        <f t="shared" si="42"/>
        <v>0</v>
      </c>
      <c r="AP49">
        <f t="shared" si="43"/>
        <v>-1.0421784916084448E-2</v>
      </c>
      <c r="AQ49">
        <f t="shared" si="44"/>
        <v>-31.503150462549328</v>
      </c>
      <c r="AR49">
        <f t="shared" si="45"/>
        <v>-31.513572247465408</v>
      </c>
      <c r="AS49">
        <f t="shared" si="46"/>
        <v>0.19080732136295683</v>
      </c>
      <c r="AT49">
        <f t="shared" si="47"/>
        <v>-0.19122020019223021</v>
      </c>
      <c r="AU49">
        <f t="shared" si="48"/>
        <v>-31.513985126294681</v>
      </c>
      <c r="AW49">
        <v>46</v>
      </c>
      <c r="AX49">
        <f>IF(Z49&gt;0, (R49*SUMPRODUCT(K49:$K$98, X49:$X$98)-K49*$AZ$3)/Z49, 0)</f>
        <v>-14021.228083760256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250000</v>
      </c>
      <c r="S50">
        <f t="shared" si="32"/>
        <v>-24707.300402576733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-209.84221252806842</v>
      </c>
      <c r="AC50">
        <f t="shared" si="33"/>
        <v>-211.128991543594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-1567.7923544901601</v>
      </c>
      <c r="AI50">
        <f t="shared" si="38"/>
        <v>-1568.2196148304308</v>
      </c>
      <c r="AJ50">
        <f t="shared" si="39"/>
        <v>1.2867790155255818</v>
      </c>
      <c r="AK50">
        <f t="shared" si="61"/>
        <v>-14.688954876964791</v>
      </c>
      <c r="AL50">
        <f t="shared" si="40"/>
        <v>-1581.62179069187</v>
      </c>
      <c r="AN50">
        <f t="shared" si="41"/>
        <v>0</v>
      </c>
      <c r="AO50">
        <f t="shared" si="42"/>
        <v>0</v>
      </c>
      <c r="AP50">
        <f t="shared" si="43"/>
        <v>-5.313000519203622E-3</v>
      </c>
      <c r="AQ50">
        <f t="shared" si="44"/>
        <v>-19.495564667033683</v>
      </c>
      <c r="AR50">
        <f t="shared" si="45"/>
        <v>-19.500877667552885</v>
      </c>
      <c r="AS50">
        <f t="shared" si="46"/>
        <v>1.6001151834624774E-2</v>
      </c>
      <c r="AT50">
        <f t="shared" si="47"/>
        <v>-0.18265777918539033</v>
      </c>
      <c r="AU50">
        <f t="shared" si="48"/>
        <v>-19.66753429490365</v>
      </c>
      <c r="AW50">
        <v>47</v>
      </c>
      <c r="AX50">
        <f>IF(Z50&gt;0, (R50*SUMPRODUCT(K50:$K$98, X50:$X$98)-K50*$AZ$3)/Z50, 0)</f>
        <v>-24707.300402576733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250000</v>
      </c>
      <c r="S51">
        <f t="shared" si="32"/>
        <v>-45899.922426618017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-211.128991543594</v>
      </c>
      <c r="AC51">
        <f t="shared" si="33"/>
        <v>-203.64565313292795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-1005.7556924822791</v>
      </c>
      <c r="AI51">
        <f t="shared" si="38"/>
        <v>-1005.9775290806508</v>
      </c>
      <c r="AJ51">
        <f t="shared" si="39"/>
        <v>-7.4833384106660503</v>
      </c>
      <c r="AK51">
        <f t="shared" si="61"/>
        <v>-14.779029408051581</v>
      </c>
      <c r="AL51">
        <f t="shared" si="40"/>
        <v>-1028.2398968993684</v>
      </c>
      <c r="AN51">
        <f t="shared" si="41"/>
        <v>0</v>
      </c>
      <c r="AO51">
        <f t="shared" si="42"/>
        <v>0</v>
      </c>
      <c r="AP51">
        <f t="shared" si="43"/>
        <v>-2.4629888786225022E-3</v>
      </c>
      <c r="AQ51">
        <f t="shared" si="44"/>
        <v>-11.166620401582067</v>
      </c>
      <c r="AR51">
        <f t="shared" si="45"/>
        <v>-11.16908339046069</v>
      </c>
      <c r="AS51">
        <f t="shared" si="46"/>
        <v>-8.3085385440121284E-2</v>
      </c>
      <c r="AT51">
        <f t="shared" si="47"/>
        <v>-0.16408737483376254</v>
      </c>
      <c r="AU51">
        <f t="shared" si="48"/>
        <v>-11.416256150734574</v>
      </c>
      <c r="AW51">
        <v>48</v>
      </c>
      <c r="AX51">
        <f>IF(Z51&gt;0, (R51*SUMPRODUCT(K51:$K$98, X51:$X$98)-K51*$AZ$3)/Z51, 0)</f>
        <v>-45899.922426618017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250000</v>
      </c>
      <c r="S52">
        <f t="shared" si="32"/>
        <v>-93242.045466808398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-203.64565313292795</v>
      </c>
      <c r="AC52">
        <f t="shared" si="33"/>
        <v>-190.72396721513525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-586.72323167768798</v>
      </c>
      <c r="AI52">
        <f t="shared" si="38"/>
        <v>-586.82550526374041</v>
      </c>
      <c r="AJ52">
        <f t="shared" si="39"/>
        <v>-12.921685917792701</v>
      </c>
      <c r="AK52">
        <f t="shared" si="61"/>
        <v>-14.255195719304957</v>
      </c>
      <c r="AL52">
        <f t="shared" si="40"/>
        <v>-614.00238690083813</v>
      </c>
      <c r="AN52">
        <f t="shared" si="41"/>
        <v>0</v>
      </c>
      <c r="AO52">
        <f t="shared" si="42"/>
        <v>0</v>
      </c>
      <c r="AP52">
        <f t="shared" si="43"/>
        <v>-1.0138523566806626E-3</v>
      </c>
      <c r="AQ52">
        <f t="shared" si="44"/>
        <v>-5.8162694212229225</v>
      </c>
      <c r="AR52">
        <f t="shared" si="45"/>
        <v>-5.8172832735796023</v>
      </c>
      <c r="AS52">
        <f t="shared" si="46"/>
        <v>-0.12809447899208282</v>
      </c>
      <c r="AT52">
        <f t="shared" si="47"/>
        <v>-0.14131374808299468</v>
      </c>
      <c r="AU52">
        <f t="shared" si="48"/>
        <v>-6.0866915006546805</v>
      </c>
      <c r="AW52">
        <v>49</v>
      </c>
      <c r="AX52">
        <f>IF(Z52&gt;0, (R52*SUMPRODUCT(K52:$K$98, X52:$X$98)-K52*$AZ$3)/Z52, 0)</f>
        <v>-93242.045466808398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250000</v>
      </c>
      <c r="S53">
        <f t="shared" si="32"/>
        <v>-216404.34674897016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-190.72396721513525</v>
      </c>
      <c r="AC53">
        <f t="shared" si="33"/>
        <v>-175.03282027977357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-304.04849249260707</v>
      </c>
      <c r="AI53">
        <f t="shared" si="38"/>
        <v>-304.08893364430048</v>
      </c>
      <c r="AJ53">
        <f t="shared" si="39"/>
        <v>-15.691146935361672</v>
      </c>
      <c r="AK53">
        <f t="shared" si="61"/>
        <v>-13.350677705059468</v>
      </c>
      <c r="AL53">
        <f t="shared" si="40"/>
        <v>-333.13075828472159</v>
      </c>
      <c r="AN53">
        <f t="shared" si="41"/>
        <v>0</v>
      </c>
      <c r="AO53">
        <f t="shared" si="42"/>
        <v>0</v>
      </c>
      <c r="AP53">
        <f t="shared" si="43"/>
        <v>-3.5794534868443753E-4</v>
      </c>
      <c r="AQ53">
        <f t="shared" si="44"/>
        <v>-2.6911385829789549</v>
      </c>
      <c r="AR53">
        <f t="shared" si="45"/>
        <v>-2.6914965283276393</v>
      </c>
      <c r="AS53">
        <f t="shared" si="46"/>
        <v>-0.13888261896240295</v>
      </c>
      <c r="AT53">
        <f t="shared" si="47"/>
        <v>-0.11816708442281147</v>
      </c>
      <c r="AU53">
        <f t="shared" si="48"/>
        <v>-2.9485462317128537</v>
      </c>
      <c r="AW53">
        <v>50</v>
      </c>
      <c r="AX53">
        <f>IF(Z53&gt;0, (R53*SUMPRODUCT(K53:$K$98, X53:$X$98)-K53*$AZ$3)/Z53, 0)</f>
        <v>-216404.34674897016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250000</v>
      </c>
      <c r="S54">
        <f t="shared" si="32"/>
        <v>-603887.08281964762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-175.03282027977357</v>
      </c>
      <c r="AC54">
        <f t="shared" si="33"/>
        <v>-158.52090854437341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-134.55847347885651</v>
      </c>
      <c r="AI54">
        <f t="shared" si="38"/>
        <v>-134.57159852433722</v>
      </c>
      <c r="AJ54">
        <f t="shared" si="39"/>
        <v>-16.511911735400162</v>
      </c>
      <c r="AK54">
        <f t="shared" si="61"/>
        <v>-12.252297419584151</v>
      </c>
      <c r="AL54">
        <f t="shared" si="40"/>
        <v>-163.33580767932153</v>
      </c>
      <c r="AN54">
        <f t="shared" si="41"/>
        <v>0</v>
      </c>
      <c r="AO54">
        <f t="shared" si="42"/>
        <v>0</v>
      </c>
      <c r="AP54">
        <f t="shared" si="43"/>
        <v>-1.0372322287108993E-4</v>
      </c>
      <c r="AQ54">
        <f t="shared" si="44"/>
        <v>-1.0633744892052341</v>
      </c>
      <c r="AR54">
        <f t="shared" si="45"/>
        <v>-1.0634782124281053</v>
      </c>
      <c r="AS54">
        <f t="shared" si="46"/>
        <v>-0.13048859171393648</v>
      </c>
      <c r="AT54">
        <f t="shared" si="47"/>
        <v>-9.6826161692360066E-2</v>
      </c>
      <c r="AU54">
        <f t="shared" si="48"/>
        <v>-1.2907929658344017</v>
      </c>
      <c r="AW54">
        <v>51</v>
      </c>
      <c r="AX54">
        <f>IF(Z54&gt;0, (R54*SUMPRODUCT(K54:$K$98, X54:$X$98)-K54*$AZ$3)/Z54, 0)</f>
        <v>-603887.08281964762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250000</v>
      </c>
      <c r="S55">
        <f t="shared" si="32"/>
        <v>-2166237.5352950571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-158.52090854437341</v>
      </c>
      <c r="AC55">
        <f t="shared" si="33"/>
        <v>-142.43870239216872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-48.530484420213725</v>
      </c>
      <c r="AI55">
        <f t="shared" si="38"/>
        <v>-48.533772118355579</v>
      </c>
      <c r="AJ55">
        <f t="shared" si="39"/>
        <v>-16.082206152204691</v>
      </c>
      <c r="AK55">
        <f t="shared" si="61"/>
        <v>-11.096463598106141</v>
      </c>
      <c r="AL55">
        <f t="shared" si="40"/>
        <v>-75.712441868666417</v>
      </c>
      <c r="AN55">
        <f t="shared" si="41"/>
        <v>0</v>
      </c>
      <c r="AO55">
        <f t="shared" si="42"/>
        <v>0</v>
      </c>
      <c r="AP55">
        <f t="shared" si="43"/>
        <v>-2.3197922818758663E-5</v>
      </c>
      <c r="AQ55">
        <f t="shared" si="44"/>
        <v>-0.34242998698825589</v>
      </c>
      <c r="AR55">
        <f t="shared" si="45"/>
        <v>-0.34245318491107463</v>
      </c>
      <c r="AS55">
        <f t="shared" si="46"/>
        <v>-0.11347567841602121</v>
      </c>
      <c r="AT55">
        <f t="shared" si="47"/>
        <v>-7.8296393100343309E-2</v>
      </c>
      <c r="AU55">
        <f t="shared" si="48"/>
        <v>-0.53422525642743923</v>
      </c>
      <c r="AW55">
        <v>52</v>
      </c>
      <c r="AX55">
        <f>IF(Z55&gt;0, (R55*SUMPRODUCT(K55:$K$98, X55:$X$98)-K55*$AZ$3)/Z55, 0)</f>
        <v>-2166237.5352950571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250000</v>
      </c>
      <c r="S56">
        <f t="shared" si="32"/>
        <v>-7808858.1557037989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-142.43870239216872</v>
      </c>
      <c r="AC56">
        <f t="shared" si="33"/>
        <v>-127.47257823504097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-12.193080904138551</v>
      </c>
      <c r="AI56">
        <f t="shared" si="38"/>
        <v>-12.193897109118161</v>
      </c>
      <c r="AJ56">
        <f t="shared" si="39"/>
        <v>-14.966124157127751</v>
      </c>
      <c r="AK56">
        <f t="shared" si="61"/>
        <v>-9.9707091674518118</v>
      </c>
      <c r="AL56">
        <f t="shared" si="40"/>
        <v>-37.130730433697721</v>
      </c>
      <c r="AN56">
        <f t="shared" si="41"/>
        <v>0</v>
      </c>
      <c r="AO56">
        <f t="shared" si="42"/>
        <v>0</v>
      </c>
      <c r="AP56">
        <f t="shared" si="43"/>
        <v>-5.1420746870791379E-6</v>
      </c>
      <c r="AQ56">
        <f t="shared" si="44"/>
        <v>-7.6816160451082319E-2</v>
      </c>
      <c r="AR56">
        <f t="shared" si="45"/>
        <v>-7.6821302525769394E-2</v>
      </c>
      <c r="AS56">
        <f t="shared" si="46"/>
        <v>-9.4286276259721677E-2</v>
      </c>
      <c r="AT56">
        <f t="shared" si="47"/>
        <v>-6.281526393859091E-2</v>
      </c>
      <c r="AU56">
        <f t="shared" si="48"/>
        <v>-0.23392284272408195</v>
      </c>
      <c r="AW56">
        <v>53</v>
      </c>
      <c r="AX56">
        <f>IF(Z56&gt;0, (R56*SUMPRODUCT(K56:$K$98, X56:$X$98)-K56*$AZ$3)/Z56, 0)</f>
        <v>-7808858.1557037989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250000</v>
      </c>
      <c r="S57">
        <f t="shared" si="32"/>
        <v>-28375892.047325626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-127.47257823504097</v>
      </c>
      <c r="AC57">
        <f t="shared" si="33"/>
        <v>-113.88104248110277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-3.0368889889344599</v>
      </c>
      <c r="AI57">
        <f t="shared" si="38"/>
        <v>-3.0370896540664867</v>
      </c>
      <c r="AJ57">
        <f t="shared" si="39"/>
        <v>-13.591535753938203</v>
      </c>
      <c r="AK57">
        <f t="shared" si="61"/>
        <v>-8.9230804764528688</v>
      </c>
      <c r="AL57">
        <f t="shared" si="40"/>
        <v>-25.551705884457562</v>
      </c>
      <c r="AN57">
        <f t="shared" si="41"/>
        <v>0</v>
      </c>
      <c r="AO57">
        <f t="shared" si="42"/>
        <v>0</v>
      </c>
      <c r="AP57">
        <f t="shared" si="43"/>
        <v>-1.1287377052415354E-6</v>
      </c>
      <c r="AQ57">
        <f t="shared" si="44"/>
        <v>-1.7082445135436726E-2</v>
      </c>
      <c r="AR57">
        <f t="shared" si="45"/>
        <v>-1.708357387314197E-2</v>
      </c>
      <c r="AS57">
        <f t="shared" si="46"/>
        <v>-7.6452140552045272E-2</v>
      </c>
      <c r="AT57">
        <f t="shared" si="47"/>
        <v>-5.0192164821794984E-2</v>
      </c>
      <c r="AU57">
        <f t="shared" si="48"/>
        <v>-0.14372787924698224</v>
      </c>
      <c r="AW57">
        <v>54</v>
      </c>
      <c r="AX57">
        <f>IF(Z57&gt;0, (R57*SUMPRODUCT(K57:$K$98, X57:$X$98)-K57*$AZ$3)/Z57, 0)</f>
        <v>-28375892.047325626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250000</v>
      </c>
      <c r="S58">
        <f t="shared" si="32"/>
        <v>-104192441.62682813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-113.88104248110277</v>
      </c>
      <c r="AC58">
        <f t="shared" si="33"/>
        <v>-101.69423928839065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-0.74928660594181384</v>
      </c>
      <c r="AI58">
        <f t="shared" si="38"/>
        <v>-0.74933540710133206</v>
      </c>
      <c r="AJ58">
        <f t="shared" si="39"/>
        <v>-12.186803192712119</v>
      </c>
      <c r="AK58">
        <f t="shared" si="61"/>
        <v>-7.9716729736771947</v>
      </c>
      <c r="AL58">
        <f t="shared" si="40"/>
        <v>-20.907811573490648</v>
      </c>
      <c r="AN58">
        <f t="shared" si="41"/>
        <v>0</v>
      </c>
      <c r="AO58">
        <f t="shared" si="42"/>
        <v>0</v>
      </c>
      <c r="AP58">
        <f t="shared" si="43"/>
        <v>-2.4509431393106222E-7</v>
      </c>
      <c r="AQ58">
        <f t="shared" si="44"/>
        <v>-3.7631459669032617E-3</v>
      </c>
      <c r="AR58">
        <f t="shared" si="45"/>
        <v>-3.7633910612171928E-3</v>
      </c>
      <c r="AS58">
        <f t="shared" si="46"/>
        <v>-6.1205844226260915E-2</v>
      </c>
      <c r="AT58">
        <f t="shared" si="47"/>
        <v>-4.0036174092099835E-2</v>
      </c>
      <c r="AU58">
        <f t="shared" si="48"/>
        <v>-0.10500540937957795</v>
      </c>
      <c r="AW58">
        <v>55</v>
      </c>
      <c r="AX58">
        <f>IF(Z58&gt;0, (R58*SUMPRODUCT(K58:$K$98, X58:$X$98)-K58*$AZ$3)/Z58, 0)</f>
        <v>-104192441.62682813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250000</v>
      </c>
      <c r="S59">
        <f t="shared" si="32"/>
        <v>-387212591.59845048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-101.69423928839065</v>
      </c>
      <c r="AC59">
        <f t="shared" si="33"/>
        <v>-90.801675971993646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-0.18294053091687432</v>
      </c>
      <c r="AI59">
        <f t="shared" si="38"/>
        <v>-0.18295225595861395</v>
      </c>
      <c r="AJ59">
        <f t="shared" si="39"/>
        <v>-10.892563316397002</v>
      </c>
      <c r="AK59">
        <f t="shared" si="61"/>
        <v>-7.1185967501873462</v>
      </c>
      <c r="AL59">
        <f t="shared" si="40"/>
        <v>-18.194112322542964</v>
      </c>
      <c r="AN59">
        <f t="shared" si="41"/>
        <v>0</v>
      </c>
      <c r="AO59">
        <f t="shared" si="42"/>
        <v>0</v>
      </c>
      <c r="AP59">
        <f t="shared" si="43"/>
        <v>-5.2577444027071826E-8</v>
      </c>
      <c r="AQ59">
        <f t="shared" si="44"/>
        <v>-8.2034211375638891E-4</v>
      </c>
      <c r="AR59">
        <f t="shared" si="45"/>
        <v>-8.2039469120041603E-4</v>
      </c>
      <c r="AS59">
        <f t="shared" si="46"/>
        <v>-4.8844443439702526E-2</v>
      </c>
      <c r="AT59">
        <f t="shared" si="47"/>
        <v>-3.1921218746662115E-2</v>
      </c>
      <c r="AU59">
        <f t="shared" si="48"/>
        <v>-8.1586056877565066E-2</v>
      </c>
      <c r="AW59">
        <v>56</v>
      </c>
      <c r="AX59">
        <f>IF(Z59&gt;0, (R59*SUMPRODUCT(K59:$K$98, X59:$X$98)-K59*$AZ$3)/Z59, 0)</f>
        <v>-387212591.59845048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250000</v>
      </c>
      <c r="S60">
        <f t="shared" si="32"/>
        <v>-1456643151.328042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-90.801675971993646</v>
      </c>
      <c r="AC60">
        <f t="shared" si="33"/>
        <v>-81.073633401282493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-4.4124492844330794E-2</v>
      </c>
      <c r="AI60">
        <f t="shared" si="38"/>
        <v>-4.4127275737084158E-2</v>
      </c>
      <c r="AJ60">
        <f t="shared" si="39"/>
        <v>-9.7280425707111533</v>
      </c>
      <c r="AK60">
        <f t="shared" si="61"/>
        <v>-6.3561173180395558</v>
      </c>
      <c r="AL60">
        <f t="shared" si="40"/>
        <v>-16.128287164487794</v>
      </c>
      <c r="AN60">
        <f t="shared" si="41"/>
        <v>0</v>
      </c>
      <c r="AO60">
        <f t="shared" si="42"/>
        <v>0</v>
      </c>
      <c r="AP60">
        <f t="shared" si="43"/>
        <v>-1.1142009374225116E-8</v>
      </c>
      <c r="AQ60">
        <f t="shared" si="44"/>
        <v>-1.7666347806995076E-4</v>
      </c>
      <c r="AR60">
        <f t="shared" si="45"/>
        <v>-1.76674620079325E-4</v>
      </c>
      <c r="AS60">
        <f t="shared" si="46"/>
        <v>-3.8948659226916989E-2</v>
      </c>
      <c r="AT60">
        <f t="shared" si="47"/>
        <v>-2.5448310451681194E-2</v>
      </c>
      <c r="AU60">
        <f t="shared" si="48"/>
        <v>-6.4573644298677513E-2</v>
      </c>
      <c r="AW60">
        <v>57</v>
      </c>
      <c r="AX60">
        <f>IF(Z60&gt;0, (R60*SUMPRODUCT(K60:$K$98, X60:$X$98)-K60*$AZ$3)/Z60, 0)</f>
        <v>-1456643151.328042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250000</v>
      </c>
      <c r="S61">
        <f t="shared" si="32"/>
        <v>-5553334975.8786211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-81.073633401282493</v>
      </c>
      <c r="AC61">
        <f t="shared" si="33"/>
        <v>-72.387325321166898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-1.0516586960288943E-2</v>
      </c>
      <c r="AI61">
        <f t="shared" si="38"/>
        <v>-1.0517238706722713E-2</v>
      </c>
      <c r="AJ61">
        <f t="shared" si="39"/>
        <v>-8.6863080801155945</v>
      </c>
      <c r="AK61">
        <f t="shared" si="61"/>
        <v>-5.6751543380897749</v>
      </c>
      <c r="AL61">
        <f t="shared" si="40"/>
        <v>-14.371979656912092</v>
      </c>
      <c r="AN61">
        <f t="shared" si="41"/>
        <v>0</v>
      </c>
      <c r="AO61">
        <f t="shared" si="42"/>
        <v>0</v>
      </c>
      <c r="AP61">
        <f t="shared" si="43"/>
        <v>-2.3298485470837294E-9</v>
      </c>
      <c r="AQ61">
        <f t="shared" si="44"/>
        <v>-3.759445940959414E-5</v>
      </c>
      <c r="AR61">
        <f t="shared" si="45"/>
        <v>-3.7596789258141228E-5</v>
      </c>
      <c r="AS61">
        <f t="shared" si="46"/>
        <v>-3.1051619481703329E-2</v>
      </c>
      <c r="AT61">
        <f t="shared" si="47"/>
        <v>-2.0287414558747323E-2</v>
      </c>
      <c r="AU61">
        <f t="shared" si="48"/>
        <v>-5.1376630829708794E-2</v>
      </c>
      <c r="AW61">
        <v>58</v>
      </c>
      <c r="AX61">
        <f>IF(Z61&gt;0, (R61*SUMPRODUCT(K61:$K$98, X61:$X$98)-K61*$AZ$3)/Z61, 0)</f>
        <v>-5553334975.8786211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250000</v>
      </c>
      <c r="S62">
        <f t="shared" si="32"/>
        <v>-21474117610.632408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-72.387325321166898</v>
      </c>
      <c r="AC62">
        <f t="shared" si="33"/>
        <v>-64.631572965989079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-2.4737091227007412E-3</v>
      </c>
      <c r="AI62">
        <f t="shared" si="38"/>
        <v>-2.4738596098456333E-3</v>
      </c>
      <c r="AJ62">
        <f t="shared" si="39"/>
        <v>-7.7557523551778189</v>
      </c>
      <c r="AK62">
        <f t="shared" si="61"/>
        <v>-5.0671127724816838</v>
      </c>
      <c r="AL62">
        <f t="shared" si="40"/>
        <v>-12.825338987269348</v>
      </c>
      <c r="AN62">
        <f t="shared" si="41"/>
        <v>0</v>
      </c>
      <c r="AO62">
        <f t="shared" si="42"/>
        <v>0</v>
      </c>
      <c r="AP62">
        <f t="shared" si="43"/>
        <v>-4.8031970842749998E-10</v>
      </c>
      <c r="AQ62">
        <f t="shared" si="44"/>
        <v>-7.8954999472057654E-6</v>
      </c>
      <c r="AR62">
        <f t="shared" si="45"/>
        <v>-7.8959802669141938E-6</v>
      </c>
      <c r="AS62">
        <f t="shared" si="46"/>
        <v>-2.4754544400107902E-2</v>
      </c>
      <c r="AT62">
        <f t="shared" si="47"/>
        <v>-1.6173036781275081E-2</v>
      </c>
      <c r="AU62">
        <f t="shared" si="48"/>
        <v>-4.0935477161649893E-2</v>
      </c>
      <c r="AW62">
        <v>59</v>
      </c>
      <c r="AX62">
        <f>IF(Z62&gt;0, (R62*SUMPRODUCT(K62:$K$98, X62:$X$98)-K62*$AZ$3)/Z62, 0)</f>
        <v>-21474117610.632408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250000</v>
      </c>
      <c r="S63">
        <f t="shared" si="32"/>
        <v>-84282214269.60321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-64.631572965989079</v>
      </c>
      <c r="AC63">
        <f t="shared" si="33"/>
        <v>-57.706768406455822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-5.7374011564554294E-4</v>
      </c>
      <c r="AI63">
        <f t="shared" si="38"/>
        <v>-5.7377434989585696E-4</v>
      </c>
      <c r="AJ63">
        <f t="shared" si="39"/>
        <v>-6.924804559533257</v>
      </c>
      <c r="AK63">
        <f t="shared" si="61"/>
        <v>-4.5242101076192363</v>
      </c>
      <c r="AL63">
        <f t="shared" si="40"/>
        <v>-11.449588441502389</v>
      </c>
      <c r="AN63">
        <f t="shared" si="41"/>
        <v>0</v>
      </c>
      <c r="AO63">
        <f t="shared" si="42"/>
        <v>0</v>
      </c>
      <c r="AP63">
        <f t="shared" si="43"/>
        <v>-9.7560451929346523E-11</v>
      </c>
      <c r="AQ63">
        <f t="shared" si="44"/>
        <v>-1.6350393088498077E-6</v>
      </c>
      <c r="AR63">
        <f t="shared" si="45"/>
        <v>-1.6351368693017371E-6</v>
      </c>
      <c r="AS63">
        <f t="shared" si="46"/>
        <v>-1.9734244394258457E-2</v>
      </c>
      <c r="AT63">
        <f t="shared" si="47"/>
        <v>-1.2893052386846005E-2</v>
      </c>
      <c r="AU63">
        <f t="shared" si="48"/>
        <v>-3.2628931917973759E-2</v>
      </c>
      <c r="AW63">
        <v>60</v>
      </c>
      <c r="AX63">
        <f>IF(Z63&gt;0, (R63*SUMPRODUCT(K63:$K$98, X63:$X$98)-K63*$AZ$3)/Z63, 0)</f>
        <v>-84282214269.60321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250000</v>
      </c>
      <c r="S64">
        <f t="shared" si="32"/>
        <v>-336198491611.1618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-57.706768406455822</v>
      </c>
      <c r="AC64">
        <f t="shared" si="33"/>
        <v>-51.523901778072613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-1.3114593632869513E-4</v>
      </c>
      <c r="AI64">
        <f t="shared" si="38"/>
        <v>-1.3115359904924024E-4</v>
      </c>
      <c r="AJ64">
        <f t="shared" si="39"/>
        <v>-6.1828666283832092</v>
      </c>
      <c r="AK64">
        <f t="shared" si="61"/>
        <v>-4.0394737884519083</v>
      </c>
      <c r="AL64">
        <f t="shared" si="40"/>
        <v>-10.222471570434166</v>
      </c>
      <c r="AN64">
        <f t="shared" si="41"/>
        <v>0</v>
      </c>
      <c r="AO64">
        <f t="shared" si="42"/>
        <v>0</v>
      </c>
      <c r="AP64">
        <f t="shared" si="43"/>
        <v>-1.9497455882542171E-11</v>
      </c>
      <c r="AQ64">
        <f t="shared" si="44"/>
        <v>-3.3369507509645461E-7</v>
      </c>
      <c r="AR64">
        <f t="shared" si="45"/>
        <v>-3.3371457255233717E-7</v>
      </c>
      <c r="AS64">
        <f t="shared" si="46"/>
        <v>-1.5732032586192039E-2</v>
      </c>
      <c r="AT64">
        <f t="shared" si="47"/>
        <v>-1.0278263642185637E-2</v>
      </c>
      <c r="AU64">
        <f t="shared" si="48"/>
        <v>-2.6010629942950229E-2</v>
      </c>
      <c r="AW64">
        <v>61</v>
      </c>
      <c r="AX64">
        <f>IF(Z64&gt;0, (R64*SUMPRODUCT(K64:$K$98, X64:$X$98)-K64*$AZ$3)/Z64, 0)</f>
        <v>-336198491611.1618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250000</v>
      </c>
      <c r="S65">
        <f t="shared" si="32"/>
        <v>-1364004570746.2251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-51.523901778072613</v>
      </c>
      <c r="AC65">
        <f t="shared" si="33"/>
        <v>-46.003484019426161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-2.9498771342194016E-5</v>
      </c>
      <c r="AI65">
        <f t="shared" si="38"/>
        <v>-2.9500457681265237E-5</v>
      </c>
      <c r="AJ65">
        <f t="shared" si="39"/>
        <v>-5.5204177586464525</v>
      </c>
      <c r="AK65">
        <f t="shared" si="61"/>
        <v>-3.6066731244650834</v>
      </c>
      <c r="AL65">
        <f t="shared" si="40"/>
        <v>-9.127120383569217</v>
      </c>
      <c r="AN65">
        <f t="shared" si="41"/>
        <v>0</v>
      </c>
      <c r="AO65">
        <f t="shared" si="42"/>
        <v>0</v>
      </c>
      <c r="AP65">
        <f t="shared" si="43"/>
        <v>-3.8310854492764272E-12</v>
      </c>
      <c r="AQ65">
        <f t="shared" si="44"/>
        <v>-6.7016364377353343E-8</v>
      </c>
      <c r="AR65">
        <f t="shared" si="45"/>
        <v>-6.7020195462802623E-8</v>
      </c>
      <c r="AS65">
        <f t="shared" si="46"/>
        <v>-1.254148261759931E-2</v>
      </c>
      <c r="AT65">
        <f t="shared" si="47"/>
        <v>-8.1937690724573162E-3</v>
      </c>
      <c r="AU65">
        <f t="shared" si="48"/>
        <v>-2.0735318710252089E-2</v>
      </c>
      <c r="AW65">
        <v>62</v>
      </c>
      <c r="AX65">
        <f>IF(Z65&gt;0, (R65*SUMPRODUCT(K65:$K$98, X65:$X$98)-K65*$AZ$3)/Z65, 0)</f>
        <v>-1364004570746.2251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250000</v>
      </c>
      <c r="S66">
        <f t="shared" si="32"/>
        <v>-5635987401487.6328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-46.003484019426161</v>
      </c>
      <c r="AC66">
        <f t="shared" si="33"/>
        <v>-41.074539361137582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-6.5254022147305236E-6</v>
      </c>
      <c r="AI66">
        <f t="shared" si="38"/>
        <v>-6.5257666099680847E-6</v>
      </c>
      <c r="AJ66">
        <f t="shared" si="39"/>
        <v>-4.9289446582885788</v>
      </c>
      <c r="AK66">
        <f t="shared" si="61"/>
        <v>-3.2202438813598318</v>
      </c>
      <c r="AL66">
        <f t="shared" si="40"/>
        <v>-8.1491950654150198</v>
      </c>
      <c r="AN66">
        <f t="shared" si="41"/>
        <v>0</v>
      </c>
      <c r="AO66">
        <f t="shared" si="42"/>
        <v>0</v>
      </c>
      <c r="AP66">
        <f t="shared" si="43"/>
        <v>-7.3914834011486633E-13</v>
      </c>
      <c r="AQ66">
        <f t="shared" si="44"/>
        <v>-1.323628774042416E-8</v>
      </c>
      <c r="AR66">
        <f t="shared" si="45"/>
        <v>-1.3237026888764275E-8</v>
      </c>
      <c r="AS66">
        <f t="shared" si="46"/>
        <v>-9.9979936265780812E-3</v>
      </c>
      <c r="AT66">
        <f t="shared" si="47"/>
        <v>-6.5320225796655024E-3</v>
      </c>
      <c r="AU66">
        <f t="shared" si="48"/>
        <v>-1.6530029443270471E-2</v>
      </c>
      <c r="AW66">
        <v>63</v>
      </c>
      <c r="AX66">
        <f>IF(Z66&gt;0, (R66*SUMPRODUCT(K66:$K$98, X66:$X$98)-K66*$AZ$3)/Z66, 0)</f>
        <v>-5635987401487.6328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-23751137194228.656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-41.074539361137582</v>
      </c>
      <c r="AC67">
        <f t="shared" ref="AC67:AC89" si="64">S67*Z67</f>
        <v>-36.673695869637314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-1.4177360054135048E-6</v>
      </c>
      <c r="AI67">
        <f t="shared" ref="AI67:AI89" si="69">SUM(AE67:AH67)</f>
        <v>-1.4178132094976077E-6</v>
      </c>
      <c r="AJ67">
        <f t="shared" ref="AJ67:AJ89" si="70">AB67-AC67</f>
        <v>-4.4008434915002681</v>
      </c>
      <c r="AK67">
        <f t="shared" si="61"/>
        <v>-2.875217755279631</v>
      </c>
      <c r="AL67">
        <f t="shared" ref="AL67:AL89" si="71">SUM(AI67:AK67)</f>
        <v>-7.2760626645931081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-1.3982382102036795E-13</v>
      </c>
      <c r="AQ67">
        <f t="shared" ref="AQ67:AQ89" si="75">AH67*$K67</f>
        <v>-2.5676525766558281E-9</v>
      </c>
      <c r="AR67">
        <f t="shared" ref="AR67:AR89" si="76">AI67*$K67</f>
        <v>-2.5677924004768483E-9</v>
      </c>
      <c r="AS67">
        <f t="shared" ref="AS67:AS89" si="77">AJ67*$K67</f>
        <v>-7.9703393912986791E-3</v>
      </c>
      <c r="AT67">
        <f t="shared" ref="AT67:AT89" si="78">AK67*$K67</f>
        <v>-5.207288415897353E-3</v>
      </c>
      <c r="AU67">
        <f t="shared" ref="AU67:AU89" si="79">AL67*$K67</f>
        <v>-1.3177630374988432E-2</v>
      </c>
      <c r="AW67">
        <v>64</v>
      </c>
      <c r="AX67">
        <f>IF(Z67&gt;0, (R67*SUMPRODUCT(K67:$K$98, X67:$X$98)-K67*$AZ$3)/Z67, 0)</f>
        <v>-23751137194228.656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250000</v>
      </c>
      <c r="S68">
        <f t="shared" si="63"/>
        <v>-102163078981604.56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-36.673695869637314</v>
      </c>
      <c r="AC68">
        <f t="shared" si="64"/>
        <v>-32.744371314404475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-3.0203251352062215E-7</v>
      </c>
      <c r="AI68">
        <f t="shared" si="69"/>
        <v>-3.0204853906117984E-7</v>
      </c>
      <c r="AJ68">
        <f t="shared" si="70"/>
        <v>-3.9293245552328386</v>
      </c>
      <c r="AK68">
        <f t="shared" si="61"/>
        <v>-2.5671587108746121</v>
      </c>
      <c r="AL68">
        <f t="shared" si="71"/>
        <v>-6.4964835681559894</v>
      </c>
      <c r="AN68">
        <f t="shared" si="72"/>
        <v>0</v>
      </c>
      <c r="AO68">
        <f t="shared" si="73"/>
        <v>0</v>
      </c>
      <c r="AP68">
        <f t="shared" si="74"/>
        <v>-2.5914065723314488E-14</v>
      </c>
      <c r="AQ68">
        <f t="shared" si="75"/>
        <v>-4.8840102321451814E-10</v>
      </c>
      <c r="AR68">
        <f t="shared" si="76"/>
        <v>-4.8842693728024137E-10</v>
      </c>
      <c r="AS68">
        <f t="shared" si="77"/>
        <v>-6.3539057797054634E-3</v>
      </c>
      <c r="AT68">
        <f t="shared" si="78"/>
        <v>-4.1512184450950406E-3</v>
      </c>
      <c r="AU68">
        <f t="shared" si="79"/>
        <v>-1.050512471322744E-2</v>
      </c>
      <c r="AW68">
        <v>65</v>
      </c>
      <c r="AX68">
        <f>IF(Z68&gt;0, (R68*SUMPRODUCT(K68:$K$98, X68:$X$98)-K68*$AZ$3)/Z68, 0)</f>
        <v>-102163078981604.56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250000</v>
      </c>
      <c r="S69">
        <f t="shared" si="63"/>
        <v>-449157160636331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-32.744371314404475</v>
      </c>
      <c r="AC69">
        <f t="shared" si="64"/>
        <v>-29.236045816856716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-6.3053699653260221E-8</v>
      </c>
      <c r="AI69">
        <f t="shared" si="69"/>
        <v>-6.3056954198481695E-8</v>
      </c>
      <c r="AJ69">
        <f t="shared" si="70"/>
        <v>-3.5083254975477587</v>
      </c>
      <c r="AK69">
        <f t="shared" si="61"/>
        <v>-2.2921059920083136</v>
      </c>
      <c r="AL69">
        <f t="shared" si="71"/>
        <v>-5.800431552613027</v>
      </c>
      <c r="AN69">
        <f t="shared" si="72"/>
        <v>0</v>
      </c>
      <c r="AO69">
        <f t="shared" si="73"/>
        <v>0</v>
      </c>
      <c r="AP69">
        <f t="shared" si="74"/>
        <v>-4.6988886753950201E-15</v>
      </c>
      <c r="AQ69">
        <f t="shared" si="75"/>
        <v>-9.1036472096602322E-11</v>
      </c>
      <c r="AR69">
        <f t="shared" si="76"/>
        <v>-9.1041170985277711E-11</v>
      </c>
      <c r="AS69">
        <f t="shared" si="77"/>
        <v>-5.0652947887220605E-3</v>
      </c>
      <c r="AT69">
        <f t="shared" si="78"/>
        <v>-3.3093259290318373E-3</v>
      </c>
      <c r="AU69">
        <f t="shared" si="79"/>
        <v>-8.3746208087950701E-3</v>
      </c>
      <c r="AW69">
        <v>66</v>
      </c>
      <c r="AX69">
        <f>IF(Z69&gt;0, (R69*SUMPRODUCT(K69:$K$98, X69:$X$98)-K69*$AZ$3)/Z69, 0)</f>
        <v>-449157160636331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250000</v>
      </c>
      <c r="S70">
        <f t="shared" si="63"/>
        <v>-2019649244760998.8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-29.236045816856716</v>
      </c>
      <c r="AC70">
        <f t="shared" si="64"/>
        <v>-26.103612336558331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-1.2878792684632178E-8</v>
      </c>
      <c r="AI70">
        <f t="shared" si="69"/>
        <v>-1.2879438925864517E-8</v>
      </c>
      <c r="AJ70">
        <f t="shared" si="70"/>
        <v>-3.1324334802983849</v>
      </c>
      <c r="AK70">
        <f t="shared" si="61"/>
        <v>-2.0465232071799702</v>
      </c>
      <c r="AL70">
        <f t="shared" si="71"/>
        <v>-5.1789567003577943</v>
      </c>
      <c r="AN70">
        <f t="shared" si="72"/>
        <v>0</v>
      </c>
      <c r="AO70">
        <f t="shared" si="73"/>
        <v>0</v>
      </c>
      <c r="AP70">
        <f t="shared" si="74"/>
        <v>-8.330699840979025E-16</v>
      </c>
      <c r="AQ70">
        <f t="shared" si="75"/>
        <v>-1.660205985022955E-11</v>
      </c>
      <c r="AR70">
        <f t="shared" si="76"/>
        <v>-1.6602892920213647E-11</v>
      </c>
      <c r="AS70">
        <f t="shared" si="77"/>
        <v>-4.0380219940050928E-3</v>
      </c>
      <c r="AT70">
        <f t="shared" si="78"/>
        <v>-2.6381743694832969E-3</v>
      </c>
      <c r="AU70">
        <f t="shared" si="79"/>
        <v>-6.6761963800912837E-3</v>
      </c>
      <c r="AW70">
        <v>67</v>
      </c>
      <c r="AX70">
        <f>IF(Z70&gt;0, (R70*SUMPRODUCT(K70:$K$98, X70:$X$98)-K70*$AZ$3)/Z70, 0)</f>
        <v>-2019649244760998.8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250000</v>
      </c>
      <c r="S71">
        <f t="shared" si="63"/>
        <v>-9289370716423330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-26.103612336558331</v>
      </c>
      <c r="AC71">
        <f t="shared" si="64"/>
        <v>-23.306796729084379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-2.5716504083233407E-9</v>
      </c>
      <c r="AI71">
        <f t="shared" si="69"/>
        <v>-2.5717758570616921E-9</v>
      </c>
      <c r="AJ71">
        <f t="shared" si="70"/>
        <v>-2.7968156074739525</v>
      </c>
      <c r="AK71">
        <f t="shared" si="61"/>
        <v>-1.8272528635590835</v>
      </c>
      <c r="AL71">
        <f t="shared" si="71"/>
        <v>-4.6240684736048117</v>
      </c>
      <c r="AN71">
        <f t="shared" si="72"/>
        <v>0</v>
      </c>
      <c r="AO71">
        <f t="shared" si="73"/>
        <v>0</v>
      </c>
      <c r="AP71">
        <f t="shared" si="74"/>
        <v>-1.4438932900656714E-16</v>
      </c>
      <c r="AQ71">
        <f t="shared" si="75"/>
        <v>-2.9599251596855728E-12</v>
      </c>
      <c r="AR71">
        <f t="shared" si="76"/>
        <v>-2.9600695490145796E-12</v>
      </c>
      <c r="AS71">
        <f t="shared" si="77"/>
        <v>-3.2190864111116694E-3</v>
      </c>
      <c r="AT71">
        <f t="shared" si="78"/>
        <v>-2.103136455270483E-3</v>
      </c>
      <c r="AU71">
        <f t="shared" si="79"/>
        <v>-5.3222228693422212E-3</v>
      </c>
      <c r="AW71">
        <v>68</v>
      </c>
      <c r="AX71">
        <f>IF(Z71&gt;0, (R71*SUMPRODUCT(K71:$K$98, X71:$X$98)-K71*$AZ$3)/Z71, 0)</f>
        <v>-9289370716423330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250000</v>
      </c>
      <c r="S72">
        <f t="shared" si="63"/>
        <v>-4.375227144977452E+16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-23.306796729084379</v>
      </c>
      <c r="AC72">
        <f t="shared" si="64"/>
        <v>-20.809639936685056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-5.0206520009590914E-10</v>
      </c>
      <c r="AI72">
        <f t="shared" si="69"/>
        <v>-5.0208898130685787E-10</v>
      </c>
      <c r="AJ72">
        <f t="shared" si="70"/>
        <v>-2.4971567923993234</v>
      </c>
      <c r="AK72">
        <f t="shared" ref="AK72:AK89" si="92">G72*SUM(AB72:AB72, AE72:AF72)</f>
        <v>-1.6314757710359067</v>
      </c>
      <c r="AL72">
        <f t="shared" si="71"/>
        <v>-4.1286325639373196</v>
      </c>
      <c r="AN72">
        <f t="shared" si="72"/>
        <v>0</v>
      </c>
      <c r="AO72">
        <f t="shared" si="73"/>
        <v>0</v>
      </c>
      <c r="AP72">
        <f t="shared" si="74"/>
        <v>-2.4439073801449952E-17</v>
      </c>
      <c r="AQ72">
        <f t="shared" si="75"/>
        <v>-5.1595389758427452E-13</v>
      </c>
      <c r="AR72">
        <f t="shared" si="76"/>
        <v>-5.1597833665807598E-13</v>
      </c>
      <c r="AS72">
        <f t="shared" si="77"/>
        <v>-2.5662359782581039E-3</v>
      </c>
      <c r="AT72">
        <f t="shared" si="78"/>
        <v>-1.6766075057970231E-3</v>
      </c>
      <c r="AU72">
        <f t="shared" si="79"/>
        <v>-4.2428434845711059E-3</v>
      </c>
      <c r="AW72">
        <v>69</v>
      </c>
      <c r="AX72">
        <f>IF(Z72&gt;0, (R72*SUMPRODUCT(K72:$K$98, X72:$X$98)-K72*$AZ$3)/Z72, 0)</f>
        <v>-4.375227144977452E+16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250000</v>
      </c>
      <c r="S73">
        <f t="shared" si="63"/>
        <v>-2.1123037798785981E+17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-20.809639936685056</v>
      </c>
      <c r="AC73">
        <f t="shared" si="64"/>
        <v>-18.580035657754962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-9.5726743747103457E-11</v>
      </c>
      <c r="AI73">
        <f t="shared" si="69"/>
        <v>-9.5731141797193307E-11</v>
      </c>
      <c r="AJ73">
        <f t="shared" si="70"/>
        <v>-2.2296042789300934</v>
      </c>
      <c r="AK73">
        <f t="shared" si="92"/>
        <v>-1.456674795567954</v>
      </c>
      <c r="AL73">
        <f t="shared" si="71"/>
        <v>-3.6862790745937781</v>
      </c>
      <c r="AN73">
        <f t="shared" si="72"/>
        <v>0</v>
      </c>
      <c r="AO73">
        <f t="shared" si="73"/>
        <v>0</v>
      </c>
      <c r="AP73">
        <f t="shared" si="74"/>
        <v>-4.0354588784938407E-18</v>
      </c>
      <c r="AQ73">
        <f t="shared" si="75"/>
        <v>-8.7834683569296201E-14</v>
      </c>
      <c r="AR73">
        <f t="shared" si="76"/>
        <v>-8.7838719028174696E-14</v>
      </c>
      <c r="AS73">
        <f t="shared" si="77"/>
        <v>-2.0457876102204647E-3</v>
      </c>
      <c r="AT73">
        <f t="shared" si="78"/>
        <v>-1.3365812386776389E-3</v>
      </c>
      <c r="AU73">
        <f t="shared" si="79"/>
        <v>-3.3823688489859421E-3</v>
      </c>
      <c r="AW73">
        <v>70</v>
      </c>
      <c r="AX73">
        <f>IF(Z73&gt;0, (R73*SUMPRODUCT(K73:$K$98, X73:$X$98)-K73*$AZ$3)/Z73, 0)</f>
        <v>-2.1123037798785981E+17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250000</v>
      </c>
      <c r="S74">
        <f t="shared" si="63"/>
        <v>-1.0462750874317706E+18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-18.580035657754962</v>
      </c>
      <c r="AC74">
        <f t="shared" si="64"/>
        <v>-16.589317551567007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-1.7806448356847237E-11</v>
      </c>
      <c r="AI74">
        <f t="shared" si="69"/>
        <v>-1.7807241136764816E-11</v>
      </c>
      <c r="AJ74">
        <f t="shared" si="70"/>
        <v>-1.9907181061879555</v>
      </c>
      <c r="AK74">
        <f t="shared" si="92"/>
        <v>-1.3006024960428475</v>
      </c>
      <c r="AL74">
        <f t="shared" si="71"/>
        <v>-3.2913206022486103</v>
      </c>
      <c r="AN74">
        <f t="shared" si="72"/>
        <v>0</v>
      </c>
      <c r="AO74">
        <f t="shared" si="73"/>
        <v>0</v>
      </c>
      <c r="AP74">
        <f t="shared" si="74"/>
        <v>-6.4948237849868818E-19</v>
      </c>
      <c r="AQ74">
        <f t="shared" si="75"/>
        <v>-1.4587875115135585E-14</v>
      </c>
      <c r="AR74">
        <f t="shared" si="76"/>
        <v>-1.4588524597514086E-14</v>
      </c>
      <c r="AS74">
        <f t="shared" si="77"/>
        <v>-1.6308893576377926E-3</v>
      </c>
      <c r="AT74">
        <f t="shared" si="78"/>
        <v>-1.0655143803233987E-3</v>
      </c>
      <c r="AU74">
        <f t="shared" si="79"/>
        <v>-2.6964037379757799E-3</v>
      </c>
      <c r="AW74">
        <v>71</v>
      </c>
      <c r="AX74">
        <f>IF(Z74&gt;0, (R74*SUMPRODUCT(K74:$K$98, X74:$X$98)-K74*$AZ$3)/Z74, 0)</f>
        <v>-1.0462750874317706E+18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250000</v>
      </c>
      <c r="S75">
        <f t="shared" si="63"/>
        <v>-5.3212301595890739E+18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-16.589317551567007</v>
      </c>
      <c r="AC75">
        <f t="shared" si="64"/>
        <v>-14.811890671041979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-3.2283740100182823E-12</v>
      </c>
      <c r="AI75">
        <f t="shared" si="69"/>
        <v>-3.2285131873346812E-12</v>
      </c>
      <c r="AJ75">
        <f t="shared" si="70"/>
        <v>-1.7774268805250273</v>
      </c>
      <c r="AK75">
        <f t="shared" si="92"/>
        <v>-1.1612522286096905</v>
      </c>
      <c r="AL75">
        <f t="shared" si="71"/>
        <v>-2.9386791091379463</v>
      </c>
      <c r="AN75">
        <f t="shared" si="72"/>
        <v>0</v>
      </c>
      <c r="AO75">
        <f t="shared" si="73"/>
        <v>0</v>
      </c>
      <c r="AP75">
        <f t="shared" si="74"/>
        <v>-1.0180407630376007E-19</v>
      </c>
      <c r="AQ75">
        <f t="shared" si="75"/>
        <v>-2.36145977345308E-15</v>
      </c>
      <c r="AR75">
        <f t="shared" si="76"/>
        <v>-2.3615615775293837E-15</v>
      </c>
      <c r="AS75">
        <f t="shared" si="77"/>
        <v>-1.3001350108720136E-3</v>
      </c>
      <c r="AT75">
        <f t="shared" si="78"/>
        <v>-8.4942154043638656E-4</v>
      </c>
      <c r="AU75">
        <f t="shared" si="79"/>
        <v>-2.1495565513107617E-3</v>
      </c>
      <c r="AW75">
        <v>72</v>
      </c>
      <c r="AX75">
        <f>IF(Z75&gt;0, (R75*SUMPRODUCT(K75:$K$98, X75:$X$98)-K75*$AZ$3)/Z75, 0)</f>
        <v>-5.3212301595890739E+18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250000</v>
      </c>
      <c r="S76">
        <f t="shared" si="63"/>
        <v>-2.7811848822110691E+19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-14.811890671041979</v>
      </c>
      <c r="AC76">
        <f t="shared" si="64"/>
        <v>-13.224902384858915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-5.7004940580503503E-13</v>
      </c>
      <c r="AI76">
        <f t="shared" si="69"/>
        <v>-5.7007318146710889E-13</v>
      </c>
      <c r="AJ76">
        <f t="shared" si="70"/>
        <v>-1.5869882861830646</v>
      </c>
      <c r="AK76">
        <f t="shared" si="92"/>
        <v>-1.0368323469729386</v>
      </c>
      <c r="AL76">
        <f t="shared" si="71"/>
        <v>-2.6238206331565732</v>
      </c>
      <c r="AN76">
        <f t="shared" si="72"/>
        <v>0</v>
      </c>
      <c r="AO76">
        <f t="shared" si="73"/>
        <v>0</v>
      </c>
      <c r="AP76">
        <f t="shared" si="74"/>
        <v>-1.552784925839638E-20</v>
      </c>
      <c r="AQ76">
        <f t="shared" si="75"/>
        <v>-3.7229841237195766E-16</v>
      </c>
      <c r="AR76">
        <f t="shared" si="76"/>
        <v>-3.7231394022121608E-16</v>
      </c>
      <c r="AS76">
        <f t="shared" si="77"/>
        <v>-1.0364596706569015E-3</v>
      </c>
      <c r="AT76">
        <f t="shared" si="78"/>
        <v>-6.7715365149584425E-4</v>
      </c>
      <c r="AU76">
        <f t="shared" si="79"/>
        <v>-1.7136133221531181E-3</v>
      </c>
      <c r="AW76">
        <v>73</v>
      </c>
      <c r="AX76">
        <f>IF(Z76&gt;0, (R76*SUMPRODUCT(K76:$K$98, X76:$X$98)-K76*$AZ$3)/Z76, 0)</f>
        <v>-2.7811848822110691E+19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250000</v>
      </c>
      <c r="S77">
        <f t="shared" si="63"/>
        <v>-1.4952702925332657E+20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-13.224902384858915</v>
      </c>
      <c r="AC77">
        <f t="shared" si="64"/>
        <v>-11.807948557909745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-9.7947363228504659E-14</v>
      </c>
      <c r="AI77">
        <f t="shared" si="69"/>
        <v>-9.7951311661312055E-14</v>
      </c>
      <c r="AJ77">
        <f t="shared" si="70"/>
        <v>-1.4169538269491699</v>
      </c>
      <c r="AK77">
        <f t="shared" si="92"/>
        <v>-0.92574316694012415</v>
      </c>
      <c r="AL77">
        <f t="shared" si="71"/>
        <v>-2.3426969938893922</v>
      </c>
      <c r="AN77">
        <f t="shared" si="72"/>
        <v>0</v>
      </c>
      <c r="AO77">
        <f t="shared" si="73"/>
        <v>0</v>
      </c>
      <c r="AP77">
        <f t="shared" si="74"/>
        <v>-2.302424595913678E-21</v>
      </c>
      <c r="AQ77">
        <f t="shared" si="75"/>
        <v>-5.7115425082094168E-17</v>
      </c>
      <c r="AR77">
        <f t="shared" si="76"/>
        <v>-5.7117727506690089E-17</v>
      </c>
      <c r="AS77">
        <f t="shared" si="77"/>
        <v>-8.2625930377623179E-4</v>
      </c>
      <c r="AT77">
        <f t="shared" si="78"/>
        <v>-5.3982274513380462E-4</v>
      </c>
      <c r="AU77">
        <f t="shared" si="79"/>
        <v>-1.3660820489100937E-3</v>
      </c>
      <c r="AW77">
        <v>74</v>
      </c>
      <c r="AX77">
        <f>IF(Z77&gt;0, (R77*SUMPRODUCT(K77:$K$98, X77:$X$98)-K77*$AZ$3)/Z77, 0)</f>
        <v>-1.4952702925332657E+20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250000</v>
      </c>
      <c r="S78">
        <f t="shared" si="63"/>
        <v>-8.2766817660161347E+20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-11.807948557909745</v>
      </c>
      <c r="AC78">
        <f t="shared" si="64"/>
        <v>-10.542811212419416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-1.6360250256355212E-14</v>
      </c>
      <c r="AI78">
        <f t="shared" si="69"/>
        <v>-1.6360887154783257E-14</v>
      </c>
      <c r="AJ78">
        <f t="shared" si="70"/>
        <v>-1.265137345490329</v>
      </c>
      <c r="AK78">
        <f t="shared" si="92"/>
        <v>-0.82655639905368217</v>
      </c>
      <c r="AL78">
        <f t="shared" si="71"/>
        <v>-2.0916937445440276</v>
      </c>
      <c r="AN78">
        <f t="shared" si="72"/>
        <v>0</v>
      </c>
      <c r="AO78">
        <f t="shared" si="73"/>
        <v>0</v>
      </c>
      <c r="AP78">
        <f t="shared" si="74"/>
        <v>-3.315986994452605E-22</v>
      </c>
      <c r="AQ78">
        <f t="shared" si="75"/>
        <v>-8.5179009222136119E-18</v>
      </c>
      <c r="AR78">
        <f t="shared" si="76"/>
        <v>-8.5182325209130571E-18</v>
      </c>
      <c r="AS78">
        <f t="shared" si="77"/>
        <v>-6.5868885823998E-4</v>
      </c>
      <c r="AT78">
        <f t="shared" si="78"/>
        <v>-4.303433873834539E-4</v>
      </c>
      <c r="AU78">
        <f t="shared" si="79"/>
        <v>-1.0890322456234426E-3</v>
      </c>
      <c r="AW78">
        <v>75</v>
      </c>
      <c r="AX78">
        <f>IF(Z78&gt;0, (R78*SUMPRODUCT(K78:$K$98, X78:$X$98)-K78*$AZ$3)/Z78, 0)</f>
        <v>-8.2766817660161347E+20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250000</v>
      </c>
      <c r="S79">
        <f t="shared" si="63"/>
        <v>-4.7201988599918022E+21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-10.542811212419416</v>
      </c>
      <c r="AC79">
        <f t="shared" si="64"/>
        <v>-9.4132242968030475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-2.6540864284856588E-15</v>
      </c>
      <c r="AI79">
        <f t="shared" si="69"/>
        <v>-2.6541861406437268E-15</v>
      </c>
      <c r="AJ79">
        <f t="shared" si="70"/>
        <v>-1.1295869156163683</v>
      </c>
      <c r="AK79">
        <f t="shared" si="92"/>
        <v>-0.73799678486935916</v>
      </c>
      <c r="AL79">
        <f t="shared" si="71"/>
        <v>-1.8675837004857301</v>
      </c>
      <c r="AN79">
        <f t="shared" si="72"/>
        <v>0</v>
      </c>
      <c r="AO79">
        <f t="shared" si="73"/>
        <v>0</v>
      </c>
      <c r="AP79">
        <f t="shared" si="74"/>
        <v>-4.6352454329372636E-23</v>
      </c>
      <c r="AQ79">
        <f t="shared" si="75"/>
        <v>-1.2337855517942434E-18</v>
      </c>
      <c r="AR79">
        <f t="shared" si="76"/>
        <v>-1.2338319042485728E-18</v>
      </c>
      <c r="AS79">
        <f t="shared" si="77"/>
        <v>-5.2510272499998545E-4</v>
      </c>
      <c r="AT79">
        <f t="shared" si="78"/>
        <v>-3.430671136666565E-4</v>
      </c>
      <c r="AU79">
        <f t="shared" si="79"/>
        <v>-8.681698386666432E-4</v>
      </c>
      <c r="AW79">
        <v>76</v>
      </c>
      <c r="AX79">
        <f>IF(Z79&gt;0, (R79*SUMPRODUCT(K79:$K$98, X79:$X$98)-K79*$AZ$3)/Z79, 0)</f>
        <v>-4.7201988599918022E+21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250000</v>
      </c>
      <c r="S80">
        <f t="shared" si="63"/>
        <v>-2.7901133936923465E+22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-9.4132242968030475</v>
      </c>
      <c r="AC80">
        <f t="shared" si="64"/>
        <v>-8.4046645507170066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-4.1826762890053623E-16</v>
      </c>
      <c r="AI80">
        <f t="shared" si="69"/>
        <v>-4.1828269041124352E-16</v>
      </c>
      <c r="AJ80">
        <f t="shared" si="70"/>
        <v>-1.0085597460860409</v>
      </c>
      <c r="AK80">
        <f t="shared" si="92"/>
        <v>-0.65892570077621337</v>
      </c>
      <c r="AL80">
        <f t="shared" si="71"/>
        <v>-1.6674854468622549</v>
      </c>
      <c r="AN80">
        <f t="shared" si="72"/>
        <v>0</v>
      </c>
      <c r="AO80">
        <f t="shared" si="73"/>
        <v>0</v>
      </c>
      <c r="AP80">
        <f t="shared" si="74"/>
        <v>-6.2513689467738093E-24</v>
      </c>
      <c r="AQ80">
        <f t="shared" si="75"/>
        <v>-1.7360444895398321E-19</v>
      </c>
      <c r="AR80">
        <f t="shared" si="76"/>
        <v>-1.7361070032292999E-19</v>
      </c>
      <c r="AS80">
        <f t="shared" si="77"/>
        <v>-4.1860867745534464E-4</v>
      </c>
      <c r="AT80">
        <f t="shared" si="78"/>
        <v>-2.7349100260415848E-4</v>
      </c>
      <c r="AU80">
        <f t="shared" si="79"/>
        <v>-6.9209968005950334E-4</v>
      </c>
      <c r="AW80">
        <v>77</v>
      </c>
      <c r="AX80">
        <f>IF(Z80&gt;0, (R80*SUMPRODUCT(K80:$K$98, X80:$X$98)-K80*$AZ$3)/Z80, 0)</f>
        <v>-2.7901133936923465E+22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250000</v>
      </c>
      <c r="S81">
        <f t="shared" si="63"/>
        <v>-1.7113140919486216E+23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-8.4046645507170066</v>
      </c>
      <c r="AC81">
        <f t="shared" si="64"/>
        <v>-7.5041647774258982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-6.359190132855799E-17</v>
      </c>
      <c r="AI81">
        <f t="shared" si="69"/>
        <v>-6.3594093843892472E-17</v>
      </c>
      <c r="AJ81">
        <f t="shared" si="70"/>
        <v>-0.90049977329110842</v>
      </c>
      <c r="AK81">
        <f t="shared" si="92"/>
        <v>-0.58832651855019047</v>
      </c>
      <c r="AL81">
        <f t="shared" si="71"/>
        <v>-1.4888262918412991</v>
      </c>
      <c r="AN81">
        <f t="shared" si="72"/>
        <v>0</v>
      </c>
      <c r="AO81">
        <f t="shared" si="73"/>
        <v>0</v>
      </c>
      <c r="AP81">
        <f t="shared" si="74"/>
        <v>-8.1251467397475824E-25</v>
      </c>
      <c r="AQ81">
        <f t="shared" si="75"/>
        <v>-2.3566244743099742E-20</v>
      </c>
      <c r="AR81">
        <f t="shared" si="76"/>
        <v>-2.3567057257773716E-20</v>
      </c>
      <c r="AS81">
        <f t="shared" si="77"/>
        <v>-3.3371227475713074E-4</v>
      </c>
      <c r="AT81">
        <f t="shared" si="78"/>
        <v>-2.1802535284132528E-4</v>
      </c>
      <c r="AU81">
        <f t="shared" si="79"/>
        <v>-5.5173762759845612E-4</v>
      </c>
      <c r="AW81">
        <v>78</v>
      </c>
      <c r="AX81">
        <f>IF(Z81&gt;0, (R81*SUMPRODUCT(K81:$K$98, X81:$X$98)-K81*$AZ$3)/Z81, 0)</f>
        <v>-1.7113140919486216E+23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250000</v>
      </c>
      <c r="S82">
        <f t="shared" si="63"/>
        <v>-1.090399887317859E+24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-7.5041647774258982</v>
      </c>
      <c r="AC82">
        <f t="shared" si="64"/>
        <v>-6.7001471227016944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-9.3167834865987608E-18</v>
      </c>
      <c r="AI82">
        <f t="shared" si="69"/>
        <v>-9.3170907200825786E-18</v>
      </c>
      <c r="AJ82">
        <f t="shared" si="70"/>
        <v>-0.80401765472420372</v>
      </c>
      <c r="AK82">
        <f t="shared" si="92"/>
        <v>-0.52529153441981291</v>
      </c>
      <c r="AL82">
        <f t="shared" si="71"/>
        <v>-1.3293091891440167</v>
      </c>
      <c r="AN82">
        <f t="shared" si="72"/>
        <v>0</v>
      </c>
      <c r="AO82">
        <f t="shared" si="73"/>
        <v>0</v>
      </c>
      <c r="AP82">
        <f t="shared" si="74"/>
        <v>-1.0165742303739871E-25</v>
      </c>
      <c r="AQ82">
        <f t="shared" si="75"/>
        <v>-3.0827375599693037E-21</v>
      </c>
      <c r="AR82">
        <f t="shared" si="76"/>
        <v>-3.0828392173923414E-21</v>
      </c>
      <c r="AS82">
        <f t="shared" si="77"/>
        <v>-2.6603338230000848E-4</v>
      </c>
      <c r="AT82">
        <f t="shared" si="78"/>
        <v>-1.7380847643600546E-4</v>
      </c>
      <c r="AU82">
        <f t="shared" si="79"/>
        <v>-4.39841858736014E-4</v>
      </c>
      <c r="AW82">
        <v>79</v>
      </c>
      <c r="AX82">
        <f>IF(Z82&gt;0, (R82*SUMPRODUCT(K82:$K$98, X82:$X$98)-K82*$AZ$3)/Z82, 0)</f>
        <v>-1.090399887317859E+24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250000</v>
      </c>
      <c r="S83">
        <f t="shared" si="63"/>
        <v>-7.2261237765198281E+24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-6.7001471227016944</v>
      </c>
      <c r="AC83">
        <f t="shared" si="64"/>
        <v>-5.9822742166979408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-1.3138388286880717E-18</v>
      </c>
      <c r="AI83">
        <f t="shared" si="69"/>
        <v>-1.3138802220713135E-18</v>
      </c>
      <c r="AJ83">
        <f t="shared" si="70"/>
        <v>-0.71787290600375364</v>
      </c>
      <c r="AK83">
        <f t="shared" si="92"/>
        <v>-0.46901029858911863</v>
      </c>
      <c r="AL83">
        <f t="shared" si="71"/>
        <v>-1.1868832045928723</v>
      </c>
      <c r="AN83">
        <f t="shared" si="72"/>
        <v>0</v>
      </c>
      <c r="AO83">
        <f t="shared" si="73"/>
        <v>0</v>
      </c>
      <c r="AP83">
        <f t="shared" si="74"/>
        <v>-1.2228789029493144E-26</v>
      </c>
      <c r="AQ83">
        <f t="shared" si="75"/>
        <v>-3.8814555845532312E-22</v>
      </c>
      <c r="AR83">
        <f t="shared" si="76"/>
        <v>-3.8815778724435263E-22</v>
      </c>
      <c r="AS83">
        <f t="shared" si="77"/>
        <v>-2.120801835937568E-4</v>
      </c>
      <c r="AT83">
        <f t="shared" si="78"/>
        <v>-1.3855905328125434E-4</v>
      </c>
      <c r="AU83">
        <f t="shared" si="79"/>
        <v>-3.5063923687501117E-4</v>
      </c>
      <c r="AW83">
        <v>80</v>
      </c>
      <c r="AX83">
        <f>IF(Z83&gt;0, (R83*SUMPRODUCT(K83:$K$98, X83:$X$98)-K83*$AZ$3)/Z83, 0)</f>
        <v>-7.2261237765198281E+24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250000</v>
      </c>
      <c r="S84">
        <f t="shared" si="63"/>
        <v>-4.9867568860383353E+25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-5.9822742166979408</v>
      </c>
      <c r="AC84">
        <f t="shared" si="64"/>
        <v>-5.3413162649088752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-1.7811974221323916E-19</v>
      </c>
      <c r="AI84">
        <f t="shared" si="69"/>
        <v>-1.78125097714206E-19</v>
      </c>
      <c r="AJ84">
        <f t="shared" si="70"/>
        <v>-0.64095795178906556</v>
      </c>
      <c r="AK84">
        <f t="shared" si="92"/>
        <v>-0.4187591951688559</v>
      </c>
      <c r="AL84">
        <f t="shared" si="71"/>
        <v>-1.0597171469579214</v>
      </c>
      <c r="AN84">
        <f t="shared" si="72"/>
        <v>0</v>
      </c>
      <c r="AO84">
        <f t="shared" si="73"/>
        <v>0</v>
      </c>
      <c r="AP84">
        <f t="shared" si="74"/>
        <v>-1.4126501098689163E-27</v>
      </c>
      <c r="AQ84">
        <f t="shared" si="75"/>
        <v>-4.6983629536361724E-23</v>
      </c>
      <c r="AR84">
        <f t="shared" si="76"/>
        <v>-4.6985042186471595E-23</v>
      </c>
      <c r="AS84">
        <f t="shared" si="77"/>
        <v>-1.6906902391083925E-4</v>
      </c>
      <c r="AT84">
        <f t="shared" si="78"/>
        <v>-1.1045842895508157E-4</v>
      </c>
      <c r="AU84">
        <f t="shared" si="79"/>
        <v>-2.7952745286592083E-4</v>
      </c>
      <c r="AW84">
        <v>81</v>
      </c>
      <c r="AX84">
        <f>IF(Z84&gt;0, (R84*SUMPRODUCT(K84:$K$98, X84:$X$98)-K84*$AZ$3)/Z84, 0)</f>
        <v>-4.9867568860383353E+25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250000</v>
      </c>
      <c r="S85">
        <f t="shared" si="63"/>
        <v>-3.5889876488598373E+26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-5.3413162649088752</v>
      </c>
      <c r="AC85">
        <f t="shared" si="64"/>
        <v>-4.7690323793829243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-2.3187739822378564E-20</v>
      </c>
      <c r="AI85">
        <f t="shared" si="69"/>
        <v>-2.3188404220371255E-20</v>
      </c>
      <c r="AJ85">
        <f t="shared" si="70"/>
        <v>-0.57228388552595089</v>
      </c>
      <c r="AK85">
        <f t="shared" si="92"/>
        <v>-0.3738921385436213</v>
      </c>
      <c r="AL85">
        <f t="shared" si="71"/>
        <v>-0.94617602406957224</v>
      </c>
      <c r="AN85">
        <f t="shared" si="72"/>
        <v>0</v>
      </c>
      <c r="AO85">
        <f t="shared" si="73"/>
        <v>0</v>
      </c>
      <c r="AP85">
        <f t="shared" si="74"/>
        <v>-1.5647494030346047E-28</v>
      </c>
      <c r="AQ85">
        <f t="shared" si="75"/>
        <v>-5.4610342662069249E-24</v>
      </c>
      <c r="AR85">
        <f t="shared" si="76"/>
        <v>-5.461190741147229E-24</v>
      </c>
      <c r="AS85">
        <f t="shared" si="77"/>
        <v>-1.3478079074524799E-4</v>
      </c>
      <c r="AT85">
        <f t="shared" si="78"/>
        <v>-8.8056783286895372E-5</v>
      </c>
      <c r="AU85">
        <f t="shared" si="79"/>
        <v>-2.2283757403214339E-4</v>
      </c>
      <c r="AW85">
        <v>82</v>
      </c>
      <c r="AX85">
        <f>IF(Z85&gt;0, (R85*SUMPRODUCT(K85:$K$98, X85:$X$98)-K85*$AZ$3)/Z85, 0)</f>
        <v>-3.5889876488598373E+26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250000</v>
      </c>
      <c r="S86">
        <f t="shared" si="63"/>
        <v>-2.6987701260364379E+27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-4.7690323793829243</v>
      </c>
      <c r="AC86">
        <f t="shared" si="64"/>
        <v>-4.2580646244490392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-2.8943251476504945E-21</v>
      </c>
      <c r="AI86">
        <f t="shared" si="69"/>
        <v>-2.8944040366337273E-21</v>
      </c>
      <c r="AJ86">
        <f t="shared" si="70"/>
        <v>-0.51096775493388513</v>
      </c>
      <c r="AK86">
        <f t="shared" si="92"/>
        <v>-0.33383226655680476</v>
      </c>
      <c r="AL86">
        <f t="shared" si="71"/>
        <v>-0.84480002149068989</v>
      </c>
      <c r="AN86">
        <f t="shared" si="72"/>
        <v>0</v>
      </c>
      <c r="AO86">
        <f t="shared" si="73"/>
        <v>0</v>
      </c>
      <c r="AP86">
        <f t="shared" si="74"/>
        <v>-1.658879418149979E-29</v>
      </c>
      <c r="AQ86">
        <f t="shared" si="75"/>
        <v>-6.0861938132654515E-25</v>
      </c>
      <c r="AR86">
        <f t="shared" si="76"/>
        <v>-6.0863597012072663E-25</v>
      </c>
      <c r="AS86">
        <f t="shared" si="77"/>
        <v>-1.0744642119359702E-4</v>
      </c>
      <c r="AT86">
        <f t="shared" si="78"/>
        <v>-7.0198328513150013E-5</v>
      </c>
      <c r="AU86">
        <f t="shared" si="79"/>
        <v>-1.7764474970674704E-4</v>
      </c>
      <c r="AW86">
        <v>83</v>
      </c>
      <c r="AX86">
        <f>IF(Z86&gt;0, (R86*SUMPRODUCT(K86:$K$98, X86:$X$98)-K86*$AZ$3)/Z86, 0)</f>
        <v>-2.6987701260364379E+27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250000</v>
      </c>
      <c r="S87">
        <f t="shared" si="63"/>
        <v>-2.1245838052933452E+28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-4.2580646244490392</v>
      </c>
      <c r="AC87">
        <f t="shared" si="64"/>
        <v>-3.8018434146866422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-3.4576413552469684E-22</v>
      </c>
      <c r="AI87">
        <f t="shared" si="69"/>
        <v>-3.457730827909925E-22</v>
      </c>
      <c r="AJ87">
        <f t="shared" si="70"/>
        <v>-0.456221209762397</v>
      </c>
      <c r="AK87">
        <f t="shared" si="92"/>
        <v>-0.29806452371143277</v>
      </c>
      <c r="AL87">
        <f t="shared" si="71"/>
        <v>-0.75428573347382977</v>
      </c>
      <c r="AN87">
        <f t="shared" si="72"/>
        <v>0</v>
      </c>
      <c r="AO87">
        <f t="shared" si="73"/>
        <v>0</v>
      </c>
      <c r="AP87">
        <f t="shared" si="74"/>
        <v>-1.6798511494913127E-30</v>
      </c>
      <c r="AQ87">
        <f t="shared" si="75"/>
        <v>-6.4917289965421971E-26</v>
      </c>
      <c r="AR87">
        <f t="shared" si="76"/>
        <v>-6.4918969816571459E-26</v>
      </c>
      <c r="AS87">
        <f t="shared" si="77"/>
        <v>-8.5655629140303662E-5</v>
      </c>
      <c r="AT87">
        <f t="shared" si="78"/>
        <v>-5.5961677704998404E-5</v>
      </c>
      <c r="AU87">
        <f t="shared" si="79"/>
        <v>-1.4161730684530207E-4</v>
      </c>
      <c r="AW87">
        <v>84</v>
      </c>
      <c r="AX87">
        <f>IF(Z87&gt;0, (R87*SUMPRODUCT(K87:$K$98, X87:$X$98)-K87*$AZ$3)/Z87, 0)</f>
        <v>-2.1245838052933452E+28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250000</v>
      </c>
      <c r="S88">
        <f t="shared" si="63"/>
        <v>-1.7549028477893582E+29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-3.8018434146866422</v>
      </c>
      <c r="AC88">
        <f t="shared" si="64"/>
        <v>-3.3945030488273584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-3.9453226041012547E-23</v>
      </c>
      <c r="AI88">
        <f t="shared" si="69"/>
        <v>-3.9454193189437063E-23</v>
      </c>
      <c r="AJ88">
        <f t="shared" si="70"/>
        <v>-0.40734036585928379</v>
      </c>
      <c r="AK88">
        <f t="shared" si="92"/>
        <v>-0.26612903902806501</v>
      </c>
      <c r="AL88">
        <f t="shared" si="71"/>
        <v>-0.67346940488734885</v>
      </c>
      <c r="AN88">
        <f t="shared" si="72"/>
        <v>0</v>
      </c>
      <c r="AO88">
        <f t="shared" si="73"/>
        <v>0</v>
      </c>
      <c r="AP88">
        <f t="shared" si="74"/>
        <v>-1.6212707352633989E-31</v>
      </c>
      <c r="AQ88">
        <f t="shared" si="75"/>
        <v>-6.6137067662807987E-27</v>
      </c>
      <c r="AR88">
        <f t="shared" si="76"/>
        <v>-6.6138688933543244E-27</v>
      </c>
      <c r="AS88">
        <f t="shared" si="77"/>
        <v>-6.8284143128430981E-5</v>
      </c>
      <c r="AT88">
        <f t="shared" si="78"/>
        <v>-4.4612306843908171E-5</v>
      </c>
      <c r="AU88">
        <f t="shared" si="79"/>
        <v>-1.1289644997233916E-4</v>
      </c>
      <c r="AW88">
        <v>85</v>
      </c>
      <c r="AX88">
        <f>IF(Z88&gt;0, (R88*SUMPRODUCT(K88:$K$98, X88:$X$98)-K88*$AZ$3)/Z88, 0)</f>
        <v>-1.7549028477893582E+29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-3.3945030488273584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-3.3945030488273584</v>
      </c>
      <c r="AK89">
        <f t="shared" si="92"/>
        <v>-0.23761521341791511</v>
      </c>
      <c r="AL89">
        <f t="shared" si="71"/>
        <v>-3.6321182622452737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-7.2378157824258877E-28</v>
      </c>
      <c r="AR89">
        <f t="shared" si="76"/>
        <v>-7.2378157824258877E-28</v>
      </c>
      <c r="AS89">
        <f t="shared" si="77"/>
        <v>-5.0806654113415804E-4</v>
      </c>
      <c r="AT89">
        <f t="shared" si="78"/>
        <v>-3.5564657879391067E-5</v>
      </c>
      <c r="AU89">
        <f t="shared" si="79"/>
        <v>-5.4363119901354906E-4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29084.573862407848</v>
      </c>
      <c r="AO91" s="6">
        <f t="shared" si="93"/>
        <v>-2908.4573862407851</v>
      </c>
      <c r="AP91" s="6">
        <f t="shared" si="93"/>
        <v>-2998.4054708816016</v>
      </c>
      <c r="AQ91" s="6">
        <f t="shared" si="93"/>
        <v>-20249.475946694238</v>
      </c>
      <c r="AR91" s="6">
        <f t="shared" si="93"/>
        <v>2928.2350585912181</v>
      </c>
      <c r="AS91" s="6">
        <f t="shared" si="93"/>
        <v>-5021.1566887275467</v>
      </c>
      <c r="AT91" s="6">
        <f t="shared" si="93"/>
        <v>1590.6620532814611</v>
      </c>
      <c r="AU91" s="6">
        <f t="shared" si="93"/>
        <v>-502.25957685488788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64252.8592547515</v>
      </c>
      <c r="K3">
        <v>1</v>
      </c>
      <c r="L3" s="2">
        <v>0</v>
      </c>
      <c r="O3">
        <f>$C$3</f>
        <v>64252.8592547515</v>
      </c>
      <c r="P3">
        <f>O3*C5</f>
        <v>6425.2859254751502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64252.8592547515</v>
      </c>
      <c r="AF3">
        <f t="shared" ref="AF3:AF34" si="4">-$Z3*P3</f>
        <v>-6425.2859254751502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55307.665125276348</v>
      </c>
      <c r="AJ3">
        <f t="shared" ref="AJ3:AJ34" si="8">AB3-AC3</f>
        <v>0</v>
      </c>
      <c r="AL3">
        <f t="shared" ref="AL3:AL34" si="9">SUM(AI3:AK3)</f>
        <v>55307.665125276348</v>
      </c>
      <c r="AN3">
        <f t="shared" ref="AN3:AN34" si="10">AE3*$K3</f>
        <v>64252.8592547515</v>
      </c>
      <c r="AO3">
        <f t="shared" ref="AO3:AO34" si="11">AF3*$K3</f>
        <v>-6425.2859254751502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55307.665125276348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55307.665125276348</v>
      </c>
      <c r="AW3">
        <v>0</v>
      </c>
      <c r="AX3">
        <f>IF(Z3&gt;0, (R3*SUMPRODUCT(K3:$K$98, X3:$X$98)-K3*$AZ$3)/Z3, 0)</f>
        <v>0</v>
      </c>
      <c r="AZ3">
        <f>C6*ABS(SUMPRODUCT(X4:X79, K4:K79))/1</f>
        <v>48655.098669103412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3304.207763388687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3263.6454840083388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-3263.6454840083388</v>
      </c>
      <c r="AK4">
        <f>G4*SUM(AB4, AE4:AF4)</f>
        <v>0</v>
      </c>
      <c r="AL4">
        <f t="shared" si="9"/>
        <v>-3832.6322340083389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-530.82073887489503</v>
      </c>
      <c r="AR4">
        <f t="shared" si="14"/>
        <v>-530.82073887489503</v>
      </c>
      <c r="AS4">
        <f t="shared" si="15"/>
        <v>-3044.7294374553026</v>
      </c>
      <c r="AT4">
        <f t="shared" si="16"/>
        <v>0</v>
      </c>
      <c r="AU4">
        <f t="shared" si="17"/>
        <v>-3575.5501763301977</v>
      </c>
      <c r="AW4">
        <v>1</v>
      </c>
      <c r="AX4">
        <f>IF(Z4&gt;0, (R4*SUMPRODUCT(K4:$K$98, X4:$X$98)-K4*$AZ$3)/Z4, 0)</f>
        <v>3304.207763388687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250000</v>
      </c>
      <c r="S5">
        <f t="shared" si="1"/>
        <v>6682.918734007053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3263.6454840083388</v>
      </c>
      <c r="AC5">
        <f t="shared" si="2"/>
        <v>6518.9129576390696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-596.96313246227248</v>
      </c>
      <c r="AI5">
        <f t="shared" si="7"/>
        <v>-645.73608045928006</v>
      </c>
      <c r="AJ5">
        <f t="shared" si="8"/>
        <v>-3255.2674736307308</v>
      </c>
      <c r="AK5">
        <f>G5*SUM(AB5, AE5:AF5)</f>
        <v>133.8094648443419</v>
      </c>
      <c r="AL5">
        <f t="shared" si="9"/>
        <v>-3767.1940892456687</v>
      </c>
      <c r="AN5">
        <f t="shared" si="10"/>
        <v>0</v>
      </c>
      <c r="AO5">
        <f t="shared" si="11"/>
        <v>0</v>
      </c>
      <c r="AP5">
        <f t="shared" si="12"/>
        <v>-41.70613887775756</v>
      </c>
      <c r="AQ5">
        <f t="shared" si="13"/>
        <v>-510.46796082328819</v>
      </c>
      <c r="AR5">
        <f t="shared" si="14"/>
        <v>-552.17409970104575</v>
      </c>
      <c r="AS5">
        <f t="shared" si="15"/>
        <v>-2783.6053163696415</v>
      </c>
      <c r="AT5">
        <f t="shared" si="16"/>
        <v>114.42154622884274</v>
      </c>
      <c r="AU5">
        <f t="shared" si="17"/>
        <v>-3221.3578698418441</v>
      </c>
      <c r="AW5">
        <v>2</v>
      </c>
      <c r="AX5">
        <f>IF(Z5&gt;0, (R5*SUMPRODUCT(K5:$K$98, X5:$X$98)-K5*$AZ$3)/Z5, 0)</f>
        <v>6682.918734007053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250000</v>
      </c>
      <c r="S6">
        <f t="shared" si="1"/>
        <v>10477.404996489438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6518.9129576390696</v>
      </c>
      <c r="AC6">
        <f t="shared" si="2"/>
        <v>10080.778870993461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-889.9370588158381</v>
      </c>
      <c r="AI6">
        <f t="shared" si="7"/>
        <v>-938.04428992111241</v>
      </c>
      <c r="AJ6">
        <f t="shared" si="8"/>
        <v>-3561.8659133543915</v>
      </c>
      <c r="AK6">
        <f>G6*SUM(AB6, AE6:AF6)</f>
        <v>381.35640802188561</v>
      </c>
      <c r="AL6">
        <f t="shared" si="9"/>
        <v>-4118.5537952536179</v>
      </c>
      <c r="AN6">
        <f t="shared" si="10"/>
        <v>0</v>
      </c>
      <c r="AO6">
        <f t="shared" si="11"/>
        <v>0</v>
      </c>
      <c r="AP6">
        <f t="shared" si="12"/>
        <v>-37.110400564850288</v>
      </c>
      <c r="AQ6">
        <f t="shared" si="13"/>
        <v>-686.50637277146564</v>
      </c>
      <c r="AR6">
        <f t="shared" si="14"/>
        <v>-723.61677333631599</v>
      </c>
      <c r="AS6">
        <f t="shared" si="15"/>
        <v>-2747.6590892044883</v>
      </c>
      <c r="AT6">
        <f t="shared" si="16"/>
        <v>294.18215795240513</v>
      </c>
      <c r="AU6">
        <f t="shared" si="17"/>
        <v>-3177.0937045883989</v>
      </c>
      <c r="AW6">
        <v>3</v>
      </c>
      <c r="AX6">
        <f>IF(Z6&gt;0, (R6*SUMPRODUCT(K6:$K$98, X6:$X$98)-K6*$AZ$3)/Z6, 0)</f>
        <v>10477.404996489438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250000</v>
      </c>
      <c r="S7">
        <f t="shared" si="1"/>
        <v>13484.260423464242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10080.778870993461</v>
      </c>
      <c r="AC7">
        <f t="shared" si="2"/>
        <v>12778.426243879905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-1217.0544966776467</v>
      </c>
      <c r="AI7">
        <f t="shared" si="7"/>
        <v>-1264.4372445725328</v>
      </c>
      <c r="AJ7">
        <f t="shared" si="8"/>
        <v>-2697.6473728864439</v>
      </c>
      <c r="AK7">
        <f>G7*SUM(AB7, AE7:AF7)</f>
        <v>494.96624256577894</v>
      </c>
      <c r="AL7">
        <f t="shared" si="9"/>
        <v>-3467.1183748931981</v>
      </c>
      <c r="AN7">
        <f t="shared" si="10"/>
        <v>0</v>
      </c>
      <c r="AO7">
        <f t="shared" si="11"/>
        <v>0</v>
      </c>
      <c r="AP7">
        <f t="shared" si="12"/>
        <v>-33.255870212147194</v>
      </c>
      <c r="AQ7">
        <f t="shared" si="13"/>
        <v>-854.19711141299797</v>
      </c>
      <c r="AR7">
        <f t="shared" si="14"/>
        <v>-887.45298162514518</v>
      </c>
      <c r="AS7">
        <f t="shared" si="15"/>
        <v>-1893.3602396777421</v>
      </c>
      <c r="AT7">
        <f t="shared" si="16"/>
        <v>347.39507211945136</v>
      </c>
      <c r="AU7">
        <f t="shared" si="17"/>
        <v>-2433.4181491834361</v>
      </c>
      <c r="AW7">
        <v>4</v>
      </c>
      <c r="AX7">
        <f>IF(Z7&gt;0, (R7*SUMPRODUCT(K7:$K$98, X7:$X$98)-K7*$AZ$3)/Z7, 0)</f>
        <v>13484.260423464242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250000</v>
      </c>
      <c r="S8">
        <f t="shared" si="1"/>
        <v>15233.30583299199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12778.426243879905</v>
      </c>
      <c r="AC8">
        <f t="shared" si="2"/>
        <v>14196.995822704324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-1551.9086625295229</v>
      </c>
      <c r="AI8">
        <f t="shared" si="7"/>
        <v>-1598.5072012129542</v>
      </c>
      <c r="AJ8">
        <f t="shared" si="8"/>
        <v>-1418.5695788244193</v>
      </c>
      <c r="AK8">
        <f t="shared" ref="AK8:AK39" si="30">G8*SUM(AB8:AB8, AE8:AF8)</f>
        <v>272.18047899464199</v>
      </c>
      <c r="AL8">
        <f t="shared" si="9"/>
        <v>-2744.8963010427315</v>
      </c>
      <c r="AN8">
        <f t="shared" si="10"/>
        <v>0</v>
      </c>
      <c r="AO8">
        <f t="shared" si="11"/>
        <v>0</v>
      </c>
      <c r="AP8">
        <f t="shared" si="12"/>
        <v>-30.528767105919826</v>
      </c>
      <c r="AQ8">
        <f t="shared" si="13"/>
        <v>-1016.7241176785909</v>
      </c>
      <c r="AR8">
        <f t="shared" si="14"/>
        <v>-1047.2528847845108</v>
      </c>
      <c r="AS8">
        <f t="shared" si="15"/>
        <v>-929.36777673828499</v>
      </c>
      <c r="AT8">
        <f t="shared" si="16"/>
        <v>178.31748996368475</v>
      </c>
      <c r="AU8">
        <f t="shared" si="17"/>
        <v>-1798.303171559111</v>
      </c>
      <c r="AW8">
        <v>5</v>
      </c>
      <c r="AX8">
        <f>IF(Z8&gt;0, (R8*SUMPRODUCT(K8:$K$98, X8:$X$98)-K8*$AZ$3)/Z8, 0)</f>
        <v>15233.30583299199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250000</v>
      </c>
      <c r="S9">
        <f t="shared" si="1"/>
        <v>16248.625189601527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14196.995822704324</v>
      </c>
      <c r="AC9">
        <f t="shared" si="2"/>
        <v>14867.812746823882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-1907.8322449377872</v>
      </c>
      <c r="AI9">
        <f t="shared" si="7"/>
        <v>-1953.5832317853965</v>
      </c>
      <c r="AJ9">
        <f t="shared" si="8"/>
        <v>-670.81692411955737</v>
      </c>
      <c r="AK9">
        <f t="shared" si="30"/>
        <v>83.762275353955516</v>
      </c>
      <c r="AL9">
        <f t="shared" si="9"/>
        <v>-2540.6378805509985</v>
      </c>
      <c r="AN9">
        <f t="shared" si="10"/>
        <v>0</v>
      </c>
      <c r="AO9">
        <f t="shared" si="11"/>
        <v>0</v>
      </c>
      <c r="AP9">
        <f t="shared" si="12"/>
        <v>-28.386682782387908</v>
      </c>
      <c r="AQ9">
        <f t="shared" si="13"/>
        <v>-1183.7346573408349</v>
      </c>
      <c r="AR9">
        <f t="shared" si="14"/>
        <v>-1212.1213401232228</v>
      </c>
      <c r="AS9">
        <f t="shared" si="15"/>
        <v>-416.21544237868306</v>
      </c>
      <c r="AT9">
        <f t="shared" si="16"/>
        <v>51.971188021007833</v>
      </c>
      <c r="AU9">
        <f t="shared" si="17"/>
        <v>-1576.3655944808982</v>
      </c>
      <c r="AW9">
        <v>6</v>
      </c>
      <c r="AX9">
        <f>IF(Z9&gt;0, (R9*SUMPRODUCT(K9:$K$98, X9:$X$98)-K9*$AZ$3)/Z9, 0)</f>
        <v>16248.625189601527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250000</v>
      </c>
      <c r="S10">
        <f t="shared" si="1"/>
        <v>16987.041621231467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14867.812746823882</v>
      </c>
      <c r="AC10">
        <f t="shared" si="2"/>
        <v>15233.458239830128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-2275.04788522436</v>
      </c>
      <c r="AI10">
        <f t="shared" si="7"/>
        <v>-2319.8863526264486</v>
      </c>
      <c r="AJ10">
        <f t="shared" si="8"/>
        <v>-365.6454930062464</v>
      </c>
      <c r="AK10">
        <f t="shared" si="30"/>
        <v>60.95803226197792</v>
      </c>
      <c r="AL10">
        <f t="shared" si="9"/>
        <v>-2624.5738133707168</v>
      </c>
      <c r="AN10">
        <f t="shared" si="10"/>
        <v>0</v>
      </c>
      <c r="AO10">
        <f t="shared" si="11"/>
        <v>0</v>
      </c>
      <c r="AP10">
        <f t="shared" si="12"/>
        <v>-26.392657678544921</v>
      </c>
      <c r="AQ10">
        <f t="shared" si="13"/>
        <v>-1339.1305170753321</v>
      </c>
      <c r="AR10">
        <f t="shared" si="14"/>
        <v>-1365.5231747538771</v>
      </c>
      <c r="AS10">
        <f t="shared" si="15"/>
        <v>-215.22493715222686</v>
      </c>
      <c r="AT10">
        <f t="shared" si="16"/>
        <v>35.880898065065139</v>
      </c>
      <c r="AU10">
        <f t="shared" si="17"/>
        <v>-1544.8672138410388</v>
      </c>
      <c r="AW10">
        <v>7</v>
      </c>
      <c r="AX10">
        <f>IF(Z10&gt;0, (R10*SUMPRODUCT(K10:$K$98, X10:$X$98)-K10*$AZ$3)/Z10, 0)</f>
        <v>16987.041621231467</v>
      </c>
    </row>
    <row r="11" spans="1:52" x14ac:dyDescent="0.25">
      <c r="A11" t="s">
        <v>33</v>
      </c>
      <c r="C11" s="25">
        <f>AU81</f>
        <v>843.18010028344827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250000</v>
      </c>
      <c r="S11">
        <f t="shared" si="1"/>
        <v>17467.618314690913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15233.458239830128</v>
      </c>
      <c r="AC11">
        <f t="shared" si="2"/>
        <v>15320.300288554356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-2683.2529354719236</v>
      </c>
      <c r="AI11">
        <f t="shared" si="7"/>
        <v>-2727.106367612897</v>
      </c>
      <c r="AJ11">
        <f t="shared" si="8"/>
        <v>-86.842048724227425</v>
      </c>
      <c r="AK11">
        <f t="shared" si="30"/>
        <v>36.560299775592306</v>
      </c>
      <c r="AL11">
        <f t="shared" si="9"/>
        <v>-2777.3881165615321</v>
      </c>
      <c r="AN11">
        <f t="shared" si="10"/>
        <v>0</v>
      </c>
      <c r="AO11">
        <f t="shared" si="11"/>
        <v>0</v>
      </c>
      <c r="AP11">
        <f t="shared" si="12"/>
        <v>-24.527603344889229</v>
      </c>
      <c r="AQ11">
        <f t="shared" si="13"/>
        <v>-1500.7665412298222</v>
      </c>
      <c r="AR11">
        <f t="shared" si="14"/>
        <v>-1525.2941445747115</v>
      </c>
      <c r="AS11">
        <f t="shared" si="15"/>
        <v>-48.571507879203509</v>
      </c>
      <c r="AT11">
        <f t="shared" si="16"/>
        <v>20.448491424417647</v>
      </c>
      <c r="AU11">
        <f t="shared" si="17"/>
        <v>-1553.4171610294973</v>
      </c>
      <c r="AW11">
        <v>8</v>
      </c>
      <c r="AX11">
        <f>IF(Z11&gt;0, (R11*SUMPRODUCT(K11:$K$98, X11:$X$98)-K11*$AZ$3)/Z11, 0)</f>
        <v>17467.618314690913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50</v>
      </c>
      <c r="R12">
        <f t="shared" si="0"/>
        <v>250000</v>
      </c>
      <c r="S12">
        <f t="shared" si="1"/>
        <v>17728.893338005564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15320.300288554356</v>
      </c>
      <c r="AC12">
        <f t="shared" si="2"/>
        <v>15172.048471366244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-3129.261636244421</v>
      </c>
      <c r="AI12">
        <f t="shared" si="7"/>
        <v>-3172.0506817367354</v>
      </c>
      <c r="AJ12">
        <f t="shared" si="8"/>
        <v>148.25181718811109</v>
      </c>
      <c r="AK12">
        <f t="shared" si="30"/>
        <v>35.23669066367502</v>
      </c>
      <c r="AL12">
        <f t="shared" si="9"/>
        <v>-2988.5621738849495</v>
      </c>
      <c r="AN12">
        <f t="shared" si="10"/>
        <v>0</v>
      </c>
      <c r="AO12">
        <f t="shared" si="11"/>
        <v>0</v>
      </c>
      <c r="AP12">
        <f t="shared" si="12"/>
        <v>-22.742832556797769</v>
      </c>
      <c r="AQ12">
        <f t="shared" si="13"/>
        <v>-1663.2358259148505</v>
      </c>
      <c r="AR12">
        <f t="shared" si="14"/>
        <v>-1685.9786584716483</v>
      </c>
      <c r="AS12">
        <f t="shared" si="15"/>
        <v>78.797416856512939</v>
      </c>
      <c r="AT12">
        <f t="shared" si="16"/>
        <v>18.728675678535033</v>
      </c>
      <c r="AU12">
        <f t="shared" si="17"/>
        <v>-1588.4525659366004</v>
      </c>
      <c r="AW12">
        <v>9</v>
      </c>
      <c r="AX12">
        <f>IF(Z12&gt;0, (R12*SUMPRODUCT(K12:$K$98, X12:$X$98)-K12*$AZ$3)/Z12, 0)</f>
        <v>17728.893338005564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250000</v>
      </c>
      <c r="S13">
        <f t="shared" si="1"/>
        <v>17755.279739041081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15172.048471366244</v>
      </c>
      <c r="AC13">
        <f t="shared" si="2"/>
        <v>14787.098304565046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-3598.7161895910644</v>
      </c>
      <c r="AI13">
        <f t="shared" si="7"/>
        <v>-3640.3576013905376</v>
      </c>
      <c r="AJ13">
        <f t="shared" si="8"/>
        <v>384.95016680119807</v>
      </c>
      <c r="AK13">
        <f t="shared" si="30"/>
        <v>30.344096942732488</v>
      </c>
      <c r="AL13">
        <f t="shared" si="9"/>
        <v>-3225.0633376466071</v>
      </c>
      <c r="AN13">
        <f t="shared" si="10"/>
        <v>0</v>
      </c>
      <c r="AO13">
        <f t="shared" si="11"/>
        <v>0</v>
      </c>
      <c r="AP13">
        <f t="shared" si="12"/>
        <v>-21.038833696672707</v>
      </c>
      <c r="AQ13">
        <f t="shared" si="13"/>
        <v>-1818.2090414928721</v>
      </c>
      <c r="AR13">
        <f t="shared" si="14"/>
        <v>-1839.2478751895449</v>
      </c>
      <c r="AS13">
        <f t="shared" si="15"/>
        <v>194.49154557577435</v>
      </c>
      <c r="AT13">
        <f t="shared" si="16"/>
        <v>15.330998197855058</v>
      </c>
      <c r="AU13">
        <f t="shared" si="17"/>
        <v>-1629.4253314159155</v>
      </c>
      <c r="AW13">
        <v>10</v>
      </c>
      <c r="AX13">
        <f>IF(Z13&gt;0, (R13*SUMPRODUCT(K13:$K$98, X13:$X$98)-K13*$AZ$3)/Z13, 0)</f>
        <v>17755.279739041081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250000</v>
      </c>
      <c r="S14">
        <f t="shared" si="1"/>
        <v>17547.201523467342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14787.098304565046</v>
      </c>
      <c r="AC14">
        <f t="shared" si="2"/>
        <v>14179.54639922863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-4104.9343796155317</v>
      </c>
      <c r="AI14">
        <f t="shared" si="7"/>
        <v>-4145.3383904210868</v>
      </c>
      <c r="AJ14">
        <f t="shared" si="8"/>
        <v>607.55190533641689</v>
      </c>
      <c r="AK14">
        <f t="shared" si="30"/>
        <v>26.616776948217083</v>
      </c>
      <c r="AL14">
        <f t="shared" si="9"/>
        <v>-3511.1697081364528</v>
      </c>
      <c r="AN14">
        <f t="shared" si="10"/>
        <v>0</v>
      </c>
      <c r="AO14">
        <f t="shared" si="11"/>
        <v>0</v>
      </c>
      <c r="AP14">
        <f t="shared" si="12"/>
        <v>-19.408301382122723</v>
      </c>
      <c r="AQ14">
        <f t="shared" si="13"/>
        <v>-1971.8290834250799</v>
      </c>
      <c r="AR14">
        <f t="shared" si="14"/>
        <v>-1991.2373848072025</v>
      </c>
      <c r="AS14">
        <f t="shared" si="15"/>
        <v>291.84108827212765</v>
      </c>
      <c r="AT14">
        <f t="shared" si="16"/>
        <v>12.785523479780526</v>
      </c>
      <c r="AU14">
        <f t="shared" si="17"/>
        <v>-1686.6107730552944</v>
      </c>
      <c r="AW14">
        <v>11</v>
      </c>
      <c r="AX14">
        <f>IF(Z14&gt;0, (R14*SUMPRODUCT(K14:$K$98, X14:$X$98)-K14*$AZ$3)/Z14, 0)</f>
        <v>17547.201523467342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50</v>
      </c>
      <c r="R15">
        <f t="shared" si="0"/>
        <v>250000</v>
      </c>
      <c r="S15">
        <f t="shared" si="1"/>
        <v>17157.611794458327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14179.54639922863</v>
      </c>
      <c r="AC15">
        <f t="shared" si="2"/>
        <v>13407.2355614563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-4645.807101703921</v>
      </c>
      <c r="AI15">
        <f t="shared" si="7"/>
        <v>-4684.8779109810803</v>
      </c>
      <c r="AJ15">
        <f t="shared" si="8"/>
        <v>772.31083777232925</v>
      </c>
      <c r="AK15">
        <f t="shared" si="30"/>
        <v>58.136140236837385</v>
      </c>
      <c r="AL15">
        <f t="shared" si="9"/>
        <v>-3854.4309329719135</v>
      </c>
      <c r="AN15">
        <f t="shared" si="10"/>
        <v>0</v>
      </c>
      <c r="AO15">
        <f t="shared" si="11"/>
        <v>0</v>
      </c>
      <c r="AP15">
        <f t="shared" si="12"/>
        <v>-17.804658268278668</v>
      </c>
      <c r="AQ15">
        <f t="shared" si="13"/>
        <v>-2117.1050550656828</v>
      </c>
      <c r="AR15">
        <f t="shared" si="14"/>
        <v>-2134.9097133339615</v>
      </c>
      <c r="AS15">
        <f t="shared" si="15"/>
        <v>351.94383730011651</v>
      </c>
      <c r="AT15">
        <f t="shared" si="16"/>
        <v>26.492773738340162</v>
      </c>
      <c r="AU15">
        <f t="shared" si="17"/>
        <v>-1756.4731022955048</v>
      </c>
      <c r="AW15">
        <v>12</v>
      </c>
      <c r="AX15">
        <f>IF(Z15&gt;0, (R15*SUMPRODUCT(K15:$K$98, X15:$X$98)-K15*$AZ$3)/Z15, 0)</f>
        <v>17157.611794458327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250000</v>
      </c>
      <c r="S16">
        <f t="shared" si="1"/>
        <v>16584.945146347814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13407.2355614563</v>
      </c>
      <c r="AC16">
        <f t="shared" si="2"/>
        <v>12487.779706155603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-5160.8163124487992</v>
      </c>
      <c r="AI16">
        <f t="shared" si="7"/>
        <v>-5198.4642503706964</v>
      </c>
      <c r="AJ16">
        <f t="shared" si="8"/>
        <v>919.45585530069729</v>
      </c>
      <c r="AK16">
        <f t="shared" si="30"/>
        <v>95.191372486339731</v>
      </c>
      <c r="AL16">
        <f t="shared" si="9"/>
        <v>-4183.8170225836593</v>
      </c>
      <c r="AN16">
        <f t="shared" si="10"/>
        <v>0</v>
      </c>
      <c r="AO16">
        <f t="shared" si="11"/>
        <v>0</v>
      </c>
      <c r="AP16">
        <f t="shared" si="12"/>
        <v>-16.229545451312536</v>
      </c>
      <c r="AQ16">
        <f t="shared" si="13"/>
        <v>-2224.7620329836418</v>
      </c>
      <c r="AR16">
        <f t="shared" si="14"/>
        <v>-2240.9915784349541</v>
      </c>
      <c r="AS16">
        <f t="shared" si="15"/>
        <v>396.36568210017776</v>
      </c>
      <c r="AT16">
        <f t="shared" si="16"/>
        <v>41.035785533456412</v>
      </c>
      <c r="AU16">
        <f t="shared" si="17"/>
        <v>-1803.59011080132</v>
      </c>
      <c r="AW16">
        <v>13</v>
      </c>
      <c r="AX16">
        <f>IF(Z16&gt;0, (R16*SUMPRODUCT(K16:$K$98, X16:$X$98)-K16*$AZ$3)/Z16, 0)</f>
        <v>16584.945146347814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250000</v>
      </c>
      <c r="S17">
        <f t="shared" si="1"/>
        <v>15939.723172562262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12487.779706155603</v>
      </c>
      <c r="AC17">
        <f t="shared" si="2"/>
        <v>11520.941122844757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-5661.8534306670881</v>
      </c>
      <c r="AI17">
        <f t="shared" si="7"/>
        <v>-5697.9925185236334</v>
      </c>
      <c r="AJ17">
        <f t="shared" si="8"/>
        <v>966.83858331084593</v>
      </c>
      <c r="AK17">
        <f t="shared" si="30"/>
        <v>172.33135994494731</v>
      </c>
      <c r="AL17">
        <f t="shared" si="9"/>
        <v>-4558.82257526784</v>
      </c>
      <c r="AN17">
        <f t="shared" si="10"/>
        <v>0</v>
      </c>
      <c r="AO17">
        <f t="shared" si="11"/>
        <v>0</v>
      </c>
      <c r="AP17">
        <f t="shared" si="12"/>
        <v>-14.644763535482845</v>
      </c>
      <c r="AQ17">
        <f t="shared" si="13"/>
        <v>-2294.3718168488467</v>
      </c>
      <c r="AR17">
        <f t="shared" si="14"/>
        <v>-2309.0165803843292</v>
      </c>
      <c r="AS17">
        <f t="shared" si="15"/>
        <v>391.79523528024436</v>
      </c>
      <c r="AT17">
        <f t="shared" si="16"/>
        <v>69.834413811439049</v>
      </c>
      <c r="AU17">
        <f t="shared" si="17"/>
        <v>-1847.3869312926458</v>
      </c>
      <c r="AW17">
        <v>14</v>
      </c>
      <c r="AX17">
        <f>IF(Z17&gt;0, (R17*SUMPRODUCT(K17:$K$98, X17:$X$98)-K17*$AZ$3)/Z17, 0)</f>
        <v>15939.723172562262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250000</v>
      </c>
      <c r="S18">
        <f t="shared" si="1"/>
        <v>15261.221420123789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11520.941122844757</v>
      </c>
      <c r="AC18">
        <f t="shared" si="2"/>
        <v>10543.957756813492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-6163.8145219363105</v>
      </c>
      <c r="AI18">
        <f t="shared" si="7"/>
        <v>-6198.3594560099027</v>
      </c>
      <c r="AJ18">
        <f t="shared" si="8"/>
        <v>976.98336603126518</v>
      </c>
      <c r="AK18">
        <f t="shared" si="30"/>
        <v>248.85232825344676</v>
      </c>
      <c r="AL18">
        <f t="shared" si="9"/>
        <v>-4972.5237617251905</v>
      </c>
      <c r="AN18">
        <f t="shared" si="10"/>
        <v>0</v>
      </c>
      <c r="AO18">
        <f t="shared" si="11"/>
        <v>0</v>
      </c>
      <c r="AP18">
        <f t="shared" si="12"/>
        <v>-13.063418497691528</v>
      </c>
      <c r="AQ18">
        <f t="shared" si="13"/>
        <v>-2330.8913680560586</v>
      </c>
      <c r="AR18">
        <f t="shared" si="14"/>
        <v>-2343.9547865537497</v>
      </c>
      <c r="AS18">
        <f t="shared" si="15"/>
        <v>369.45337769528669</v>
      </c>
      <c r="AT18">
        <f t="shared" si="16"/>
        <v>94.105320947327073</v>
      </c>
      <c r="AU18">
        <f t="shared" si="17"/>
        <v>-1880.396087911136</v>
      </c>
      <c r="AW18">
        <v>15</v>
      </c>
      <c r="AX18">
        <f>IF(Z18&gt;0, (R18*SUMPRODUCT(K18:$K$98, X18:$X$98)-K18*$AZ$3)/Z18, 0)</f>
        <v>15261.221420123789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250000</v>
      </c>
      <c r="S19">
        <f t="shared" si="1"/>
        <v>14387.168667443089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10543.957756813492</v>
      </c>
      <c r="AC19">
        <f t="shared" si="2"/>
        <v>9453.6408052874467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-6725.3381725731233</v>
      </c>
      <c r="AI19">
        <f t="shared" si="7"/>
        <v>-6758.1925896714656</v>
      </c>
      <c r="AJ19">
        <f t="shared" si="8"/>
        <v>1090.3169515260452</v>
      </c>
      <c r="AK19">
        <f t="shared" si="30"/>
        <v>235.13025797694087</v>
      </c>
      <c r="AL19">
        <f t="shared" si="9"/>
        <v>-5432.7453801684796</v>
      </c>
      <c r="AN19">
        <f t="shared" si="10"/>
        <v>0</v>
      </c>
      <c r="AO19">
        <f t="shared" si="11"/>
        <v>0</v>
      </c>
      <c r="AP19">
        <f t="shared" si="12"/>
        <v>-11.586437738699553</v>
      </c>
      <c r="AQ19">
        <f t="shared" si="13"/>
        <v>-2371.7575562206616</v>
      </c>
      <c r="AR19">
        <f t="shared" si="14"/>
        <v>-2383.3439939593613</v>
      </c>
      <c r="AS19">
        <f t="shared" si="15"/>
        <v>384.51114309809941</v>
      </c>
      <c r="AT19">
        <f t="shared" si="16"/>
        <v>82.921029655755888</v>
      </c>
      <c r="AU19">
        <f t="shared" si="17"/>
        <v>-1915.9118212055062</v>
      </c>
      <c r="AW19">
        <v>16</v>
      </c>
      <c r="AX19">
        <f>IF(Z19&gt;0, (R19*SUMPRODUCT(K19:$K$98, X19:$X$98)-K19*$AZ$3)/Z19, 0)</f>
        <v>14387.168667443089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250000</v>
      </c>
      <c r="S20">
        <f t="shared" si="1"/>
        <v>12815.681969729536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9453.6408052874467</v>
      </c>
      <c r="AC20">
        <f t="shared" si="2"/>
        <v>7965.6143648016005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-7241.3333245249614</v>
      </c>
      <c r="AI20">
        <f t="shared" si="7"/>
        <v>-7272.4109307874151</v>
      </c>
      <c r="AJ20">
        <f t="shared" si="8"/>
        <v>1488.0264404858463</v>
      </c>
      <c r="AK20">
        <f t="shared" si="30"/>
        <v>40.650655462736019</v>
      </c>
      <c r="AL20">
        <f t="shared" si="9"/>
        <v>-5743.733834838833</v>
      </c>
      <c r="AN20">
        <f t="shared" si="10"/>
        <v>0</v>
      </c>
      <c r="AO20">
        <f t="shared" si="11"/>
        <v>0</v>
      </c>
      <c r="AP20">
        <f t="shared" si="12"/>
        <v>-10.395359653928661</v>
      </c>
      <c r="AQ20">
        <f t="shared" si="13"/>
        <v>-2422.2027799277748</v>
      </c>
      <c r="AR20">
        <f t="shared" si="14"/>
        <v>-2432.5981395817034</v>
      </c>
      <c r="AS20">
        <f t="shared" si="15"/>
        <v>497.74007343976177</v>
      </c>
      <c r="AT20">
        <f t="shared" si="16"/>
        <v>13.597513918361811</v>
      </c>
      <c r="AU20">
        <f t="shared" si="17"/>
        <v>-1921.2605522235801</v>
      </c>
      <c r="AW20">
        <v>17</v>
      </c>
      <c r="AX20">
        <f>IF(Z20&gt;0, (R20*SUMPRODUCT(K20:$K$98, X20:$X$98)-K20*$AZ$3)/Z20, 0)</f>
        <v>12815.681969729536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250000</v>
      </c>
      <c r="S21">
        <f t="shared" si="1"/>
        <v>10845.603545626931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7965.6143648016005</v>
      </c>
      <c r="AC21">
        <f t="shared" si="2"/>
        <v>6341.9934454345712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-7646.0338797495515</v>
      </c>
      <c r="AI21">
        <f t="shared" si="7"/>
        <v>-7675.2715031734306</v>
      </c>
      <c r="AJ21">
        <f t="shared" si="8"/>
        <v>1623.6209193670293</v>
      </c>
      <c r="AK21">
        <f t="shared" si="30"/>
        <v>12.744982983682561</v>
      </c>
      <c r="AL21">
        <f t="shared" si="9"/>
        <v>-6038.905600822719</v>
      </c>
      <c r="AN21">
        <f t="shared" si="10"/>
        <v>0</v>
      </c>
      <c r="AO21">
        <f t="shared" si="11"/>
        <v>0</v>
      </c>
      <c r="AP21">
        <f t="shared" si="12"/>
        <v>-9.3000107396054243</v>
      </c>
      <c r="AQ21">
        <f t="shared" si="13"/>
        <v>-2432.0785641893804</v>
      </c>
      <c r="AR21">
        <f t="shared" si="14"/>
        <v>-2441.3785749289859</v>
      </c>
      <c r="AS21">
        <f t="shared" si="15"/>
        <v>516.44731065347435</v>
      </c>
      <c r="AT21">
        <f t="shared" si="16"/>
        <v>4.0539710395042192</v>
      </c>
      <c r="AU21">
        <f t="shared" si="17"/>
        <v>-1920.8772932360073</v>
      </c>
      <c r="AW21">
        <v>18</v>
      </c>
      <c r="AX21">
        <f>IF(Z21&gt;0, (R21*SUMPRODUCT(K21:$K$98, X21:$X$98)-K21*$AZ$3)/Z21, 0)</f>
        <v>10845.603545626931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250000</v>
      </c>
      <c r="S22">
        <f t="shared" si="1"/>
        <v>9026.2928283192759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6341.9934454345712</v>
      </c>
      <c r="AC22">
        <f t="shared" si="2"/>
        <v>4935.8942256927676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-8017.4475349011791</v>
      </c>
      <c r="AI22">
        <f t="shared" si="7"/>
        <v>-8044.7892925838396</v>
      </c>
      <c r="AJ22">
        <f t="shared" si="8"/>
        <v>1406.0992197418036</v>
      </c>
      <c r="AK22">
        <f t="shared" si="30"/>
        <v>133.181862354126</v>
      </c>
      <c r="AL22">
        <f t="shared" si="9"/>
        <v>-6505.5082104879102</v>
      </c>
      <c r="AN22">
        <f t="shared" si="10"/>
        <v>0</v>
      </c>
      <c r="AO22">
        <f t="shared" si="11"/>
        <v>0</v>
      </c>
      <c r="AP22">
        <f t="shared" si="12"/>
        <v>-8.1204171757360619</v>
      </c>
      <c r="AQ22">
        <f t="shared" si="13"/>
        <v>-2381.1570354624018</v>
      </c>
      <c r="AR22">
        <f t="shared" si="14"/>
        <v>-2389.2774526381381</v>
      </c>
      <c r="AS22">
        <f t="shared" si="15"/>
        <v>417.60710438969625</v>
      </c>
      <c r="AT22">
        <f t="shared" si="16"/>
        <v>39.5545997850326</v>
      </c>
      <c r="AU22">
        <f t="shared" si="17"/>
        <v>-1932.1157484634093</v>
      </c>
      <c r="AW22">
        <v>19</v>
      </c>
      <c r="AX22">
        <f>IF(Z22&gt;0, (R22*SUMPRODUCT(K22:$K$98, X22:$X$98)-K22*$AZ$3)/Z22, 0)</f>
        <v>9026.2928283192759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250000</v>
      </c>
      <c r="S23">
        <f t="shared" si="1"/>
        <v>8075.2141286001888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4935.8942256927676</v>
      </c>
      <c r="AC23">
        <f t="shared" si="2"/>
        <v>4102.9957583102168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-8317.3364389778289</v>
      </c>
      <c r="AI23">
        <f t="shared" si="7"/>
        <v>-8342.7413117958677</v>
      </c>
      <c r="AJ23">
        <f t="shared" si="8"/>
        <v>832.89846738255073</v>
      </c>
      <c r="AK23">
        <f t="shared" si="30"/>
        <v>345.51259579849375</v>
      </c>
      <c r="AL23">
        <f t="shared" si="9"/>
        <v>-7164.3302486148232</v>
      </c>
      <c r="AN23">
        <f t="shared" si="10"/>
        <v>0</v>
      </c>
      <c r="AO23">
        <f t="shared" si="11"/>
        <v>0</v>
      </c>
      <c r="AP23">
        <f t="shared" si="12"/>
        <v>-6.7367574840419797</v>
      </c>
      <c r="AQ23">
        <f t="shared" si="13"/>
        <v>-2205.5563475521622</v>
      </c>
      <c r="AR23">
        <f t="shared" si="14"/>
        <v>-2212.2931050362045</v>
      </c>
      <c r="AS23">
        <f t="shared" si="15"/>
        <v>220.86451775513527</v>
      </c>
      <c r="AT23">
        <f t="shared" si="16"/>
        <v>91.621579145383876</v>
      </c>
      <c r="AU23">
        <f t="shared" si="17"/>
        <v>-1899.8070081356852</v>
      </c>
      <c r="AW23">
        <v>20</v>
      </c>
      <c r="AX23">
        <f>IF(Z23&gt;0, (R23*SUMPRODUCT(K23:$K$98, X23:$X$98)-K23*$AZ$3)/Z23, 0)</f>
        <v>8075.2141286001888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250000</v>
      </c>
      <c r="S24">
        <f t="shared" si="1"/>
        <v>6997.5035235411206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4102.9957583102168</v>
      </c>
      <c r="AC24">
        <f t="shared" si="2"/>
        <v>3279.8131322579193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-8576.1468611389591</v>
      </c>
      <c r="AI24">
        <f t="shared" si="7"/>
        <v>-8599.5824558565891</v>
      </c>
      <c r="AJ24">
        <f t="shared" si="8"/>
        <v>823.18262605229756</v>
      </c>
      <c r="AK24">
        <f t="shared" si="30"/>
        <v>287.20970308171519</v>
      </c>
      <c r="AL24">
        <f t="shared" si="9"/>
        <v>-7489.1901267225767</v>
      </c>
      <c r="AN24">
        <f t="shared" si="10"/>
        <v>0</v>
      </c>
      <c r="AO24">
        <f t="shared" si="11"/>
        <v>0</v>
      </c>
      <c r="AP24">
        <f t="shared" si="12"/>
        <v>-5.5487076674290225</v>
      </c>
      <c r="AQ24">
        <f t="shared" si="13"/>
        <v>-2030.5237575047083</v>
      </c>
      <c r="AR24">
        <f t="shared" si="14"/>
        <v>-2036.0724651721373</v>
      </c>
      <c r="AS24">
        <f t="shared" si="15"/>
        <v>194.90009978004517</v>
      </c>
      <c r="AT24">
        <f t="shared" si="16"/>
        <v>68.000949020111065</v>
      </c>
      <c r="AU24">
        <f t="shared" si="17"/>
        <v>-1773.1714163719812</v>
      </c>
      <c r="AW24">
        <v>21</v>
      </c>
      <c r="AX24">
        <f>IF(Z24&gt;0, (R24*SUMPRODUCT(K24:$K$98, X24:$X$98)-K24*$AZ$3)/Z24, 0)</f>
        <v>6997.5035235411206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250000</v>
      </c>
      <c r="S25">
        <f t="shared" si="1"/>
        <v>5792.2677627971207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3279.8131322579193</v>
      </c>
      <c r="AC25">
        <f t="shared" si="2"/>
        <v>2483.551626092376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-8813.6516650837348</v>
      </c>
      <c r="AI25">
        <f t="shared" si="7"/>
        <v>-8835.0901735211719</v>
      </c>
      <c r="AJ25">
        <f t="shared" si="8"/>
        <v>796.26150616554332</v>
      </c>
      <c r="AK25">
        <f t="shared" si="30"/>
        <v>229.58691925805437</v>
      </c>
      <c r="AL25">
        <f t="shared" si="9"/>
        <v>-7809.2417480975746</v>
      </c>
      <c r="AN25">
        <f t="shared" si="10"/>
        <v>0</v>
      </c>
      <c r="AO25">
        <f t="shared" si="11"/>
        <v>0</v>
      </c>
      <c r="AP25">
        <f t="shared" si="12"/>
        <v>-4.532026175595032</v>
      </c>
      <c r="AQ25">
        <f t="shared" si="13"/>
        <v>-1863.1753307513243</v>
      </c>
      <c r="AR25">
        <f t="shared" si="14"/>
        <v>-1867.7073569269194</v>
      </c>
      <c r="AS25">
        <f t="shared" si="15"/>
        <v>168.32691505064591</v>
      </c>
      <c r="AT25">
        <f t="shared" si="16"/>
        <v>48.53387681741777</v>
      </c>
      <c r="AU25">
        <f t="shared" si="17"/>
        <v>-1650.8465650588557</v>
      </c>
      <c r="AW25">
        <v>22</v>
      </c>
      <c r="AX25">
        <f>IF(Z25&gt;0, (R25*SUMPRODUCT(K25:$K$98, X25:$X$98)-K25*$AZ$3)/Z25, 0)</f>
        <v>5792.2677627971207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250000</v>
      </c>
      <c r="S26">
        <f t="shared" si="1"/>
        <v>4431.1456410077335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2483.551626092376</v>
      </c>
      <c r="AC26">
        <f t="shared" si="2"/>
        <v>1722.39616260816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-8945.0609300237957</v>
      </c>
      <c r="AI26">
        <f t="shared" si="7"/>
        <v>-8964.4960411908542</v>
      </c>
      <c r="AJ26">
        <f t="shared" si="8"/>
        <v>761.15546348421594</v>
      </c>
      <c r="AK26">
        <f t="shared" si="30"/>
        <v>173.84861382646633</v>
      </c>
      <c r="AL26">
        <f t="shared" si="9"/>
        <v>-8029.4919638801721</v>
      </c>
      <c r="AN26">
        <f t="shared" si="10"/>
        <v>0</v>
      </c>
      <c r="AO26">
        <f t="shared" si="11"/>
        <v>0</v>
      </c>
      <c r="AP26">
        <f t="shared" si="12"/>
        <v>-3.6683169243820939</v>
      </c>
      <c r="AQ26">
        <f t="shared" si="13"/>
        <v>-1688.3524934425745</v>
      </c>
      <c r="AR26">
        <f t="shared" si="14"/>
        <v>-1692.0208103669568</v>
      </c>
      <c r="AS26">
        <f t="shared" si="15"/>
        <v>143.66573181828466</v>
      </c>
      <c r="AT26">
        <f t="shared" si="16"/>
        <v>32.813386396314783</v>
      </c>
      <c r="AU26">
        <f t="shared" si="17"/>
        <v>-1515.5416921523574</v>
      </c>
      <c r="AW26">
        <v>23</v>
      </c>
      <c r="AX26">
        <f>IF(Z26&gt;0, (R26*SUMPRODUCT(K26:$K$98, X26:$X$98)-K26*$AZ$3)/Z26, 0)</f>
        <v>4431.1456410077335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250000</v>
      </c>
      <c r="S27">
        <f t="shared" si="1"/>
        <v>2917.0496940096969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1722.39616260816</v>
      </c>
      <c r="AC27">
        <f t="shared" si="2"/>
        <v>1017.9899792255037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-8958.9736533095675</v>
      </c>
      <c r="AI27">
        <f t="shared" si="7"/>
        <v>-8976.422618634293</v>
      </c>
      <c r="AJ27">
        <f t="shared" si="8"/>
        <v>704.40618338265631</v>
      </c>
      <c r="AK27">
        <f t="shared" si="30"/>
        <v>120.56773138257121</v>
      </c>
      <c r="AL27">
        <f t="shared" si="9"/>
        <v>-8151.4487038690659</v>
      </c>
      <c r="AN27">
        <f t="shared" si="10"/>
        <v>0</v>
      </c>
      <c r="AO27">
        <f t="shared" si="11"/>
        <v>0</v>
      </c>
      <c r="AP27">
        <f t="shared" si="12"/>
        <v>-2.9405696962322629</v>
      </c>
      <c r="AQ27">
        <f t="shared" si="13"/>
        <v>-1509.8022114202577</v>
      </c>
      <c r="AR27">
        <f t="shared" si="14"/>
        <v>-1512.7427811164901</v>
      </c>
      <c r="AS27">
        <f t="shared" si="15"/>
        <v>118.70935829980496</v>
      </c>
      <c r="AT27">
        <f t="shared" si="16"/>
        <v>20.318558186638263</v>
      </c>
      <c r="AU27">
        <f t="shared" si="17"/>
        <v>-1373.7148646300468</v>
      </c>
      <c r="AW27">
        <v>24</v>
      </c>
      <c r="AX27">
        <f>IF(Z27&gt;0, (R27*SUMPRODUCT(K27:$K$98, X27:$X$98)-K27*$AZ$3)/Z27, 0)</f>
        <v>2917.0496940096969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250000</v>
      </c>
      <c r="S28">
        <f t="shared" si="1"/>
        <v>1247.9461309771932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1017.9899792255037</v>
      </c>
      <c r="AC28">
        <f t="shared" si="2"/>
        <v>386.71125893017233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-8902.8367379602714</v>
      </c>
      <c r="AI28">
        <f t="shared" si="7"/>
        <v>-8918.3306462841574</v>
      </c>
      <c r="AJ28">
        <f t="shared" si="8"/>
        <v>631.27872029533137</v>
      </c>
      <c r="AK28">
        <f t="shared" si="30"/>
        <v>71.259298545785271</v>
      </c>
      <c r="AL28">
        <f t="shared" si="9"/>
        <v>-8215.7926274430411</v>
      </c>
      <c r="AN28">
        <f t="shared" si="10"/>
        <v>0</v>
      </c>
      <c r="AO28">
        <f t="shared" si="11"/>
        <v>0</v>
      </c>
      <c r="AP28">
        <f t="shared" si="12"/>
        <v>-2.3313353934465399</v>
      </c>
      <c r="AQ28">
        <f t="shared" si="13"/>
        <v>-1339.5908866509631</v>
      </c>
      <c r="AR28">
        <f t="shared" si="14"/>
        <v>-1341.9222220444096</v>
      </c>
      <c r="AS28">
        <f t="shared" si="15"/>
        <v>94.987164825630202</v>
      </c>
      <c r="AT28">
        <f t="shared" si="16"/>
        <v>10.722234915760639</v>
      </c>
      <c r="AU28">
        <f t="shared" si="17"/>
        <v>-1236.2128223030188</v>
      </c>
      <c r="AW28">
        <v>25</v>
      </c>
      <c r="AX28">
        <f>IF(Z28&gt;0, (R28*SUMPRODUCT(K28:$K$98, X28:$X$98)-K28*$AZ$3)/Z28, 0)</f>
        <v>1247.9461309771932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250000</v>
      </c>
      <c r="S29">
        <f t="shared" si="1"/>
        <v>-620.07246492240392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386.71125893017233</v>
      </c>
      <c r="AC29">
        <f t="shared" si="2"/>
        <v>-168.48365350210406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-8765.8286152709679</v>
      </c>
      <c r="AI29">
        <f t="shared" si="7"/>
        <v>-8779.4144187885613</v>
      </c>
      <c r="AJ29">
        <f t="shared" si="8"/>
        <v>555.1949124322764</v>
      </c>
      <c r="AK29">
        <f t="shared" si="30"/>
        <v>27.069788125112066</v>
      </c>
      <c r="AL29">
        <f t="shared" si="9"/>
        <v>-8197.1497182311723</v>
      </c>
      <c r="AN29">
        <f t="shared" si="10"/>
        <v>0</v>
      </c>
      <c r="AO29">
        <f t="shared" si="11"/>
        <v>0</v>
      </c>
      <c r="AP29">
        <f t="shared" si="12"/>
        <v>-1.8252026127484615</v>
      </c>
      <c r="AQ29">
        <f t="shared" si="13"/>
        <v>-1177.6567555080255</v>
      </c>
      <c r="AR29">
        <f t="shared" si="14"/>
        <v>-1179.4819581207739</v>
      </c>
      <c r="AS29">
        <f t="shared" si="15"/>
        <v>74.588389523212896</v>
      </c>
      <c r="AT29">
        <f t="shared" si="16"/>
        <v>3.6367262303272527</v>
      </c>
      <c r="AU29">
        <f t="shared" si="17"/>
        <v>-1101.2568423672337</v>
      </c>
      <c r="AW29">
        <v>26</v>
      </c>
      <c r="AX29">
        <f>IF(Z29&gt;0, (R29*SUMPRODUCT(K29:$K$98, X29:$X$98)-K29*$AZ$3)/Z29, 0)</f>
        <v>-620.07246492240392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250000</v>
      </c>
      <c r="S30">
        <f t="shared" si="1"/>
        <v>-2750.3743160100039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-168.48365350210406</v>
      </c>
      <c r="AC30">
        <f t="shared" si="2"/>
        <v>-645.78686060058862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-8549.8209264972629</v>
      </c>
      <c r="AI30">
        <f t="shared" si="7"/>
        <v>-8561.5609077943809</v>
      </c>
      <c r="AJ30">
        <f t="shared" si="8"/>
        <v>477.30320709848456</v>
      </c>
      <c r="AK30">
        <f t="shared" si="30"/>
        <v>-11.793855745147285</v>
      </c>
      <c r="AL30">
        <f t="shared" si="9"/>
        <v>-8096.0515564410434</v>
      </c>
      <c r="AN30">
        <f t="shared" si="10"/>
        <v>0</v>
      </c>
      <c r="AO30">
        <f t="shared" si="11"/>
        <v>0</v>
      </c>
      <c r="AP30">
        <f t="shared" si="12"/>
        <v>-1.4082350025320418</v>
      </c>
      <c r="AQ30">
        <f t="shared" si="13"/>
        <v>-1025.5686776120087</v>
      </c>
      <c r="AR30">
        <f t="shared" si="14"/>
        <v>-1026.9769126145409</v>
      </c>
      <c r="AS30">
        <f t="shared" si="15"/>
        <v>57.253505439734106</v>
      </c>
      <c r="AT30">
        <f t="shared" si="16"/>
        <v>-1.4146973538371881</v>
      </c>
      <c r="AU30">
        <f t="shared" si="17"/>
        <v>-971.13810452864391</v>
      </c>
      <c r="AW30">
        <v>27</v>
      </c>
      <c r="AX30">
        <f>IF(Z30&gt;0, (R30*SUMPRODUCT(K30:$K$98, X30:$X$98)-K30*$AZ$3)/Z30, 0)</f>
        <v>-2750.3743160100039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50</v>
      </c>
      <c r="R31">
        <f t="shared" si="0"/>
        <v>250000</v>
      </c>
      <c r="S31">
        <f t="shared" si="1"/>
        <v>-5244.5056776237379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-645.78686060058862</v>
      </c>
      <c r="AC31">
        <f t="shared" si="2"/>
        <v>-1046.0398699897924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-8249.3009013960545</v>
      </c>
      <c r="AI31">
        <f t="shared" si="7"/>
        <v>-8259.2736226999223</v>
      </c>
      <c r="AJ31">
        <f t="shared" si="8"/>
        <v>400.25300938920373</v>
      </c>
      <c r="AK31">
        <f t="shared" si="30"/>
        <v>-45.205080242041205</v>
      </c>
      <c r="AL31">
        <f t="shared" si="9"/>
        <v>-7904.2256935527594</v>
      </c>
      <c r="AN31">
        <f t="shared" si="10"/>
        <v>0</v>
      </c>
      <c r="AO31">
        <f t="shared" si="11"/>
        <v>0</v>
      </c>
      <c r="AP31">
        <f t="shared" si="12"/>
        <v>-1.0680790326035889</v>
      </c>
      <c r="AQ31">
        <f t="shared" si="13"/>
        <v>-883.5006071013463</v>
      </c>
      <c r="AR31">
        <f t="shared" si="14"/>
        <v>-884.56868613395</v>
      </c>
      <c r="AS31">
        <f t="shared" si="15"/>
        <v>42.867120622264792</v>
      </c>
      <c r="AT31">
        <f t="shared" si="16"/>
        <v>-4.8414667273380134</v>
      </c>
      <c r="AU31">
        <f t="shared" si="17"/>
        <v>-846.5430322390232</v>
      </c>
      <c r="AW31">
        <v>28</v>
      </c>
      <c r="AX31">
        <f>IF(Z31&gt;0, (R31*SUMPRODUCT(K31:$K$98, X31:$X$98)-K31*$AZ$3)/Z31, 0)</f>
        <v>-5244.5056776237379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250000</v>
      </c>
      <c r="S32">
        <f t="shared" si="1"/>
        <v>-8257.5489424415882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-1046.0398699897924</v>
      </c>
      <c r="AC32">
        <f t="shared" si="2"/>
        <v>-1371.2229161779208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-7850.7473554990056</v>
      </c>
      <c r="AI32">
        <f t="shared" si="7"/>
        <v>-7859.0502001187342</v>
      </c>
      <c r="AJ32">
        <f t="shared" si="8"/>
        <v>325.1830461881284</v>
      </c>
      <c r="AK32">
        <f t="shared" si="30"/>
        <v>-73.222790899285471</v>
      </c>
      <c r="AL32">
        <f t="shared" si="9"/>
        <v>-7607.0899448298915</v>
      </c>
      <c r="AN32">
        <f t="shared" si="10"/>
        <v>0</v>
      </c>
      <c r="AO32">
        <f t="shared" si="11"/>
        <v>0</v>
      </c>
      <c r="AP32">
        <f t="shared" si="12"/>
        <v>-0.7939599486195843</v>
      </c>
      <c r="AQ32">
        <f t="shared" si="13"/>
        <v>-750.72812421258323</v>
      </c>
      <c r="AR32">
        <f t="shared" si="14"/>
        <v>-751.52208416120277</v>
      </c>
      <c r="AS32">
        <f t="shared" si="15"/>
        <v>31.095645705571243</v>
      </c>
      <c r="AT32">
        <f t="shared" si="16"/>
        <v>-7.0019331883004901</v>
      </c>
      <c r="AU32">
        <f t="shared" si="17"/>
        <v>-727.42837164393211</v>
      </c>
      <c r="AW32">
        <v>29</v>
      </c>
      <c r="AX32">
        <f>IF(Z32&gt;0, (R32*SUMPRODUCT(K32:$K$98, X32:$X$98)-K32*$AZ$3)/Z32, 0)</f>
        <v>-8257.5489424415882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50</v>
      </c>
      <c r="R33">
        <f t="shared" si="0"/>
        <v>250000</v>
      </c>
      <c r="S33">
        <f t="shared" si="1"/>
        <v>-12033.941250764603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-1371.2229161779208</v>
      </c>
      <c r="AC33">
        <f t="shared" si="2"/>
        <v>-1623.4532181465597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-7372.5322599128322</v>
      </c>
      <c r="AI33">
        <f t="shared" si="7"/>
        <v>-7379.2775696343806</v>
      </c>
      <c r="AJ33">
        <f t="shared" si="8"/>
        <v>252.23030196863897</v>
      </c>
      <c r="AK33">
        <f t="shared" si="30"/>
        <v>-95.985604132454455</v>
      </c>
      <c r="AL33">
        <f t="shared" si="9"/>
        <v>-7223.0328717981965</v>
      </c>
      <c r="AN33">
        <f t="shared" si="10"/>
        <v>0</v>
      </c>
      <c r="AO33">
        <f t="shared" si="11"/>
        <v>0</v>
      </c>
      <c r="AP33">
        <f t="shared" si="12"/>
        <v>-0.57591124372202052</v>
      </c>
      <c r="AQ33">
        <f t="shared" si="13"/>
        <v>-629.46319716395317</v>
      </c>
      <c r="AR33">
        <f t="shared" si="14"/>
        <v>-630.03910840767514</v>
      </c>
      <c r="AS33">
        <f t="shared" si="15"/>
        <v>21.535299772385944</v>
      </c>
      <c r="AT33">
        <f t="shared" si="16"/>
        <v>-8.1952039175807823</v>
      </c>
      <c r="AU33">
        <f t="shared" si="17"/>
        <v>-616.69901255287004</v>
      </c>
      <c r="AW33">
        <v>30</v>
      </c>
      <c r="AX33">
        <f>IF(Z33&gt;0, (R33*SUMPRODUCT(K33:$K$98, X33:$X$98)-K33*$AZ$3)/Z33, 0)</f>
        <v>-12033.941250764603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250000</v>
      </c>
      <c r="S34">
        <f t="shared" si="1"/>
        <v>-16980.576740180833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-1623.4532181465597</v>
      </c>
      <c r="AC34">
        <f t="shared" si="2"/>
        <v>-1807.8290740212765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-6773.1513246898439</v>
      </c>
      <c r="AI34">
        <f t="shared" si="7"/>
        <v>-6778.4745510492394</v>
      </c>
      <c r="AJ34">
        <f t="shared" si="8"/>
        <v>184.37585587471676</v>
      </c>
      <c r="AK34">
        <f t="shared" si="30"/>
        <v>-113.64172527025919</v>
      </c>
      <c r="AL34">
        <f t="shared" si="9"/>
        <v>-6707.7404204447821</v>
      </c>
      <c r="AN34">
        <f t="shared" si="10"/>
        <v>0</v>
      </c>
      <c r="AO34">
        <f t="shared" si="11"/>
        <v>0</v>
      </c>
      <c r="AP34">
        <f t="shared" si="12"/>
        <v>-0.40579862682999224</v>
      </c>
      <c r="AQ34">
        <f t="shared" si="13"/>
        <v>-516.32888051432622</v>
      </c>
      <c r="AR34">
        <f t="shared" si="14"/>
        <v>-516.73467914115622</v>
      </c>
      <c r="AS34">
        <f t="shared" si="15"/>
        <v>14.055286039548598</v>
      </c>
      <c r="AT34">
        <f t="shared" si="16"/>
        <v>-8.6631025907569619</v>
      </c>
      <c r="AU34">
        <f t="shared" si="17"/>
        <v>-511.34249569236459</v>
      </c>
      <c r="AW34">
        <v>31</v>
      </c>
      <c r="AX34">
        <f>IF(Z34&gt;0, (R34*SUMPRODUCT(K34:$K$98, X34:$X$98)-K34*$AZ$3)/Z34, 0)</f>
        <v>-16980.576740180833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-23734.871583549004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-1807.8290740212765</v>
      </c>
      <c r="AC35">
        <f t="shared" ref="AC35:AC66" si="33">S35*Z35</f>
        <v>-1926.7585426702137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-6055.3742360074621</v>
      </c>
      <c r="AI35">
        <f t="shared" ref="AI35:AI66" si="38">SUM(AE35:AH35)</f>
        <v>-6059.4331552560616</v>
      </c>
      <c r="AJ35">
        <f t="shared" ref="AJ35:AJ66" si="39">AB35-AC35</f>
        <v>118.92946864893725</v>
      </c>
      <c r="AK35">
        <f t="shared" si="30"/>
        <v>-126.54803518148937</v>
      </c>
      <c r="AL35">
        <f t="shared" ref="AL35:AL66" si="40">SUM(AI35:AK35)</f>
        <v>-6067.0517217886136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-0.27626637398143467</v>
      </c>
      <c r="AQ35">
        <f t="shared" ref="AQ35:AQ66" si="44">AH35*$K35</f>
        <v>-412.15313260038175</v>
      </c>
      <c r="AR35">
        <f t="shared" ref="AR35:AR66" si="45">AI35*$K35</f>
        <v>-412.42939897436321</v>
      </c>
      <c r="AS35">
        <f t="shared" ref="AS35:AS66" si="46">AJ35*$K35</f>
        <v>8.0948181155649337</v>
      </c>
      <c r="AT35">
        <f t="shared" ref="AT35:AT66" si="47">AK35*$K35</f>
        <v>-8.613368404933361</v>
      </c>
      <c r="AU35">
        <f t="shared" ref="AU35:AU66" si="48">AL35*$K35</f>
        <v>-412.94794926373157</v>
      </c>
      <c r="AW35">
        <v>32</v>
      </c>
      <c r="AX35">
        <f>IF(Z35&gt;0, (R35*SUMPRODUCT(K35:$K$98, X35:$X$98)-K35*$AZ$3)/Z35, 0)</f>
        <v>-23734.871583549004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250000</v>
      </c>
      <c r="S36">
        <f t="shared" si="32"/>
        <v>-33404.530719536735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-1926.7585426702137</v>
      </c>
      <c r="AC36">
        <f t="shared" si="33"/>
        <v>-1984.0907718193541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-5242.6857158686971</v>
      </c>
      <c r="AI36">
        <f t="shared" si="38"/>
        <v>-5245.6555087816369</v>
      </c>
      <c r="AJ36">
        <f t="shared" si="39"/>
        <v>57.332229149140403</v>
      </c>
      <c r="AK36">
        <f t="shared" si="30"/>
        <v>-134.87309798691498</v>
      </c>
      <c r="AL36">
        <f t="shared" si="40"/>
        <v>-5323.1963776194116</v>
      </c>
      <c r="AN36">
        <f t="shared" si="41"/>
        <v>0</v>
      </c>
      <c r="AO36">
        <f t="shared" si="42"/>
        <v>0</v>
      </c>
      <c r="AP36">
        <f t="shared" si="43"/>
        <v>-0.18047861944864255</v>
      </c>
      <c r="AQ36">
        <f t="shared" si="44"/>
        <v>-318.60560919259206</v>
      </c>
      <c r="AR36">
        <f t="shared" si="45"/>
        <v>-318.78608781204071</v>
      </c>
      <c r="AS36">
        <f t="shared" si="46"/>
        <v>3.4841626571552897</v>
      </c>
      <c r="AT36">
        <f t="shared" si="47"/>
        <v>-8.1964336366275941</v>
      </c>
      <c r="AU36">
        <f t="shared" si="48"/>
        <v>-323.498358791513</v>
      </c>
      <c r="AW36">
        <v>33</v>
      </c>
      <c r="AX36">
        <f>IF(Z36&gt;0, (R36*SUMPRODUCT(K36:$K$98, X36:$X$98)-K36*$AZ$3)/Z36, 0)</f>
        <v>-33404.530719536735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250000</v>
      </c>
      <c r="S37">
        <f t="shared" si="32"/>
        <v>-47955.278469789446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-1984.0907718193541</v>
      </c>
      <c r="AC37">
        <f t="shared" si="33"/>
        <v>-1985.8920029304818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-4347.6416841177006</v>
      </c>
      <c r="AI37">
        <f t="shared" si="38"/>
        <v>-4349.7122507646873</v>
      </c>
      <c r="AJ37">
        <f t="shared" si="39"/>
        <v>1.8012311111276631</v>
      </c>
      <c r="AK37">
        <f t="shared" si="30"/>
        <v>-138.8863540273548</v>
      </c>
      <c r="AL37">
        <f t="shared" si="40"/>
        <v>-4486.7973736809145</v>
      </c>
      <c r="AN37">
        <f t="shared" si="41"/>
        <v>0</v>
      </c>
      <c r="AO37">
        <f t="shared" si="42"/>
        <v>0</v>
      </c>
      <c r="AP37">
        <f t="shared" si="43"/>
        <v>-0.11234940715670461</v>
      </c>
      <c r="AQ37">
        <f t="shared" si="44"/>
        <v>-235.90400552967381</v>
      </c>
      <c r="AR37">
        <f t="shared" si="45"/>
        <v>-236.01635493683051</v>
      </c>
      <c r="AS37">
        <f t="shared" si="46"/>
        <v>9.7735201029086755E-2</v>
      </c>
      <c r="AT37">
        <f t="shared" si="47"/>
        <v>-7.5360044844897001</v>
      </c>
      <c r="AU37">
        <f t="shared" si="48"/>
        <v>-243.45462422029112</v>
      </c>
      <c r="AW37">
        <v>34</v>
      </c>
      <c r="AX37">
        <f>IF(Z37&gt;0, (R37*SUMPRODUCT(K37:$K$98, X37:$X$98)-K37*$AZ$3)/Z37, 0)</f>
        <v>-47955.278469789446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250000</v>
      </c>
      <c r="S38">
        <f t="shared" si="32"/>
        <v>-71064.904927533775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-1985.8920029304818</v>
      </c>
      <c r="AC38">
        <f t="shared" si="33"/>
        <v>-1938.9349566017047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-3428.3045840080499</v>
      </c>
      <c r="AI38">
        <f t="shared" si="38"/>
        <v>-3429.6687840717655</v>
      </c>
      <c r="AJ38">
        <f t="shared" si="39"/>
        <v>-46.957046328777096</v>
      </c>
      <c r="AK38">
        <f t="shared" si="30"/>
        <v>-139.01244020513374</v>
      </c>
      <c r="AL38">
        <f t="shared" si="40"/>
        <v>-3615.6382706056761</v>
      </c>
      <c r="AN38">
        <f t="shared" si="41"/>
        <v>0</v>
      </c>
      <c r="AO38">
        <f t="shared" si="42"/>
        <v>0</v>
      </c>
      <c r="AP38">
        <f t="shared" si="43"/>
        <v>-6.6090892068727869E-2</v>
      </c>
      <c r="AQ38">
        <f t="shared" si="44"/>
        <v>-166.08979450072476</v>
      </c>
      <c r="AR38">
        <f t="shared" si="45"/>
        <v>-166.15588539279349</v>
      </c>
      <c r="AS38">
        <f t="shared" si="46"/>
        <v>-2.2749105232620974</v>
      </c>
      <c r="AT38">
        <f t="shared" si="47"/>
        <v>-6.7346838826444069</v>
      </c>
      <c r="AU38">
        <f t="shared" si="48"/>
        <v>-175.16547979869998</v>
      </c>
      <c r="AW38">
        <v>35</v>
      </c>
      <c r="AX38">
        <f>IF(Z38&gt;0, (R38*SUMPRODUCT(K38:$K$98, X38:$X$98)-K38*$AZ$3)/Z38, 0)</f>
        <v>-71064.904927533775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250000</v>
      </c>
      <c r="S39">
        <f t="shared" si="32"/>
        <v>-110043.62176162496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-1938.9349566017047</v>
      </c>
      <c r="AC39">
        <f t="shared" si="33"/>
        <v>-1852.4702405145272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-2544.2996031197149</v>
      </c>
      <c r="AI39">
        <f t="shared" si="38"/>
        <v>-2545.1413012621692</v>
      </c>
      <c r="AJ39">
        <f t="shared" si="39"/>
        <v>-86.464716087177521</v>
      </c>
      <c r="AK39">
        <f t="shared" si="30"/>
        <v>-135.72544696211935</v>
      </c>
      <c r="AL39">
        <f t="shared" si="40"/>
        <v>-2767.3314643114663</v>
      </c>
      <c r="AN39">
        <f t="shared" si="41"/>
        <v>0</v>
      </c>
      <c r="AO39">
        <f t="shared" si="42"/>
        <v>0</v>
      </c>
      <c r="AP39">
        <f t="shared" si="43"/>
        <v>-3.6408425195071516E-2</v>
      </c>
      <c r="AQ39">
        <f t="shared" si="44"/>
        <v>-110.05601307839504</v>
      </c>
      <c r="AR39">
        <f t="shared" si="45"/>
        <v>-110.0924215035901</v>
      </c>
      <c r="AS39">
        <f t="shared" si="46"/>
        <v>-3.7401106036576999</v>
      </c>
      <c r="AT39">
        <f t="shared" si="47"/>
        <v>-5.8709287018000538</v>
      </c>
      <c r="AU39">
        <f t="shared" si="48"/>
        <v>-119.70346080904787</v>
      </c>
      <c r="AW39">
        <v>36</v>
      </c>
      <c r="AX39">
        <f>IF(Z39&gt;0, (R39*SUMPRODUCT(K39:$K$98, X39:$X$98)-K39*$AZ$3)/Z39, 0)</f>
        <v>-110043.62176162496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250000</v>
      </c>
      <c r="S40">
        <f t="shared" si="32"/>
        <v>-180719.68813699155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-1852.4702405145272</v>
      </c>
      <c r="AC40">
        <f t="shared" si="33"/>
        <v>-1737.0311548537236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-1763.4701140244083</v>
      </c>
      <c r="AI40">
        <f t="shared" si="38"/>
        <v>-1763.9507011626333</v>
      </c>
      <c r="AJ40">
        <f t="shared" si="39"/>
        <v>-115.43908566080358</v>
      </c>
      <c r="AK40">
        <f t="shared" ref="AK40:AK71" si="61">G40*SUM(AB40:AB40, AE40:AF40)</f>
        <v>-129.67291683601692</v>
      </c>
      <c r="AL40">
        <f t="shared" si="40"/>
        <v>-2009.0627036594537</v>
      </c>
      <c r="AN40">
        <f t="shared" si="41"/>
        <v>0</v>
      </c>
      <c r="AO40">
        <f t="shared" si="42"/>
        <v>0</v>
      </c>
      <c r="AP40">
        <f t="shared" si="43"/>
        <v>-1.856092632138848E-2</v>
      </c>
      <c r="AQ40">
        <f t="shared" si="44"/>
        <v>-68.10760474627547</v>
      </c>
      <c r="AR40">
        <f t="shared" si="45"/>
        <v>-68.126165672596855</v>
      </c>
      <c r="AS40">
        <f t="shared" si="46"/>
        <v>-4.458413871565404</v>
      </c>
      <c r="AT40">
        <f t="shared" si="47"/>
        <v>-5.0081437138785843</v>
      </c>
      <c r="AU40">
        <f t="shared" si="48"/>
        <v>-77.592723258040834</v>
      </c>
      <c r="AW40">
        <v>37</v>
      </c>
      <c r="AX40">
        <f>IF(Z40&gt;0, (R40*SUMPRODUCT(K40:$K$98, X40:$X$98)-K40*$AZ$3)/Z40, 0)</f>
        <v>-180719.68813699155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250000</v>
      </c>
      <c r="S41">
        <f t="shared" si="32"/>
        <v>-321372.34155559103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-1737.0311548537236</v>
      </c>
      <c r="AC41">
        <f t="shared" si="33"/>
        <v>-1603.8038500114287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-1131.2850841648587</v>
      </c>
      <c r="AI41">
        <f t="shared" si="38"/>
        <v>-1131.5346084148687</v>
      </c>
      <c r="AJ41">
        <f t="shared" si="39"/>
        <v>-133.22730484229487</v>
      </c>
      <c r="AK41">
        <f t="shared" si="61"/>
        <v>-121.59218083976066</v>
      </c>
      <c r="AL41">
        <f t="shared" si="40"/>
        <v>-1386.3540940969242</v>
      </c>
      <c r="AN41">
        <f t="shared" si="41"/>
        <v>0</v>
      </c>
      <c r="AO41">
        <f t="shared" si="42"/>
        <v>0</v>
      </c>
      <c r="AP41">
        <f t="shared" si="43"/>
        <v>-8.604432644279859E-3</v>
      </c>
      <c r="AQ41">
        <f t="shared" si="44"/>
        <v>-39.010502216880134</v>
      </c>
      <c r="AR41">
        <f t="shared" si="45"/>
        <v>-39.019106649524417</v>
      </c>
      <c r="AS41">
        <f t="shared" si="46"/>
        <v>-4.5941241015619436</v>
      </c>
      <c r="AT41">
        <f t="shared" si="47"/>
        <v>-4.1929060204187545</v>
      </c>
      <c r="AU41">
        <f t="shared" si="48"/>
        <v>-47.806136771505109</v>
      </c>
      <c r="AW41">
        <v>38</v>
      </c>
      <c r="AX41">
        <f>IF(Z41&gt;0, (R41*SUMPRODUCT(K41:$K$98, X41:$X$98)-K41*$AZ$3)/Z41, 0)</f>
        <v>-321372.34155559103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250000</v>
      </c>
      <c r="S42">
        <f t="shared" si="32"/>
        <v>-635896.50171987514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-1603.8038500114287</v>
      </c>
      <c r="AC42">
        <f t="shared" si="33"/>
        <v>-1463.0510400956568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-659.95275541695821</v>
      </c>
      <c r="AI42">
        <f t="shared" si="38"/>
        <v>-660.06779387338463</v>
      </c>
      <c r="AJ42">
        <f t="shared" si="39"/>
        <v>-140.75280991577188</v>
      </c>
      <c r="AK42">
        <f t="shared" si="61"/>
        <v>-112.26626950080002</v>
      </c>
      <c r="AL42">
        <f t="shared" si="40"/>
        <v>-913.08687328995654</v>
      </c>
      <c r="AN42">
        <f t="shared" si="41"/>
        <v>0</v>
      </c>
      <c r="AO42">
        <f t="shared" si="42"/>
        <v>0</v>
      </c>
      <c r="AP42">
        <f t="shared" si="43"/>
        <v>-3.5418853856872068E-3</v>
      </c>
      <c r="AQ42">
        <f t="shared" si="44"/>
        <v>-20.319092347622266</v>
      </c>
      <c r="AR42">
        <f t="shared" si="45"/>
        <v>-20.322634233007953</v>
      </c>
      <c r="AS42">
        <f t="shared" si="46"/>
        <v>-4.3335970937176596</v>
      </c>
      <c r="AT42">
        <f t="shared" si="47"/>
        <v>-3.4565333333119801</v>
      </c>
      <c r="AU42">
        <f t="shared" si="48"/>
        <v>-28.112764660037595</v>
      </c>
      <c r="AW42">
        <v>39</v>
      </c>
      <c r="AX42">
        <f>IF(Z42&gt;0, (R42*SUMPRODUCT(K42:$K$98, X42:$X$98)-K42*$AZ$3)/Z42, 0)</f>
        <v>-635896.50171987514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250000</v>
      </c>
      <c r="S43">
        <f t="shared" si="32"/>
        <v>-1454062.8134316318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-1463.0510400956568</v>
      </c>
      <c r="AC43">
        <f t="shared" si="33"/>
        <v>-1322.8671751819829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-341.99709431498735</v>
      </c>
      <c r="AI43">
        <f t="shared" si="38"/>
        <v>-342.04258296798645</v>
      </c>
      <c r="AJ43">
        <f t="shared" si="39"/>
        <v>-140.18386491367391</v>
      </c>
      <c r="AK43">
        <f t="shared" si="61"/>
        <v>-102.413572806696</v>
      </c>
      <c r="AL43">
        <f t="shared" si="40"/>
        <v>-584.64002068835634</v>
      </c>
      <c r="AN43">
        <f t="shared" si="41"/>
        <v>0</v>
      </c>
      <c r="AO43">
        <f t="shared" si="42"/>
        <v>0</v>
      </c>
      <c r="AP43">
        <f t="shared" si="43"/>
        <v>-1.250479313902158E-3</v>
      </c>
      <c r="AQ43">
        <f t="shared" si="44"/>
        <v>-9.4014718761603486</v>
      </c>
      <c r="AR43">
        <f t="shared" si="45"/>
        <v>-9.4027223554742498</v>
      </c>
      <c r="AS43">
        <f t="shared" si="46"/>
        <v>-3.853642868273957</v>
      </c>
      <c r="AT43">
        <f t="shared" si="47"/>
        <v>-2.8153406578140574</v>
      </c>
      <c r="AU43">
        <f t="shared" si="48"/>
        <v>-16.071705881562263</v>
      </c>
      <c r="AW43">
        <v>40</v>
      </c>
      <c r="AX43">
        <f>IF(Z43&gt;0, (R43*SUMPRODUCT(K43:$K$98, X43:$X$98)-K43*$AZ$3)/Z43, 0)</f>
        <v>-1454062.8134316318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250000</v>
      </c>
      <c r="S44">
        <f t="shared" si="32"/>
        <v>-4026778.6664525061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-1322.8671751819829</v>
      </c>
      <c r="AC44">
        <f t="shared" si="33"/>
        <v>-1188.9624352177002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-151.35285351348404</v>
      </c>
      <c r="AI44">
        <f t="shared" si="38"/>
        <v>-151.36761670925046</v>
      </c>
      <c r="AJ44">
        <f t="shared" si="39"/>
        <v>-133.90473996428273</v>
      </c>
      <c r="AK44">
        <f t="shared" si="61"/>
        <v>-92.600702262738821</v>
      </c>
      <c r="AL44">
        <f t="shared" si="40"/>
        <v>-377.873058936272</v>
      </c>
      <c r="AN44">
        <f t="shared" si="41"/>
        <v>0</v>
      </c>
      <c r="AO44">
        <f t="shared" si="42"/>
        <v>0</v>
      </c>
      <c r="AP44">
        <f t="shared" si="43"/>
        <v>-3.6235627882374636E-4</v>
      </c>
      <c r="AQ44">
        <f t="shared" si="44"/>
        <v>-3.7148905735738409</v>
      </c>
      <c r="AR44">
        <f t="shared" si="45"/>
        <v>-3.7152529298526646</v>
      </c>
      <c r="AS44">
        <f t="shared" si="46"/>
        <v>-3.2866341446668077</v>
      </c>
      <c r="AT44">
        <f t="shared" si="47"/>
        <v>-2.2728443366382858</v>
      </c>
      <c r="AU44">
        <f t="shared" si="48"/>
        <v>-9.2747314111577577</v>
      </c>
      <c r="AW44">
        <v>41</v>
      </c>
      <c r="AX44">
        <f>IF(Z44&gt;0, (R44*SUMPRODUCT(K44:$K$98, X44:$X$98)-K44*$AZ$3)/Z44, 0)</f>
        <v>-4026778.6664525061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250000</v>
      </c>
      <c r="S45">
        <f t="shared" si="32"/>
        <v>-14395809.834189748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-1188.9624352177002</v>
      </c>
      <c r="AC45">
        <f t="shared" si="33"/>
        <v>-1064.7253509337354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-54.587623577233884</v>
      </c>
      <c r="AI45">
        <f t="shared" si="38"/>
        <v>-54.591321616327193</v>
      </c>
      <c r="AJ45">
        <f t="shared" si="39"/>
        <v>-124.2370842839648</v>
      </c>
      <c r="AK45">
        <f t="shared" si="61"/>
        <v>-83.227370465239019</v>
      </c>
      <c r="AL45">
        <f t="shared" si="40"/>
        <v>-262.05577636553102</v>
      </c>
      <c r="AN45">
        <f t="shared" si="41"/>
        <v>0</v>
      </c>
      <c r="AO45">
        <f t="shared" si="42"/>
        <v>0</v>
      </c>
      <c r="AP45">
        <f t="shared" si="43"/>
        <v>-8.1041764383786653E-5</v>
      </c>
      <c r="AQ45">
        <f t="shared" si="44"/>
        <v>-1.1962765175253025</v>
      </c>
      <c r="AR45">
        <f t="shared" si="45"/>
        <v>-1.1963575592896862</v>
      </c>
      <c r="AS45">
        <f t="shared" si="46"/>
        <v>-2.7226300907647976</v>
      </c>
      <c r="AT45">
        <f t="shared" si="47"/>
        <v>-1.8239106665282221</v>
      </c>
      <c r="AU45">
        <f t="shared" si="48"/>
        <v>-5.7428983165827061</v>
      </c>
      <c r="AW45">
        <v>42</v>
      </c>
      <c r="AX45">
        <f>IF(Z45&gt;0, (R45*SUMPRODUCT(K45:$K$98, X45:$X$98)-K45*$AZ$3)/Z45, 0)</f>
        <v>-14395809.834189748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250000</v>
      </c>
      <c r="S46">
        <f t="shared" si="32"/>
        <v>-51830045.98307021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-1064.7253509337354</v>
      </c>
      <c r="AC46">
        <f t="shared" si="33"/>
        <v>-951.6787927570299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-13.714911742456135</v>
      </c>
      <c r="AI46">
        <f t="shared" si="38"/>
        <v>-13.71582981881002</v>
      </c>
      <c r="AJ46">
        <f t="shared" si="39"/>
        <v>-113.0465581767055</v>
      </c>
      <c r="AK46">
        <f t="shared" si="61"/>
        <v>-74.530774565361483</v>
      </c>
      <c r="AL46">
        <f t="shared" si="40"/>
        <v>-201.29316256087702</v>
      </c>
      <c r="AN46">
        <f t="shared" si="41"/>
        <v>0</v>
      </c>
      <c r="AO46">
        <f t="shared" si="42"/>
        <v>0</v>
      </c>
      <c r="AP46">
        <f t="shared" si="43"/>
        <v>-1.7963798245639657E-5</v>
      </c>
      <c r="AQ46">
        <f t="shared" si="44"/>
        <v>-0.26835666386085871</v>
      </c>
      <c r="AR46">
        <f t="shared" si="45"/>
        <v>-0.26837462765910436</v>
      </c>
      <c r="AS46">
        <f t="shared" si="46"/>
        <v>-2.2119571589616589</v>
      </c>
      <c r="AT46">
        <f t="shared" si="47"/>
        <v>-1.4583272858702554</v>
      </c>
      <c r="AU46">
        <f t="shared" si="48"/>
        <v>-3.9386590724910193</v>
      </c>
      <c r="AW46">
        <v>43</v>
      </c>
      <c r="AX46">
        <f>IF(Z46&gt;0, (R46*SUMPRODUCT(K46:$K$98, X46:$X$98)-K46*$AZ$3)/Z46, 0)</f>
        <v>-51830045.98307021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250000</v>
      </c>
      <c r="S47">
        <f t="shared" si="32"/>
        <v>-188282153.02656436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-951.6787927570299</v>
      </c>
      <c r="AC47">
        <f t="shared" si="33"/>
        <v>-849.944618443899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-3.4159261947270427</v>
      </c>
      <c r="AI47">
        <f t="shared" si="38"/>
        <v>-3.4161519050784439</v>
      </c>
      <c r="AJ47">
        <f t="shared" si="39"/>
        <v>-101.73417431313089</v>
      </c>
      <c r="AK47">
        <f t="shared" si="61"/>
        <v>-66.617515492992098</v>
      </c>
      <c r="AL47">
        <f t="shared" si="40"/>
        <v>-171.76784171120144</v>
      </c>
      <c r="AN47">
        <f t="shared" si="41"/>
        <v>0</v>
      </c>
      <c r="AO47">
        <f t="shared" si="42"/>
        <v>0</v>
      </c>
      <c r="AP47">
        <f t="shared" si="43"/>
        <v>-3.9432364644868423E-6</v>
      </c>
      <c r="AQ47">
        <f t="shared" si="44"/>
        <v>-5.9677390281062476E-2</v>
      </c>
      <c r="AR47">
        <f t="shared" si="45"/>
        <v>-5.9681333517526969E-2</v>
      </c>
      <c r="AS47">
        <f t="shared" si="46"/>
        <v>-1.7773305625801112</v>
      </c>
      <c r="AT47">
        <f t="shared" si="47"/>
        <v>-1.1638306113776242</v>
      </c>
      <c r="AU47">
        <f t="shared" si="48"/>
        <v>-3.0008425074752627</v>
      </c>
      <c r="AW47">
        <v>44</v>
      </c>
      <c r="AX47">
        <f>IF(Z47&gt;0, (R47*SUMPRODUCT(K47:$K$98, X47:$X$98)-K47*$AZ$3)/Z47, 0)</f>
        <v>-188282153.02656436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250000</v>
      </c>
      <c r="S48">
        <f t="shared" si="32"/>
        <v>-691293335.08480799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-849.944618443899</v>
      </c>
      <c r="AC48">
        <f t="shared" si="33"/>
        <v>-758.93060746186609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-0.84280582988738229</v>
      </c>
      <c r="AI48">
        <f t="shared" si="38"/>
        <v>-0.84286072196929196</v>
      </c>
      <c r="AJ48">
        <f t="shared" si="39"/>
        <v>-91.014010982032914</v>
      </c>
      <c r="AK48">
        <f t="shared" si="61"/>
        <v>-59.496123291072934</v>
      </c>
      <c r="AL48">
        <f t="shared" si="40"/>
        <v>-151.35299499507514</v>
      </c>
      <c r="AN48">
        <f t="shared" si="41"/>
        <v>0</v>
      </c>
      <c r="AO48">
        <f t="shared" si="42"/>
        <v>0</v>
      </c>
      <c r="AP48">
        <f t="shared" si="43"/>
        <v>-8.5623509469326967E-7</v>
      </c>
      <c r="AQ48">
        <f t="shared" si="44"/>
        <v>-1.3146521400828177E-2</v>
      </c>
      <c r="AR48">
        <f t="shared" si="45"/>
        <v>-1.314737763592287E-2</v>
      </c>
      <c r="AS48">
        <f t="shared" si="46"/>
        <v>-1.4196836337859553</v>
      </c>
      <c r="AT48">
        <f t="shared" si="47"/>
        <v>-0.92805131428305032</v>
      </c>
      <c r="AU48">
        <f t="shared" si="48"/>
        <v>-2.3608823257049285</v>
      </c>
      <c r="AW48">
        <v>45</v>
      </c>
      <c r="AX48">
        <f>IF(Z48&gt;0, (R48*SUMPRODUCT(K48:$K$98, X48:$X$98)-K48*$AZ$3)/Z48, 0)</f>
        <v>-691293335.08480799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50</v>
      </c>
      <c r="R49">
        <f t="shared" si="31"/>
        <v>250000</v>
      </c>
      <c r="S49">
        <f t="shared" si="32"/>
        <v>-2569019276.9274507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-758.93060746186609</v>
      </c>
      <c r="AC49">
        <f t="shared" si="33"/>
        <v>-677.62796079370071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-0.20577352478579844</v>
      </c>
      <c r="AI49">
        <f t="shared" si="38"/>
        <v>-0.20578671324193187</v>
      </c>
      <c r="AJ49">
        <f t="shared" si="39"/>
        <v>-81.30264666816538</v>
      </c>
      <c r="AK49">
        <f t="shared" si="61"/>
        <v>-53.125142522330634</v>
      </c>
      <c r="AL49">
        <f t="shared" si="40"/>
        <v>-134.63357590373795</v>
      </c>
      <c r="AN49">
        <f t="shared" si="41"/>
        <v>0</v>
      </c>
      <c r="AO49">
        <f t="shared" si="42"/>
        <v>0</v>
      </c>
      <c r="AP49">
        <f t="shared" si="43"/>
        <v>-1.836788950473668E-7</v>
      </c>
      <c r="AQ49">
        <f t="shared" si="44"/>
        <v>-2.8658588450593131E-3</v>
      </c>
      <c r="AR49">
        <f t="shared" si="45"/>
        <v>-2.8660425239543604E-3</v>
      </c>
      <c r="AS49">
        <f t="shared" si="46"/>
        <v>-1.1323220969424468</v>
      </c>
      <c r="AT49">
        <f t="shared" si="47"/>
        <v>-0.73988701778395849</v>
      </c>
      <c r="AU49">
        <f t="shared" si="48"/>
        <v>-1.8750751572503597</v>
      </c>
      <c r="AW49">
        <v>46</v>
      </c>
      <c r="AX49">
        <f>IF(Z49&gt;0, (R49*SUMPRODUCT(K49:$K$98, X49:$X$98)-K49*$AZ$3)/Z49, 0)</f>
        <v>-2569019276.9274507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250000</v>
      </c>
      <c r="S50">
        <f t="shared" si="32"/>
        <v>-9664269770.0283794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-677.62796079370071</v>
      </c>
      <c r="AC50">
        <f t="shared" si="33"/>
        <v>-605.02743987614758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-4.9631715708146507E-2</v>
      </c>
      <c r="AI50">
        <f t="shared" si="38"/>
        <v>-4.9634845936576973E-2</v>
      </c>
      <c r="AJ50">
        <f t="shared" si="39"/>
        <v>-72.600520917553126</v>
      </c>
      <c r="AK50">
        <f t="shared" si="61"/>
        <v>-47.433957255559051</v>
      </c>
      <c r="AL50">
        <f t="shared" si="40"/>
        <v>-120.08411301904876</v>
      </c>
      <c r="AN50">
        <f t="shared" si="41"/>
        <v>0</v>
      </c>
      <c r="AO50">
        <f t="shared" si="42"/>
        <v>0</v>
      </c>
      <c r="AP50">
        <f t="shared" si="43"/>
        <v>-3.8924523782694994E-8</v>
      </c>
      <c r="AQ50">
        <f t="shared" si="44"/>
        <v>-6.1717249759051212E-4</v>
      </c>
      <c r="AR50">
        <f t="shared" si="45"/>
        <v>-6.1721142211429479E-4</v>
      </c>
      <c r="AS50">
        <f t="shared" si="46"/>
        <v>-0.9027905681226307</v>
      </c>
      <c r="AT50">
        <f t="shared" si="47"/>
        <v>-0.58984327767677414</v>
      </c>
      <c r="AU50">
        <f t="shared" si="48"/>
        <v>-1.4932510572215192</v>
      </c>
      <c r="AW50">
        <v>47</v>
      </c>
      <c r="AX50">
        <f>IF(Z50&gt;0, (R50*SUMPRODUCT(K50:$K$98, X50:$X$98)-K50*$AZ$3)/Z50, 0)</f>
        <v>-9664269770.0283794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50</v>
      </c>
      <c r="R51">
        <f t="shared" si="31"/>
        <v>250000</v>
      </c>
      <c r="S51">
        <f t="shared" si="32"/>
        <v>-36844210669.643097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-605.02743987614758</v>
      </c>
      <c r="AC51">
        <f t="shared" si="33"/>
        <v>-540.20360456971787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-1.1829172883062915E-2</v>
      </c>
      <c r="AI51">
        <f t="shared" si="38"/>
        <v>-1.1829905974632461E-2</v>
      </c>
      <c r="AJ51">
        <f t="shared" si="39"/>
        <v>-64.823835306429714</v>
      </c>
      <c r="AK51">
        <f t="shared" si="61"/>
        <v>-42.351920791330336</v>
      </c>
      <c r="AL51">
        <f t="shared" si="40"/>
        <v>-107.18758600373468</v>
      </c>
      <c r="AN51">
        <f t="shared" si="41"/>
        <v>0</v>
      </c>
      <c r="AO51">
        <f t="shared" si="42"/>
        <v>0</v>
      </c>
      <c r="AP51">
        <f t="shared" si="43"/>
        <v>-8.1393079232932371E-9</v>
      </c>
      <c r="AQ51">
        <f t="shared" si="44"/>
        <v>-1.31335953887409E-4</v>
      </c>
      <c r="AR51">
        <f t="shared" si="45"/>
        <v>-1.3134409319533232E-4</v>
      </c>
      <c r="AS51">
        <f t="shared" si="46"/>
        <v>-0.71972067098623771</v>
      </c>
      <c r="AT51">
        <f t="shared" si="47"/>
        <v>-0.47022137313231249</v>
      </c>
      <c r="AU51">
        <f t="shared" si="48"/>
        <v>-1.1900733882117456</v>
      </c>
      <c r="AW51">
        <v>48</v>
      </c>
      <c r="AX51">
        <f>IF(Z51&gt;0, (R51*SUMPRODUCT(K51:$K$98, X51:$X$98)-K51*$AZ$3)/Z51, 0)</f>
        <v>-36844210669.643097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250000</v>
      </c>
      <c r="S52">
        <f t="shared" si="32"/>
        <v>-142472353102.4325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-540.20360456971787</v>
      </c>
      <c r="AC52">
        <f t="shared" si="33"/>
        <v>-482.32476047805835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-2.7824552761586251E-3</v>
      </c>
      <c r="AI52">
        <f t="shared" si="38"/>
        <v>-2.7826245457572437E-3</v>
      </c>
      <c r="AJ52">
        <f t="shared" si="39"/>
        <v>-57.878844091659516</v>
      </c>
      <c r="AK52">
        <f t="shared" si="61"/>
        <v>-37.814252319880254</v>
      </c>
      <c r="AL52">
        <f t="shared" si="40"/>
        <v>-95.695879036085529</v>
      </c>
      <c r="AN52">
        <f t="shared" si="41"/>
        <v>0</v>
      </c>
      <c r="AO52">
        <f t="shared" si="42"/>
        <v>0</v>
      </c>
      <c r="AP52">
        <f t="shared" si="43"/>
        <v>-1.6779931954853166E-9</v>
      </c>
      <c r="AQ52">
        <f t="shared" si="44"/>
        <v>-2.758286814784263E-5</v>
      </c>
      <c r="AR52">
        <f t="shared" si="45"/>
        <v>-2.7584546141038117E-5</v>
      </c>
      <c r="AS52">
        <f t="shared" si="46"/>
        <v>-0.57376107311015478</v>
      </c>
      <c r="AT52">
        <f t="shared" si="47"/>
        <v>-0.37485796978863911</v>
      </c>
      <c r="AU52">
        <f t="shared" si="48"/>
        <v>-0.948646627444935</v>
      </c>
      <c r="AW52">
        <v>49</v>
      </c>
      <c r="AX52">
        <f>IF(Z52&gt;0, (R52*SUMPRODUCT(K52:$K$98, X52:$X$98)-K52*$AZ$3)/Z52, 0)</f>
        <v>-142472353102.4325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250000</v>
      </c>
      <c r="S53">
        <f t="shared" si="32"/>
        <v>-559179420245.82263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-482.32476047805835</v>
      </c>
      <c r="AC53">
        <f t="shared" si="33"/>
        <v>-430.64713142912876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-6.4534920345803604E-4</v>
      </c>
      <c r="AI53">
        <f t="shared" si="38"/>
        <v>-6.4538771051997693E-4</v>
      </c>
      <c r="AJ53">
        <f t="shared" si="39"/>
        <v>-51.677629048929589</v>
      </c>
      <c r="AK53">
        <f t="shared" si="61"/>
        <v>-33.76273323346409</v>
      </c>
      <c r="AL53">
        <f t="shared" si="40"/>
        <v>-85.441007670104199</v>
      </c>
      <c r="AN53">
        <f t="shared" si="41"/>
        <v>0</v>
      </c>
      <c r="AO53">
        <f t="shared" si="42"/>
        <v>0</v>
      </c>
      <c r="AP53">
        <f t="shared" si="43"/>
        <v>-3.4082668608761814E-10</v>
      </c>
      <c r="AQ53">
        <f t="shared" si="44"/>
        <v>-5.7119972103229054E-6</v>
      </c>
      <c r="AR53">
        <f t="shared" si="45"/>
        <v>-5.7123380370089931E-6</v>
      </c>
      <c r="AS53">
        <f t="shared" si="46"/>
        <v>-0.45739960843196736</v>
      </c>
      <c r="AT53">
        <f t="shared" si="47"/>
        <v>-0.29883454881332877</v>
      </c>
      <c r="AU53">
        <f t="shared" si="48"/>
        <v>-0.75623986958333322</v>
      </c>
      <c r="AW53">
        <v>50</v>
      </c>
      <c r="AX53">
        <f>IF(Z53&gt;0, (R53*SUMPRODUCT(K53:$K$98, X53:$X$98)-K53*$AZ$3)/Z53, 0)</f>
        <v>-559179420245.82263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250000</v>
      </c>
      <c r="S54">
        <f t="shared" si="32"/>
        <v>-2230545038588.5728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-430.64713142912876</v>
      </c>
      <c r="AC54">
        <f t="shared" si="33"/>
        <v>-384.50637229130666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-1.4751439412817574E-4</v>
      </c>
      <c r="AI54">
        <f t="shared" si="38"/>
        <v>-1.4752301324067154E-4</v>
      </c>
      <c r="AJ54">
        <f t="shared" si="39"/>
        <v>-46.140759137822101</v>
      </c>
      <c r="AK54">
        <f t="shared" si="61"/>
        <v>-30.145299200039016</v>
      </c>
      <c r="AL54">
        <f t="shared" si="40"/>
        <v>-76.286205860874361</v>
      </c>
      <c r="AN54">
        <f t="shared" si="41"/>
        <v>0</v>
      </c>
      <c r="AO54">
        <f t="shared" si="42"/>
        <v>0</v>
      </c>
      <c r="AP54">
        <f t="shared" si="43"/>
        <v>-6.8114211693062743E-11</v>
      </c>
      <c r="AQ54">
        <f t="shared" si="44"/>
        <v>-1.1657611702254985E-6</v>
      </c>
      <c r="AR54">
        <f t="shared" si="45"/>
        <v>-1.1658292844371915E-6</v>
      </c>
      <c r="AS54">
        <f t="shared" si="46"/>
        <v>-0.36463631692011578</v>
      </c>
      <c r="AT54">
        <f t="shared" si="47"/>
        <v>-0.23822908591347416</v>
      </c>
      <c r="AU54">
        <f t="shared" si="48"/>
        <v>-0.60286656866287436</v>
      </c>
      <c r="AW54">
        <v>51</v>
      </c>
      <c r="AX54">
        <f>IF(Z54&gt;0, (R54*SUMPRODUCT(K54:$K$98, X54:$X$98)-K54*$AZ$3)/Z54, 0)</f>
        <v>-2230545038588.5728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250000</v>
      </c>
      <c r="S55">
        <f t="shared" si="32"/>
        <v>-9049634943761.2695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-384.50637229130666</v>
      </c>
      <c r="AC55">
        <f t="shared" si="33"/>
        <v>-343.30926198401471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-3.3180543018603794E-5</v>
      </c>
      <c r="AI55">
        <f t="shared" si="38"/>
        <v>-3.3182439831370925E-5</v>
      </c>
      <c r="AJ55">
        <f t="shared" si="39"/>
        <v>-41.19711030729195</v>
      </c>
      <c r="AK55">
        <f t="shared" si="61"/>
        <v>-26.915446060391467</v>
      </c>
      <c r="AL55">
        <f t="shared" si="40"/>
        <v>-68.112589550123246</v>
      </c>
      <c r="AN55">
        <f t="shared" si="41"/>
        <v>0</v>
      </c>
      <c r="AO55">
        <f t="shared" si="42"/>
        <v>0</v>
      </c>
      <c r="AP55">
        <f t="shared" si="43"/>
        <v>-1.3383867458311838E-11</v>
      </c>
      <c r="AQ55">
        <f t="shared" si="44"/>
        <v>-2.3412115188760201E-7</v>
      </c>
      <c r="AR55">
        <f t="shared" si="45"/>
        <v>-2.3413453575506034E-7</v>
      </c>
      <c r="AS55">
        <f t="shared" si="46"/>
        <v>-0.29068586714135247</v>
      </c>
      <c r="AT55">
        <f t="shared" si="47"/>
        <v>-0.18991477118666608</v>
      </c>
      <c r="AU55">
        <f t="shared" si="48"/>
        <v>-0.48060087246255434</v>
      </c>
      <c r="AW55">
        <v>52</v>
      </c>
      <c r="AX55">
        <f>IF(Z55&gt;0, (R55*SUMPRODUCT(K55:$K$98, X55:$X$98)-K55*$AZ$3)/Z55, 0)</f>
        <v>-9049634943761.2695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250000</v>
      </c>
      <c r="S56">
        <f t="shared" si="32"/>
        <v>-37392564208813.43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-343.30926198401471</v>
      </c>
      <c r="AC56">
        <f t="shared" si="33"/>
        <v>-306.52612697433852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-7.3398443070020688E-6</v>
      </c>
      <c r="AI56">
        <f t="shared" si="38"/>
        <v>-7.3402541827801282E-6</v>
      </c>
      <c r="AJ56">
        <f t="shared" si="39"/>
        <v>-36.783135009676187</v>
      </c>
      <c r="AK56">
        <f t="shared" si="61"/>
        <v>-24.03164833888103</v>
      </c>
      <c r="AL56">
        <f t="shared" si="40"/>
        <v>-60.814790688811399</v>
      </c>
      <c r="AN56">
        <f t="shared" si="41"/>
        <v>0</v>
      </c>
      <c r="AO56">
        <f t="shared" si="42"/>
        <v>0</v>
      </c>
      <c r="AP56">
        <f t="shared" si="43"/>
        <v>-2.5822090232931217E-12</v>
      </c>
      <c r="AQ56">
        <f t="shared" si="44"/>
        <v>-4.6240869096609029E-8</v>
      </c>
      <c r="AR56">
        <f t="shared" si="45"/>
        <v>-4.6243451305632325E-8</v>
      </c>
      <c r="AS56">
        <f t="shared" si="46"/>
        <v>-0.23173299865812177</v>
      </c>
      <c r="AT56">
        <f t="shared" si="47"/>
        <v>-0.15139889329176018</v>
      </c>
      <c r="AU56">
        <f t="shared" si="48"/>
        <v>-0.38313193819333324</v>
      </c>
      <c r="AW56">
        <v>53</v>
      </c>
      <c r="AX56">
        <f>IF(Z56&gt;0, (R56*SUMPRODUCT(K56:$K$98, X56:$X$98)-K56*$AZ$3)/Z56, 0)</f>
        <v>-37392564208813.43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250000</v>
      </c>
      <c r="S57">
        <f t="shared" si="32"/>
        <v>-157579472620052.81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-306.52612697433852</v>
      </c>
      <c r="AC57">
        <f t="shared" si="33"/>
        <v>-273.68404198147465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-1.5946850792853232E-6</v>
      </c>
      <c r="AI57">
        <f t="shared" si="38"/>
        <v>-1.5947719192897448E-6</v>
      </c>
      <c r="AJ57">
        <f t="shared" si="39"/>
        <v>-32.842084992863875</v>
      </c>
      <c r="AK57">
        <f t="shared" si="61"/>
        <v>-21.456828888203699</v>
      </c>
      <c r="AL57">
        <f t="shared" si="40"/>
        <v>-54.298915475839493</v>
      </c>
      <c r="AN57">
        <f t="shared" si="41"/>
        <v>0</v>
      </c>
      <c r="AO57">
        <f t="shared" si="42"/>
        <v>0</v>
      </c>
      <c r="AP57">
        <f t="shared" si="43"/>
        <v>-4.884734399241262E-13</v>
      </c>
      <c r="AQ57">
        <f t="shared" si="44"/>
        <v>-8.9700744658266468E-9</v>
      </c>
      <c r="AR57">
        <f t="shared" si="45"/>
        <v>-8.9705629392665708E-9</v>
      </c>
      <c r="AS57">
        <f t="shared" si="46"/>
        <v>-0.18473612867251718</v>
      </c>
      <c r="AT57">
        <f t="shared" si="47"/>
        <v>-0.12069427088008182</v>
      </c>
      <c r="AU57">
        <f t="shared" si="48"/>
        <v>-0.30543040852316194</v>
      </c>
      <c r="AW57">
        <v>54</v>
      </c>
      <c r="AX57">
        <f>IF(Z57&gt;0, (R57*SUMPRODUCT(K57:$K$98, X57:$X$98)-K57*$AZ$3)/Z57, 0)</f>
        <v>-157579472620052.81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250000</v>
      </c>
      <c r="S58">
        <f t="shared" si="32"/>
        <v>-677811928537520.75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-273.68404198147465</v>
      </c>
      <c r="AC58">
        <f t="shared" si="33"/>
        <v>-244.36075177695835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-3.3972949895555435E-7</v>
      </c>
      <c r="AI58">
        <f t="shared" si="38"/>
        <v>-3.3974752466014061E-7</v>
      </c>
      <c r="AJ58">
        <f t="shared" si="39"/>
        <v>-29.323290204516297</v>
      </c>
      <c r="AK58">
        <f t="shared" si="61"/>
        <v>-19.157882938703228</v>
      </c>
      <c r="AL58">
        <f t="shared" si="40"/>
        <v>-48.481173482967051</v>
      </c>
      <c r="AN58">
        <f t="shared" si="41"/>
        <v>0</v>
      </c>
      <c r="AO58">
        <f t="shared" si="42"/>
        <v>0</v>
      </c>
      <c r="AP58">
        <f t="shared" si="43"/>
        <v>-9.053058866445503E-14</v>
      </c>
      <c r="AQ58">
        <f t="shared" si="44"/>
        <v>-1.7062252063423897E-9</v>
      </c>
      <c r="AR58">
        <f t="shared" si="45"/>
        <v>-1.7063157369310543E-9</v>
      </c>
      <c r="AS58">
        <f t="shared" si="46"/>
        <v>-0.14727051090251109</v>
      </c>
      <c r="AT58">
        <f t="shared" si="47"/>
        <v>-9.6216733815183586E-2</v>
      </c>
      <c r="AU58">
        <f t="shared" si="48"/>
        <v>-0.24348724642401043</v>
      </c>
      <c r="AW58">
        <v>55</v>
      </c>
      <c r="AX58">
        <f>IF(Z58&gt;0, (R58*SUMPRODUCT(K58:$K$98, X58:$X$98)-K58*$AZ$3)/Z58, 0)</f>
        <v>-677811928537520.75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250000</v>
      </c>
      <c r="S59">
        <f t="shared" si="32"/>
        <v>-2979981460032321.5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-244.36075177695835</v>
      </c>
      <c r="AC59">
        <f t="shared" si="33"/>
        <v>-218.17924265948028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-7.0923496085905663E-8</v>
      </c>
      <c r="AI59">
        <f t="shared" si="38"/>
        <v>-7.092715683422886E-8</v>
      </c>
      <c r="AJ59">
        <f t="shared" si="39"/>
        <v>-26.181509117478072</v>
      </c>
      <c r="AK59">
        <f t="shared" si="61"/>
        <v>-17.105252624387088</v>
      </c>
      <c r="AL59">
        <f t="shared" si="40"/>
        <v>-43.286761812792321</v>
      </c>
      <c r="AN59">
        <f t="shared" si="41"/>
        <v>0</v>
      </c>
      <c r="AO59">
        <f t="shared" si="42"/>
        <v>0</v>
      </c>
      <c r="AP59">
        <f t="shared" si="43"/>
        <v>-1.6415531333222357E-14</v>
      </c>
      <c r="AQ59">
        <f t="shared" si="44"/>
        <v>-3.1803521287768497E-10</v>
      </c>
      <c r="AR59">
        <f t="shared" si="45"/>
        <v>-3.1805162840901816E-10</v>
      </c>
      <c r="AS59">
        <f t="shared" si="46"/>
        <v>-0.11740314966355568</v>
      </c>
      <c r="AT59">
        <f t="shared" si="47"/>
        <v>-7.6703391117864117E-2</v>
      </c>
      <c r="AU59">
        <f t="shared" si="48"/>
        <v>-0.19410654109947145</v>
      </c>
      <c r="AW59">
        <v>56</v>
      </c>
      <c r="AX59">
        <f>IF(Z59&gt;0, (R59*SUMPRODUCT(K59:$K$98, X59:$X$98)-K59*$AZ$3)/Z59, 0)</f>
        <v>-2979981460032321.5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250000</v>
      </c>
      <c r="S60">
        <f t="shared" si="32"/>
        <v>-1.3399579996943132E+16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-218.17924265948028</v>
      </c>
      <c r="AC60">
        <f t="shared" si="33"/>
        <v>-194.80289523195523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-1.4486207908221806E-8</v>
      </c>
      <c r="AI60">
        <f t="shared" si="38"/>
        <v>-1.4486934807480128E-8</v>
      </c>
      <c r="AJ60">
        <f t="shared" si="39"/>
        <v>-23.376347427525047</v>
      </c>
      <c r="AK60">
        <f t="shared" si="61"/>
        <v>-15.27254698616362</v>
      </c>
      <c r="AL60">
        <f t="shared" si="40"/>
        <v>-38.648894428175602</v>
      </c>
      <c r="AN60">
        <f t="shared" si="41"/>
        <v>0</v>
      </c>
      <c r="AO60">
        <f t="shared" si="42"/>
        <v>0</v>
      </c>
      <c r="AP60">
        <f t="shared" si="43"/>
        <v>-2.9103235618955232E-15</v>
      </c>
      <c r="AQ60">
        <f t="shared" si="44"/>
        <v>-5.7999167993603346E-11</v>
      </c>
      <c r="AR60">
        <f t="shared" si="45"/>
        <v>-5.8002078317165239E-11</v>
      </c>
      <c r="AS60">
        <f t="shared" si="46"/>
        <v>-9.359307212181861E-2</v>
      </c>
      <c r="AT60">
        <f t="shared" si="47"/>
        <v>-6.1147473786977859E-2</v>
      </c>
      <c r="AU60">
        <f t="shared" si="48"/>
        <v>-0.15474054596679854</v>
      </c>
      <c r="AW60">
        <v>57</v>
      </c>
      <c r="AX60">
        <f>IF(Z60&gt;0, (R60*SUMPRODUCT(K60:$K$98, X60:$X$98)-K60*$AZ$3)/Z60, 0)</f>
        <v>-1.3399579996943132E+16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250000</v>
      </c>
      <c r="S61">
        <f t="shared" si="32"/>
        <v>-6.1631328488756584E+16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-194.80289523195523</v>
      </c>
      <c r="AC61">
        <f t="shared" si="33"/>
        <v>-173.93115645715332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-2.8926207133288738E-9</v>
      </c>
      <c r="AI61">
        <f t="shared" si="38"/>
        <v>-2.8927618194519462E-9</v>
      </c>
      <c r="AJ61">
        <f t="shared" si="39"/>
        <v>-20.871738774801912</v>
      </c>
      <c r="AK61">
        <f t="shared" si="61"/>
        <v>-13.636202666236867</v>
      </c>
      <c r="AL61">
        <f t="shared" si="40"/>
        <v>-34.507941443931543</v>
      </c>
      <c r="AN61">
        <f t="shared" si="41"/>
        <v>0</v>
      </c>
      <c r="AO61">
        <f t="shared" si="42"/>
        <v>0</v>
      </c>
      <c r="AP61">
        <f t="shared" si="43"/>
        <v>-5.0442300684874136E-16</v>
      </c>
      <c r="AQ61">
        <f t="shared" si="44"/>
        <v>-1.0340475708062398E-11</v>
      </c>
      <c r="AR61">
        <f t="shared" si="45"/>
        <v>-1.0340980131069247E-11</v>
      </c>
      <c r="AS61">
        <f t="shared" si="46"/>
        <v>-7.4611824077512698E-2</v>
      </c>
      <c r="AT61">
        <f t="shared" si="47"/>
        <v>-4.8746391730759425E-2</v>
      </c>
      <c r="AU61">
        <f t="shared" si="48"/>
        <v>-0.12335821581861312</v>
      </c>
      <c r="AW61">
        <v>58</v>
      </c>
      <c r="AX61">
        <f>IF(Z61&gt;0, (R61*SUMPRODUCT(K61:$K$98, X61:$X$98)-K61*$AZ$3)/Z61, 0)</f>
        <v>-6.1631328488756584E+16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250000</v>
      </c>
      <c r="S62">
        <f t="shared" si="32"/>
        <v>-2.9027914765881549E+17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-173.93115645715332</v>
      </c>
      <c r="AC62">
        <f t="shared" si="33"/>
        <v>-155.29567540818164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-5.6472846874466541E-10</v>
      </c>
      <c r="AI62">
        <f t="shared" si="38"/>
        <v>-5.647552181127583E-10</v>
      </c>
      <c r="AJ62">
        <f t="shared" si="39"/>
        <v>-18.635481048971684</v>
      </c>
      <c r="AK62">
        <f t="shared" si="61"/>
        <v>-12.175180952000733</v>
      </c>
      <c r="AL62">
        <f t="shared" si="40"/>
        <v>-30.810662001537171</v>
      </c>
      <c r="AN62">
        <f t="shared" si="41"/>
        <v>0</v>
      </c>
      <c r="AO62">
        <f t="shared" si="42"/>
        <v>0</v>
      </c>
      <c r="AP62">
        <f t="shared" si="43"/>
        <v>-8.5377715765719706E-17</v>
      </c>
      <c r="AQ62">
        <f t="shared" si="44"/>
        <v>-1.8024809603689638E-12</v>
      </c>
      <c r="AR62">
        <f t="shared" si="45"/>
        <v>-1.8025663380847296E-12</v>
      </c>
      <c r="AS62">
        <f t="shared" si="46"/>
        <v>-5.9480089347639084E-2</v>
      </c>
      <c r="AT62">
        <f t="shared" si="47"/>
        <v>-3.8860325040476366E-2</v>
      </c>
      <c r="AU62">
        <f t="shared" si="48"/>
        <v>-9.8340414389918016E-2</v>
      </c>
      <c r="AW62">
        <v>59</v>
      </c>
      <c r="AX62">
        <f>IF(Z62&gt;0, (R62*SUMPRODUCT(K62:$K$98, X62:$X$98)-K62*$AZ$3)/Z62, 0)</f>
        <v>-2.9027914765881549E+17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250000</v>
      </c>
      <c r="S63">
        <f t="shared" si="32"/>
        <v>-1.4014306469174318E+18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-155.29567540818164</v>
      </c>
      <c r="AC63">
        <f t="shared" si="33"/>
        <v>-138.65685304302085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-1.0767449606921112E-10</v>
      </c>
      <c r="AI63">
        <f t="shared" si="38"/>
        <v>-1.0767944304440921E-10</v>
      </c>
      <c r="AJ63">
        <f t="shared" si="39"/>
        <v>-16.638822365160792</v>
      </c>
      <c r="AK63">
        <f t="shared" si="61"/>
        <v>-10.870697278572715</v>
      </c>
      <c r="AL63">
        <f t="shared" si="40"/>
        <v>-27.509519643841188</v>
      </c>
      <c r="AN63">
        <f t="shared" si="41"/>
        <v>0</v>
      </c>
      <c r="AO63">
        <f t="shared" si="42"/>
        <v>0</v>
      </c>
      <c r="AP63">
        <f t="shared" si="43"/>
        <v>-1.4097844456439914E-17</v>
      </c>
      <c r="AQ63">
        <f t="shared" si="44"/>
        <v>-3.0684978936093664E-13</v>
      </c>
      <c r="AR63">
        <f t="shared" si="45"/>
        <v>-3.0686388720539308E-13</v>
      </c>
      <c r="AS63">
        <f t="shared" si="46"/>
        <v>-4.7417163064146922E-2</v>
      </c>
      <c r="AT63">
        <f t="shared" si="47"/>
        <v>-3.0979213201912166E-2</v>
      </c>
      <c r="AU63">
        <f t="shared" si="48"/>
        <v>-7.8396376266365961E-2</v>
      </c>
      <c r="AW63">
        <v>60</v>
      </c>
      <c r="AX63">
        <f>IF(Z63&gt;0, (R63*SUMPRODUCT(K63:$K$98, X63:$X$98)-K63*$AZ$3)/Z63, 0)</f>
        <v>-1.4014306469174318E+18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250000</v>
      </c>
      <c r="S64">
        <f t="shared" si="32"/>
        <v>-6.9416245267400325E+18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-138.65685304302085</v>
      </c>
      <c r="AC64">
        <f t="shared" si="33"/>
        <v>-123.8007616455546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-2.0028889300477984E-11</v>
      </c>
      <c r="AI64">
        <f t="shared" si="38"/>
        <v>-2.0029781028064003E-11</v>
      </c>
      <c r="AJ64">
        <f t="shared" si="39"/>
        <v>-14.856091397466244</v>
      </c>
      <c r="AK64">
        <f t="shared" si="61"/>
        <v>-9.7059797130114607</v>
      </c>
      <c r="AL64">
        <f t="shared" si="40"/>
        <v>-24.562071110497733</v>
      </c>
      <c r="AN64">
        <f t="shared" si="41"/>
        <v>0</v>
      </c>
      <c r="AO64">
        <f t="shared" si="42"/>
        <v>0</v>
      </c>
      <c r="AP64">
        <f t="shared" si="43"/>
        <v>-2.2689616782046252E-18</v>
      </c>
      <c r="AQ64">
        <f t="shared" si="44"/>
        <v>-5.096262916199256E-14</v>
      </c>
      <c r="AR64">
        <f t="shared" si="45"/>
        <v>-5.0964898123670759E-14</v>
      </c>
      <c r="AS64">
        <f t="shared" si="46"/>
        <v>-3.7800672085579495E-2</v>
      </c>
      <c r="AT64">
        <f t="shared" si="47"/>
        <v>-2.46964390959124E-2</v>
      </c>
      <c r="AU64">
        <f t="shared" si="48"/>
        <v>-6.2497111181542858E-2</v>
      </c>
      <c r="AW64">
        <v>61</v>
      </c>
      <c r="AX64">
        <f>IF(Z64&gt;0, (R64*SUMPRODUCT(K64:$K$98, X64:$X$98)-K64*$AZ$3)/Z64, 0)</f>
        <v>-6.9416245267400325E+18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250000</v>
      </c>
      <c r="S65">
        <f t="shared" si="32"/>
        <v>-3.5304273447723733E+19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-123.8007616455546</v>
      </c>
      <c r="AC65">
        <f t="shared" si="33"/>
        <v>-110.53639432638808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-3.6313106561944973E-12</v>
      </c>
      <c r="AI65">
        <f t="shared" si="38"/>
        <v>-3.6314672043734167E-12</v>
      </c>
      <c r="AJ65">
        <f t="shared" si="39"/>
        <v>-13.264367319166524</v>
      </c>
      <c r="AK65">
        <f t="shared" si="61"/>
        <v>-8.6660533151888224</v>
      </c>
      <c r="AL65">
        <f t="shared" si="40"/>
        <v>-21.930420634358978</v>
      </c>
      <c r="AN65">
        <f t="shared" si="41"/>
        <v>0</v>
      </c>
      <c r="AO65">
        <f t="shared" si="42"/>
        <v>0</v>
      </c>
      <c r="AP65">
        <f t="shared" si="43"/>
        <v>-3.5565175509795247E-19</v>
      </c>
      <c r="AQ65">
        <f t="shared" si="44"/>
        <v>-8.2497414987181787E-15</v>
      </c>
      <c r="AR65">
        <f t="shared" si="45"/>
        <v>-8.2500971504732749E-15</v>
      </c>
      <c r="AS65">
        <f t="shared" si="46"/>
        <v>-3.0134464353938271E-2</v>
      </c>
      <c r="AT65">
        <f t="shared" si="47"/>
        <v>-1.9687850044573064E-2</v>
      </c>
      <c r="AU65">
        <f t="shared" si="48"/>
        <v>-4.9822314398519585E-2</v>
      </c>
      <c r="AW65">
        <v>62</v>
      </c>
      <c r="AX65">
        <f>IF(Z65&gt;0, (R65*SUMPRODUCT(K65:$K$98, X65:$X$98)-K65*$AZ$3)/Z65, 0)</f>
        <v>-3.5304273447723733E+19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250000</v>
      </c>
      <c r="S66">
        <f t="shared" si="32"/>
        <v>-1.8452070037473673E+20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-110.53639432638808</v>
      </c>
      <c r="AC66">
        <f t="shared" si="33"/>
        <v>-98.693209219989342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-6.411978523657616E-13</v>
      </c>
      <c r="AI66">
        <f t="shared" si="38"/>
        <v>-6.412245954924188E-13</v>
      </c>
      <c r="AJ66">
        <f t="shared" si="39"/>
        <v>-11.843185106398735</v>
      </c>
      <c r="AK66">
        <f t="shared" si="61"/>
        <v>-7.7375476028471661</v>
      </c>
      <c r="AL66">
        <f t="shared" si="40"/>
        <v>-19.580732709246544</v>
      </c>
      <c r="AN66">
        <f t="shared" si="41"/>
        <v>0</v>
      </c>
      <c r="AO66">
        <f t="shared" si="42"/>
        <v>0</v>
      </c>
      <c r="AP66">
        <f t="shared" si="43"/>
        <v>-5.424642157910473E-20</v>
      </c>
      <c r="AQ66">
        <f t="shared" si="44"/>
        <v>-1.3006216311534627E-15</v>
      </c>
      <c r="AR66">
        <f t="shared" si="45"/>
        <v>-1.3006758775750418E-15</v>
      </c>
      <c r="AS66">
        <f t="shared" si="46"/>
        <v>-2.4023010486239157E-2</v>
      </c>
      <c r="AT66">
        <f t="shared" si="47"/>
        <v>-1.5695033517676236E-2</v>
      </c>
      <c r="AU66">
        <f t="shared" si="48"/>
        <v>-3.9718044003916694E-2</v>
      </c>
      <c r="AW66">
        <v>63</v>
      </c>
      <c r="AX66">
        <f>IF(Z66&gt;0, (R66*SUMPRODUCT(K66:$K$98, X66:$X$98)-K66*$AZ$3)/Z66, 0)</f>
        <v>-1.8452070037473673E+20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-9.9205314753626151E+20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-98.693209219989342</v>
      </c>
      <c r="AC67">
        <f t="shared" ref="AC67:AC79" si="64">S67*Z67</f>
        <v>-88.118936803561908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-1.1017227332833346E-13</v>
      </c>
      <c r="AI67">
        <f t="shared" ref="AI67:AI79" si="69">SUM(AE67:AH67)</f>
        <v>-1.1017671456905843E-13</v>
      </c>
      <c r="AJ67">
        <f t="shared" ref="AJ67:AJ79" si="70">AB67-AC67</f>
        <v>-10.574272416427434</v>
      </c>
      <c r="AK67">
        <f t="shared" si="61"/>
        <v>-6.9085246453992548</v>
      </c>
      <c r="AL67">
        <f t="shared" ref="AL67:AL79" si="71">SUM(AI67:AK67)</f>
        <v>-17.482797061826798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-8.0435025614701195E-21</v>
      </c>
      <c r="AQ67">
        <f t="shared" ref="AQ67:AQ79" si="75">AH67*$K67</f>
        <v>-1.9953229685029972E-16</v>
      </c>
      <c r="AR67">
        <f t="shared" ref="AR67:AR79" si="76">AI67*$K67</f>
        <v>-1.995403403528612E-16</v>
      </c>
      <c r="AS67">
        <f t="shared" ref="AS67:AS79" si="77">AJ67*$K67</f>
        <v>-1.9150996879973799E-2</v>
      </c>
      <c r="AT67">
        <f t="shared" ref="AT67:AT79" si="78">AK67*$K67</f>
        <v>-1.2511984628249546E-2</v>
      </c>
      <c r="AU67">
        <f t="shared" ref="AU67:AU79" si="79">AL67*$K67</f>
        <v>-3.1662981508223546E-2</v>
      </c>
      <c r="AW67">
        <v>64</v>
      </c>
      <c r="AX67">
        <f>IF(Z67&gt;0, (R67*SUMPRODUCT(K67:$K$98, X67:$X$98)-K67*$AZ$3)/Z67, 0)</f>
        <v>-9.9205314753626151E+20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250000</v>
      </c>
      <c r="S68">
        <f t="shared" si="63"/>
        <v>-5.4912534798116596E+21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-88.118936803561908</v>
      </c>
      <c r="AC68">
        <f t="shared" si="64"/>
        <v>-78.677622146037407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-1.8402189743057375E-14</v>
      </c>
      <c r="AI68">
        <f t="shared" si="69"/>
        <v>-1.8402906133426488E-14</v>
      </c>
      <c r="AJ68">
        <f t="shared" si="70"/>
        <v>-9.4413146575245008</v>
      </c>
      <c r="AK68">
        <f t="shared" si="61"/>
        <v>-6.1683255762493339</v>
      </c>
      <c r="AL68">
        <f t="shared" si="71"/>
        <v>-15.609640233773852</v>
      </c>
      <c r="AN68">
        <f t="shared" si="72"/>
        <v>0</v>
      </c>
      <c r="AO68">
        <f t="shared" si="73"/>
        <v>0</v>
      </c>
      <c r="AP68">
        <f t="shared" si="74"/>
        <v>-1.1584374980626335E-21</v>
      </c>
      <c r="AQ68">
        <f t="shared" si="75"/>
        <v>-2.9757221151898518E-17</v>
      </c>
      <c r="AR68">
        <f t="shared" si="76"/>
        <v>-2.9758379589396578E-17</v>
      </c>
      <c r="AS68">
        <f t="shared" si="77"/>
        <v>-1.5267057461713817E-2</v>
      </c>
      <c r="AT68">
        <f t="shared" si="78"/>
        <v>-9.9744775416530165E-3</v>
      </c>
      <c r="AU68">
        <f t="shared" si="79"/>
        <v>-2.5241535003366861E-2</v>
      </c>
      <c r="AW68">
        <v>65</v>
      </c>
      <c r="AX68">
        <f>IF(Z68&gt;0, (R68*SUMPRODUCT(K68:$K$98, X68:$X$98)-K68*$AZ$3)/Z68, 0)</f>
        <v>-5.4912534798116596E+21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250000</v>
      </c>
      <c r="S69">
        <f t="shared" si="63"/>
        <v>-3.1316666688526254E+22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-78.677622146037407</v>
      </c>
      <c r="AC69">
        <f t="shared" si="64"/>
        <v>-70.247876916104829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-2.9853456570747762E-15</v>
      </c>
      <c r="AI69">
        <f t="shared" si="69"/>
        <v>-2.9854578144087844E-15</v>
      </c>
      <c r="AJ69">
        <f t="shared" si="70"/>
        <v>-8.4297452299325784</v>
      </c>
      <c r="AK69">
        <f t="shared" si="61"/>
        <v>-5.5074335502226193</v>
      </c>
      <c r="AL69">
        <f t="shared" si="71"/>
        <v>-13.9371787801552</v>
      </c>
      <c r="AN69">
        <f t="shared" si="72"/>
        <v>0</v>
      </c>
      <c r="AO69">
        <f t="shared" si="73"/>
        <v>0</v>
      </c>
      <c r="AP69">
        <f t="shared" si="74"/>
        <v>-1.6193194156735531E-22</v>
      </c>
      <c r="AQ69">
        <f t="shared" si="75"/>
        <v>-4.3102203059221841E-18</v>
      </c>
      <c r="AR69">
        <f t="shared" si="76"/>
        <v>-4.3103822378637521E-18</v>
      </c>
      <c r="AS69">
        <f t="shared" si="77"/>
        <v>-1.2170804736697859E-2</v>
      </c>
      <c r="AT69">
        <f t="shared" si="78"/>
        <v>-7.9515924279759381E-3</v>
      </c>
      <c r="AU69">
        <f t="shared" si="79"/>
        <v>-2.0122397164673803E-2</v>
      </c>
      <c r="AW69">
        <v>66</v>
      </c>
      <c r="AX69">
        <f>IF(Z69&gt;0, (R69*SUMPRODUCT(K69:$K$98, X69:$X$98)-K69*$AZ$3)/Z69, 0)</f>
        <v>-3.1316666688526254E+22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250000</v>
      </c>
      <c r="S70">
        <f t="shared" si="63"/>
        <v>-1.8511307206579802E+23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-70.247876916104829</v>
      </c>
      <c r="AC70">
        <f t="shared" si="64"/>
        <v>-62.721318675093592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-4.7047203739541949E-16</v>
      </c>
      <c r="AI70">
        <f t="shared" si="69"/>
        <v>-4.7048897874860842E-16</v>
      </c>
      <c r="AJ70">
        <f t="shared" si="70"/>
        <v>-7.5265582410112373</v>
      </c>
      <c r="AK70">
        <f t="shared" si="61"/>
        <v>-4.9173513841273389</v>
      </c>
      <c r="AL70">
        <f t="shared" si="71"/>
        <v>-12.443909625138577</v>
      </c>
      <c r="AN70">
        <f t="shared" si="72"/>
        <v>0</v>
      </c>
      <c r="AO70">
        <f t="shared" si="73"/>
        <v>0</v>
      </c>
      <c r="AP70">
        <f t="shared" si="74"/>
        <v>-2.1839109183124404E-23</v>
      </c>
      <c r="AQ70">
        <f t="shared" si="75"/>
        <v>-6.064858029758143E-19</v>
      </c>
      <c r="AR70">
        <f t="shared" si="76"/>
        <v>-6.0650764208499738E-19</v>
      </c>
      <c r="AS70">
        <f t="shared" si="77"/>
        <v>-9.7024910209645016E-3</v>
      </c>
      <c r="AT70">
        <f t="shared" si="78"/>
        <v>-6.3389608003634702E-3</v>
      </c>
      <c r="AU70">
        <f t="shared" si="79"/>
        <v>-1.6041451821327973E-2</v>
      </c>
      <c r="AW70">
        <v>67</v>
      </c>
      <c r="AX70">
        <f>IF(Z70&gt;0, (R70*SUMPRODUCT(K70:$K$98, X70:$X$98)-K70*$AZ$3)/Z70, 0)</f>
        <v>-1.8511307206579802E+23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250000</v>
      </c>
      <c r="S71">
        <f t="shared" si="63"/>
        <v>-1.1353897284112735E+24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-62.721318675093592</v>
      </c>
      <c r="AC71">
        <f t="shared" si="64"/>
        <v>-56.001177388476421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-7.1528871260103441E-17</v>
      </c>
      <c r="AI71">
        <f t="shared" si="69"/>
        <v>-7.1531337425508463E-17</v>
      </c>
      <c r="AJ71">
        <f t="shared" si="70"/>
        <v>-6.7201412866171708</v>
      </c>
      <c r="AK71">
        <f t="shared" si="61"/>
        <v>-4.3904923072565518</v>
      </c>
      <c r="AL71">
        <f t="shared" si="71"/>
        <v>-11.110633593873722</v>
      </c>
      <c r="AN71">
        <f t="shared" si="72"/>
        <v>0</v>
      </c>
      <c r="AO71">
        <f t="shared" si="73"/>
        <v>0</v>
      </c>
      <c r="AP71">
        <f t="shared" si="74"/>
        <v>-2.8385137445747872E-24</v>
      </c>
      <c r="AQ71">
        <f t="shared" si="75"/>
        <v>-8.2328494184684807E-20</v>
      </c>
      <c r="AR71">
        <f t="shared" si="76"/>
        <v>-8.2331332698429384E-20</v>
      </c>
      <c r="AS71">
        <f t="shared" si="77"/>
        <v>-7.7347664389066434E-3</v>
      </c>
      <c r="AT71">
        <f t="shared" si="78"/>
        <v>-5.0533807400856738E-3</v>
      </c>
      <c r="AU71">
        <f t="shared" si="79"/>
        <v>-1.2788147178992315E-2</v>
      </c>
      <c r="AW71">
        <v>68</v>
      </c>
      <c r="AX71">
        <f>IF(Z71&gt;0, (R71*SUMPRODUCT(K71:$K$98, X71:$X$98)-K71*$AZ$3)/Z71, 0)</f>
        <v>-1.1353897284112735E+24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250000</v>
      </c>
      <c r="S72">
        <f t="shared" si="63"/>
        <v>-7.2343752543508909E+24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-56.001177388476421</v>
      </c>
      <c r="AC72">
        <f t="shared" si="64"/>
        <v>-50.001051239711089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-1.0479620716606934E-17</v>
      </c>
      <c r="AI72">
        <f t="shared" si="69"/>
        <v>-1.0479966296214582E-17</v>
      </c>
      <c r="AJ72">
        <f t="shared" si="70"/>
        <v>-6.0001261487653323</v>
      </c>
      <c r="AK72">
        <f t="shared" ref="AK72:AK79" si="92">G72*SUM(AB72:AB72, AE72:AF72)</f>
        <v>-3.9200824171933499</v>
      </c>
      <c r="AL72">
        <f t="shared" si="71"/>
        <v>-9.9202085659586814</v>
      </c>
      <c r="AN72">
        <f t="shared" si="72"/>
        <v>0</v>
      </c>
      <c r="AO72">
        <f t="shared" si="73"/>
        <v>0</v>
      </c>
      <c r="AP72">
        <f t="shared" si="74"/>
        <v>-3.5513942304342203E-25</v>
      </c>
      <c r="AQ72">
        <f t="shared" si="75"/>
        <v>-1.0769519880894673E-20</v>
      </c>
      <c r="AR72">
        <f t="shared" si="76"/>
        <v>-1.0769875020317715E-20</v>
      </c>
      <c r="AS72">
        <f t="shared" si="77"/>
        <v>-6.1661084493834853E-3</v>
      </c>
      <c r="AT72">
        <f t="shared" si="78"/>
        <v>-4.0285241869305434E-3</v>
      </c>
      <c r="AU72">
        <f t="shared" si="79"/>
        <v>-1.0194632636314028E-2</v>
      </c>
      <c r="AW72">
        <v>69</v>
      </c>
      <c r="AX72">
        <f>IF(Z72&gt;0, (R72*SUMPRODUCT(K72:$K$98, X72:$X$98)-K72*$AZ$3)/Z72, 0)</f>
        <v>-7.2343752543508909E+24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250000</v>
      </c>
      <c r="S73">
        <f t="shared" si="63"/>
        <v>-4.7942494897280478E+25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-50.001051239711089</v>
      </c>
      <c r="AC73">
        <f t="shared" si="64"/>
        <v>-44.64379574974204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-1.4778203901815176E-18</v>
      </c>
      <c r="AI73">
        <f t="shared" si="69"/>
        <v>-1.4778669499150539E-18</v>
      </c>
      <c r="AJ73">
        <f t="shared" si="70"/>
        <v>-5.3572554899690488</v>
      </c>
      <c r="AK73">
        <f t="shared" si="92"/>
        <v>-3.5000735867797768</v>
      </c>
      <c r="AL73">
        <f t="shared" si="71"/>
        <v>-8.857329076748826</v>
      </c>
      <c r="AN73">
        <f t="shared" si="72"/>
        <v>0</v>
      </c>
      <c r="AO73">
        <f t="shared" si="73"/>
        <v>0</v>
      </c>
      <c r="AP73">
        <f t="shared" si="74"/>
        <v>-4.2721180123326626E-26</v>
      </c>
      <c r="AQ73">
        <f t="shared" si="75"/>
        <v>-1.3559835137270623E-21</v>
      </c>
      <c r="AR73">
        <f t="shared" si="76"/>
        <v>-1.3560262349071857E-21</v>
      </c>
      <c r="AS73">
        <f t="shared" si="77"/>
        <v>-4.9155839041641327E-3</v>
      </c>
      <c r="AT73">
        <f t="shared" si="78"/>
        <v>-3.2115148173872316E-3</v>
      </c>
      <c r="AU73">
        <f t="shared" si="79"/>
        <v>-8.1270987215513648E-3</v>
      </c>
      <c r="AW73">
        <v>70</v>
      </c>
      <c r="AX73">
        <f>IF(Z73&gt;0, (R73*SUMPRODUCT(K73:$K$98, X73:$X$98)-K73*$AZ$3)/Z73, 0)</f>
        <v>-4.7942494897280478E+25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250000</v>
      </c>
      <c r="S74">
        <f t="shared" si="63"/>
        <v>-3.3085174563396869E+26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-44.64379574974204</v>
      </c>
      <c r="AC74">
        <f t="shared" si="64"/>
        <v>-39.860531919412537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-2.0035104853724457E-19</v>
      </c>
      <c r="AI74">
        <f t="shared" si="69"/>
        <v>-2.0035707246373814E-19</v>
      </c>
      <c r="AJ74">
        <f t="shared" si="70"/>
        <v>-4.7832638303295028</v>
      </c>
      <c r="AK74">
        <f t="shared" si="92"/>
        <v>-3.125065702481943</v>
      </c>
      <c r="AL74">
        <f t="shared" si="71"/>
        <v>-7.9083295328114458</v>
      </c>
      <c r="AN74">
        <f t="shared" si="72"/>
        <v>0</v>
      </c>
      <c r="AO74">
        <f t="shared" si="73"/>
        <v>0</v>
      </c>
      <c r="AP74">
        <f t="shared" si="74"/>
        <v>-4.9350822595267645E-27</v>
      </c>
      <c r="AQ74">
        <f t="shared" si="75"/>
        <v>-1.6413694728314011E-22</v>
      </c>
      <c r="AR74">
        <f t="shared" si="76"/>
        <v>-1.6414188236539964E-22</v>
      </c>
      <c r="AS74">
        <f t="shared" si="77"/>
        <v>-3.9186733929879843E-3</v>
      </c>
      <c r="AT74">
        <f t="shared" si="78"/>
        <v>-2.5601999500854838E-3</v>
      </c>
      <c r="AU74">
        <f t="shared" si="79"/>
        <v>-6.4788733430734676E-3</v>
      </c>
      <c r="AW74">
        <v>71</v>
      </c>
      <c r="AX74">
        <f>IF(Z74&gt;0, (R74*SUMPRODUCT(K74:$K$98, X74:$X$98)-K74*$AZ$3)/Z74, 0)</f>
        <v>-3.3085174563396869E+26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250000</v>
      </c>
      <c r="S75">
        <f t="shared" si="63"/>
        <v>-2.3811524319713962E+27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-39.860531919412537</v>
      </c>
      <c r="AC75">
        <f t="shared" si="64"/>
        <v>-35.589760642332621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-2.608182523114535E-20</v>
      </c>
      <c r="AI75">
        <f t="shared" si="69"/>
        <v>-2.6082572553327761E-20</v>
      </c>
      <c r="AJ75">
        <f t="shared" si="70"/>
        <v>-4.2707712770799162</v>
      </c>
      <c r="AK75">
        <f t="shared" si="92"/>
        <v>-2.7902372343588779</v>
      </c>
      <c r="AL75">
        <f t="shared" si="71"/>
        <v>-7.0610085114387946</v>
      </c>
      <c r="AN75">
        <f t="shared" si="72"/>
        <v>0</v>
      </c>
      <c r="AO75">
        <f t="shared" si="73"/>
        <v>0</v>
      </c>
      <c r="AP75">
        <f t="shared" si="74"/>
        <v>-5.4664399666791826E-28</v>
      </c>
      <c r="AQ75">
        <f t="shared" si="75"/>
        <v>-1.9078081074390303E-23</v>
      </c>
      <c r="AR75">
        <f t="shared" si="76"/>
        <v>-1.907862771838697E-23</v>
      </c>
      <c r="AS75">
        <f t="shared" si="77"/>
        <v>-3.1239424370121064E-3</v>
      </c>
      <c r="AT75">
        <f t="shared" si="78"/>
        <v>-2.0409757255145759E-3</v>
      </c>
      <c r="AU75">
        <f t="shared" si="79"/>
        <v>-5.1649181625266823E-3</v>
      </c>
      <c r="AW75">
        <v>72</v>
      </c>
      <c r="AX75">
        <f>IF(Z75&gt;0, (R75*SUMPRODUCT(K75:$K$98, X75:$X$98)-K75*$AZ$3)/Z75, 0)</f>
        <v>-2.3811524319713962E+27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250000</v>
      </c>
      <c r="S76">
        <f t="shared" si="63"/>
        <v>-1.790528047925968E+28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-35.589760642332621</v>
      </c>
      <c r="AC76">
        <f t="shared" si="64"/>
        <v>-31.776572002082695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-3.2555688153044692E-21</v>
      </c>
      <c r="AI76">
        <f t="shared" si="69"/>
        <v>-3.2556575505019962E-21</v>
      </c>
      <c r="AJ76">
        <f t="shared" si="70"/>
        <v>-3.8131886402499262</v>
      </c>
      <c r="AK76">
        <f t="shared" si="92"/>
        <v>-2.4912832449632836</v>
      </c>
      <c r="AL76">
        <f t="shared" si="71"/>
        <v>-6.3044718852132098</v>
      </c>
      <c r="AN76">
        <f t="shared" si="72"/>
        <v>0</v>
      </c>
      <c r="AO76">
        <f t="shared" si="73"/>
        <v>0</v>
      </c>
      <c r="AP76">
        <f t="shared" si="74"/>
        <v>-5.7952824482247214E-29</v>
      </c>
      <c r="AQ76">
        <f t="shared" si="75"/>
        <v>-2.1262071128621523E-24</v>
      </c>
      <c r="AR76">
        <f t="shared" si="76"/>
        <v>-2.1262650656866347E-24</v>
      </c>
      <c r="AS76">
        <f t="shared" si="77"/>
        <v>-2.4903877846078662E-3</v>
      </c>
      <c r="AT76">
        <f t="shared" si="78"/>
        <v>-1.6270533526104715E-3</v>
      </c>
      <c r="AU76">
        <f t="shared" si="79"/>
        <v>-4.1174411372183377E-3</v>
      </c>
      <c r="AW76">
        <v>73</v>
      </c>
      <c r="AX76">
        <f>IF(Z76&gt;0, (R76*SUMPRODUCT(K76:$K$98, X76:$X$98)-K76*$AZ$3)/Z76, 0)</f>
        <v>-1.790528047925968E+28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250000</v>
      </c>
      <c r="S77">
        <f t="shared" si="63"/>
        <v>-1.409577961771042E+29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-31.776572002082695</v>
      </c>
      <c r="AC77">
        <f t="shared" si="64"/>
        <v>-28.371939287573831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-3.8891930921399064E-22</v>
      </c>
      <c r="AI77">
        <f t="shared" si="69"/>
        <v>-3.889293731976996E-22</v>
      </c>
      <c r="AJ77">
        <f t="shared" si="70"/>
        <v>-3.404632714508864</v>
      </c>
      <c r="AK77">
        <f t="shared" si="92"/>
        <v>-2.2243600401457888</v>
      </c>
      <c r="AL77">
        <f t="shared" si="71"/>
        <v>-5.6289927546546528</v>
      </c>
      <c r="AN77">
        <f t="shared" si="72"/>
        <v>0</v>
      </c>
      <c r="AO77">
        <f t="shared" si="73"/>
        <v>0</v>
      </c>
      <c r="AP77">
        <f t="shared" si="74"/>
        <v>-5.8685470298582954E-30</v>
      </c>
      <c r="AQ77">
        <f t="shared" si="75"/>
        <v>-2.2678805162492607E-25</v>
      </c>
      <c r="AR77">
        <f t="shared" si="76"/>
        <v>-2.2679392017195592E-25</v>
      </c>
      <c r="AS77">
        <f t="shared" si="77"/>
        <v>-1.9853218946172409E-3</v>
      </c>
      <c r="AT77">
        <f t="shared" si="78"/>
        <v>-1.2970769711499292E-3</v>
      </c>
      <c r="AU77">
        <f t="shared" si="79"/>
        <v>-3.2823988657671699E-3</v>
      </c>
      <c r="AW77">
        <v>74</v>
      </c>
      <c r="AX77">
        <f>IF(Z77&gt;0, (R77*SUMPRODUCT(K77:$K$98, X77:$X$98)-K77*$AZ$3)/Z77, 0)</f>
        <v>-1.409577961771042E+29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250000</v>
      </c>
      <c r="S78">
        <f t="shared" si="63"/>
        <v>-1.1643091569887858E+30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-28.371939287573831</v>
      </c>
      <c r="AC78">
        <f t="shared" si="64"/>
        <v>-25.332088649619493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-4.4377423340478384E-23</v>
      </c>
      <c r="AI78">
        <f t="shared" si="69"/>
        <v>-4.4378511199682167E-23</v>
      </c>
      <c r="AJ78">
        <f t="shared" si="70"/>
        <v>-3.0398506379543377</v>
      </c>
      <c r="AK78">
        <f t="shared" si="92"/>
        <v>-1.9860357501301684</v>
      </c>
      <c r="AL78">
        <f t="shared" si="71"/>
        <v>-5.0258863880845066</v>
      </c>
      <c r="AN78">
        <f t="shared" si="72"/>
        <v>0</v>
      </c>
      <c r="AO78">
        <f t="shared" si="73"/>
        <v>0</v>
      </c>
      <c r="AP78">
        <f t="shared" si="74"/>
        <v>-5.663896804730198E-31</v>
      </c>
      <c r="AQ78">
        <f t="shared" si="75"/>
        <v>-2.3104933559955047E-26</v>
      </c>
      <c r="AR78">
        <f t="shared" si="76"/>
        <v>-2.3105499949635521E-26</v>
      </c>
      <c r="AS78">
        <f t="shared" si="77"/>
        <v>-1.5826864593568538E-3</v>
      </c>
      <c r="AT78">
        <f t="shared" si="78"/>
        <v>-1.0340218201131451E-3</v>
      </c>
      <c r="AU78">
        <f t="shared" si="79"/>
        <v>-2.6167082794699994E-3</v>
      </c>
      <c r="AW78">
        <v>75</v>
      </c>
      <c r="AX78">
        <f>IF(Z78&gt;0, (R78*SUMPRODUCT(K78:$K$98, X78:$X$98)-K78*$AZ$3)/Z78, 0)</f>
        <v>-1.1643091569887858E+30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-25.332088649619493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-25.332088649619493</v>
      </c>
      <c r="AK79">
        <f t="shared" si="92"/>
        <v>-1.7732462054733646</v>
      </c>
      <c r="AL79">
        <f t="shared" si="71"/>
        <v>-27.105334855092856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-2.5285253592545525E-27</v>
      </c>
      <c r="AR79">
        <f t="shared" si="76"/>
        <v>-2.5285253592545525E-27</v>
      </c>
      <c r="AS79">
        <f t="shared" si="77"/>
        <v>-1.1775940917833738E-2</v>
      </c>
      <c r="AT79">
        <f t="shared" si="78"/>
        <v>-8.2431586424836184E-4</v>
      </c>
      <c r="AU79">
        <f t="shared" si="79"/>
        <v>-1.2600256782082099E-2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64252.8592547515</v>
      </c>
      <c r="AO81" s="6">
        <f t="shared" si="93"/>
        <v>-6425.2859254751502</v>
      </c>
      <c r="AP81" s="6">
        <f t="shared" si="93"/>
        <v>-2938.6898209066821</v>
      </c>
      <c r="AQ81" s="6">
        <f t="shared" si="93"/>
        <v>-48655.098669103398</v>
      </c>
      <c r="AR81" s="6">
        <f t="shared" si="93"/>
        <v>6233.7848392662581</v>
      </c>
      <c r="AS81" s="6">
        <f t="shared" si="93"/>
        <v>-7033.4767202879548</v>
      </c>
      <c r="AT81" s="6">
        <f t="shared" si="93"/>
        <v>1642.8719813051428</v>
      </c>
      <c r="AU81" s="6">
        <f t="shared" si="93"/>
        <v>843.18010028344827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110153.64731618152</v>
      </c>
      <c r="K3">
        <v>1</v>
      </c>
      <c r="L3" s="2">
        <v>0</v>
      </c>
      <c r="O3">
        <f>$C$3</f>
        <v>110153.64731618152</v>
      </c>
      <c r="P3" s="2">
        <f>O3*C5</f>
        <v>11015.364731618152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110153.64731618152</v>
      </c>
      <c r="AF3">
        <f t="shared" ref="AF3:AF34" si="4">-$Z3*P3</f>
        <v>-11015.364731618152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96618.374380563357</v>
      </c>
      <c r="AJ3">
        <f t="shared" ref="AJ3:AJ34" si="8">AB3-AC3</f>
        <v>0</v>
      </c>
      <c r="AL3">
        <f t="shared" ref="AL3:AL34" si="9">SUM(AI3:AK3)</f>
        <v>96618.374380563357</v>
      </c>
      <c r="AN3">
        <f t="shared" ref="AN3:AN34" si="10">AE3*$K3</f>
        <v>110153.64731618152</v>
      </c>
      <c r="AO3">
        <f t="shared" ref="AO3:AO34" si="11">AF3*$K3</f>
        <v>-11015.364731618152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96618.374380563357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96618.374380563357</v>
      </c>
      <c r="AW3">
        <v>0</v>
      </c>
      <c r="AX3">
        <f>IF(Z3&gt;0, (R3*SUMPRODUCT(K3:$K$98, X3:$X$98)-K3*$AZ$3)/Z3, 0)</f>
        <v>0</v>
      </c>
      <c r="AZ3">
        <f>C6*ABS(SUMPRODUCT(X4:X69, K4:K69))/1</f>
        <v>94529.316942375153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6534.9475450023247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6340.7574290108896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-6340.7574290108896</v>
      </c>
      <c r="AK4">
        <f>G4*SUM(AB4, AE4:AF4)</f>
        <v>0</v>
      </c>
      <c r="AL4">
        <f t="shared" si="9"/>
        <v>-11269.666179010888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-4598.2915850359168</v>
      </c>
      <c r="AR4">
        <f t="shared" si="14"/>
        <v>-4598.2915850359168</v>
      </c>
      <c r="AS4">
        <f t="shared" si="15"/>
        <v>-5915.4374745880114</v>
      </c>
      <c r="AT4">
        <f t="shared" si="16"/>
        <v>0</v>
      </c>
      <c r="AU4">
        <f t="shared" si="17"/>
        <v>-10513.729059623927</v>
      </c>
      <c r="AW4">
        <v>1</v>
      </c>
      <c r="AX4">
        <f>IF(Z4&gt;0, (R4*SUMPRODUCT(K4:$K$98, X4:$X$98)-K4*$AZ$3)/Z4, 0)</f>
        <v>6534.9475450023247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250000</v>
      </c>
      <c r="S5">
        <f t="shared" si="1"/>
        <v>9696.8535052597126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6340.7574290108896</v>
      </c>
      <c r="AC5">
        <f t="shared" si="2"/>
        <v>9098.2485348238406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-5578.3496535565328</v>
      </c>
      <c r="AI5">
        <f t="shared" si="7"/>
        <v>-5625.2630596933213</v>
      </c>
      <c r="AJ5">
        <f t="shared" si="8"/>
        <v>-2757.491105812951</v>
      </c>
      <c r="AK5">
        <f>G5*SUM(AB5, AE5:AF5)</f>
        <v>259.97105458944651</v>
      </c>
      <c r="AL5">
        <f t="shared" si="9"/>
        <v>-8122.7831109168255</v>
      </c>
      <c r="AN5">
        <f t="shared" si="10"/>
        <v>0</v>
      </c>
      <c r="AO5">
        <f t="shared" si="11"/>
        <v>0</v>
      </c>
      <c r="AP5">
        <f t="shared" si="12"/>
        <v>-40.116029723887081</v>
      </c>
      <c r="AQ5">
        <f t="shared" si="13"/>
        <v>-4770.0915141359474</v>
      </c>
      <c r="AR5">
        <f t="shared" si="14"/>
        <v>-4810.207543859834</v>
      </c>
      <c r="AS5">
        <f t="shared" si="15"/>
        <v>-2357.9527532408392</v>
      </c>
      <c r="AT5">
        <f t="shared" si="16"/>
        <v>222.30333314217097</v>
      </c>
      <c r="AU5">
        <f t="shared" si="17"/>
        <v>-6945.8569639585021</v>
      </c>
      <c r="AW5">
        <v>2</v>
      </c>
      <c r="AX5">
        <f>IF(Z5&gt;0, (R5*SUMPRODUCT(K5:$K$98, X5:$X$98)-K5*$AZ$3)/Z5, 0)</f>
        <v>9696.8535052597126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250000</v>
      </c>
      <c r="S6">
        <f t="shared" si="1"/>
        <v>13538.426047891397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9098.2485348238406</v>
      </c>
      <c r="AC6">
        <f t="shared" si="2"/>
        <v>12240.070674492978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-6196.7355205210552</v>
      </c>
      <c r="AI6">
        <f t="shared" si="7"/>
        <v>-6241.9404454923715</v>
      </c>
      <c r="AJ6">
        <f t="shared" si="8"/>
        <v>-3141.822139669137</v>
      </c>
      <c r="AK6">
        <f>G6*SUM(AB6, AE6:AF6)</f>
        <v>532.24753928719474</v>
      </c>
      <c r="AL6">
        <f t="shared" si="9"/>
        <v>-8851.5150458743137</v>
      </c>
      <c r="AN6">
        <f t="shared" si="10"/>
        <v>0</v>
      </c>
      <c r="AO6">
        <f t="shared" si="11"/>
        <v>0</v>
      </c>
      <c r="AP6">
        <f t="shared" si="12"/>
        <v>-34.87153250451032</v>
      </c>
      <c r="AQ6">
        <f t="shared" si="13"/>
        <v>-4780.2239305300636</v>
      </c>
      <c r="AR6">
        <f t="shared" si="14"/>
        <v>-4815.0954630345732</v>
      </c>
      <c r="AS6">
        <f t="shared" si="15"/>
        <v>-2423.6331093654176</v>
      </c>
      <c r="AT6">
        <f t="shared" si="16"/>
        <v>410.5810899691993</v>
      </c>
      <c r="AU6">
        <f t="shared" si="17"/>
        <v>-6828.1474824307916</v>
      </c>
      <c r="AW6">
        <v>3</v>
      </c>
      <c r="AX6">
        <f>IF(Z6&gt;0, (R6*SUMPRODUCT(K6:$K$98, X6:$X$98)-K6*$AZ$3)/Z6, 0)</f>
        <v>13538.426047891397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250000</v>
      </c>
      <c r="S7">
        <f t="shared" si="1"/>
        <v>16171.578563093268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12240.070674492978</v>
      </c>
      <c r="AC7">
        <f t="shared" si="2"/>
        <v>14034.733050958792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-6798.3447078260688</v>
      </c>
      <c r="AI7">
        <f t="shared" si="7"/>
        <v>-6841.7379146061066</v>
      </c>
      <c r="AJ7">
        <f t="shared" si="8"/>
        <v>-1794.6623764658143</v>
      </c>
      <c r="AK7">
        <f>G7*SUM(AB7, AE7:AF7)</f>
        <v>600.9874701176052</v>
      </c>
      <c r="AL7">
        <f t="shared" si="9"/>
        <v>-8035.412820954316</v>
      </c>
      <c r="AN7">
        <f t="shared" si="10"/>
        <v>0</v>
      </c>
      <c r="AO7">
        <f t="shared" si="11"/>
        <v>0</v>
      </c>
      <c r="AP7">
        <f t="shared" si="12"/>
        <v>-30.455786480918032</v>
      </c>
      <c r="AQ7">
        <f t="shared" si="13"/>
        <v>-4771.4596410163585</v>
      </c>
      <c r="AR7">
        <f t="shared" si="14"/>
        <v>-4801.9154274972771</v>
      </c>
      <c r="AS7">
        <f t="shared" si="15"/>
        <v>-1259.5947199763884</v>
      </c>
      <c r="AT7">
        <f t="shared" si="16"/>
        <v>421.80671643813383</v>
      </c>
      <c r="AU7">
        <f t="shared" si="17"/>
        <v>-5639.7034310355311</v>
      </c>
      <c r="AW7">
        <v>4</v>
      </c>
      <c r="AX7">
        <f>IF(Z7&gt;0, (R7*SUMPRODUCT(K7:$K$98, X7:$X$98)-K7*$AZ$3)/Z7, 0)</f>
        <v>16171.578563093268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250000</v>
      </c>
      <c r="S8">
        <f t="shared" si="1"/>
        <v>16488.929858091778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14034.733050958792</v>
      </c>
      <c r="AC8">
        <f t="shared" si="2"/>
        <v>13678.906892851279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-7401.0633352425048</v>
      </c>
      <c r="AI8">
        <f t="shared" si="7"/>
        <v>-7442.5423972876943</v>
      </c>
      <c r="AJ8">
        <f t="shared" si="8"/>
        <v>355.82615810751304</v>
      </c>
      <c r="AK8">
        <f t="shared" ref="AK8:AK39" si="30">G8*SUM(AB8:AB8, AE8:AF8)</f>
        <v>298.93981398542223</v>
      </c>
      <c r="AL8">
        <f t="shared" si="9"/>
        <v>-6787.7764251947592</v>
      </c>
      <c r="AN8">
        <f t="shared" si="10"/>
        <v>0</v>
      </c>
      <c r="AO8">
        <f t="shared" si="11"/>
        <v>0</v>
      </c>
      <c r="AP8">
        <f t="shared" si="12"/>
        <v>-27.174771156500572</v>
      </c>
      <c r="AQ8">
        <f t="shared" si="13"/>
        <v>-4848.7644737691871</v>
      </c>
      <c r="AR8">
        <f t="shared" si="14"/>
        <v>-4875.9392449256875</v>
      </c>
      <c r="AS8">
        <f t="shared" si="15"/>
        <v>233.11748003207094</v>
      </c>
      <c r="AT8">
        <f t="shared" si="16"/>
        <v>195.84871581161659</v>
      </c>
      <c r="AU8">
        <f t="shared" si="17"/>
        <v>-4446.9730490820002</v>
      </c>
      <c r="AW8">
        <v>5</v>
      </c>
      <c r="AX8">
        <f>IF(Z8&gt;0, (R8*SUMPRODUCT(K8:$K$98, X8:$X$98)-K8*$AZ$3)/Z8, 0)</f>
        <v>16488.929858091778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250000</v>
      </c>
      <c r="S9">
        <f t="shared" si="1"/>
        <v>15347.294333568509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13678.906892851279</v>
      </c>
      <c r="AC9">
        <f t="shared" si="2"/>
        <v>12108.773155776136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-8075.3003824166826</v>
      </c>
      <c r="AI9">
        <f t="shared" si="7"/>
        <v>-8114.7495937649364</v>
      </c>
      <c r="AJ9">
        <f t="shared" si="8"/>
        <v>1570.1337370751426</v>
      </c>
      <c r="AK9">
        <f t="shared" si="30"/>
        <v>80.70555066782255</v>
      </c>
      <c r="AL9">
        <f t="shared" si="9"/>
        <v>-6463.9103060219713</v>
      </c>
      <c r="AN9">
        <f t="shared" si="10"/>
        <v>0</v>
      </c>
      <c r="AO9">
        <f t="shared" si="11"/>
        <v>0</v>
      </c>
      <c r="AP9">
        <f t="shared" si="12"/>
        <v>-24.476679646021246</v>
      </c>
      <c r="AQ9">
        <f t="shared" si="13"/>
        <v>-5010.405373149586</v>
      </c>
      <c r="AR9">
        <f t="shared" si="14"/>
        <v>-5034.8820527956068</v>
      </c>
      <c r="AS9">
        <f t="shared" si="15"/>
        <v>974.20605305711081</v>
      </c>
      <c r="AT9">
        <f t="shared" si="16"/>
        <v>50.074610919679472</v>
      </c>
      <c r="AU9">
        <f t="shared" si="17"/>
        <v>-4010.6013888188168</v>
      </c>
      <c r="AW9">
        <v>6</v>
      </c>
      <c r="AX9">
        <f>IF(Z9&gt;0, (R9*SUMPRODUCT(K9:$K$98, X9:$X$98)-K9*$AZ$3)/Z9, 0)</f>
        <v>15347.294333568509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250000</v>
      </c>
      <c r="S10">
        <f t="shared" si="1"/>
        <v>13544.64885904185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12108.773155776136</v>
      </c>
      <c r="AC10">
        <f t="shared" si="2"/>
        <v>10108.573317147217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-8694.8700963791252</v>
      </c>
      <c r="AI10">
        <f t="shared" si="7"/>
        <v>-8732.1858415946208</v>
      </c>
      <c r="AJ10">
        <f t="shared" si="8"/>
        <v>2000.1998386289197</v>
      </c>
      <c r="AK10">
        <f t="shared" si="30"/>
        <v>49.645969938682164</v>
      </c>
      <c r="AL10">
        <f t="shared" si="9"/>
        <v>-6682.3400330270188</v>
      </c>
      <c r="AN10">
        <f t="shared" si="10"/>
        <v>0</v>
      </c>
      <c r="AO10">
        <f t="shared" si="11"/>
        <v>0</v>
      </c>
      <c r="AP10">
        <f t="shared" si="12"/>
        <v>-21.964659957278297</v>
      </c>
      <c r="AQ10">
        <f t="shared" si="13"/>
        <v>-5117.9432150364428</v>
      </c>
      <c r="AR10">
        <f t="shared" si="14"/>
        <v>-5139.9078749937216</v>
      </c>
      <c r="AS10">
        <f t="shared" si="15"/>
        <v>1177.3504467986136</v>
      </c>
      <c r="AT10">
        <f t="shared" si="16"/>
        <v>29.222432559100838</v>
      </c>
      <c r="AU10">
        <f t="shared" si="17"/>
        <v>-3933.3349956360066</v>
      </c>
      <c r="AW10">
        <v>7</v>
      </c>
      <c r="AX10">
        <f>IF(Z10&gt;0, (R10*SUMPRODUCT(K10:$K$98, X10:$X$98)-K10*$AZ$3)/Z10, 0)</f>
        <v>13544.64885904185</v>
      </c>
    </row>
    <row r="11" spans="1:52" x14ac:dyDescent="0.25">
      <c r="A11" t="s">
        <v>33</v>
      </c>
      <c r="C11" s="25">
        <f>AU71</f>
        <v>1242.150649184844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250000</v>
      </c>
      <c r="S11">
        <f t="shared" si="1"/>
        <v>11053.636829743577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10108.573317147217</v>
      </c>
      <c r="AC11">
        <f t="shared" si="2"/>
        <v>7761.0738235453537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-9180.8052961430658</v>
      </c>
      <c r="AI11">
        <f t="shared" si="7"/>
        <v>-9215.9117228471787</v>
      </c>
      <c r="AJ11">
        <f t="shared" si="8"/>
        <v>2347.4994936018629</v>
      </c>
      <c r="AK11">
        <f t="shared" si="30"/>
        <v>24.260575961153318</v>
      </c>
      <c r="AL11">
        <f t="shared" si="9"/>
        <v>-6844.1516532841624</v>
      </c>
      <c r="AN11">
        <f t="shared" si="10"/>
        <v>0</v>
      </c>
      <c r="AO11">
        <f t="shared" si="11"/>
        <v>0</v>
      </c>
      <c r="AP11">
        <f t="shared" si="12"/>
        <v>-19.63532765888964</v>
      </c>
      <c r="AQ11">
        <f t="shared" si="13"/>
        <v>-5134.9036938904082</v>
      </c>
      <c r="AR11">
        <f t="shared" si="14"/>
        <v>-5154.539021549298</v>
      </c>
      <c r="AS11">
        <f t="shared" si="15"/>
        <v>1312.9767413939312</v>
      </c>
      <c r="AT11">
        <f t="shared" si="16"/>
        <v>13.569149666115926</v>
      </c>
      <c r="AU11">
        <f t="shared" si="17"/>
        <v>-3827.9931304892511</v>
      </c>
      <c r="AW11">
        <v>8</v>
      </c>
      <c r="AX11">
        <f>IF(Z11&gt;0, (R11*SUMPRODUCT(K11:$K$98, X11:$X$98)-K11*$AZ$3)/Z11, 0)</f>
        <v>11053.636829743577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250000</v>
      </c>
      <c r="S12">
        <f t="shared" si="1"/>
        <v>8001.6682323139376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7761.0738235453537</v>
      </c>
      <c r="AC12">
        <f t="shared" si="2"/>
        <v>5253.8966478493603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-9626.771990236186</v>
      </c>
      <c r="AI12">
        <f t="shared" si="7"/>
        <v>-9659.6019982752096</v>
      </c>
      <c r="AJ12">
        <f t="shared" si="8"/>
        <v>2507.1771756959934</v>
      </c>
      <c r="AK12">
        <f t="shared" si="30"/>
        <v>17.850469794154314</v>
      </c>
      <c r="AL12">
        <f t="shared" si="9"/>
        <v>-7134.5743527850618</v>
      </c>
      <c r="AN12">
        <f t="shared" si="10"/>
        <v>0</v>
      </c>
      <c r="AO12">
        <f t="shared" si="11"/>
        <v>0</v>
      </c>
      <c r="AP12">
        <f t="shared" si="12"/>
        <v>-17.449498278804811</v>
      </c>
      <c r="AQ12">
        <f t="shared" si="13"/>
        <v>-5116.7316521640305</v>
      </c>
      <c r="AR12">
        <f t="shared" si="14"/>
        <v>-5134.1811504428351</v>
      </c>
      <c r="AS12">
        <f t="shared" si="15"/>
        <v>1332.5913219382448</v>
      </c>
      <c r="AT12">
        <f t="shared" si="16"/>
        <v>9.4877144586351054</v>
      </c>
      <c r="AU12">
        <f t="shared" si="17"/>
        <v>-3792.1021140459547</v>
      </c>
      <c r="AW12">
        <v>9</v>
      </c>
      <c r="AX12">
        <f>IF(Z12&gt;0, (R12*SUMPRODUCT(K12:$K$98, X12:$X$98)-K12*$AZ$3)/Z12, 0)</f>
        <v>8001.6682323139376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250000</v>
      </c>
      <c r="S13">
        <f t="shared" si="1"/>
        <v>4295.5793142203329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5253.8966478493603</v>
      </c>
      <c r="AC13">
        <f t="shared" si="2"/>
        <v>2620.6759435313579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-9986.8569286633265</v>
      </c>
      <c r="AI13">
        <f t="shared" si="7"/>
        <v>-10017.361265236228</v>
      </c>
      <c r="AJ13">
        <f t="shared" si="8"/>
        <v>2633.2207043180024</v>
      </c>
      <c r="AK13">
        <f t="shared" si="30"/>
        <v>10.50779329569872</v>
      </c>
      <c r="AL13">
        <f t="shared" si="9"/>
        <v>-7373.6327676225274</v>
      </c>
      <c r="AN13">
        <f t="shared" si="10"/>
        <v>0</v>
      </c>
      <c r="AO13">
        <f t="shared" si="11"/>
        <v>0</v>
      </c>
      <c r="AP13">
        <f t="shared" si="12"/>
        <v>-15.4119573869182</v>
      </c>
      <c r="AQ13">
        <f t="shared" si="13"/>
        <v>-5045.742038872696</v>
      </c>
      <c r="AR13">
        <f t="shared" si="14"/>
        <v>-5061.1539962596144</v>
      </c>
      <c r="AS13">
        <f t="shared" si="15"/>
        <v>1330.4037997453947</v>
      </c>
      <c r="AT13">
        <f t="shared" si="16"/>
        <v>5.308939013206432</v>
      </c>
      <c r="AU13">
        <f t="shared" si="17"/>
        <v>-3725.4412575010128</v>
      </c>
      <c r="AW13">
        <v>10</v>
      </c>
      <c r="AX13">
        <f>IF(Z13&gt;0, (R13*SUMPRODUCT(K13:$K$98, X13:$X$98)-K13*$AZ$3)/Z13, 0)</f>
        <v>4295.5793142203329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250000</v>
      </c>
      <c r="S14">
        <f t="shared" si="1"/>
        <v>-129.61528923153489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2620.6759435313579</v>
      </c>
      <c r="AC14">
        <f t="shared" si="2"/>
        <v>-72.946887638354383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-10297.617792641051</v>
      </c>
      <c r="AI14">
        <f t="shared" si="7"/>
        <v>-10325.757562289695</v>
      </c>
      <c r="AJ14">
        <f t="shared" si="8"/>
        <v>2693.6228311697123</v>
      </c>
      <c r="AK14">
        <f t="shared" si="30"/>
        <v>4.7172166983564443</v>
      </c>
      <c r="AL14">
        <f t="shared" si="9"/>
        <v>-7627.417514421626</v>
      </c>
      <c r="AN14">
        <f t="shared" si="10"/>
        <v>0</v>
      </c>
      <c r="AO14">
        <f t="shared" si="11"/>
        <v>0</v>
      </c>
      <c r="AP14">
        <f t="shared" si="12"/>
        <v>-13.517101873690578</v>
      </c>
      <c r="AQ14">
        <f t="shared" si="13"/>
        <v>-4946.5205471632844</v>
      </c>
      <c r="AR14">
        <f t="shared" si="14"/>
        <v>-4960.0376490369754</v>
      </c>
      <c r="AS14">
        <f t="shared" si="15"/>
        <v>1293.8973798591405</v>
      </c>
      <c r="AT14">
        <f t="shared" si="16"/>
        <v>2.2659424532649539</v>
      </c>
      <c r="AU14">
        <f t="shared" si="17"/>
        <v>-3663.87432672457</v>
      </c>
      <c r="AW14">
        <v>11</v>
      </c>
      <c r="AX14">
        <f>IF(Z14&gt;0, (R14*SUMPRODUCT(K14:$K$98, X14:$X$98)-K14*$AZ$3)/Z14, 0)</f>
        <v>-129.61528923153489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250000</v>
      </c>
      <c r="S15">
        <f t="shared" si="1"/>
        <v>-5222.9992496201139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-72.946887638354383</v>
      </c>
      <c r="AC15">
        <f t="shared" si="2"/>
        <v>-2688.989365224239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-10582.796408928722</v>
      </c>
      <c r="AI15">
        <f t="shared" si="7"/>
        <v>-10608.538221599094</v>
      </c>
      <c r="AJ15">
        <f t="shared" si="8"/>
        <v>2616.0424775858846</v>
      </c>
      <c r="AK15">
        <f t="shared" si="30"/>
        <v>-0.29908223931725297</v>
      </c>
      <c r="AL15">
        <f t="shared" si="9"/>
        <v>-7992.7948262525269</v>
      </c>
      <c r="AN15">
        <f t="shared" si="10"/>
        <v>0</v>
      </c>
      <c r="AO15">
        <f t="shared" si="11"/>
        <v>0</v>
      </c>
      <c r="AP15">
        <f t="shared" si="12"/>
        <v>-11.730603647105655</v>
      </c>
      <c r="AQ15">
        <f t="shared" si="13"/>
        <v>-4822.6048313234123</v>
      </c>
      <c r="AR15">
        <f t="shared" si="14"/>
        <v>-4834.3354349705187</v>
      </c>
      <c r="AS15">
        <f t="shared" si="15"/>
        <v>1192.1366153003473</v>
      </c>
      <c r="AT15">
        <f t="shared" si="16"/>
        <v>-0.13629246907532794</v>
      </c>
      <c r="AU15">
        <f t="shared" si="17"/>
        <v>-3642.3351121392466</v>
      </c>
      <c r="AW15">
        <v>12</v>
      </c>
      <c r="AX15">
        <f>IF(Z15&gt;0, (R15*SUMPRODUCT(K15:$K$98, X15:$X$98)-K15*$AZ$3)/Z15, 0)</f>
        <v>-5222.9992496201139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250000</v>
      </c>
      <c r="S16">
        <f t="shared" si="1"/>
        <v>-11108.771101590712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-2688.989365224239</v>
      </c>
      <c r="AC16">
        <f t="shared" si="2"/>
        <v>-5184.7473934960071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-10740.583164061893</v>
      </c>
      <c r="AI16">
        <f t="shared" si="7"/>
        <v>-10763.919441972748</v>
      </c>
      <c r="AJ16">
        <f t="shared" si="8"/>
        <v>2495.7580282717681</v>
      </c>
      <c r="AK16">
        <f t="shared" si="30"/>
        <v>-19.091824493092098</v>
      </c>
      <c r="AL16">
        <f t="shared" si="9"/>
        <v>-8287.2532381940728</v>
      </c>
      <c r="AN16">
        <f t="shared" si="10"/>
        <v>0</v>
      </c>
      <c r="AO16">
        <f t="shared" si="11"/>
        <v>0</v>
      </c>
      <c r="AP16">
        <f t="shared" si="12"/>
        <v>-10.059971513032036</v>
      </c>
      <c r="AQ16">
        <f t="shared" si="13"/>
        <v>-4630.1282953761938</v>
      </c>
      <c r="AR16">
        <f t="shared" si="14"/>
        <v>-4640.1882668892258</v>
      </c>
      <c r="AS16">
        <f t="shared" si="15"/>
        <v>1075.8894269148104</v>
      </c>
      <c r="AT16">
        <f t="shared" si="16"/>
        <v>-8.2302418263098875</v>
      </c>
      <c r="AU16">
        <f t="shared" si="17"/>
        <v>-3572.5290818007256</v>
      </c>
      <c r="AW16">
        <v>13</v>
      </c>
      <c r="AX16">
        <f>IF(Z16&gt;0, (R16*SUMPRODUCT(K16:$K$98, X16:$X$98)-K16*$AZ$3)/Z16, 0)</f>
        <v>-11108.771101590712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250000</v>
      </c>
      <c r="S17">
        <f t="shared" si="1"/>
        <v>-17590.483589554686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-5184.7473934960071</v>
      </c>
      <c r="AC17">
        <f t="shared" si="2"/>
        <v>-7370.9253585674305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-10757.288557424597</v>
      </c>
      <c r="AI17">
        <f t="shared" si="7"/>
        <v>-10778.24001484486</v>
      </c>
      <c r="AJ17">
        <f t="shared" si="8"/>
        <v>2186.1779650714234</v>
      </c>
      <c r="AK17">
        <f t="shared" si="30"/>
        <v>-71.549514030244893</v>
      </c>
      <c r="AL17">
        <f t="shared" si="9"/>
        <v>-8663.6115638036808</v>
      </c>
      <c r="AN17">
        <f t="shared" si="10"/>
        <v>0</v>
      </c>
      <c r="AO17">
        <f t="shared" si="11"/>
        <v>0</v>
      </c>
      <c r="AP17">
        <f t="shared" si="12"/>
        <v>-8.4902292183310575</v>
      </c>
      <c r="AQ17">
        <f t="shared" si="13"/>
        <v>-4359.2120485106943</v>
      </c>
      <c r="AR17">
        <f t="shared" si="14"/>
        <v>-4367.7022777290258</v>
      </c>
      <c r="AS17">
        <f t="shared" si="15"/>
        <v>885.912214277305</v>
      </c>
      <c r="AT17">
        <f t="shared" si="16"/>
        <v>-28.9942490582776</v>
      </c>
      <c r="AU17">
        <f t="shared" si="17"/>
        <v>-3510.784312509998</v>
      </c>
      <c r="AW17">
        <v>14</v>
      </c>
      <c r="AX17">
        <f>IF(Z17&gt;0, (R17*SUMPRODUCT(K17:$K$98, X17:$X$98)-K17*$AZ$3)/Z17, 0)</f>
        <v>-17590.483589554686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250000</v>
      </c>
      <c r="S18">
        <f t="shared" si="1"/>
        <v>-24647.044917629402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-7370.9253585674305</v>
      </c>
      <c r="AC18">
        <f t="shared" si="2"/>
        <v>-9170.6557944626875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-10689.883403608457</v>
      </c>
      <c r="AI18">
        <f t="shared" si="7"/>
        <v>-10708.487369773795</v>
      </c>
      <c r="AJ18">
        <f t="shared" si="8"/>
        <v>1799.730435895257</v>
      </c>
      <c r="AK18">
        <f t="shared" si="30"/>
        <v>-159.21198774505652</v>
      </c>
      <c r="AL18">
        <f t="shared" si="9"/>
        <v>-9067.9689216235947</v>
      </c>
      <c r="AN18">
        <f t="shared" si="10"/>
        <v>0</v>
      </c>
      <c r="AO18">
        <f t="shared" si="11"/>
        <v>0</v>
      </c>
      <c r="AP18">
        <f t="shared" si="12"/>
        <v>-7.0352253449654567</v>
      </c>
      <c r="AQ18">
        <f t="shared" si="13"/>
        <v>-4042.4572904197676</v>
      </c>
      <c r="AR18">
        <f t="shared" si="14"/>
        <v>-4049.4925157647331</v>
      </c>
      <c r="AS18">
        <f t="shared" si="15"/>
        <v>680.58117630350205</v>
      </c>
      <c r="AT18">
        <f t="shared" si="16"/>
        <v>-60.207173107704001</v>
      </c>
      <c r="AU18">
        <f t="shared" si="17"/>
        <v>-3429.1185125689349</v>
      </c>
      <c r="AW18">
        <v>15</v>
      </c>
      <c r="AX18">
        <f>IF(Z18&gt;0, (R18*SUMPRODUCT(K18:$K$98, X18:$X$98)-K18*$AZ$3)/Z18, 0)</f>
        <v>-24647.044917629402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250000</v>
      </c>
      <c r="S19">
        <f t="shared" si="1"/>
        <v>-33111.528953901645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-9170.6557944626875</v>
      </c>
      <c r="AC19">
        <f t="shared" si="2"/>
        <v>-10802.869237504638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-10525.373944432249</v>
      </c>
      <c r="AI19">
        <f t="shared" si="7"/>
        <v>-10541.686796147047</v>
      </c>
      <c r="AJ19">
        <f t="shared" si="8"/>
        <v>1632.2134430419501</v>
      </c>
      <c r="AK19">
        <f t="shared" si="30"/>
        <v>-204.50562421651793</v>
      </c>
      <c r="AL19">
        <f t="shared" si="9"/>
        <v>-9113.9789773216144</v>
      </c>
      <c r="AN19">
        <f t="shared" si="10"/>
        <v>0</v>
      </c>
      <c r="AO19">
        <f t="shared" si="11"/>
        <v>0</v>
      </c>
      <c r="AP19">
        <f t="shared" si="12"/>
        <v>-5.7528897916037423</v>
      </c>
      <c r="AQ19">
        <f t="shared" si="13"/>
        <v>-3711.8780564166245</v>
      </c>
      <c r="AR19">
        <f t="shared" si="14"/>
        <v>-3717.6309462082281</v>
      </c>
      <c r="AS19">
        <f t="shared" si="15"/>
        <v>575.61634338137026</v>
      </c>
      <c r="AT19">
        <f t="shared" si="16"/>
        <v>-72.120947241463909</v>
      </c>
      <c r="AU19">
        <f t="shared" si="17"/>
        <v>-3214.1355500683217</v>
      </c>
      <c r="AW19">
        <v>16</v>
      </c>
      <c r="AX19">
        <f>IF(Z19&gt;0, (R19*SUMPRODUCT(K19:$K$98, X19:$X$98)-K19*$AZ$3)/Z19, 0)</f>
        <v>-33111.528953901645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250000</v>
      </c>
      <c r="S20">
        <f t="shared" si="1"/>
        <v>-45393.448677763299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-10802.869237504638</v>
      </c>
      <c r="AC20">
        <f t="shared" si="2"/>
        <v>-12797.794682248041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-10266.007511548196</v>
      </c>
      <c r="AI20">
        <f t="shared" si="7"/>
        <v>-10280.104033243537</v>
      </c>
      <c r="AJ20">
        <f t="shared" si="8"/>
        <v>1994.9254447434032</v>
      </c>
      <c r="AK20">
        <f t="shared" si="30"/>
        <v>-46.452337721269942</v>
      </c>
      <c r="AL20">
        <f t="shared" si="9"/>
        <v>-8331.6309262214036</v>
      </c>
      <c r="AN20">
        <f t="shared" si="10"/>
        <v>0</v>
      </c>
      <c r="AO20">
        <f t="shared" si="11"/>
        <v>0</v>
      </c>
      <c r="AP20">
        <f t="shared" si="12"/>
        <v>-4.7152413108956193</v>
      </c>
      <c r="AQ20">
        <f t="shared" si="13"/>
        <v>-3433.9465977921568</v>
      </c>
      <c r="AR20">
        <f t="shared" si="14"/>
        <v>-3438.6618391030524</v>
      </c>
      <c r="AS20">
        <f t="shared" si="15"/>
        <v>667.2961651469227</v>
      </c>
      <c r="AT20">
        <f t="shared" si="16"/>
        <v>-15.53815803251746</v>
      </c>
      <c r="AU20">
        <f t="shared" si="17"/>
        <v>-2786.9038319886472</v>
      </c>
      <c r="AW20">
        <v>17</v>
      </c>
      <c r="AX20">
        <f>IF(Z20&gt;0, (R20*SUMPRODUCT(K20:$K$98, X20:$X$98)-K20*$AZ$3)/Z20, 0)</f>
        <v>-45393.448677763299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50</v>
      </c>
      <c r="R21">
        <f t="shared" si="0"/>
        <v>250000</v>
      </c>
      <c r="S21">
        <f t="shared" si="1"/>
        <v>-61297.722810782143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-12797.794682248041</v>
      </c>
      <c r="AC21">
        <f t="shared" si="2"/>
        <v>-14680.220476130797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-9905.1647685735079</v>
      </c>
      <c r="AI21">
        <f t="shared" si="7"/>
        <v>-9917.1392920981798</v>
      </c>
      <c r="AJ21">
        <f t="shared" si="8"/>
        <v>1882.4257938827559</v>
      </c>
      <c r="AK21">
        <f t="shared" si="30"/>
        <v>-20.476471491596865</v>
      </c>
      <c r="AL21">
        <f t="shared" si="9"/>
        <v>-8055.1899697070212</v>
      </c>
      <c r="AN21">
        <f t="shared" si="10"/>
        <v>0</v>
      </c>
      <c r="AO21">
        <f t="shared" si="11"/>
        <v>0</v>
      </c>
      <c r="AP21">
        <f t="shared" si="12"/>
        <v>-3.8089004624827001</v>
      </c>
      <c r="AQ21">
        <f t="shared" si="13"/>
        <v>-3150.671222137009</v>
      </c>
      <c r="AR21">
        <f t="shared" si="14"/>
        <v>-3154.4801225994916</v>
      </c>
      <c r="AS21">
        <f t="shared" si="15"/>
        <v>598.76891653655457</v>
      </c>
      <c r="AT21">
        <f t="shared" si="16"/>
        <v>-6.5132313259614953</v>
      </c>
      <c r="AU21">
        <f t="shared" si="17"/>
        <v>-2562.2244373888984</v>
      </c>
      <c r="AW21">
        <v>18</v>
      </c>
      <c r="AX21">
        <f>IF(Z21&gt;0, (R21*SUMPRODUCT(K21:$K$98, X21:$X$98)-K21*$AZ$3)/Z21, 0)</f>
        <v>-61297.722810782143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250000</v>
      </c>
      <c r="S22">
        <f t="shared" si="1"/>
        <v>-79430.474972109616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-14680.220476130797</v>
      </c>
      <c r="AC22">
        <f t="shared" si="2"/>
        <v>-15837.572821510454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-9426.610453681029</v>
      </c>
      <c r="AI22">
        <f t="shared" si="7"/>
        <v>-9436.5799098797179</v>
      </c>
      <c r="AJ22">
        <f t="shared" si="8"/>
        <v>1157.352345379657</v>
      </c>
      <c r="AK22">
        <f t="shared" si="30"/>
        <v>-308.28462999874677</v>
      </c>
      <c r="AL22">
        <f t="shared" si="9"/>
        <v>-8587.5121944988077</v>
      </c>
      <c r="AN22">
        <f t="shared" si="10"/>
        <v>0</v>
      </c>
      <c r="AO22">
        <f t="shared" si="11"/>
        <v>0</v>
      </c>
      <c r="AP22">
        <f t="shared" si="12"/>
        <v>-2.9608975504865036</v>
      </c>
      <c r="AQ22">
        <f t="shared" si="13"/>
        <v>-2799.6740489581107</v>
      </c>
      <c r="AR22">
        <f t="shared" si="14"/>
        <v>-2802.6349465085973</v>
      </c>
      <c r="AS22">
        <f t="shared" si="15"/>
        <v>343.73005469796936</v>
      </c>
      <c r="AT22">
        <f t="shared" si="16"/>
        <v>-91.559578338480179</v>
      </c>
      <c r="AU22">
        <f t="shared" si="17"/>
        <v>-2550.4644701491079</v>
      </c>
      <c r="AW22">
        <v>19</v>
      </c>
      <c r="AX22">
        <f>IF(Z22&gt;0, (R22*SUMPRODUCT(K22:$K$98, X22:$X$98)-K22*$AZ$3)/Z22, 0)</f>
        <v>-79430.474972109616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50</v>
      </c>
      <c r="R23">
        <f t="shared" si="0"/>
        <v>250000</v>
      </c>
      <c r="S23">
        <f t="shared" si="1"/>
        <v>-96485.236334779634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-15837.572821510454</v>
      </c>
      <c r="AC23">
        <f t="shared" si="2"/>
        <v>-15629.220396488659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-8852.4043029757559</v>
      </c>
      <c r="AI23">
        <f t="shared" si="7"/>
        <v>-8860.5035837518626</v>
      </c>
      <c r="AJ23">
        <f t="shared" si="8"/>
        <v>-208.35242502179426</v>
      </c>
      <c r="AK23">
        <f t="shared" si="30"/>
        <v>-1108.6300975057318</v>
      </c>
      <c r="AL23">
        <f t="shared" si="9"/>
        <v>-10177.486106279388</v>
      </c>
      <c r="AN23">
        <f t="shared" si="10"/>
        <v>0</v>
      </c>
      <c r="AO23">
        <f t="shared" si="11"/>
        <v>0</v>
      </c>
      <c r="AP23">
        <f t="shared" si="12"/>
        <v>-2.1477332626147336</v>
      </c>
      <c r="AQ23">
        <f t="shared" si="13"/>
        <v>-2347.4433966657889</v>
      </c>
      <c r="AR23">
        <f t="shared" si="14"/>
        <v>-2349.5911299284035</v>
      </c>
      <c r="AS23">
        <f t="shared" si="15"/>
        <v>-55.250021074196113</v>
      </c>
      <c r="AT23">
        <f t="shared" si="16"/>
        <v>-293.98187347362364</v>
      </c>
      <c r="AU23">
        <f t="shared" si="17"/>
        <v>-2698.8230244762231</v>
      </c>
      <c r="AW23">
        <v>20</v>
      </c>
      <c r="AX23">
        <f>IF(Z23&gt;0, (R23*SUMPRODUCT(K23:$K$98, X23:$X$98)-K23*$AZ$3)/Z23, 0)</f>
        <v>-96485.236334779634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250000</v>
      </c>
      <c r="S24">
        <f t="shared" si="1"/>
        <v>-119614.62803894076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-15629.220396488659</v>
      </c>
      <c r="AC24">
        <f t="shared" si="2"/>
        <v>-15290.925869958101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-8132.7109624745426</v>
      </c>
      <c r="AI24">
        <f t="shared" si="7"/>
        <v>-8139.1027082503933</v>
      </c>
      <c r="AJ24">
        <f t="shared" si="8"/>
        <v>-338.29452653055887</v>
      </c>
      <c r="AK24">
        <f t="shared" si="30"/>
        <v>-1094.0454277542062</v>
      </c>
      <c r="AL24">
        <f t="shared" si="9"/>
        <v>-9571.4426625351589</v>
      </c>
      <c r="AN24">
        <f t="shared" si="10"/>
        <v>0</v>
      </c>
      <c r="AO24">
        <f t="shared" si="11"/>
        <v>0</v>
      </c>
      <c r="AP24">
        <f t="shared" si="12"/>
        <v>-1.5133359840893017</v>
      </c>
      <c r="AQ24">
        <f t="shared" si="13"/>
        <v>-1925.5340527168207</v>
      </c>
      <c r="AR24">
        <f t="shared" si="14"/>
        <v>-1927.0473887009098</v>
      </c>
      <c r="AS24">
        <f t="shared" si="15"/>
        <v>-80.096001651594918</v>
      </c>
      <c r="AT24">
        <f t="shared" si="16"/>
        <v>-259.03068928431236</v>
      </c>
      <c r="AU24">
        <f t="shared" si="17"/>
        <v>-2266.1740796368172</v>
      </c>
      <c r="AW24">
        <v>21</v>
      </c>
      <c r="AX24">
        <f>IF(Z24&gt;0, (R24*SUMPRODUCT(K24:$K$98, X24:$X$98)-K24*$AZ$3)/Z24, 0)</f>
        <v>-119614.62803894076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250000</v>
      </c>
      <c r="S25">
        <f t="shared" si="1"/>
        <v>-152026.28455809224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-15290.925869958101</v>
      </c>
      <c r="AC25">
        <f t="shared" si="2"/>
        <v>-14818.479634106756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-7270.8560713160914</v>
      </c>
      <c r="AI25">
        <f t="shared" si="7"/>
        <v>-7275.7297284199212</v>
      </c>
      <c r="AJ25">
        <f t="shared" si="8"/>
        <v>-472.44623585134468</v>
      </c>
      <c r="AK25">
        <f t="shared" si="30"/>
        <v>-1070.3648108970672</v>
      </c>
      <c r="AL25">
        <f t="shared" si="9"/>
        <v>-8818.5407751683324</v>
      </c>
      <c r="AN25">
        <f t="shared" si="10"/>
        <v>0</v>
      </c>
      <c r="AO25">
        <f t="shared" si="11"/>
        <v>0</v>
      </c>
      <c r="AP25">
        <f t="shared" si="12"/>
        <v>-1.0302741736854919</v>
      </c>
      <c r="AQ25">
        <f t="shared" si="13"/>
        <v>-1537.0337041100806</v>
      </c>
      <c r="AR25">
        <f t="shared" si="14"/>
        <v>-1538.0639782837661</v>
      </c>
      <c r="AS25">
        <f t="shared" si="15"/>
        <v>-99.873492304189483</v>
      </c>
      <c r="AT25">
        <f t="shared" si="16"/>
        <v>-226.2714010434828</v>
      </c>
      <c r="AU25">
        <f t="shared" si="17"/>
        <v>-1864.2088716314383</v>
      </c>
      <c r="AW25">
        <v>22</v>
      </c>
      <c r="AX25">
        <f>IF(Z25&gt;0, (R25*SUMPRODUCT(K25:$K$98, X25:$X$98)-K25*$AZ$3)/Z25, 0)</f>
        <v>-152026.28455809224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250000</v>
      </c>
      <c r="S26">
        <f t="shared" si="1"/>
        <v>-199310.24797987667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-14818.479634106756</v>
      </c>
      <c r="AC26">
        <f t="shared" si="2"/>
        <v>-14214.459509138112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-6295.0383876454252</v>
      </c>
      <c r="AI26">
        <f t="shared" si="7"/>
        <v>-6298.6043005006877</v>
      </c>
      <c r="AJ26">
        <f t="shared" si="8"/>
        <v>-604.02012496864336</v>
      </c>
      <c r="AK26">
        <f t="shared" si="30"/>
        <v>-1037.293574387473</v>
      </c>
      <c r="AL26">
        <f t="shared" si="9"/>
        <v>-7939.9179998568043</v>
      </c>
      <c r="AN26">
        <f t="shared" si="10"/>
        <v>0</v>
      </c>
      <c r="AO26">
        <f t="shared" si="11"/>
        <v>0</v>
      </c>
      <c r="AP26">
        <f t="shared" si="12"/>
        <v>-0.67305498617375714</v>
      </c>
      <c r="AQ26">
        <f t="shared" si="13"/>
        <v>-1188.1689617590571</v>
      </c>
      <c r="AR26">
        <f t="shared" si="14"/>
        <v>-1188.8420167452309</v>
      </c>
      <c r="AS26">
        <f t="shared" si="15"/>
        <v>-114.00692427453276</v>
      </c>
      <c r="AT26">
        <f t="shared" si="16"/>
        <v>-195.78594337695492</v>
      </c>
      <c r="AU26">
        <f t="shared" si="17"/>
        <v>-1498.6348843967185</v>
      </c>
      <c r="AW26">
        <v>23</v>
      </c>
      <c r="AX26">
        <f>IF(Z26&gt;0, (R26*SUMPRODUCT(K26:$K$98, X26:$X$98)-K26*$AZ$3)/Z26, 0)</f>
        <v>-199310.24797987667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250000</v>
      </c>
      <c r="S27">
        <f t="shared" si="1"/>
        <v>-271318.56594799657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-14214.459509138112</v>
      </c>
      <c r="AC27">
        <f t="shared" si="2"/>
        <v>-13490.973266362596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-5220.334153239135</v>
      </c>
      <c r="AI27">
        <f t="shared" si="7"/>
        <v>-5222.8203401351966</v>
      </c>
      <c r="AJ27">
        <f t="shared" si="8"/>
        <v>-723.48624277551608</v>
      </c>
      <c r="AK27">
        <f t="shared" si="30"/>
        <v>-995.01216563966796</v>
      </c>
      <c r="AL27">
        <f t="shared" si="9"/>
        <v>-6941.3187485503804</v>
      </c>
      <c r="AN27">
        <f t="shared" si="10"/>
        <v>0</v>
      </c>
      <c r="AO27">
        <f t="shared" si="11"/>
        <v>0</v>
      </c>
      <c r="AP27">
        <f t="shared" si="12"/>
        <v>-0.41898219806586839</v>
      </c>
      <c r="AQ27">
        <f t="shared" si="13"/>
        <v>-879.75167177788796</v>
      </c>
      <c r="AR27">
        <f t="shared" si="14"/>
        <v>-880.17065397595377</v>
      </c>
      <c r="AS27">
        <f t="shared" si="15"/>
        <v>-121.92480651743955</v>
      </c>
      <c r="AT27">
        <f t="shared" si="16"/>
        <v>-167.68344524798002</v>
      </c>
      <c r="AU27">
        <f t="shared" si="17"/>
        <v>-1169.7789057413734</v>
      </c>
      <c r="AW27">
        <v>24</v>
      </c>
      <c r="AX27">
        <f>IF(Z27&gt;0, (R27*SUMPRODUCT(K27:$K$98, X27:$X$98)-K27*$AZ$3)/Z27, 0)</f>
        <v>-271318.56594799657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250000</v>
      </c>
      <c r="S28">
        <f t="shared" si="1"/>
        <v>-386557.85889088782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-13490.973266362596</v>
      </c>
      <c r="AC28">
        <f t="shared" si="2"/>
        <v>-12663.889934091761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-4116.4605567616973</v>
      </c>
      <c r="AI28">
        <f t="shared" si="7"/>
        <v>-4118.0985896774455</v>
      </c>
      <c r="AJ28">
        <f t="shared" si="8"/>
        <v>-827.08333227083494</v>
      </c>
      <c r="AK28">
        <f t="shared" si="30"/>
        <v>-944.36812864538183</v>
      </c>
      <c r="AL28">
        <f t="shared" si="9"/>
        <v>-5889.5500505936625</v>
      </c>
      <c r="AN28">
        <f t="shared" si="10"/>
        <v>0</v>
      </c>
      <c r="AO28">
        <f t="shared" si="11"/>
        <v>0</v>
      </c>
      <c r="AP28">
        <f t="shared" si="12"/>
        <v>-0.2464713248772776</v>
      </c>
      <c r="AQ28">
        <f t="shared" si="13"/>
        <v>-619.39505456544146</v>
      </c>
      <c r="AR28">
        <f t="shared" si="14"/>
        <v>-619.64152589031869</v>
      </c>
      <c r="AS28">
        <f t="shared" si="15"/>
        <v>-124.44946785183484</v>
      </c>
      <c r="AT28">
        <f t="shared" si="16"/>
        <v>-142.09706142121362</v>
      </c>
      <c r="AU28">
        <f t="shared" si="17"/>
        <v>-886.18805516336715</v>
      </c>
      <c r="AW28">
        <v>25</v>
      </c>
      <c r="AX28">
        <f>IF(Z28&gt;0, (R28*SUMPRODUCT(K28:$K$98, X28:$X$98)-K28*$AZ$3)/Z28, 0)</f>
        <v>-386557.85889088782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50</v>
      </c>
      <c r="R29">
        <f t="shared" si="0"/>
        <v>250000</v>
      </c>
      <c r="S29">
        <f t="shared" si="1"/>
        <v>-581770.20587687753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-12663.889934091761</v>
      </c>
      <c r="AC29">
        <f t="shared" si="2"/>
        <v>-11759.325163613699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-3055.0112174053424</v>
      </c>
      <c r="AI29">
        <f t="shared" si="7"/>
        <v>-3056.0218677484527</v>
      </c>
      <c r="AJ29">
        <f t="shared" si="8"/>
        <v>-904.5647704780622</v>
      </c>
      <c r="AK29">
        <f t="shared" si="30"/>
        <v>-886.47229538642341</v>
      </c>
      <c r="AL29">
        <f t="shared" si="9"/>
        <v>-4847.0589336129378</v>
      </c>
      <c r="AN29">
        <f t="shared" si="10"/>
        <v>0</v>
      </c>
      <c r="AO29">
        <f t="shared" si="11"/>
        <v>0</v>
      </c>
      <c r="AP29">
        <f t="shared" si="12"/>
        <v>-0.13577714740471133</v>
      </c>
      <c r="AQ29">
        <f t="shared" si="13"/>
        <v>-410.42949346083986</v>
      </c>
      <c r="AR29">
        <f t="shared" si="14"/>
        <v>-410.56527060824459</v>
      </c>
      <c r="AS29">
        <f t="shared" si="15"/>
        <v>-121.52494185116201</v>
      </c>
      <c r="AT29">
        <f t="shared" si="16"/>
        <v>-119.09428452820106</v>
      </c>
      <c r="AU29">
        <f t="shared" si="17"/>
        <v>-651.18449698760753</v>
      </c>
      <c r="AW29">
        <v>26</v>
      </c>
      <c r="AX29">
        <f>IF(Z29&gt;0, (R29*SUMPRODUCT(K29:$K$98, X29:$X$98)-K29*$AZ$3)/Z29, 0)</f>
        <v>-581770.20587687753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250000</v>
      </c>
      <c r="S30">
        <f t="shared" si="1"/>
        <v>-936573.53507506475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-11759.325163613699</v>
      </c>
      <c r="AC30">
        <f t="shared" si="2"/>
        <v>-10809.076241857125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-2117.4475573937179</v>
      </c>
      <c r="AI30">
        <f t="shared" si="7"/>
        <v>-2118.0246117219181</v>
      </c>
      <c r="AJ30">
        <f t="shared" si="8"/>
        <v>-950.24892175657442</v>
      </c>
      <c r="AK30">
        <f t="shared" si="30"/>
        <v>-823.152761452959</v>
      </c>
      <c r="AL30">
        <f t="shared" si="9"/>
        <v>-3891.4262949314516</v>
      </c>
      <c r="AN30">
        <f t="shared" si="10"/>
        <v>0</v>
      </c>
      <c r="AO30">
        <f t="shared" si="11"/>
        <v>0</v>
      </c>
      <c r="AP30">
        <f t="shared" si="12"/>
        <v>-6.9218858426436256E-2</v>
      </c>
      <c r="AQ30">
        <f t="shared" si="13"/>
        <v>-253.99220755828404</v>
      </c>
      <c r="AR30">
        <f t="shared" si="14"/>
        <v>-254.06142641671047</v>
      </c>
      <c r="AS30">
        <f t="shared" si="15"/>
        <v>-113.98432066195149</v>
      </c>
      <c r="AT30">
        <f t="shared" si="16"/>
        <v>-98.738873748767588</v>
      </c>
      <c r="AU30">
        <f t="shared" si="17"/>
        <v>-466.78462082742959</v>
      </c>
      <c r="AW30">
        <v>27</v>
      </c>
      <c r="AX30">
        <f>IF(Z30&gt;0, (R30*SUMPRODUCT(K30:$K$98, X30:$X$98)-K30*$AZ$3)/Z30, 0)</f>
        <v>-936573.53507506475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250000</v>
      </c>
      <c r="S31">
        <f t="shared" si="1"/>
        <v>-1643495.5488979015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-10809.076241857125</v>
      </c>
      <c r="AC31">
        <f t="shared" si="2"/>
        <v>-9848.1770072570034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-1358.3654291221355</v>
      </c>
      <c r="AI31">
        <f t="shared" si="7"/>
        <v>-1358.6650398212294</v>
      </c>
      <c r="AJ31">
        <f t="shared" si="8"/>
        <v>-960.89923460012142</v>
      </c>
      <c r="AK31">
        <f t="shared" si="30"/>
        <v>-756.63533692999886</v>
      </c>
      <c r="AL31">
        <f t="shared" si="9"/>
        <v>-3076.1996113513496</v>
      </c>
      <c r="AN31">
        <f t="shared" si="10"/>
        <v>0</v>
      </c>
      <c r="AO31">
        <f t="shared" si="11"/>
        <v>0</v>
      </c>
      <c r="AP31">
        <f t="shared" si="12"/>
        <v>-3.2088323326723935E-2</v>
      </c>
      <c r="AQ31">
        <f t="shared" si="13"/>
        <v>-145.481016590362</v>
      </c>
      <c r="AR31">
        <f t="shared" si="14"/>
        <v>-145.51310491368872</v>
      </c>
      <c r="AS31">
        <f t="shared" si="15"/>
        <v>-102.9123640027187</v>
      </c>
      <c r="AT31">
        <f t="shared" si="16"/>
        <v>-81.035688662884809</v>
      </c>
      <c r="AU31">
        <f t="shared" si="17"/>
        <v>-329.46115757929221</v>
      </c>
      <c r="AW31">
        <v>28</v>
      </c>
      <c r="AX31">
        <f>IF(Z31&gt;0, (R31*SUMPRODUCT(K31:$K$98, X31:$X$98)-K31*$AZ$3)/Z31, 0)</f>
        <v>-1643495.5488979015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50</v>
      </c>
      <c r="R32">
        <f t="shared" si="0"/>
        <v>250000</v>
      </c>
      <c r="S32">
        <f t="shared" si="1"/>
        <v>-3224839.5971642425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-9848.1770072570034</v>
      </c>
      <c r="AC32">
        <f t="shared" si="2"/>
        <v>-8908.9335219202167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-792.42360777175634</v>
      </c>
      <c r="AI32">
        <f t="shared" si="7"/>
        <v>-792.56173764230482</v>
      </c>
      <c r="AJ32">
        <f t="shared" si="8"/>
        <v>-939.24348533678676</v>
      </c>
      <c r="AK32">
        <f t="shared" si="30"/>
        <v>-689.3723905079903</v>
      </c>
      <c r="AL32">
        <f t="shared" si="9"/>
        <v>-2421.1776134870815</v>
      </c>
      <c r="AN32">
        <f t="shared" si="10"/>
        <v>0</v>
      </c>
      <c r="AO32">
        <f t="shared" si="11"/>
        <v>0</v>
      </c>
      <c r="AP32">
        <f t="shared" si="12"/>
        <v>-1.3208676055786768E-2</v>
      </c>
      <c r="AQ32">
        <f t="shared" si="13"/>
        <v>-75.775548709712112</v>
      </c>
      <c r="AR32">
        <f t="shared" si="14"/>
        <v>-75.788757385767894</v>
      </c>
      <c r="AS32">
        <f t="shared" si="15"/>
        <v>-89.815207138449111</v>
      </c>
      <c r="AT32">
        <f t="shared" si="16"/>
        <v>-65.921270698834363</v>
      </c>
      <c r="AU32">
        <f t="shared" si="17"/>
        <v>-231.52523522305134</v>
      </c>
      <c r="AW32">
        <v>29</v>
      </c>
      <c r="AX32">
        <f>IF(Z32&gt;0, (R32*SUMPRODUCT(K32:$K$98, X32:$X$98)-K32*$AZ$3)/Z32, 0)</f>
        <v>-3224839.5971642425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250000</v>
      </c>
      <c r="S33">
        <f t="shared" si="1"/>
        <v>-7338227.7467398113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-8908.9335219202167</v>
      </c>
      <c r="AC33">
        <f t="shared" si="2"/>
        <v>-8016.2050510521176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-410.64541226639449</v>
      </c>
      <c r="AI33">
        <f t="shared" si="7"/>
        <v>-410.70003175578421</v>
      </c>
      <c r="AJ33">
        <f t="shared" si="8"/>
        <v>-892.72847086809907</v>
      </c>
      <c r="AK33">
        <f t="shared" si="30"/>
        <v>-623.62534653441526</v>
      </c>
      <c r="AL33">
        <f t="shared" si="9"/>
        <v>-1927.0538491582986</v>
      </c>
      <c r="AN33">
        <f t="shared" si="10"/>
        <v>0</v>
      </c>
      <c r="AO33">
        <f t="shared" si="11"/>
        <v>0</v>
      </c>
      <c r="AP33">
        <f t="shared" si="12"/>
        <v>-4.663385280207588E-3</v>
      </c>
      <c r="AQ33">
        <f t="shared" si="13"/>
        <v>-35.060704381233926</v>
      </c>
      <c r="AR33">
        <f t="shared" si="14"/>
        <v>-35.065367766514136</v>
      </c>
      <c r="AS33">
        <f t="shared" si="15"/>
        <v>-76.220720054002811</v>
      </c>
      <c r="AT33">
        <f t="shared" si="16"/>
        <v>-53.244826963520467</v>
      </c>
      <c r="AU33">
        <f t="shared" si="17"/>
        <v>-164.53091478403741</v>
      </c>
      <c r="AW33">
        <v>30</v>
      </c>
      <c r="AX33">
        <f>IF(Z33&gt;0, (R33*SUMPRODUCT(K33:$K$98, X33:$X$98)-K33*$AZ$3)/Z33, 0)</f>
        <v>-7338227.7467398113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250000</v>
      </c>
      <c r="S34">
        <f t="shared" si="1"/>
        <v>-20270492.97859221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-8016.2050510521176</v>
      </c>
      <c r="AC34">
        <f t="shared" si="2"/>
        <v>-7186.5300236674493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-181.73357599201148</v>
      </c>
      <c r="AI34">
        <f t="shared" si="7"/>
        <v>-181.75130257130894</v>
      </c>
      <c r="AJ34">
        <f t="shared" si="8"/>
        <v>-829.67502738466828</v>
      </c>
      <c r="AK34">
        <f t="shared" si="30"/>
        <v>-561.13435357364824</v>
      </c>
      <c r="AL34">
        <f t="shared" si="9"/>
        <v>-1572.5606835296255</v>
      </c>
      <c r="AN34">
        <f t="shared" si="10"/>
        <v>0</v>
      </c>
      <c r="AO34">
        <f t="shared" si="11"/>
        <v>0</v>
      </c>
      <c r="AP34">
        <f t="shared" si="12"/>
        <v>-1.3513273814857142E-3</v>
      </c>
      <c r="AQ34">
        <f t="shared" si="13"/>
        <v>-13.853860536346037</v>
      </c>
      <c r="AR34">
        <f t="shared" si="14"/>
        <v>-13.855211863727524</v>
      </c>
      <c r="AS34">
        <f t="shared" si="15"/>
        <v>-63.247542767669565</v>
      </c>
      <c r="AT34">
        <f t="shared" si="16"/>
        <v>-42.77622907119666</v>
      </c>
      <c r="AU34">
        <f t="shared" si="17"/>
        <v>-119.87898370259376</v>
      </c>
      <c r="AW34">
        <v>31</v>
      </c>
      <c r="AX34">
        <f>IF(Z34&gt;0, (R34*SUMPRODUCT(K34:$K$98, X34:$X$98)-K34*$AZ$3)/Z34, 0)</f>
        <v>-20270492.97859221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-72385232.952386037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-7186.5300236674493</v>
      </c>
      <c r="AC35">
        <f t="shared" ref="AC35:AC69" si="33">S35*Z35</f>
        <v>-6428.2984094128124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-65.544876144094275</v>
      </c>
      <c r="AI35">
        <f t="shared" ref="AI35:AI66" si="38">SUM(AE35:AH35)</f>
        <v>-65.549316482369932</v>
      </c>
      <c r="AJ35">
        <f t="shared" ref="AJ35:AJ69" si="39">AB35-AC35</f>
        <v>-758.23161425463695</v>
      </c>
      <c r="AK35">
        <f t="shared" si="30"/>
        <v>-503.0571016567215</v>
      </c>
      <c r="AL35">
        <f t="shared" ref="AL35:AL66" si="40">SUM(AI35:AK35)</f>
        <v>-1326.8380323937283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-3.0222728749511551E-4</v>
      </c>
      <c r="AQ35">
        <f t="shared" ref="AQ35:AQ69" si="44">AH35*$K35</f>
        <v>-4.4612479717693203</v>
      </c>
      <c r="AR35">
        <f t="shared" ref="AR35:AR69" si="45">AI35*$K35</f>
        <v>-4.4615501990568154</v>
      </c>
      <c r="AS35">
        <f t="shared" ref="AS35:AS69" si="46">AJ35*$K35</f>
        <v>-51.608294198137123</v>
      </c>
      <c r="AT35">
        <f t="shared" ref="AT35:AT69" si="47">AK35*$K35</f>
        <v>-34.240090247731956</v>
      </c>
      <c r="AU35">
        <f t="shared" ref="AU35:AU69" si="48">AL35*$K35</f>
        <v>-90.309934644925889</v>
      </c>
      <c r="AW35">
        <v>32</v>
      </c>
      <c r="AX35">
        <f>IF(Z35&gt;0, (R35*SUMPRODUCT(K35:$K$98, X35:$X$98)-K35*$AZ$3)/Z35, 0)</f>
        <v>-72385232.952386037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250000</v>
      </c>
      <c r="S36">
        <f t="shared" si="32"/>
        <v>-260504678.80322167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-6428.2984094128124</v>
      </c>
      <c r="AC36">
        <f t="shared" si="33"/>
        <v>-5743.3976263212026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-16.467875547185034</v>
      </c>
      <c r="AI36">
        <f t="shared" si="38"/>
        <v>-16.468977906968494</v>
      </c>
      <c r="AJ36">
        <f t="shared" si="39"/>
        <v>-684.90078309160981</v>
      </c>
      <c r="AK36">
        <f t="shared" si="30"/>
        <v>-449.9808886588969</v>
      </c>
      <c r="AL36">
        <f t="shared" si="40"/>
        <v>-1151.3506496574751</v>
      </c>
      <c r="AN36">
        <f t="shared" si="41"/>
        <v>0</v>
      </c>
      <c r="AO36">
        <f t="shared" si="42"/>
        <v>0</v>
      </c>
      <c r="AP36">
        <f t="shared" si="43"/>
        <v>-6.6992001694071639E-5</v>
      </c>
      <c r="AQ36">
        <f t="shared" si="44"/>
        <v>-1.0007766639410896</v>
      </c>
      <c r="AR36">
        <f t="shared" si="45"/>
        <v>-1.0008436559427836</v>
      </c>
      <c r="AS36">
        <f t="shared" si="46"/>
        <v>-41.622413217121185</v>
      </c>
      <c r="AT36">
        <f t="shared" si="47"/>
        <v>-27.345990762377102</v>
      </c>
      <c r="AU36">
        <f t="shared" si="48"/>
        <v>-69.969247635441064</v>
      </c>
      <c r="AW36">
        <v>33</v>
      </c>
      <c r="AX36">
        <f>IF(Z36&gt;0, (R36*SUMPRODUCT(K36:$K$98, X36:$X$98)-K36*$AZ$3)/Z36, 0)</f>
        <v>-260504678.80322167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250000</v>
      </c>
      <c r="S37">
        <f t="shared" si="32"/>
        <v>-946232610.22782302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-5743.3976263212026</v>
      </c>
      <c r="AC37">
        <f t="shared" si="33"/>
        <v>-5128.8965895356978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-4.1015974808643012</v>
      </c>
      <c r="AI37">
        <f t="shared" si="38"/>
        <v>-4.1018684975537543</v>
      </c>
      <c r="AJ37">
        <f t="shared" si="39"/>
        <v>-614.50103678550477</v>
      </c>
      <c r="AK37">
        <f t="shared" si="30"/>
        <v>-402.03783384248419</v>
      </c>
      <c r="AL37">
        <f t="shared" si="40"/>
        <v>-1020.6407391255427</v>
      </c>
      <c r="AN37">
        <f t="shared" si="41"/>
        <v>0</v>
      </c>
      <c r="AO37">
        <f t="shared" si="42"/>
        <v>0</v>
      </c>
      <c r="AP37">
        <f t="shared" si="43"/>
        <v>-1.4705425895837386E-5</v>
      </c>
      <c r="AQ37">
        <f t="shared" si="44"/>
        <v>-0.22255359229371893</v>
      </c>
      <c r="AR37">
        <f t="shared" si="45"/>
        <v>-0.22256829771961475</v>
      </c>
      <c r="AS37">
        <f t="shared" si="46"/>
        <v>-33.342963038881734</v>
      </c>
      <c r="AT37">
        <f t="shared" si="47"/>
        <v>-21.814662354623767</v>
      </c>
      <c r="AU37">
        <f t="shared" si="48"/>
        <v>-55.380193691225116</v>
      </c>
      <c r="AW37">
        <v>34</v>
      </c>
      <c r="AX37">
        <f>IF(Z37&gt;0, (R37*SUMPRODUCT(K37:$K$98, X37:$X$98)-K37*$AZ$3)/Z37, 0)</f>
        <v>-946232610.22782302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250000</v>
      </c>
      <c r="S38">
        <f t="shared" si="32"/>
        <v>-3474080446.1351604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-5128.8965895356978</v>
      </c>
      <c r="AC38">
        <f t="shared" si="33"/>
        <v>-4579.5639525481301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-1.0119803741837174</v>
      </c>
      <c r="AI38">
        <f t="shared" si="38"/>
        <v>-1.0120462846314395</v>
      </c>
      <c r="AJ38">
        <f t="shared" si="39"/>
        <v>-549.33263698756764</v>
      </c>
      <c r="AK38">
        <f t="shared" si="30"/>
        <v>-359.02276126749888</v>
      </c>
      <c r="AL38">
        <f t="shared" si="40"/>
        <v>-909.367444539698</v>
      </c>
      <c r="AN38">
        <f t="shared" si="41"/>
        <v>0</v>
      </c>
      <c r="AO38">
        <f t="shared" si="42"/>
        <v>0</v>
      </c>
      <c r="AP38">
        <f t="shared" si="43"/>
        <v>-3.1931388968999514E-6</v>
      </c>
      <c r="AQ38">
        <f t="shared" si="44"/>
        <v>-4.9027036037281549E-2</v>
      </c>
      <c r="AR38">
        <f t="shared" si="45"/>
        <v>-4.9030229176178448E-2</v>
      </c>
      <c r="AS38">
        <f t="shared" si="46"/>
        <v>-26.613313535619071</v>
      </c>
      <c r="AT38">
        <f t="shared" si="47"/>
        <v>-17.393441912412541</v>
      </c>
      <c r="AU38">
        <f t="shared" si="48"/>
        <v>-44.055785677207794</v>
      </c>
      <c r="AW38">
        <v>35</v>
      </c>
      <c r="AX38">
        <f>IF(Z38&gt;0, (R38*SUMPRODUCT(K38:$K$98, X38:$X$98)-K38*$AZ$3)/Z38, 0)</f>
        <v>-3474080446.1351604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50</v>
      </c>
      <c r="R39">
        <f t="shared" si="31"/>
        <v>250000</v>
      </c>
      <c r="S39">
        <f t="shared" si="32"/>
        <v>-12910470990.832783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-4579.5639525481301</v>
      </c>
      <c r="AC39">
        <f t="shared" si="33"/>
        <v>-4088.9387022807196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-0.24707798786543755</v>
      </c>
      <c r="AI39">
        <f t="shared" si="38"/>
        <v>-0.24709382361110935</v>
      </c>
      <c r="AJ39">
        <f t="shared" si="39"/>
        <v>-490.62525026741059</v>
      </c>
      <c r="AK39">
        <f t="shared" si="30"/>
        <v>-320.56947667836914</v>
      </c>
      <c r="AL39">
        <f t="shared" si="40"/>
        <v>-811.44182076939092</v>
      </c>
      <c r="AN39">
        <f t="shared" si="41"/>
        <v>0</v>
      </c>
      <c r="AO39">
        <f t="shared" si="42"/>
        <v>0</v>
      </c>
      <c r="AP39">
        <f t="shared" si="43"/>
        <v>-6.8498970428846727E-7</v>
      </c>
      <c r="AQ39">
        <f t="shared" si="44"/>
        <v>-1.0687584996106555E-2</v>
      </c>
      <c r="AR39">
        <f t="shared" si="45"/>
        <v>-1.0688269985810843E-2</v>
      </c>
      <c r="AS39">
        <f t="shared" si="46"/>
        <v>-21.22244522375156</v>
      </c>
      <c r="AT39">
        <f t="shared" si="47"/>
        <v>-13.866526754392147</v>
      </c>
      <c r="AU39">
        <f t="shared" si="48"/>
        <v>-35.099660248129517</v>
      </c>
      <c r="AW39">
        <v>36</v>
      </c>
      <c r="AX39">
        <f>IF(Z39&gt;0, (R39*SUMPRODUCT(K39:$K$98, X39:$X$98)-K39*$AZ$3)/Z39, 0)</f>
        <v>-12910470990.832783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250000</v>
      </c>
      <c r="S40">
        <f t="shared" si="32"/>
        <v>-48567202544.066544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-4088.9387022807196</v>
      </c>
      <c r="AC40">
        <f t="shared" si="33"/>
        <v>-3650.8473565590657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-5.959417988413928E-2</v>
      </c>
      <c r="AI40">
        <f t="shared" si="38"/>
        <v>-5.9597938436377541E-2</v>
      </c>
      <c r="AJ40">
        <f t="shared" si="39"/>
        <v>-438.09134572165385</v>
      </c>
      <c r="AK40">
        <f t="shared" ref="AK40:AK69" si="61">G40*SUM(AB40:AB40, AE40:AF40)</f>
        <v>-286.22570915965042</v>
      </c>
      <c r="AL40">
        <f t="shared" si="40"/>
        <v>-724.37665281974068</v>
      </c>
      <c r="AN40">
        <f t="shared" si="41"/>
        <v>0</v>
      </c>
      <c r="AO40">
        <f t="shared" si="42"/>
        <v>0</v>
      </c>
      <c r="AP40">
        <f t="shared" si="43"/>
        <v>-1.4516037908765664E-7</v>
      </c>
      <c r="AQ40">
        <f t="shared" si="44"/>
        <v>-2.301607958336639E-3</v>
      </c>
      <c r="AR40">
        <f t="shared" si="45"/>
        <v>-2.3017531187157266E-3</v>
      </c>
      <c r="AS40">
        <f t="shared" si="46"/>
        <v>-16.919681246586375</v>
      </c>
      <c r="AT40">
        <f t="shared" si="47"/>
        <v>-11.05442463279423</v>
      </c>
      <c r="AU40">
        <f t="shared" si="48"/>
        <v>-27.976407632499324</v>
      </c>
      <c r="AW40">
        <v>37</v>
      </c>
      <c r="AX40">
        <f>IF(Z40&gt;0, (R40*SUMPRODUCT(K40:$K$98, X40:$X$98)-K40*$AZ$3)/Z40, 0)</f>
        <v>-48567202544.066544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250000</v>
      </c>
      <c r="S41">
        <f t="shared" si="32"/>
        <v>-185158279935.5408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-3650.8473565590657</v>
      </c>
      <c r="AC41">
        <f t="shared" si="33"/>
        <v>-3259.6871284289432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-1.4203616510442819E-2</v>
      </c>
      <c r="AI41">
        <f t="shared" si="38"/>
        <v>-1.4204496753856606E-2</v>
      </c>
      <c r="AJ41">
        <f t="shared" si="39"/>
        <v>-391.1602281301225</v>
      </c>
      <c r="AK41">
        <f t="shared" si="61"/>
        <v>-255.55931495913461</v>
      </c>
      <c r="AL41">
        <f t="shared" si="40"/>
        <v>-646.73374758601096</v>
      </c>
      <c r="AN41">
        <f t="shared" si="41"/>
        <v>0</v>
      </c>
      <c r="AO41">
        <f t="shared" si="42"/>
        <v>0</v>
      </c>
      <c r="AP41">
        <f t="shared" si="43"/>
        <v>-3.0353743831329422E-8</v>
      </c>
      <c r="AQ41">
        <f t="shared" si="44"/>
        <v>-4.897883134182639E-4</v>
      </c>
      <c r="AR41">
        <f t="shared" si="45"/>
        <v>-4.8981866716209515E-4</v>
      </c>
      <c r="AS41">
        <f t="shared" si="46"/>
        <v>-13.488515989663471</v>
      </c>
      <c r="AT41">
        <f t="shared" si="47"/>
        <v>-8.8125419156546254</v>
      </c>
      <c r="AU41">
        <f t="shared" si="48"/>
        <v>-22.301547723985259</v>
      </c>
      <c r="AW41">
        <v>38</v>
      </c>
      <c r="AX41">
        <f>IF(Z41&gt;0, (R41*SUMPRODUCT(K41:$K$98, X41:$X$98)-K41*$AZ$3)/Z41, 0)</f>
        <v>-185158279935.5408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250000</v>
      </c>
      <c r="S42">
        <f t="shared" si="32"/>
        <v>-715985849264.45776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-3259.6871284289432</v>
      </c>
      <c r="AC42">
        <f t="shared" si="33"/>
        <v>-2910.4353595225425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-3.3409713502963252E-3</v>
      </c>
      <c r="AI42">
        <f t="shared" si="38"/>
        <v>-3.3411745970059153E-3</v>
      </c>
      <c r="AJ42">
        <f t="shared" si="39"/>
        <v>-349.25176890640068</v>
      </c>
      <c r="AK42">
        <f t="shared" si="61"/>
        <v>-228.17809899002606</v>
      </c>
      <c r="AL42">
        <f t="shared" si="40"/>
        <v>-577.43320907102373</v>
      </c>
      <c r="AN42">
        <f t="shared" si="41"/>
        <v>0</v>
      </c>
      <c r="AO42">
        <f t="shared" si="42"/>
        <v>0</v>
      </c>
      <c r="AP42">
        <f t="shared" si="43"/>
        <v>-6.2577034910686938E-9</v>
      </c>
      <c r="AQ42">
        <f t="shared" si="44"/>
        <v>-1.0286418965633565E-4</v>
      </c>
      <c r="AR42">
        <f t="shared" si="45"/>
        <v>-1.0287044735982672E-4</v>
      </c>
      <c r="AS42">
        <f t="shared" si="46"/>
        <v>-10.753010555272294</v>
      </c>
      <c r="AT42">
        <f t="shared" si="47"/>
        <v>-7.0253087467662345</v>
      </c>
      <c r="AU42">
        <f t="shared" si="48"/>
        <v>-17.778422172485886</v>
      </c>
      <c r="AW42">
        <v>39</v>
      </c>
      <c r="AX42">
        <f>IF(Z42&gt;0, (R42*SUMPRODUCT(K42:$K$98, X42:$X$98)-K42*$AZ$3)/Z42, 0)</f>
        <v>-715985849264.45776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250000</v>
      </c>
      <c r="S43">
        <f t="shared" si="32"/>
        <v>-2810120945607.1333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-2910.4353595225425</v>
      </c>
      <c r="AC43">
        <f t="shared" si="33"/>
        <v>-2598.6030885521659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-7.7488871722908369E-4</v>
      </c>
      <c r="AI43">
        <f t="shared" si="38"/>
        <v>-7.7493495372813219E-4</v>
      </c>
      <c r="AJ43">
        <f t="shared" si="39"/>
        <v>-311.83227097037661</v>
      </c>
      <c r="AK43">
        <f t="shared" si="61"/>
        <v>-203.730475166578</v>
      </c>
      <c r="AL43">
        <f t="shared" si="40"/>
        <v>-515.56352107190833</v>
      </c>
      <c r="AN43">
        <f t="shared" si="41"/>
        <v>0</v>
      </c>
      <c r="AO43">
        <f t="shared" si="42"/>
        <v>0</v>
      </c>
      <c r="AP43">
        <f t="shared" si="43"/>
        <v>-1.2710375400318628E-9</v>
      </c>
      <c r="AQ43">
        <f t="shared" si="44"/>
        <v>-2.1301626836260359E-5</v>
      </c>
      <c r="AR43">
        <f t="shared" si="45"/>
        <v>-2.1302897873800392E-5</v>
      </c>
      <c r="AS43">
        <f t="shared" si="46"/>
        <v>-8.5722433738196049</v>
      </c>
      <c r="AT43">
        <f t="shared" si="47"/>
        <v>-5.6005339356224768</v>
      </c>
      <c r="AU43">
        <f t="shared" si="48"/>
        <v>-14.172798612339955</v>
      </c>
      <c r="AW43">
        <v>40</v>
      </c>
      <c r="AX43">
        <f>IF(Z43&gt;0, (R43*SUMPRODUCT(K43:$K$98, X43:$X$98)-K43*$AZ$3)/Z43, 0)</f>
        <v>-2810120945607.1333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250000</v>
      </c>
      <c r="S44">
        <f t="shared" si="32"/>
        <v>-11209463501925.104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-2598.6030885521659</v>
      </c>
      <c r="AC44">
        <f t="shared" si="33"/>
        <v>-2320.1813475015015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-1.7712463117069667E-4</v>
      </c>
      <c r="AI44">
        <f t="shared" si="38"/>
        <v>-1.7713498037852051E-4</v>
      </c>
      <c r="AJ44">
        <f t="shared" si="39"/>
        <v>-278.42174105066442</v>
      </c>
      <c r="AK44">
        <f t="shared" si="61"/>
        <v>-181.90221619865164</v>
      </c>
      <c r="AL44">
        <f t="shared" si="40"/>
        <v>-460.32413438429649</v>
      </c>
      <c r="AN44">
        <f t="shared" si="41"/>
        <v>0</v>
      </c>
      <c r="AO44">
        <f t="shared" si="42"/>
        <v>0</v>
      </c>
      <c r="AP44">
        <f t="shared" si="43"/>
        <v>-2.5401684670109303E-10</v>
      </c>
      <c r="AQ44">
        <f t="shared" si="44"/>
        <v>-4.3474477514567856E-6</v>
      </c>
      <c r="AR44">
        <f t="shared" si="45"/>
        <v>-4.3477017683034864E-6</v>
      </c>
      <c r="AS44">
        <f t="shared" si="46"/>
        <v>-6.8337416658945491</v>
      </c>
      <c r="AT44">
        <f t="shared" si="47"/>
        <v>-4.4647115173706284</v>
      </c>
      <c r="AU44">
        <f t="shared" si="48"/>
        <v>-11.298457530966948</v>
      </c>
      <c r="AW44">
        <v>41</v>
      </c>
      <c r="AX44">
        <f>IF(Z44&gt;0, (R44*SUMPRODUCT(K44:$K$98, X44:$X$98)-K44*$AZ$3)/Z44, 0)</f>
        <v>-11209463501925.104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250000</v>
      </c>
      <c r="S45">
        <f t="shared" si="32"/>
        <v>-45478369967402.063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-2320.1813475015015</v>
      </c>
      <c r="AC45">
        <f t="shared" si="33"/>
        <v>-2071.5904926058315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-3.9840799800913057E-5</v>
      </c>
      <c r="AI45">
        <f t="shared" si="38"/>
        <v>-3.9843077356698464E-5</v>
      </c>
      <c r="AJ45">
        <f t="shared" si="39"/>
        <v>-248.59085489566996</v>
      </c>
      <c r="AK45">
        <f t="shared" si="61"/>
        <v>-162.41269432510512</v>
      </c>
      <c r="AL45">
        <f t="shared" si="40"/>
        <v>-411.00358906385247</v>
      </c>
      <c r="AN45">
        <f t="shared" si="41"/>
        <v>0</v>
      </c>
      <c r="AO45">
        <f t="shared" si="42"/>
        <v>0</v>
      </c>
      <c r="AP45">
        <f t="shared" si="43"/>
        <v>-4.991216552201543E-11</v>
      </c>
      <c r="AQ45">
        <f t="shared" si="44"/>
        <v>-8.7310291450636068E-7</v>
      </c>
      <c r="AR45">
        <f t="shared" si="45"/>
        <v>-8.7315282667188267E-7</v>
      </c>
      <c r="AS45">
        <f t="shared" si="46"/>
        <v>-5.4478173383472859</v>
      </c>
      <c r="AT45">
        <f t="shared" si="47"/>
        <v>-3.5592407149625083</v>
      </c>
      <c r="AU45">
        <f t="shared" si="48"/>
        <v>-9.0070589264626211</v>
      </c>
      <c r="AW45">
        <v>42</v>
      </c>
      <c r="AX45">
        <f>IF(Z45&gt;0, (R45*SUMPRODUCT(K45:$K$98, X45:$X$98)-K45*$AZ$3)/Z45, 0)</f>
        <v>-45478369967402.063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250000</v>
      </c>
      <c r="S46">
        <f t="shared" si="32"/>
        <v>-187913974348836.53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-2071.5904926058315</v>
      </c>
      <c r="AC46">
        <f t="shared" si="33"/>
        <v>-1849.6343691547224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-8.8131549698021158E-6</v>
      </c>
      <c r="AI46">
        <f t="shared" si="38"/>
        <v>-8.8136471190357119E-6</v>
      </c>
      <c r="AJ46">
        <f t="shared" si="39"/>
        <v>-221.95612345110908</v>
      </c>
      <c r="AK46">
        <f t="shared" si="61"/>
        <v>-145.01133448240822</v>
      </c>
      <c r="AL46">
        <f t="shared" si="40"/>
        <v>-366.96746674716439</v>
      </c>
      <c r="AN46">
        <f t="shared" si="41"/>
        <v>0</v>
      </c>
      <c r="AO46">
        <f t="shared" si="42"/>
        <v>0</v>
      </c>
      <c r="AP46">
        <f t="shared" si="43"/>
        <v>-9.6297758913479734E-12</v>
      </c>
      <c r="AQ46">
        <f t="shared" si="44"/>
        <v>-1.7244506637716755E-7</v>
      </c>
      <c r="AR46">
        <f t="shared" si="45"/>
        <v>-1.7245469615305891E-7</v>
      </c>
      <c r="AS46">
        <f t="shared" si="46"/>
        <v>-4.3429666870143215</v>
      </c>
      <c r="AT46">
        <f t="shared" si="47"/>
        <v>-2.8374049118555336</v>
      </c>
      <c r="AU46">
        <f t="shared" si="48"/>
        <v>-7.1803717713245518</v>
      </c>
      <c r="AW46">
        <v>43</v>
      </c>
      <c r="AX46">
        <f>IF(Z46&gt;0, (R46*SUMPRODUCT(K46:$K$98, X46:$X$98)-K46*$AZ$3)/Z46, 0)</f>
        <v>-187913974348836.53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250000</v>
      </c>
      <c r="S47">
        <f t="shared" si="32"/>
        <v>-791905706407561.5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-1849.6343691547224</v>
      </c>
      <c r="AC47">
        <f t="shared" si="33"/>
        <v>-1651.4592583234069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-1.9147826771155463E-6</v>
      </c>
      <c r="AI47">
        <f t="shared" si="38"/>
        <v>-1.9148869483213831E-6</v>
      </c>
      <c r="AJ47">
        <f t="shared" si="39"/>
        <v>-198.17511083131558</v>
      </c>
      <c r="AK47">
        <f t="shared" si="61"/>
        <v>-129.47440584083057</v>
      </c>
      <c r="AL47">
        <f t="shared" si="40"/>
        <v>-327.64951858703307</v>
      </c>
      <c r="AN47">
        <f t="shared" si="41"/>
        <v>0</v>
      </c>
      <c r="AO47">
        <f t="shared" si="42"/>
        <v>0</v>
      </c>
      <c r="AP47">
        <f t="shared" si="43"/>
        <v>-1.821653364585582E-12</v>
      </c>
      <c r="AQ47">
        <f t="shared" si="44"/>
        <v>-3.3451903411154656E-8</v>
      </c>
      <c r="AR47">
        <f t="shared" si="45"/>
        <v>-3.3453725064519239E-8</v>
      </c>
      <c r="AS47">
        <f t="shared" si="46"/>
        <v>-3.4621864639022921</v>
      </c>
      <c r="AT47">
        <f t="shared" si="47"/>
        <v>-2.2619618247897595</v>
      </c>
      <c r="AU47">
        <f t="shared" si="48"/>
        <v>-5.7241483221457763</v>
      </c>
      <c r="AW47">
        <v>44</v>
      </c>
      <c r="AX47">
        <f>IF(Z47&gt;0, (R47*SUMPRODUCT(K47:$K$98, X47:$X$98)-K47*$AZ$3)/Z47, 0)</f>
        <v>-791905706407561.5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250000</v>
      </c>
      <c r="S48">
        <f t="shared" si="32"/>
        <v>-3406301119992068.5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-1651.4592583234069</v>
      </c>
      <c r="AC48">
        <f t="shared" si="33"/>
        <v>-1474.517194960644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-4.0792264752158625E-7</v>
      </c>
      <c r="AI48">
        <f t="shared" si="38"/>
        <v>-4.0794429148586036E-7</v>
      </c>
      <c r="AJ48">
        <f t="shared" si="39"/>
        <v>-176.94206336276284</v>
      </c>
      <c r="AK48">
        <f t="shared" si="61"/>
        <v>-115.60214808263849</v>
      </c>
      <c r="AL48">
        <f t="shared" si="40"/>
        <v>-292.54421185334564</v>
      </c>
      <c r="AN48">
        <f t="shared" si="41"/>
        <v>0</v>
      </c>
      <c r="AO48">
        <f t="shared" si="42"/>
        <v>0</v>
      </c>
      <c r="AP48">
        <f t="shared" si="43"/>
        <v>-3.3761375329666624E-13</v>
      </c>
      <c r="AQ48">
        <f t="shared" si="44"/>
        <v>-6.3629885144975902E-9</v>
      </c>
      <c r="AR48">
        <f t="shared" si="45"/>
        <v>-6.3633261282508866E-9</v>
      </c>
      <c r="AS48">
        <f t="shared" si="46"/>
        <v>-2.7600338538428071</v>
      </c>
      <c r="AT48">
        <f t="shared" si="47"/>
        <v>-1.8032221181398209</v>
      </c>
      <c r="AU48">
        <f t="shared" si="48"/>
        <v>-4.5632559783459543</v>
      </c>
      <c r="AW48">
        <v>45</v>
      </c>
      <c r="AX48">
        <f>IF(Z48&gt;0, (R48*SUMPRODUCT(K48:$K$98, X48:$X$98)-K48*$AZ$3)/Z48, 0)</f>
        <v>-3406301119992068.5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250000</v>
      </c>
      <c r="S49">
        <f t="shared" si="32"/>
        <v>-1.4975708979833132E+16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-1474.517194960644</v>
      </c>
      <c r="AC49">
        <f t="shared" si="33"/>
        <v>-1316.5332097918151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-8.515981209696036E-8</v>
      </c>
      <c r="AI49">
        <f t="shared" si="38"/>
        <v>-8.5164207659172359E-8</v>
      </c>
      <c r="AJ49">
        <f t="shared" si="39"/>
        <v>-157.98398516882889</v>
      </c>
      <c r="AK49">
        <f t="shared" si="61"/>
        <v>-103.21620364724509</v>
      </c>
      <c r="AL49">
        <f t="shared" si="40"/>
        <v>-261.20018890123822</v>
      </c>
      <c r="AN49">
        <f t="shared" si="41"/>
        <v>0</v>
      </c>
      <c r="AO49">
        <f t="shared" si="42"/>
        <v>0</v>
      </c>
      <c r="AP49">
        <f t="shared" si="43"/>
        <v>-6.1218083606079803E-14</v>
      </c>
      <c r="AQ49">
        <f t="shared" si="44"/>
        <v>-1.1860417952004027E-9</v>
      </c>
      <c r="AR49">
        <f t="shared" si="45"/>
        <v>-1.1861030132840088E-9</v>
      </c>
      <c r="AS49">
        <f t="shared" si="46"/>
        <v>-2.2002820904443925</v>
      </c>
      <c r="AT49">
        <f t="shared" si="47"/>
        <v>-1.4375176324739503</v>
      </c>
      <c r="AU49">
        <f t="shared" si="48"/>
        <v>-3.637799724104446</v>
      </c>
      <c r="AW49">
        <v>46</v>
      </c>
      <c r="AX49">
        <f>IF(Z49&gt;0, (R49*SUMPRODUCT(K49:$K$98, X49:$X$98)-K49*$AZ$3)/Z49, 0)</f>
        <v>-1.4975708979833132E+16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250000</v>
      </c>
      <c r="S50">
        <f t="shared" si="32"/>
        <v>-6.7338744612165584E+16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-1316.5332097918151</v>
      </c>
      <c r="AC50">
        <f t="shared" si="33"/>
        <v>-1175.4760801722944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-1.7393992281026693E-8</v>
      </c>
      <c r="AI50">
        <f t="shared" si="38"/>
        <v>-1.7394865089160363E-8</v>
      </c>
      <c r="AJ50">
        <f t="shared" si="39"/>
        <v>-141.05712961952077</v>
      </c>
      <c r="AK50">
        <f t="shared" si="61"/>
        <v>-92.157324685427071</v>
      </c>
      <c r="AL50">
        <f t="shared" si="40"/>
        <v>-233.2144543223427</v>
      </c>
      <c r="AN50">
        <f t="shared" si="41"/>
        <v>0</v>
      </c>
      <c r="AO50">
        <f t="shared" si="42"/>
        <v>0</v>
      </c>
      <c r="AP50">
        <f t="shared" si="43"/>
        <v>-1.0853406296528971E-14</v>
      </c>
      <c r="AQ50">
        <f t="shared" si="44"/>
        <v>-2.1629503445493994E-10</v>
      </c>
      <c r="AR50">
        <f t="shared" si="45"/>
        <v>-2.1630588786123648E-10</v>
      </c>
      <c r="AS50">
        <f t="shared" si="46"/>
        <v>-1.7540514114433252</v>
      </c>
      <c r="AT50">
        <f t="shared" si="47"/>
        <v>-1.1459802554846807</v>
      </c>
      <c r="AU50">
        <f t="shared" si="48"/>
        <v>-2.900031667144312</v>
      </c>
      <c r="AW50">
        <v>47</v>
      </c>
      <c r="AX50">
        <f>IF(Z50&gt;0, (R50*SUMPRODUCT(K50:$K$98, X50:$X$98)-K50*$AZ$3)/Z50, 0)</f>
        <v>-6.7338744612165584E+16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250000</v>
      </c>
      <c r="S51">
        <f t="shared" si="32"/>
        <v>-3.0972435629767443E+17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-1175.4760801722944</v>
      </c>
      <c r="AC51">
        <f t="shared" si="33"/>
        <v>-1049.5322144397364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-3.4732500512452263E-9</v>
      </c>
      <c r="AI51">
        <f t="shared" si="38"/>
        <v>-3.4734194812873105E-9</v>
      </c>
      <c r="AJ51">
        <f t="shared" si="39"/>
        <v>-125.94386573255792</v>
      </c>
      <c r="AK51">
        <f t="shared" si="61"/>
        <v>-82.283325612060608</v>
      </c>
      <c r="AL51">
        <f t="shared" si="40"/>
        <v>-208.22719134809194</v>
      </c>
      <c r="AN51">
        <f t="shared" si="41"/>
        <v>0</v>
      </c>
      <c r="AO51">
        <f t="shared" si="42"/>
        <v>0</v>
      </c>
      <c r="AP51">
        <f t="shared" si="43"/>
        <v>-1.8811337372675057E-15</v>
      </c>
      <c r="AQ51">
        <f t="shared" si="44"/>
        <v>-3.8562510927786043E-11</v>
      </c>
      <c r="AR51">
        <f t="shared" si="45"/>
        <v>-3.8564392061523312E-11</v>
      </c>
      <c r="AS51">
        <f t="shared" si="46"/>
        <v>-1.3983190461217037</v>
      </c>
      <c r="AT51">
        <f t="shared" si="47"/>
        <v>-0.91356844346754273</v>
      </c>
      <c r="AU51">
        <f t="shared" si="48"/>
        <v>-2.3118874896278108</v>
      </c>
      <c r="AW51">
        <v>48</v>
      </c>
      <c r="AX51">
        <f>IF(Z51&gt;0, (R51*SUMPRODUCT(K51:$K$98, X51:$X$98)-K51*$AZ$3)/Z51, 0)</f>
        <v>-3.0972435629767443E+17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250000</v>
      </c>
      <c r="S52">
        <f t="shared" si="32"/>
        <v>-1.4587795583809923E+18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-1049.5322144397364</v>
      </c>
      <c r="AC52">
        <f t="shared" si="33"/>
        <v>-937.08233432122677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-6.7808516131027294E-10</v>
      </c>
      <c r="AI52">
        <f t="shared" si="38"/>
        <v>-6.7811728001967419E-10</v>
      </c>
      <c r="AJ52">
        <f t="shared" si="39"/>
        <v>-112.44988011850967</v>
      </c>
      <c r="AK52">
        <f t="shared" si="61"/>
        <v>-73.467255010781557</v>
      </c>
      <c r="AL52">
        <f t="shared" si="40"/>
        <v>-185.91713512996932</v>
      </c>
      <c r="AN52">
        <f t="shared" si="41"/>
        <v>0</v>
      </c>
      <c r="AO52">
        <f t="shared" si="42"/>
        <v>0</v>
      </c>
      <c r="AP52">
        <f t="shared" si="43"/>
        <v>-3.183972565824927E-16</v>
      </c>
      <c r="AQ52">
        <f t="shared" si="44"/>
        <v>-6.7219530023323151E-12</v>
      </c>
      <c r="AR52">
        <f t="shared" si="45"/>
        <v>-6.7222713995888975E-12</v>
      </c>
      <c r="AS52">
        <f t="shared" si="46"/>
        <v>-1.1147313824327354</v>
      </c>
      <c r="AT52">
        <f t="shared" si="47"/>
        <v>-0.72829116985627096</v>
      </c>
      <c r="AU52">
        <f t="shared" si="48"/>
        <v>-1.8430225522957284</v>
      </c>
      <c r="AW52">
        <v>49</v>
      </c>
      <c r="AX52">
        <f>IF(Z52&gt;0, (R52*SUMPRODUCT(K52:$K$98, X52:$X$98)-K52*$AZ$3)/Z52, 0)</f>
        <v>-1.4587795583809923E+18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250000</v>
      </c>
      <c r="S53">
        <f t="shared" si="32"/>
        <v>-7.0428013748155474E+18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-937.08233432122677</v>
      </c>
      <c r="AC53">
        <f t="shared" si="33"/>
        <v>-836.68065564395829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-1.2928775876731128E-10</v>
      </c>
      <c r="AI53">
        <f t="shared" si="38"/>
        <v>-1.2929369873786501E-10</v>
      </c>
      <c r="AJ53">
        <f t="shared" si="39"/>
        <v>-100.40167867726848</v>
      </c>
      <c r="AK53">
        <f t="shared" si="61"/>
        <v>-65.595763402485886</v>
      </c>
      <c r="AL53">
        <f t="shared" si="40"/>
        <v>-165.99744207988365</v>
      </c>
      <c r="AN53">
        <f t="shared" si="41"/>
        <v>0</v>
      </c>
      <c r="AO53">
        <f t="shared" si="42"/>
        <v>0</v>
      </c>
      <c r="AP53">
        <f t="shared" si="43"/>
        <v>-5.2574784396603034E-17</v>
      </c>
      <c r="AQ53">
        <f t="shared" si="44"/>
        <v>-1.14432823880568E-12</v>
      </c>
      <c r="AR53">
        <f t="shared" si="45"/>
        <v>-1.1443808135900765E-12</v>
      </c>
      <c r="AS53">
        <f t="shared" si="46"/>
        <v>-0.88865703318960687</v>
      </c>
      <c r="AT53">
        <f t="shared" si="47"/>
        <v>-0.58058926168391023</v>
      </c>
      <c r="AU53">
        <f t="shared" si="48"/>
        <v>-1.4692462948746614</v>
      </c>
      <c r="AW53">
        <v>50</v>
      </c>
      <c r="AX53">
        <f>IF(Z53&gt;0, (R53*SUMPRODUCT(K53:$K$98, X53:$X$98)-K53*$AZ$3)/Z53, 0)</f>
        <v>-7.0428013748155474E+18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250000</v>
      </c>
      <c r="S54">
        <f t="shared" si="32"/>
        <v>-3.4884696483491652E+19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-836.68065564395829</v>
      </c>
      <c r="AC54">
        <f t="shared" si="33"/>
        <v>-747.03629968210646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-2.4049243811579152E-11</v>
      </c>
      <c r="AI54">
        <f t="shared" si="38"/>
        <v>-2.4050314533665034E-11</v>
      </c>
      <c r="AJ54">
        <f t="shared" si="39"/>
        <v>-89.644355961851829</v>
      </c>
      <c r="AK54">
        <f t="shared" si="61"/>
        <v>-58.567645895077085</v>
      </c>
      <c r="AL54">
        <f t="shared" si="40"/>
        <v>-148.21200185695295</v>
      </c>
      <c r="AN54">
        <f t="shared" si="41"/>
        <v>0</v>
      </c>
      <c r="AO54">
        <f t="shared" si="42"/>
        <v>0</v>
      </c>
      <c r="AP54">
        <f t="shared" si="43"/>
        <v>-8.4615893872535167E-18</v>
      </c>
      <c r="AQ54">
        <f t="shared" si="44"/>
        <v>-1.9005382338800477E-13</v>
      </c>
      <c r="AR54">
        <f t="shared" si="45"/>
        <v>-1.9006228497739202E-13</v>
      </c>
      <c r="AS54">
        <f t="shared" si="46"/>
        <v>-0.70843194610144777</v>
      </c>
      <c r="AT54">
        <f t="shared" si="47"/>
        <v>-0.46284220478628363</v>
      </c>
      <c r="AU54">
        <f t="shared" si="48"/>
        <v>-1.1712741508879214</v>
      </c>
      <c r="AW54">
        <v>51</v>
      </c>
      <c r="AX54">
        <f>IF(Z54&gt;0, (R54*SUMPRODUCT(K54:$K$98, X54:$X$98)-K54*$AZ$3)/Z54, 0)</f>
        <v>-3.4884696483491652E+19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250000</v>
      </c>
      <c r="S55">
        <f t="shared" si="32"/>
        <v>-1.7741940075407933E+20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-747.03629968210646</v>
      </c>
      <c r="AC55">
        <f t="shared" si="33"/>
        <v>-666.99669614473805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-4.3602155874076785E-12</v>
      </c>
      <c r="AI55">
        <f t="shared" si="38"/>
        <v>-4.3604035591552184E-12</v>
      </c>
      <c r="AJ55">
        <f t="shared" si="39"/>
        <v>-80.039603537368407</v>
      </c>
      <c r="AK55">
        <f t="shared" si="61"/>
        <v>-52.292540977747457</v>
      </c>
      <c r="AL55">
        <f t="shared" si="40"/>
        <v>-132.33214451512023</v>
      </c>
      <c r="AN55">
        <f t="shared" si="41"/>
        <v>0</v>
      </c>
      <c r="AO55">
        <f t="shared" si="42"/>
        <v>0</v>
      </c>
      <c r="AP55">
        <f t="shared" si="43"/>
        <v>-1.3263243471243506E-18</v>
      </c>
      <c r="AQ55">
        <f t="shared" si="44"/>
        <v>-3.0765581359829055E-14</v>
      </c>
      <c r="AR55">
        <f t="shared" si="45"/>
        <v>-3.0766907684176178E-14</v>
      </c>
      <c r="AS55">
        <f t="shared" si="46"/>
        <v>-0.56475761009363357</v>
      </c>
      <c r="AT55">
        <f t="shared" si="47"/>
        <v>-0.36897497192784129</v>
      </c>
      <c r="AU55">
        <f t="shared" si="48"/>
        <v>-0.93373258202150566</v>
      </c>
      <c r="AW55">
        <v>52</v>
      </c>
      <c r="AX55">
        <f>IF(Z55&gt;0, (R55*SUMPRODUCT(K55:$K$98, X55:$X$98)-K55*$AZ$3)/Z55, 0)</f>
        <v>-1.7741940075407933E+20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250000</v>
      </c>
      <c r="S56">
        <f t="shared" si="32"/>
        <v>-9.2729714819608071E+20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-666.99669614473805</v>
      </c>
      <c r="AC56">
        <f t="shared" si="33"/>
        <v>-595.53276441494461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-7.6990407464267788E-13</v>
      </c>
      <c r="AI56">
        <f t="shared" si="38"/>
        <v>-7.6993618585781391E-13</v>
      </c>
      <c r="AJ56">
        <f t="shared" si="39"/>
        <v>-71.463931729793444</v>
      </c>
      <c r="AK56">
        <f t="shared" si="61"/>
        <v>-46.689768730131668</v>
      </c>
      <c r="AL56">
        <f t="shared" si="40"/>
        <v>-118.15370045992589</v>
      </c>
      <c r="AN56">
        <f t="shared" si="41"/>
        <v>0</v>
      </c>
      <c r="AO56">
        <f t="shared" si="42"/>
        <v>0</v>
      </c>
      <c r="AP56">
        <f t="shared" si="43"/>
        <v>-2.0229999895522104E-19</v>
      </c>
      <c r="AQ56">
        <f t="shared" si="44"/>
        <v>-4.8503799322466938E-15</v>
      </c>
      <c r="AR56">
        <f t="shared" si="45"/>
        <v>-4.8505822322456492E-15</v>
      </c>
      <c r="AS56">
        <f t="shared" si="46"/>
        <v>-0.45022130906699243</v>
      </c>
      <c r="AT56">
        <f t="shared" si="47"/>
        <v>-0.29414458859043474</v>
      </c>
      <c r="AU56">
        <f t="shared" si="48"/>
        <v>-0.744365897657432</v>
      </c>
      <c r="AW56">
        <v>53</v>
      </c>
      <c r="AX56">
        <f>IF(Z56&gt;0, (R56*SUMPRODUCT(K56:$K$98, X56:$X$98)-K56*$AZ$3)/Z56, 0)</f>
        <v>-9.2729714819608071E+20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250000</v>
      </c>
      <c r="S57">
        <f t="shared" si="32"/>
        <v>-4.9855005573958399E+21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-595.53276441494461</v>
      </c>
      <c r="AC57">
        <f t="shared" si="33"/>
        <v>-531.72568251334337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-1.3228690931382788E-13</v>
      </c>
      <c r="AI57">
        <f t="shared" si="38"/>
        <v>-1.3229224203494979E-13</v>
      </c>
      <c r="AJ57">
        <f t="shared" si="39"/>
        <v>-63.807081901601236</v>
      </c>
      <c r="AK57">
        <f t="shared" si="61"/>
        <v>-41.687293509046128</v>
      </c>
      <c r="AL57">
        <f t="shared" si="40"/>
        <v>-105.49437541064751</v>
      </c>
      <c r="AN57">
        <f t="shared" si="41"/>
        <v>0</v>
      </c>
      <c r="AO57">
        <f t="shared" si="42"/>
        <v>0</v>
      </c>
      <c r="AP57">
        <f t="shared" si="43"/>
        <v>-2.9996458981333206E-20</v>
      </c>
      <c r="AQ57">
        <f t="shared" si="44"/>
        <v>-7.4411145047578411E-16</v>
      </c>
      <c r="AR57">
        <f t="shared" si="45"/>
        <v>-7.4414144693476552E-16</v>
      </c>
      <c r="AS57">
        <f t="shared" si="46"/>
        <v>-0.35891367113121175</v>
      </c>
      <c r="AT57">
        <f t="shared" si="47"/>
        <v>-0.23449026513905827</v>
      </c>
      <c r="AU57">
        <f t="shared" si="48"/>
        <v>-0.59340393627027077</v>
      </c>
      <c r="AW57">
        <v>54</v>
      </c>
      <c r="AX57">
        <f>IF(Z57&gt;0, (R57*SUMPRODUCT(K57:$K$98, X57:$X$98)-K57*$AZ$3)/Z57, 0)</f>
        <v>-4.9855005573958399E+21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250000</v>
      </c>
      <c r="S58">
        <f t="shared" si="32"/>
        <v>-2.7595948213452134E+22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-531.72568251334337</v>
      </c>
      <c r="AC58">
        <f t="shared" si="33"/>
        <v>-474.75507367262793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-2.2096020461162874E-14</v>
      </c>
      <c r="AI58">
        <f t="shared" si="38"/>
        <v>-2.2096880650981321E-14</v>
      </c>
      <c r="AJ58">
        <f t="shared" si="39"/>
        <v>-56.970608840715443</v>
      </c>
      <c r="AK58">
        <f t="shared" si="61"/>
        <v>-37.220797775934038</v>
      </c>
      <c r="AL58">
        <f t="shared" si="40"/>
        <v>-94.191406616649502</v>
      </c>
      <c r="AN58">
        <f t="shared" si="41"/>
        <v>0</v>
      </c>
      <c r="AO58">
        <f t="shared" si="42"/>
        <v>0</v>
      </c>
      <c r="AP58">
        <f t="shared" si="43"/>
        <v>-4.3201357403090024E-21</v>
      </c>
      <c r="AQ58">
        <f t="shared" si="44"/>
        <v>-1.10972956974883E-16</v>
      </c>
      <c r="AR58">
        <f t="shared" si="45"/>
        <v>-1.109772771106233E-16</v>
      </c>
      <c r="AS58">
        <f t="shared" si="46"/>
        <v>-0.28612378119516269</v>
      </c>
      <c r="AT58">
        <f t="shared" si="47"/>
        <v>-0.18693420371417269</v>
      </c>
      <c r="AU58">
        <f t="shared" si="48"/>
        <v>-0.47305798490933548</v>
      </c>
      <c r="AW58">
        <v>55</v>
      </c>
      <c r="AX58">
        <f>IF(Z58&gt;0, (R58*SUMPRODUCT(K58:$K$98, X58:$X$98)-K58*$AZ$3)/Z58, 0)</f>
        <v>-2.7595948213452134E+22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250000</v>
      </c>
      <c r="S59">
        <f t="shared" si="32"/>
        <v>-1.5737993435046337E+23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-474.75507367262793</v>
      </c>
      <c r="AC59">
        <f t="shared" si="33"/>
        <v>-423.888458636275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-3.5845874672200066E-15</v>
      </c>
      <c r="AI59">
        <f t="shared" si="38"/>
        <v>-3.5847221376468264E-15</v>
      </c>
      <c r="AJ59">
        <f t="shared" si="39"/>
        <v>-50.866615036352925</v>
      </c>
      <c r="AK59">
        <f t="shared" si="61"/>
        <v>-33.232855157083961</v>
      </c>
      <c r="AL59">
        <f t="shared" si="40"/>
        <v>-84.0994701934369</v>
      </c>
      <c r="AN59">
        <f t="shared" si="41"/>
        <v>0</v>
      </c>
      <c r="AO59">
        <f t="shared" si="42"/>
        <v>0</v>
      </c>
      <c r="AP59">
        <f t="shared" si="43"/>
        <v>-6.0388926414477693E-22</v>
      </c>
      <c r="AQ59">
        <f t="shared" si="44"/>
        <v>-1.6074010745820368E-17</v>
      </c>
      <c r="AR59">
        <f t="shared" si="45"/>
        <v>-1.6074614635084513E-17</v>
      </c>
      <c r="AS59">
        <f t="shared" si="46"/>
        <v>-0.2280961265905308</v>
      </c>
      <c r="AT59">
        <f t="shared" si="47"/>
        <v>-0.14902280270581367</v>
      </c>
      <c r="AU59">
        <f t="shared" si="48"/>
        <v>-0.37711892929634455</v>
      </c>
      <c r="AW59">
        <v>56</v>
      </c>
      <c r="AX59">
        <f>IF(Z59&gt;0, (R59*SUMPRODUCT(K59:$K$98, X59:$X$98)-K59*$AZ$3)/Z59, 0)</f>
        <v>-1.5737993435046337E+23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250000</v>
      </c>
      <c r="S60">
        <f t="shared" si="32"/>
        <v>-9.3027407478847755E+23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-423.888458636275</v>
      </c>
      <c r="AC60">
        <f t="shared" si="33"/>
        <v>-378.47183806810267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-5.6490884562344688E-16</v>
      </c>
      <c r="AI60">
        <f t="shared" si="38"/>
        <v>-5.6492918757687355E-16</v>
      </c>
      <c r="AJ60">
        <f t="shared" si="39"/>
        <v>-45.416620568172334</v>
      </c>
      <c r="AK60">
        <f t="shared" si="61"/>
        <v>-29.672192104539253</v>
      </c>
      <c r="AL60">
        <f t="shared" si="40"/>
        <v>-75.088812672711583</v>
      </c>
      <c r="AN60">
        <f t="shared" si="41"/>
        <v>0</v>
      </c>
      <c r="AO60">
        <f t="shared" si="42"/>
        <v>0</v>
      </c>
      <c r="AP60">
        <f t="shared" si="43"/>
        <v>-8.1444114400917873E-23</v>
      </c>
      <c r="AQ60">
        <f t="shared" si="44"/>
        <v>-2.2617543007781304E-18</v>
      </c>
      <c r="AR60">
        <f t="shared" si="45"/>
        <v>-2.2618357448925313E-18</v>
      </c>
      <c r="AS60">
        <f t="shared" si="46"/>
        <v>-0.18183683561107397</v>
      </c>
      <c r="AT60">
        <f t="shared" si="47"/>
        <v>-0.1188000659325683</v>
      </c>
      <c r="AU60">
        <f t="shared" si="48"/>
        <v>-0.30063690154364225</v>
      </c>
      <c r="AW60">
        <v>57</v>
      </c>
      <c r="AX60">
        <f>IF(Z60&gt;0, (R60*SUMPRODUCT(K60:$K$98, X60:$X$98)-K60*$AZ$3)/Z60, 0)</f>
        <v>-9.3027407478847755E+23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250000</v>
      </c>
      <c r="S61">
        <f t="shared" si="32"/>
        <v>-5.7058295091483647E+24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-378.47183806810267</v>
      </c>
      <c r="AC61">
        <f t="shared" si="33"/>
        <v>-337.92128398937734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-8.5886702886726268E-17</v>
      </c>
      <c r="AI61">
        <f t="shared" si="38"/>
        <v>-8.5889664080041345E-17</v>
      </c>
      <c r="AJ61">
        <f t="shared" si="39"/>
        <v>-40.550554078725327</v>
      </c>
      <c r="AK61">
        <f t="shared" si="61"/>
        <v>-26.493028664767188</v>
      </c>
      <c r="AL61">
        <f t="shared" si="40"/>
        <v>-67.043582743492522</v>
      </c>
      <c r="AN61">
        <f t="shared" si="41"/>
        <v>0</v>
      </c>
      <c r="AO61">
        <f t="shared" si="42"/>
        <v>0</v>
      </c>
      <c r="AP61">
        <f t="shared" si="43"/>
        <v>-1.0585607508220399E-23</v>
      </c>
      <c r="AQ61">
        <f t="shared" si="44"/>
        <v>-3.0702586092724036E-19</v>
      </c>
      <c r="AR61">
        <f t="shared" si="45"/>
        <v>-3.0703644653474861E-19</v>
      </c>
      <c r="AS61">
        <f t="shared" si="46"/>
        <v>-0.14495921206239962</v>
      </c>
      <c r="AT61">
        <f t="shared" si="47"/>
        <v>-9.4706685214100986E-2</v>
      </c>
      <c r="AU61">
        <f t="shared" si="48"/>
        <v>-0.23966589727650064</v>
      </c>
      <c r="AW61">
        <v>58</v>
      </c>
      <c r="AX61">
        <f>IF(Z61&gt;0, (R61*SUMPRODUCT(K61:$K$98, X61:$X$98)-K61*$AZ$3)/Z61, 0)</f>
        <v>-5.7058295091483647E+24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250000</v>
      </c>
      <c r="S62">
        <f t="shared" si="32"/>
        <v>-3.6355896811121929E+25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-337.92128398937734</v>
      </c>
      <c r="AC62">
        <f t="shared" si="33"/>
        <v>-301.71543213337259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-1.2583171731871384E-17</v>
      </c>
      <c r="AI62">
        <f t="shared" si="38"/>
        <v>-1.2583586678906937E-17</v>
      </c>
      <c r="AJ62">
        <f t="shared" si="39"/>
        <v>-36.205851856004756</v>
      </c>
      <c r="AK62">
        <f t="shared" si="61"/>
        <v>-23.654489879256417</v>
      </c>
      <c r="AL62">
        <f t="shared" si="40"/>
        <v>-59.860341735261173</v>
      </c>
      <c r="AN62">
        <f t="shared" si="41"/>
        <v>0</v>
      </c>
      <c r="AO62">
        <f t="shared" si="42"/>
        <v>0</v>
      </c>
      <c r="AP62">
        <f t="shared" si="43"/>
        <v>-1.3244137183477569E-24</v>
      </c>
      <c r="AQ62">
        <f t="shared" si="44"/>
        <v>-4.0162536020485295E-20</v>
      </c>
      <c r="AR62">
        <f t="shared" si="45"/>
        <v>-4.0163860434203639E-20</v>
      </c>
      <c r="AS62">
        <f t="shared" si="46"/>
        <v>-0.11556059635076499</v>
      </c>
      <c r="AT62">
        <f t="shared" si="47"/>
        <v>-7.5499589615833043E-2</v>
      </c>
      <c r="AU62">
        <f t="shared" si="48"/>
        <v>-0.19106018596659805</v>
      </c>
      <c r="AW62">
        <v>59</v>
      </c>
      <c r="AX62">
        <f>IF(Z62&gt;0, (R62*SUMPRODUCT(K62:$K$98, X62:$X$98)-K62*$AZ$3)/Z62, 0)</f>
        <v>-3.6355896811121929E+25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250000</v>
      </c>
      <c r="S63">
        <f t="shared" si="32"/>
        <v>-2.409319859797152E+26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-301.71543213337259</v>
      </c>
      <c r="AC63">
        <f t="shared" si="33"/>
        <v>-269.38877869051123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-1.774459998256127E-18</v>
      </c>
      <c r="AI63">
        <f t="shared" si="38"/>
        <v>-1.774515903821674E-18</v>
      </c>
      <c r="AJ63">
        <f t="shared" si="39"/>
        <v>-32.326653442861357</v>
      </c>
      <c r="AK63">
        <f t="shared" si="61"/>
        <v>-21.120080249336084</v>
      </c>
      <c r="AL63">
        <f t="shared" si="40"/>
        <v>-53.446733692197441</v>
      </c>
      <c r="AN63">
        <f t="shared" si="41"/>
        <v>0</v>
      </c>
      <c r="AO63">
        <f t="shared" si="42"/>
        <v>0</v>
      </c>
      <c r="AP63">
        <f t="shared" si="43"/>
        <v>-1.5931916691890715E-25</v>
      </c>
      <c r="AQ63">
        <f t="shared" si="44"/>
        <v>-5.0568397956031397E-21</v>
      </c>
      <c r="AR63">
        <f t="shared" si="45"/>
        <v>-5.0569991147700588E-21</v>
      </c>
      <c r="AS63">
        <f t="shared" si="46"/>
        <v>-9.212419989697454E-2</v>
      </c>
      <c r="AT63">
        <f t="shared" si="47"/>
        <v>-6.0187810599356698E-2</v>
      </c>
      <c r="AU63">
        <f t="shared" si="48"/>
        <v>-0.15231201049633125</v>
      </c>
      <c r="AW63">
        <v>60</v>
      </c>
      <c r="AX63">
        <f>IF(Z63&gt;0, (R63*SUMPRODUCT(K63:$K$98, X63:$X$98)-K63*$AZ$3)/Z63, 0)</f>
        <v>-2.409319859797152E+26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250000</v>
      </c>
      <c r="S64">
        <f t="shared" si="32"/>
        <v>-1.6626745919509768E+27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-269.38877869051123</v>
      </c>
      <c r="AC64">
        <f t="shared" si="33"/>
        <v>-240.52569525938503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-2.4056706999038316E-19</v>
      </c>
      <c r="AI64">
        <f t="shared" si="38"/>
        <v>-2.4057430308627646E-19</v>
      </c>
      <c r="AJ64">
        <f t="shared" si="39"/>
        <v>-28.863083431126199</v>
      </c>
      <c r="AK64">
        <f t="shared" si="61"/>
        <v>-18.857214508335787</v>
      </c>
      <c r="AL64">
        <f t="shared" si="40"/>
        <v>-47.720297939461986</v>
      </c>
      <c r="AN64">
        <f t="shared" si="41"/>
        <v>0</v>
      </c>
      <c r="AO64">
        <f t="shared" si="42"/>
        <v>0</v>
      </c>
      <c r="AP64">
        <f t="shared" si="43"/>
        <v>-1.8404294825057335E-26</v>
      </c>
      <c r="AQ64">
        <f t="shared" si="44"/>
        <v>-6.1211234395381202E-22</v>
      </c>
      <c r="AR64">
        <f t="shared" si="45"/>
        <v>-6.1213074824863707E-22</v>
      </c>
      <c r="AS64">
        <f t="shared" si="46"/>
        <v>-7.3440848132154415E-2</v>
      </c>
      <c r="AT64">
        <f t="shared" si="47"/>
        <v>-4.7981354113007565E-2</v>
      </c>
      <c r="AU64">
        <f t="shared" si="48"/>
        <v>-0.12142220224516198</v>
      </c>
      <c r="AW64">
        <v>61</v>
      </c>
      <c r="AX64">
        <f>IF(Z64&gt;0, (R64*SUMPRODUCT(K64:$K$98, X64:$X$98)-K64*$AZ$3)/Z64, 0)</f>
        <v>-1.6626745919509768E+27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250000</v>
      </c>
      <c r="S65">
        <f t="shared" si="32"/>
        <v>-1.1966331447382399E+28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-240.52569525938503</v>
      </c>
      <c r="AC65">
        <f t="shared" si="33"/>
        <v>-214.75508505302236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-3.1317172141934136E-20</v>
      </c>
      <c r="AI65">
        <f t="shared" si="38"/>
        <v>-3.1318069472440136E-20</v>
      </c>
      <c r="AJ65">
        <f t="shared" si="39"/>
        <v>-25.770610206362676</v>
      </c>
      <c r="AK65">
        <f t="shared" si="61"/>
        <v>-16.836798668156955</v>
      </c>
      <c r="AL65">
        <f t="shared" si="40"/>
        <v>-42.607408874519635</v>
      </c>
      <c r="AN65">
        <f t="shared" si="41"/>
        <v>0</v>
      </c>
      <c r="AO65">
        <f t="shared" si="42"/>
        <v>0</v>
      </c>
      <c r="AP65">
        <f t="shared" si="43"/>
        <v>-2.0385875553751657E-27</v>
      </c>
      <c r="AQ65">
        <f t="shared" si="44"/>
        <v>-7.1147472387440071E-23</v>
      </c>
      <c r="AR65">
        <f t="shared" si="45"/>
        <v>-7.114951097499545E-23</v>
      </c>
      <c r="AS65">
        <f t="shared" si="46"/>
        <v>-5.8546594493107791E-2</v>
      </c>
      <c r="AT65">
        <f t="shared" si="47"/>
        <v>-3.8250441735497111E-2</v>
      </c>
      <c r="AU65">
        <f t="shared" si="48"/>
        <v>-9.6797036228604916E-2</v>
      </c>
      <c r="AW65">
        <v>62</v>
      </c>
      <c r="AX65">
        <f>IF(Z65&gt;0, (R65*SUMPRODUCT(K65:$K$98, X65:$X$98)-K65*$AZ$3)/Z65, 0)</f>
        <v>-1.1966331447382399E+28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250000</v>
      </c>
      <c r="S66">
        <f t="shared" si="32"/>
        <v>-8.9981858362497838E+28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-214.75508505302236</v>
      </c>
      <c r="AC66">
        <f t="shared" si="33"/>
        <v>-191.74561165448421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-3.9090519204558478E-21</v>
      </c>
      <c r="AI66">
        <f t="shared" si="38"/>
        <v>-3.9091584672726972E-21</v>
      </c>
      <c r="AJ66">
        <f t="shared" si="39"/>
        <v>-23.009473398538148</v>
      </c>
      <c r="AK66">
        <f t="shared" si="61"/>
        <v>-15.032855953711566</v>
      </c>
      <c r="AL66">
        <f t="shared" si="40"/>
        <v>-38.042329352249716</v>
      </c>
      <c r="AN66">
        <f t="shared" si="41"/>
        <v>0</v>
      </c>
      <c r="AO66">
        <f t="shared" si="42"/>
        <v>0</v>
      </c>
      <c r="AP66">
        <f t="shared" si="43"/>
        <v>-2.1612220660701876E-28</v>
      </c>
      <c r="AQ66">
        <f t="shared" si="44"/>
        <v>-7.9292178947390746E-24</v>
      </c>
      <c r="AR66">
        <f t="shared" si="45"/>
        <v>-7.9294340169456819E-24</v>
      </c>
      <c r="AS66">
        <f t="shared" si="46"/>
        <v>-4.6672986681367899E-2</v>
      </c>
      <c r="AT66">
        <f t="shared" si="47"/>
        <v>-3.0493017965160314E-2</v>
      </c>
      <c r="AU66">
        <f t="shared" si="48"/>
        <v>-7.7166004646528216E-2</v>
      </c>
      <c r="AW66">
        <v>63</v>
      </c>
      <c r="AX66">
        <f>IF(Z66&gt;0, (R66*SUMPRODUCT(K66:$K$98, X66:$X$98)-K66*$AZ$3)/Z66, 0)</f>
        <v>-8.9981858362497838E+28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250000</v>
      </c>
      <c r="S67">
        <f t="shared" si="32"/>
        <v>-7.0837451920342398E+29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-191.74561165448421</v>
      </c>
      <c r="AC67">
        <f t="shared" si="33"/>
        <v>-171.20143897721803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-4.6698621925555196E-22</v>
      </c>
      <c r="AI67">
        <f t="shared" ref="AI67:AI69" si="62">SUM(AE67:AH67)</f>
        <v>-4.6699830336038184E-22</v>
      </c>
      <c r="AJ67">
        <f t="shared" si="39"/>
        <v>-20.544172677266175</v>
      </c>
      <c r="AK67">
        <f t="shared" si="61"/>
        <v>-13.422192815813895</v>
      </c>
      <c r="AL67">
        <f t="shared" ref="AL67:AL69" si="63">SUM(AI67:AK67)</f>
        <v>-33.966365493080069</v>
      </c>
      <c r="AN67">
        <f t="shared" si="41"/>
        <v>0</v>
      </c>
      <c r="AO67">
        <f t="shared" si="42"/>
        <v>0</v>
      </c>
      <c r="AP67">
        <f t="shared" si="43"/>
        <v>-2.1885444669889536E-29</v>
      </c>
      <c r="AQ67">
        <f t="shared" si="44"/>
        <v>-8.4575574335121532E-25</v>
      </c>
      <c r="AR67">
        <f t="shared" si="45"/>
        <v>-8.4577762879588536E-25</v>
      </c>
      <c r="AS67">
        <f t="shared" si="46"/>
        <v>-3.7207419229406756E-2</v>
      </c>
      <c r="AT67">
        <f t="shared" si="47"/>
        <v>-2.4308847229879069E-2</v>
      </c>
      <c r="AU67">
        <f t="shared" si="48"/>
        <v>-6.1516266459285818E-2</v>
      </c>
      <c r="AW67">
        <v>64</v>
      </c>
      <c r="AX67">
        <f>IF(Z67&gt;0, (R67*SUMPRODUCT(K67:$K$98, X67:$X$98)-K67*$AZ$3)/Z67, 0)</f>
        <v>-7.0837451920342398E+29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250000</v>
      </c>
      <c r="S68">
        <f t="shared" si="32"/>
        <v>-5.8511622744854068E+30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-171.20143897721803</v>
      </c>
      <c r="AC68">
        <f t="shared" si="33"/>
        <v>-152.85842765823037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-5.3285205067230434E-23</v>
      </c>
      <c r="AI68">
        <f t="shared" si="62"/>
        <v>-5.328651128999856E-23</v>
      </c>
      <c r="AJ68">
        <f t="shared" si="39"/>
        <v>-18.343011318987664</v>
      </c>
      <c r="AK68">
        <f t="shared" si="61"/>
        <v>-11.984100728405263</v>
      </c>
      <c r="AL68">
        <f t="shared" si="63"/>
        <v>-30.327112047392927</v>
      </c>
      <c r="AN68">
        <f t="shared" si="41"/>
        <v>0</v>
      </c>
      <c r="AO68">
        <f t="shared" si="42"/>
        <v>0</v>
      </c>
      <c r="AP68">
        <f t="shared" si="43"/>
        <v>-2.1122247040913618E-30</v>
      </c>
      <c r="AQ68">
        <f t="shared" si="44"/>
        <v>-8.616472569021569E-26</v>
      </c>
      <c r="AR68">
        <f t="shared" si="45"/>
        <v>-8.6166837914919794E-26</v>
      </c>
      <c r="AS68">
        <f t="shared" si="46"/>
        <v>-2.9661526809157179E-2</v>
      </c>
      <c r="AT68">
        <f t="shared" si="47"/>
        <v>-1.9378864181982675E-2</v>
      </c>
      <c r="AU68">
        <f t="shared" si="48"/>
        <v>-4.9040390991139854E-2</v>
      </c>
      <c r="AW68">
        <v>65</v>
      </c>
      <c r="AX68">
        <f>IF(Z68&gt;0, (R68*SUMPRODUCT(K68:$K$98, X68:$X$98)-K68*$AZ$3)/Z68, 0)</f>
        <v>-5.8511622744854068E+30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-152.85842765823037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-152.85842765823037</v>
      </c>
      <c r="AK69">
        <f t="shared" si="61"/>
        <v>-10.700089936076127</v>
      </c>
      <c r="AL69">
        <f t="shared" si="63"/>
        <v>-163.55851759430649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-9.4295745718364367E-27</v>
      </c>
      <c r="AR69">
        <f t="shared" si="45"/>
        <v>-9.4295745718364367E-27</v>
      </c>
      <c r="AS69">
        <f t="shared" si="46"/>
        <v>-0.22069588399670498</v>
      </c>
      <c r="AT69">
        <f t="shared" si="47"/>
        <v>-1.544871187976935E-2</v>
      </c>
      <c r="AU69">
        <f t="shared" si="48"/>
        <v>-0.23614459587647432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110153.64731618152</v>
      </c>
      <c r="AO71" s="6">
        <f t="shared" si="70"/>
        <v>-11015.364731618152</v>
      </c>
      <c r="AP71" s="6">
        <f t="shared" si="70"/>
        <v>-2825.8220551399058</v>
      </c>
      <c r="AQ71" s="6">
        <f t="shared" si="70"/>
        <v>-94529.316942375153</v>
      </c>
      <c r="AR71" s="6">
        <f t="shared" si="70"/>
        <v>1783.1435870483083</v>
      </c>
      <c r="AS71" s="6">
        <f t="shared" si="70"/>
        <v>296.60735016396245</v>
      </c>
      <c r="AT71" s="6">
        <f t="shared" si="70"/>
        <v>-837.60028802742863</v>
      </c>
      <c r="AU71" s="6">
        <f t="shared" si="70"/>
        <v>1242.150649184844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26416.33469743227</v>
      </c>
      <c r="K3">
        <v>1</v>
      </c>
      <c r="L3" s="2">
        <v>0</v>
      </c>
      <c r="O3">
        <f>$C$3</f>
        <v>26416.33469743227</v>
      </c>
      <c r="P3">
        <f>O3*C5</f>
        <v>2641.6334697432271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26416.33469743227</v>
      </c>
      <c r="AF3">
        <f t="shared" ref="AF3:AF34" si="4">-$Z3*P3</f>
        <v>-2641.6334697432271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21254.793023689042</v>
      </c>
      <c r="AJ3">
        <f t="shared" ref="AJ3:AJ34" si="8">AB3-AC3</f>
        <v>0</v>
      </c>
      <c r="AL3">
        <f t="shared" ref="AL3:AL34" si="9">SUM(AI3:AK3)</f>
        <v>21254.793023689042</v>
      </c>
      <c r="AN3">
        <f t="shared" ref="AN3:AN34" si="10">AE3*$K3</f>
        <v>26416.33469743227</v>
      </c>
      <c r="AO3">
        <f t="shared" ref="AO3:AO34" si="11">AF3*$K3</f>
        <v>-2641.6334697432271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21254.793023689042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21254.793023689042</v>
      </c>
      <c r="AW3">
        <v>0</v>
      </c>
      <c r="AX3">
        <f>IF(Z3&gt;0, (R3*SUMPRODUCT(K3:$K$98, X3:$X$98)-K3*$AZ$3)/Z3, 0)</f>
        <v>0</v>
      </c>
      <c r="AZ3">
        <f>C6*SUMPRODUCT(X4:X98, K4:K98)/1</f>
        <v>18314.994098877578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1242.3106675716283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1228.5176562266061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-1228.5176562266061</v>
      </c>
      <c r="AK4">
        <f>G4*SUM(AB4, AE4:AF4)</f>
        <v>0</v>
      </c>
      <c r="AL4">
        <f t="shared" si="9"/>
        <v>-1779.8711562266062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-514.37027707808568</v>
      </c>
      <c r="AR4">
        <f t="shared" si="14"/>
        <v>-514.37027707808568</v>
      </c>
      <c r="AS4">
        <f t="shared" si="15"/>
        <v>-1146.1121897813284</v>
      </c>
      <c r="AT4">
        <f t="shared" si="16"/>
        <v>0</v>
      </c>
      <c r="AU4">
        <f t="shared" si="17"/>
        <v>-1660.4824668594142</v>
      </c>
      <c r="AW4">
        <v>1</v>
      </c>
      <c r="AX4">
        <f>IF(Z4&gt;0, (R4*SUMPRODUCT(K4:$K$98, X4:$X$98)-K4*$AZ$3)/Z4, 0)</f>
        <v>1242.3106675716283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500000</v>
      </c>
      <c r="S5">
        <f t="shared" si="1"/>
        <v>2187.6570949669413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1228.5176562266061</v>
      </c>
      <c r="AC5">
        <f t="shared" si="2"/>
        <v>2139.3255242275573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-550.58290688849854</v>
      </c>
      <c r="AI5">
        <f t="shared" si="7"/>
        <v>-599.47826460130966</v>
      </c>
      <c r="AJ5">
        <f t="shared" si="8"/>
        <v>-910.8078680009512</v>
      </c>
      <c r="AK5">
        <f>G5*SUM(AB5, AE5:AF5)</f>
        <v>50.369223905290852</v>
      </c>
      <c r="AL5">
        <f t="shared" si="9"/>
        <v>-1459.9169086969698</v>
      </c>
      <c r="AN5">
        <f t="shared" si="10"/>
        <v>0</v>
      </c>
      <c r="AO5">
        <f t="shared" si="11"/>
        <v>0</v>
      </c>
      <c r="AP5">
        <f t="shared" si="12"/>
        <v>-41.810812407182219</v>
      </c>
      <c r="AQ5">
        <f t="shared" si="13"/>
        <v>-470.80785807370211</v>
      </c>
      <c r="AR5">
        <f t="shared" si="14"/>
        <v>-512.61867048088425</v>
      </c>
      <c r="AS5">
        <f t="shared" si="15"/>
        <v>-778.8391104866696</v>
      </c>
      <c r="AT5">
        <f t="shared" si="16"/>
        <v>43.071127205347828</v>
      </c>
      <c r="AU5">
        <f t="shared" si="17"/>
        <v>-1248.3866537622059</v>
      </c>
      <c r="AW5">
        <v>2</v>
      </c>
      <c r="AX5">
        <f>IF(Z5&gt;0, (R5*SUMPRODUCT(K5:$K$98, X5:$X$98)-K5*$AZ$3)/Z5, 0)</f>
        <v>2187.6570949669413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50</v>
      </c>
      <c r="R6">
        <f t="shared" si="0"/>
        <v>500000</v>
      </c>
      <c r="S6">
        <f t="shared" si="1"/>
        <v>3310.6101274692405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2139.3255242275573</v>
      </c>
      <c r="AC6">
        <f t="shared" si="2"/>
        <v>3201.4458260876036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-551.07806282370086</v>
      </c>
      <c r="AI6">
        <f t="shared" si="7"/>
        <v>-599.42935915310159</v>
      </c>
      <c r="AJ6">
        <f t="shared" si="8"/>
        <v>-1062.1203018600463</v>
      </c>
      <c r="AK6">
        <f>G6*SUM(AB6, AE6:AF6)</f>
        <v>125.15054316731211</v>
      </c>
      <c r="AL6">
        <f t="shared" si="9"/>
        <v>-1536.3991178458357</v>
      </c>
      <c r="AN6">
        <f t="shared" si="10"/>
        <v>0</v>
      </c>
      <c r="AO6">
        <f t="shared" si="11"/>
        <v>0</v>
      </c>
      <c r="AP6">
        <f t="shared" si="12"/>
        <v>-37.298674926587289</v>
      </c>
      <c r="AQ6">
        <f t="shared" si="13"/>
        <v>-425.10714468551339</v>
      </c>
      <c r="AR6">
        <f t="shared" si="14"/>
        <v>-462.40581961210074</v>
      </c>
      <c r="AS6">
        <f t="shared" si="15"/>
        <v>-819.33025336319201</v>
      </c>
      <c r="AT6">
        <f t="shared" si="16"/>
        <v>96.542384193430465</v>
      </c>
      <c r="AU6">
        <f t="shared" si="17"/>
        <v>-1185.1936887818622</v>
      </c>
      <c r="AW6">
        <v>3</v>
      </c>
      <c r="AX6">
        <f>IF(Z6&gt;0, (R6*SUMPRODUCT(K6:$K$98, X6:$X$98)-K6*$AZ$3)/Z6, 0)</f>
        <v>3310.6101274692405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500000</v>
      </c>
      <c r="S7">
        <f t="shared" si="1"/>
        <v>4235.5147047728715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3201.4458260876036</v>
      </c>
      <c r="AC7">
        <f t="shared" si="2"/>
        <v>4050.2186565089492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-551.92231139269597</v>
      </c>
      <c r="AI7">
        <f t="shared" si="7"/>
        <v>-599.73490252766339</v>
      </c>
      <c r="AJ7">
        <f t="shared" si="8"/>
        <v>-848.77283042134559</v>
      </c>
      <c r="AK7">
        <f>G7*SUM(AB7, AE7:AF7)</f>
        <v>157.19099006090133</v>
      </c>
      <c r="AL7">
        <f t="shared" si="9"/>
        <v>-1291.3167428881077</v>
      </c>
      <c r="AN7">
        <f t="shared" si="10"/>
        <v>0</v>
      </c>
      <c r="AO7">
        <f t="shared" si="11"/>
        <v>0</v>
      </c>
      <c r="AP7">
        <f t="shared" si="12"/>
        <v>-33.557558308317276</v>
      </c>
      <c r="AQ7">
        <f t="shared" si="13"/>
        <v>-387.37003593759044</v>
      </c>
      <c r="AR7">
        <f t="shared" si="14"/>
        <v>-420.92759424590776</v>
      </c>
      <c r="AS7">
        <f t="shared" si="15"/>
        <v>-595.71638079554202</v>
      </c>
      <c r="AT7">
        <f t="shared" si="16"/>
        <v>110.32545380400904</v>
      </c>
      <c r="AU7">
        <f t="shared" si="17"/>
        <v>-906.31852123744079</v>
      </c>
      <c r="AW7">
        <v>4</v>
      </c>
      <c r="AX7">
        <f>IF(Z7&gt;0, (R7*SUMPRODUCT(K7:$K$98, X7:$X$98)-K7*$AZ$3)/Z7, 0)</f>
        <v>4235.5147047728715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50</v>
      </c>
      <c r="R8">
        <f t="shared" si="0"/>
        <v>500000</v>
      </c>
      <c r="S8">
        <f t="shared" si="1"/>
        <v>4778.4135792203624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4050.2186565089492</v>
      </c>
      <c r="AC8">
        <f t="shared" si="2"/>
        <v>4518.3747557234929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-554.39655672817389</v>
      </c>
      <c r="AI8">
        <f t="shared" si="7"/>
        <v>-601.67558229611882</v>
      </c>
      <c r="AJ8">
        <f t="shared" si="8"/>
        <v>-468.1560992145437</v>
      </c>
      <c r="AK8">
        <f t="shared" ref="AK8:AK39" si="30">G8*SUM(AB8:AB8, AE8:AF8)</f>
        <v>86.26965738364062</v>
      </c>
      <c r="AL8">
        <f t="shared" si="9"/>
        <v>-983.56202412702191</v>
      </c>
      <c r="AN8">
        <f t="shared" si="10"/>
        <v>0</v>
      </c>
      <c r="AO8">
        <f t="shared" si="11"/>
        <v>0</v>
      </c>
      <c r="AP8">
        <f t="shared" si="12"/>
        <v>-30.974584210981465</v>
      </c>
      <c r="AQ8">
        <f t="shared" si="13"/>
        <v>-363.20974525959156</v>
      </c>
      <c r="AR8">
        <f t="shared" si="14"/>
        <v>-394.18432947057306</v>
      </c>
      <c r="AS8">
        <f t="shared" si="15"/>
        <v>-306.70980090666438</v>
      </c>
      <c r="AT8">
        <f t="shared" si="16"/>
        <v>56.519074481387364</v>
      </c>
      <c r="AU8">
        <f t="shared" si="17"/>
        <v>-644.3750558958501</v>
      </c>
      <c r="AW8">
        <v>5</v>
      </c>
      <c r="AX8">
        <f>IF(Z8&gt;0, (R8*SUMPRODUCT(K8:$K$98, X8:$X$98)-K8*$AZ$3)/Z8, 0)</f>
        <v>4778.4135792203624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50</v>
      </c>
      <c r="R9">
        <f t="shared" si="0"/>
        <v>500000</v>
      </c>
      <c r="S9">
        <f t="shared" si="1"/>
        <v>5123.4097422232508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4518.3747557234929</v>
      </c>
      <c r="AC9">
        <f t="shared" si="2"/>
        <v>4790.3975979537154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-561.42708165320948</v>
      </c>
      <c r="AI9">
        <f t="shared" si="7"/>
        <v>-608.17717425730962</v>
      </c>
      <c r="AJ9">
        <f t="shared" si="8"/>
        <v>-272.02284223022252</v>
      </c>
      <c r="AK9">
        <f t="shared" si="30"/>
        <v>26.658411058768607</v>
      </c>
      <c r="AL9">
        <f t="shared" si="9"/>
        <v>-853.54160542876355</v>
      </c>
      <c r="AN9">
        <f t="shared" si="10"/>
        <v>0</v>
      </c>
      <c r="AO9">
        <f t="shared" si="11"/>
        <v>0</v>
      </c>
      <c r="AP9">
        <f t="shared" si="12"/>
        <v>-29.006588496553771</v>
      </c>
      <c r="AQ9">
        <f t="shared" si="13"/>
        <v>-348.34335979277796</v>
      </c>
      <c r="AR9">
        <f t="shared" si="14"/>
        <v>-377.34994828933173</v>
      </c>
      <c r="AS9">
        <f t="shared" si="15"/>
        <v>-168.77944420463064</v>
      </c>
      <c r="AT9">
        <f t="shared" si="16"/>
        <v>16.540492574037408</v>
      </c>
      <c r="AU9">
        <f t="shared" si="17"/>
        <v>-529.58889991992498</v>
      </c>
      <c r="AW9">
        <v>6</v>
      </c>
      <c r="AX9">
        <f>IF(Z9&gt;0, (R9*SUMPRODUCT(K9:$K$98, X9:$X$98)-K9*$AZ$3)/Z9, 0)</f>
        <v>5123.4097422232508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500000</v>
      </c>
      <c r="S10">
        <f t="shared" si="1"/>
        <v>5435.6121093119991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4790.3975979537154</v>
      </c>
      <c r="AC10">
        <f t="shared" si="2"/>
        <v>5025.2796161118149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-570.74523305067419</v>
      </c>
      <c r="AI10">
        <f t="shared" si="7"/>
        <v>-616.9707502054282</v>
      </c>
      <c r="AJ10">
        <f t="shared" si="8"/>
        <v>-234.88201815809953</v>
      </c>
      <c r="AK10">
        <f t="shared" si="30"/>
        <v>19.640630151610235</v>
      </c>
      <c r="AL10">
        <f t="shared" si="9"/>
        <v>-832.21213821191748</v>
      </c>
      <c r="AN10">
        <f t="shared" si="10"/>
        <v>0</v>
      </c>
      <c r="AO10">
        <f t="shared" si="11"/>
        <v>0</v>
      </c>
      <c r="AP10">
        <f t="shared" si="12"/>
        <v>-27.209097923411761</v>
      </c>
      <c r="AQ10">
        <f t="shared" si="13"/>
        <v>-335.95000967553551</v>
      </c>
      <c r="AR10">
        <f t="shared" si="14"/>
        <v>-363.15910759894723</v>
      </c>
      <c r="AS10">
        <f t="shared" si="15"/>
        <v>-138.25541012589915</v>
      </c>
      <c r="AT10">
        <f t="shared" si="16"/>
        <v>11.560797195271956</v>
      </c>
      <c r="AU10">
        <f t="shared" si="17"/>
        <v>-489.85372052957439</v>
      </c>
      <c r="AW10">
        <v>7</v>
      </c>
      <c r="AX10">
        <f>IF(Z10&gt;0, (R10*SUMPRODUCT(K10:$K$98, X10:$X$98)-K10*$AZ$3)/Z10, 0)</f>
        <v>5435.6121093119991</v>
      </c>
    </row>
    <row r="11" spans="1:52" x14ac:dyDescent="0.25">
      <c r="A11" t="s">
        <v>33</v>
      </c>
      <c r="C11" s="25">
        <f>AU100</f>
        <v>-475.26306156715498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500000</v>
      </c>
      <c r="S11">
        <f t="shared" si="1"/>
        <v>5717.168660592708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5025.2796161118149</v>
      </c>
      <c r="AC11">
        <f t="shared" si="2"/>
        <v>5226.1012879695008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-579.3476422867335</v>
      </c>
      <c r="AI11">
        <f t="shared" si="7"/>
        <v>-625.0529695057113</v>
      </c>
      <c r="AJ11">
        <f t="shared" si="8"/>
        <v>-200.82167185768594</v>
      </c>
      <c r="AK11">
        <f t="shared" si="30"/>
        <v>12.060671078668355</v>
      </c>
      <c r="AL11">
        <f t="shared" si="9"/>
        <v>-813.81397028472884</v>
      </c>
      <c r="AN11">
        <f t="shared" si="10"/>
        <v>0</v>
      </c>
      <c r="AO11">
        <f t="shared" si="11"/>
        <v>0</v>
      </c>
      <c r="AP11">
        <f t="shared" si="12"/>
        <v>-25.563384256258598</v>
      </c>
      <c r="AQ11">
        <f t="shared" si="13"/>
        <v>-324.03413997622027</v>
      </c>
      <c r="AR11">
        <f t="shared" si="14"/>
        <v>-349.59752423247886</v>
      </c>
      <c r="AS11">
        <f t="shared" si="15"/>
        <v>-112.32129550427291</v>
      </c>
      <c r="AT11">
        <f t="shared" si="16"/>
        <v>6.7456374985611367</v>
      </c>
      <c r="AU11">
        <f t="shared" si="17"/>
        <v>-455.17318223819058</v>
      </c>
      <c r="AW11">
        <v>8</v>
      </c>
      <c r="AX11">
        <f>IF(Z11&gt;0, (R11*SUMPRODUCT(K11:$K$98, X11:$X$98)-K11*$AZ$3)/Z11, 0)</f>
        <v>5717.168660592708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500000</v>
      </c>
      <c r="S12">
        <f t="shared" si="1"/>
        <v>5987.2713163223925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5226.1012879695008</v>
      </c>
      <c r="AC12">
        <f t="shared" si="2"/>
        <v>5411.18746358313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-591.78800629860336</v>
      </c>
      <c r="AI12">
        <f t="shared" si="7"/>
        <v>-636.97710144476162</v>
      </c>
      <c r="AJ12">
        <f t="shared" si="8"/>
        <v>-185.08617561362917</v>
      </c>
      <c r="AK12">
        <f t="shared" si="30"/>
        <v>12.020032962329852</v>
      </c>
      <c r="AL12">
        <f t="shared" si="9"/>
        <v>-810.0432440960609</v>
      </c>
      <c r="AN12">
        <f t="shared" si="10"/>
        <v>0</v>
      </c>
      <c r="AO12">
        <f t="shared" si="11"/>
        <v>0</v>
      </c>
      <c r="AP12">
        <f t="shared" si="12"/>
        <v>-24.018484462030642</v>
      </c>
      <c r="AQ12">
        <f t="shared" si="13"/>
        <v>-314.54161647021829</v>
      </c>
      <c r="AR12">
        <f t="shared" si="14"/>
        <v>-338.56010093224893</v>
      </c>
      <c r="AS12">
        <f t="shared" si="15"/>
        <v>-98.375269934798951</v>
      </c>
      <c r="AT12">
        <f t="shared" si="16"/>
        <v>6.388775300878315</v>
      </c>
      <c r="AU12">
        <f t="shared" si="17"/>
        <v>-430.54659556616957</v>
      </c>
      <c r="AW12">
        <v>9</v>
      </c>
      <c r="AX12">
        <f>IF(Z12&gt;0, (R12*SUMPRODUCT(K12:$K$98, X12:$X$98)-K12*$AZ$3)/Z12, 0)</f>
        <v>5987.2713163223925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50</v>
      </c>
      <c r="R13">
        <f t="shared" si="0"/>
        <v>500000</v>
      </c>
      <c r="S13">
        <f t="shared" si="1"/>
        <v>6242.4258971487398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5411.18746358313</v>
      </c>
      <c r="AC13">
        <f t="shared" si="2"/>
        <v>5577.8244890999886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-604.66488865885935</v>
      </c>
      <c r="AI13">
        <f t="shared" si="7"/>
        <v>-649.34162636469011</v>
      </c>
      <c r="AJ13">
        <f t="shared" si="8"/>
        <v>-166.63702551685856</v>
      </c>
      <c r="AK13">
        <f t="shared" si="30"/>
        <v>10.82237492716626</v>
      </c>
      <c r="AL13">
        <f t="shared" si="9"/>
        <v>-805.15627695438241</v>
      </c>
      <c r="AN13">
        <f t="shared" si="10"/>
        <v>0</v>
      </c>
      <c r="AO13">
        <f t="shared" si="11"/>
        <v>0</v>
      </c>
      <c r="AP13">
        <f t="shared" si="12"/>
        <v>-22.572396421841098</v>
      </c>
      <c r="AQ13">
        <f t="shared" si="13"/>
        <v>-305.49982541350352</v>
      </c>
      <c r="AR13">
        <f t="shared" si="14"/>
        <v>-328.07222183534464</v>
      </c>
      <c r="AS13">
        <f t="shared" si="15"/>
        <v>-84.19139784309013</v>
      </c>
      <c r="AT13">
        <f t="shared" si="16"/>
        <v>5.4678776836901566</v>
      </c>
      <c r="AU13">
        <f t="shared" si="17"/>
        <v>-406.79574199474462</v>
      </c>
      <c r="AW13">
        <v>10</v>
      </c>
      <c r="AX13">
        <f>IF(Z13&gt;0, (R13*SUMPRODUCT(K13:$K$98, X13:$X$98)-K13*$AZ$3)/Z13, 0)</f>
        <v>6242.4258971487398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50</v>
      </c>
      <c r="R14">
        <f t="shared" si="0"/>
        <v>500000</v>
      </c>
      <c r="S14">
        <f t="shared" si="1"/>
        <v>6484.3946964617635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5577.8244890999886</v>
      </c>
      <c r="AC14">
        <f t="shared" si="2"/>
        <v>5728.0462408898584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-620.37090413349347</v>
      </c>
      <c r="AI14">
        <f t="shared" si="7"/>
        <v>-664.53883737185254</v>
      </c>
      <c r="AJ14">
        <f t="shared" si="8"/>
        <v>-150.22175178986981</v>
      </c>
      <c r="AK14">
        <f t="shared" si="30"/>
        <v>10.040084080379978</v>
      </c>
      <c r="AL14">
        <f t="shared" si="9"/>
        <v>-804.72050508134237</v>
      </c>
      <c r="AN14">
        <f t="shared" si="10"/>
        <v>0</v>
      </c>
      <c r="AO14">
        <f t="shared" si="11"/>
        <v>0</v>
      </c>
      <c r="AP14">
        <f t="shared" si="12"/>
        <v>-21.216323395242856</v>
      </c>
      <c r="AQ14">
        <f t="shared" si="13"/>
        <v>-297.9987688367641</v>
      </c>
      <c r="AR14">
        <f t="shared" si="14"/>
        <v>-319.21509223200695</v>
      </c>
      <c r="AS14">
        <f t="shared" si="15"/>
        <v>-72.159891425614475</v>
      </c>
      <c r="AT14">
        <f t="shared" si="16"/>
        <v>4.8228127319249881</v>
      </c>
      <c r="AU14">
        <f t="shared" si="17"/>
        <v>-386.55217092569643</v>
      </c>
      <c r="AW14">
        <v>11</v>
      </c>
      <c r="AX14">
        <f>IF(Z14&gt;0, (R14*SUMPRODUCT(K14:$K$98, X14:$X$98)-K14*$AZ$3)/Z14, 0)</f>
        <v>6484.3946964617635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500000</v>
      </c>
      <c r="S15">
        <f t="shared" si="1"/>
        <v>6735.3710813641037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5728.0462408898584</v>
      </c>
      <c r="AC15">
        <f t="shared" si="2"/>
        <v>5881.5760927231549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-643.9755334845936</v>
      </c>
      <c r="AI15">
        <f t="shared" si="7"/>
        <v>-687.63738983722067</v>
      </c>
      <c r="AJ15">
        <f t="shared" si="8"/>
        <v>-153.52985183329656</v>
      </c>
      <c r="AK15">
        <f t="shared" si="30"/>
        <v>23.484989587648421</v>
      </c>
      <c r="AL15">
        <f t="shared" si="9"/>
        <v>-817.68225208286879</v>
      </c>
      <c r="AN15">
        <f t="shared" si="10"/>
        <v>0</v>
      </c>
      <c r="AO15">
        <f t="shared" si="11"/>
        <v>0</v>
      </c>
      <c r="AP15">
        <f t="shared" si="12"/>
        <v>-19.896809052574699</v>
      </c>
      <c r="AQ15">
        <f t="shared" si="13"/>
        <v>-293.46114193566461</v>
      </c>
      <c r="AR15">
        <f t="shared" si="14"/>
        <v>-313.35795098823934</v>
      </c>
      <c r="AS15">
        <f t="shared" si="15"/>
        <v>-69.963909026817845</v>
      </c>
      <c r="AT15">
        <f t="shared" si="16"/>
        <v>10.70216414192913</v>
      </c>
      <c r="AU15">
        <f t="shared" si="17"/>
        <v>-372.61969587312802</v>
      </c>
      <c r="AW15">
        <v>12</v>
      </c>
      <c r="AX15">
        <f>IF(Z15&gt;0, (R15*SUMPRODUCT(K15:$K$98, X15:$X$98)-K15*$AZ$3)/Z15, 0)</f>
        <v>6735.3710813641037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500000</v>
      </c>
      <c r="S16">
        <f t="shared" si="1"/>
        <v>6996.3039168859113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5881.5760927231549</v>
      </c>
      <c r="AC16">
        <f t="shared" si="2"/>
        <v>6038.9400159137067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-671.63985742693706</v>
      </c>
      <c r="AI16">
        <f t="shared" si="7"/>
        <v>-714.79793123029515</v>
      </c>
      <c r="AJ16">
        <f t="shared" si="8"/>
        <v>-157.36392319055176</v>
      </c>
      <c r="AK16">
        <f t="shared" si="30"/>
        <v>41.759190258334399</v>
      </c>
      <c r="AL16">
        <f t="shared" si="9"/>
        <v>-830.40266416251256</v>
      </c>
      <c r="AN16">
        <f t="shared" si="10"/>
        <v>0</v>
      </c>
      <c r="AO16">
        <f t="shared" si="11"/>
        <v>0</v>
      </c>
      <c r="AP16">
        <f t="shared" si="12"/>
        <v>-18.604894691331751</v>
      </c>
      <c r="AQ16">
        <f t="shared" si="13"/>
        <v>-289.53536885969532</v>
      </c>
      <c r="AR16">
        <f t="shared" si="14"/>
        <v>-308.14026355102709</v>
      </c>
      <c r="AS16">
        <f t="shared" si="15"/>
        <v>-67.837578491448568</v>
      </c>
      <c r="AT16">
        <f t="shared" si="16"/>
        <v>18.001853852225135</v>
      </c>
      <c r="AU16">
        <f t="shared" si="17"/>
        <v>-357.97598819025058</v>
      </c>
      <c r="AW16">
        <v>13</v>
      </c>
      <c r="AX16">
        <f>IF(Z16&gt;0, (R16*SUMPRODUCT(K16:$K$98, X16:$X$98)-K16*$AZ$3)/Z16, 0)</f>
        <v>6996.3039168859113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500000</v>
      </c>
      <c r="S17">
        <f t="shared" si="1"/>
        <v>7294.2099734000039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6038.9400159137067</v>
      </c>
      <c r="AC17">
        <f t="shared" si="2"/>
        <v>6222.9184449456015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-699.30753306533222</v>
      </c>
      <c r="AI17">
        <f t="shared" si="7"/>
        <v>-741.96409537735019</v>
      </c>
      <c r="AJ17">
        <f t="shared" si="8"/>
        <v>-183.97842903189485</v>
      </c>
      <c r="AK17">
        <f t="shared" si="30"/>
        <v>83.337372219609151</v>
      </c>
      <c r="AL17">
        <f t="shared" si="9"/>
        <v>-842.60515218963587</v>
      </c>
      <c r="AN17">
        <f t="shared" si="10"/>
        <v>0</v>
      </c>
      <c r="AO17">
        <f t="shared" si="11"/>
        <v>0</v>
      </c>
      <c r="AP17">
        <f t="shared" si="12"/>
        <v>-17.285861524115695</v>
      </c>
      <c r="AQ17">
        <f t="shared" si="13"/>
        <v>-283.38273231953832</v>
      </c>
      <c r="AR17">
        <f t="shared" si="14"/>
        <v>-300.66859384365404</v>
      </c>
      <c r="AS17">
        <f t="shared" si="15"/>
        <v>-74.55419460216774</v>
      </c>
      <c r="AT17">
        <f t="shared" si="16"/>
        <v>33.771082288222523</v>
      </c>
      <c r="AU17">
        <f t="shared" si="17"/>
        <v>-341.45170615759923</v>
      </c>
      <c r="AW17">
        <v>14</v>
      </c>
      <c r="AX17">
        <f>IF(Z17&gt;0, (R17*SUMPRODUCT(K17:$K$98, X17:$X$98)-K17*$AZ$3)/Z17, 0)</f>
        <v>7294.2099734000039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500000</v>
      </c>
      <c r="S18">
        <f t="shared" si="1"/>
        <v>7632.665127411552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6222.9184449456015</v>
      </c>
      <c r="AC18">
        <f t="shared" si="2"/>
        <v>6435.433621840969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-728.10998089131192</v>
      </c>
      <c r="AI18">
        <f t="shared" si="7"/>
        <v>-770.26716658212058</v>
      </c>
      <c r="AJ18">
        <f t="shared" si="8"/>
        <v>-212.5151768953674</v>
      </c>
      <c r="AK18">
        <f t="shared" si="30"/>
        <v>134.41503841082499</v>
      </c>
      <c r="AL18">
        <f t="shared" si="9"/>
        <v>-848.36730506666299</v>
      </c>
      <c r="AN18">
        <f t="shared" si="10"/>
        <v>0</v>
      </c>
      <c r="AO18">
        <f t="shared" si="11"/>
        <v>0</v>
      </c>
      <c r="AP18">
        <f t="shared" si="12"/>
        <v>-15.942046905943156</v>
      </c>
      <c r="AQ18">
        <f t="shared" si="13"/>
        <v>-275.34009393291683</v>
      </c>
      <c r="AR18">
        <f t="shared" si="14"/>
        <v>-291.28214083886002</v>
      </c>
      <c r="AS18">
        <f t="shared" si="15"/>
        <v>-80.364162426274348</v>
      </c>
      <c r="AT18">
        <f t="shared" si="16"/>
        <v>50.830026058326752</v>
      </c>
      <c r="AU18">
        <f t="shared" si="17"/>
        <v>-320.81627720680757</v>
      </c>
      <c r="AW18">
        <v>15</v>
      </c>
      <c r="AX18">
        <f>IF(Z18&gt;0, (R18*SUMPRODUCT(K18:$K$98, X18:$X$98)-K18*$AZ$3)/Z18, 0)</f>
        <v>7632.665127411552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50</v>
      </c>
      <c r="R19">
        <f t="shared" si="0"/>
        <v>500000</v>
      </c>
      <c r="S19">
        <f t="shared" si="1"/>
        <v>7953.87247789094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6435.433621840969</v>
      </c>
      <c r="AC19">
        <f t="shared" si="2"/>
        <v>6627.0767165043562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-761.78540429519512</v>
      </c>
      <c r="AI19">
        <f t="shared" si="7"/>
        <v>-803.44483958866613</v>
      </c>
      <c r="AJ19">
        <f t="shared" si="8"/>
        <v>-191.64309466338727</v>
      </c>
      <c r="AK19">
        <f t="shared" si="30"/>
        <v>143.51016976705361</v>
      </c>
      <c r="AL19">
        <f t="shared" si="9"/>
        <v>-851.57776448499976</v>
      </c>
      <c r="AN19">
        <f t="shared" si="10"/>
        <v>0</v>
      </c>
      <c r="AO19">
        <f t="shared" si="11"/>
        <v>0</v>
      </c>
      <c r="AP19">
        <f t="shared" si="12"/>
        <v>-14.691615188678657</v>
      </c>
      <c r="AQ19">
        <f t="shared" si="13"/>
        <v>-268.65121760330277</v>
      </c>
      <c r="AR19">
        <f t="shared" si="14"/>
        <v>-283.34283279198144</v>
      </c>
      <c r="AS19">
        <f t="shared" si="15"/>
        <v>-67.584847958879095</v>
      </c>
      <c r="AT19">
        <f t="shared" si="16"/>
        <v>50.610292122945076</v>
      </c>
      <c r="AU19">
        <f t="shared" si="17"/>
        <v>-300.31738862791542</v>
      </c>
      <c r="AW19">
        <v>16</v>
      </c>
      <c r="AX19">
        <f>IF(Z19&gt;0, (R19*SUMPRODUCT(K19:$K$98, X19:$X$98)-K19*$AZ$3)/Z19, 0)</f>
        <v>7953.87247789094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50</v>
      </c>
      <c r="R20">
        <f t="shared" si="0"/>
        <v>500000</v>
      </c>
      <c r="S20">
        <f t="shared" si="1"/>
        <v>8127.4617674159936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6627.0767165043562</v>
      </c>
      <c r="AC20">
        <f t="shared" si="2"/>
        <v>6691.0839583926927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-794.11632150767434</v>
      </c>
      <c r="AI20">
        <f t="shared" si="7"/>
        <v>-835.27975081605996</v>
      </c>
      <c r="AJ20">
        <f t="shared" si="8"/>
        <v>-64.007241888336466</v>
      </c>
      <c r="AK20">
        <f t="shared" si="30"/>
        <v>28.496429880968734</v>
      </c>
      <c r="AL20">
        <f t="shared" si="9"/>
        <v>-870.79056282342765</v>
      </c>
      <c r="AN20">
        <f t="shared" si="10"/>
        <v>0</v>
      </c>
      <c r="AO20">
        <f t="shared" si="11"/>
        <v>0</v>
      </c>
      <c r="AP20">
        <f t="shared" si="12"/>
        <v>-13.769035125678705</v>
      </c>
      <c r="AQ20">
        <f t="shared" si="13"/>
        <v>-265.62936345263347</v>
      </c>
      <c r="AR20">
        <f t="shared" si="14"/>
        <v>-279.39839857831214</v>
      </c>
      <c r="AS20">
        <f t="shared" si="15"/>
        <v>-21.410217191957365</v>
      </c>
      <c r="AT20">
        <f t="shared" si="16"/>
        <v>9.5319644300764779</v>
      </c>
      <c r="AU20">
        <f t="shared" si="17"/>
        <v>-291.27665134019304</v>
      </c>
      <c r="AW20">
        <v>17</v>
      </c>
      <c r="AX20">
        <f>IF(Z20&gt;0, (R20*SUMPRODUCT(K20:$K$98, X20:$X$98)-K20*$AZ$3)/Z20, 0)</f>
        <v>8127.4617674159936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500000</v>
      </c>
      <c r="S21">
        <f t="shared" si="1"/>
        <v>8269.3431887719762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6691.0839583926927</v>
      </c>
      <c r="AC21">
        <f t="shared" si="2"/>
        <v>6726.0607485337541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-831.4337640053227</v>
      </c>
      <c r="AI21">
        <f t="shared" si="7"/>
        <v>-872.10241564422392</v>
      </c>
      <c r="AJ21">
        <f t="shared" si="8"/>
        <v>-34.976790141061429</v>
      </c>
      <c r="AK21">
        <f t="shared" si="30"/>
        <v>10.705734333428309</v>
      </c>
      <c r="AL21">
        <f t="shared" si="9"/>
        <v>-896.37347145185709</v>
      </c>
      <c r="AN21">
        <f t="shared" si="10"/>
        <v>0</v>
      </c>
      <c r="AO21">
        <f t="shared" si="11"/>
        <v>0</v>
      </c>
      <c r="AP21">
        <f t="shared" si="12"/>
        <v>-12.936034216042039</v>
      </c>
      <c r="AQ21">
        <f t="shared" si="13"/>
        <v>-264.46550810298953</v>
      </c>
      <c r="AR21">
        <f t="shared" si="14"/>
        <v>-277.40154231903159</v>
      </c>
      <c r="AS21">
        <f t="shared" si="15"/>
        <v>-11.125545986857743</v>
      </c>
      <c r="AT21">
        <f t="shared" si="16"/>
        <v>3.4053193323137787</v>
      </c>
      <c r="AU21">
        <f t="shared" si="17"/>
        <v>-285.12176897357557</v>
      </c>
      <c r="AW21">
        <v>18</v>
      </c>
      <c r="AX21">
        <f>IF(Z21&gt;0, (R21*SUMPRODUCT(K21:$K$98, X21:$X$98)-K21*$AZ$3)/Z21, 0)</f>
        <v>8269.3431887719762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500000</v>
      </c>
      <c r="S22">
        <f t="shared" si="1"/>
        <v>8522.4989393089345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6726.0607485337541</v>
      </c>
      <c r="AC22">
        <f t="shared" si="2"/>
        <v>6847.7994852709862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-871.31813431964622</v>
      </c>
      <c r="AI22">
        <f t="shared" si="7"/>
        <v>-911.49296762872643</v>
      </c>
      <c r="AJ22">
        <f t="shared" si="8"/>
        <v>-121.7387367372321</v>
      </c>
      <c r="AK22">
        <f t="shared" si="30"/>
        <v>141.24727571920886</v>
      </c>
      <c r="AL22">
        <f t="shared" si="9"/>
        <v>-891.98442864674985</v>
      </c>
      <c r="AN22">
        <f t="shared" si="10"/>
        <v>0</v>
      </c>
      <c r="AO22">
        <f t="shared" si="11"/>
        <v>0</v>
      </c>
      <c r="AP22">
        <f t="shared" si="12"/>
        <v>-11.931800808924745</v>
      </c>
      <c r="AQ22">
        <f t="shared" si="13"/>
        <v>-258.77878172941143</v>
      </c>
      <c r="AR22">
        <f t="shared" si="14"/>
        <v>-270.71058253833615</v>
      </c>
      <c r="AS22">
        <f t="shared" si="15"/>
        <v>-36.156026990919173</v>
      </c>
      <c r="AT22">
        <f t="shared" si="16"/>
        <v>41.950002523195487</v>
      </c>
      <c r="AU22">
        <f t="shared" si="17"/>
        <v>-264.91660700605991</v>
      </c>
      <c r="AW22">
        <v>19</v>
      </c>
      <c r="AX22">
        <f>IF(Z22&gt;0, (R22*SUMPRODUCT(K22:$K$98, X22:$X$98)-K22*$AZ$3)/Z22, 0)</f>
        <v>8522.4989393089345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50</v>
      </c>
      <c r="R23">
        <f t="shared" si="0"/>
        <v>500000</v>
      </c>
      <c r="S23">
        <f t="shared" si="1"/>
        <v>9036.7008898101885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6847.7994852709862</v>
      </c>
      <c r="AC23">
        <f t="shared" si="2"/>
        <v>7171.8238899201824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-914.35791345301163</v>
      </c>
      <c r="AI23">
        <f t="shared" si="7"/>
        <v>-954.03956263765576</v>
      </c>
      <c r="AJ23">
        <f t="shared" si="8"/>
        <v>-324.02440464919619</v>
      </c>
      <c r="AK23">
        <f t="shared" si="30"/>
        <v>479.3459639689691</v>
      </c>
      <c r="AL23">
        <f t="shared" si="9"/>
        <v>-798.7180033178829</v>
      </c>
      <c r="AN23">
        <f t="shared" si="10"/>
        <v>0</v>
      </c>
      <c r="AO23">
        <f t="shared" si="11"/>
        <v>0</v>
      </c>
      <c r="AP23">
        <f t="shared" si="12"/>
        <v>-10.522613084446274</v>
      </c>
      <c r="AQ23">
        <f t="shared" si="13"/>
        <v>-242.46559156848076</v>
      </c>
      <c r="AR23">
        <f t="shared" si="14"/>
        <v>-252.98820465292704</v>
      </c>
      <c r="AS23">
        <f t="shared" si="15"/>
        <v>-85.923430857832827</v>
      </c>
      <c r="AT23">
        <f t="shared" si="16"/>
        <v>127.1109496726333</v>
      </c>
      <c r="AU23">
        <f t="shared" si="17"/>
        <v>-211.80068583812658</v>
      </c>
      <c r="AW23">
        <v>20</v>
      </c>
      <c r="AX23">
        <f>IF(Z23&gt;0, (R23*SUMPRODUCT(K23:$K$98, X23:$X$98)-K23*$AZ$3)/Z23, 0)</f>
        <v>9036.7008898101885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500000</v>
      </c>
      <c r="S24">
        <f t="shared" si="1"/>
        <v>9504.8828547706071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7171.8238899201824</v>
      </c>
      <c r="AC24">
        <f t="shared" si="2"/>
        <v>7449.7182861897463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-959.31577353352657</v>
      </c>
      <c r="AI24">
        <f t="shared" si="7"/>
        <v>-998.50467464897088</v>
      </c>
      <c r="AJ24">
        <f t="shared" si="8"/>
        <v>-277.89439626956391</v>
      </c>
      <c r="AK24">
        <f t="shared" si="30"/>
        <v>502.02767229441281</v>
      </c>
      <c r="AL24">
        <f t="shared" si="9"/>
        <v>-774.37139862412198</v>
      </c>
      <c r="AN24">
        <f t="shared" si="10"/>
        <v>0</v>
      </c>
      <c r="AO24">
        <f t="shared" si="11"/>
        <v>0</v>
      </c>
      <c r="AP24">
        <f t="shared" si="12"/>
        <v>-9.2785251971355081</v>
      </c>
      <c r="AQ24">
        <f t="shared" si="13"/>
        <v>-227.13154294679819</v>
      </c>
      <c r="AR24">
        <f t="shared" si="14"/>
        <v>-236.4100681439337</v>
      </c>
      <c r="AS24">
        <f t="shared" si="15"/>
        <v>-65.795418716493273</v>
      </c>
      <c r="AT24">
        <f t="shared" si="16"/>
        <v>118.86213377917998</v>
      </c>
      <c r="AU24">
        <f t="shared" si="17"/>
        <v>-183.34335308124702</v>
      </c>
      <c r="AW24">
        <v>21</v>
      </c>
      <c r="AX24">
        <f>IF(Z24&gt;0, (R24*SUMPRODUCT(K24:$K$98, X24:$X$98)-K24*$AZ$3)/Z24, 0)</f>
        <v>9504.8828547706071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500000</v>
      </c>
      <c r="S25">
        <f t="shared" si="1"/>
        <v>9943.5943402575358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7449.7182861897463</v>
      </c>
      <c r="AC25">
        <f t="shared" si="2"/>
        <v>7687.1938752411979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-1430.1229197399759</v>
      </c>
      <c r="AI25">
        <f t="shared" si="7"/>
        <v>-1468.7769195522917</v>
      </c>
      <c r="AJ25">
        <f t="shared" si="8"/>
        <v>-237.47558905145161</v>
      </c>
      <c r="AK25">
        <f t="shared" si="30"/>
        <v>521.48028003328227</v>
      </c>
      <c r="AL25">
        <f t="shared" si="9"/>
        <v>-1184.772228570461</v>
      </c>
      <c r="AN25">
        <f t="shared" si="10"/>
        <v>0</v>
      </c>
      <c r="AO25">
        <f t="shared" si="11"/>
        <v>0</v>
      </c>
      <c r="AP25">
        <f t="shared" si="12"/>
        <v>-8.1713212209741908</v>
      </c>
      <c r="AQ25">
        <f t="shared" si="13"/>
        <v>-302.32301493801594</v>
      </c>
      <c r="AR25">
        <f t="shared" si="14"/>
        <v>-310.49433615899011</v>
      </c>
      <c r="AS25">
        <f t="shared" si="15"/>
        <v>-50.201514195206201</v>
      </c>
      <c r="AT25">
        <f t="shared" si="16"/>
        <v>110.23911882976294</v>
      </c>
      <c r="AU25">
        <f t="shared" si="17"/>
        <v>-250.45673152443339</v>
      </c>
      <c r="AW25">
        <v>22</v>
      </c>
      <c r="AX25">
        <f>IF(Z25&gt;0, (R25*SUMPRODUCT(K25:$K$98, X25:$X$98)-K25*$AZ$3)/Z25, 0)</f>
        <v>9943.5943402575358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500000</v>
      </c>
      <c r="S26">
        <f t="shared" si="1"/>
        <v>10243.385227197576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7687.1938752411979</v>
      </c>
      <c r="AC26">
        <f t="shared" si="2"/>
        <v>7799.6986567301919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-1955.7984612836387</v>
      </c>
      <c r="AI26">
        <f t="shared" si="7"/>
        <v>-1993.8703412517032</v>
      </c>
      <c r="AJ26">
        <f t="shared" si="8"/>
        <v>-112.50478148899401</v>
      </c>
      <c r="AK26">
        <f t="shared" si="30"/>
        <v>538.10357126688393</v>
      </c>
      <c r="AL26">
        <f t="shared" si="9"/>
        <v>-1568.2715514738134</v>
      </c>
      <c r="AN26">
        <f t="shared" si="10"/>
        <v>0</v>
      </c>
      <c r="AO26">
        <f t="shared" si="11"/>
        <v>0</v>
      </c>
      <c r="AP26">
        <f t="shared" si="12"/>
        <v>-7.185949204479801</v>
      </c>
      <c r="AQ26">
        <f t="shared" si="13"/>
        <v>-369.15089059886344</v>
      </c>
      <c r="AR26">
        <f t="shared" si="14"/>
        <v>-376.33683980334331</v>
      </c>
      <c r="AS26">
        <f t="shared" si="15"/>
        <v>-21.234928396474292</v>
      </c>
      <c r="AT26">
        <f t="shared" si="16"/>
        <v>101.5653793066316</v>
      </c>
      <c r="AU26">
        <f t="shared" si="17"/>
        <v>-296.006388893186</v>
      </c>
      <c r="AW26">
        <v>23</v>
      </c>
      <c r="AX26">
        <f>IF(Z26&gt;0, (R26*SUMPRODUCT(K26:$K$98, X26:$X$98)-K26*$AZ$3)/Z26, 0)</f>
        <v>10243.385227197576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500000</v>
      </c>
      <c r="S27">
        <f t="shared" si="1"/>
        <v>10417.415665707626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7799.6986567301919</v>
      </c>
      <c r="AC27">
        <f t="shared" si="2"/>
        <v>7800.9297272268786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-2493.9068731216475</v>
      </c>
      <c r="AI27">
        <f t="shared" si="7"/>
        <v>-2531.3486436027192</v>
      </c>
      <c r="AJ27">
        <f t="shared" si="8"/>
        <v>-1.2310704966866979</v>
      </c>
      <c r="AK27">
        <f t="shared" si="30"/>
        <v>545.97890597111348</v>
      </c>
      <c r="AL27">
        <f t="shared" si="9"/>
        <v>-1986.6008081282926</v>
      </c>
      <c r="AN27">
        <f t="shared" si="10"/>
        <v>0</v>
      </c>
      <c r="AO27">
        <f t="shared" si="11"/>
        <v>0</v>
      </c>
      <c r="AP27">
        <f t="shared" si="12"/>
        <v>-6.3098374947144418</v>
      </c>
      <c r="AQ27">
        <f t="shared" si="13"/>
        <v>-420.2831995966734</v>
      </c>
      <c r="AR27">
        <f t="shared" si="14"/>
        <v>-426.59303709138788</v>
      </c>
      <c r="AS27">
        <f t="shared" si="15"/>
        <v>-0.20746494299882132</v>
      </c>
      <c r="AT27">
        <f t="shared" si="16"/>
        <v>92.010557405700695</v>
      </c>
      <c r="AU27">
        <f t="shared" si="17"/>
        <v>-334.78994462868604</v>
      </c>
      <c r="AW27">
        <v>24</v>
      </c>
      <c r="AX27">
        <f>IF(Z27&gt;0, (R27*SUMPRODUCT(K27:$K$98, X27:$X$98)-K27*$AZ$3)/Z27, 0)</f>
        <v>10417.415665707626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500000</v>
      </c>
      <c r="S28">
        <f t="shared" si="1"/>
        <v>10488.552974744456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7800.9297272268786</v>
      </c>
      <c r="AC28">
        <f t="shared" si="2"/>
        <v>7711.3447071797955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-3065.8736968825556</v>
      </c>
      <c r="AI28">
        <f t="shared" si="7"/>
        <v>-3102.6344622891284</v>
      </c>
      <c r="AJ28">
        <f t="shared" si="8"/>
        <v>89.585020047083162</v>
      </c>
      <c r="AK28">
        <f t="shared" si="30"/>
        <v>546.06508090588159</v>
      </c>
      <c r="AL28">
        <f t="shared" si="9"/>
        <v>-2466.9843613361636</v>
      </c>
      <c r="AN28">
        <f t="shared" si="10"/>
        <v>0</v>
      </c>
      <c r="AO28">
        <f t="shared" si="11"/>
        <v>0</v>
      </c>
      <c r="AP28">
        <f t="shared" si="12"/>
        <v>-5.5313140939660741</v>
      </c>
      <c r="AQ28">
        <f t="shared" si="13"/>
        <v>-461.31548683298973</v>
      </c>
      <c r="AR28">
        <f t="shared" si="14"/>
        <v>-466.84680092695584</v>
      </c>
      <c r="AS28">
        <f t="shared" si="15"/>
        <v>13.479667208073648</v>
      </c>
      <c r="AT28">
        <f t="shared" si="16"/>
        <v>82.16524995688448</v>
      </c>
      <c r="AU28">
        <f t="shared" si="17"/>
        <v>-371.20188376199769</v>
      </c>
      <c r="AW28">
        <v>25</v>
      </c>
      <c r="AX28">
        <f>IF(Z28&gt;0, (R28*SUMPRODUCT(K28:$K$98, X28:$X$98)-K28*$AZ$3)/Z28, 0)</f>
        <v>10488.552974744456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500000</v>
      </c>
      <c r="S29">
        <f t="shared" si="1"/>
        <v>10471.56072457329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7711.3447071797955</v>
      </c>
      <c r="AC29">
        <f t="shared" si="2"/>
        <v>7545.2954520875173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-3655.986782362565</v>
      </c>
      <c r="AI29">
        <f t="shared" si="7"/>
        <v>-3692.0143414368358</v>
      </c>
      <c r="AJ29">
        <f t="shared" si="8"/>
        <v>166.04925509227814</v>
      </c>
      <c r="AK29">
        <f t="shared" si="30"/>
        <v>539.79412950258575</v>
      </c>
      <c r="AL29">
        <f t="shared" si="9"/>
        <v>-2986.1709568419719</v>
      </c>
      <c r="AN29">
        <f t="shared" si="10"/>
        <v>0</v>
      </c>
      <c r="AO29">
        <f t="shared" si="11"/>
        <v>0</v>
      </c>
      <c r="AP29">
        <f t="shared" si="12"/>
        <v>-4.8401697307160605</v>
      </c>
      <c r="AQ29">
        <f t="shared" si="13"/>
        <v>-491.16834486094194</v>
      </c>
      <c r="AR29">
        <f t="shared" si="14"/>
        <v>-496.00851459165801</v>
      </c>
      <c r="AS29">
        <f t="shared" si="15"/>
        <v>22.308105210479518</v>
      </c>
      <c r="AT29">
        <f t="shared" si="16"/>
        <v>72.519351118142254</v>
      </c>
      <c r="AU29">
        <f t="shared" si="17"/>
        <v>-401.18105826303622</v>
      </c>
      <c r="AW29">
        <v>26</v>
      </c>
      <c r="AX29">
        <f>IF(Z29&gt;0, (R29*SUMPRODUCT(K29:$K$98, X29:$X$98)-K29*$AZ$3)/Z29, 0)</f>
        <v>10471.56072457329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500000</v>
      </c>
      <c r="S30">
        <f t="shared" si="1"/>
        <v>10383.896727440695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7545.2954520875173</v>
      </c>
      <c r="AC30">
        <f t="shared" si="2"/>
        <v>7317.7576712807786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-4311.9695763473874</v>
      </c>
      <c r="AI30">
        <f t="shared" si="7"/>
        <v>-4347.2056628732807</v>
      </c>
      <c r="AJ30">
        <f t="shared" si="8"/>
        <v>227.53778080673874</v>
      </c>
      <c r="AK30">
        <f t="shared" si="30"/>
        <v>528.17068164612624</v>
      </c>
      <c r="AL30">
        <f t="shared" si="9"/>
        <v>-3591.4972004204155</v>
      </c>
      <c r="AN30">
        <f t="shared" si="10"/>
        <v>0</v>
      </c>
      <c r="AO30">
        <f t="shared" si="11"/>
        <v>0</v>
      </c>
      <c r="AP30">
        <f t="shared" si="12"/>
        <v>-4.2266413499478244</v>
      </c>
      <c r="AQ30">
        <f t="shared" si="13"/>
        <v>-517.22965595836433</v>
      </c>
      <c r="AR30">
        <f t="shared" si="14"/>
        <v>-521.45629730831229</v>
      </c>
      <c r="AS30">
        <f t="shared" si="15"/>
        <v>27.29362672913204</v>
      </c>
      <c r="AT30">
        <f t="shared" si="16"/>
        <v>63.355164065543462</v>
      </c>
      <c r="AU30">
        <f t="shared" si="17"/>
        <v>-430.80750651363672</v>
      </c>
      <c r="AW30">
        <v>27</v>
      </c>
      <c r="AX30">
        <f>IF(Z30&gt;0, (R30*SUMPRODUCT(K30:$K$98, X30:$X$98)-K30*$AZ$3)/Z30, 0)</f>
        <v>10383.896727440695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50</v>
      </c>
      <c r="R31">
        <f t="shared" si="0"/>
        <v>500000</v>
      </c>
      <c r="S31">
        <f t="shared" si="1"/>
        <v>10232.31150768583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7317.7576712807786</v>
      </c>
      <c r="AC31">
        <f t="shared" si="2"/>
        <v>7035.9124475136687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-5028.7025846647684</v>
      </c>
      <c r="AI31">
        <f t="shared" si="7"/>
        <v>-5063.0834400669364</v>
      </c>
      <c r="AJ31">
        <f t="shared" si="8"/>
        <v>281.84522376710993</v>
      </c>
      <c r="AK31">
        <f t="shared" si="30"/>
        <v>512.24303698965457</v>
      </c>
      <c r="AL31">
        <f t="shared" si="9"/>
        <v>-4268.9951793101718</v>
      </c>
      <c r="AN31">
        <f t="shared" si="10"/>
        <v>0</v>
      </c>
      <c r="AO31">
        <f t="shared" si="11"/>
        <v>0</v>
      </c>
      <c r="AP31">
        <f t="shared" si="12"/>
        <v>-3.6821916164239146</v>
      </c>
      <c r="AQ31">
        <f t="shared" si="13"/>
        <v>-538.57433976393725</v>
      </c>
      <c r="AR31">
        <f t="shared" si="14"/>
        <v>-542.25653138036114</v>
      </c>
      <c r="AS31">
        <f t="shared" si="15"/>
        <v>30.185639884310149</v>
      </c>
      <c r="AT31">
        <f t="shared" si="16"/>
        <v>54.861259102235913</v>
      </c>
      <c r="AU31">
        <f t="shared" si="17"/>
        <v>-457.20963239381507</v>
      </c>
      <c r="AW31">
        <v>28</v>
      </c>
      <c r="AX31">
        <f>IF(Z31&gt;0, (R31*SUMPRODUCT(K31:$K$98, X31:$X$98)-K31*$AZ$3)/Z31, 0)</f>
        <v>10232.31150768583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500000</v>
      </c>
      <c r="S32">
        <f t="shared" si="1"/>
        <v>10023.544924655487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7035.9124475136687</v>
      </c>
      <c r="AC32">
        <f t="shared" si="2"/>
        <v>6707.5027793490672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-5783.1129217403723</v>
      </c>
      <c r="AI32">
        <f t="shared" si="7"/>
        <v>-5816.5716572963447</v>
      </c>
      <c r="AJ32">
        <f t="shared" si="8"/>
        <v>328.4096681646015</v>
      </c>
      <c r="AK32">
        <f t="shared" si="30"/>
        <v>492.51387132595687</v>
      </c>
      <c r="AL32">
        <f t="shared" si="9"/>
        <v>-4995.6481178057866</v>
      </c>
      <c r="AN32">
        <f t="shared" si="10"/>
        <v>0</v>
      </c>
      <c r="AO32">
        <f t="shared" si="11"/>
        <v>0</v>
      </c>
      <c r="AP32">
        <f t="shared" si="12"/>
        <v>-3.1994933278378523</v>
      </c>
      <c r="AQ32">
        <f t="shared" si="13"/>
        <v>-553.01047393999932</v>
      </c>
      <c r="AR32">
        <f t="shared" si="14"/>
        <v>-556.20996726783721</v>
      </c>
      <c r="AS32">
        <f t="shared" si="15"/>
        <v>31.404191599898621</v>
      </c>
      <c r="AT32">
        <f t="shared" si="16"/>
        <v>47.096664562798388</v>
      </c>
      <c r="AU32">
        <f t="shared" si="17"/>
        <v>-477.70911110514021</v>
      </c>
      <c r="AW32">
        <v>29</v>
      </c>
      <c r="AX32">
        <f>IF(Z32&gt;0, (R32*SUMPRODUCT(K32:$K$98, X32:$X$98)-K32*$AZ$3)/Z32, 0)</f>
        <v>10023.544924655487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500000</v>
      </c>
      <c r="S33">
        <f t="shared" si="1"/>
        <v>9767.8105026887315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6707.5027793490672</v>
      </c>
      <c r="AC33">
        <f t="shared" si="2"/>
        <v>6342.1393336227584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-6596.6021778306622</v>
      </c>
      <c r="AI33">
        <f t="shared" si="7"/>
        <v>-6629.0666658132914</v>
      </c>
      <c r="AJ33">
        <f t="shared" si="8"/>
        <v>365.36344572630878</v>
      </c>
      <c r="AK33">
        <f t="shared" si="30"/>
        <v>469.52519455443473</v>
      </c>
      <c r="AL33">
        <f t="shared" si="9"/>
        <v>-5794.1780255325475</v>
      </c>
      <c r="AN33">
        <f t="shared" si="10"/>
        <v>0</v>
      </c>
      <c r="AO33">
        <f t="shared" si="11"/>
        <v>0</v>
      </c>
      <c r="AP33">
        <f t="shared" si="12"/>
        <v>-2.7718020999311492</v>
      </c>
      <c r="AQ33">
        <f t="shared" si="13"/>
        <v>-563.21466639809307</v>
      </c>
      <c r="AR33">
        <f t="shared" si="14"/>
        <v>-565.98646849802424</v>
      </c>
      <c r="AS33">
        <f t="shared" si="15"/>
        <v>31.194552233324504</v>
      </c>
      <c r="AT33">
        <f t="shared" si="16"/>
        <v>40.08783138464775</v>
      </c>
      <c r="AU33">
        <f t="shared" si="17"/>
        <v>-494.70408488005194</v>
      </c>
      <c r="AW33">
        <v>30</v>
      </c>
      <c r="AX33">
        <f>IF(Z33&gt;0, (R33*SUMPRODUCT(K33:$K$98, X33:$X$98)-K33*$AZ$3)/Z33, 0)</f>
        <v>9767.8105026887315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500000</v>
      </c>
      <c r="S34">
        <f t="shared" si="1"/>
        <v>9470.927373833134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6342.1393336227584</v>
      </c>
      <c r="AC34">
        <f t="shared" si="2"/>
        <v>5946.4666567011745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-7465.781035883846</v>
      </c>
      <c r="AI34">
        <f t="shared" si="7"/>
        <v>-7497.1743008830608</v>
      </c>
      <c r="AJ34">
        <f t="shared" si="8"/>
        <v>395.67267692158384</v>
      </c>
      <c r="AK34">
        <f t="shared" si="30"/>
        <v>443.94975335359311</v>
      </c>
      <c r="AL34">
        <f t="shared" si="9"/>
        <v>-6657.5518706078838</v>
      </c>
      <c r="AN34">
        <f t="shared" si="10"/>
        <v>0</v>
      </c>
      <c r="AO34">
        <f t="shared" si="11"/>
        <v>0</v>
      </c>
      <c r="AP34">
        <f t="shared" si="12"/>
        <v>-2.3931621479719833</v>
      </c>
      <c r="AQ34">
        <f t="shared" si="13"/>
        <v>-569.12922502872198</v>
      </c>
      <c r="AR34">
        <f t="shared" si="14"/>
        <v>-571.522387176694</v>
      </c>
      <c r="AS34">
        <f t="shared" si="15"/>
        <v>30.162803181484097</v>
      </c>
      <c r="AT34">
        <f t="shared" si="16"/>
        <v>33.843047078852706</v>
      </c>
      <c r="AU34">
        <f t="shared" si="17"/>
        <v>-507.51653691635715</v>
      </c>
      <c r="AW34">
        <v>31</v>
      </c>
      <c r="AX34">
        <f>IF(Z34&gt;0, (R34*SUMPRODUCT(K34:$K$98, X34:$X$98)-K34*$AZ$3)/Z34, 0)</f>
        <v>9470.927373833134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9135.4212299656028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5946.4666567011745</v>
      </c>
      <c r="AC35">
        <f t="shared" ref="AC35:AC66" si="33">S35*Z35</f>
        <v>5526.9284937050525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-8293.3974036565014</v>
      </c>
      <c r="AI35">
        <f t="shared" ref="AI35:AI66" si="38">SUM(AE35:AH35)</f>
        <v>-8323.6473962653581</v>
      </c>
      <c r="AJ35">
        <f t="shared" ref="AJ35:AJ66" si="39">AB35-AC35</f>
        <v>419.53816299612208</v>
      </c>
      <c r="AK35">
        <f t="shared" si="30"/>
        <v>416.25266596908227</v>
      </c>
      <c r="AL35">
        <f t="shared" ref="AL35:AL66" si="40">SUM(AI35:AK35)</f>
        <v>-7487.856567300154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-2.0589361993089779</v>
      </c>
      <c r="AQ35">
        <f t="shared" ref="AQ35:AQ66" si="44">AH35*$K35</f>
        <v>-564.48199344828856</v>
      </c>
      <c r="AR35">
        <f t="shared" ref="AR35:AR66" si="45">AI35*$K35</f>
        <v>-566.54092964759764</v>
      </c>
      <c r="AS35">
        <f t="shared" ref="AS35:AS66" si="46">AJ35*$K35</f>
        <v>28.555455267496402</v>
      </c>
      <c r="AT35">
        <f t="shared" ref="AT35:AT66" si="47">AK35*$K35</f>
        <v>28.331831121561446</v>
      </c>
      <c r="AU35">
        <f t="shared" ref="AU35:AU66" si="48">AL35*$K35</f>
        <v>-509.65364325853977</v>
      </c>
      <c r="AW35">
        <v>32</v>
      </c>
      <c r="AX35">
        <f>IF(Z35&gt;0, (R35*SUMPRODUCT(K35:$K$98, X35:$X$98)-K35*$AZ$3)/Z35, 0)</f>
        <v>9135.4212299656028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500000</v>
      </c>
      <c r="S36">
        <f t="shared" si="32"/>
        <v>8774.8359425164363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5526.9284937050525</v>
      </c>
      <c r="AC36">
        <f t="shared" si="33"/>
        <v>5096.0099485001538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-9098.5607118997723</v>
      </c>
      <c r="AI36">
        <f t="shared" si="38"/>
        <v>-9127.5983485113502</v>
      </c>
      <c r="AJ36">
        <f t="shared" si="39"/>
        <v>430.91854520489869</v>
      </c>
      <c r="AK36">
        <f t="shared" si="30"/>
        <v>386.88499455935369</v>
      </c>
      <c r="AL36">
        <f t="shared" si="40"/>
        <v>-8309.7948087470977</v>
      </c>
      <c r="AN36">
        <f t="shared" si="41"/>
        <v>0</v>
      </c>
      <c r="AO36">
        <f t="shared" si="42"/>
        <v>0</v>
      </c>
      <c r="AP36">
        <f t="shared" si="43"/>
        <v>-1.764659261214562</v>
      </c>
      <c r="AQ36">
        <f t="shared" si="44"/>
        <v>-552.9327210319492</v>
      </c>
      <c r="AR36">
        <f t="shared" si="45"/>
        <v>-554.69738029316375</v>
      </c>
      <c r="AS36">
        <f t="shared" si="46"/>
        <v>26.187544523569294</v>
      </c>
      <c r="AT36">
        <f t="shared" si="47"/>
        <v>23.511561832889903</v>
      </c>
      <c r="AU36">
        <f t="shared" si="48"/>
        <v>-504.99827393670449</v>
      </c>
      <c r="AW36">
        <v>33</v>
      </c>
      <c r="AX36">
        <f>IF(Z36&gt;0, (R36*SUMPRODUCT(K36:$K$98, X36:$X$98)-K36*$AZ$3)/Z36, 0)</f>
        <v>8774.8359425164363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500000</v>
      </c>
      <c r="S37">
        <f t="shared" si="32"/>
        <v>8398.5554742569857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5096.0099485001538</v>
      </c>
      <c r="AC37">
        <f t="shared" si="33"/>
        <v>4662.3303062569466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-9905.2088386751693</v>
      </c>
      <c r="AI37">
        <f t="shared" si="38"/>
        <v>-9932.9655780367648</v>
      </c>
      <c r="AJ37">
        <f t="shared" si="39"/>
        <v>433.67964224320713</v>
      </c>
      <c r="AK37">
        <f t="shared" si="30"/>
        <v>356.7206963950108</v>
      </c>
      <c r="AL37">
        <f t="shared" si="40"/>
        <v>-9142.5652393985474</v>
      </c>
      <c r="AN37">
        <f t="shared" si="41"/>
        <v>0</v>
      </c>
      <c r="AO37">
        <f t="shared" si="42"/>
        <v>0</v>
      </c>
      <c r="AP37">
        <f t="shared" si="43"/>
        <v>-1.5060868561830947</v>
      </c>
      <c r="AQ37">
        <f t="shared" si="44"/>
        <v>-537.45883640491422</v>
      </c>
      <c r="AR37">
        <f t="shared" si="45"/>
        <v>-538.9649232610974</v>
      </c>
      <c r="AS37">
        <f t="shared" si="46"/>
        <v>23.53155392165451</v>
      </c>
      <c r="AT37">
        <f t="shared" si="47"/>
        <v>19.35574438950005</v>
      </c>
      <c r="AU37">
        <f t="shared" si="48"/>
        <v>-496.07762494994284</v>
      </c>
      <c r="AW37">
        <v>34</v>
      </c>
      <c r="AX37">
        <f>IF(Z37&gt;0, (R37*SUMPRODUCT(K37:$K$98, X37:$X$98)-K37*$AZ$3)/Z37, 0)</f>
        <v>8398.5554742569857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500000</v>
      </c>
      <c r="S38">
        <f t="shared" si="32"/>
        <v>8014.3968793428467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4662.3303062569466</v>
      </c>
      <c r="AC38">
        <f t="shared" si="33"/>
        <v>4231.3474330562658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-10807.573601212778</v>
      </c>
      <c r="AI38">
        <f t="shared" si="38"/>
        <v>-10833.972015820636</v>
      </c>
      <c r="AJ38">
        <f t="shared" si="39"/>
        <v>430.98287320068084</v>
      </c>
      <c r="AK38">
        <f t="shared" si="30"/>
        <v>326.36312143798631</v>
      </c>
      <c r="AL38">
        <f t="shared" si="40"/>
        <v>-10076.62602118197</v>
      </c>
      <c r="AN38">
        <f t="shared" si="41"/>
        <v>0</v>
      </c>
      <c r="AO38">
        <f t="shared" si="42"/>
        <v>0</v>
      </c>
      <c r="AP38">
        <f t="shared" si="43"/>
        <v>-1.278914154190484</v>
      </c>
      <c r="AQ38">
        <f t="shared" si="44"/>
        <v>-523.59049042786955</v>
      </c>
      <c r="AR38">
        <f t="shared" si="45"/>
        <v>-524.86940458206004</v>
      </c>
      <c r="AS38">
        <f t="shared" si="46"/>
        <v>20.879666636721716</v>
      </c>
      <c r="AT38">
        <f t="shared" si="47"/>
        <v>15.81119251337878</v>
      </c>
      <c r="AU38">
        <f t="shared" si="48"/>
        <v>-488.17854543195961</v>
      </c>
      <c r="AW38">
        <v>35</v>
      </c>
      <c r="AX38">
        <f>IF(Z38&gt;0, (R38*SUMPRODUCT(K38:$K$98, X38:$X$98)-K38*$AZ$3)/Z38, 0)</f>
        <v>8014.3968793428467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500000</v>
      </c>
      <c r="S39">
        <f t="shared" si="32"/>
        <v>7614.5576449841183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4231.3474330562658</v>
      </c>
      <c r="AC39">
        <f t="shared" si="33"/>
        <v>3802.8247669178909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-11636.774369931123</v>
      </c>
      <c r="AI39">
        <f t="shared" si="38"/>
        <v>-11661.745122955908</v>
      </c>
      <c r="AJ39">
        <f t="shared" si="39"/>
        <v>428.52266613837492</v>
      </c>
      <c r="AK39">
        <f t="shared" si="30"/>
        <v>296.19432031393865</v>
      </c>
      <c r="AL39">
        <f t="shared" si="40"/>
        <v>-10937.028136503595</v>
      </c>
      <c r="AN39">
        <f t="shared" si="41"/>
        <v>0</v>
      </c>
      <c r="AO39">
        <f t="shared" si="42"/>
        <v>0</v>
      </c>
      <c r="AP39">
        <f t="shared" si="43"/>
        <v>-1.0801328263792183</v>
      </c>
      <c r="AQ39">
        <f t="shared" si="44"/>
        <v>-503.3593491415611</v>
      </c>
      <c r="AR39">
        <f t="shared" si="45"/>
        <v>-504.43948196794025</v>
      </c>
      <c r="AS39">
        <f t="shared" si="46"/>
        <v>18.536140983980907</v>
      </c>
      <c r="AT39">
        <f t="shared" si="47"/>
        <v>12.812157007864515</v>
      </c>
      <c r="AU39">
        <f t="shared" si="48"/>
        <v>-473.0911839760949</v>
      </c>
      <c r="AW39">
        <v>36</v>
      </c>
      <c r="AX39">
        <f>IF(Z39&gt;0, (R39*SUMPRODUCT(K39:$K$98, X39:$X$98)-K39*$AZ$3)/Z39, 0)</f>
        <v>7614.5576449841183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500000</v>
      </c>
      <c r="S40">
        <f t="shared" si="32"/>
        <v>7203.0892189746446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3802.8247669178909</v>
      </c>
      <c r="AC40">
        <f t="shared" si="33"/>
        <v>3384.3474037490923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-12287.125463780727</v>
      </c>
      <c r="AI40">
        <f t="shared" si="38"/>
        <v>-12310.617796728888</v>
      </c>
      <c r="AJ40">
        <f t="shared" si="39"/>
        <v>418.47736316879855</v>
      </c>
      <c r="AK40">
        <f t="shared" ref="AK40:AK71" si="61">G40*SUM(AB40:AB40, AE40:AF40)</f>
        <v>266.1977336842524</v>
      </c>
      <c r="AL40">
        <f t="shared" si="40"/>
        <v>-11625.942699875837</v>
      </c>
      <c r="AN40">
        <f t="shared" si="41"/>
        <v>0</v>
      </c>
      <c r="AO40">
        <f t="shared" si="42"/>
        <v>0</v>
      </c>
      <c r="AP40">
        <f t="shared" si="43"/>
        <v>-0.90730572311759883</v>
      </c>
      <c r="AQ40">
        <f t="shared" si="44"/>
        <v>-474.54543056888548</v>
      </c>
      <c r="AR40">
        <f t="shared" si="45"/>
        <v>-475.45273629200307</v>
      </c>
      <c r="AS40">
        <f t="shared" si="46"/>
        <v>16.162162669670067</v>
      </c>
      <c r="AT40">
        <f t="shared" si="47"/>
        <v>10.280917088380225</v>
      </c>
      <c r="AU40">
        <f t="shared" si="48"/>
        <v>-449.00965653395281</v>
      </c>
      <c r="AW40">
        <v>37</v>
      </c>
      <c r="AX40">
        <f>IF(Z40&gt;0, (R40*SUMPRODUCT(K40:$K$98, X40:$X$98)-K40*$AZ$3)/Z40, 0)</f>
        <v>7203.0892189746446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500000</v>
      </c>
      <c r="S41">
        <f t="shared" si="32"/>
        <v>6795.0019253800638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3384.3474037490923</v>
      </c>
      <c r="AC41">
        <f t="shared" si="33"/>
        <v>2985.5894606558877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-12883.98473115804</v>
      </c>
      <c r="AI41">
        <f t="shared" si="38"/>
        <v>-12905.953742303602</v>
      </c>
      <c r="AJ41">
        <f t="shared" si="39"/>
        <v>398.75794309320463</v>
      </c>
      <c r="AK41">
        <f t="shared" si="61"/>
        <v>236.90431826243648</v>
      </c>
      <c r="AL41">
        <f t="shared" si="40"/>
        <v>-12270.291480947959</v>
      </c>
      <c r="AN41">
        <f t="shared" si="41"/>
        <v>0</v>
      </c>
      <c r="AO41">
        <f t="shared" si="42"/>
        <v>0</v>
      </c>
      <c r="AP41">
        <f t="shared" si="43"/>
        <v>-0.7575651531101999</v>
      </c>
      <c r="AQ41">
        <f t="shared" si="44"/>
        <v>-444.2829857410606</v>
      </c>
      <c r="AR41">
        <f t="shared" si="45"/>
        <v>-445.04055089417079</v>
      </c>
      <c r="AS41">
        <f t="shared" si="46"/>
        <v>13.75051067213499</v>
      </c>
      <c r="AT41">
        <f t="shared" si="47"/>
        <v>8.1692550906279617</v>
      </c>
      <c r="AU41">
        <f t="shared" si="48"/>
        <v>-423.12078513140779</v>
      </c>
      <c r="AW41">
        <v>38</v>
      </c>
      <c r="AX41">
        <f>IF(Z41&gt;0, (R41*SUMPRODUCT(K41:$K$98, X41:$X$98)-K41*$AZ$3)/Z41, 0)</f>
        <v>6795.0019253800638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500000</v>
      </c>
      <c r="S42">
        <f t="shared" si="32"/>
        <v>6390.5557854408617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2985.5894606558877</v>
      </c>
      <c r="AC42">
        <f t="shared" si="33"/>
        <v>2608.9738744466849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-13365.904200458925</v>
      </c>
      <c r="AI42">
        <f t="shared" si="38"/>
        <v>-13386.316931072986</v>
      </c>
      <c r="AJ42">
        <f t="shared" si="39"/>
        <v>376.61558620920277</v>
      </c>
      <c r="AK42">
        <f t="shared" si="61"/>
        <v>208.99126224591217</v>
      </c>
      <c r="AL42">
        <f t="shared" si="40"/>
        <v>-12800.710082617872</v>
      </c>
      <c r="AN42">
        <f t="shared" si="41"/>
        <v>0</v>
      </c>
      <c r="AO42">
        <f t="shared" si="42"/>
        <v>0</v>
      </c>
      <c r="AP42">
        <f t="shared" si="43"/>
        <v>-0.62848159206819876</v>
      </c>
      <c r="AQ42">
        <f t="shared" si="44"/>
        <v>-411.51891484567108</v>
      </c>
      <c r="AR42">
        <f t="shared" si="45"/>
        <v>-412.1473964377393</v>
      </c>
      <c r="AS42">
        <f t="shared" si="46"/>
        <v>11.595507122178532</v>
      </c>
      <c r="AT42">
        <f t="shared" si="47"/>
        <v>6.4345708424808148</v>
      </c>
      <c r="AU42">
        <f t="shared" si="48"/>
        <v>-394.11731847307999</v>
      </c>
      <c r="AW42">
        <v>39</v>
      </c>
      <c r="AX42">
        <f>IF(Z42&gt;0, (R42*SUMPRODUCT(K42:$K$98, X42:$X$98)-K42*$AZ$3)/Z42, 0)</f>
        <v>6390.5557854408617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500000</v>
      </c>
      <c r="S43">
        <f t="shared" si="32"/>
        <v>5995.2778901106403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2608.9738744466849</v>
      </c>
      <c r="AC43">
        <f t="shared" si="33"/>
        <v>2257.872280611602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-13781.810823217967</v>
      </c>
      <c r="AI43">
        <f t="shared" si="38"/>
        <v>-13800.641245443567</v>
      </c>
      <c r="AJ43">
        <f t="shared" si="39"/>
        <v>351.10159383508289</v>
      </c>
      <c r="AK43">
        <f t="shared" si="61"/>
        <v>182.62817121126795</v>
      </c>
      <c r="AL43">
        <f t="shared" si="40"/>
        <v>-13266.911480397215</v>
      </c>
      <c r="AN43">
        <f t="shared" si="41"/>
        <v>0</v>
      </c>
      <c r="AO43">
        <f t="shared" si="42"/>
        <v>0</v>
      </c>
      <c r="AP43">
        <f t="shared" si="43"/>
        <v>-0.51764675172105146</v>
      </c>
      <c r="AQ43">
        <f t="shared" si="44"/>
        <v>-378.86084124945711</v>
      </c>
      <c r="AR43">
        <f t="shared" si="45"/>
        <v>-379.37848800117814</v>
      </c>
      <c r="AS43">
        <f t="shared" si="46"/>
        <v>9.651753816000042</v>
      </c>
      <c r="AT43">
        <f t="shared" si="47"/>
        <v>5.0204333427931402</v>
      </c>
      <c r="AU43">
        <f t="shared" si="48"/>
        <v>-364.70630084238496</v>
      </c>
      <c r="AW43">
        <v>40</v>
      </c>
      <c r="AX43">
        <f>IF(Z43&gt;0, (R43*SUMPRODUCT(K43:$K$98, X43:$X$98)-K43*$AZ$3)/Z43, 0)</f>
        <v>5995.2778901106403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500000</v>
      </c>
      <c r="S44">
        <f t="shared" si="32"/>
        <v>5610.6504079040242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2257.872280611602</v>
      </c>
      <c r="AC44">
        <f t="shared" si="33"/>
        <v>1932.9554759787416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-14163.479459561453</v>
      </c>
      <c r="AI44">
        <f t="shared" si="38"/>
        <v>-14180.705229618839</v>
      </c>
      <c r="AJ44">
        <f t="shared" si="39"/>
        <v>324.91680463286048</v>
      </c>
      <c r="AK44">
        <f t="shared" si="61"/>
        <v>158.05105964281216</v>
      </c>
      <c r="AL44">
        <f t="shared" si="40"/>
        <v>-13697.737365343166</v>
      </c>
      <c r="AN44">
        <f t="shared" si="41"/>
        <v>0</v>
      </c>
      <c r="AO44">
        <f t="shared" si="42"/>
        <v>0</v>
      </c>
      <c r="AP44">
        <f t="shared" si="43"/>
        <v>-0.42279910370526957</v>
      </c>
      <c r="AQ44">
        <f t="shared" si="44"/>
        <v>-347.6365004815982</v>
      </c>
      <c r="AR44">
        <f t="shared" si="45"/>
        <v>-348.05929958530351</v>
      </c>
      <c r="AS44">
        <f t="shared" si="46"/>
        <v>7.9749429674202492</v>
      </c>
      <c r="AT44">
        <f t="shared" si="47"/>
        <v>3.8792951568510152</v>
      </c>
      <c r="AU44">
        <f t="shared" si="48"/>
        <v>-336.20506146103219</v>
      </c>
      <c r="AW44">
        <v>41</v>
      </c>
      <c r="AX44">
        <f>IF(Z44&gt;0, (R44*SUMPRODUCT(K44:$K$98, X44:$X$98)-K44*$AZ$3)/Z44, 0)</f>
        <v>5610.6504079040242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500000</v>
      </c>
      <c r="S45">
        <f t="shared" si="32"/>
        <v>5230.1433608921961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1932.9554759787416</v>
      </c>
      <c r="AC45">
        <f t="shared" si="33"/>
        <v>1633.4832939048183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-14374.653272130883</v>
      </c>
      <c r="AI45">
        <f t="shared" si="38"/>
        <v>-14390.269319160483</v>
      </c>
      <c r="AJ45">
        <f t="shared" si="39"/>
        <v>299.47218207392325</v>
      </c>
      <c r="AK45">
        <f t="shared" si="61"/>
        <v>135.30688331851192</v>
      </c>
      <c r="AL45">
        <f t="shared" si="40"/>
        <v>-13955.490253768048</v>
      </c>
      <c r="AN45">
        <f t="shared" si="41"/>
        <v>0</v>
      </c>
      <c r="AO45">
        <f t="shared" si="42"/>
        <v>0</v>
      </c>
      <c r="AP45">
        <f t="shared" si="43"/>
        <v>-0.34222245142526941</v>
      </c>
      <c r="AQ45">
        <f t="shared" si="44"/>
        <v>-315.01756314209939</v>
      </c>
      <c r="AR45">
        <f t="shared" si="45"/>
        <v>-315.35978559352463</v>
      </c>
      <c r="AS45">
        <f t="shared" si="46"/>
        <v>6.562871134337259</v>
      </c>
      <c r="AT45">
        <f t="shared" si="47"/>
        <v>2.9652224545817831</v>
      </c>
      <c r="AU45">
        <f t="shared" si="48"/>
        <v>-305.8316920046056</v>
      </c>
      <c r="AW45">
        <v>42</v>
      </c>
      <c r="AX45">
        <f>IF(Z45&gt;0, (R45*SUMPRODUCT(K45:$K$98, X45:$X$98)-K45*$AZ$3)/Z45, 0)</f>
        <v>5230.1433608921961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500000</v>
      </c>
      <c r="S46">
        <f t="shared" si="32"/>
        <v>4855.3907853578185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1633.4832939048183</v>
      </c>
      <c r="AC46">
        <f t="shared" si="33"/>
        <v>1361.4695864838584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-14397.010925686132</v>
      </c>
      <c r="AI46">
        <f t="shared" si="38"/>
        <v>-14411.031111152868</v>
      </c>
      <c r="AJ46">
        <f t="shared" si="39"/>
        <v>272.01370742095992</v>
      </c>
      <c r="AK46">
        <f t="shared" si="61"/>
        <v>114.34383057333729</v>
      </c>
      <c r="AL46">
        <f t="shared" si="40"/>
        <v>-14024.67357315857</v>
      </c>
      <c r="AN46">
        <f t="shared" si="41"/>
        <v>0</v>
      </c>
      <c r="AO46">
        <f t="shared" si="42"/>
        <v>0</v>
      </c>
      <c r="AP46">
        <f t="shared" si="43"/>
        <v>-0.27432988773208983</v>
      </c>
      <c r="AQ46">
        <f t="shared" si="44"/>
        <v>-281.70314867032187</v>
      </c>
      <c r="AR46">
        <f t="shared" si="45"/>
        <v>-281.97747855805397</v>
      </c>
      <c r="AS46">
        <f t="shared" si="46"/>
        <v>5.3224324311138371</v>
      </c>
      <c r="AT46">
        <f t="shared" si="47"/>
        <v>2.2373406028376559</v>
      </c>
      <c r="AU46">
        <f t="shared" si="48"/>
        <v>-274.41770552410247</v>
      </c>
      <c r="AW46">
        <v>43</v>
      </c>
      <c r="AX46">
        <f>IF(Z46&gt;0, (R46*SUMPRODUCT(K46:$K$98, X46:$X$98)-K46*$AZ$3)/Z46, 0)</f>
        <v>4855.3907853578185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500000</v>
      </c>
      <c r="S47">
        <f t="shared" si="32"/>
        <v>4490.864573288497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1361.4695864838584</v>
      </c>
      <c r="AC47">
        <f t="shared" si="33"/>
        <v>1118.1627375645533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-14306.799277020378</v>
      </c>
      <c r="AI47">
        <f t="shared" si="38"/>
        <v>-14319.248580704743</v>
      </c>
      <c r="AJ47">
        <f t="shared" si="39"/>
        <v>243.30684891930514</v>
      </c>
      <c r="AK47">
        <f t="shared" si="61"/>
        <v>95.302871053870092</v>
      </c>
      <c r="AL47">
        <f t="shared" si="40"/>
        <v>-13980.638860731569</v>
      </c>
      <c r="AN47">
        <f t="shared" si="41"/>
        <v>0</v>
      </c>
      <c r="AO47">
        <f t="shared" si="42"/>
        <v>0</v>
      </c>
      <c r="AP47">
        <f t="shared" si="43"/>
        <v>-0.21749356173040049</v>
      </c>
      <c r="AQ47">
        <f t="shared" si="44"/>
        <v>-249.94464032786044</v>
      </c>
      <c r="AR47">
        <f t="shared" si="45"/>
        <v>-250.16213388959082</v>
      </c>
      <c r="AS47">
        <f t="shared" si="46"/>
        <v>4.250653249893511</v>
      </c>
      <c r="AT47">
        <f t="shared" si="47"/>
        <v>1.6649735113032922</v>
      </c>
      <c r="AU47">
        <f t="shared" si="48"/>
        <v>-244.24650712839403</v>
      </c>
      <c r="AW47">
        <v>44</v>
      </c>
      <c r="AX47">
        <f>IF(Z47&gt;0, (R47*SUMPRODUCT(K47:$K$98, X47:$X$98)-K47*$AZ$3)/Z47, 0)</f>
        <v>4490.864573288497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500000</v>
      </c>
      <c r="S48">
        <f t="shared" si="32"/>
        <v>4133.7865768707697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1118.1627375645533</v>
      </c>
      <c r="AC48">
        <f t="shared" si="33"/>
        <v>902.50050772867201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-14086.628137379063</v>
      </c>
      <c r="AI48">
        <f t="shared" si="38"/>
        <v>-14097.544285212847</v>
      </c>
      <c r="AJ48">
        <f t="shared" si="39"/>
        <v>215.66222983588125</v>
      </c>
      <c r="AK48">
        <f t="shared" si="61"/>
        <v>78.271391629518732</v>
      </c>
      <c r="AL48">
        <f t="shared" si="40"/>
        <v>-13803.610663747448</v>
      </c>
      <c r="AN48">
        <f t="shared" si="41"/>
        <v>0</v>
      </c>
      <c r="AO48">
        <f t="shared" si="42"/>
        <v>0</v>
      </c>
      <c r="AP48">
        <f t="shared" si="43"/>
        <v>-0.17027572190693407</v>
      </c>
      <c r="AQ48">
        <f t="shared" si="44"/>
        <v>-219.73051408330642</v>
      </c>
      <c r="AR48">
        <f t="shared" si="45"/>
        <v>-219.90078980521338</v>
      </c>
      <c r="AS48">
        <f t="shared" si="46"/>
        <v>3.3640110442361144</v>
      </c>
      <c r="AT48">
        <f t="shared" si="47"/>
        <v>1.2209176641167379</v>
      </c>
      <c r="AU48">
        <f t="shared" si="48"/>
        <v>-215.31586109686052</v>
      </c>
      <c r="AW48">
        <v>45</v>
      </c>
      <c r="AX48">
        <f>IF(Z48&gt;0, (R48*SUMPRODUCT(K48:$K$98, X48:$X$98)-K48*$AZ$3)/Z48, 0)</f>
        <v>4133.7865768707697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500000</v>
      </c>
      <c r="S49">
        <f t="shared" si="32"/>
        <v>3781.2815584329792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902.50050772867201</v>
      </c>
      <c r="AC49">
        <f t="shared" si="33"/>
        <v>713.37928872749001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-13739.505221780533</v>
      </c>
      <c r="AI49">
        <f t="shared" si="38"/>
        <v>-13748.938257613801</v>
      </c>
      <c r="AJ49">
        <f t="shared" si="39"/>
        <v>189.121219001182</v>
      </c>
      <c r="AK49">
        <f t="shared" si="61"/>
        <v>63.175035541007048</v>
      </c>
      <c r="AL49">
        <f t="shared" si="40"/>
        <v>-13496.642003071611</v>
      </c>
      <c r="AN49">
        <f t="shared" si="41"/>
        <v>0</v>
      </c>
      <c r="AO49">
        <f t="shared" si="42"/>
        <v>0</v>
      </c>
      <c r="AP49">
        <f t="shared" si="43"/>
        <v>-0.13137622639585972</v>
      </c>
      <c r="AQ49">
        <f t="shared" si="44"/>
        <v>-191.35349218305211</v>
      </c>
      <c r="AR49">
        <f t="shared" si="45"/>
        <v>-191.48486840944796</v>
      </c>
      <c r="AS49">
        <f t="shared" si="46"/>
        <v>2.6339380580039657</v>
      </c>
      <c r="AT49">
        <f t="shared" si="47"/>
        <v>0.87985436698233022</v>
      </c>
      <c r="AU49">
        <f t="shared" si="48"/>
        <v>-187.97107598446163</v>
      </c>
      <c r="AW49">
        <v>46</v>
      </c>
      <c r="AX49">
        <f>IF(Z49&gt;0, (R49*SUMPRODUCT(K49:$K$98, X49:$X$98)-K49*$AZ$3)/Z49, 0)</f>
        <v>3781.2815584329792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50</v>
      </c>
      <c r="R50">
        <f t="shared" si="31"/>
        <v>500000</v>
      </c>
      <c r="S50">
        <f t="shared" si="32"/>
        <v>3427.8810156223826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713.37928872749001</v>
      </c>
      <c r="AC50">
        <f t="shared" si="33"/>
        <v>549.35552429633447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-13256.571545201268</v>
      </c>
      <c r="AI50">
        <f t="shared" si="38"/>
        <v>-13264.584593521684</v>
      </c>
      <c r="AJ50">
        <f t="shared" si="39"/>
        <v>164.02376443115554</v>
      </c>
      <c r="AK50">
        <f t="shared" si="61"/>
        <v>49.936550210924302</v>
      </c>
      <c r="AL50">
        <f t="shared" si="40"/>
        <v>-13050.624278879604</v>
      </c>
      <c r="AN50">
        <f t="shared" si="41"/>
        <v>0</v>
      </c>
      <c r="AO50">
        <f t="shared" si="42"/>
        <v>0</v>
      </c>
      <c r="AP50">
        <f t="shared" si="43"/>
        <v>-9.9642596969753416E-2</v>
      </c>
      <c r="AQ50">
        <f t="shared" si="44"/>
        <v>-164.84603148015415</v>
      </c>
      <c r="AR50">
        <f t="shared" si="45"/>
        <v>-164.94567407712393</v>
      </c>
      <c r="AS50">
        <f t="shared" si="46"/>
        <v>2.03964249298676</v>
      </c>
      <c r="AT50">
        <f t="shared" si="47"/>
        <v>0.62096312760897532</v>
      </c>
      <c r="AU50">
        <f t="shared" si="48"/>
        <v>-162.28506845652819</v>
      </c>
      <c r="AW50">
        <v>47</v>
      </c>
      <c r="AX50">
        <f>IF(Z50&gt;0, (R50*SUMPRODUCT(K50:$K$98, X50:$X$98)-K50*$AZ$3)/Z50, 0)</f>
        <v>3427.8810156223826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500000</v>
      </c>
      <c r="S51">
        <f t="shared" si="32"/>
        <v>3064.6991353253347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549.35552429633447</v>
      </c>
      <c r="AC51">
        <f t="shared" si="33"/>
        <v>408.91103545180204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-12616.098654354995</v>
      </c>
      <c r="AI51">
        <f t="shared" si="38"/>
        <v>-12622.769962326771</v>
      </c>
      <c r="AJ51">
        <f t="shared" si="39"/>
        <v>140.44448884453243</v>
      </c>
      <c r="AK51">
        <f t="shared" si="61"/>
        <v>38.454886700743415</v>
      </c>
      <c r="AL51">
        <f t="shared" si="40"/>
        <v>-12443.870586781495</v>
      </c>
      <c r="AN51">
        <f t="shared" si="41"/>
        <v>0</v>
      </c>
      <c r="AO51">
        <f t="shared" si="42"/>
        <v>0</v>
      </c>
      <c r="AP51">
        <f t="shared" si="43"/>
        <v>-7.4069641623411023E-2</v>
      </c>
      <c r="AQ51">
        <f t="shared" si="44"/>
        <v>-140.07296769496017</v>
      </c>
      <c r="AR51">
        <f t="shared" si="45"/>
        <v>-140.14703733658357</v>
      </c>
      <c r="AS51">
        <f t="shared" si="46"/>
        <v>1.5593153547562482</v>
      </c>
      <c r="AT51">
        <f t="shared" si="47"/>
        <v>0.42695370812491262</v>
      </c>
      <c r="AU51">
        <f t="shared" si="48"/>
        <v>-138.16076827370242</v>
      </c>
      <c r="AW51">
        <v>48</v>
      </c>
      <c r="AX51">
        <f>IF(Z51&gt;0, (R51*SUMPRODUCT(K51:$K$98, X51:$X$98)-K51*$AZ$3)/Z51, 0)</f>
        <v>3064.6991353253347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500000</v>
      </c>
      <c r="S52">
        <f t="shared" si="32"/>
        <v>2681.126084048371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408.91103545180204</v>
      </c>
      <c r="AC52">
        <f t="shared" si="33"/>
        <v>290.62515939579032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-11847.61018431258</v>
      </c>
      <c r="AI52">
        <f t="shared" si="38"/>
        <v>-11853.030018186206</v>
      </c>
      <c r="AJ52">
        <f t="shared" si="39"/>
        <v>118.28587605601172</v>
      </c>
      <c r="AK52">
        <f t="shared" si="61"/>
        <v>28.623772481626144</v>
      </c>
      <c r="AL52">
        <f t="shared" si="40"/>
        <v>-11706.120369648568</v>
      </c>
      <c r="AN52">
        <f t="shared" si="41"/>
        <v>0</v>
      </c>
      <c r="AO52">
        <f t="shared" si="42"/>
        <v>0</v>
      </c>
      <c r="AP52">
        <f t="shared" si="43"/>
        <v>-5.372757089768742E-2</v>
      </c>
      <c r="AQ52">
        <f t="shared" si="44"/>
        <v>-117.44701608720534</v>
      </c>
      <c r="AR52">
        <f t="shared" si="45"/>
        <v>-117.50074365810302</v>
      </c>
      <c r="AS52">
        <f t="shared" si="46"/>
        <v>1.1725844260502771</v>
      </c>
      <c r="AT52">
        <f t="shared" si="47"/>
        <v>0.28375145829640647</v>
      </c>
      <c r="AU52">
        <f t="shared" si="48"/>
        <v>-116.04440777375635</v>
      </c>
      <c r="AW52">
        <v>49</v>
      </c>
      <c r="AX52">
        <f>IF(Z52&gt;0, (R52*SUMPRODUCT(K52:$K$98, X52:$X$98)-K52*$AZ$3)/Z52, 0)</f>
        <v>2681.126084048371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500000</v>
      </c>
      <c r="S53">
        <f t="shared" si="32"/>
        <v>2251.837012625082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290.62515939579032</v>
      </c>
      <c r="AC53">
        <f t="shared" si="33"/>
        <v>192.63090370050293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-10884.409017863612</v>
      </c>
      <c r="AI53">
        <f t="shared" si="38"/>
        <v>-10888.686212496717</v>
      </c>
      <c r="AJ53">
        <f t="shared" si="39"/>
        <v>97.994255695287393</v>
      </c>
      <c r="AK53">
        <f t="shared" si="61"/>
        <v>20.343761157705323</v>
      </c>
      <c r="AL53">
        <f t="shared" si="40"/>
        <v>-10770.348195643726</v>
      </c>
      <c r="AN53">
        <f t="shared" si="41"/>
        <v>0</v>
      </c>
      <c r="AO53">
        <f t="shared" si="42"/>
        <v>0</v>
      </c>
      <c r="AP53">
        <f t="shared" si="43"/>
        <v>-3.7857525323322594E-2</v>
      </c>
      <c r="AQ53">
        <f t="shared" si="44"/>
        <v>-96.338096665975286</v>
      </c>
      <c r="AR53">
        <f t="shared" si="45"/>
        <v>-96.375954191298618</v>
      </c>
      <c r="AS53">
        <f t="shared" si="46"/>
        <v>0.86734888981008629</v>
      </c>
      <c r="AT53">
        <f t="shared" si="47"/>
        <v>0.18006298970793483</v>
      </c>
      <c r="AU53">
        <f t="shared" si="48"/>
        <v>-95.328542311780609</v>
      </c>
      <c r="AW53">
        <v>50</v>
      </c>
      <c r="AX53">
        <f>IF(Z53&gt;0, (R53*SUMPRODUCT(K53:$K$98, X53:$X$98)-K53*$AZ$3)/Z53, 0)</f>
        <v>2251.837012625082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500000</v>
      </c>
      <c r="S54">
        <f t="shared" si="32"/>
        <v>1742.5622346488692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192.63090370050293</v>
      </c>
      <c r="AC54">
        <f t="shared" si="33"/>
        <v>113.66134309874013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-9730.9460222279467</v>
      </c>
      <c r="AI54">
        <f t="shared" si="38"/>
        <v>-9734.2073503124975</v>
      </c>
      <c r="AJ54">
        <f t="shared" si="39"/>
        <v>78.969560601762794</v>
      </c>
      <c r="AK54">
        <f t="shared" si="61"/>
        <v>13.484163259035206</v>
      </c>
      <c r="AL54">
        <f t="shared" si="40"/>
        <v>-9641.7536264516984</v>
      </c>
      <c r="AN54">
        <f t="shared" si="41"/>
        <v>0</v>
      </c>
      <c r="AO54">
        <f t="shared" si="42"/>
        <v>0</v>
      </c>
      <c r="AP54">
        <f t="shared" si="43"/>
        <v>-2.5773279053914414E-2</v>
      </c>
      <c r="AQ54">
        <f t="shared" si="44"/>
        <v>-76.900692229510881</v>
      </c>
      <c r="AR54">
        <f t="shared" si="45"/>
        <v>-76.926465508564803</v>
      </c>
      <c r="AS54">
        <f t="shared" si="46"/>
        <v>0.62407230103466027</v>
      </c>
      <c r="AT54">
        <f t="shared" si="47"/>
        <v>0.10656122091181143</v>
      </c>
      <c r="AU54">
        <f t="shared" si="48"/>
        <v>-76.19583198661833</v>
      </c>
      <c r="AW54">
        <v>51</v>
      </c>
      <c r="AX54">
        <f>IF(Z54&gt;0, (R54*SUMPRODUCT(K54:$K$98, X54:$X$98)-K54*$AZ$3)/Z54, 0)</f>
        <v>1742.5622346488692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500000</v>
      </c>
      <c r="S55">
        <f t="shared" si="32"/>
        <v>1095.2112698231952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113.66134309874013</v>
      </c>
      <c r="AC55">
        <f t="shared" si="33"/>
        <v>52.268272355133142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-8424.9609890768297</v>
      </c>
      <c r="AI55">
        <f t="shared" si="38"/>
        <v>-8427.3472077816259</v>
      </c>
      <c r="AJ55">
        <f t="shared" si="39"/>
        <v>61.393070743606991</v>
      </c>
      <c r="AK55">
        <f t="shared" si="61"/>
        <v>7.9562940169118104</v>
      </c>
      <c r="AL55">
        <f t="shared" si="40"/>
        <v>-8357.9978430211067</v>
      </c>
      <c r="AN55">
        <f t="shared" si="41"/>
        <v>0</v>
      </c>
      <c r="AO55">
        <f t="shared" si="42"/>
        <v>0</v>
      </c>
      <c r="AP55">
        <f t="shared" si="43"/>
        <v>-1.6837104549783811E-2</v>
      </c>
      <c r="AQ55">
        <f t="shared" si="44"/>
        <v>-59.446331853726775</v>
      </c>
      <c r="AR55">
        <f t="shared" si="45"/>
        <v>-59.463168958276555</v>
      </c>
      <c r="AS55">
        <f t="shared" si="46"/>
        <v>0.4331881016037431</v>
      </c>
      <c r="AT55">
        <f t="shared" si="47"/>
        <v>5.6139428428022498E-2</v>
      </c>
      <c r="AU55">
        <f t="shared" si="48"/>
        <v>-58.973841428244782</v>
      </c>
      <c r="AW55">
        <v>52</v>
      </c>
      <c r="AX55">
        <f>IF(Z55&gt;0, (R55*SUMPRODUCT(K55:$K$98, X55:$X$98)-K55*$AZ$3)/Z55, 0)</f>
        <v>1095.2112698231952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500000</v>
      </c>
      <c r="S56">
        <f t="shared" si="32"/>
        <v>200.39843645449125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52.268272355133142</v>
      </c>
      <c r="AC56">
        <f t="shared" si="33"/>
        <v>6.6680311138206747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-6986.6311978814929</v>
      </c>
      <c r="AI56">
        <f t="shared" si="38"/>
        <v>-6988.2948912794536</v>
      </c>
      <c r="AJ56">
        <f t="shared" si="39"/>
        <v>45.600241241312467</v>
      </c>
      <c r="AK56">
        <f t="shared" si="61"/>
        <v>3.6587790648593201</v>
      </c>
      <c r="AL56">
        <f t="shared" si="40"/>
        <v>-6939.0358709732818</v>
      </c>
      <c r="AN56">
        <f t="shared" si="41"/>
        <v>0</v>
      </c>
      <c r="AO56">
        <f t="shared" si="42"/>
        <v>0</v>
      </c>
      <c r="AP56">
        <f t="shared" si="43"/>
        <v>-1.0481234398748016E-2</v>
      </c>
      <c r="AQ56">
        <f t="shared" si="44"/>
        <v>-44.015633729358861</v>
      </c>
      <c r="AR56">
        <f t="shared" si="45"/>
        <v>-44.026114963757607</v>
      </c>
      <c r="AS56">
        <f t="shared" si="46"/>
        <v>0.28728058768246129</v>
      </c>
      <c r="AT56">
        <f t="shared" si="47"/>
        <v>2.3050233317643276E-2</v>
      </c>
      <c r="AU56">
        <f t="shared" si="48"/>
        <v>-43.715784142757499</v>
      </c>
      <c r="AW56">
        <v>53</v>
      </c>
      <c r="AX56">
        <f>IF(Z56&gt;0, (R56*SUMPRODUCT(K56:$K$98, X56:$X$98)-K56*$AZ$3)/Z56, 0)</f>
        <v>200.39843645449125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500000</v>
      </c>
      <c r="S57">
        <f t="shared" si="32"/>
        <v>-1139.6922390538757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6.6680311138206747</v>
      </c>
      <c r="AC57">
        <f t="shared" si="33"/>
        <v>-24.985021711596843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-5509.2626078111571</v>
      </c>
      <c r="AI57">
        <f t="shared" si="38"/>
        <v>-5510.3587380143572</v>
      </c>
      <c r="AJ57">
        <f t="shared" si="39"/>
        <v>31.653052825417518</v>
      </c>
      <c r="AK57">
        <f t="shared" si="61"/>
        <v>0.46676217796744729</v>
      </c>
      <c r="AL57">
        <f t="shared" si="40"/>
        <v>-5478.238923010972</v>
      </c>
      <c r="AN57">
        <f t="shared" si="41"/>
        <v>0</v>
      </c>
      <c r="AO57">
        <f t="shared" si="42"/>
        <v>0</v>
      </c>
      <c r="AP57">
        <f t="shared" si="43"/>
        <v>-6.165712387146801E-3</v>
      </c>
      <c r="AQ57">
        <f t="shared" si="44"/>
        <v>-30.989501617465351</v>
      </c>
      <c r="AR57">
        <f t="shared" si="45"/>
        <v>-30.995667329852495</v>
      </c>
      <c r="AS57">
        <f t="shared" si="46"/>
        <v>0.17804784443207203</v>
      </c>
      <c r="AT57">
        <f t="shared" si="47"/>
        <v>2.6255287320276657E-3</v>
      </c>
      <c r="AU57">
        <f t="shared" si="48"/>
        <v>-30.814993956688394</v>
      </c>
      <c r="AW57">
        <v>54</v>
      </c>
      <c r="AX57">
        <f>IF(Z57&gt;0, (R57*SUMPRODUCT(K57:$K$98, X57:$X$98)-K57*$AZ$3)/Z57, 0)</f>
        <v>-1139.6922390538757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500000</v>
      </c>
      <c r="S58">
        <f t="shared" si="32"/>
        <v>-3322.223490970488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-24.985021711596843</v>
      </c>
      <c r="AC58">
        <f t="shared" si="33"/>
        <v>-44.936504664828874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-4088.6724977477388</v>
      </c>
      <c r="AI58">
        <f t="shared" si="38"/>
        <v>-4089.3487993991321</v>
      </c>
      <c r="AJ58">
        <f t="shared" si="39"/>
        <v>19.951482953232031</v>
      </c>
      <c r="AK58">
        <f t="shared" si="61"/>
        <v>-1.7489515198117791</v>
      </c>
      <c r="AL58">
        <f t="shared" si="40"/>
        <v>-4071.1462679657116</v>
      </c>
      <c r="AN58">
        <f t="shared" si="41"/>
        <v>0</v>
      </c>
      <c r="AO58">
        <f t="shared" si="42"/>
        <v>0</v>
      </c>
      <c r="AP58">
        <f t="shared" si="43"/>
        <v>-3.3965932550633379E-3</v>
      </c>
      <c r="AQ58">
        <f t="shared" si="44"/>
        <v>-20.534560871467807</v>
      </c>
      <c r="AR58">
        <f t="shared" si="45"/>
        <v>-20.537957464722869</v>
      </c>
      <c r="AS58">
        <f t="shared" si="46"/>
        <v>0.1002024352414818</v>
      </c>
      <c r="AT58">
        <f t="shared" si="47"/>
        <v>-8.7837681948369443E-3</v>
      </c>
      <c r="AU58">
        <f t="shared" si="48"/>
        <v>-20.446538797676222</v>
      </c>
      <c r="AW58">
        <v>55</v>
      </c>
      <c r="AX58">
        <f>IF(Z58&gt;0, (R58*SUMPRODUCT(K58:$K$98, X58:$X$98)-K58*$AZ$3)/Z58, 0)</f>
        <v>-3322.223490970488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500000</v>
      </c>
      <c r="S59">
        <f t="shared" si="32"/>
        <v>-7201.3036642348461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-44.936504664828874</v>
      </c>
      <c r="AC59">
        <f t="shared" si="33"/>
        <v>-55.615691728945464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-2833.8847150590104</v>
      </c>
      <c r="AI59">
        <f t="shared" si="38"/>
        <v>-2834.2708652223841</v>
      </c>
      <c r="AJ59">
        <f t="shared" si="39"/>
        <v>10.67918706411659</v>
      </c>
      <c r="AK59">
        <f t="shared" si="61"/>
        <v>-3.1455553265380214</v>
      </c>
      <c r="AL59">
        <f t="shared" si="40"/>
        <v>-2826.737233484806</v>
      </c>
      <c r="AN59">
        <f t="shared" si="41"/>
        <v>0</v>
      </c>
      <c r="AO59">
        <f t="shared" si="42"/>
        <v>0</v>
      </c>
      <c r="AP59">
        <f t="shared" si="43"/>
        <v>-1.7315749531372124E-3</v>
      </c>
      <c r="AQ59">
        <f t="shared" si="44"/>
        <v>-12.707708705348448</v>
      </c>
      <c r="AR59">
        <f t="shared" si="45"/>
        <v>-12.709440280301585</v>
      </c>
      <c r="AS59">
        <f t="shared" si="46"/>
        <v>4.7887621433426251E-2</v>
      </c>
      <c r="AT59">
        <f t="shared" si="47"/>
        <v>-1.4105302376554168E-2</v>
      </c>
      <c r="AU59">
        <f t="shared" si="48"/>
        <v>-12.675657961244715</v>
      </c>
      <c r="AW59">
        <v>56</v>
      </c>
      <c r="AX59">
        <f>IF(Z59&gt;0, (R59*SUMPRODUCT(K59:$K$98, X59:$X$98)-K59*$AZ$3)/Z59, 0)</f>
        <v>-7201.3036642348461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500000</v>
      </c>
      <c r="S60">
        <f t="shared" si="32"/>
        <v>-14844.479662253916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-55.615691728945464</v>
      </c>
      <c r="AC60">
        <f t="shared" si="33"/>
        <v>-59.523959534873214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-1817.9675872548785</v>
      </c>
      <c r="AI60">
        <f t="shared" si="38"/>
        <v>-1818.1680791578929</v>
      </c>
      <c r="AJ60">
        <f t="shared" si="39"/>
        <v>3.9082678059277498</v>
      </c>
      <c r="AK60">
        <f t="shared" si="61"/>
        <v>-3.893098421026183</v>
      </c>
      <c r="AL60">
        <f t="shared" si="40"/>
        <v>-1818.1529097729913</v>
      </c>
      <c r="AN60">
        <f t="shared" si="41"/>
        <v>0</v>
      </c>
      <c r="AO60">
        <f t="shared" si="42"/>
        <v>0</v>
      </c>
      <c r="AP60">
        <f t="shared" si="43"/>
        <v>-8.0271963773824396E-4</v>
      </c>
      <c r="AQ60">
        <f t="shared" si="44"/>
        <v>-7.2786893690982764</v>
      </c>
      <c r="AR60">
        <f t="shared" si="45"/>
        <v>-7.2794920887360144</v>
      </c>
      <c r="AS60">
        <f t="shared" si="46"/>
        <v>1.5647730757152981E-2</v>
      </c>
      <c r="AT60">
        <f t="shared" si="47"/>
        <v>-1.5586996318655363E-2</v>
      </c>
      <c r="AU60">
        <f t="shared" si="48"/>
        <v>-7.2794313542975173</v>
      </c>
      <c r="AW60">
        <v>57</v>
      </c>
      <c r="AX60">
        <f>IF(Z60&gt;0, (R60*SUMPRODUCT(K60:$K$98, X60:$X$98)-K60*$AZ$3)/Z60, 0)</f>
        <v>-14844.479662253916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500000</v>
      </c>
      <c r="S61">
        <f t="shared" si="32"/>
        <v>-31885.795602877286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-59.523959534873214</v>
      </c>
      <c r="AC61">
        <f t="shared" si="33"/>
        <v>-58.946005243774444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-1060.5396776297787</v>
      </c>
      <c r="AI61">
        <f t="shared" si="38"/>
        <v>-1060.632110646</v>
      </c>
      <c r="AJ61">
        <f t="shared" si="39"/>
        <v>-0.57795429109877006</v>
      </c>
      <c r="AK61">
        <f t="shared" si="61"/>
        <v>-4.1666771674411249</v>
      </c>
      <c r="AL61">
        <f t="shared" si="40"/>
        <v>-1065.37674210454</v>
      </c>
      <c r="AN61">
        <f t="shared" si="41"/>
        <v>0</v>
      </c>
      <c r="AO61">
        <f t="shared" si="42"/>
        <v>0</v>
      </c>
      <c r="AP61">
        <f t="shared" si="43"/>
        <v>-3.3042747514553522E-4</v>
      </c>
      <c r="AQ61">
        <f t="shared" si="44"/>
        <v>-3.7911934749809109</v>
      </c>
      <c r="AR61">
        <f t="shared" si="45"/>
        <v>-3.7915239024560563</v>
      </c>
      <c r="AS61">
        <f t="shared" si="46"/>
        <v>-2.066058049000005E-3</v>
      </c>
      <c r="AT61">
        <f t="shared" si="47"/>
        <v>-1.489494417112149E-2</v>
      </c>
      <c r="AU61">
        <f t="shared" si="48"/>
        <v>-3.8084849046761784</v>
      </c>
      <c r="AW61">
        <v>58</v>
      </c>
      <c r="AX61">
        <f>IF(Z61&gt;0, (R61*SUMPRODUCT(K61:$K$98, X61:$X$98)-K61*$AZ$3)/Z61, 0)</f>
        <v>-31885.795602877286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500000</v>
      </c>
      <c r="S62">
        <f t="shared" si="32"/>
        <v>-76227.588539950273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-58.946005243774444</v>
      </c>
      <c r="AC62">
        <f t="shared" si="33"/>
        <v>-55.722338307865115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-549.58705025177551</v>
      </c>
      <c r="AI62">
        <f t="shared" si="38"/>
        <v>-549.62360023280939</v>
      </c>
      <c r="AJ62">
        <f t="shared" si="39"/>
        <v>-3.2236669359093284</v>
      </c>
      <c r="AK62">
        <f t="shared" si="61"/>
        <v>-4.126220367064211</v>
      </c>
      <c r="AL62">
        <f t="shared" si="40"/>
        <v>-556.97348753578297</v>
      </c>
      <c r="AN62">
        <f t="shared" si="41"/>
        <v>0</v>
      </c>
      <c r="AO62">
        <f t="shared" si="42"/>
        <v>0</v>
      </c>
      <c r="AP62">
        <f t="shared" si="43"/>
        <v>-1.1665897605950973E-4</v>
      </c>
      <c r="AQ62">
        <f t="shared" si="44"/>
        <v>-1.7541531000663297</v>
      </c>
      <c r="AR62">
        <f t="shared" si="45"/>
        <v>-1.7542697590423892</v>
      </c>
      <c r="AS62">
        <f t="shared" si="46"/>
        <v>-1.0289189577185468E-2</v>
      </c>
      <c r="AT62">
        <f t="shared" si="47"/>
        <v>-1.3169928667581685E-2</v>
      </c>
      <c r="AU62">
        <f t="shared" si="48"/>
        <v>-1.7777288772871567</v>
      </c>
      <c r="AW62">
        <v>59</v>
      </c>
      <c r="AX62">
        <f>IF(Z62&gt;0, (R62*SUMPRODUCT(K62:$K$98, X62:$X$98)-K62*$AZ$3)/Z62, 0)</f>
        <v>-76227.588539950273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500000</v>
      </c>
      <c r="S63">
        <f t="shared" si="32"/>
        <v>-215867.69595631975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-55.722338307865115</v>
      </c>
      <c r="AC63">
        <f t="shared" si="33"/>
        <v>-51.213223183922317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-243.22302643031412</v>
      </c>
      <c r="AI63">
        <f t="shared" si="38"/>
        <v>-243.23488860889464</v>
      </c>
      <c r="AJ63">
        <f t="shared" si="39"/>
        <v>-4.5091151239427987</v>
      </c>
      <c r="AK63">
        <f t="shared" si="61"/>
        <v>-3.9005636815505587</v>
      </c>
      <c r="AL63">
        <f t="shared" si="40"/>
        <v>-251.64456741438798</v>
      </c>
      <c r="AN63">
        <f t="shared" si="41"/>
        <v>0</v>
      </c>
      <c r="AO63">
        <f t="shared" si="42"/>
        <v>0</v>
      </c>
      <c r="AP63">
        <f t="shared" si="43"/>
        <v>-3.3804727504368769E-5</v>
      </c>
      <c r="AQ63">
        <f t="shared" si="44"/>
        <v>-0.69313474548233578</v>
      </c>
      <c r="AR63">
        <f t="shared" si="45"/>
        <v>-0.69316855020984025</v>
      </c>
      <c r="AS63">
        <f t="shared" si="46"/>
        <v>-1.2850034841088983E-2</v>
      </c>
      <c r="AT63">
        <f t="shared" si="47"/>
        <v>-1.1115790533195273E-2</v>
      </c>
      <c r="AU63">
        <f t="shared" si="48"/>
        <v>-0.71713437558412441</v>
      </c>
      <c r="AW63">
        <v>60</v>
      </c>
      <c r="AX63">
        <f>IF(Z63&gt;0, (R63*SUMPRODUCT(K63:$K$98, X63:$X$98)-K63*$AZ$3)/Z63, 0)</f>
        <v>-215867.69595631975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500000</v>
      </c>
      <c r="S64">
        <f t="shared" si="32"/>
        <v>-779342.1479118627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-51.213223183922317</v>
      </c>
      <c r="AC64">
        <f t="shared" si="33"/>
        <v>-46.314154157967927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-87.721947118167492</v>
      </c>
      <c r="AI64">
        <f t="shared" si="38"/>
        <v>-87.724918480250381</v>
      </c>
      <c r="AJ64">
        <f t="shared" si="39"/>
        <v>-4.8990690259543896</v>
      </c>
      <c r="AK64">
        <f t="shared" si="61"/>
        <v>-3.5849256228745623</v>
      </c>
      <c r="AL64">
        <f t="shared" si="40"/>
        <v>-96.208913129079335</v>
      </c>
      <c r="AN64">
        <f t="shared" si="41"/>
        <v>0</v>
      </c>
      <c r="AO64">
        <f t="shared" si="42"/>
        <v>0</v>
      </c>
      <c r="AP64">
        <f t="shared" si="43"/>
        <v>-7.5605003185269269E-6</v>
      </c>
      <c r="AQ64">
        <f t="shared" si="44"/>
        <v>-0.22320464171941892</v>
      </c>
      <c r="AR64">
        <f t="shared" si="45"/>
        <v>-0.22321220221973748</v>
      </c>
      <c r="AS64">
        <f t="shared" si="46"/>
        <v>-1.2465465970834406E-2</v>
      </c>
      <c r="AT64">
        <f t="shared" si="47"/>
        <v>-9.1216857984991444E-3</v>
      </c>
      <c r="AU64">
        <f t="shared" si="48"/>
        <v>-0.24479935398907102</v>
      </c>
      <c r="AW64">
        <v>61</v>
      </c>
      <c r="AX64">
        <f>IF(Z64&gt;0, (R64*SUMPRODUCT(K64:$K$98, X64:$X$98)-K64*$AZ$3)/Z64, 0)</f>
        <v>-779342.1479118627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500000</v>
      </c>
      <c r="S65">
        <f t="shared" si="32"/>
        <v>-2815910.0334460363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-46.314154157967927</v>
      </c>
      <c r="AC65">
        <f t="shared" si="33"/>
        <v>-41.544319718047419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-22.039771724076875</v>
      </c>
      <c r="AI65">
        <f t="shared" si="38"/>
        <v>-22.040509395366524</v>
      </c>
      <c r="AJ65">
        <f t="shared" si="39"/>
        <v>-4.7698344399205084</v>
      </c>
      <c r="AK65">
        <f t="shared" si="61"/>
        <v>-3.2419907910577552</v>
      </c>
      <c r="AL65">
        <f t="shared" si="40"/>
        <v>-30.052334626344788</v>
      </c>
      <c r="AN65">
        <f t="shared" si="41"/>
        <v>0</v>
      </c>
      <c r="AO65">
        <f t="shared" si="42"/>
        <v>0</v>
      </c>
      <c r="AP65">
        <f t="shared" si="43"/>
        <v>-1.6758680341032103E-6</v>
      </c>
      <c r="AQ65">
        <f t="shared" si="44"/>
        <v>-5.0070742117375555E-2</v>
      </c>
      <c r="AR65">
        <f t="shared" si="45"/>
        <v>-5.0072417985409665E-2</v>
      </c>
      <c r="AS65">
        <f t="shared" si="46"/>
        <v>-1.0836280573765312E-2</v>
      </c>
      <c r="AT65">
        <f t="shared" si="47"/>
        <v>-7.3652706969113725E-3</v>
      </c>
      <c r="AU65">
        <f t="shared" si="48"/>
        <v>-6.827396925608635E-2</v>
      </c>
      <c r="AW65">
        <v>62</v>
      </c>
      <c r="AX65">
        <f>IF(Z65&gt;0, (R65*SUMPRODUCT(K65:$K$98, X65:$X$98)-K65*$AZ$3)/Z65, 0)</f>
        <v>-2815910.0334460363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500000</v>
      </c>
      <c r="S66">
        <f t="shared" si="32"/>
        <v>-10238428.740451409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-41.544319718047419</v>
      </c>
      <c r="AC66">
        <f t="shared" si="33"/>
        <v>-37.136319851557708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-5.4893706187711819</v>
      </c>
      <c r="AI66">
        <f t="shared" si="38"/>
        <v>-5.4895519762860552</v>
      </c>
      <c r="AJ66">
        <f t="shared" si="39"/>
        <v>-4.4079998664897104</v>
      </c>
      <c r="AK66">
        <f t="shared" si="61"/>
        <v>-2.9081023802633195</v>
      </c>
      <c r="AL66">
        <f t="shared" si="40"/>
        <v>-12.805654223039085</v>
      </c>
      <c r="AN66">
        <f t="shared" si="41"/>
        <v>0</v>
      </c>
      <c r="AO66">
        <f t="shared" si="42"/>
        <v>0</v>
      </c>
      <c r="AP66">
        <f t="shared" si="43"/>
        <v>-3.6787008245028007E-7</v>
      </c>
      <c r="AQ66">
        <f t="shared" si="44"/>
        <v>-1.1134775548373787E-2</v>
      </c>
      <c r="AR66">
        <f t="shared" si="45"/>
        <v>-1.1135143418456237E-2</v>
      </c>
      <c r="AS66">
        <f t="shared" si="46"/>
        <v>-8.9412962868249124E-3</v>
      </c>
      <c r="AT66">
        <f t="shared" si="47"/>
        <v>-5.8988670149533922E-3</v>
      </c>
      <c r="AU66">
        <f t="shared" si="48"/>
        <v>-2.5975306720234539E-2</v>
      </c>
      <c r="AW66">
        <v>63</v>
      </c>
      <c r="AX66">
        <f>IF(Z66&gt;0, (R66*SUMPRODUCT(K66:$K$98, X66:$X$98)-K66*$AZ$3)/Z66, 0)</f>
        <v>-10238428.740451409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-37599568.785612747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-37.136319851557708</v>
      </c>
      <c r="AC67">
        <f t="shared" ref="AC67:AC98" si="64">S67*Z67</f>
        <v>-33.167034440849754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-1.3543833491058634</v>
      </c>
      <c r="AI67">
        <f t="shared" ref="AI67:AI98" si="69">SUM(AE67:AH67)</f>
        <v>-1.3544274547106776</v>
      </c>
      <c r="AJ67">
        <f t="shared" ref="AJ67:AJ98" si="70">AB67-AC67</f>
        <v>-3.969285410707954</v>
      </c>
      <c r="AK67">
        <f t="shared" si="61"/>
        <v>-2.5995423896090397</v>
      </c>
      <c r="AL67">
        <f t="shared" ref="AL67:AL98" si="71">SUM(AI67:AK67)</f>
        <v>-7.9232552550276711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-7.9879377693528E-8</v>
      </c>
      <c r="AQ67">
        <f t="shared" ref="AQ67:AQ98" si="75">AH67*$K67</f>
        <v>-2.4529149875805885E-3</v>
      </c>
      <c r="AR67">
        <f t="shared" ref="AR67:AR98" si="76">AI67*$K67</f>
        <v>-2.4529948669582821E-3</v>
      </c>
      <c r="AS67">
        <f t="shared" ref="AS67:AS98" si="77">AJ67*$K67</f>
        <v>-7.188747322047509E-3</v>
      </c>
      <c r="AT67">
        <f t="shared" ref="AT67:AT98" si="78">AK67*$K67</f>
        <v>-4.7080145311389713E-3</v>
      </c>
      <c r="AU67">
        <f t="shared" ref="AU67:AU98" si="79">AL67*$K67</f>
        <v>-1.4349756720144762E-2</v>
      </c>
      <c r="AW67">
        <v>64</v>
      </c>
      <c r="AX67">
        <f>IF(Z67&gt;0, (R67*SUMPRODUCT(K67:$K$98, X67:$X$98)-K67*$AZ$3)/Z67, 0)</f>
        <v>-37599568.785612747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500000</v>
      </c>
      <c r="S68">
        <f t="shared" si="63"/>
        <v>-139737070.08556664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-33.167034440849754</v>
      </c>
      <c r="AC68">
        <f t="shared" si="64"/>
        <v>-29.615540760965619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-0.3306766823076534</v>
      </c>
      <c r="AI68">
        <f t="shared" si="69"/>
        <v>-0.33068727918818869</v>
      </c>
      <c r="AJ68">
        <f t="shared" si="70"/>
        <v>-3.5514936798841354</v>
      </c>
      <c r="AK68">
        <f t="shared" si="61"/>
        <v>-2.321692410859483</v>
      </c>
      <c r="AL68">
        <f t="shared" si="71"/>
        <v>-6.2038733699318076</v>
      </c>
      <c r="AN68">
        <f t="shared" si="72"/>
        <v>0</v>
      </c>
      <c r="AO68">
        <f t="shared" si="73"/>
        <v>0</v>
      </c>
      <c r="AP68">
        <f t="shared" si="74"/>
        <v>-1.7135662766864902E-8</v>
      </c>
      <c r="AQ68">
        <f t="shared" si="75"/>
        <v>-5.3472001444378593E-4</v>
      </c>
      <c r="AR68">
        <f t="shared" si="76"/>
        <v>-5.3473715010655281E-4</v>
      </c>
      <c r="AS68">
        <f t="shared" si="77"/>
        <v>-5.7429351793176209E-3</v>
      </c>
      <c r="AT68">
        <f t="shared" si="78"/>
        <v>-3.7542876951746833E-3</v>
      </c>
      <c r="AU68">
        <f t="shared" si="79"/>
        <v>-1.0031960024598857E-2</v>
      </c>
      <c r="AW68">
        <v>65</v>
      </c>
      <c r="AX68">
        <f>IF(Z68&gt;0, (R68*SUMPRODUCT(K68:$K$98, X68:$X$98)-K68*$AZ$3)/Z68, 0)</f>
        <v>-139737070.08556664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500000</v>
      </c>
      <c r="S69">
        <f t="shared" si="63"/>
        <v>-525677177.06968546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-29.615540760965619</v>
      </c>
      <c r="AC69">
        <f t="shared" si="64"/>
        <v>-26.442908878416027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-7.9757836216737737E-2</v>
      </c>
      <c r="AI69">
        <f t="shared" si="69"/>
        <v>-7.9760351344846006E-2</v>
      </c>
      <c r="AJ69">
        <f t="shared" si="70"/>
        <v>-3.1726318825495916</v>
      </c>
      <c r="AK69">
        <f t="shared" si="61"/>
        <v>-2.0730878532675936</v>
      </c>
      <c r="AL69">
        <f t="shared" si="71"/>
        <v>-5.3254800871620311</v>
      </c>
      <c r="AN69">
        <f t="shared" si="72"/>
        <v>0</v>
      </c>
      <c r="AO69">
        <f t="shared" si="73"/>
        <v>0</v>
      </c>
      <c r="AP69">
        <f t="shared" si="74"/>
        <v>-3.6313236353532607E-9</v>
      </c>
      <c r="AQ69">
        <f t="shared" si="75"/>
        <v>-1.1515378274643393E-4</v>
      </c>
      <c r="AR69">
        <f t="shared" si="76"/>
        <v>-1.1515741407006928E-4</v>
      </c>
      <c r="AS69">
        <f t="shared" si="77"/>
        <v>-4.5806227935363177E-3</v>
      </c>
      <c r="AT69">
        <f t="shared" si="78"/>
        <v>-2.9931091362700446E-3</v>
      </c>
      <c r="AU69">
        <f t="shared" si="79"/>
        <v>-7.6888893438764316E-3</v>
      </c>
      <c r="AW69">
        <v>66</v>
      </c>
      <c r="AX69">
        <f>IF(Z69&gt;0, (R69*SUMPRODUCT(K69:$K$98, X69:$X$98)-K69*$AZ$3)/Z69, 0)</f>
        <v>-525677177.06968546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50</v>
      </c>
      <c r="R70">
        <f t="shared" si="62"/>
        <v>500000</v>
      </c>
      <c r="S70">
        <f t="shared" si="63"/>
        <v>-2004106220.0165513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-26.442908878416027</v>
      </c>
      <c r="AC70">
        <f t="shared" si="64"/>
        <v>-23.609839565623748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-1.900940195045377E-2</v>
      </c>
      <c r="AI70">
        <f t="shared" si="69"/>
        <v>-1.9009990987085907E-2</v>
      </c>
      <c r="AJ70">
        <f t="shared" si="70"/>
        <v>-2.8330693127922792</v>
      </c>
      <c r="AK70">
        <f t="shared" si="61"/>
        <v>-1.8510036214891221</v>
      </c>
      <c r="AL70">
        <f t="shared" si="71"/>
        <v>-4.7030829252684869</v>
      </c>
      <c r="AN70">
        <f t="shared" si="72"/>
        <v>0</v>
      </c>
      <c r="AO70">
        <f t="shared" si="73"/>
        <v>0</v>
      </c>
      <c r="AP70">
        <f t="shared" si="74"/>
        <v>-7.5932749755086196E-10</v>
      </c>
      <c r="AQ70">
        <f t="shared" si="75"/>
        <v>-2.450503215841752E-5</v>
      </c>
      <c r="AR70">
        <f t="shared" si="76"/>
        <v>-2.4505791485915074E-5</v>
      </c>
      <c r="AS70">
        <f t="shared" si="77"/>
        <v>-3.6521114550551871E-3</v>
      </c>
      <c r="AT70">
        <f t="shared" si="78"/>
        <v>-2.3861299470736624E-3</v>
      </c>
      <c r="AU70">
        <f t="shared" si="79"/>
        <v>-6.0627471936147643E-3</v>
      </c>
      <c r="AW70">
        <v>67</v>
      </c>
      <c r="AX70">
        <f>IF(Z70&gt;0, (R70*SUMPRODUCT(K70:$K$98, X70:$X$98)-K70*$AZ$3)/Z70, 0)</f>
        <v>-2004106220.0165513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500000</v>
      </c>
      <c r="S71">
        <f t="shared" si="63"/>
        <v>-7749655741.6929007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-23.609839565623748</v>
      </c>
      <c r="AC71">
        <f t="shared" si="64"/>
        <v>-21.080235082642488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-4.4713870763857409E-3</v>
      </c>
      <c r="AI71">
        <f t="shared" si="69"/>
        <v>-4.4715230839439167E-3</v>
      </c>
      <c r="AJ71">
        <f t="shared" si="70"/>
        <v>-2.5296044829812594</v>
      </c>
      <c r="AK71">
        <f t="shared" si="61"/>
        <v>-1.6526887695936625</v>
      </c>
      <c r="AL71">
        <f t="shared" si="71"/>
        <v>-4.1867647756588653</v>
      </c>
      <c r="AN71">
        <f t="shared" si="72"/>
        <v>0</v>
      </c>
      <c r="AO71">
        <f t="shared" si="73"/>
        <v>0</v>
      </c>
      <c r="AP71">
        <f t="shared" si="74"/>
        <v>-1.5654234807714565E-10</v>
      </c>
      <c r="AQ71">
        <f t="shared" si="75"/>
        <v>-5.1464892207941985E-6</v>
      </c>
      <c r="AR71">
        <f t="shared" si="76"/>
        <v>-5.1466457631422754E-6</v>
      </c>
      <c r="AS71">
        <f t="shared" si="77"/>
        <v>-2.9115310265329926E-3</v>
      </c>
      <c r="AT71">
        <f t="shared" si="78"/>
        <v>-1.9022162010891065E-3</v>
      </c>
      <c r="AU71">
        <f t="shared" si="79"/>
        <v>-4.8188938733852403E-3</v>
      </c>
      <c r="AW71">
        <v>68</v>
      </c>
      <c r="AX71">
        <f>IF(Z71&gt;0, (R71*SUMPRODUCT(K71:$K$98, X71:$X$98)-K71*$AZ$3)/Z71, 0)</f>
        <v>-7749655741.6929007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500000</v>
      </c>
      <c r="S72">
        <f t="shared" si="63"/>
        <v>-30416068066.920811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-21.080235082642488</v>
      </c>
      <c r="AC72">
        <f t="shared" si="64"/>
        <v>-18.821642918405438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-1.0370718670029715E-3</v>
      </c>
      <c r="AI72">
        <f t="shared" si="69"/>
        <v>-1.0371028072988654E-3</v>
      </c>
      <c r="AJ72">
        <f t="shared" si="70"/>
        <v>-2.2585921642370508</v>
      </c>
      <c r="AK72">
        <f t="shared" ref="AK72:AK98" si="92">G72*SUM(AB72:AB72, AE72:AF72)</f>
        <v>-1.4756164557849742</v>
      </c>
      <c r="AL72">
        <f t="shared" si="71"/>
        <v>-3.7352457228293239</v>
      </c>
      <c r="AN72">
        <f t="shared" si="72"/>
        <v>0</v>
      </c>
      <c r="AO72">
        <f t="shared" si="73"/>
        <v>0</v>
      </c>
      <c r="AP72">
        <f t="shared" si="74"/>
        <v>-3.1796201481065445E-11</v>
      </c>
      <c r="AQ72">
        <f t="shared" si="75"/>
        <v>-1.0657605262284009E-6</v>
      </c>
      <c r="AR72">
        <f t="shared" si="76"/>
        <v>-1.0657923224298818E-6</v>
      </c>
      <c r="AS72">
        <f t="shared" si="77"/>
        <v>-2.3210719045430677E-3</v>
      </c>
      <c r="AT72">
        <f t="shared" si="78"/>
        <v>-1.5164366332426757E-3</v>
      </c>
      <c r="AU72">
        <f t="shared" si="79"/>
        <v>-3.8385743301081734E-3</v>
      </c>
      <c r="AW72">
        <v>69</v>
      </c>
      <c r="AX72">
        <f>IF(Z72&gt;0, (R72*SUMPRODUCT(K72:$K$98, X72:$X$98)-K72*$AZ$3)/Z72, 0)</f>
        <v>-30416068066.920811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500000</v>
      </c>
      <c r="S73">
        <f t="shared" si="63"/>
        <v>-121328521965.14043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-18.821642918405438</v>
      </c>
      <c r="AC73">
        <f t="shared" si="64"/>
        <v>-16.805039242446089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-2.3705464779157673E-4</v>
      </c>
      <c r="AI73">
        <f t="shared" si="69"/>
        <v>-2.3706157321973256E-4</v>
      </c>
      <c r="AJ73">
        <f t="shared" si="70"/>
        <v>-2.0166036759593489</v>
      </c>
      <c r="AK73">
        <f t="shared" si="92"/>
        <v>-1.3175150042883808</v>
      </c>
      <c r="AL73">
        <f t="shared" si="71"/>
        <v>-3.3343557418209491</v>
      </c>
      <c r="AN73">
        <f t="shared" si="72"/>
        <v>0</v>
      </c>
      <c r="AO73">
        <f t="shared" si="73"/>
        <v>0</v>
      </c>
      <c r="AP73">
        <f t="shared" si="74"/>
        <v>-6.3544707240435992E-12</v>
      </c>
      <c r="AQ73">
        <f t="shared" si="75"/>
        <v>-2.1751100227969608E-7</v>
      </c>
      <c r="AR73">
        <f t="shared" si="76"/>
        <v>-2.1751735675042013E-7</v>
      </c>
      <c r="AS73">
        <f t="shared" si="77"/>
        <v>-1.8503475500066674E-3</v>
      </c>
      <c r="AT73">
        <f t="shared" si="78"/>
        <v>-1.2088942856470187E-3</v>
      </c>
      <c r="AU73">
        <f t="shared" si="79"/>
        <v>-3.059459353010436E-3</v>
      </c>
      <c r="AW73">
        <v>70</v>
      </c>
      <c r="AX73">
        <f>IF(Z73&gt;0, (R73*SUMPRODUCT(K73:$K$98, X73:$X$98)-K73*$AZ$3)/Z73, 0)</f>
        <v>-121328521965.14043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500000</v>
      </c>
      <c r="S74">
        <f t="shared" si="63"/>
        <v>-492246882986.68909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-16.805039242446089</v>
      </c>
      <c r="AC74">
        <f t="shared" si="64"/>
        <v>-15.004499511992909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-5.3320911395086873E-5</v>
      </c>
      <c r="AI74">
        <f t="shared" si="69"/>
        <v>-5.3322435477821632E-5</v>
      </c>
      <c r="AJ74">
        <f t="shared" si="70"/>
        <v>-1.8005397304531794</v>
      </c>
      <c r="AK74">
        <f t="shared" si="92"/>
        <v>-1.1763527469712263</v>
      </c>
      <c r="AL74">
        <f t="shared" si="71"/>
        <v>-2.9769457998598834</v>
      </c>
      <c r="AN74">
        <f t="shared" si="72"/>
        <v>0</v>
      </c>
      <c r="AO74">
        <f t="shared" si="73"/>
        <v>0</v>
      </c>
      <c r="AP74">
        <f t="shared" si="74"/>
        <v>-1.2485998417123905E-12</v>
      </c>
      <c r="AQ74">
        <f t="shared" si="75"/>
        <v>-4.3682983875761479E-8</v>
      </c>
      <c r="AR74">
        <f t="shared" si="76"/>
        <v>-4.3684232475603187E-8</v>
      </c>
      <c r="AS74">
        <f t="shared" si="77"/>
        <v>-1.4750863395838624E-3</v>
      </c>
      <c r="AT74">
        <f t="shared" si="78"/>
        <v>-9.637231760237071E-4</v>
      </c>
      <c r="AU74">
        <f t="shared" si="79"/>
        <v>-2.4388531998400451E-3</v>
      </c>
      <c r="AW74">
        <v>71</v>
      </c>
      <c r="AX74">
        <f>IF(Z74&gt;0, (R74*SUMPRODUCT(K74:$K$98, X74:$X$98)-K74*$AZ$3)/Z74, 0)</f>
        <v>-492246882986.68909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500000</v>
      </c>
      <c r="S75">
        <f t="shared" si="63"/>
        <v>-2033935438598.7229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-15.004499511992909</v>
      </c>
      <c r="AC75">
        <f t="shared" si="64"/>
        <v>-13.396874602136448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-1.1795080861936375E-5</v>
      </c>
      <c r="AI75">
        <f t="shared" si="69"/>
        <v>-1.1795410195757594E-5</v>
      </c>
      <c r="AJ75">
        <f t="shared" si="70"/>
        <v>-1.6076249098564617</v>
      </c>
      <c r="AK75">
        <f t="shared" si="92"/>
        <v>-1.0503149658395037</v>
      </c>
      <c r="AL75">
        <f t="shared" si="71"/>
        <v>-2.657951671106161</v>
      </c>
      <c r="AN75">
        <f t="shared" si="72"/>
        <v>0</v>
      </c>
      <c r="AO75">
        <f t="shared" si="73"/>
        <v>0</v>
      </c>
      <c r="AP75">
        <f t="shared" si="74"/>
        <v>-2.4089791592711815E-13</v>
      </c>
      <c r="AQ75">
        <f t="shared" si="75"/>
        <v>-8.6277515844365552E-9</v>
      </c>
      <c r="AR75">
        <f t="shared" si="76"/>
        <v>-8.6279924823524826E-9</v>
      </c>
      <c r="AS75">
        <f t="shared" si="77"/>
        <v>-1.1759299088787019E-3</v>
      </c>
      <c r="AT75">
        <f t="shared" si="78"/>
        <v>-7.6827422522574701E-4</v>
      </c>
      <c r="AU75">
        <f t="shared" si="79"/>
        <v>-1.9442127620969312E-3</v>
      </c>
      <c r="AW75">
        <v>72</v>
      </c>
      <c r="AX75">
        <f>IF(Z75&gt;0, (R75*SUMPRODUCT(K75:$K$98, X75:$X$98)-K75*$AZ$3)/Z75, 0)</f>
        <v>-2033935438598.7229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500000</v>
      </c>
      <c r="S76">
        <f t="shared" si="63"/>
        <v>-8571395963147.1563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-13.396874602136448</v>
      </c>
      <c r="AC76">
        <f t="shared" si="64"/>
        <v>-11.961495187961122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-2.5626482896306075E-6</v>
      </c>
      <c r="AI76">
        <f t="shared" si="69"/>
        <v>-2.5627180652846516E-6</v>
      </c>
      <c r="AJ76">
        <f t="shared" si="70"/>
        <v>-1.4353794141753262</v>
      </c>
      <c r="AK76">
        <f t="shared" si="92"/>
        <v>-0.9377812221495514</v>
      </c>
      <c r="AL76">
        <f t="shared" si="71"/>
        <v>-2.3731631990429429</v>
      </c>
      <c r="AN76">
        <f t="shared" si="72"/>
        <v>0</v>
      </c>
      <c r="AO76">
        <f t="shared" si="73"/>
        <v>0</v>
      </c>
      <c r="AP76">
        <f t="shared" si="74"/>
        <v>-4.557037505561945E-14</v>
      </c>
      <c r="AQ76">
        <f t="shared" si="75"/>
        <v>-1.6736617562995819E-9</v>
      </c>
      <c r="AR76">
        <f t="shared" si="76"/>
        <v>-1.6737073266746375E-9</v>
      </c>
      <c r="AS76">
        <f t="shared" si="77"/>
        <v>-9.3744414362504117E-4</v>
      </c>
      <c r="AT76">
        <f t="shared" si="78"/>
        <v>-6.1246351036092664E-4</v>
      </c>
      <c r="AU76">
        <f t="shared" si="79"/>
        <v>-1.5499093276932945E-3</v>
      </c>
      <c r="AW76">
        <v>73</v>
      </c>
      <c r="AX76">
        <f>IF(Z76&gt;0, (R76*SUMPRODUCT(K76:$K$98, X76:$X$98)-K76*$AZ$3)/Z76, 0)</f>
        <v>-8571395963147.1563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500000</v>
      </c>
      <c r="S77">
        <f t="shared" si="63"/>
        <v>-36868980026686.648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-11.961495187961122</v>
      </c>
      <c r="AC77">
        <f t="shared" si="64"/>
        <v>-10.679906419274895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-5.4594303962866901E-7</v>
      </c>
      <c r="AI77">
        <f t="shared" si="69"/>
        <v>-5.4595752322220958E-7</v>
      </c>
      <c r="AJ77">
        <f t="shared" si="70"/>
        <v>-1.2815887686862268</v>
      </c>
      <c r="AK77">
        <f t="shared" si="92"/>
        <v>-0.83730466315727858</v>
      </c>
      <c r="AL77">
        <f t="shared" si="71"/>
        <v>-2.1188939778010285</v>
      </c>
      <c r="AN77">
        <f t="shared" si="72"/>
        <v>0</v>
      </c>
      <c r="AO77">
        <f t="shared" si="73"/>
        <v>0</v>
      </c>
      <c r="AP77">
        <f t="shared" si="74"/>
        <v>-8.4457260973821548E-15</v>
      </c>
      <c r="AQ77">
        <f t="shared" si="75"/>
        <v>-3.1835230424995752E-10</v>
      </c>
      <c r="AR77">
        <f t="shared" si="76"/>
        <v>-3.1836074997605483E-10</v>
      </c>
      <c r="AS77">
        <f t="shared" si="77"/>
        <v>-7.4732473535999453E-4</v>
      </c>
      <c r="AT77">
        <f t="shared" si="78"/>
        <v>-4.8825216098854796E-4</v>
      </c>
      <c r="AU77">
        <f t="shared" si="79"/>
        <v>-1.2355772147092925E-3</v>
      </c>
      <c r="AW77">
        <v>74</v>
      </c>
      <c r="AX77">
        <f>IF(Z77&gt;0, (R77*SUMPRODUCT(K77:$K$98, X77:$X$98)-K77*$AZ$3)/Z77, 0)</f>
        <v>-36868980026686.648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500000</v>
      </c>
      <c r="S78">
        <f t="shared" si="63"/>
        <v>-162093454403090.53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-10.679906419274895</v>
      </c>
      <c r="AC78">
        <f t="shared" si="64"/>
        <v>-9.5356307317719153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-1.1397358531793844E-7</v>
      </c>
      <c r="AI78">
        <f t="shared" si="69"/>
        <v>-1.1397652671701186E-7</v>
      </c>
      <c r="AJ78">
        <f t="shared" si="70"/>
        <v>-1.1442756875029794</v>
      </c>
      <c r="AK78">
        <f t="shared" si="92"/>
        <v>-0.74759344934924266</v>
      </c>
      <c r="AL78">
        <f t="shared" si="71"/>
        <v>-1.8918692508287487</v>
      </c>
      <c r="AN78">
        <f t="shared" si="72"/>
        <v>0</v>
      </c>
      <c r="AO78">
        <f t="shared" si="73"/>
        <v>0</v>
      </c>
      <c r="AP78">
        <f t="shared" si="74"/>
        <v>-1.5314280336478706E-15</v>
      </c>
      <c r="AQ78">
        <f t="shared" si="75"/>
        <v>-5.9339905702881412E-11</v>
      </c>
      <c r="AR78">
        <f t="shared" si="76"/>
        <v>-5.9341437130915053E-11</v>
      </c>
      <c r="AS78">
        <f t="shared" si="77"/>
        <v>-5.9576270418369942E-4</v>
      </c>
      <c r="AT78">
        <f t="shared" si="78"/>
        <v>-3.89231633494061E-4</v>
      </c>
      <c r="AU78">
        <f t="shared" si="79"/>
        <v>-9.8499439701919757E-4</v>
      </c>
      <c r="AW78">
        <v>75</v>
      </c>
      <c r="AX78">
        <f>IF(Z78&gt;0, (R78*SUMPRODUCT(K78:$K$98, X78:$X$98)-K78*$AZ$3)/Z78, 0)</f>
        <v>-162093454403090.53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500000</v>
      </c>
      <c r="S79">
        <f t="shared" si="63"/>
        <v>-728858296065232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-9.5356307317719153</v>
      </c>
      <c r="AC79">
        <f t="shared" si="64"/>
        <v>-8.5139560105622127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-2.3279239519739611E-8</v>
      </c>
      <c r="AI79">
        <f t="shared" si="69"/>
        <v>-2.3279823580870324E-8</v>
      </c>
      <c r="AJ79">
        <f t="shared" si="70"/>
        <v>-1.0216747212097026</v>
      </c>
      <c r="AK79">
        <f t="shared" si="92"/>
        <v>-0.6674941512240341</v>
      </c>
      <c r="AL79">
        <f t="shared" si="71"/>
        <v>-1.6891688957135602</v>
      </c>
      <c r="AN79">
        <f t="shared" si="72"/>
        <v>0</v>
      </c>
      <c r="AO79">
        <f t="shared" si="73"/>
        <v>0</v>
      </c>
      <c r="AP79">
        <f t="shared" si="74"/>
        <v>-2.7150818326864549E-16</v>
      </c>
      <c r="AQ79">
        <f t="shared" si="75"/>
        <v>-1.0821648107593831E-11</v>
      </c>
      <c r="AR79">
        <f t="shared" si="76"/>
        <v>-1.08219196157771E-11</v>
      </c>
      <c r="AS79">
        <f t="shared" si="77"/>
        <v>-4.7493838035303227E-4</v>
      </c>
      <c r="AT79">
        <f t="shared" si="78"/>
        <v>-3.1029307517964469E-4</v>
      </c>
      <c r="AU79">
        <f t="shared" si="79"/>
        <v>-7.8523146635459649E-4</v>
      </c>
      <c r="AW79">
        <v>76</v>
      </c>
      <c r="AX79">
        <f>IF(Z79&gt;0, (R79*SUMPRODUCT(K79:$K$98, X79:$X$98)-K79*$AZ$3)/Z79, 0)</f>
        <v>-728858296065232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500000</v>
      </c>
      <c r="S80">
        <f t="shared" si="63"/>
        <v>-3352381572918115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-8.5139560105622127</v>
      </c>
      <c r="AC80">
        <f t="shared" si="64"/>
        <v>-7.6017464380113866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-4.6484221993752076E-9</v>
      </c>
      <c r="AI80">
        <f t="shared" si="69"/>
        <v>-4.648535577674674E-9</v>
      </c>
      <c r="AJ80">
        <f t="shared" si="70"/>
        <v>-0.91220957255082613</v>
      </c>
      <c r="AK80">
        <f t="shared" si="92"/>
        <v>-0.59597692073935493</v>
      </c>
      <c r="AL80">
        <f t="shared" si="71"/>
        <v>-1.5081864979387167</v>
      </c>
      <c r="AN80">
        <f t="shared" si="72"/>
        <v>0</v>
      </c>
      <c r="AO80">
        <f t="shared" si="73"/>
        <v>0</v>
      </c>
      <c r="AP80">
        <f t="shared" si="74"/>
        <v>-4.7058332613439411E-17</v>
      </c>
      <c r="AQ80">
        <f t="shared" si="75"/>
        <v>-1.9293550795438115E-12</v>
      </c>
      <c r="AR80">
        <f t="shared" si="76"/>
        <v>-1.9294021378764252E-12</v>
      </c>
      <c r="AS80">
        <f t="shared" si="77"/>
        <v>-3.7861796904893521E-4</v>
      </c>
      <c r="AT80">
        <f t="shared" si="78"/>
        <v>-2.4736373978118966E-4</v>
      </c>
      <c r="AU80">
        <f t="shared" si="79"/>
        <v>-6.2598171075952704E-4</v>
      </c>
      <c r="AW80">
        <v>77</v>
      </c>
      <c r="AX80">
        <f>IF(Z80&gt;0, (R80*SUMPRODUCT(K80:$K$98, X80:$X$98)-K80*$AZ$3)/Z80, 0)</f>
        <v>-3352381572918115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500000</v>
      </c>
      <c r="S81">
        <f t="shared" si="63"/>
        <v>-1.5789477356333492E+16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-7.6017464380113866</v>
      </c>
      <c r="AC81">
        <f t="shared" si="64"/>
        <v>-6.7872736053689886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-9.0751488386836103E-10</v>
      </c>
      <c r="AI81">
        <f t="shared" si="69"/>
        <v>-9.0753637689644611E-10</v>
      </c>
      <c r="AJ81">
        <f t="shared" si="70"/>
        <v>-0.814472832642398</v>
      </c>
      <c r="AK81">
        <f t="shared" si="92"/>
        <v>-0.5321222506607971</v>
      </c>
      <c r="AL81">
        <f t="shared" si="71"/>
        <v>-1.3465950842107315</v>
      </c>
      <c r="AN81">
        <f t="shared" si="72"/>
        <v>0</v>
      </c>
      <c r="AO81">
        <f t="shared" si="73"/>
        <v>0</v>
      </c>
      <c r="AP81">
        <f t="shared" si="74"/>
        <v>-7.9650073286282643E-18</v>
      </c>
      <c r="AQ81">
        <f t="shared" si="75"/>
        <v>-3.3631197392179783E-13</v>
      </c>
      <c r="AR81">
        <f t="shared" si="76"/>
        <v>-3.3631993892912646E-13</v>
      </c>
      <c r="AS81">
        <f t="shared" si="77"/>
        <v>-3.0183192685947813E-4</v>
      </c>
      <c r="AT81">
        <f t="shared" si="78"/>
        <v>-1.9719685888193228E-4</v>
      </c>
      <c r="AU81">
        <f t="shared" si="79"/>
        <v>-4.9902878607773035E-4</v>
      </c>
      <c r="AW81">
        <v>78</v>
      </c>
      <c r="AX81">
        <f>IF(Z81&gt;0, (R81*SUMPRODUCT(K81:$K$98, X81:$X$98)-K81*$AZ$3)/Z81, 0)</f>
        <v>-1.5789477356333492E+16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500000</v>
      </c>
      <c r="S82">
        <f t="shared" si="63"/>
        <v>-7.6229579852507168E+16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-6.7872736053689886</v>
      </c>
      <c r="AC82">
        <f t="shared" si="64"/>
        <v>-6.0600657190797458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-1.7303219724879072E-10</v>
      </c>
      <c r="AI82">
        <f t="shared" si="69"/>
        <v>-1.7303617212687006E-10</v>
      </c>
      <c r="AJ82">
        <f t="shared" si="70"/>
        <v>-0.72720788628924282</v>
      </c>
      <c r="AK82">
        <f t="shared" si="92"/>
        <v>-0.47510915237582924</v>
      </c>
      <c r="AL82">
        <f t="shared" si="71"/>
        <v>-1.2023170388381081</v>
      </c>
      <c r="AN82">
        <f t="shared" si="72"/>
        <v>0</v>
      </c>
      <c r="AO82">
        <f t="shared" si="73"/>
        <v>0</v>
      </c>
      <c r="AP82">
        <f t="shared" si="74"/>
        <v>-1.3152077612562574E-18</v>
      </c>
      <c r="AQ82">
        <f t="shared" si="75"/>
        <v>-5.7252897881562258E-14</v>
      </c>
      <c r="AR82">
        <f t="shared" si="76"/>
        <v>-5.7254213089323504E-14</v>
      </c>
      <c r="AS82">
        <f t="shared" si="77"/>
        <v>-2.4061856414226242E-4</v>
      </c>
      <c r="AT82">
        <f t="shared" si="78"/>
        <v>-1.5720412857300785E-4</v>
      </c>
      <c r="AU82">
        <f t="shared" si="79"/>
        <v>-3.9782269277252445E-4</v>
      </c>
      <c r="AW82">
        <v>79</v>
      </c>
      <c r="AX82">
        <f>IF(Z82&gt;0, (R82*SUMPRODUCT(K82:$K$98, X82:$X$98)-K82*$AZ$3)/Z82, 0)</f>
        <v>-7.6229579852507168E+16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500000</v>
      </c>
      <c r="S83">
        <f t="shared" si="63"/>
        <v>-3.7758352318838035E+17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-6.0600657190797458</v>
      </c>
      <c r="AC83">
        <f t="shared" si="64"/>
        <v>-5.4107729634641082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-3.2186291560508936E-11</v>
      </c>
      <c r="AI83">
        <f t="shared" si="69"/>
        <v>-3.2187008060651447E-11</v>
      </c>
      <c r="AJ83">
        <f t="shared" si="70"/>
        <v>-0.6492927556156376</v>
      </c>
      <c r="AK83">
        <f t="shared" si="92"/>
        <v>-0.42420460033558227</v>
      </c>
      <c r="AL83">
        <f t="shared" si="71"/>
        <v>-1.0734973559834069</v>
      </c>
      <c r="AN83">
        <f t="shared" si="72"/>
        <v>0</v>
      </c>
      <c r="AO83">
        <f t="shared" si="73"/>
        <v>0</v>
      </c>
      <c r="AP83">
        <f t="shared" si="74"/>
        <v>-2.1167463000377911E-19</v>
      </c>
      <c r="AQ83">
        <f t="shared" si="75"/>
        <v>-9.5087508753523404E-15</v>
      </c>
      <c r="AR83">
        <f t="shared" si="76"/>
        <v>-9.5089625499823446E-15</v>
      </c>
      <c r="AS83">
        <f t="shared" si="77"/>
        <v>-1.9181964615940064E-4</v>
      </c>
      <c r="AT83">
        <f t="shared" si="78"/>
        <v>-1.253221688241513E-4</v>
      </c>
      <c r="AU83">
        <f t="shared" si="79"/>
        <v>-3.1714181499306094E-4</v>
      </c>
      <c r="AW83">
        <v>80</v>
      </c>
      <c r="AX83">
        <f>IF(Z83&gt;0, (R83*SUMPRODUCT(K83:$K$98, X83:$X$98)-K83*$AZ$3)/Z83, 0)</f>
        <v>-3.7758352318838035E+17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500000</v>
      </c>
      <c r="S84">
        <f t="shared" si="63"/>
        <v>-1.9203447119110879E+18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-5.4107729634641082</v>
      </c>
      <c r="AC84">
        <f t="shared" si="64"/>
        <v>-4.8310472888072482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-5.835492012244029E-12</v>
      </c>
      <c r="AI84">
        <f t="shared" si="69"/>
        <v>-5.8356177981838875E-12</v>
      </c>
      <c r="AJ84">
        <f t="shared" si="70"/>
        <v>-0.57972567465685998</v>
      </c>
      <c r="AK84">
        <f t="shared" si="92"/>
        <v>-0.37875410744248761</v>
      </c>
      <c r="AL84">
        <f t="shared" si="71"/>
        <v>-0.95847978210518325</v>
      </c>
      <c r="AN84">
        <f t="shared" si="72"/>
        <v>0</v>
      </c>
      <c r="AO84">
        <f t="shared" si="73"/>
        <v>0</v>
      </c>
      <c r="AP84">
        <f t="shared" si="74"/>
        <v>-3.3179253044997649E-20</v>
      </c>
      <c r="AQ84">
        <f t="shared" si="75"/>
        <v>-1.5392600026191423E-15</v>
      </c>
      <c r="AR84">
        <f t="shared" si="76"/>
        <v>-1.5392931818721872E-15</v>
      </c>
      <c r="AS84">
        <f t="shared" si="77"/>
        <v>-1.5291744751228802E-4</v>
      </c>
      <c r="AT84">
        <f t="shared" si="78"/>
        <v>-9.9906065708029704E-5</v>
      </c>
      <c r="AU84">
        <f t="shared" si="79"/>
        <v>-2.5282351322185705E-4</v>
      </c>
      <c r="AW84">
        <v>81</v>
      </c>
      <c r="AX84">
        <f>IF(Z84&gt;0, (R84*SUMPRODUCT(K84:$K$98, X84:$X$98)-K84*$AZ$3)/Z84, 0)</f>
        <v>-1.9203447119110879E+18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500000</v>
      </c>
      <c r="S85">
        <f t="shared" si="63"/>
        <v>-1.0036840206538869E+19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-4.8310472888072482</v>
      </c>
      <c r="AC85">
        <f t="shared" si="64"/>
        <v>-4.3134350792921872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-1.0304006734773888E-12</v>
      </c>
      <c r="AI85">
        <f t="shared" si="69"/>
        <v>-1.0304221614905012E-12</v>
      </c>
      <c r="AJ85">
        <f t="shared" si="70"/>
        <v>-0.51761220951506104</v>
      </c>
      <c r="AK85">
        <f t="shared" si="92"/>
        <v>-0.33817331021650743</v>
      </c>
      <c r="AL85">
        <f t="shared" si="71"/>
        <v>-0.85578551973259886</v>
      </c>
      <c r="AN85">
        <f t="shared" si="72"/>
        <v>0</v>
      </c>
      <c r="AO85">
        <f t="shared" si="73"/>
        <v>0</v>
      </c>
      <c r="AP85">
        <f t="shared" si="74"/>
        <v>-5.0607250563490845E-21</v>
      </c>
      <c r="AQ85">
        <f t="shared" si="75"/>
        <v>-2.4267364688782756E-16</v>
      </c>
      <c r="AR85">
        <f t="shared" si="76"/>
        <v>-2.4267870761288394E-16</v>
      </c>
      <c r="AS85">
        <f t="shared" si="77"/>
        <v>-1.2190485292752729E-4</v>
      </c>
      <c r="AT85">
        <f t="shared" si="78"/>
        <v>-7.9644503912651364E-5</v>
      </c>
      <c r="AU85">
        <f t="shared" si="79"/>
        <v>-2.0154935684042134E-4</v>
      </c>
      <c r="AW85">
        <v>82</v>
      </c>
      <c r="AX85">
        <f>IF(Z85&gt;0, (R85*SUMPRODUCT(K85:$K$98, X85:$X$98)-K85*$AZ$3)/Z85, 0)</f>
        <v>-1.0036840206538869E+19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500000</v>
      </c>
      <c r="S86">
        <f t="shared" si="63"/>
        <v>-5.3961853049516368E+19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-4.3134350792921872</v>
      </c>
      <c r="AC86">
        <f t="shared" si="64"/>
        <v>-3.8512813207965952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-1.77046108649929E-13</v>
      </c>
      <c r="AI86">
        <f t="shared" si="69"/>
        <v>-1.7704967717204523E-13</v>
      </c>
      <c r="AJ86">
        <f t="shared" si="70"/>
        <v>-0.46215375849559193</v>
      </c>
      <c r="AK86">
        <f t="shared" si="92"/>
        <v>-0.30194045555045312</v>
      </c>
      <c r="AL86">
        <f t="shared" si="71"/>
        <v>-0.76409421404622213</v>
      </c>
      <c r="AN86">
        <f t="shared" si="72"/>
        <v>0</v>
      </c>
      <c r="AO86">
        <f t="shared" si="73"/>
        <v>0</v>
      </c>
      <c r="AP86">
        <f t="shared" si="74"/>
        <v>-7.5038968043782406E-22</v>
      </c>
      <c r="AQ86">
        <f t="shared" si="75"/>
        <v>-3.7229297890135986E-17</v>
      </c>
      <c r="AR86">
        <f t="shared" si="76"/>
        <v>-3.7230048279816424E-17</v>
      </c>
      <c r="AS86">
        <f t="shared" si="77"/>
        <v>-9.7181802397582694E-5</v>
      </c>
      <c r="AT86">
        <f t="shared" si="78"/>
        <v>-6.3492110899753974E-5</v>
      </c>
      <c r="AU86">
        <f t="shared" si="79"/>
        <v>-1.6067391329737391E-4</v>
      </c>
      <c r="AW86">
        <v>83</v>
      </c>
      <c r="AX86">
        <f>IF(Z86&gt;0, (R86*SUMPRODUCT(K86:$K$98, X86:$X$98)-K86*$AZ$3)/Z86, 0)</f>
        <v>-5.3961853049516368E+19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500000</v>
      </c>
      <c r="S87">
        <f t="shared" si="63"/>
        <v>-2.9869187358675363E+20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-3.8512813207965952</v>
      </c>
      <c r="AC87">
        <f t="shared" si="64"/>
        <v>-3.4386440364255315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-2.9572196217975858E-14</v>
      </c>
      <c r="AI87">
        <f t="shared" si="69"/>
        <v>-2.9572771835249126E-14</v>
      </c>
      <c r="AJ87">
        <f t="shared" si="70"/>
        <v>-0.41263728437106373</v>
      </c>
      <c r="AK87">
        <f t="shared" si="92"/>
        <v>-0.2695896924557617</v>
      </c>
      <c r="AL87">
        <f t="shared" si="71"/>
        <v>-0.68222697682685496</v>
      </c>
      <c r="AN87">
        <f t="shared" si="72"/>
        <v>0</v>
      </c>
      <c r="AO87">
        <f t="shared" si="73"/>
        <v>0</v>
      </c>
      <c r="AP87">
        <f t="shared" si="74"/>
        <v>-1.080722654509273E-22</v>
      </c>
      <c r="AQ87">
        <f t="shared" si="75"/>
        <v>-5.552186127932208E-18</v>
      </c>
      <c r="AR87">
        <f t="shared" si="76"/>
        <v>-5.552294200197659E-18</v>
      </c>
      <c r="AS87">
        <f t="shared" si="77"/>
        <v>-7.7472737880725901E-5</v>
      </c>
      <c r="AT87">
        <f t="shared" si="78"/>
        <v>-5.0615522082074271E-5</v>
      </c>
      <c r="AU87">
        <f t="shared" si="79"/>
        <v>-1.2808825996280573E-4</v>
      </c>
      <c r="AW87">
        <v>84</v>
      </c>
      <c r="AX87">
        <f>IF(Z87&gt;0, (R87*SUMPRODUCT(K87:$K$98, X87:$X$98)-K87*$AZ$3)/Z87, 0)</f>
        <v>-2.9869187358675363E+20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500000</v>
      </c>
      <c r="S88">
        <f t="shared" si="63"/>
        <v>-1.7034423710501534E+21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-3.4386440364255315</v>
      </c>
      <c r="AC88">
        <f t="shared" si="64"/>
        <v>-3.0702178896656527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-4.7974305657186344E-15</v>
      </c>
      <c r="AI88">
        <f t="shared" si="69"/>
        <v>-4.7975206837625973E-15</v>
      </c>
      <c r="AJ88">
        <f t="shared" si="70"/>
        <v>-0.36842614675987884</v>
      </c>
      <c r="AK88">
        <f t="shared" si="92"/>
        <v>-0.24070508254978723</v>
      </c>
      <c r="AL88">
        <f t="shared" si="71"/>
        <v>-0.6091312293096709</v>
      </c>
      <c r="AN88">
        <f t="shared" si="72"/>
        <v>0</v>
      </c>
      <c r="AO88">
        <f t="shared" si="73"/>
        <v>0</v>
      </c>
      <c r="AP88">
        <f t="shared" si="74"/>
        <v>-1.5106858853687662E-23</v>
      </c>
      <c r="AQ88">
        <f t="shared" si="75"/>
        <v>-8.0421304357399882E-19</v>
      </c>
      <c r="AR88">
        <f t="shared" si="76"/>
        <v>-8.0422815043285244E-19</v>
      </c>
      <c r="AS88">
        <f t="shared" si="77"/>
        <v>-6.176079231562979E-5</v>
      </c>
      <c r="AT88">
        <f t="shared" si="78"/>
        <v>-4.0350384312878082E-5</v>
      </c>
      <c r="AU88">
        <f t="shared" si="79"/>
        <v>-1.0211117662850869E-4</v>
      </c>
      <c r="AW88">
        <v>85</v>
      </c>
      <c r="AX88">
        <f>IF(Z88&gt;0, (R88*SUMPRODUCT(K88:$K$98, X88:$X$98)-K88*$AZ$3)/Z88, 0)</f>
        <v>-1.7034423710501534E+21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500000</v>
      </c>
      <c r="S89">
        <f t="shared" si="63"/>
        <v>-1.0069061740458821E+22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-3.0702178896656527</v>
      </c>
      <c r="AC89">
        <f t="shared" si="64"/>
        <v>-2.7412659729157611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-7.5604542715777465E-16</v>
      </c>
      <c r="AI89">
        <f t="shared" si="69"/>
        <v>-7.5605903947858254E-16</v>
      </c>
      <c r="AJ89">
        <f t="shared" si="70"/>
        <v>-0.32895191674989155</v>
      </c>
      <c r="AK89">
        <f t="shared" si="92"/>
        <v>-0.21491525227659572</v>
      </c>
      <c r="AL89">
        <f t="shared" si="71"/>
        <v>-0.54386716902648802</v>
      </c>
      <c r="AN89">
        <f t="shared" si="72"/>
        <v>0</v>
      </c>
      <c r="AO89">
        <f t="shared" si="73"/>
        <v>0</v>
      </c>
      <c r="AP89">
        <f t="shared" si="74"/>
        <v>-2.0374012484899683E-24</v>
      </c>
      <c r="AQ89">
        <f t="shared" si="75"/>
        <v>-1.1315982916823231E-19</v>
      </c>
      <c r="AR89">
        <f t="shared" si="76"/>
        <v>-1.1316186656948078E-19</v>
      </c>
      <c r="AS89">
        <f t="shared" si="77"/>
        <v>-4.9235325506720135E-5</v>
      </c>
      <c r="AT89">
        <f t="shared" si="78"/>
        <v>-3.2167079331057137E-5</v>
      </c>
      <c r="AU89">
        <f t="shared" si="79"/>
        <v>-8.1402404837777387E-5</v>
      </c>
      <c r="AW89">
        <v>86</v>
      </c>
      <c r="AX89">
        <f>IF(Z89&gt;0, (R89*SUMPRODUCT(K89:$K$98, X89:$X$98)-K89*$AZ$3)/Z89, 0)</f>
        <v>-1.0069061740458821E+22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50</v>
      </c>
      <c r="R90">
        <f t="shared" si="62"/>
        <v>500000</v>
      </c>
      <c r="S90">
        <f t="shared" si="63"/>
        <v>-6.1758519521475473E+22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-2.7412659729157611</v>
      </c>
      <c r="AC90">
        <f t="shared" si="64"/>
        <v>-2.4475589043890724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-1.1494641918645273E-16</v>
      </c>
      <c r="AI90">
        <f t="shared" si="69"/>
        <v>-1.1494840074213393E-16</v>
      </c>
      <c r="AJ90">
        <f t="shared" si="70"/>
        <v>-0.29370706852668871</v>
      </c>
      <c r="AK90">
        <f t="shared" si="92"/>
        <v>-0.19188861810410329</v>
      </c>
      <c r="AL90">
        <f t="shared" si="71"/>
        <v>-0.48559568663079211</v>
      </c>
      <c r="AN90">
        <f t="shared" si="72"/>
        <v>0</v>
      </c>
      <c r="AO90">
        <f t="shared" si="73"/>
        <v>0</v>
      </c>
      <c r="AP90">
        <f t="shared" si="74"/>
        <v>-2.6480894429162051E-25</v>
      </c>
      <c r="AQ90">
        <f t="shared" si="75"/>
        <v>-1.5361082307129048E-20</v>
      </c>
      <c r="AR90">
        <f t="shared" si="76"/>
        <v>-1.5361347116073344E-20</v>
      </c>
      <c r="AS90">
        <f t="shared" si="77"/>
        <v>-3.9250100053188857E-5</v>
      </c>
      <c r="AT90">
        <f t="shared" si="78"/>
        <v>-2.5643398701416722E-5</v>
      </c>
      <c r="AU90">
        <f t="shared" si="79"/>
        <v>-6.4893498754605599E-5</v>
      </c>
      <c r="AW90">
        <v>87</v>
      </c>
      <c r="AX90">
        <f>IF(Z90&gt;0, (R90*SUMPRODUCT(K90:$K$98, X90:$X$98)-K90*$AZ$3)/Z90, 0)</f>
        <v>-6.1758519521475473E+22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50</v>
      </c>
      <c r="R91">
        <f t="shared" si="62"/>
        <v>500000</v>
      </c>
      <c r="S91">
        <f t="shared" si="63"/>
        <v>-3.9350743994899821E+23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-2.4475589043890724</v>
      </c>
      <c r="AC91">
        <f t="shared" si="64"/>
        <v>-2.185320450347386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-1.6840680617282719E-17</v>
      </c>
      <c r="AI91">
        <f t="shared" si="69"/>
        <v>-1.6840958289345364E-17</v>
      </c>
      <c r="AJ91">
        <f t="shared" si="70"/>
        <v>-0.26223845404168644</v>
      </c>
      <c r="AK91">
        <f t="shared" si="92"/>
        <v>-0.1713291233072351</v>
      </c>
      <c r="AL91">
        <f t="shared" si="71"/>
        <v>-0.43356757734892154</v>
      </c>
      <c r="AN91">
        <f t="shared" si="72"/>
        <v>0</v>
      </c>
      <c r="AO91">
        <f t="shared" si="73"/>
        <v>0</v>
      </c>
      <c r="AP91">
        <f t="shared" si="74"/>
        <v>-3.3131456866188863E-26</v>
      </c>
      <c r="AQ91">
        <f t="shared" si="75"/>
        <v>-2.0094073496301135E-21</v>
      </c>
      <c r="AR91">
        <f t="shared" si="76"/>
        <v>-2.0094404810869796E-21</v>
      </c>
      <c r="AS91">
        <f t="shared" si="77"/>
        <v>-3.1289939455667147E-5</v>
      </c>
      <c r="AT91">
        <f t="shared" si="78"/>
        <v>-2.0442760444369199E-5</v>
      </c>
      <c r="AU91">
        <f t="shared" si="79"/>
        <v>-5.1732699900036343E-5</v>
      </c>
      <c r="AW91">
        <v>88</v>
      </c>
      <c r="AX91">
        <f>IF(Z91&gt;0, (R91*SUMPRODUCT(K91:$K$98, X91:$X$98)-K91*$AZ$3)/Z91, 0)</f>
        <v>-3.9350743994899821E+23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50</v>
      </c>
      <c r="R92">
        <f t="shared" si="62"/>
        <v>500000</v>
      </c>
      <c r="S92">
        <f t="shared" si="63"/>
        <v>-2.6077895835511886E+24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-2.185320450347386</v>
      </c>
      <c r="AC92">
        <f t="shared" si="64"/>
        <v>-1.9511789735244516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-2.3748475134520981E-18</v>
      </c>
      <c r="AI92">
        <f t="shared" si="69"/>
        <v>-2.3748849240427728E-18</v>
      </c>
      <c r="AJ92">
        <f t="shared" si="70"/>
        <v>-0.2341414768229344</v>
      </c>
      <c r="AK92">
        <f t="shared" si="92"/>
        <v>-0.15297243152431703</v>
      </c>
      <c r="AL92">
        <f t="shared" si="71"/>
        <v>-0.38711390834725146</v>
      </c>
      <c r="AN92">
        <f t="shared" si="72"/>
        <v>0</v>
      </c>
      <c r="AO92">
        <f t="shared" si="73"/>
        <v>0</v>
      </c>
      <c r="AP92">
        <f t="shared" si="74"/>
        <v>-3.9855190516419323E-27</v>
      </c>
      <c r="AQ92">
        <f t="shared" si="75"/>
        <v>-2.5300322285435723E-22</v>
      </c>
      <c r="AR92">
        <f t="shared" si="76"/>
        <v>-2.5300720837340884E-22</v>
      </c>
      <c r="AS92">
        <f t="shared" si="77"/>
        <v>-2.4944148162999966E-5</v>
      </c>
      <c r="AT92">
        <f t="shared" si="78"/>
        <v>-1.62968434664933E-5</v>
      </c>
      <c r="AU92">
        <f t="shared" si="79"/>
        <v>-4.1240991629493266E-5</v>
      </c>
      <c r="AW92">
        <v>89</v>
      </c>
      <c r="AX92">
        <f>IF(Z92&gt;0, (R92*SUMPRODUCT(K92:$K$98, X92:$X$98)-K92*$AZ$3)/Z92, 0)</f>
        <v>-2.6077895835511886E+24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500000</v>
      </c>
      <c r="S93">
        <f t="shared" si="63"/>
        <v>-1.7996387918746642E+25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-1.9511789735244516</v>
      </c>
      <c r="AC93">
        <f t="shared" si="64"/>
        <v>-1.7421240835039746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-3.2196279913133044E-19</v>
      </c>
      <c r="AI93">
        <f t="shared" si="69"/>
        <v>-3.2196763933618533E-19</v>
      </c>
      <c r="AJ93">
        <f t="shared" si="70"/>
        <v>-0.20905489002047695</v>
      </c>
      <c r="AK93">
        <f t="shared" si="92"/>
        <v>-0.13658252814671162</v>
      </c>
      <c r="AL93">
        <f t="shared" si="71"/>
        <v>-0.34563741816718857</v>
      </c>
      <c r="AN93">
        <f t="shared" si="72"/>
        <v>0</v>
      </c>
      <c r="AO93">
        <f t="shared" si="73"/>
        <v>0</v>
      </c>
      <c r="AP93">
        <f t="shared" si="74"/>
        <v>-4.6040077333969612E-28</v>
      </c>
      <c r="AQ93">
        <f t="shared" si="75"/>
        <v>-3.0625133883795113E-23</v>
      </c>
      <c r="AR93">
        <f t="shared" si="76"/>
        <v>-3.0625594284568452E-23</v>
      </c>
      <c r="AS93">
        <f t="shared" si="77"/>
        <v>-1.9885322196269085E-5</v>
      </c>
      <c r="AT93">
        <f t="shared" si="78"/>
        <v>-1.2991743834895804E-5</v>
      </c>
      <c r="AU93">
        <f t="shared" si="79"/>
        <v>-3.2877066031164888E-5</v>
      </c>
      <c r="AW93">
        <v>90</v>
      </c>
      <c r="AX93">
        <f>IF(Z93&gt;0, (R93*SUMPRODUCT(K93:$K$98, X93:$X$98)-K93*$AZ$3)/Z93, 0)</f>
        <v>-1.7996387918746642E+25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500000</v>
      </c>
      <c r="S94">
        <f t="shared" si="63"/>
        <v>-1.2952067935235522E+26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-1.7421240835039746</v>
      </c>
      <c r="AC94">
        <f t="shared" si="64"/>
        <v>-1.5554679316999773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-4.1913319242313197E-20</v>
      </c>
      <c r="AI94">
        <f t="shared" si="69"/>
        <v>-4.191391971319533E-20</v>
      </c>
      <c r="AJ94">
        <f t="shared" si="70"/>
        <v>-0.18665615180399731</v>
      </c>
      <c r="AK94">
        <f t="shared" si="92"/>
        <v>-0.12194868584527824</v>
      </c>
      <c r="AL94">
        <f t="shared" si="71"/>
        <v>-0.30860483764927554</v>
      </c>
      <c r="AN94">
        <f t="shared" si="72"/>
        <v>0</v>
      </c>
      <c r="AO94">
        <f t="shared" si="73"/>
        <v>0</v>
      </c>
      <c r="AP94">
        <f t="shared" si="74"/>
        <v>-5.0997188207263107E-29</v>
      </c>
      <c r="AQ94">
        <f t="shared" si="75"/>
        <v>-3.5596420965550399E-24</v>
      </c>
      <c r="AR94">
        <f t="shared" si="76"/>
        <v>-3.5596930937432472E-24</v>
      </c>
      <c r="AS94">
        <f t="shared" si="77"/>
        <v>-1.5852457107995125E-5</v>
      </c>
      <c r="AT94">
        <f t="shared" si="78"/>
        <v>-1.035693864389015E-5</v>
      </c>
      <c r="AU94">
        <f t="shared" si="79"/>
        <v>-2.6209395751885275E-5</v>
      </c>
      <c r="AW94">
        <v>91</v>
      </c>
      <c r="AX94">
        <f>IF(Z94&gt;0, (R94*SUMPRODUCT(K94:$K$98, X94:$X$98)-K94*$AZ$3)/Z94, 0)</f>
        <v>-1.2952067935235522E+26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500000</v>
      </c>
      <c r="S95">
        <f t="shared" si="63"/>
        <v>-9.7394188651255478E+26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-1.5554679316999773</v>
      </c>
      <c r="AC95">
        <f t="shared" si="64"/>
        <v>-1.3888106533035509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-5.2316773792438831E-21</v>
      </c>
      <c r="AI95">
        <f t="shared" si="69"/>
        <v>-5.2317486776792693E-21</v>
      </c>
      <c r="AJ95">
        <f t="shared" si="70"/>
        <v>-0.16665727839642641</v>
      </c>
      <c r="AK95">
        <f t="shared" si="92"/>
        <v>-0.10888275521899843</v>
      </c>
      <c r="AL95">
        <f t="shared" si="71"/>
        <v>-0.27554003361542484</v>
      </c>
      <c r="AN95">
        <f t="shared" si="72"/>
        <v>0</v>
      </c>
      <c r="AO95">
        <f t="shared" si="73"/>
        <v>0</v>
      </c>
      <c r="AP95">
        <f t="shared" si="74"/>
        <v>-5.4065006023637798E-30</v>
      </c>
      <c r="AQ95">
        <f t="shared" si="75"/>
        <v>-3.9671371116556277E-25</v>
      </c>
      <c r="AR95">
        <f t="shared" si="76"/>
        <v>-3.9671911766616515E-25</v>
      </c>
      <c r="AS95">
        <f t="shared" si="77"/>
        <v>-1.2637481750633886E-5</v>
      </c>
      <c r="AT95">
        <f t="shared" si="78"/>
        <v>-8.2564880770807946E-6</v>
      </c>
      <c r="AU95">
        <f t="shared" si="79"/>
        <v>-2.0893969827714679E-5</v>
      </c>
      <c r="AW95">
        <v>92</v>
      </c>
      <c r="AX95">
        <f>IF(Z95&gt;0, (R95*SUMPRODUCT(K95:$K$98, X95:$X$98)-K95*$AZ$3)/Z95, 0)</f>
        <v>-9.7394188651255478E+26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500000</v>
      </c>
      <c r="S96">
        <f t="shared" si="63"/>
        <v>-7.6672745834058707E+27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-1.3888106533035509</v>
      </c>
      <c r="AC96">
        <f t="shared" si="64"/>
        <v>-1.2400095118781702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-6.2499073673418887E-22</v>
      </c>
      <c r="AI96">
        <f t="shared" si="69"/>
        <v>-6.2499882311154754E-22</v>
      </c>
      <c r="AJ96">
        <f t="shared" si="70"/>
        <v>-0.1488011414253807</v>
      </c>
      <c r="AK96">
        <f t="shared" si="92"/>
        <v>-9.7216745731248569E-2</v>
      </c>
      <c r="AL96">
        <f t="shared" si="71"/>
        <v>-0.24601788715662926</v>
      </c>
      <c r="AN96">
        <f t="shared" si="72"/>
        <v>0</v>
      </c>
      <c r="AO96">
        <f t="shared" si="73"/>
        <v>0</v>
      </c>
      <c r="AP96">
        <f t="shared" si="74"/>
        <v>-5.474850162246784E-31</v>
      </c>
      <c r="AQ96">
        <f t="shared" si="75"/>
        <v>-4.2314753376504479E-26</v>
      </c>
      <c r="AR96">
        <f t="shared" si="76"/>
        <v>-4.2315300861520701E-26</v>
      </c>
      <c r="AS96">
        <f t="shared" si="77"/>
        <v>-1.0074523079268084E-5</v>
      </c>
      <c r="AT96">
        <f t="shared" si="78"/>
        <v>-6.5820217451218036E-6</v>
      </c>
      <c r="AU96">
        <f t="shared" si="79"/>
        <v>-1.6656544824389886E-5</v>
      </c>
      <c r="AW96">
        <v>93</v>
      </c>
      <c r="AX96">
        <f>IF(Z96&gt;0, (R96*SUMPRODUCT(K96:$K$98, X96:$X$98)-K96*$AZ$3)/Z96, 0)</f>
        <v>-7.6672745834058707E+27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500000</v>
      </c>
      <c r="S97">
        <f t="shared" si="63"/>
        <v>-6.3331566246896654E+28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-1.2400095118781702</v>
      </c>
      <c r="AC97">
        <f t="shared" si="64"/>
        <v>-1.1071513498912233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-7.1314223415608309E-23</v>
      </c>
      <c r="AI97">
        <f t="shared" si="69"/>
        <v>-7.1315097506851823E-23</v>
      </c>
      <c r="AJ97">
        <f t="shared" si="70"/>
        <v>-0.13285816198694689</v>
      </c>
      <c r="AK97">
        <f t="shared" si="92"/>
        <v>-8.6800665831471918E-2</v>
      </c>
      <c r="AL97">
        <f t="shared" si="71"/>
        <v>-0.21965882781841881</v>
      </c>
      <c r="AN97">
        <f t="shared" si="72"/>
        <v>0</v>
      </c>
      <c r="AO97">
        <f t="shared" si="73"/>
        <v>0</v>
      </c>
      <c r="AP97">
        <f t="shared" si="74"/>
        <v>-5.2839290854375097E-32</v>
      </c>
      <c r="AQ97">
        <f t="shared" si="75"/>
        <v>-4.3109835741565305E-27</v>
      </c>
      <c r="AR97">
        <f t="shared" si="76"/>
        <v>-4.3110364134473853E-27</v>
      </c>
      <c r="AS97">
        <f t="shared" si="77"/>
        <v>-8.0313481180389592E-6</v>
      </c>
      <c r="AT97">
        <f t="shared" si="78"/>
        <v>-5.247147437118783E-6</v>
      </c>
      <c r="AU97">
        <f t="shared" si="79"/>
        <v>-1.3278495555157741E-5</v>
      </c>
      <c r="AW97">
        <v>94</v>
      </c>
      <c r="AX97">
        <f>IF(Z97&gt;0, (R97*SUMPRODUCT(K97:$K$98, X97:$X$98)-K97*$AZ$3)/Z97, 0)</f>
        <v>-6.3331566246896654E+28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-1.1071513498912233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-1.1071513498912233</v>
      </c>
      <c r="AK98">
        <f t="shared" si="92"/>
        <v>-7.7500594492385638E-2</v>
      </c>
      <c r="AL98">
        <f t="shared" si="71"/>
        <v>-1.184651944383609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-4.7177938262834902E-28</v>
      </c>
      <c r="AR98">
        <f t="shared" si="76"/>
        <v>-4.7177938262834902E-28</v>
      </c>
      <c r="AS98">
        <f t="shared" si="77"/>
        <v>-5.9757054449694588E-5</v>
      </c>
      <c r="AT98">
        <f t="shared" si="78"/>
        <v>-4.1829938114786212E-6</v>
      </c>
      <c r="AU98">
        <f t="shared" si="79"/>
        <v>-6.3940048261173216E-5</v>
      </c>
      <c r="AW98">
        <v>95</v>
      </c>
    </row>
    <row r="100" spans="5:50" x14ac:dyDescent="0.25">
      <c r="AN100" s="6">
        <f t="shared" ref="AN100:AU100" si="93">SUM(AN3:AN98)</f>
        <v>26416.33469743227</v>
      </c>
      <c r="AO100" s="6">
        <f t="shared" si="93"/>
        <v>-2641.6334697432271</v>
      </c>
      <c r="AP100" s="6">
        <f t="shared" si="93"/>
        <v>-3018.6964285104987</v>
      </c>
      <c r="AQ100" s="6">
        <f t="shared" si="93"/>
        <v>-18314.994098877574</v>
      </c>
      <c r="AR100" s="6">
        <f t="shared" si="93"/>
        <v>2441.0107003009684</v>
      </c>
      <c r="AS100" s="6">
        <f t="shared" si="93"/>
        <v>-4580.9297330873087</v>
      </c>
      <c r="AT100" s="6">
        <f t="shared" si="93"/>
        <v>1664.6559712191818</v>
      </c>
      <c r="AU100" s="6">
        <f t="shared" si="93"/>
        <v>-475.26306156715498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57196.147178918967</v>
      </c>
      <c r="K3">
        <v>1</v>
      </c>
      <c r="L3" s="2">
        <v>0</v>
      </c>
      <c r="O3">
        <f>$C$3</f>
        <v>57196.147178918967</v>
      </c>
      <c r="P3">
        <f>O3*C5</f>
        <v>5719.6147178918973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57196.147178918967</v>
      </c>
      <c r="AF3">
        <f t="shared" ref="AF3:AF34" si="4">-$Z3*P3</f>
        <v>-5719.6147178918973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48956.62425702707</v>
      </c>
      <c r="AJ3">
        <f t="shared" ref="AJ3:AJ34" si="8">AB3-AC3</f>
        <v>0</v>
      </c>
      <c r="AL3">
        <f t="shared" ref="AL3:AL34" si="9">SUM(AI3:AK3)</f>
        <v>48956.62425702707</v>
      </c>
      <c r="AN3">
        <f t="shared" ref="AN3:AN34" si="10">AE3*$K3</f>
        <v>57196.147178918967</v>
      </c>
      <c r="AO3">
        <f t="shared" ref="AO3:AO34" si="11">AF3*$K3</f>
        <v>-5719.6147178918973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48956.62425702707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48956.62425702707</v>
      </c>
      <c r="AW3">
        <v>0</v>
      </c>
      <c r="AX3">
        <f>IF(Z3&gt;0, (R3*SUMPRODUCT(K3:$K$98, X3:$X$98)-K3*$AZ$3)/Z3, 0)</f>
        <v>0</v>
      </c>
      <c r="AZ3">
        <f>C6*SUMPRODUCT(X4:X89, K4:K89)/1</f>
        <v>40498.951893388505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2747.7081072245323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2716.5543811312964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-2716.5543811312964</v>
      </c>
      <c r="AK4">
        <f>G4*SUM(AB4, AE4:AF4)</f>
        <v>0</v>
      </c>
      <c r="AL4">
        <f t="shared" si="9"/>
        <v>-3385.5928811312965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-624.16130236029483</v>
      </c>
      <c r="AR4">
        <f t="shared" si="14"/>
        <v>-624.16130236029483</v>
      </c>
      <c r="AS4">
        <f t="shared" si="15"/>
        <v>-2534.3356480374068</v>
      </c>
      <c r="AT4">
        <f t="shared" si="16"/>
        <v>0</v>
      </c>
      <c r="AU4">
        <f t="shared" si="17"/>
        <v>-3158.4969503977018</v>
      </c>
      <c r="AW4">
        <v>1</v>
      </c>
      <c r="AX4">
        <f>IF(Z4&gt;0, (R4*SUMPRODUCT(K4:$K$98, X4:$X$98)-K4*$AZ$3)/Z4, 0)</f>
        <v>2747.7081072245323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500000</v>
      </c>
      <c r="S5">
        <f t="shared" si="1"/>
        <v>5365.0489717350638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2716.5543811312964</v>
      </c>
      <c r="AC5">
        <f t="shared" si="2"/>
        <v>5243.8121196650463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-686.41660352678559</v>
      </c>
      <c r="AI5">
        <f t="shared" si="7"/>
        <v>-735.28672705493295</v>
      </c>
      <c r="AJ5">
        <f t="shared" si="8"/>
        <v>-2527.2577385337499</v>
      </c>
      <c r="AK5">
        <f>G5*SUM(AB5, AE5:AF5)</f>
        <v>111.37872962638316</v>
      </c>
      <c r="AL5">
        <f t="shared" si="9"/>
        <v>-3151.1657359623</v>
      </c>
      <c r="AN5">
        <f t="shared" si="10"/>
        <v>0</v>
      </c>
      <c r="AO5">
        <f t="shared" si="11"/>
        <v>0</v>
      </c>
      <c r="AP5">
        <f t="shared" si="12"/>
        <v>-41.789234453556752</v>
      </c>
      <c r="AQ5">
        <f t="shared" si="13"/>
        <v>-586.9603411391746</v>
      </c>
      <c r="AR5">
        <f t="shared" si="14"/>
        <v>-628.74957559273139</v>
      </c>
      <c r="AS5">
        <f t="shared" si="15"/>
        <v>-2161.0783549446924</v>
      </c>
      <c r="AT5">
        <f t="shared" si="16"/>
        <v>95.240844701680757</v>
      </c>
      <c r="AU5">
        <f t="shared" si="17"/>
        <v>-2694.587085835743</v>
      </c>
      <c r="AW5">
        <v>2</v>
      </c>
      <c r="AX5">
        <f>IF(Z5&gt;0, (R5*SUMPRODUCT(K5:$K$98, X5:$X$98)-K5*$AZ$3)/Z5, 0)</f>
        <v>5365.0489717350638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500000</v>
      </c>
      <c r="S6">
        <f t="shared" si="1"/>
        <v>8327.9905289109465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5243.8121196650463</v>
      </c>
      <c r="AC6">
        <f t="shared" si="2"/>
        <v>8046.5325761288514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-712.53422026015232</v>
      </c>
      <c r="AI6">
        <f t="shared" si="7"/>
        <v>-760.84438913099211</v>
      </c>
      <c r="AJ6">
        <f t="shared" si="8"/>
        <v>-2802.720456463805</v>
      </c>
      <c r="AK6">
        <f>G6*SUM(AB6, AE6:AF6)</f>
        <v>306.76300900040525</v>
      </c>
      <c r="AL6">
        <f t="shared" si="9"/>
        <v>-3256.8018365943917</v>
      </c>
      <c r="AN6">
        <f t="shared" si="10"/>
        <v>0</v>
      </c>
      <c r="AO6">
        <f t="shared" si="11"/>
        <v>0</v>
      </c>
      <c r="AP6">
        <f t="shared" si="12"/>
        <v>-37.266948792566659</v>
      </c>
      <c r="AQ6">
        <f t="shared" si="13"/>
        <v>-549.65604385238601</v>
      </c>
      <c r="AR6">
        <f t="shared" si="14"/>
        <v>-586.92299264495261</v>
      </c>
      <c r="AS6">
        <f t="shared" si="15"/>
        <v>-2162.0466699291819</v>
      </c>
      <c r="AT6">
        <f t="shared" si="16"/>
        <v>236.64006181465103</v>
      </c>
      <c r="AU6">
        <f t="shared" si="17"/>
        <v>-2512.3296007594831</v>
      </c>
      <c r="AW6">
        <v>3</v>
      </c>
      <c r="AX6">
        <f>IF(Z6&gt;0, (R6*SUMPRODUCT(K6:$K$98, X6:$X$98)-K6*$AZ$3)/Z6, 0)</f>
        <v>8327.9905289109465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500000</v>
      </c>
      <c r="S7">
        <f t="shared" si="1"/>
        <v>10799.103234045189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8046.5325761288514</v>
      </c>
      <c r="AC7">
        <f t="shared" si="2"/>
        <v>10313.738145841769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-743.14373329960017</v>
      </c>
      <c r="AI7">
        <f t="shared" si="7"/>
        <v>-790.89648610840163</v>
      </c>
      <c r="AJ7">
        <f t="shared" si="8"/>
        <v>-2267.2055697129181</v>
      </c>
      <c r="AK7">
        <f>G7*SUM(AB7, AE7:AF7)</f>
        <v>395.08474948792656</v>
      </c>
      <c r="AL7">
        <f t="shared" si="9"/>
        <v>-2663.0173063333928</v>
      </c>
      <c r="AN7">
        <f t="shared" si="10"/>
        <v>0</v>
      </c>
      <c r="AO7">
        <f t="shared" si="11"/>
        <v>0</v>
      </c>
      <c r="AP7">
        <f t="shared" si="12"/>
        <v>-33.515560414630301</v>
      </c>
      <c r="AQ7">
        <f t="shared" si="13"/>
        <v>-521.57995560762697</v>
      </c>
      <c r="AR7">
        <f t="shared" si="14"/>
        <v>-555.09551602225736</v>
      </c>
      <c r="AS7">
        <f t="shared" si="15"/>
        <v>-1591.2520383556664</v>
      </c>
      <c r="AT7">
        <f t="shared" si="16"/>
        <v>277.29263783764731</v>
      </c>
      <c r="AU7">
        <f t="shared" si="17"/>
        <v>-1869.0549165402763</v>
      </c>
      <c r="AW7">
        <v>4</v>
      </c>
      <c r="AX7">
        <f>IF(Z7&gt;0, (R7*SUMPRODUCT(K7:$K$98, X7:$X$98)-K7*$AZ$3)/Z7, 0)</f>
        <v>10799.103234045189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500000</v>
      </c>
      <c r="S8">
        <f t="shared" si="1"/>
        <v>12377.615482501935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10313.738145841769</v>
      </c>
      <c r="AC8">
        <f t="shared" si="2"/>
        <v>11683.936675338125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-773.75695486213385</v>
      </c>
      <c r="AI8">
        <f t="shared" si="7"/>
        <v>-820.95480444736108</v>
      </c>
      <c r="AJ8">
        <f t="shared" si="8"/>
        <v>-1370.1985294963561</v>
      </c>
      <c r="AK8">
        <f t="shared" ref="AK8:AK39" si="30">G8*SUM(AB8:AB8, AE8:AF8)</f>
        <v>219.68262250642968</v>
      </c>
      <c r="AL8">
        <f t="shared" si="9"/>
        <v>-1971.4707114372877</v>
      </c>
      <c r="AN8">
        <f t="shared" si="10"/>
        <v>0</v>
      </c>
      <c r="AO8">
        <f t="shared" si="11"/>
        <v>0</v>
      </c>
      <c r="AP8">
        <f t="shared" si="12"/>
        <v>-30.921402228434388</v>
      </c>
      <c r="AQ8">
        <f t="shared" si="13"/>
        <v>-506.92246020948448</v>
      </c>
      <c r="AR8">
        <f t="shared" si="14"/>
        <v>-537.8438624379188</v>
      </c>
      <c r="AS8">
        <f t="shared" si="15"/>
        <v>-897.67775938307409</v>
      </c>
      <c r="AT8">
        <f t="shared" si="16"/>
        <v>143.92381841152306</v>
      </c>
      <c r="AU8">
        <f t="shared" si="17"/>
        <v>-1291.5978034094701</v>
      </c>
      <c r="AW8">
        <v>5</v>
      </c>
      <c r="AX8">
        <f>IF(Z8&gt;0, (R8*SUMPRODUCT(K8:$K$98, X8:$X$98)-K8*$AZ$3)/Z8, 0)</f>
        <v>12377.615482501935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500000</v>
      </c>
      <c r="S9">
        <f t="shared" si="1"/>
        <v>13486.532667282348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11683.936675338125</v>
      </c>
      <c r="AC9">
        <f t="shared" si="2"/>
        <v>12581.669540867428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-805.62575831219419</v>
      </c>
      <c r="AI9">
        <f t="shared" si="7"/>
        <v>-852.27106682573799</v>
      </c>
      <c r="AJ9">
        <f t="shared" si="8"/>
        <v>-897.73286552930222</v>
      </c>
      <c r="AK9">
        <f t="shared" si="30"/>
        <v>68.935226384494939</v>
      </c>
      <c r="AL9">
        <f t="shared" si="9"/>
        <v>-1681.0687059705454</v>
      </c>
      <c r="AN9">
        <f t="shared" si="10"/>
        <v>0</v>
      </c>
      <c r="AO9">
        <f t="shared" si="11"/>
        <v>0</v>
      </c>
      <c r="AP9">
        <f t="shared" si="12"/>
        <v>-28.941574101363297</v>
      </c>
      <c r="AQ9">
        <f t="shared" si="13"/>
        <v>-499.85900672924896</v>
      </c>
      <c r="AR9">
        <f t="shared" si="14"/>
        <v>-528.80058083061226</v>
      </c>
      <c r="AS9">
        <f t="shared" si="15"/>
        <v>-557.00783377607058</v>
      </c>
      <c r="AT9">
        <f t="shared" si="16"/>
        <v>42.771588958873032</v>
      </c>
      <c r="AU9">
        <f t="shared" si="17"/>
        <v>-1043.0368256478098</v>
      </c>
      <c r="AW9">
        <v>6</v>
      </c>
      <c r="AX9">
        <f>IF(Z9&gt;0, (R9*SUMPRODUCT(K9:$K$98, X9:$X$98)-K9*$AZ$3)/Z9, 0)</f>
        <v>13486.532667282348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50</v>
      </c>
      <c r="R10">
        <f t="shared" si="0"/>
        <v>500000</v>
      </c>
      <c r="S10">
        <f t="shared" si="1"/>
        <v>14504.38313119608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12581.669540867428</v>
      </c>
      <c r="AC10">
        <f t="shared" si="2"/>
        <v>13371.46514156627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-842.88632227675726</v>
      </c>
      <c r="AI10">
        <f t="shared" si="7"/>
        <v>-888.98088907293788</v>
      </c>
      <c r="AJ10">
        <f t="shared" si="8"/>
        <v>-789.79560069884246</v>
      </c>
      <c r="AK10">
        <f t="shared" si="30"/>
        <v>51.584845117556455</v>
      </c>
      <c r="AL10">
        <f t="shared" si="9"/>
        <v>-1627.1916446542239</v>
      </c>
      <c r="AN10">
        <f t="shared" si="10"/>
        <v>0</v>
      </c>
      <c r="AO10">
        <f t="shared" si="11"/>
        <v>0</v>
      </c>
      <c r="AP10">
        <f t="shared" si="12"/>
        <v>-27.132018393558113</v>
      </c>
      <c r="AQ10">
        <f t="shared" si="13"/>
        <v>-496.13672042550689</v>
      </c>
      <c r="AR10">
        <f t="shared" si="14"/>
        <v>-523.26873881906499</v>
      </c>
      <c r="AS10">
        <f t="shared" si="15"/>
        <v>-464.88665052575874</v>
      </c>
      <c r="AT10">
        <f t="shared" si="16"/>
        <v>30.363686304876129</v>
      </c>
      <c r="AU10">
        <f t="shared" si="17"/>
        <v>-957.79170303994761</v>
      </c>
      <c r="AW10">
        <v>7</v>
      </c>
      <c r="AX10">
        <f>IF(Z10&gt;0, (R10*SUMPRODUCT(K10:$K$98, X10:$X$98)-K10*$AZ$3)/Z10, 0)</f>
        <v>14504.38313119608</v>
      </c>
    </row>
    <row r="11" spans="1:52" x14ac:dyDescent="0.25">
      <c r="A11" t="s">
        <v>33</v>
      </c>
      <c r="C11" s="25">
        <f>AU91</f>
        <v>1118.1858258647585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50</v>
      </c>
      <c r="R11">
        <f t="shared" si="0"/>
        <v>500000</v>
      </c>
      <c r="S11">
        <f t="shared" si="1"/>
        <v>15437.5116070115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13371.46514156627</v>
      </c>
      <c r="AC11">
        <f t="shared" si="2"/>
        <v>14062.262492251382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-878.65924172547511</v>
      </c>
      <c r="AI11">
        <f t="shared" si="7"/>
        <v>-924.20499692952137</v>
      </c>
      <c r="AJ11">
        <f t="shared" si="8"/>
        <v>-690.79735068511218</v>
      </c>
      <c r="AK11">
        <f t="shared" si="30"/>
        <v>32.091516339759046</v>
      </c>
      <c r="AL11">
        <f t="shared" si="9"/>
        <v>-1582.9108312748745</v>
      </c>
      <c r="AN11">
        <f t="shared" si="10"/>
        <v>0</v>
      </c>
      <c r="AO11">
        <f t="shared" si="11"/>
        <v>0</v>
      </c>
      <c r="AP11">
        <f t="shared" si="12"/>
        <v>-25.474134250133556</v>
      </c>
      <c r="AQ11">
        <f t="shared" si="13"/>
        <v>-491.44170260342474</v>
      </c>
      <c r="AR11">
        <f t="shared" si="14"/>
        <v>-516.91583685355829</v>
      </c>
      <c r="AS11">
        <f t="shared" si="15"/>
        <v>-386.36892443987347</v>
      </c>
      <c r="AT11">
        <f t="shared" si="16"/>
        <v>17.949062253264589</v>
      </c>
      <c r="AU11">
        <f t="shared" si="17"/>
        <v>-885.33569904016713</v>
      </c>
      <c r="AW11">
        <v>8</v>
      </c>
      <c r="AX11">
        <f>IF(Z11&gt;0, (R11*SUMPRODUCT(K11:$K$98, X11:$X$98)-K11*$AZ$3)/Z11, 0)</f>
        <v>15437.5116070115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500000</v>
      </c>
      <c r="S12">
        <f t="shared" si="1"/>
        <v>16330.183602797089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14062.262492251382</v>
      </c>
      <c r="AC12">
        <f t="shared" si="2"/>
        <v>14696.610896797574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-919.94956008320059</v>
      </c>
      <c r="AI12">
        <f t="shared" si="7"/>
        <v>-964.94786277919809</v>
      </c>
      <c r="AJ12">
        <f t="shared" si="8"/>
        <v>-634.34840454619189</v>
      </c>
      <c r="AK12">
        <f t="shared" si="30"/>
        <v>32.343203732178182</v>
      </c>
      <c r="AL12">
        <f t="shared" si="9"/>
        <v>-1566.9530635932119</v>
      </c>
      <c r="AN12">
        <f t="shared" si="10"/>
        <v>0</v>
      </c>
      <c r="AO12">
        <f t="shared" si="11"/>
        <v>0</v>
      </c>
      <c r="AP12">
        <f t="shared" si="12"/>
        <v>-23.917076246512369</v>
      </c>
      <c r="AQ12">
        <f t="shared" si="13"/>
        <v>-488.96297089473308</v>
      </c>
      <c r="AR12">
        <f t="shared" si="14"/>
        <v>-512.88004714124543</v>
      </c>
      <c r="AS12">
        <f t="shared" si="15"/>
        <v>-337.16292058576323</v>
      </c>
      <c r="AT12">
        <f t="shared" si="16"/>
        <v>17.190756614644375</v>
      </c>
      <c r="AU12">
        <f t="shared" si="17"/>
        <v>-832.85221111236433</v>
      </c>
      <c r="AW12">
        <v>9</v>
      </c>
      <c r="AX12">
        <f>IF(Z12&gt;0, (R12*SUMPRODUCT(K12:$K$98, X12:$X$98)-K12*$AZ$3)/Z12, 0)</f>
        <v>16330.183602797089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500000</v>
      </c>
      <c r="S13">
        <f t="shared" si="1"/>
        <v>17177.722573747462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14696.610896797574</v>
      </c>
      <c r="AC13">
        <f t="shared" si="2"/>
        <v>15271.652127528803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-964.08008558423455</v>
      </c>
      <c r="AI13">
        <f t="shared" si="7"/>
        <v>-1008.5319972447137</v>
      </c>
      <c r="AJ13">
        <f t="shared" si="8"/>
        <v>-575.04123073122901</v>
      </c>
      <c r="AK13">
        <f t="shared" si="30"/>
        <v>29.393221793595149</v>
      </c>
      <c r="AL13">
        <f t="shared" si="9"/>
        <v>-1554.1800061823476</v>
      </c>
      <c r="AN13">
        <f t="shared" si="10"/>
        <v>0</v>
      </c>
      <c r="AO13">
        <f t="shared" si="11"/>
        <v>0</v>
      </c>
      <c r="AP13">
        <f t="shared" si="12"/>
        <v>-22.458805705906403</v>
      </c>
      <c r="AQ13">
        <f t="shared" si="13"/>
        <v>-487.09012769680669</v>
      </c>
      <c r="AR13">
        <f t="shared" si="14"/>
        <v>-509.54893340271315</v>
      </c>
      <c r="AS13">
        <f t="shared" si="15"/>
        <v>-290.53282055718836</v>
      </c>
      <c r="AT13">
        <f t="shared" si="16"/>
        <v>14.850579709035895</v>
      </c>
      <c r="AU13">
        <f t="shared" si="17"/>
        <v>-785.23117425086559</v>
      </c>
      <c r="AW13">
        <v>10</v>
      </c>
      <c r="AX13">
        <f>IF(Z13&gt;0, (R13*SUMPRODUCT(K13:$K$98, X13:$X$98)-K13*$AZ$3)/Z13, 0)</f>
        <v>17177.722573747462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50</v>
      </c>
      <c r="R14">
        <f t="shared" si="0"/>
        <v>500000</v>
      </c>
      <c r="S14">
        <f t="shared" si="1"/>
        <v>17984.096025167357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15271.652127528803</v>
      </c>
      <c r="AC14">
        <f t="shared" si="2"/>
        <v>15792.274376494439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-1011.7019498793245</v>
      </c>
      <c r="AI14">
        <f t="shared" si="7"/>
        <v>-1055.6081722282108</v>
      </c>
      <c r="AJ14">
        <f t="shared" si="8"/>
        <v>-520.62224896563566</v>
      </c>
      <c r="AK14">
        <f t="shared" si="30"/>
        <v>27.488973829551846</v>
      </c>
      <c r="AL14">
        <f t="shared" si="9"/>
        <v>-1548.7414473642946</v>
      </c>
      <c r="AN14">
        <f t="shared" si="10"/>
        <v>0</v>
      </c>
      <c r="AO14">
        <f t="shared" si="11"/>
        <v>0</v>
      </c>
      <c r="AP14">
        <f t="shared" si="12"/>
        <v>-21.090609048656972</v>
      </c>
      <c r="AQ14">
        <f t="shared" si="13"/>
        <v>-485.97691072390722</v>
      </c>
      <c r="AR14">
        <f t="shared" si="14"/>
        <v>-507.06751977256414</v>
      </c>
      <c r="AS14">
        <f t="shared" si="15"/>
        <v>-250.08392267765373</v>
      </c>
      <c r="AT14">
        <f t="shared" si="16"/>
        <v>13.204488320151402</v>
      </c>
      <c r="AU14">
        <f t="shared" si="17"/>
        <v>-743.94695413006639</v>
      </c>
      <c r="AW14">
        <v>11</v>
      </c>
      <c r="AX14">
        <f>IF(Z14&gt;0, (R14*SUMPRODUCT(K14:$K$98, X14:$X$98)-K14*$AZ$3)/Z14, 0)</f>
        <v>17984.096025167357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500000</v>
      </c>
      <c r="S15">
        <f t="shared" si="1"/>
        <v>18801.148902340228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15792.274376494439</v>
      </c>
      <c r="AC15">
        <f t="shared" si="2"/>
        <v>16304.738185340606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-1061.4460971510332</v>
      </c>
      <c r="AI15">
        <f t="shared" si="7"/>
        <v>-1104.8071126667155</v>
      </c>
      <c r="AJ15">
        <f t="shared" si="8"/>
        <v>-512.46380884616701</v>
      </c>
      <c r="AK15">
        <f t="shared" si="30"/>
        <v>64.74832494362721</v>
      </c>
      <c r="AL15">
        <f t="shared" si="9"/>
        <v>-1552.5225965692553</v>
      </c>
      <c r="AN15">
        <f t="shared" si="10"/>
        <v>0</v>
      </c>
      <c r="AO15">
        <f t="shared" si="11"/>
        <v>0</v>
      </c>
      <c r="AP15">
        <f t="shared" si="12"/>
        <v>-19.759715186487998</v>
      </c>
      <c r="AQ15">
        <f t="shared" si="13"/>
        <v>-483.70344458210496</v>
      </c>
      <c r="AR15">
        <f t="shared" si="14"/>
        <v>-503.4631597685929</v>
      </c>
      <c r="AS15">
        <f t="shared" si="15"/>
        <v>-233.53094446140815</v>
      </c>
      <c r="AT15">
        <f t="shared" si="16"/>
        <v>29.505961621805774</v>
      </c>
      <c r="AU15">
        <f t="shared" si="17"/>
        <v>-707.48814260819529</v>
      </c>
      <c r="AW15">
        <v>12</v>
      </c>
      <c r="AX15">
        <f>IF(Z15&gt;0, (R15*SUMPRODUCT(K15:$K$98, X15:$X$98)-K15*$AZ$3)/Z15, 0)</f>
        <v>18801.148902340228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500000</v>
      </c>
      <c r="S16">
        <f t="shared" si="1"/>
        <v>19661.266061881932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16304.738185340606</v>
      </c>
      <c r="AC16">
        <f t="shared" si="2"/>
        <v>16817.919726159587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-1582.3761408747298</v>
      </c>
      <c r="AI16">
        <f t="shared" si="7"/>
        <v>-1625.1453086211679</v>
      </c>
      <c r="AJ16">
        <f t="shared" si="8"/>
        <v>-513.18154081898138</v>
      </c>
      <c r="AK16">
        <f t="shared" si="30"/>
        <v>115.7636411159183</v>
      </c>
      <c r="AL16">
        <f t="shared" si="9"/>
        <v>-2022.5632083242308</v>
      </c>
      <c r="AN16">
        <f t="shared" si="10"/>
        <v>0</v>
      </c>
      <c r="AO16">
        <f t="shared" si="11"/>
        <v>0</v>
      </c>
      <c r="AP16">
        <f t="shared" si="12"/>
        <v>-18.437242254691874</v>
      </c>
      <c r="AQ16">
        <f t="shared" si="13"/>
        <v>-682.1421548419429</v>
      </c>
      <c r="AR16">
        <f t="shared" si="14"/>
        <v>-700.57939709663481</v>
      </c>
      <c r="AS16">
        <f t="shared" si="15"/>
        <v>-221.22601133625247</v>
      </c>
      <c r="AT16">
        <f t="shared" si="16"/>
        <v>49.904227928707982</v>
      </c>
      <c r="AU16">
        <f t="shared" si="17"/>
        <v>-871.90118050417914</v>
      </c>
      <c r="AW16">
        <v>13</v>
      </c>
      <c r="AX16">
        <f>IF(Z16&gt;0, (R16*SUMPRODUCT(K16:$K$98, X16:$X$98)-K16*$AZ$3)/Z16, 0)</f>
        <v>19661.266061881932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500000</v>
      </c>
      <c r="S17">
        <f t="shared" si="1"/>
        <v>20395.017853793262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16817.919726159587</v>
      </c>
      <c r="AC17">
        <f t="shared" si="2"/>
        <v>17182.832919418597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-2164.0159588921456</v>
      </c>
      <c r="AI17">
        <f t="shared" si="7"/>
        <v>-2206.1410333652302</v>
      </c>
      <c r="AJ17">
        <f t="shared" si="8"/>
        <v>-364.91319325900986</v>
      </c>
      <c r="AK17">
        <f t="shared" si="30"/>
        <v>232.08729222100231</v>
      </c>
      <c r="AL17">
        <f t="shared" si="9"/>
        <v>-2338.9669344032377</v>
      </c>
      <c r="AN17">
        <f t="shared" si="10"/>
        <v>0</v>
      </c>
      <c r="AO17">
        <f t="shared" si="11"/>
        <v>0</v>
      </c>
      <c r="AP17">
        <f t="shared" si="12"/>
        <v>-17.070484928168902</v>
      </c>
      <c r="AQ17">
        <f t="shared" si="13"/>
        <v>-876.93143033345541</v>
      </c>
      <c r="AR17">
        <f t="shared" si="14"/>
        <v>-894.00191526162428</v>
      </c>
      <c r="AS17">
        <f t="shared" si="15"/>
        <v>-147.87499472785595</v>
      </c>
      <c r="AT17">
        <f t="shared" si="16"/>
        <v>94.049510260439746</v>
      </c>
      <c r="AU17">
        <f t="shared" si="17"/>
        <v>-947.82739972904051</v>
      </c>
      <c r="AW17">
        <v>14</v>
      </c>
      <c r="AX17">
        <f>IF(Z17&gt;0, (R17*SUMPRODUCT(K17:$K$98, X17:$X$98)-K17*$AZ$3)/Z17, 0)</f>
        <v>20395.017853793262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500000</v>
      </c>
      <c r="S18">
        <f t="shared" si="1"/>
        <v>21003.31051979441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17182.832919418597</v>
      </c>
      <c r="AC18">
        <f t="shared" si="2"/>
        <v>17402.453607032985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-2759.4122708757864</v>
      </c>
      <c r="AI18">
        <f t="shared" si="7"/>
        <v>-2800.8401533770525</v>
      </c>
      <c r="AJ18">
        <f t="shared" si="8"/>
        <v>-219.62068761438786</v>
      </c>
      <c r="AK18">
        <f t="shared" si="30"/>
        <v>371.1491910594417</v>
      </c>
      <c r="AL18">
        <f t="shared" si="9"/>
        <v>-2649.3116499319985</v>
      </c>
      <c r="AN18">
        <f t="shared" si="10"/>
        <v>0</v>
      </c>
      <c r="AO18">
        <f t="shared" si="11"/>
        <v>0</v>
      </c>
      <c r="AP18">
        <f t="shared" si="12"/>
        <v>-15.666255591465637</v>
      </c>
      <c r="AQ18">
        <f t="shared" si="13"/>
        <v>-1043.4918539813252</v>
      </c>
      <c r="AR18">
        <f t="shared" si="14"/>
        <v>-1059.1581095727909</v>
      </c>
      <c r="AS18">
        <f t="shared" si="15"/>
        <v>-83.051163072003007</v>
      </c>
      <c r="AT18">
        <f t="shared" si="16"/>
        <v>140.35277061349259</v>
      </c>
      <c r="AU18">
        <f t="shared" si="17"/>
        <v>-1001.8565020313013</v>
      </c>
      <c r="AW18">
        <v>15</v>
      </c>
      <c r="AX18">
        <f>IF(Z18&gt;0, (R18*SUMPRODUCT(K18:$K$98, X18:$X$98)-K18*$AZ$3)/Z18, 0)</f>
        <v>21003.31051979441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500000</v>
      </c>
      <c r="S19">
        <f t="shared" si="1"/>
        <v>21379.032464344142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17402.453607032985</v>
      </c>
      <c r="AC19">
        <f t="shared" si="2"/>
        <v>17391.576319449028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-3392.2716165995239</v>
      </c>
      <c r="AI19">
        <f t="shared" si="7"/>
        <v>-3432.9459931141173</v>
      </c>
      <c r="AJ19">
        <f t="shared" si="8"/>
        <v>10.877287583956786</v>
      </c>
      <c r="AK19">
        <f t="shared" si="30"/>
        <v>388.07471543683556</v>
      </c>
      <c r="AL19">
        <f t="shared" si="9"/>
        <v>-3033.993990093325</v>
      </c>
      <c r="AN19">
        <f t="shared" si="10"/>
        <v>0</v>
      </c>
      <c r="AO19">
        <f t="shared" si="11"/>
        <v>0</v>
      </c>
      <c r="AP19">
        <f t="shared" si="12"/>
        <v>-14.344224389558377</v>
      </c>
      <c r="AQ19">
        <f t="shared" si="13"/>
        <v>-1196.3184055538022</v>
      </c>
      <c r="AR19">
        <f t="shared" si="14"/>
        <v>-1210.6626299433606</v>
      </c>
      <c r="AS19">
        <f t="shared" si="15"/>
        <v>3.8359839098714397</v>
      </c>
      <c r="AT19">
        <f t="shared" si="16"/>
        <v>136.85841739068181</v>
      </c>
      <c r="AU19">
        <f t="shared" si="17"/>
        <v>-1069.9682286428072</v>
      </c>
      <c r="AW19">
        <v>16</v>
      </c>
      <c r="AX19">
        <f>IF(Z19&gt;0, (R19*SUMPRODUCT(K19:$K$98, X19:$X$98)-K19*$AZ$3)/Z19, 0)</f>
        <v>21379.032464344142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500000</v>
      </c>
      <c r="S20">
        <f t="shared" si="1"/>
        <v>21236.234102140552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17391.576319449028</v>
      </c>
      <c r="AC20">
        <f t="shared" si="2"/>
        <v>16930.847501047014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-4045.209104694125</v>
      </c>
      <c r="AI20">
        <f t="shared" si="7"/>
        <v>-4085.0722165331031</v>
      </c>
      <c r="AJ20">
        <f t="shared" si="8"/>
        <v>460.72881840201444</v>
      </c>
      <c r="AK20">
        <f t="shared" si="30"/>
        <v>74.783778173630822</v>
      </c>
      <c r="AL20">
        <f t="shared" si="9"/>
        <v>-3549.5596199574579</v>
      </c>
      <c r="AN20">
        <f t="shared" si="10"/>
        <v>0</v>
      </c>
      <c r="AO20">
        <f t="shared" si="11"/>
        <v>0</v>
      </c>
      <c r="AP20">
        <f t="shared" si="12"/>
        <v>-13.334083101233141</v>
      </c>
      <c r="AQ20">
        <f t="shared" si="13"/>
        <v>-1353.1094757914675</v>
      </c>
      <c r="AR20">
        <f t="shared" si="14"/>
        <v>-1366.4435588927006</v>
      </c>
      <c r="AS20">
        <f t="shared" si="15"/>
        <v>154.11231256909551</v>
      </c>
      <c r="AT20">
        <f t="shared" si="16"/>
        <v>25.014934027712872</v>
      </c>
      <c r="AU20">
        <f t="shared" si="17"/>
        <v>-1187.3163122958922</v>
      </c>
      <c r="AW20">
        <v>17</v>
      </c>
      <c r="AX20">
        <f>IF(Z20&gt;0, (R20*SUMPRODUCT(K20:$K$98, X20:$X$98)-K20*$AZ$3)/Z20, 0)</f>
        <v>21236.234102140552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500000</v>
      </c>
      <c r="S21">
        <f t="shared" si="1"/>
        <v>20830.398186054073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16930.847501047014</v>
      </c>
      <c r="AC21">
        <f t="shared" si="2"/>
        <v>16242.452088908647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-4771.0288980127698</v>
      </c>
      <c r="AI21">
        <f t="shared" si="7"/>
        <v>-4810.0162758435572</v>
      </c>
      <c r="AJ21">
        <f t="shared" si="8"/>
        <v>688.39541213836674</v>
      </c>
      <c r="AK21">
        <f t="shared" si="30"/>
        <v>27.089356001675224</v>
      </c>
      <c r="AL21">
        <f t="shared" si="9"/>
        <v>-4094.5315077035152</v>
      </c>
      <c r="AN21">
        <f t="shared" si="10"/>
        <v>0</v>
      </c>
      <c r="AO21">
        <f t="shared" si="11"/>
        <v>0</v>
      </c>
      <c r="AP21">
        <f t="shared" si="12"/>
        <v>-12.401248462597113</v>
      </c>
      <c r="AQ21">
        <f t="shared" si="13"/>
        <v>-1517.5864107425348</v>
      </c>
      <c r="AR21">
        <f t="shared" si="14"/>
        <v>-1529.9876592051319</v>
      </c>
      <c r="AS21">
        <f t="shared" si="15"/>
        <v>218.96734331536547</v>
      </c>
      <c r="AT21">
        <f t="shared" si="16"/>
        <v>8.6166819406674264</v>
      </c>
      <c r="AU21">
        <f t="shared" si="17"/>
        <v>-1302.403633949099</v>
      </c>
      <c r="AW21">
        <v>18</v>
      </c>
      <c r="AX21">
        <f>IF(Z21&gt;0, (R21*SUMPRODUCT(K21:$K$98, X21:$X$98)-K21*$AZ$3)/Z21, 0)</f>
        <v>20830.398186054073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50</v>
      </c>
      <c r="R22">
        <f t="shared" si="0"/>
        <v>500000</v>
      </c>
      <c r="S22">
        <f t="shared" si="1"/>
        <v>20476.352176203178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16242.452088908647</v>
      </c>
      <c r="AC22">
        <f t="shared" si="2"/>
        <v>15578.858152767301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-5564.0664726745345</v>
      </c>
      <c r="AI22">
        <f t="shared" si="7"/>
        <v>-5602.1075700797464</v>
      </c>
      <c r="AJ22">
        <f t="shared" si="8"/>
        <v>663.59393614134569</v>
      </c>
      <c r="AK22">
        <f t="shared" si="30"/>
        <v>341.09149386708162</v>
      </c>
      <c r="AL22">
        <f t="shared" si="9"/>
        <v>-4597.4221400713195</v>
      </c>
      <c r="AN22">
        <f t="shared" si="10"/>
        <v>0</v>
      </c>
      <c r="AO22">
        <f t="shared" si="11"/>
        <v>0</v>
      </c>
      <c r="AP22">
        <f t="shared" si="12"/>
        <v>-11.298087867593015</v>
      </c>
      <c r="AQ22">
        <f t="shared" si="13"/>
        <v>-1652.5104741271925</v>
      </c>
      <c r="AR22">
        <f t="shared" si="14"/>
        <v>-1663.8085619947856</v>
      </c>
      <c r="AS22">
        <f t="shared" si="15"/>
        <v>197.08533954910743</v>
      </c>
      <c r="AT22">
        <f t="shared" si="16"/>
        <v>101.3031150902309</v>
      </c>
      <c r="AU22">
        <f t="shared" si="17"/>
        <v>-1365.4201073554475</v>
      </c>
      <c r="AW22">
        <v>19</v>
      </c>
      <c r="AX22">
        <f>IF(Z22&gt;0, (R22*SUMPRODUCT(K22:$K$98, X22:$X$98)-K22*$AZ$3)/Z22, 0)</f>
        <v>20476.352176203178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500000</v>
      </c>
      <c r="S23">
        <f t="shared" si="1"/>
        <v>20549.347620961256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15578.858152767301</v>
      </c>
      <c r="AC23">
        <f t="shared" si="2"/>
        <v>15215.068716770676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-6398.7925660335213</v>
      </c>
      <c r="AI23">
        <f t="shared" si="7"/>
        <v>-6435.8133732080778</v>
      </c>
      <c r="AJ23">
        <f t="shared" si="8"/>
        <v>363.78943599662489</v>
      </c>
      <c r="AK23">
        <f t="shared" si="30"/>
        <v>1090.5200706937112</v>
      </c>
      <c r="AL23">
        <f t="shared" si="9"/>
        <v>-4981.5038665177417</v>
      </c>
      <c r="AN23">
        <f t="shared" si="10"/>
        <v>0</v>
      </c>
      <c r="AO23">
        <f t="shared" si="11"/>
        <v>0</v>
      </c>
      <c r="AP23">
        <f t="shared" si="12"/>
        <v>-9.8170221746352659</v>
      </c>
      <c r="AQ23">
        <f t="shared" si="13"/>
        <v>-1696.8049404070091</v>
      </c>
      <c r="AR23">
        <f t="shared" si="14"/>
        <v>-1706.6219625816445</v>
      </c>
      <c r="AS23">
        <f t="shared" si="15"/>
        <v>96.468154874036102</v>
      </c>
      <c r="AT23">
        <f t="shared" si="16"/>
        <v>289.1795326181537</v>
      </c>
      <c r="AU23">
        <f t="shared" si="17"/>
        <v>-1320.9742750894547</v>
      </c>
      <c r="AW23">
        <v>20</v>
      </c>
      <c r="AX23">
        <f>IF(Z23&gt;0, (R23*SUMPRODUCT(K23:$K$98, X23:$X$98)-K23*$AZ$3)/Z23, 0)</f>
        <v>20549.347620961256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500000</v>
      </c>
      <c r="S24">
        <f t="shared" si="1"/>
        <v>20418.454151878144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15215.068716770676</v>
      </c>
      <c r="AC24">
        <f t="shared" si="2"/>
        <v>14668.907560408827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-7298.8872165893317</v>
      </c>
      <c r="AI24">
        <f t="shared" si="7"/>
        <v>-7334.8079269704831</v>
      </c>
      <c r="AJ24">
        <f t="shared" si="8"/>
        <v>546.16115636184986</v>
      </c>
      <c r="AK24">
        <f t="shared" si="30"/>
        <v>1065.0548101739475</v>
      </c>
      <c r="AL24">
        <f t="shared" si="9"/>
        <v>-5723.5919604346855</v>
      </c>
      <c r="AN24">
        <f t="shared" si="10"/>
        <v>0</v>
      </c>
      <c r="AO24">
        <f t="shared" si="11"/>
        <v>0</v>
      </c>
      <c r="AP24">
        <f t="shared" si="12"/>
        <v>-8.5047349347383019</v>
      </c>
      <c r="AQ24">
        <f t="shared" si="13"/>
        <v>-1728.1145176965638</v>
      </c>
      <c r="AR24">
        <f t="shared" si="14"/>
        <v>-1736.6192526313018</v>
      </c>
      <c r="AS24">
        <f t="shared" si="15"/>
        <v>129.31135874598345</v>
      </c>
      <c r="AT24">
        <f t="shared" si="16"/>
        <v>252.1667515865814</v>
      </c>
      <c r="AU24">
        <f t="shared" si="17"/>
        <v>-1355.1411422987369</v>
      </c>
      <c r="AW24">
        <v>21</v>
      </c>
      <c r="AX24">
        <f>IF(Z24&gt;0, (R24*SUMPRODUCT(K24:$K$98, X24:$X$98)-K24*$AZ$3)/Z24, 0)</f>
        <v>20418.454151878144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50</v>
      </c>
      <c r="R25">
        <f t="shared" si="0"/>
        <v>500000</v>
      </c>
      <c r="S25">
        <f t="shared" si="1"/>
        <v>20106.485274587496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14668.907560408827</v>
      </c>
      <c r="AC25">
        <f t="shared" si="2"/>
        <v>13968.153564181142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-8260.6002750627722</v>
      </c>
      <c r="AI25">
        <f t="shared" si="7"/>
        <v>-8295.3357183126063</v>
      </c>
      <c r="AJ25">
        <f t="shared" si="8"/>
        <v>700.75399622768418</v>
      </c>
      <c r="AK25">
        <f t="shared" si="30"/>
        <v>1026.8235292286179</v>
      </c>
      <c r="AL25">
        <f t="shared" si="9"/>
        <v>-6567.758192856304</v>
      </c>
      <c r="AN25">
        <f t="shared" si="10"/>
        <v>0</v>
      </c>
      <c r="AO25">
        <f t="shared" si="11"/>
        <v>0</v>
      </c>
      <c r="AP25">
        <f t="shared" si="12"/>
        <v>-7.3429519823425498</v>
      </c>
      <c r="AQ25">
        <f t="shared" si="13"/>
        <v>-1746.2621889934128</v>
      </c>
      <c r="AR25">
        <f t="shared" si="14"/>
        <v>-1753.6051409757554</v>
      </c>
      <c r="AS25">
        <f t="shared" si="15"/>
        <v>148.13695937964249</v>
      </c>
      <c r="AT25">
        <f t="shared" si="16"/>
        <v>217.06692542353795</v>
      </c>
      <c r="AU25">
        <f t="shared" si="17"/>
        <v>-1388.4012561725749</v>
      </c>
      <c r="AW25">
        <v>22</v>
      </c>
      <c r="AX25">
        <f>IF(Z25&gt;0, (R25*SUMPRODUCT(K25:$K$98, X25:$X$98)-K25*$AZ$3)/Z25, 0)</f>
        <v>20106.485274587496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500000</v>
      </c>
      <c r="S26">
        <f t="shared" si="1"/>
        <v>19628.022801715135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13968.153564181142</v>
      </c>
      <c r="AC26">
        <f t="shared" si="2"/>
        <v>13139.177555070666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-9176.3260326773488</v>
      </c>
      <c r="AI26">
        <f t="shared" si="7"/>
        <v>-9209.7964888914175</v>
      </c>
      <c r="AJ26">
        <f t="shared" si="8"/>
        <v>828.9760091104763</v>
      </c>
      <c r="AK26">
        <f t="shared" si="30"/>
        <v>977.77074949268001</v>
      </c>
      <c r="AL26">
        <f t="shared" si="9"/>
        <v>-7403.0497302882613</v>
      </c>
      <c r="AN26">
        <f t="shared" si="10"/>
        <v>0</v>
      </c>
      <c r="AO26">
        <f t="shared" si="11"/>
        <v>0</v>
      </c>
      <c r="AP26">
        <f t="shared" si="12"/>
        <v>-6.3174447494268522</v>
      </c>
      <c r="AQ26">
        <f t="shared" si="13"/>
        <v>-1732.003063937944</v>
      </c>
      <c r="AR26">
        <f t="shared" si="14"/>
        <v>-1738.3205086873711</v>
      </c>
      <c r="AS26">
        <f t="shared" si="15"/>
        <v>156.46664935372596</v>
      </c>
      <c r="AT26">
        <f t="shared" si="16"/>
        <v>184.55119488121696</v>
      </c>
      <c r="AU26">
        <f t="shared" si="17"/>
        <v>-1397.3026644524282</v>
      </c>
      <c r="AW26">
        <v>23</v>
      </c>
      <c r="AX26">
        <f>IF(Z26&gt;0, (R26*SUMPRODUCT(K26:$K$98, X26:$X$98)-K26*$AZ$3)/Z26, 0)</f>
        <v>19628.022801715135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500000</v>
      </c>
      <c r="S27">
        <f t="shared" si="1"/>
        <v>19026.686609725053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13139.177555070666</v>
      </c>
      <c r="AC27">
        <f t="shared" si="2"/>
        <v>12226.180008885342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-10067.208341383764</v>
      </c>
      <c r="AI27">
        <f t="shared" si="7"/>
        <v>-10099.337372201553</v>
      </c>
      <c r="AJ27">
        <f t="shared" si="8"/>
        <v>912.99754618532461</v>
      </c>
      <c r="AK27">
        <f t="shared" si="30"/>
        <v>919.74242885494675</v>
      </c>
      <c r="AL27">
        <f t="shared" si="9"/>
        <v>-8266.5973971612821</v>
      </c>
      <c r="AN27">
        <f t="shared" si="10"/>
        <v>0</v>
      </c>
      <c r="AO27">
        <f t="shared" si="11"/>
        <v>0</v>
      </c>
      <c r="AP27">
        <f t="shared" si="12"/>
        <v>-5.4145132753647012</v>
      </c>
      <c r="AQ27">
        <f t="shared" si="13"/>
        <v>-1696.5663707510482</v>
      </c>
      <c r="AR27">
        <f t="shared" si="14"/>
        <v>-1701.9808840264129</v>
      </c>
      <c r="AS27">
        <f t="shared" si="15"/>
        <v>153.86201227890152</v>
      </c>
      <c r="AT27">
        <f t="shared" si="16"/>
        <v>154.99868698790726</v>
      </c>
      <c r="AU27">
        <f t="shared" si="17"/>
        <v>-1393.1201847596042</v>
      </c>
      <c r="AW27">
        <v>24</v>
      </c>
      <c r="AX27">
        <f>IF(Z27&gt;0, (R27*SUMPRODUCT(K27:$K$98, X27:$X$98)-K27*$AZ$3)/Z27, 0)</f>
        <v>19026.686609725053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500000</v>
      </c>
      <c r="S28">
        <f t="shared" si="1"/>
        <v>18333.149811633033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12226.180008885342</v>
      </c>
      <c r="AC28">
        <f t="shared" si="2"/>
        <v>11260.868564699129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-10959.73354482765</v>
      </c>
      <c r="AI28">
        <f t="shared" si="7"/>
        <v>-10990.445311982778</v>
      </c>
      <c r="AJ28">
        <f t="shared" si="8"/>
        <v>965.31144418621261</v>
      </c>
      <c r="AK28">
        <f t="shared" si="30"/>
        <v>855.83260062197394</v>
      </c>
      <c r="AL28">
        <f t="shared" si="9"/>
        <v>-9169.301267174591</v>
      </c>
      <c r="AN28">
        <f t="shared" si="10"/>
        <v>0</v>
      </c>
      <c r="AO28">
        <f t="shared" si="11"/>
        <v>0</v>
      </c>
      <c r="AP28">
        <f t="shared" si="12"/>
        <v>-4.6211342075427071</v>
      </c>
      <c r="AQ28">
        <f t="shared" si="13"/>
        <v>-1649.0877693144878</v>
      </c>
      <c r="AR28">
        <f t="shared" si="14"/>
        <v>-1653.7089035220304</v>
      </c>
      <c r="AS28">
        <f t="shared" si="15"/>
        <v>145.24835751486526</v>
      </c>
      <c r="AT28">
        <f t="shared" si="16"/>
        <v>128.77530904320014</v>
      </c>
      <c r="AU28">
        <f t="shared" si="17"/>
        <v>-1379.6852369639648</v>
      </c>
      <c r="AW28">
        <v>25</v>
      </c>
      <c r="AX28">
        <f>IF(Z28&gt;0, (R28*SUMPRODUCT(K28:$K$98, X28:$X$98)-K28*$AZ$3)/Z28, 0)</f>
        <v>18333.149811633033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500000</v>
      </c>
      <c r="S29">
        <f t="shared" si="1"/>
        <v>17571.203553960273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11260.868564699129</v>
      </c>
      <c r="AC29">
        <f t="shared" si="2"/>
        <v>10264.68697981753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-11958.165533362744</v>
      </c>
      <c r="AI29">
        <f t="shared" si="7"/>
        <v>-11987.374366292985</v>
      </c>
      <c r="AJ29">
        <f t="shared" si="8"/>
        <v>996.18158488159861</v>
      </c>
      <c r="AK29">
        <f t="shared" si="30"/>
        <v>788.26079952893906</v>
      </c>
      <c r="AL29">
        <f t="shared" si="9"/>
        <v>-10202.931981882448</v>
      </c>
      <c r="AN29">
        <f t="shared" si="10"/>
        <v>0</v>
      </c>
      <c r="AO29">
        <f t="shared" si="11"/>
        <v>0</v>
      </c>
      <c r="AP29">
        <f t="shared" si="12"/>
        <v>-3.9240990133982763</v>
      </c>
      <c r="AQ29">
        <f t="shared" si="13"/>
        <v>-1606.5354505465136</v>
      </c>
      <c r="AR29">
        <f t="shared" si="14"/>
        <v>-1610.4595495599119</v>
      </c>
      <c r="AS29">
        <f t="shared" si="15"/>
        <v>133.83332308194363</v>
      </c>
      <c r="AT29">
        <f t="shared" si="16"/>
        <v>105.89993215817817</v>
      </c>
      <c r="AU29">
        <f t="shared" si="17"/>
        <v>-1370.7262943197902</v>
      </c>
      <c r="AW29">
        <v>26</v>
      </c>
      <c r="AX29">
        <f>IF(Z29&gt;0, (R29*SUMPRODUCT(K29:$K$98, X29:$X$98)-K29*$AZ$3)/Z29, 0)</f>
        <v>17571.203553960273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500000</v>
      </c>
      <c r="S30">
        <f t="shared" si="1"/>
        <v>16723.448587362593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10264.68697981753</v>
      </c>
      <c r="AC30">
        <f t="shared" si="2"/>
        <v>9241.1034796575223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-12875.644369834688</v>
      </c>
      <c r="AI30">
        <f t="shared" si="7"/>
        <v>-12903.273549998643</v>
      </c>
      <c r="AJ30">
        <f t="shared" si="8"/>
        <v>1023.583500160008</v>
      </c>
      <c r="AK30">
        <f t="shared" si="30"/>
        <v>718.52808858722722</v>
      </c>
      <c r="AL30">
        <f t="shared" si="9"/>
        <v>-11161.161961251408</v>
      </c>
      <c r="AN30">
        <f t="shared" si="10"/>
        <v>0</v>
      </c>
      <c r="AO30">
        <f t="shared" si="11"/>
        <v>0</v>
      </c>
      <c r="AP30">
        <f t="shared" si="12"/>
        <v>-3.3141772217046586</v>
      </c>
      <c r="AQ30">
        <f t="shared" si="13"/>
        <v>-1544.4601335274638</v>
      </c>
      <c r="AR30">
        <f t="shared" si="14"/>
        <v>-1547.7743107491683</v>
      </c>
      <c r="AS30">
        <f t="shared" si="15"/>
        <v>122.78095479534683</v>
      </c>
      <c r="AT30">
        <f t="shared" si="16"/>
        <v>86.188928162894754</v>
      </c>
      <c r="AU30">
        <f t="shared" si="17"/>
        <v>-1338.8044277909269</v>
      </c>
      <c r="AW30">
        <v>27</v>
      </c>
      <c r="AX30">
        <f>IF(Z30&gt;0, (R30*SUMPRODUCT(K30:$K$98, X30:$X$98)-K30*$AZ$3)/Z30, 0)</f>
        <v>16723.448587362593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500000</v>
      </c>
      <c r="S31">
        <f t="shared" si="1"/>
        <v>15806.218502702937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9241.1034796575223</v>
      </c>
      <c r="AC31">
        <f t="shared" si="2"/>
        <v>8217.1361589751577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-13595.232903026299</v>
      </c>
      <c r="AI31">
        <f t="shared" si="7"/>
        <v>-13621.226268098311</v>
      </c>
      <c r="AJ31">
        <f t="shared" si="8"/>
        <v>1023.9673206823645</v>
      </c>
      <c r="AK31">
        <f t="shared" si="30"/>
        <v>646.87724357602667</v>
      </c>
      <c r="AL31">
        <f t="shared" si="9"/>
        <v>-11950.381703839919</v>
      </c>
      <c r="AN31">
        <f t="shared" si="10"/>
        <v>0</v>
      </c>
      <c r="AO31">
        <f t="shared" si="11"/>
        <v>0</v>
      </c>
      <c r="AP31">
        <f t="shared" si="12"/>
        <v>-2.7838909134522662</v>
      </c>
      <c r="AQ31">
        <f t="shared" si="13"/>
        <v>-1456.0502359024397</v>
      </c>
      <c r="AR31">
        <f t="shared" si="14"/>
        <v>-1458.834126815892</v>
      </c>
      <c r="AS31">
        <f t="shared" si="15"/>
        <v>109.66695969614915</v>
      </c>
      <c r="AT31">
        <f t="shared" si="16"/>
        <v>69.280590470732562</v>
      </c>
      <c r="AU31">
        <f t="shared" si="17"/>
        <v>-1279.8865766490101</v>
      </c>
      <c r="AW31">
        <v>28</v>
      </c>
      <c r="AX31">
        <f>IF(Z31&gt;0, (R31*SUMPRODUCT(K31:$K$98, X31:$X$98)-K31*$AZ$3)/Z31, 0)</f>
        <v>15806.218502702937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500000</v>
      </c>
      <c r="S32">
        <f t="shared" si="1"/>
        <v>14863.112770236206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8217.1361589751577</v>
      </c>
      <c r="AC32">
        <f t="shared" si="2"/>
        <v>7225.8116488272717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-14255.634782558131</v>
      </c>
      <c r="AI32">
        <f t="shared" si="7"/>
        <v>-14279.942650501167</v>
      </c>
      <c r="AJ32">
        <f t="shared" si="8"/>
        <v>991.32451014788603</v>
      </c>
      <c r="AK32">
        <f t="shared" si="30"/>
        <v>575.19953112826113</v>
      </c>
      <c r="AL32">
        <f t="shared" si="9"/>
        <v>-12713.41860922502</v>
      </c>
      <c r="AN32">
        <f t="shared" si="10"/>
        <v>0</v>
      </c>
      <c r="AO32">
        <f t="shared" si="11"/>
        <v>0</v>
      </c>
      <c r="AP32">
        <f t="shared" si="12"/>
        <v>-2.3244411363844213</v>
      </c>
      <c r="AQ32">
        <f t="shared" si="13"/>
        <v>-1363.1958175642094</v>
      </c>
      <c r="AR32">
        <f t="shared" si="14"/>
        <v>-1365.5202587005938</v>
      </c>
      <c r="AS32">
        <f t="shared" si="15"/>
        <v>94.795457844914552</v>
      </c>
      <c r="AT32">
        <f t="shared" si="16"/>
        <v>55.003485082144742</v>
      </c>
      <c r="AU32">
        <f t="shared" si="17"/>
        <v>-1215.7213157735346</v>
      </c>
      <c r="AW32">
        <v>29</v>
      </c>
      <c r="AX32">
        <f>IF(Z32&gt;0, (R32*SUMPRODUCT(K32:$K$98, X32:$X$98)-K32*$AZ$3)/Z32, 0)</f>
        <v>14863.112770236206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500000</v>
      </c>
      <c r="S33">
        <f t="shared" si="1"/>
        <v>13897.052172010861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7225.8116488272717</v>
      </c>
      <c r="AC33">
        <f t="shared" si="2"/>
        <v>6277.5495149724848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-14788.860185437057</v>
      </c>
      <c r="AI33">
        <f t="shared" si="7"/>
        <v>-14811.44608868212</v>
      </c>
      <c r="AJ33">
        <f t="shared" si="8"/>
        <v>948.26213385478695</v>
      </c>
      <c r="AK33">
        <f t="shared" si="30"/>
        <v>505.80681541790909</v>
      </c>
      <c r="AL33">
        <f t="shared" si="9"/>
        <v>-13357.377139409424</v>
      </c>
      <c r="AN33">
        <f t="shared" si="10"/>
        <v>0</v>
      </c>
      <c r="AO33">
        <f t="shared" si="11"/>
        <v>0</v>
      </c>
      <c r="AP33">
        <f t="shared" si="12"/>
        <v>-1.9283733683711133</v>
      </c>
      <c r="AQ33">
        <f t="shared" si="13"/>
        <v>-1262.6656468297322</v>
      </c>
      <c r="AR33">
        <f t="shared" si="14"/>
        <v>-1264.5940201981032</v>
      </c>
      <c r="AS33">
        <f t="shared" si="15"/>
        <v>80.962157028635914</v>
      </c>
      <c r="AT33">
        <f t="shared" si="16"/>
        <v>43.185538422322068</v>
      </c>
      <c r="AU33">
        <f t="shared" si="17"/>
        <v>-1140.4463247471454</v>
      </c>
      <c r="AW33">
        <v>30</v>
      </c>
      <c r="AX33">
        <f>IF(Z33&gt;0, (R33*SUMPRODUCT(K33:$K$98, X33:$X$98)-K33*$AZ$3)/Z33, 0)</f>
        <v>13897.052172010861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500000</v>
      </c>
      <c r="S34">
        <f t="shared" si="1"/>
        <v>12923.744316852681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6277.5495149724848</v>
      </c>
      <c r="AC34">
        <f t="shared" si="2"/>
        <v>5385.3603714547362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-15249.044906345769</v>
      </c>
      <c r="AI34">
        <f t="shared" si="7"/>
        <v>-15269.880046067747</v>
      </c>
      <c r="AJ34">
        <f t="shared" si="8"/>
        <v>892.18914351774856</v>
      </c>
      <c r="AK34">
        <f t="shared" si="30"/>
        <v>439.42846604807397</v>
      </c>
      <c r="AL34">
        <f t="shared" si="9"/>
        <v>-13938.262436501926</v>
      </c>
      <c r="AN34">
        <f t="shared" si="10"/>
        <v>0</v>
      </c>
      <c r="AO34">
        <f t="shared" si="11"/>
        <v>0</v>
      </c>
      <c r="AP34">
        <f t="shared" si="12"/>
        <v>-1.5882982458687018</v>
      </c>
      <c r="AQ34">
        <f t="shared" si="13"/>
        <v>-1162.4607081647837</v>
      </c>
      <c r="AR34">
        <f t="shared" si="14"/>
        <v>-1164.0490064106525</v>
      </c>
      <c r="AS34">
        <f t="shared" si="15"/>
        <v>68.013100489918443</v>
      </c>
      <c r="AT34">
        <f t="shared" si="16"/>
        <v>33.498381634212102</v>
      </c>
      <c r="AU34">
        <f t="shared" si="17"/>
        <v>-1062.5375242865221</v>
      </c>
      <c r="AW34">
        <v>31</v>
      </c>
      <c r="AX34">
        <f>IF(Z34&gt;0, (R34*SUMPRODUCT(K34:$K$98, X34:$X$98)-K34*$AZ$3)/Z34, 0)</f>
        <v>12923.744316852681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11945.868313875721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5385.3603714547362</v>
      </c>
      <c r="AC35">
        <f t="shared" ref="AC35:AC66" si="33">S35*Z35</f>
        <v>4553.6822555327926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-15671.346608901473</v>
      </c>
      <c r="AI35">
        <f t="shared" ref="AI35:AI66" si="38">SUM(AE35:AH35)</f>
        <v>-15690.406262565341</v>
      </c>
      <c r="AJ35">
        <f t="shared" ref="AJ35:AJ66" si="39">AB35-AC35</f>
        <v>831.67811592194357</v>
      </c>
      <c r="AK35">
        <f t="shared" si="30"/>
        <v>376.97522600183157</v>
      </c>
      <c r="AL35">
        <f t="shared" ref="AL35:AL66" si="40">SUM(AI35:AK35)</f>
        <v>-14481.752920641564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-1.2972767095268327</v>
      </c>
      <c r="AQ35">
        <f t="shared" ref="AQ35:AQ66" si="44">AH35*$K35</f>
        <v>-1066.6548994639465</v>
      </c>
      <c r="AR35">
        <f t="shared" ref="AR35:AR66" si="45">AI35*$K35</f>
        <v>-1067.9521761734734</v>
      </c>
      <c r="AS35">
        <f t="shared" ref="AS35:AS66" si="46">AJ35*$K35</f>
        <v>56.607358592987559</v>
      </c>
      <c r="AT35">
        <f t="shared" ref="AT35:AT66" si="47">AK35*$K35</f>
        <v>25.658450535640899</v>
      </c>
      <c r="AU35">
        <f t="shared" ref="AU35:AU66" si="48">AL35*$K35</f>
        <v>-985.68636704484493</v>
      </c>
      <c r="AW35">
        <v>32</v>
      </c>
      <c r="AX35">
        <f>IF(Z35&gt;0, (R35*SUMPRODUCT(K35:$K$98, X35:$X$98)-K35*$AZ$3)/Z35, 0)</f>
        <v>11945.868313875721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500000</v>
      </c>
      <c r="S36">
        <f t="shared" si="32"/>
        <v>10945.268691845777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4553.6822555327926</v>
      </c>
      <c r="AC36">
        <f t="shared" si="33"/>
        <v>3782.3689562856694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-15905.002330360834</v>
      </c>
      <c r="AI36">
        <f t="shared" si="38"/>
        <v>-15922.280887255027</v>
      </c>
      <c r="AJ36">
        <f t="shared" si="39"/>
        <v>771.31329924712327</v>
      </c>
      <c r="AK36">
        <f t="shared" si="30"/>
        <v>318.7577578872955</v>
      </c>
      <c r="AL36">
        <f t="shared" si="40"/>
        <v>-14832.209830120608</v>
      </c>
      <c r="AN36">
        <f t="shared" si="41"/>
        <v>0</v>
      </c>
      <c r="AO36">
        <f t="shared" si="42"/>
        <v>0</v>
      </c>
      <c r="AP36">
        <f t="shared" si="43"/>
        <v>-1.0500429443215176</v>
      </c>
      <c r="AQ36">
        <f t="shared" si="44"/>
        <v>-966.57004278093621</v>
      </c>
      <c r="AR36">
        <f t="shared" si="45"/>
        <v>-967.6200857252577</v>
      </c>
      <c r="AS36">
        <f t="shared" si="46"/>
        <v>46.873827061796057</v>
      </c>
      <c r="AT36">
        <f t="shared" si="47"/>
        <v>19.371370923331934</v>
      </c>
      <c r="AU36">
        <f t="shared" si="48"/>
        <v>-901.37488774012979</v>
      </c>
      <c r="AW36">
        <v>33</v>
      </c>
      <c r="AX36">
        <f>IF(Z36&gt;0, (R36*SUMPRODUCT(K36:$K$98, X36:$X$98)-K36*$AZ$3)/Z36, 0)</f>
        <v>10945.268691845777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500000</v>
      </c>
      <c r="S37">
        <f t="shared" si="32"/>
        <v>9925.6655990754243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3782.3689562856694</v>
      </c>
      <c r="AC37">
        <f t="shared" si="33"/>
        <v>3079.4967708411828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-15929.740216219068</v>
      </c>
      <c r="AI37">
        <f t="shared" si="38"/>
        <v>-15945.253013522697</v>
      </c>
      <c r="AJ37">
        <f t="shared" si="39"/>
        <v>702.8721854444866</v>
      </c>
      <c r="AK37">
        <f t="shared" si="30"/>
        <v>264.76582693999688</v>
      </c>
      <c r="AL37">
        <f t="shared" si="40"/>
        <v>-14977.615001138214</v>
      </c>
      <c r="AN37">
        <f t="shared" si="41"/>
        <v>0</v>
      </c>
      <c r="AO37">
        <f t="shared" si="42"/>
        <v>0</v>
      </c>
      <c r="AP37">
        <f t="shared" si="43"/>
        <v>-0.84172783471658874</v>
      </c>
      <c r="AQ37">
        <f t="shared" si="44"/>
        <v>-864.35124996181173</v>
      </c>
      <c r="AR37">
        <f t="shared" si="45"/>
        <v>-865.19297779652823</v>
      </c>
      <c r="AS37">
        <f t="shared" si="46"/>
        <v>38.138001235812339</v>
      </c>
      <c r="AT37">
        <f t="shared" si="47"/>
        <v>14.366252704469831</v>
      </c>
      <c r="AU37">
        <f t="shared" si="48"/>
        <v>-812.68872385624616</v>
      </c>
      <c r="AW37">
        <v>34</v>
      </c>
      <c r="AX37">
        <f>IF(Z37&gt;0, (R37*SUMPRODUCT(K37:$K$98, X37:$X$98)-K37*$AZ$3)/Z37, 0)</f>
        <v>9925.6655990754243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500000</v>
      </c>
      <c r="S38">
        <f t="shared" si="32"/>
        <v>8895.272307984289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3079.4967708411828</v>
      </c>
      <c r="AC38">
        <f t="shared" si="33"/>
        <v>2450.5900363583446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-15829.924488139122</v>
      </c>
      <c r="AI38">
        <f t="shared" si="38"/>
        <v>-15843.6991650209</v>
      </c>
      <c r="AJ38">
        <f t="shared" si="39"/>
        <v>628.90673448283815</v>
      </c>
      <c r="AK38">
        <f t="shared" si="30"/>
        <v>215.56477395888282</v>
      </c>
      <c r="AL38">
        <f t="shared" si="40"/>
        <v>-14999.22765657918</v>
      </c>
      <c r="AN38">
        <f t="shared" si="41"/>
        <v>0</v>
      </c>
      <c r="AO38">
        <f t="shared" si="42"/>
        <v>0</v>
      </c>
      <c r="AP38">
        <f t="shared" si="43"/>
        <v>-0.66733663726394632</v>
      </c>
      <c r="AQ38">
        <f t="shared" si="44"/>
        <v>-766.90645208752665</v>
      </c>
      <c r="AR38">
        <f t="shared" si="45"/>
        <v>-767.57378872479057</v>
      </c>
      <c r="AS38">
        <f t="shared" si="46"/>
        <v>30.468410180829835</v>
      </c>
      <c r="AT38">
        <f t="shared" si="47"/>
        <v>10.443386266038363</v>
      </c>
      <c r="AU38">
        <f t="shared" si="48"/>
        <v>-726.66199227792242</v>
      </c>
      <c r="AW38">
        <v>35</v>
      </c>
      <c r="AX38">
        <f>IF(Z38&gt;0, (R38*SUMPRODUCT(K38:$K$98, X38:$X$98)-K38*$AZ$3)/Z38, 0)</f>
        <v>8895.272307984289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500000</v>
      </c>
      <c r="S39">
        <f t="shared" si="32"/>
        <v>7840.1020703345339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2450.5900363583446</v>
      </c>
      <c r="AC39">
        <f t="shared" si="33"/>
        <v>1893.9019016627603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-15586.313569477001</v>
      </c>
      <c r="AI39">
        <f t="shared" si="38"/>
        <v>-15598.391868233013</v>
      </c>
      <c r="AJ39">
        <f t="shared" si="39"/>
        <v>556.68813469558427</v>
      </c>
      <c r="AK39">
        <f t="shared" si="30"/>
        <v>171.54130254508414</v>
      </c>
      <c r="AL39">
        <f t="shared" si="40"/>
        <v>-14870.162430992346</v>
      </c>
      <c r="AN39">
        <f t="shared" si="41"/>
        <v>0</v>
      </c>
      <c r="AO39">
        <f t="shared" si="42"/>
        <v>0</v>
      </c>
      <c r="AP39">
        <f t="shared" si="43"/>
        <v>-0.52245789144746568</v>
      </c>
      <c r="AQ39">
        <f t="shared" si="44"/>
        <v>-674.20028991201127</v>
      </c>
      <c r="AR39">
        <f t="shared" si="45"/>
        <v>-674.72274780345867</v>
      </c>
      <c r="AS39">
        <f t="shared" si="46"/>
        <v>24.080055885526079</v>
      </c>
      <c r="AT39">
        <f t="shared" si="47"/>
        <v>7.4201763869466726</v>
      </c>
      <c r="AU39">
        <f t="shared" si="48"/>
        <v>-643.22251553098602</v>
      </c>
      <c r="AW39">
        <v>36</v>
      </c>
      <c r="AX39">
        <f>IF(Z39&gt;0, (R39*SUMPRODUCT(K39:$K$98, X39:$X$98)-K39*$AZ$3)/Z39, 0)</f>
        <v>7840.1020703345339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500000</v>
      </c>
      <c r="S40">
        <f t="shared" si="32"/>
        <v>6742.1535535214498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1893.9019016627603</v>
      </c>
      <c r="AC40">
        <f t="shared" si="33"/>
        <v>1407.3965379935526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-15202.23538150288</v>
      </c>
      <c r="AI40">
        <f t="shared" si="38"/>
        <v>-15212.672673733183</v>
      </c>
      <c r="AJ40">
        <f t="shared" si="39"/>
        <v>486.50536366920778</v>
      </c>
      <c r="AK40">
        <f t="shared" ref="AK40:AK71" si="61">G40*SUM(AB40:AB40, AE40:AF40)</f>
        <v>132.57313311639322</v>
      </c>
      <c r="AL40">
        <f t="shared" si="40"/>
        <v>-14593.594176947581</v>
      </c>
      <c r="AN40">
        <f t="shared" si="41"/>
        <v>0</v>
      </c>
      <c r="AO40">
        <f t="shared" si="42"/>
        <v>0</v>
      </c>
      <c r="AP40">
        <f t="shared" si="43"/>
        <v>-0.4031023651546804</v>
      </c>
      <c r="AQ40">
        <f t="shared" si="44"/>
        <v>-587.13092464061549</v>
      </c>
      <c r="AR40">
        <f t="shared" si="45"/>
        <v>-587.5340270057701</v>
      </c>
      <c r="AS40">
        <f t="shared" si="46"/>
        <v>18.78949620535888</v>
      </c>
      <c r="AT40">
        <f t="shared" si="47"/>
        <v>5.1201539954998623</v>
      </c>
      <c r="AU40">
        <f t="shared" si="48"/>
        <v>-563.62437680491132</v>
      </c>
      <c r="AW40">
        <v>37</v>
      </c>
      <c r="AX40">
        <f>IF(Z40&gt;0, (R40*SUMPRODUCT(K40:$K$98, X40:$X$98)-K40*$AZ$3)/Z40, 0)</f>
        <v>6742.1535535214498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500000</v>
      </c>
      <c r="S41">
        <f t="shared" si="32"/>
        <v>5570.921642625226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1407.3965379935526</v>
      </c>
      <c r="AC41">
        <f t="shared" si="33"/>
        <v>987.85036892686901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-14667.887797182726</v>
      </c>
      <c r="AI41">
        <f t="shared" si="38"/>
        <v>-14676.753927711008</v>
      </c>
      <c r="AJ41">
        <f t="shared" si="39"/>
        <v>419.54616906668355</v>
      </c>
      <c r="AK41">
        <f t="shared" si="61"/>
        <v>98.517757659548693</v>
      </c>
      <c r="AL41">
        <f t="shared" si="40"/>
        <v>-14158.690000984776</v>
      </c>
      <c r="AN41">
        <f t="shared" si="41"/>
        <v>0</v>
      </c>
      <c r="AO41">
        <f t="shared" si="42"/>
        <v>0</v>
      </c>
      <c r="AP41">
        <f t="shared" si="43"/>
        <v>-0.30573390339005818</v>
      </c>
      <c r="AQ41">
        <f t="shared" si="44"/>
        <v>-505.7979438059669</v>
      </c>
      <c r="AR41">
        <f t="shared" si="45"/>
        <v>-506.10367770935699</v>
      </c>
      <c r="AS41">
        <f t="shared" si="46"/>
        <v>14.467358394053001</v>
      </c>
      <c r="AT41">
        <f t="shared" si="47"/>
        <v>3.3972225545756616</v>
      </c>
      <c r="AU41">
        <f t="shared" si="48"/>
        <v>-488.23909676072833</v>
      </c>
      <c r="AW41">
        <v>38</v>
      </c>
      <c r="AX41">
        <f>IF(Z41&gt;0, (R41*SUMPRODUCT(K41:$K$98, X41:$X$98)-K41*$AZ$3)/Z41, 0)</f>
        <v>5570.921642625226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500000</v>
      </c>
      <c r="S42">
        <f t="shared" si="32"/>
        <v>4278.7895958796025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987.85036892686901</v>
      </c>
      <c r="AC42">
        <f t="shared" si="33"/>
        <v>631.68167116905488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-13959.22911661527</v>
      </c>
      <c r="AI42">
        <f t="shared" si="38"/>
        <v>-13966.610662926607</v>
      </c>
      <c r="AJ42">
        <f t="shared" si="39"/>
        <v>356.16869775781413</v>
      </c>
      <c r="AK42">
        <f t="shared" si="61"/>
        <v>69.14952582488084</v>
      </c>
      <c r="AL42">
        <f t="shared" si="40"/>
        <v>-13541.292439343912</v>
      </c>
      <c r="AN42">
        <f t="shared" si="41"/>
        <v>0</v>
      </c>
      <c r="AO42">
        <f t="shared" si="42"/>
        <v>0</v>
      </c>
      <c r="AP42">
        <f t="shared" si="43"/>
        <v>-0.22726827024693327</v>
      </c>
      <c r="AQ42">
        <f t="shared" si="44"/>
        <v>-429.78662213921689</v>
      </c>
      <c r="AR42">
        <f t="shared" si="45"/>
        <v>-430.01389040946384</v>
      </c>
      <c r="AS42">
        <f t="shared" si="46"/>
        <v>10.965973854448166</v>
      </c>
      <c r="AT42">
        <f t="shared" si="47"/>
        <v>2.1290245240999566</v>
      </c>
      <c r="AU42">
        <f t="shared" si="48"/>
        <v>-416.91889203091569</v>
      </c>
      <c r="AW42">
        <v>39</v>
      </c>
      <c r="AX42">
        <f>IF(Z42&gt;0, (R42*SUMPRODUCT(K42:$K$98, X42:$X$98)-K42*$AZ$3)/Z42, 0)</f>
        <v>4278.7895958796025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500000</v>
      </c>
      <c r="S43">
        <f t="shared" si="32"/>
        <v>2797.245622348798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631.68167116905488</v>
      </c>
      <c r="AC43">
        <f t="shared" si="33"/>
        <v>335.4925901442607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-13108.926109267102</v>
      </c>
      <c r="AI43">
        <f t="shared" si="38"/>
        <v>-13114.922947504399</v>
      </c>
      <c r="AJ43">
        <f t="shared" si="39"/>
        <v>296.18908102479418</v>
      </c>
      <c r="AK43">
        <f t="shared" si="61"/>
        <v>44.217716981833846</v>
      </c>
      <c r="AL43">
        <f t="shared" si="40"/>
        <v>-12774.516149497771</v>
      </c>
      <c r="AN43">
        <f t="shared" si="41"/>
        <v>0</v>
      </c>
      <c r="AO43">
        <f t="shared" si="42"/>
        <v>0</v>
      </c>
      <c r="AP43">
        <f t="shared" si="43"/>
        <v>-0.16485258784656417</v>
      </c>
      <c r="AQ43">
        <f t="shared" si="44"/>
        <v>-360.36329603850049</v>
      </c>
      <c r="AR43">
        <f t="shared" si="45"/>
        <v>-360.5281486263471</v>
      </c>
      <c r="AS43">
        <f t="shared" si="46"/>
        <v>8.1422133742331955</v>
      </c>
      <c r="AT43">
        <f t="shared" si="47"/>
        <v>1.2155413877576651</v>
      </c>
      <c r="AU43">
        <f t="shared" si="48"/>
        <v>-351.17039386435619</v>
      </c>
      <c r="AW43">
        <v>40</v>
      </c>
      <c r="AX43">
        <f>IF(Z43&gt;0, (R43*SUMPRODUCT(K43:$K$98, X43:$X$98)-K43*$AZ$3)/Z43, 0)</f>
        <v>2797.245622348798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500000</v>
      </c>
      <c r="S44">
        <f t="shared" si="32"/>
        <v>997.48315280096188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335.4925901442607</v>
      </c>
      <c r="AC44">
        <f t="shared" si="33"/>
        <v>94.412812957922938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-12043.180973926797</v>
      </c>
      <c r="AI44">
        <f t="shared" si="38"/>
        <v>-12047.913525684329</v>
      </c>
      <c r="AJ44">
        <f t="shared" si="39"/>
        <v>241.07977718633776</v>
      </c>
      <c r="AK44">
        <f t="shared" si="61"/>
        <v>23.48448131009825</v>
      </c>
      <c r="AL44">
        <f t="shared" si="40"/>
        <v>-11783.349267187892</v>
      </c>
      <c r="AN44">
        <f t="shared" si="41"/>
        <v>0</v>
      </c>
      <c r="AO44">
        <f t="shared" si="42"/>
        <v>0</v>
      </c>
      <c r="AP44">
        <f t="shared" si="43"/>
        <v>-0.11615844369552898</v>
      </c>
      <c r="AQ44">
        <f t="shared" si="44"/>
        <v>-295.59468775987546</v>
      </c>
      <c r="AR44">
        <f t="shared" si="45"/>
        <v>-295.71084620357101</v>
      </c>
      <c r="AS44">
        <f t="shared" si="46"/>
        <v>5.9171992529960482</v>
      </c>
      <c r="AT44">
        <f t="shared" si="47"/>
        <v>0.57641647460834033</v>
      </c>
      <c r="AU44">
        <f t="shared" si="48"/>
        <v>-289.21723047596663</v>
      </c>
      <c r="AW44">
        <v>41</v>
      </c>
      <c r="AX44">
        <f>IF(Z44&gt;0, (R44*SUMPRODUCT(K44:$K$98, X44:$X$98)-K44*$AZ$3)/Z44, 0)</f>
        <v>997.48315280096188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500000</v>
      </c>
      <c r="S45">
        <f t="shared" si="32"/>
        <v>-1311.8723911132877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94.412812957922938</v>
      </c>
      <c r="AC45">
        <f t="shared" si="33"/>
        <v>-94.678732969664111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-10766.918424405791</v>
      </c>
      <c r="AI45">
        <f t="shared" si="38"/>
        <v>-10770.526958803306</v>
      </c>
      <c r="AJ45">
        <f t="shared" si="39"/>
        <v>189.09154592758705</v>
      </c>
      <c r="AK45">
        <f t="shared" si="61"/>
        <v>6.6088969070546062</v>
      </c>
      <c r="AL45">
        <f t="shared" si="40"/>
        <v>-10574.826515968663</v>
      </c>
      <c r="AN45">
        <f t="shared" si="41"/>
        <v>0</v>
      </c>
      <c r="AO45">
        <f t="shared" si="42"/>
        <v>0</v>
      </c>
      <c r="AP45">
        <f t="shared" si="43"/>
        <v>-7.908028742673566E-2</v>
      </c>
      <c r="AQ45">
        <f t="shared" si="44"/>
        <v>-235.95479768419429</v>
      </c>
      <c r="AR45">
        <f t="shared" si="45"/>
        <v>-236.03387797162105</v>
      </c>
      <c r="AS45">
        <f t="shared" si="46"/>
        <v>4.1439022480192778</v>
      </c>
      <c r="AT45">
        <f t="shared" si="47"/>
        <v>0.1448326133023366</v>
      </c>
      <c r="AU45">
        <f t="shared" si="48"/>
        <v>-231.74514311029941</v>
      </c>
      <c r="AW45">
        <v>42</v>
      </c>
      <c r="AX45">
        <f>IF(Z45&gt;0, (R45*SUMPRODUCT(K45:$K$98, X45:$X$98)-K45*$AZ$3)/Z45, 0)</f>
        <v>-1311.8723911132877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500000</v>
      </c>
      <c r="S46">
        <f t="shared" si="32"/>
        <v>-4460.5737560947582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-94.678732969664111</v>
      </c>
      <c r="AC46">
        <f t="shared" si="33"/>
        <v>-235.54143973217231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-9321.8960922180358</v>
      </c>
      <c r="AI46">
        <f t="shared" si="38"/>
        <v>-9324.5363516623547</v>
      </c>
      <c r="AJ46">
        <f t="shared" si="39"/>
        <v>140.8627067625082</v>
      </c>
      <c r="AK46">
        <f t="shared" si="61"/>
        <v>-6.627511307876488</v>
      </c>
      <c r="AL46">
        <f t="shared" si="40"/>
        <v>-9190.3011562077245</v>
      </c>
      <c r="AN46">
        <f t="shared" si="41"/>
        <v>0</v>
      </c>
      <c r="AO46">
        <f t="shared" si="42"/>
        <v>0</v>
      </c>
      <c r="AP46">
        <f t="shared" si="43"/>
        <v>-5.1661376282218875E-2</v>
      </c>
      <c r="AQ46">
        <f t="shared" si="44"/>
        <v>-182.3994921105639</v>
      </c>
      <c r="AR46">
        <f t="shared" si="45"/>
        <v>-182.45115348684612</v>
      </c>
      <c r="AS46">
        <f t="shared" si="46"/>
        <v>2.7562296250276455</v>
      </c>
      <c r="AT46">
        <f t="shared" si="47"/>
        <v>-0.1296790571955472</v>
      </c>
      <c r="AU46">
        <f t="shared" si="48"/>
        <v>-179.82460291901407</v>
      </c>
      <c r="AW46">
        <v>43</v>
      </c>
      <c r="AX46">
        <f>IF(Z46&gt;0, (R46*SUMPRODUCT(K46:$K$98, X46:$X$98)-K46*$AZ$3)/Z46, 0)</f>
        <v>-4460.5737560947582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500000</v>
      </c>
      <c r="S47">
        <f t="shared" si="32"/>
        <v>-9045.9295666929847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-235.54143973217231</v>
      </c>
      <c r="AC47">
        <f t="shared" si="33"/>
        <v>-333.03727923408792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-7730.4393629526612</v>
      </c>
      <c r="AI47">
        <f t="shared" si="38"/>
        <v>-7732.2801758662417</v>
      </c>
      <c r="AJ47">
        <f t="shared" si="39"/>
        <v>97.495839501915611</v>
      </c>
      <c r="AK47">
        <f t="shared" si="61"/>
        <v>-16.487900781252062</v>
      </c>
      <c r="AL47">
        <f t="shared" si="40"/>
        <v>-7651.2722371455784</v>
      </c>
      <c r="AN47">
        <f t="shared" si="41"/>
        <v>0</v>
      </c>
      <c r="AO47">
        <f t="shared" si="42"/>
        <v>0</v>
      </c>
      <c r="AP47">
        <f t="shared" si="43"/>
        <v>-3.2159626530489774E-2</v>
      </c>
      <c r="AQ47">
        <f t="shared" si="44"/>
        <v>-135.05340004685837</v>
      </c>
      <c r="AR47">
        <f t="shared" si="45"/>
        <v>-135.08555967338887</v>
      </c>
      <c r="AS47">
        <f t="shared" si="46"/>
        <v>1.7032854145727729</v>
      </c>
      <c r="AT47">
        <f t="shared" si="47"/>
        <v>-0.28804922406025207</v>
      </c>
      <c r="AU47">
        <f t="shared" si="48"/>
        <v>-133.67032348287637</v>
      </c>
      <c r="AW47">
        <v>44</v>
      </c>
      <c r="AX47">
        <f>IF(Z47&gt;0, (R47*SUMPRODUCT(K47:$K$98, X47:$X$98)-K47*$AZ$3)/Z47, 0)</f>
        <v>-9045.9295666929847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500000</v>
      </c>
      <c r="S48">
        <f t="shared" si="32"/>
        <v>-16172.30509323777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-333.03727923408792</v>
      </c>
      <c r="AC48">
        <f t="shared" si="33"/>
        <v>-392.28384659465326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-6095.7877005416549</v>
      </c>
      <c r="AI48">
        <f t="shared" si="38"/>
        <v>-6097.0005265560449</v>
      </c>
      <c r="AJ48">
        <f t="shared" si="39"/>
        <v>59.246567360565336</v>
      </c>
      <c r="AK48">
        <f t="shared" si="61"/>
        <v>-23.312609546386156</v>
      </c>
      <c r="AL48">
        <f t="shared" si="40"/>
        <v>-6061.066568741865</v>
      </c>
      <c r="AN48">
        <f t="shared" si="41"/>
        <v>0</v>
      </c>
      <c r="AO48">
        <f t="shared" si="42"/>
        <v>0</v>
      </c>
      <c r="AP48">
        <f t="shared" si="43"/>
        <v>-1.891828768649054E-2</v>
      </c>
      <c r="AQ48">
        <f t="shared" si="44"/>
        <v>-95.085250502816692</v>
      </c>
      <c r="AR48">
        <f t="shared" si="45"/>
        <v>-95.104168790503181</v>
      </c>
      <c r="AS48">
        <f t="shared" si="46"/>
        <v>0.92415861175919611</v>
      </c>
      <c r="AT48">
        <f t="shared" si="47"/>
        <v>-0.36364214560745201</v>
      </c>
      <c r="AU48">
        <f t="shared" si="48"/>
        <v>-94.543652324351427</v>
      </c>
      <c r="AW48">
        <v>45</v>
      </c>
      <c r="AX48">
        <f>IF(Z48&gt;0, (R48*SUMPRODUCT(K48:$K$98, X48:$X$98)-K48*$AZ$3)/Z48, 0)</f>
        <v>-16172.30509323777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50</v>
      </c>
      <c r="R49">
        <f t="shared" si="31"/>
        <v>500000</v>
      </c>
      <c r="S49">
        <f t="shared" si="32"/>
        <v>-28042.456167520511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-392.28384659465326</v>
      </c>
      <c r="AC49">
        <f t="shared" si="33"/>
        <v>-419.68442505613683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-4523.9592478267832</v>
      </c>
      <c r="AI49">
        <f t="shared" si="38"/>
        <v>-4524.7075496562466</v>
      </c>
      <c r="AJ49">
        <f t="shared" si="39"/>
        <v>27.400578461483576</v>
      </c>
      <c r="AK49">
        <f t="shared" si="61"/>
        <v>-27.45986926162573</v>
      </c>
      <c r="AL49">
        <f t="shared" si="40"/>
        <v>-4524.7668404563883</v>
      </c>
      <c r="AN49">
        <f t="shared" si="41"/>
        <v>0</v>
      </c>
      <c r="AO49">
        <f t="shared" si="42"/>
        <v>0</v>
      </c>
      <c r="AP49">
        <f t="shared" si="43"/>
        <v>-1.0421784916084448E-2</v>
      </c>
      <c r="AQ49">
        <f t="shared" si="44"/>
        <v>-63.006300925098657</v>
      </c>
      <c r="AR49">
        <f t="shared" si="45"/>
        <v>-63.01672271001474</v>
      </c>
      <c r="AS49">
        <f t="shared" si="46"/>
        <v>0.38161464272591367</v>
      </c>
      <c r="AT49">
        <f t="shared" si="47"/>
        <v>-0.38244040038446042</v>
      </c>
      <c r="AU49">
        <f t="shared" si="48"/>
        <v>-63.017548467673279</v>
      </c>
      <c r="AW49">
        <v>46</v>
      </c>
      <c r="AX49">
        <f>IF(Z49&gt;0, (R49*SUMPRODUCT(K49:$K$98, X49:$X$98)-K49*$AZ$3)/Z49, 0)</f>
        <v>-28042.456167520511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500000</v>
      </c>
      <c r="S50">
        <f t="shared" si="32"/>
        <v>-49414.600805153466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-419.68442505613683</v>
      </c>
      <c r="AC50">
        <f t="shared" si="33"/>
        <v>-422.25798308718799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-3135.5847089803201</v>
      </c>
      <c r="AI50">
        <f t="shared" si="38"/>
        <v>-3136.0119693205911</v>
      </c>
      <c r="AJ50">
        <f t="shared" si="39"/>
        <v>2.5735580310511637</v>
      </c>
      <c r="AK50">
        <f t="shared" si="61"/>
        <v>-29.377909753929583</v>
      </c>
      <c r="AL50">
        <f t="shared" si="40"/>
        <v>-3162.8163210434695</v>
      </c>
      <c r="AN50">
        <f t="shared" si="41"/>
        <v>0</v>
      </c>
      <c r="AO50">
        <f t="shared" si="42"/>
        <v>0</v>
      </c>
      <c r="AP50">
        <f t="shared" si="43"/>
        <v>-5.313000519203622E-3</v>
      </c>
      <c r="AQ50">
        <f t="shared" si="44"/>
        <v>-38.991129334067367</v>
      </c>
      <c r="AR50">
        <f t="shared" si="45"/>
        <v>-38.996442334586568</v>
      </c>
      <c r="AS50">
        <f t="shared" si="46"/>
        <v>3.2002303669249547E-2</v>
      </c>
      <c r="AT50">
        <f t="shared" si="47"/>
        <v>-0.36531555837078067</v>
      </c>
      <c r="AU50">
        <f t="shared" si="48"/>
        <v>-39.329755589288098</v>
      </c>
      <c r="AW50">
        <v>47</v>
      </c>
      <c r="AX50">
        <f>IF(Z50&gt;0, (R50*SUMPRODUCT(K50:$K$98, X50:$X$98)-K50*$AZ$3)/Z50, 0)</f>
        <v>-49414.600805153466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500000</v>
      </c>
      <c r="S51">
        <f t="shared" si="32"/>
        <v>-91799.844853236034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-422.25798308718799</v>
      </c>
      <c r="AC51">
        <f t="shared" si="33"/>
        <v>-407.29130626585589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-2011.5113849645581</v>
      </c>
      <c r="AI51">
        <f t="shared" si="38"/>
        <v>-2011.7332215629299</v>
      </c>
      <c r="AJ51">
        <f t="shared" si="39"/>
        <v>-14.966676821332101</v>
      </c>
      <c r="AK51">
        <f t="shared" si="61"/>
        <v>-29.558058816103163</v>
      </c>
      <c r="AL51">
        <f t="shared" si="40"/>
        <v>-2056.2579572003651</v>
      </c>
      <c r="AN51">
        <f t="shared" si="41"/>
        <v>0</v>
      </c>
      <c r="AO51">
        <f t="shared" si="42"/>
        <v>0</v>
      </c>
      <c r="AP51">
        <f t="shared" si="43"/>
        <v>-2.4629888786225022E-3</v>
      </c>
      <c r="AQ51">
        <f t="shared" si="44"/>
        <v>-22.333240803164134</v>
      </c>
      <c r="AR51">
        <f t="shared" si="45"/>
        <v>-22.335703792042757</v>
      </c>
      <c r="AS51">
        <f t="shared" si="46"/>
        <v>-0.16617077088024257</v>
      </c>
      <c r="AT51">
        <f t="shared" si="47"/>
        <v>-0.32817474966752508</v>
      </c>
      <c r="AU51">
        <f t="shared" si="48"/>
        <v>-22.830049312590525</v>
      </c>
      <c r="AW51">
        <v>48</v>
      </c>
      <c r="AX51">
        <f>IF(Z51&gt;0, (R51*SUMPRODUCT(K51:$K$98, X51:$X$98)-K51*$AZ$3)/Z51, 0)</f>
        <v>-91799.844853236034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500000</v>
      </c>
      <c r="S52">
        <f t="shared" si="32"/>
        <v>-186484.0909336168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-407.29130626585589</v>
      </c>
      <c r="AC52">
        <f t="shared" si="33"/>
        <v>-381.44793443027049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-1173.446463355376</v>
      </c>
      <c r="AI52">
        <f t="shared" si="38"/>
        <v>-1173.5487369414284</v>
      </c>
      <c r="AJ52">
        <f t="shared" si="39"/>
        <v>-25.843371835585401</v>
      </c>
      <c r="AK52">
        <f t="shared" si="61"/>
        <v>-28.510391438609915</v>
      </c>
      <c r="AL52">
        <f t="shared" si="40"/>
        <v>-1227.9025002156238</v>
      </c>
      <c r="AN52">
        <f t="shared" si="41"/>
        <v>0</v>
      </c>
      <c r="AO52">
        <f t="shared" si="42"/>
        <v>0</v>
      </c>
      <c r="AP52">
        <f t="shared" si="43"/>
        <v>-1.0138523566806626E-3</v>
      </c>
      <c r="AQ52">
        <f t="shared" si="44"/>
        <v>-11.632538842445845</v>
      </c>
      <c r="AR52">
        <f t="shared" si="45"/>
        <v>-11.633552694802525</v>
      </c>
      <c r="AS52">
        <f t="shared" si="46"/>
        <v>-0.25618895798416563</v>
      </c>
      <c r="AT52">
        <f t="shared" si="47"/>
        <v>-0.28262749616598937</v>
      </c>
      <c r="AU52">
        <f t="shared" si="48"/>
        <v>-12.172369148952681</v>
      </c>
      <c r="AW52">
        <v>49</v>
      </c>
      <c r="AX52">
        <f>IF(Z52&gt;0, (R52*SUMPRODUCT(K52:$K$98, X52:$X$98)-K52*$AZ$3)/Z52, 0)</f>
        <v>-186484.0909336168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500000</v>
      </c>
      <c r="S53">
        <f t="shared" si="32"/>
        <v>-432808.69349794032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-381.44793443027049</v>
      </c>
      <c r="AC53">
        <f t="shared" si="33"/>
        <v>-350.06564055954715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-608.09698498521414</v>
      </c>
      <c r="AI53">
        <f t="shared" si="38"/>
        <v>-608.13742613690749</v>
      </c>
      <c r="AJ53">
        <f t="shared" si="39"/>
        <v>-31.382293870723345</v>
      </c>
      <c r="AK53">
        <f t="shared" si="61"/>
        <v>-26.701355410118936</v>
      </c>
      <c r="AL53">
        <f t="shared" si="40"/>
        <v>-666.22107541774983</v>
      </c>
      <c r="AN53">
        <f t="shared" si="41"/>
        <v>0</v>
      </c>
      <c r="AO53">
        <f t="shared" si="42"/>
        <v>0</v>
      </c>
      <c r="AP53">
        <f t="shared" si="43"/>
        <v>-3.5794534868443753E-4</v>
      </c>
      <c r="AQ53">
        <f t="shared" si="44"/>
        <v>-5.3822771659579098</v>
      </c>
      <c r="AR53">
        <f t="shared" si="45"/>
        <v>-5.3826351113065938</v>
      </c>
      <c r="AS53">
        <f t="shared" si="46"/>
        <v>-0.2777652379248059</v>
      </c>
      <c r="AT53">
        <f t="shared" si="47"/>
        <v>-0.23633416884562294</v>
      </c>
      <c r="AU53">
        <f t="shared" si="48"/>
        <v>-5.8967345180770234</v>
      </c>
      <c r="AW53">
        <v>50</v>
      </c>
      <c r="AX53">
        <f>IF(Z53&gt;0, (R53*SUMPRODUCT(K53:$K$98, X53:$X$98)-K53*$AZ$3)/Z53, 0)</f>
        <v>-432808.69349794032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500000</v>
      </c>
      <c r="S54">
        <f t="shared" si="32"/>
        <v>-1207774.1656392952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-350.06564055954715</v>
      </c>
      <c r="AC54">
        <f t="shared" si="33"/>
        <v>-317.04181708874682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-269.11694695771303</v>
      </c>
      <c r="AI54">
        <f t="shared" si="38"/>
        <v>-269.13007200319373</v>
      </c>
      <c r="AJ54">
        <f t="shared" si="39"/>
        <v>-33.023823470800323</v>
      </c>
      <c r="AK54">
        <f t="shared" si="61"/>
        <v>-24.504594839168302</v>
      </c>
      <c r="AL54">
        <f t="shared" si="40"/>
        <v>-326.65849031316236</v>
      </c>
      <c r="AN54">
        <f t="shared" si="41"/>
        <v>0</v>
      </c>
      <c r="AO54">
        <f t="shared" si="42"/>
        <v>0</v>
      </c>
      <c r="AP54">
        <f t="shared" si="43"/>
        <v>-1.0372322287108993E-4</v>
      </c>
      <c r="AQ54">
        <f t="shared" si="44"/>
        <v>-2.1267489784104683</v>
      </c>
      <c r="AR54">
        <f t="shared" si="45"/>
        <v>-2.1268527016333394</v>
      </c>
      <c r="AS54">
        <f t="shared" si="46"/>
        <v>-0.26097718342787296</v>
      </c>
      <c r="AT54">
        <f t="shared" si="47"/>
        <v>-0.19365232338472013</v>
      </c>
      <c r="AU54">
        <f t="shared" si="48"/>
        <v>-2.5814822084459323</v>
      </c>
      <c r="AW54">
        <v>51</v>
      </c>
      <c r="AX54">
        <f>IF(Z54&gt;0, (R54*SUMPRODUCT(K54:$K$98, X54:$X$98)-K54*$AZ$3)/Z54, 0)</f>
        <v>-1207774.1656392952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500000</v>
      </c>
      <c r="S55">
        <f t="shared" si="32"/>
        <v>-4332475.0705901142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-317.04181708874682</v>
      </c>
      <c r="AC55">
        <f t="shared" si="33"/>
        <v>-284.87740478433744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-97.060968840427449</v>
      </c>
      <c r="AI55">
        <f t="shared" si="38"/>
        <v>-97.06425653856931</v>
      </c>
      <c r="AJ55">
        <f t="shared" si="39"/>
        <v>-32.164412304409382</v>
      </c>
      <c r="AK55">
        <f t="shared" si="61"/>
        <v>-22.192927196212281</v>
      </c>
      <c r="AL55">
        <f t="shared" si="40"/>
        <v>-151.42159603919097</v>
      </c>
      <c r="AN55">
        <f t="shared" si="41"/>
        <v>0</v>
      </c>
      <c r="AO55">
        <f t="shared" si="42"/>
        <v>0</v>
      </c>
      <c r="AP55">
        <f t="shared" si="43"/>
        <v>-2.3197922818758663E-5</v>
      </c>
      <c r="AQ55">
        <f t="shared" si="44"/>
        <v>-0.68485997397651177</v>
      </c>
      <c r="AR55">
        <f t="shared" si="45"/>
        <v>-0.68488317189933057</v>
      </c>
      <c r="AS55">
        <f t="shared" si="46"/>
        <v>-0.22695135683204243</v>
      </c>
      <c r="AT55">
        <f t="shared" si="47"/>
        <v>-0.15659278620068662</v>
      </c>
      <c r="AU55">
        <f t="shared" si="48"/>
        <v>-1.0684273149320596</v>
      </c>
      <c r="AW55">
        <v>52</v>
      </c>
      <c r="AX55">
        <f>IF(Z55&gt;0, (R55*SUMPRODUCT(K55:$K$98, X55:$X$98)-K55*$AZ$3)/Z55, 0)</f>
        <v>-4332475.0705901142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500000</v>
      </c>
      <c r="S56">
        <f t="shared" si="32"/>
        <v>-15617716.311407598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-284.87740478433744</v>
      </c>
      <c r="AC56">
        <f t="shared" si="33"/>
        <v>-254.94515647008194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-24.386161808277102</v>
      </c>
      <c r="AI56">
        <f t="shared" si="38"/>
        <v>-24.386978013256712</v>
      </c>
      <c r="AJ56">
        <f t="shared" si="39"/>
        <v>-29.932248314255503</v>
      </c>
      <c r="AK56">
        <f t="shared" si="61"/>
        <v>-19.941418334903624</v>
      </c>
      <c r="AL56">
        <f t="shared" si="40"/>
        <v>-74.260644662415842</v>
      </c>
      <c r="AN56">
        <f t="shared" si="41"/>
        <v>0</v>
      </c>
      <c r="AO56">
        <f t="shared" si="42"/>
        <v>0</v>
      </c>
      <c r="AP56">
        <f t="shared" si="43"/>
        <v>-5.1420746870791379E-6</v>
      </c>
      <c r="AQ56">
        <f t="shared" si="44"/>
        <v>-0.15363232090216464</v>
      </c>
      <c r="AR56">
        <f t="shared" si="45"/>
        <v>-0.15363746297685171</v>
      </c>
      <c r="AS56">
        <f t="shared" si="46"/>
        <v>-0.18857255251944335</v>
      </c>
      <c r="AT56">
        <f t="shared" si="47"/>
        <v>-0.12563052787718182</v>
      </c>
      <c r="AU56">
        <f t="shared" si="48"/>
        <v>-0.46784054337347691</v>
      </c>
      <c r="AW56">
        <v>53</v>
      </c>
      <c r="AX56">
        <f>IF(Z56&gt;0, (R56*SUMPRODUCT(K56:$K$98, X56:$X$98)-K56*$AZ$3)/Z56, 0)</f>
        <v>-15617716.311407598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500000</v>
      </c>
      <c r="S57">
        <f t="shared" si="32"/>
        <v>-56751784.094651252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-254.94515647008194</v>
      </c>
      <c r="AC57">
        <f t="shared" si="33"/>
        <v>-227.76208496220553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-6.0737779778689198</v>
      </c>
      <c r="AI57">
        <f t="shared" si="38"/>
        <v>-6.073978643000947</v>
      </c>
      <c r="AJ57">
        <f t="shared" si="39"/>
        <v>-27.183071507876406</v>
      </c>
      <c r="AK57">
        <f t="shared" si="61"/>
        <v>-17.846160952905738</v>
      </c>
      <c r="AL57">
        <f t="shared" si="40"/>
        <v>-51.103211103783096</v>
      </c>
      <c r="AN57">
        <f t="shared" si="41"/>
        <v>0</v>
      </c>
      <c r="AO57">
        <f t="shared" si="42"/>
        <v>0</v>
      </c>
      <c r="AP57">
        <f t="shared" si="43"/>
        <v>-1.1287377052415354E-6</v>
      </c>
      <c r="AQ57">
        <f t="shared" si="44"/>
        <v>-3.4164890270873452E-2</v>
      </c>
      <c r="AR57">
        <f t="shared" si="45"/>
        <v>-3.4166019008578699E-2</v>
      </c>
      <c r="AS57">
        <f t="shared" si="46"/>
        <v>-0.15290428110409054</v>
      </c>
      <c r="AT57">
        <f t="shared" si="47"/>
        <v>-0.10038432964358997</v>
      </c>
      <c r="AU57">
        <f t="shared" si="48"/>
        <v>-0.28745462975625924</v>
      </c>
      <c r="AW57">
        <v>54</v>
      </c>
      <c r="AX57">
        <f>IF(Z57&gt;0, (R57*SUMPRODUCT(K57:$K$98, X57:$X$98)-K57*$AZ$3)/Z57, 0)</f>
        <v>-56751784.094651252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500000</v>
      </c>
      <c r="S58">
        <f t="shared" si="32"/>
        <v>-208384883.25365627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-227.76208496220553</v>
      </c>
      <c r="AC58">
        <f t="shared" si="33"/>
        <v>-203.3884785767813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-1.4985732118836277</v>
      </c>
      <c r="AI58">
        <f t="shared" si="38"/>
        <v>-1.4986220130431458</v>
      </c>
      <c r="AJ58">
        <f t="shared" si="39"/>
        <v>-24.373606385424239</v>
      </c>
      <c r="AK58">
        <f t="shared" si="61"/>
        <v>-15.943345947354389</v>
      </c>
      <c r="AL58">
        <f t="shared" si="40"/>
        <v>-41.815574345821773</v>
      </c>
      <c r="AN58">
        <f t="shared" si="41"/>
        <v>0</v>
      </c>
      <c r="AO58">
        <f t="shared" si="42"/>
        <v>0</v>
      </c>
      <c r="AP58">
        <f t="shared" si="43"/>
        <v>-2.4509431393106222E-7</v>
      </c>
      <c r="AQ58">
        <f t="shared" si="44"/>
        <v>-7.5262919338065235E-3</v>
      </c>
      <c r="AR58">
        <f t="shared" si="45"/>
        <v>-7.5265370281204546E-3</v>
      </c>
      <c r="AS58">
        <f t="shared" si="46"/>
        <v>-0.12241168845252183</v>
      </c>
      <c r="AT58">
        <f t="shared" si="47"/>
        <v>-8.0072348184199671E-2</v>
      </c>
      <c r="AU58">
        <f t="shared" si="48"/>
        <v>-0.21001057366484197</v>
      </c>
      <c r="AW58">
        <v>55</v>
      </c>
      <c r="AX58">
        <f>IF(Z58&gt;0, (R58*SUMPRODUCT(K58:$K$98, X58:$X$98)-K58*$AZ$3)/Z58, 0)</f>
        <v>-208384883.25365627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500000</v>
      </c>
      <c r="S59">
        <f t="shared" si="32"/>
        <v>-774425183.19690096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-203.3884785767813</v>
      </c>
      <c r="AC59">
        <f t="shared" si="33"/>
        <v>-181.60335194398729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-0.36588106183374863</v>
      </c>
      <c r="AI59">
        <f t="shared" si="38"/>
        <v>-0.36589278687548826</v>
      </c>
      <c r="AJ59">
        <f t="shared" si="39"/>
        <v>-21.785126632794004</v>
      </c>
      <c r="AK59">
        <f t="shared" si="61"/>
        <v>-14.237193500374692</v>
      </c>
      <c r="AL59">
        <f t="shared" si="40"/>
        <v>-36.388212920044182</v>
      </c>
      <c r="AN59">
        <f t="shared" si="41"/>
        <v>0</v>
      </c>
      <c r="AO59">
        <f t="shared" si="42"/>
        <v>0</v>
      </c>
      <c r="AP59">
        <f t="shared" si="43"/>
        <v>-5.2577444027071826E-8</v>
      </c>
      <c r="AQ59">
        <f t="shared" si="44"/>
        <v>-1.6406842275127778E-3</v>
      </c>
      <c r="AR59">
        <f t="shared" si="45"/>
        <v>-1.640736804956805E-3</v>
      </c>
      <c r="AS59">
        <f t="shared" si="46"/>
        <v>-9.7688886879405051E-2</v>
      </c>
      <c r="AT59">
        <f t="shared" si="47"/>
        <v>-6.3842437493324231E-2</v>
      </c>
      <c r="AU59">
        <f t="shared" si="48"/>
        <v>-0.16317206117768607</v>
      </c>
      <c r="AW59">
        <v>56</v>
      </c>
      <c r="AX59">
        <f>IF(Z59&gt;0, (R59*SUMPRODUCT(K59:$K$98, X59:$X$98)-K59*$AZ$3)/Z59, 0)</f>
        <v>-774425183.19690096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500000</v>
      </c>
      <c r="S60">
        <f t="shared" si="32"/>
        <v>-2913286302.6560841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-181.60335194398729</v>
      </c>
      <c r="AC60">
        <f t="shared" si="33"/>
        <v>-162.14726680256499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-8.8248985688661588E-2</v>
      </c>
      <c r="AI60">
        <f t="shared" si="38"/>
        <v>-8.8251768581414952E-2</v>
      </c>
      <c r="AJ60">
        <f t="shared" si="39"/>
        <v>-19.456085141422307</v>
      </c>
      <c r="AK60">
        <f t="shared" si="61"/>
        <v>-12.712234636079112</v>
      </c>
      <c r="AL60">
        <f t="shared" si="40"/>
        <v>-32.256571546082832</v>
      </c>
      <c r="AN60">
        <f t="shared" si="41"/>
        <v>0</v>
      </c>
      <c r="AO60">
        <f t="shared" si="42"/>
        <v>0</v>
      </c>
      <c r="AP60">
        <f t="shared" si="43"/>
        <v>-1.1142009374225116E-8</v>
      </c>
      <c r="AQ60">
        <f t="shared" si="44"/>
        <v>-3.5332695613990152E-4</v>
      </c>
      <c r="AR60">
        <f t="shared" si="45"/>
        <v>-3.5333809814927579E-4</v>
      </c>
      <c r="AS60">
        <f t="shared" si="46"/>
        <v>-7.7897318453833977E-2</v>
      </c>
      <c r="AT60">
        <f t="shared" si="47"/>
        <v>-5.0896620903362388E-2</v>
      </c>
      <c r="AU60">
        <f t="shared" si="48"/>
        <v>-0.12914727745534563</v>
      </c>
      <c r="AW60">
        <v>57</v>
      </c>
      <c r="AX60">
        <f>IF(Z60&gt;0, (R60*SUMPRODUCT(K60:$K$98, X60:$X$98)-K60*$AZ$3)/Z60, 0)</f>
        <v>-2913286302.6560841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500000</v>
      </c>
      <c r="S61">
        <f t="shared" si="32"/>
        <v>-11106669951.757242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-162.14726680256499</v>
      </c>
      <c r="AC61">
        <f t="shared" si="33"/>
        <v>-144.7746506423338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-2.1033173920577887E-2</v>
      </c>
      <c r="AI61">
        <f t="shared" si="38"/>
        <v>-2.1033825667011657E-2</v>
      </c>
      <c r="AJ61">
        <f t="shared" si="39"/>
        <v>-17.372616160231189</v>
      </c>
      <c r="AK61">
        <f t="shared" si="61"/>
        <v>-11.35030867617955</v>
      </c>
      <c r="AL61">
        <f t="shared" si="40"/>
        <v>-28.743958662077752</v>
      </c>
      <c r="AN61">
        <f t="shared" si="41"/>
        <v>0</v>
      </c>
      <c r="AO61">
        <f t="shared" si="42"/>
        <v>0</v>
      </c>
      <c r="AP61">
        <f t="shared" si="43"/>
        <v>-2.3298485470837294E-9</v>
      </c>
      <c r="AQ61">
        <f t="shared" si="44"/>
        <v>-7.5188918819188281E-5</v>
      </c>
      <c r="AR61">
        <f t="shared" si="45"/>
        <v>-7.5191248667735375E-5</v>
      </c>
      <c r="AS61">
        <f t="shared" si="46"/>
        <v>-6.2103238963406658E-2</v>
      </c>
      <c r="AT61">
        <f t="shared" si="47"/>
        <v>-4.0574829117494646E-2</v>
      </c>
      <c r="AU61">
        <f t="shared" si="48"/>
        <v>-0.10275325932956904</v>
      </c>
      <c r="AW61">
        <v>58</v>
      </c>
      <c r="AX61">
        <f>IF(Z61&gt;0, (R61*SUMPRODUCT(K61:$K$98, X61:$X$98)-K61*$AZ$3)/Z61, 0)</f>
        <v>-11106669951.757242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500000</v>
      </c>
      <c r="S62">
        <f t="shared" si="32"/>
        <v>-42948235221.264816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-144.7746506423338</v>
      </c>
      <c r="AC62">
        <f t="shared" si="33"/>
        <v>-129.26314593197816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-4.9474182454014824E-3</v>
      </c>
      <c r="AI62">
        <f t="shared" si="38"/>
        <v>-4.9475687325463745E-3</v>
      </c>
      <c r="AJ62">
        <f t="shared" si="39"/>
        <v>-15.511504710355638</v>
      </c>
      <c r="AK62">
        <f t="shared" si="61"/>
        <v>-10.134225544963368</v>
      </c>
      <c r="AL62">
        <f t="shared" si="40"/>
        <v>-25.650677824051552</v>
      </c>
      <c r="AN62">
        <f t="shared" si="41"/>
        <v>0</v>
      </c>
      <c r="AO62">
        <f t="shared" si="42"/>
        <v>0</v>
      </c>
      <c r="AP62">
        <f t="shared" si="43"/>
        <v>-4.8031970842749998E-10</v>
      </c>
      <c r="AQ62">
        <f t="shared" si="44"/>
        <v>-1.5790999894411531E-5</v>
      </c>
      <c r="AR62">
        <f t="shared" si="45"/>
        <v>-1.5791480214119959E-5</v>
      </c>
      <c r="AS62">
        <f t="shared" si="46"/>
        <v>-4.9509088800215803E-2</v>
      </c>
      <c r="AT62">
        <f t="shared" si="47"/>
        <v>-3.2346073562550162E-2</v>
      </c>
      <c r="AU62">
        <f t="shared" si="48"/>
        <v>-8.1870953842980085E-2</v>
      </c>
      <c r="AW62">
        <v>59</v>
      </c>
      <c r="AX62">
        <f>IF(Z62&gt;0, (R62*SUMPRODUCT(K62:$K$98, X62:$X$98)-K62*$AZ$3)/Z62, 0)</f>
        <v>-42948235221.264816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500000</v>
      </c>
      <c r="S63">
        <f t="shared" si="32"/>
        <v>-168564428539.20642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-129.26314593197816</v>
      </c>
      <c r="AC63">
        <f t="shared" si="33"/>
        <v>-115.41353681291164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-1.1474802312910859E-3</v>
      </c>
      <c r="AI63">
        <f t="shared" si="38"/>
        <v>-1.1475144655413998E-3</v>
      </c>
      <c r="AJ63">
        <f t="shared" si="39"/>
        <v>-13.849609119066514</v>
      </c>
      <c r="AK63">
        <f t="shared" si="61"/>
        <v>-9.0484202152384725</v>
      </c>
      <c r="AL63">
        <f t="shared" si="40"/>
        <v>-22.89917684877053</v>
      </c>
      <c r="AN63">
        <f t="shared" si="41"/>
        <v>0</v>
      </c>
      <c r="AO63">
        <f t="shared" si="42"/>
        <v>0</v>
      </c>
      <c r="AP63">
        <f t="shared" si="43"/>
        <v>-9.7560451929346523E-11</v>
      </c>
      <c r="AQ63">
        <f t="shared" si="44"/>
        <v>-3.2700786176996154E-6</v>
      </c>
      <c r="AR63">
        <f t="shared" si="45"/>
        <v>-3.2701761781515446E-6</v>
      </c>
      <c r="AS63">
        <f t="shared" si="46"/>
        <v>-3.9468488788516914E-2</v>
      </c>
      <c r="AT63">
        <f t="shared" si="47"/>
        <v>-2.578610477369201E-2</v>
      </c>
      <c r="AU63">
        <f t="shared" si="48"/>
        <v>-6.5257863738387073E-2</v>
      </c>
      <c r="AW63">
        <v>60</v>
      </c>
      <c r="AX63">
        <f>IF(Z63&gt;0, (R63*SUMPRODUCT(K63:$K$98, X63:$X$98)-K63*$AZ$3)/Z63, 0)</f>
        <v>-168564428539.20642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500000</v>
      </c>
      <c r="S64">
        <f t="shared" si="32"/>
        <v>-672396983222.32361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-115.41353681291164</v>
      </c>
      <c r="AC64">
        <f t="shared" si="33"/>
        <v>-103.04780355614523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-2.6229187265739025E-4</v>
      </c>
      <c r="AI64">
        <f t="shared" si="38"/>
        <v>-2.6229953537793536E-4</v>
      </c>
      <c r="AJ64">
        <f t="shared" si="39"/>
        <v>-12.365733256766418</v>
      </c>
      <c r="AK64">
        <f t="shared" si="61"/>
        <v>-8.0789475769038166</v>
      </c>
      <c r="AL64">
        <f t="shared" si="40"/>
        <v>-20.444943133205612</v>
      </c>
      <c r="AN64">
        <f t="shared" si="41"/>
        <v>0</v>
      </c>
      <c r="AO64">
        <f t="shared" si="42"/>
        <v>0</v>
      </c>
      <c r="AP64">
        <f t="shared" si="43"/>
        <v>-1.9497455882542171E-11</v>
      </c>
      <c r="AQ64">
        <f t="shared" si="44"/>
        <v>-6.6739015019290922E-7</v>
      </c>
      <c r="AR64">
        <f t="shared" si="45"/>
        <v>-6.6740964764879178E-7</v>
      </c>
      <c r="AS64">
        <f t="shared" si="46"/>
        <v>-3.1464065172384079E-2</v>
      </c>
      <c r="AT64">
        <f t="shared" si="47"/>
        <v>-2.0556527284371275E-2</v>
      </c>
      <c r="AU64">
        <f t="shared" si="48"/>
        <v>-5.2021259866402998E-2</v>
      </c>
      <c r="AW64">
        <v>61</v>
      </c>
      <c r="AX64">
        <f>IF(Z64&gt;0, (R64*SUMPRODUCT(K64:$K$98, X64:$X$98)-K64*$AZ$3)/Z64, 0)</f>
        <v>-672396983222.32361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500000</v>
      </c>
      <c r="S65">
        <f t="shared" si="32"/>
        <v>-2728009141492.4502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-103.04780355614523</v>
      </c>
      <c r="AC65">
        <f t="shared" si="33"/>
        <v>-92.006968038852321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-5.8997542684388033E-5</v>
      </c>
      <c r="AI65">
        <f t="shared" si="38"/>
        <v>-5.899922902345925E-5</v>
      </c>
      <c r="AJ65">
        <f t="shared" si="39"/>
        <v>-11.040835517292905</v>
      </c>
      <c r="AK65">
        <f t="shared" si="61"/>
        <v>-7.2133462489301667</v>
      </c>
      <c r="AL65">
        <f t="shared" si="40"/>
        <v>-18.254240765452096</v>
      </c>
      <c r="AN65">
        <f t="shared" si="41"/>
        <v>0</v>
      </c>
      <c r="AO65">
        <f t="shared" si="42"/>
        <v>0</v>
      </c>
      <c r="AP65">
        <f t="shared" si="43"/>
        <v>-3.8310854492764272E-12</v>
      </c>
      <c r="AQ65">
        <f t="shared" si="44"/>
        <v>-1.3403272875470669E-7</v>
      </c>
      <c r="AR65">
        <f t="shared" si="45"/>
        <v>-1.3403655984015595E-7</v>
      </c>
      <c r="AS65">
        <f t="shared" si="46"/>
        <v>-2.508296523519862E-2</v>
      </c>
      <c r="AT65">
        <f t="shared" si="47"/>
        <v>-1.6387538144914632E-2</v>
      </c>
      <c r="AU65">
        <f t="shared" si="48"/>
        <v>-4.147063741667309E-2</v>
      </c>
      <c r="AW65">
        <v>62</v>
      </c>
      <c r="AX65">
        <f>IF(Z65&gt;0, (R65*SUMPRODUCT(K65:$K$98, X65:$X$98)-K65*$AZ$3)/Z65, 0)</f>
        <v>-2728009141492.4502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500000</v>
      </c>
      <c r="S66">
        <f t="shared" si="32"/>
        <v>-11271974802975.266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-92.006968038852321</v>
      </c>
      <c r="AC66">
        <f t="shared" si="33"/>
        <v>-82.149078722275163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-1.3050804429461047E-5</v>
      </c>
      <c r="AI66">
        <f t="shared" si="38"/>
        <v>-1.3051168824698608E-5</v>
      </c>
      <c r="AJ66">
        <f t="shared" si="39"/>
        <v>-9.8578893165771575</v>
      </c>
      <c r="AK66">
        <f t="shared" si="61"/>
        <v>-6.4404877627196635</v>
      </c>
      <c r="AL66">
        <f t="shared" si="40"/>
        <v>-16.298390130465645</v>
      </c>
      <c r="AN66">
        <f t="shared" si="41"/>
        <v>0</v>
      </c>
      <c r="AO66">
        <f t="shared" si="42"/>
        <v>0</v>
      </c>
      <c r="AP66">
        <f t="shared" si="43"/>
        <v>-7.3914834011486633E-13</v>
      </c>
      <c r="AQ66">
        <f t="shared" si="44"/>
        <v>-2.6472575480848321E-8</v>
      </c>
      <c r="AR66">
        <f t="shared" si="45"/>
        <v>-2.6473314629188437E-8</v>
      </c>
      <c r="AS66">
        <f t="shared" si="46"/>
        <v>-1.9995987253156162E-2</v>
      </c>
      <c r="AT66">
        <f t="shared" si="47"/>
        <v>-1.3064045159331005E-2</v>
      </c>
      <c r="AU66">
        <f t="shared" si="48"/>
        <v>-3.3060058885801796E-2</v>
      </c>
      <c r="AW66">
        <v>63</v>
      </c>
      <c r="AX66">
        <f>IF(Z66&gt;0, (R66*SUMPRODUCT(K66:$K$98, X66:$X$98)-K66*$AZ$3)/Z66, 0)</f>
        <v>-11271974802975.266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-47502274388457.313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-82.149078722275163</v>
      </c>
      <c r="AC67">
        <f t="shared" ref="AC67:AC89" si="64">S67*Z67</f>
        <v>-73.347391739274627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-2.8354720108270096E-6</v>
      </c>
      <c r="AI67">
        <f t="shared" ref="AI67:AI89" si="69">SUM(AE67:AH67)</f>
        <v>-2.8355492149111125E-6</v>
      </c>
      <c r="AJ67">
        <f t="shared" ref="AJ67:AJ89" si="70">AB67-AC67</f>
        <v>-8.8016869830005362</v>
      </c>
      <c r="AK67">
        <f t="shared" si="61"/>
        <v>-5.7504355105592619</v>
      </c>
      <c r="AL67">
        <f t="shared" ref="AL67:AL89" si="71">SUM(AI67:AK67)</f>
        <v>-14.552125329109012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-1.3982382102036795E-13</v>
      </c>
      <c r="AQ67">
        <f t="shared" ref="AQ67:AQ89" si="75">AH67*$K67</f>
        <v>-5.1353051533116563E-9</v>
      </c>
      <c r="AR67">
        <f t="shared" ref="AR67:AR89" si="76">AI67*$K67</f>
        <v>-5.1354449771326769E-9</v>
      </c>
      <c r="AS67">
        <f t="shared" ref="AS67:AS89" si="77">AJ67*$K67</f>
        <v>-1.5940678782597358E-2</v>
      </c>
      <c r="AT67">
        <f t="shared" ref="AT67:AT89" si="78">AK67*$K67</f>
        <v>-1.0414576831794706E-2</v>
      </c>
      <c r="AU67">
        <f t="shared" ref="AU67:AU89" si="79">AL67*$K67</f>
        <v>-2.6355260749837038E-2</v>
      </c>
      <c r="AW67">
        <v>64</v>
      </c>
      <c r="AX67">
        <f>IF(Z67&gt;0, (R67*SUMPRODUCT(K67:$K$98, X67:$X$98)-K67*$AZ$3)/Z67, 0)</f>
        <v>-47502274388457.313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500000</v>
      </c>
      <c r="S68">
        <f t="shared" si="63"/>
        <v>-204326157963209.13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-73.347391739274627</v>
      </c>
      <c r="AC68">
        <f t="shared" si="64"/>
        <v>-65.48874262880895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-6.0406502704124431E-7</v>
      </c>
      <c r="AI68">
        <f t="shared" si="69"/>
        <v>-6.0408105258180199E-7</v>
      </c>
      <c r="AJ68">
        <f t="shared" si="70"/>
        <v>-7.8586491104656773</v>
      </c>
      <c r="AK68">
        <f t="shared" si="61"/>
        <v>-5.1343174217492242</v>
      </c>
      <c r="AL68">
        <f t="shared" si="71"/>
        <v>-12.992967136295954</v>
      </c>
      <c r="AN68">
        <f t="shared" si="72"/>
        <v>0</v>
      </c>
      <c r="AO68">
        <f t="shared" si="73"/>
        <v>0</v>
      </c>
      <c r="AP68">
        <f t="shared" si="74"/>
        <v>-2.5914065723314488E-14</v>
      </c>
      <c r="AQ68">
        <f t="shared" si="75"/>
        <v>-9.7680204642903628E-10</v>
      </c>
      <c r="AR68">
        <f t="shared" si="76"/>
        <v>-9.7682796049475951E-10</v>
      </c>
      <c r="AS68">
        <f t="shared" si="77"/>
        <v>-1.2707811559410927E-2</v>
      </c>
      <c r="AT68">
        <f t="shared" si="78"/>
        <v>-8.3024368901900812E-3</v>
      </c>
      <c r="AU68">
        <f t="shared" si="79"/>
        <v>-2.101024942642897E-2</v>
      </c>
      <c r="AW68">
        <v>65</v>
      </c>
      <c r="AX68">
        <f>IF(Z68&gt;0, (R68*SUMPRODUCT(K68:$K$98, X68:$X$98)-K68*$AZ$3)/Z68, 0)</f>
        <v>-204326157963209.13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500000</v>
      </c>
      <c r="S69">
        <f t="shared" si="63"/>
        <v>-898314321272662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-65.48874262880895</v>
      </c>
      <c r="AC69">
        <f t="shared" si="64"/>
        <v>-58.472091633713433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-1.2610739930652044E-7</v>
      </c>
      <c r="AI69">
        <f t="shared" si="69"/>
        <v>-1.2611065385174192E-7</v>
      </c>
      <c r="AJ69">
        <f t="shared" si="70"/>
        <v>-7.0166509950955174</v>
      </c>
      <c r="AK69">
        <f t="shared" si="61"/>
        <v>-4.5842119840166271</v>
      </c>
      <c r="AL69">
        <f t="shared" si="71"/>
        <v>-11.600863105222798</v>
      </c>
      <c r="AN69">
        <f t="shared" si="72"/>
        <v>0</v>
      </c>
      <c r="AO69">
        <f t="shared" si="73"/>
        <v>0</v>
      </c>
      <c r="AP69">
        <f t="shared" si="74"/>
        <v>-4.6988886753950201E-15</v>
      </c>
      <c r="AQ69">
        <f t="shared" si="75"/>
        <v>-1.8207294419320464E-10</v>
      </c>
      <c r="AR69">
        <f t="shared" si="76"/>
        <v>-1.8207764308188005E-10</v>
      </c>
      <c r="AS69">
        <f t="shared" si="77"/>
        <v>-1.0130589577444121E-2</v>
      </c>
      <c r="AT69">
        <f t="shared" si="78"/>
        <v>-6.6186518580636745E-3</v>
      </c>
      <c r="AU69">
        <f t="shared" si="79"/>
        <v>-1.6749241617585439E-2</v>
      </c>
      <c r="AW69">
        <v>66</v>
      </c>
      <c r="AX69">
        <f>IF(Z69&gt;0, (R69*SUMPRODUCT(K69:$K$98, X69:$X$98)-K69*$AZ$3)/Z69, 0)</f>
        <v>-898314321272662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500000</v>
      </c>
      <c r="S70">
        <f t="shared" si="63"/>
        <v>-4039298489521997.5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-58.472091633713433</v>
      </c>
      <c r="AC70">
        <f t="shared" si="64"/>
        <v>-52.207224673116663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-2.5757585369264356E-8</v>
      </c>
      <c r="AI70">
        <f t="shared" si="69"/>
        <v>-2.5758231610496696E-8</v>
      </c>
      <c r="AJ70">
        <f t="shared" si="70"/>
        <v>-6.2648669605967697</v>
      </c>
      <c r="AK70">
        <f t="shared" si="61"/>
        <v>-4.0930464143599403</v>
      </c>
      <c r="AL70">
        <f t="shared" si="71"/>
        <v>-10.357913400714942</v>
      </c>
      <c r="AN70">
        <f t="shared" si="72"/>
        <v>0</v>
      </c>
      <c r="AO70">
        <f t="shared" si="73"/>
        <v>0</v>
      </c>
      <c r="AP70">
        <f t="shared" si="74"/>
        <v>-8.330699840979025E-16</v>
      </c>
      <c r="AQ70">
        <f t="shared" si="75"/>
        <v>-3.3204119700459101E-11</v>
      </c>
      <c r="AR70">
        <f t="shared" si="76"/>
        <v>-3.3204952770443197E-11</v>
      </c>
      <c r="AS70">
        <f t="shared" si="77"/>
        <v>-8.0760439880101856E-3</v>
      </c>
      <c r="AT70">
        <f t="shared" si="78"/>
        <v>-5.2763487389665938E-3</v>
      </c>
      <c r="AU70">
        <f t="shared" si="79"/>
        <v>-1.3352392760181733E-2</v>
      </c>
      <c r="AW70">
        <v>67</v>
      </c>
      <c r="AX70">
        <f>IF(Z70&gt;0, (R70*SUMPRODUCT(K70:$K$98, X70:$X$98)-K70*$AZ$3)/Z70, 0)</f>
        <v>-4039298489521997.5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500000</v>
      </c>
      <c r="S71">
        <f t="shared" si="63"/>
        <v>-1.857874143284666E+16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-52.207224673116663</v>
      </c>
      <c r="AC71">
        <f t="shared" si="64"/>
        <v>-46.613593458168758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-5.1433008166466815E-9</v>
      </c>
      <c r="AI71">
        <f t="shared" si="69"/>
        <v>-5.1434262653850328E-9</v>
      </c>
      <c r="AJ71">
        <f t="shared" si="70"/>
        <v>-5.5936312149479051</v>
      </c>
      <c r="AK71">
        <f t="shared" si="61"/>
        <v>-3.6545057271181669</v>
      </c>
      <c r="AL71">
        <f t="shared" si="71"/>
        <v>-9.248136947209499</v>
      </c>
      <c r="AN71">
        <f t="shared" si="72"/>
        <v>0</v>
      </c>
      <c r="AO71">
        <f t="shared" si="73"/>
        <v>0</v>
      </c>
      <c r="AP71">
        <f t="shared" si="74"/>
        <v>-1.4438932900656714E-16</v>
      </c>
      <c r="AQ71">
        <f t="shared" si="75"/>
        <v>-5.9198503193711456E-12</v>
      </c>
      <c r="AR71">
        <f t="shared" si="76"/>
        <v>-5.9199947087001524E-12</v>
      </c>
      <c r="AS71">
        <f t="shared" si="77"/>
        <v>-6.4381728222233387E-3</v>
      </c>
      <c r="AT71">
        <f t="shared" si="78"/>
        <v>-4.206272910540966E-3</v>
      </c>
      <c r="AU71">
        <f t="shared" si="79"/>
        <v>-1.06444457386843E-2</v>
      </c>
      <c r="AW71">
        <v>68</v>
      </c>
      <c r="AX71">
        <f>IF(Z71&gt;0, (R71*SUMPRODUCT(K71:$K$98, X71:$X$98)-K71*$AZ$3)/Z71, 0)</f>
        <v>-1.857874143284666E+16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500000</v>
      </c>
      <c r="S72">
        <f t="shared" si="63"/>
        <v>-8.750454289954904E+16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-46.613593458168758</v>
      </c>
      <c r="AC72">
        <f t="shared" si="64"/>
        <v>-41.619279873370111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-1.0041304001918183E-9</v>
      </c>
      <c r="AI72">
        <f t="shared" si="69"/>
        <v>-1.0041541814027671E-9</v>
      </c>
      <c r="AJ72">
        <f t="shared" si="70"/>
        <v>-4.9943135847986468</v>
      </c>
      <c r="AK72">
        <f t="shared" ref="AK72:AK89" si="92">G72*SUM(AB72:AB72, AE72:AF72)</f>
        <v>-3.2629515420718134</v>
      </c>
      <c r="AL72">
        <f t="shared" si="71"/>
        <v>-8.2572651278746143</v>
      </c>
      <c r="AN72">
        <f t="shared" si="72"/>
        <v>0</v>
      </c>
      <c r="AO72">
        <f t="shared" si="73"/>
        <v>0</v>
      </c>
      <c r="AP72">
        <f t="shared" si="74"/>
        <v>-2.4439073801449952E-17</v>
      </c>
      <c r="AQ72">
        <f t="shared" si="75"/>
        <v>-1.031907795168549E-12</v>
      </c>
      <c r="AR72">
        <f t="shared" si="76"/>
        <v>-1.0319322342423506E-12</v>
      </c>
      <c r="AS72">
        <f t="shared" si="77"/>
        <v>-5.1324719565162078E-3</v>
      </c>
      <c r="AT72">
        <f t="shared" si="78"/>
        <v>-3.3532150115940461E-3</v>
      </c>
      <c r="AU72">
        <f t="shared" si="79"/>
        <v>-8.4856869691421859E-3</v>
      </c>
      <c r="AW72">
        <v>69</v>
      </c>
      <c r="AX72">
        <f>IF(Z72&gt;0, (R72*SUMPRODUCT(K72:$K$98, X72:$X$98)-K72*$AZ$3)/Z72, 0)</f>
        <v>-8.750454289954904E+16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500000</v>
      </c>
      <c r="S73">
        <f t="shared" si="63"/>
        <v>-4.2246075597571962E+17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-41.619279873370111</v>
      </c>
      <c r="AC73">
        <f t="shared" si="64"/>
        <v>-37.160071315509924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-1.9145348749420691E-10</v>
      </c>
      <c r="AI73">
        <f t="shared" si="69"/>
        <v>-1.9145788554429675E-10</v>
      </c>
      <c r="AJ73">
        <f t="shared" si="70"/>
        <v>-4.4592085578601868</v>
      </c>
      <c r="AK73">
        <f t="shared" si="92"/>
        <v>-2.913349591135908</v>
      </c>
      <c r="AL73">
        <f t="shared" si="71"/>
        <v>-7.3725581491875527</v>
      </c>
      <c r="AN73">
        <f t="shared" si="72"/>
        <v>0</v>
      </c>
      <c r="AO73">
        <f t="shared" si="73"/>
        <v>0</v>
      </c>
      <c r="AP73">
        <f t="shared" si="74"/>
        <v>-4.0354588784938407E-18</v>
      </c>
      <c r="AQ73">
        <f t="shared" si="75"/>
        <v>-1.756693671385924E-13</v>
      </c>
      <c r="AR73">
        <f t="shared" si="76"/>
        <v>-1.7567340259747088E-13</v>
      </c>
      <c r="AS73">
        <f t="shared" si="77"/>
        <v>-4.0915752204409295E-3</v>
      </c>
      <c r="AT73">
        <f t="shared" si="78"/>
        <v>-2.6731624773552779E-3</v>
      </c>
      <c r="AU73">
        <f t="shared" si="79"/>
        <v>-6.7647376979718806E-3</v>
      </c>
      <c r="AW73">
        <v>70</v>
      </c>
      <c r="AX73">
        <f>IF(Z73&gt;0, (R73*SUMPRODUCT(K73:$K$98, X73:$X$98)-K73*$AZ$3)/Z73, 0)</f>
        <v>-4.2246075597571962E+17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500000</v>
      </c>
      <c r="S74">
        <f t="shared" si="63"/>
        <v>-2.0925501748635412E+18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-37.160071315509924</v>
      </c>
      <c r="AC74">
        <f t="shared" si="64"/>
        <v>-33.178635103134013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-3.5612896713694475E-11</v>
      </c>
      <c r="AI74">
        <f t="shared" si="69"/>
        <v>-3.5613689493612053E-11</v>
      </c>
      <c r="AJ74">
        <f t="shared" si="70"/>
        <v>-3.9814362123759111</v>
      </c>
      <c r="AK74">
        <f t="shared" si="92"/>
        <v>-2.601204992085695</v>
      </c>
      <c r="AL74">
        <f t="shared" si="71"/>
        <v>-6.5826412044972198</v>
      </c>
      <c r="AN74">
        <f t="shared" si="72"/>
        <v>0</v>
      </c>
      <c r="AO74">
        <f t="shared" si="73"/>
        <v>0</v>
      </c>
      <c r="AP74">
        <f t="shared" si="74"/>
        <v>-6.4948237849868818E-19</v>
      </c>
      <c r="AQ74">
        <f t="shared" si="75"/>
        <v>-2.9175750230271171E-14</v>
      </c>
      <c r="AR74">
        <f t="shared" si="76"/>
        <v>-2.9176399712649672E-14</v>
      </c>
      <c r="AS74">
        <f t="shared" si="77"/>
        <v>-3.2617787152755852E-3</v>
      </c>
      <c r="AT74">
        <f t="shared" si="78"/>
        <v>-2.1310287606467974E-3</v>
      </c>
      <c r="AU74">
        <f t="shared" si="79"/>
        <v>-5.3928074759515589E-3</v>
      </c>
      <c r="AW74">
        <v>71</v>
      </c>
      <c r="AX74">
        <f>IF(Z74&gt;0, (R74*SUMPRODUCT(K74:$K$98, X74:$X$98)-K74*$AZ$3)/Z74, 0)</f>
        <v>-2.0925501748635412E+18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500000</v>
      </c>
      <c r="S75">
        <f t="shared" si="63"/>
        <v>-1.0642460319178148E+19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-33.178635103134013</v>
      </c>
      <c r="AC75">
        <f t="shared" si="64"/>
        <v>-29.623781342083959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-6.4567480200365645E-12</v>
      </c>
      <c r="AI75">
        <f t="shared" si="69"/>
        <v>-6.456887197352963E-12</v>
      </c>
      <c r="AJ75">
        <f t="shared" si="70"/>
        <v>-3.5548537610500546</v>
      </c>
      <c r="AK75">
        <f t="shared" si="92"/>
        <v>-2.3225044572193809</v>
      </c>
      <c r="AL75">
        <f t="shared" si="71"/>
        <v>-5.8773582182758926</v>
      </c>
      <c r="AN75">
        <f t="shared" si="72"/>
        <v>0</v>
      </c>
      <c r="AO75">
        <f t="shared" si="73"/>
        <v>0</v>
      </c>
      <c r="AP75">
        <f t="shared" si="74"/>
        <v>-1.0180407630376007E-19</v>
      </c>
      <c r="AQ75">
        <f t="shared" si="75"/>
        <v>-4.72291954690616E-15</v>
      </c>
      <c r="AR75">
        <f t="shared" si="76"/>
        <v>-4.7230213509824629E-15</v>
      </c>
      <c r="AS75">
        <f t="shared" si="77"/>
        <v>-2.6002700217440272E-3</v>
      </c>
      <c r="AT75">
        <f t="shared" si="78"/>
        <v>-1.6988430808727731E-3</v>
      </c>
      <c r="AU75">
        <f t="shared" si="79"/>
        <v>-4.2991131026215235E-3</v>
      </c>
      <c r="AW75">
        <v>72</v>
      </c>
      <c r="AX75">
        <f>IF(Z75&gt;0, (R75*SUMPRODUCT(K75:$K$98, X75:$X$98)-K75*$AZ$3)/Z75, 0)</f>
        <v>-1.0642460319178148E+19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500000</v>
      </c>
      <c r="S76">
        <f t="shared" si="63"/>
        <v>-5.5623697644221383E+19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-29.623781342083959</v>
      </c>
      <c r="AC76">
        <f t="shared" si="64"/>
        <v>-26.449804769717829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-1.1400988116100701E-12</v>
      </c>
      <c r="AI76">
        <f t="shared" si="69"/>
        <v>-1.1401225872721439E-12</v>
      </c>
      <c r="AJ76">
        <f t="shared" si="70"/>
        <v>-3.1739765723661293</v>
      </c>
      <c r="AK76">
        <f t="shared" si="92"/>
        <v>-2.0736646939458772</v>
      </c>
      <c r="AL76">
        <f t="shared" si="71"/>
        <v>-5.2476412663131464</v>
      </c>
      <c r="AN76">
        <f t="shared" si="72"/>
        <v>0</v>
      </c>
      <c r="AO76">
        <f t="shared" si="73"/>
        <v>0</v>
      </c>
      <c r="AP76">
        <f t="shared" si="74"/>
        <v>-1.552784925839638E-20</v>
      </c>
      <c r="AQ76">
        <f t="shared" si="75"/>
        <v>-7.4459682474391533E-16</v>
      </c>
      <c r="AR76">
        <f t="shared" si="76"/>
        <v>-7.446123525931738E-16</v>
      </c>
      <c r="AS76">
        <f t="shared" si="77"/>
        <v>-2.0729193413138031E-3</v>
      </c>
      <c r="AT76">
        <f t="shared" si="78"/>
        <v>-1.3543073029916885E-3</v>
      </c>
      <c r="AU76">
        <f t="shared" si="79"/>
        <v>-3.4272266443062362E-3</v>
      </c>
      <c r="AW76">
        <v>73</v>
      </c>
      <c r="AX76">
        <f>IF(Z76&gt;0, (R76*SUMPRODUCT(K76:$K$98, X76:$X$98)-K76*$AZ$3)/Z76, 0)</f>
        <v>-5.5623697644221383E+19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500000</v>
      </c>
      <c r="S77">
        <f t="shared" si="63"/>
        <v>-2.9905405850665314E+20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-26.449804769717829</v>
      </c>
      <c r="AC77">
        <f t="shared" si="64"/>
        <v>-23.615897115819489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-1.9589472645700932E-13</v>
      </c>
      <c r="AI77">
        <f t="shared" si="69"/>
        <v>-1.958986748898167E-13</v>
      </c>
      <c r="AJ77">
        <f t="shared" si="70"/>
        <v>-2.8339076538983399</v>
      </c>
      <c r="AK77">
        <f t="shared" si="92"/>
        <v>-1.8514863338802483</v>
      </c>
      <c r="AL77">
        <f t="shared" si="71"/>
        <v>-4.6853939877787845</v>
      </c>
      <c r="AN77">
        <f t="shared" si="72"/>
        <v>0</v>
      </c>
      <c r="AO77">
        <f t="shared" si="73"/>
        <v>0</v>
      </c>
      <c r="AP77">
        <f t="shared" si="74"/>
        <v>-2.302424595913678E-21</v>
      </c>
      <c r="AQ77">
        <f t="shared" si="75"/>
        <v>-1.1423085016418834E-16</v>
      </c>
      <c r="AR77">
        <f t="shared" si="76"/>
        <v>-1.1423315258878426E-16</v>
      </c>
      <c r="AS77">
        <f t="shared" si="77"/>
        <v>-1.6525186075524636E-3</v>
      </c>
      <c r="AT77">
        <f t="shared" si="78"/>
        <v>-1.0796454902676092E-3</v>
      </c>
      <c r="AU77">
        <f t="shared" si="79"/>
        <v>-2.7321640978201873E-3</v>
      </c>
      <c r="AW77">
        <v>74</v>
      </c>
      <c r="AX77">
        <f>IF(Z77&gt;0, (R77*SUMPRODUCT(K77:$K$98, X77:$X$98)-K77*$AZ$3)/Z77, 0)</f>
        <v>-2.9905405850665314E+20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500000</v>
      </c>
      <c r="S78">
        <f t="shared" si="63"/>
        <v>-1.6553363532032269E+21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-23.615897115819489</v>
      </c>
      <c r="AC78">
        <f t="shared" si="64"/>
        <v>-21.085622424838832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-3.2720500512710423E-14</v>
      </c>
      <c r="AI78">
        <f t="shared" si="69"/>
        <v>-3.2721137411138472E-14</v>
      </c>
      <c r="AJ78">
        <f t="shared" si="70"/>
        <v>-2.5302746909806579</v>
      </c>
      <c r="AK78">
        <f t="shared" si="92"/>
        <v>-1.6531127981073643</v>
      </c>
      <c r="AL78">
        <f t="shared" si="71"/>
        <v>-4.1833874890880551</v>
      </c>
      <c r="AN78">
        <f t="shared" si="72"/>
        <v>0</v>
      </c>
      <c r="AO78">
        <f t="shared" si="73"/>
        <v>0</v>
      </c>
      <c r="AP78">
        <f t="shared" si="74"/>
        <v>-3.315986994452605E-22</v>
      </c>
      <c r="AQ78">
        <f t="shared" si="75"/>
        <v>-1.7035801844427224E-17</v>
      </c>
      <c r="AR78">
        <f t="shared" si="76"/>
        <v>-1.7036133443126672E-17</v>
      </c>
      <c r="AS78">
        <f t="shared" si="77"/>
        <v>-1.31737771647996E-3</v>
      </c>
      <c r="AT78">
        <f t="shared" si="78"/>
        <v>-8.6068677476690779E-4</v>
      </c>
      <c r="AU78">
        <f t="shared" si="79"/>
        <v>-2.1780644912468851E-3</v>
      </c>
      <c r="AW78">
        <v>75</v>
      </c>
      <c r="AX78">
        <f>IF(Z78&gt;0, (R78*SUMPRODUCT(K78:$K$98, X78:$X$98)-K78*$AZ$3)/Z78, 0)</f>
        <v>-1.6553363532032269E+21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500000</v>
      </c>
      <c r="S79">
        <f t="shared" si="63"/>
        <v>-9.4403977199836044E+21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-21.085622424838832</v>
      </c>
      <c r="AC79">
        <f t="shared" si="64"/>
        <v>-18.826448593606095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-5.3081728569713176E-15</v>
      </c>
      <c r="AI79">
        <f t="shared" si="69"/>
        <v>-5.3082725691293856E-15</v>
      </c>
      <c r="AJ79">
        <f t="shared" si="70"/>
        <v>-2.2591738312327365</v>
      </c>
      <c r="AK79">
        <f t="shared" si="92"/>
        <v>-1.4759935697387183</v>
      </c>
      <c r="AL79">
        <f t="shared" si="71"/>
        <v>-3.7351674009714602</v>
      </c>
      <c r="AN79">
        <f t="shared" si="72"/>
        <v>0</v>
      </c>
      <c r="AO79">
        <f t="shared" si="73"/>
        <v>0</v>
      </c>
      <c r="AP79">
        <f t="shared" si="74"/>
        <v>-4.6352454329372636E-23</v>
      </c>
      <c r="AQ79">
        <f t="shared" si="75"/>
        <v>-2.4675711035884869E-18</v>
      </c>
      <c r="AR79">
        <f t="shared" si="76"/>
        <v>-2.4676174560428163E-18</v>
      </c>
      <c r="AS79">
        <f t="shared" si="77"/>
        <v>-1.0502054499999709E-3</v>
      </c>
      <c r="AT79">
        <f t="shared" si="78"/>
        <v>-6.8613422733331301E-4</v>
      </c>
      <c r="AU79">
        <f t="shared" si="79"/>
        <v>-1.7363396773332864E-3</v>
      </c>
      <c r="AW79">
        <v>76</v>
      </c>
      <c r="AX79">
        <f>IF(Z79&gt;0, (R79*SUMPRODUCT(K79:$K$98, X79:$X$98)-K79*$AZ$3)/Z79, 0)</f>
        <v>-9.4403977199836044E+21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500000</v>
      </c>
      <c r="S80">
        <f t="shared" si="63"/>
        <v>-5.5802267873846929E+22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-18.826448593606095</v>
      </c>
      <c r="AC80">
        <f t="shared" si="64"/>
        <v>-16.809329101434013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-8.3653525780107246E-16</v>
      </c>
      <c r="AI80">
        <f t="shared" si="69"/>
        <v>-8.365503193117797E-16</v>
      </c>
      <c r="AJ80">
        <f t="shared" si="70"/>
        <v>-2.0171194921720819</v>
      </c>
      <c r="AK80">
        <f t="shared" si="92"/>
        <v>-1.3178514015524267</v>
      </c>
      <c r="AL80">
        <f t="shared" si="71"/>
        <v>-3.3349708937245097</v>
      </c>
      <c r="AN80">
        <f t="shared" si="72"/>
        <v>0</v>
      </c>
      <c r="AO80">
        <f t="shared" si="73"/>
        <v>0</v>
      </c>
      <c r="AP80">
        <f t="shared" si="74"/>
        <v>-6.2513689467738093E-24</v>
      </c>
      <c r="AQ80">
        <f t="shared" si="75"/>
        <v>-3.4720889790796642E-19</v>
      </c>
      <c r="AR80">
        <f t="shared" si="76"/>
        <v>-3.4721514927691317E-19</v>
      </c>
      <c r="AS80">
        <f t="shared" si="77"/>
        <v>-8.3721735491068929E-4</v>
      </c>
      <c r="AT80">
        <f t="shared" si="78"/>
        <v>-5.4698200520831696E-4</v>
      </c>
      <c r="AU80">
        <f t="shared" si="79"/>
        <v>-1.3841993601190067E-3</v>
      </c>
      <c r="AW80">
        <v>77</v>
      </c>
      <c r="AX80">
        <f>IF(Z80&gt;0, (R80*SUMPRODUCT(K80:$K$98, X80:$X$98)-K80*$AZ$3)/Z80, 0)</f>
        <v>-5.5802267873846929E+22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500000</v>
      </c>
      <c r="S81">
        <f t="shared" si="63"/>
        <v>-3.4226281838972432E+23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-16.809329101434013</v>
      </c>
      <c r="AC81">
        <f t="shared" si="64"/>
        <v>-15.008329554851796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-1.2718380265711598E-16</v>
      </c>
      <c r="AI81">
        <f t="shared" si="69"/>
        <v>-1.2718599517245047E-16</v>
      </c>
      <c r="AJ81">
        <f t="shared" si="70"/>
        <v>-1.8009995465822168</v>
      </c>
      <c r="AK81">
        <f t="shared" si="92"/>
        <v>-1.1766530371003809</v>
      </c>
      <c r="AL81">
        <f t="shared" si="71"/>
        <v>-2.9776525836825982</v>
      </c>
      <c r="AN81">
        <f t="shared" si="72"/>
        <v>0</v>
      </c>
      <c r="AO81">
        <f t="shared" si="73"/>
        <v>0</v>
      </c>
      <c r="AP81">
        <f t="shared" si="74"/>
        <v>-8.1251467397475824E-25</v>
      </c>
      <c r="AQ81">
        <f t="shared" si="75"/>
        <v>-4.7132489486199484E-20</v>
      </c>
      <c r="AR81">
        <f t="shared" si="76"/>
        <v>-4.7133302000873458E-20</v>
      </c>
      <c r="AS81">
        <f t="shared" si="77"/>
        <v>-6.6742454951426147E-4</v>
      </c>
      <c r="AT81">
        <f t="shared" si="78"/>
        <v>-4.3605070568265055E-4</v>
      </c>
      <c r="AU81">
        <f t="shared" si="79"/>
        <v>-1.1034752551969122E-3</v>
      </c>
      <c r="AW81">
        <v>78</v>
      </c>
      <c r="AX81">
        <f>IF(Z81&gt;0, (R81*SUMPRODUCT(K81:$K$98, X81:$X$98)-K81*$AZ$3)/Z81, 0)</f>
        <v>-3.4226281838972432E+23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500000</v>
      </c>
      <c r="S82">
        <f t="shared" si="63"/>
        <v>-2.180799774635718E+24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-15.008329554851796</v>
      </c>
      <c r="AC82">
        <f t="shared" si="64"/>
        <v>-13.400294245403389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-1.8633566973197522E-17</v>
      </c>
      <c r="AI82">
        <f t="shared" si="69"/>
        <v>-1.8633874206681339E-17</v>
      </c>
      <c r="AJ82">
        <f t="shared" si="70"/>
        <v>-1.6080353094484074</v>
      </c>
      <c r="AK82">
        <f t="shared" si="92"/>
        <v>-1.0505830688396258</v>
      </c>
      <c r="AL82">
        <f t="shared" si="71"/>
        <v>-2.6586183782880335</v>
      </c>
      <c r="AN82">
        <f t="shared" si="72"/>
        <v>0</v>
      </c>
      <c r="AO82">
        <f t="shared" si="73"/>
        <v>0</v>
      </c>
      <c r="AP82">
        <f t="shared" si="74"/>
        <v>-1.0165742303739871E-25</v>
      </c>
      <c r="AQ82">
        <f t="shared" si="75"/>
        <v>-6.1654751199386075E-21</v>
      </c>
      <c r="AR82">
        <f t="shared" si="76"/>
        <v>-6.1655767773616451E-21</v>
      </c>
      <c r="AS82">
        <f t="shared" si="77"/>
        <v>-5.3206676460001697E-4</v>
      </c>
      <c r="AT82">
        <f t="shared" si="78"/>
        <v>-3.4761695287201092E-4</v>
      </c>
      <c r="AU82">
        <f t="shared" si="79"/>
        <v>-8.79683717472028E-4</v>
      </c>
      <c r="AW82">
        <v>79</v>
      </c>
      <c r="AX82">
        <f>IF(Z82&gt;0, (R82*SUMPRODUCT(K82:$K$98, X82:$X$98)-K82*$AZ$3)/Z82, 0)</f>
        <v>-2.180799774635718E+24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500000</v>
      </c>
      <c r="S83">
        <f t="shared" si="63"/>
        <v>-1.4452247553039656E+25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-13.400294245403389</v>
      </c>
      <c r="AC83">
        <f t="shared" si="64"/>
        <v>-11.964548433395882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-2.6276776573761433E-18</v>
      </c>
      <c r="AI83">
        <f t="shared" si="69"/>
        <v>-2.6277190507593854E-18</v>
      </c>
      <c r="AJ83">
        <f t="shared" si="70"/>
        <v>-1.4357458120075073</v>
      </c>
      <c r="AK83">
        <f t="shared" si="92"/>
        <v>-0.93802059717823727</v>
      </c>
      <c r="AL83">
        <f t="shared" si="71"/>
        <v>-2.3737664091857447</v>
      </c>
      <c r="AN83">
        <f t="shared" si="72"/>
        <v>0</v>
      </c>
      <c r="AO83">
        <f t="shared" si="73"/>
        <v>0</v>
      </c>
      <c r="AP83">
        <f t="shared" si="74"/>
        <v>-1.2228789029493144E-26</v>
      </c>
      <c r="AQ83">
        <f t="shared" si="75"/>
        <v>-7.7629111691064625E-22</v>
      </c>
      <c r="AR83">
        <f t="shared" si="76"/>
        <v>-7.763033456996758E-22</v>
      </c>
      <c r="AS83">
        <f t="shared" si="77"/>
        <v>-4.2416036718751361E-4</v>
      </c>
      <c r="AT83">
        <f t="shared" si="78"/>
        <v>-2.7711810656250868E-4</v>
      </c>
      <c r="AU83">
        <f t="shared" si="79"/>
        <v>-7.0127847375002234E-4</v>
      </c>
      <c r="AW83">
        <v>80</v>
      </c>
      <c r="AX83">
        <f>IF(Z83&gt;0, (R83*SUMPRODUCT(K83:$K$98, X83:$X$98)-K83*$AZ$3)/Z83, 0)</f>
        <v>-1.4452247553039656E+25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500000</v>
      </c>
      <c r="S84">
        <f t="shared" si="63"/>
        <v>-9.9735137720766706E+25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-11.964548433395882</v>
      </c>
      <c r="AC84">
        <f t="shared" si="64"/>
        <v>-10.68263252981775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-3.5623948442647831E-19</v>
      </c>
      <c r="AI84">
        <f t="shared" si="69"/>
        <v>-3.5624483992744515E-19</v>
      </c>
      <c r="AJ84">
        <f t="shared" si="70"/>
        <v>-1.2819159035781311</v>
      </c>
      <c r="AK84">
        <f t="shared" si="92"/>
        <v>-0.8375183903377118</v>
      </c>
      <c r="AL84">
        <f t="shared" si="71"/>
        <v>-2.1194342939158428</v>
      </c>
      <c r="AN84">
        <f t="shared" si="72"/>
        <v>0</v>
      </c>
      <c r="AO84">
        <f t="shared" si="73"/>
        <v>0</v>
      </c>
      <c r="AP84">
        <f t="shared" si="74"/>
        <v>-1.4126501098689163E-27</v>
      </c>
      <c r="AQ84">
        <f t="shared" si="75"/>
        <v>-9.3967259072723448E-23</v>
      </c>
      <c r="AR84">
        <f t="shared" si="76"/>
        <v>-9.3968671722833313E-23</v>
      </c>
      <c r="AS84">
        <f t="shared" si="77"/>
        <v>-3.3813804782167851E-4</v>
      </c>
      <c r="AT84">
        <f t="shared" si="78"/>
        <v>-2.2091685791016314E-4</v>
      </c>
      <c r="AU84">
        <f t="shared" si="79"/>
        <v>-5.5905490573184165E-4</v>
      </c>
      <c r="AW84">
        <v>81</v>
      </c>
      <c r="AX84">
        <f>IF(Z84&gt;0, (R84*SUMPRODUCT(K84:$K$98, X84:$X$98)-K84*$AZ$3)/Z84, 0)</f>
        <v>-9.9735137720766706E+25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500000</v>
      </c>
      <c r="S85">
        <f t="shared" si="63"/>
        <v>-7.1779752977196746E+26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-10.68263252981775</v>
      </c>
      <c r="AC85">
        <f t="shared" si="64"/>
        <v>-9.5380647587658487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-4.6375479644757128E-20</v>
      </c>
      <c r="AI85">
        <f t="shared" si="69"/>
        <v>-4.6376144042749816E-20</v>
      </c>
      <c r="AJ85">
        <f t="shared" si="70"/>
        <v>-1.1445677710519018</v>
      </c>
      <c r="AK85">
        <f t="shared" si="92"/>
        <v>-0.7477842770872426</v>
      </c>
      <c r="AL85">
        <f t="shared" si="71"/>
        <v>-1.8923520481391445</v>
      </c>
      <c r="AN85">
        <f t="shared" si="72"/>
        <v>0</v>
      </c>
      <c r="AO85">
        <f t="shared" si="73"/>
        <v>0</v>
      </c>
      <c r="AP85">
        <f t="shared" si="74"/>
        <v>-1.5647494030346047E-28</v>
      </c>
      <c r="AQ85">
        <f t="shared" si="75"/>
        <v>-1.092206853241385E-23</v>
      </c>
      <c r="AR85">
        <f t="shared" si="76"/>
        <v>-1.0922225007354154E-23</v>
      </c>
      <c r="AS85">
        <f t="shared" si="77"/>
        <v>-2.6956158149049598E-4</v>
      </c>
      <c r="AT85">
        <f t="shared" si="78"/>
        <v>-1.7611356657379074E-4</v>
      </c>
      <c r="AU85">
        <f t="shared" si="79"/>
        <v>-4.4567514806428677E-4</v>
      </c>
      <c r="AW85">
        <v>82</v>
      </c>
      <c r="AX85">
        <f>IF(Z85&gt;0, (R85*SUMPRODUCT(K85:$K$98, X85:$X$98)-K85*$AZ$3)/Z85, 0)</f>
        <v>-7.1779752977196746E+26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500000</v>
      </c>
      <c r="S86">
        <f t="shared" si="63"/>
        <v>-5.3975402520728757E+27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-9.5380647587658487</v>
      </c>
      <c r="AC86">
        <f t="shared" si="64"/>
        <v>-8.5161292488980784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-5.788650295300989E-21</v>
      </c>
      <c r="AI86">
        <f t="shared" si="69"/>
        <v>-5.7887291842842217E-21</v>
      </c>
      <c r="AJ86">
        <f t="shared" si="70"/>
        <v>-1.0219355098677703</v>
      </c>
      <c r="AK86">
        <f t="shared" si="92"/>
        <v>-0.66766453311360952</v>
      </c>
      <c r="AL86">
        <f t="shared" si="71"/>
        <v>-1.6896000429813798</v>
      </c>
      <c r="AN86">
        <f t="shared" si="72"/>
        <v>0</v>
      </c>
      <c r="AO86">
        <f t="shared" si="73"/>
        <v>0</v>
      </c>
      <c r="AP86">
        <f t="shared" si="74"/>
        <v>-1.658879418149979E-29</v>
      </c>
      <c r="AQ86">
        <f t="shared" si="75"/>
        <v>-1.2172387626530903E-24</v>
      </c>
      <c r="AR86">
        <f t="shared" si="76"/>
        <v>-1.2172553514472718E-24</v>
      </c>
      <c r="AS86">
        <f t="shared" si="77"/>
        <v>-2.1489284238719405E-4</v>
      </c>
      <c r="AT86">
        <f t="shared" si="78"/>
        <v>-1.4039665702630003E-4</v>
      </c>
      <c r="AU86">
        <f t="shared" si="79"/>
        <v>-3.5528949941349407E-4</v>
      </c>
      <c r="AW86">
        <v>83</v>
      </c>
      <c r="AX86">
        <f>IF(Z86&gt;0, (R86*SUMPRODUCT(K86:$K$98, X86:$X$98)-K86*$AZ$3)/Z86, 0)</f>
        <v>-5.3975402520728757E+27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500000</v>
      </c>
      <c r="S87">
        <f t="shared" si="63"/>
        <v>-4.2491676105866903E+28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-8.5161292488980784</v>
      </c>
      <c r="AC87">
        <f t="shared" si="64"/>
        <v>-7.6036868293732844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-6.9152827104939368E-22</v>
      </c>
      <c r="AI87">
        <f t="shared" si="69"/>
        <v>-6.9153721831568939E-22</v>
      </c>
      <c r="AJ87">
        <f t="shared" si="70"/>
        <v>-0.91244241952479399</v>
      </c>
      <c r="AK87">
        <f t="shared" si="92"/>
        <v>-0.59612904742286554</v>
      </c>
      <c r="AL87">
        <f t="shared" si="71"/>
        <v>-1.5085714669476595</v>
      </c>
      <c r="AN87">
        <f t="shared" si="72"/>
        <v>0</v>
      </c>
      <c r="AO87">
        <f t="shared" si="73"/>
        <v>0</v>
      </c>
      <c r="AP87">
        <f t="shared" si="74"/>
        <v>-1.6798511494913127E-30</v>
      </c>
      <c r="AQ87">
        <f t="shared" si="75"/>
        <v>-1.2983457993084394E-25</v>
      </c>
      <c r="AR87">
        <f t="shared" si="76"/>
        <v>-1.2983625978199344E-25</v>
      </c>
      <c r="AS87">
        <f t="shared" si="77"/>
        <v>-1.7131125828060732E-4</v>
      </c>
      <c r="AT87">
        <f t="shared" si="78"/>
        <v>-1.1192335540999681E-4</v>
      </c>
      <c r="AU87">
        <f t="shared" si="79"/>
        <v>-2.8323461369060413E-4</v>
      </c>
      <c r="AW87">
        <v>84</v>
      </c>
      <c r="AX87">
        <f>IF(Z87&gt;0, (R87*SUMPRODUCT(K87:$K$98, X87:$X$98)-K87*$AZ$3)/Z87, 0)</f>
        <v>-4.2491676105866903E+28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500000</v>
      </c>
      <c r="S88">
        <f t="shared" si="63"/>
        <v>-3.5098056955787164E+29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-7.6036868293732844</v>
      </c>
      <c r="AC88">
        <f t="shared" si="64"/>
        <v>-6.7890060976547169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-7.8906452082025095E-23</v>
      </c>
      <c r="AI88">
        <f t="shared" si="69"/>
        <v>-7.8907419230449604E-23</v>
      </c>
      <c r="AJ88">
        <f t="shared" si="70"/>
        <v>-0.81468073171856759</v>
      </c>
      <c r="AK88">
        <f t="shared" si="92"/>
        <v>-0.53225807805613001</v>
      </c>
      <c r="AL88">
        <f t="shared" si="71"/>
        <v>-1.3469388097746977</v>
      </c>
      <c r="AN88">
        <f t="shared" si="72"/>
        <v>0</v>
      </c>
      <c r="AO88">
        <f t="shared" si="73"/>
        <v>0</v>
      </c>
      <c r="AP88">
        <f t="shared" si="74"/>
        <v>-1.6212707352633989E-31</v>
      </c>
      <c r="AQ88">
        <f t="shared" si="75"/>
        <v>-1.3227413532561597E-26</v>
      </c>
      <c r="AR88">
        <f t="shared" si="76"/>
        <v>-1.3227575659635123E-26</v>
      </c>
      <c r="AS88">
        <f t="shared" si="77"/>
        <v>-1.3656828625686196E-4</v>
      </c>
      <c r="AT88">
        <f t="shared" si="78"/>
        <v>-8.9224613687816342E-5</v>
      </c>
      <c r="AU88">
        <f t="shared" si="79"/>
        <v>-2.2579289994467832E-4</v>
      </c>
      <c r="AW88">
        <v>85</v>
      </c>
      <c r="AX88">
        <f>IF(Z88&gt;0, (R88*SUMPRODUCT(K88:$K$98, X88:$X$98)-K88*$AZ$3)/Z88, 0)</f>
        <v>-3.5098056955787164E+29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-6.7890060976547169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-6.7890060976547169</v>
      </c>
      <c r="AK89">
        <f t="shared" si="92"/>
        <v>-0.47523042683583022</v>
      </c>
      <c r="AL89">
        <f t="shared" si="71"/>
        <v>-7.2642365244905474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-1.4475631564851775E-27</v>
      </c>
      <c r="AR89">
        <f t="shared" si="76"/>
        <v>-1.4475631564851775E-27</v>
      </c>
      <c r="AS89">
        <f t="shared" si="77"/>
        <v>-1.0161330822683161E-3</v>
      </c>
      <c r="AT89">
        <f t="shared" si="78"/>
        <v>-7.1129315758782134E-5</v>
      </c>
      <c r="AU89">
        <f t="shared" si="79"/>
        <v>-1.0872623980270981E-3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57196.147178918967</v>
      </c>
      <c r="AO91" s="6">
        <f t="shared" si="93"/>
        <v>-5719.6147178918973</v>
      </c>
      <c r="AP91" s="6">
        <f t="shared" si="93"/>
        <v>-2998.4054708816016</v>
      </c>
      <c r="AQ91" s="6">
        <f t="shared" si="93"/>
        <v>-40498.951893388476</v>
      </c>
      <c r="AR91" s="6">
        <f t="shared" si="93"/>
        <v>7979.1750967569487</v>
      </c>
      <c r="AS91" s="6">
        <f t="shared" si="93"/>
        <v>-10042.313377455093</v>
      </c>
      <c r="AT91" s="6">
        <f t="shared" si="93"/>
        <v>3181.3241065629222</v>
      </c>
      <c r="AU91" s="6">
        <f t="shared" si="93"/>
        <v>1118.1858258647585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127602.99829923757</v>
      </c>
      <c r="K3">
        <v>1</v>
      </c>
      <c r="L3" s="2">
        <v>0</v>
      </c>
      <c r="O3">
        <f>$C$3</f>
        <v>127602.99829923757</v>
      </c>
      <c r="P3">
        <f>O3*C5</f>
        <v>12760.299829923759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127602.99829923757</v>
      </c>
      <c r="AF3">
        <f t="shared" ref="AF3:AF34" si="4">-$Z3*P3</f>
        <v>-12760.299829923759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112322.79026531382</v>
      </c>
      <c r="AJ3">
        <f t="shared" ref="AJ3:AJ34" si="8">AB3-AC3</f>
        <v>0</v>
      </c>
      <c r="AL3">
        <f t="shared" ref="AL3:AL34" si="9">SUM(AI3:AK3)</f>
        <v>112322.79026531382</v>
      </c>
      <c r="AN3">
        <f t="shared" ref="AN3:AN34" si="10">AE3*$K3</f>
        <v>127602.99829923757</v>
      </c>
      <c r="AO3">
        <f t="shared" ref="AO3:AO34" si="11">AF3*$K3</f>
        <v>-12760.299829923759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112322.79026531382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112322.79026531382</v>
      </c>
      <c r="AW3">
        <v>0</v>
      </c>
      <c r="AX3">
        <f>IF(Z3&gt;0, (R3*SUMPRODUCT(K3:$K$98, X3:$X$98)-K3*$AZ$3)/Z3, 0)</f>
        <v>0</v>
      </c>
      <c r="AZ3">
        <f>C6*ABS(SUMPRODUCT(X4:X79, K4:K79))/1</f>
        <v>97310.197338206824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6608.415526777374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6527.2909680166777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-6527.2909680166777</v>
      </c>
      <c r="AK4">
        <f>G4*SUM(AB4, AE4:AF4)</f>
        <v>0</v>
      </c>
      <c r="AL4">
        <f t="shared" si="9"/>
        <v>-7665.2644680166777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-1061.6414777497901</v>
      </c>
      <c r="AR4">
        <f t="shared" si="14"/>
        <v>-1061.6414777497901</v>
      </c>
      <c r="AS4">
        <f t="shared" si="15"/>
        <v>-6089.4588749106051</v>
      </c>
      <c r="AT4">
        <f t="shared" si="16"/>
        <v>0</v>
      </c>
      <c r="AU4">
        <f t="shared" si="17"/>
        <v>-7151.1003526603954</v>
      </c>
      <c r="AW4">
        <v>1</v>
      </c>
      <c r="AX4">
        <f>IF(Z4&gt;0, (R4*SUMPRODUCT(K4:$K$98, X4:$X$98)-K4*$AZ$3)/Z4, 0)</f>
        <v>6608.415526777374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500000</v>
      </c>
      <c r="S5">
        <f t="shared" si="1"/>
        <v>13365.837468014106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6527.2909680166777</v>
      </c>
      <c r="AC5">
        <f t="shared" si="2"/>
        <v>13037.825915278139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-1193.926264924545</v>
      </c>
      <c r="AI5">
        <f t="shared" si="7"/>
        <v>-1242.6992129215525</v>
      </c>
      <c r="AJ5">
        <f t="shared" si="8"/>
        <v>-6510.5349472614616</v>
      </c>
      <c r="AK5">
        <f>G5*SUM(AB5, AE5:AF5)</f>
        <v>267.61892968868381</v>
      </c>
      <c r="AL5">
        <f t="shared" si="9"/>
        <v>-7485.6152304943298</v>
      </c>
      <c r="AN5">
        <f t="shared" si="10"/>
        <v>0</v>
      </c>
      <c r="AO5">
        <f t="shared" si="11"/>
        <v>0</v>
      </c>
      <c r="AP5">
        <f t="shared" si="12"/>
        <v>-41.70613887775756</v>
      </c>
      <c r="AQ5">
        <f t="shared" si="13"/>
        <v>-1020.9359216465764</v>
      </c>
      <c r="AR5">
        <f t="shared" si="14"/>
        <v>-1062.6420605243341</v>
      </c>
      <c r="AS5">
        <f t="shared" si="15"/>
        <v>-5567.210632739283</v>
      </c>
      <c r="AT5">
        <f t="shared" si="16"/>
        <v>228.84309245768549</v>
      </c>
      <c r="AU5">
        <f t="shared" si="17"/>
        <v>-6401.0096008059309</v>
      </c>
      <c r="AW5">
        <v>2</v>
      </c>
      <c r="AX5">
        <f>IF(Z5&gt;0, (R5*SUMPRODUCT(K5:$K$98, X5:$X$98)-K5*$AZ$3)/Z5, 0)</f>
        <v>13365.837468014106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500000</v>
      </c>
      <c r="S6">
        <f t="shared" si="1"/>
        <v>20954.809992978877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13037.825915278139</v>
      </c>
      <c r="AC6">
        <f t="shared" si="2"/>
        <v>20161.557741986922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-1779.8741176316762</v>
      </c>
      <c r="AI6">
        <f t="shared" si="7"/>
        <v>-1827.9813487369504</v>
      </c>
      <c r="AJ6">
        <f t="shared" si="8"/>
        <v>-7123.731826708783</v>
      </c>
      <c r="AK6">
        <f>G6*SUM(AB6, AE6:AF6)</f>
        <v>762.71281604377123</v>
      </c>
      <c r="AL6">
        <f t="shared" si="9"/>
        <v>-8189.0003594019618</v>
      </c>
      <c r="AN6">
        <f t="shared" si="10"/>
        <v>0</v>
      </c>
      <c r="AO6">
        <f t="shared" si="11"/>
        <v>0</v>
      </c>
      <c r="AP6">
        <f t="shared" si="12"/>
        <v>-37.110400564850288</v>
      </c>
      <c r="AQ6">
        <f t="shared" si="13"/>
        <v>-1373.0127455429313</v>
      </c>
      <c r="AR6">
        <f t="shared" si="14"/>
        <v>-1410.1231461077814</v>
      </c>
      <c r="AS6">
        <f t="shared" si="15"/>
        <v>-5495.3181784089766</v>
      </c>
      <c r="AT6">
        <f t="shared" si="16"/>
        <v>588.36431590481027</v>
      </c>
      <c r="AU6">
        <f t="shared" si="17"/>
        <v>-6317.0770086119473</v>
      </c>
      <c r="AW6">
        <v>3</v>
      </c>
      <c r="AX6">
        <f>IF(Z6&gt;0, (R6*SUMPRODUCT(K6:$K$98, X6:$X$98)-K6*$AZ$3)/Z6, 0)</f>
        <v>20954.809992978877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500000</v>
      </c>
      <c r="S7">
        <f t="shared" si="1"/>
        <v>26968.520846928484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20161.557741986922</v>
      </c>
      <c r="AC7">
        <f t="shared" si="2"/>
        <v>25556.85248775981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-2434.1089933552935</v>
      </c>
      <c r="AI7">
        <f t="shared" si="7"/>
        <v>-2481.4917412501795</v>
      </c>
      <c r="AJ7">
        <f t="shared" si="8"/>
        <v>-5395.2947457728878</v>
      </c>
      <c r="AK7">
        <f>G7*SUM(AB7, AE7:AF7)</f>
        <v>989.93248513155788</v>
      </c>
      <c r="AL7">
        <f t="shared" si="9"/>
        <v>-6886.8540018915101</v>
      </c>
      <c r="AN7">
        <f t="shared" si="10"/>
        <v>0</v>
      </c>
      <c r="AO7">
        <f t="shared" si="11"/>
        <v>0</v>
      </c>
      <c r="AP7">
        <f t="shared" si="12"/>
        <v>-33.255870212147194</v>
      </c>
      <c r="AQ7">
        <f t="shared" si="13"/>
        <v>-1708.3942228259959</v>
      </c>
      <c r="AR7">
        <f t="shared" si="14"/>
        <v>-1741.6500930381433</v>
      </c>
      <c r="AS7">
        <f t="shared" si="15"/>
        <v>-3786.7204793554843</v>
      </c>
      <c r="AT7">
        <f t="shared" si="16"/>
        <v>694.79014423890271</v>
      </c>
      <c r="AU7">
        <f t="shared" si="17"/>
        <v>-4833.5804281547253</v>
      </c>
      <c r="AW7">
        <v>4</v>
      </c>
      <c r="AX7">
        <f>IF(Z7&gt;0, (R7*SUMPRODUCT(K7:$K$98, X7:$X$98)-K7*$AZ$3)/Z7, 0)</f>
        <v>26968.520846928484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500000</v>
      </c>
      <c r="S8">
        <f t="shared" si="1"/>
        <v>30466.611665983979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25556.85248775981</v>
      </c>
      <c r="AC8">
        <f t="shared" si="2"/>
        <v>28393.991645408649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-3103.8173250590457</v>
      </c>
      <c r="AI8">
        <f t="shared" si="7"/>
        <v>-3150.4158637424771</v>
      </c>
      <c r="AJ8">
        <f t="shared" si="8"/>
        <v>-2837.1391576488386</v>
      </c>
      <c r="AK8">
        <f t="shared" ref="AK8:AK39" si="30">G8*SUM(AB8:AB8, AE8:AF8)</f>
        <v>544.36095798928397</v>
      </c>
      <c r="AL8">
        <f t="shared" si="9"/>
        <v>-5443.194063402032</v>
      </c>
      <c r="AN8">
        <f t="shared" si="10"/>
        <v>0</v>
      </c>
      <c r="AO8">
        <f t="shared" si="11"/>
        <v>0</v>
      </c>
      <c r="AP8">
        <f t="shared" si="12"/>
        <v>-30.528767105919826</v>
      </c>
      <c r="AQ8">
        <f t="shared" si="13"/>
        <v>-2033.4482353571818</v>
      </c>
      <c r="AR8">
        <f t="shared" si="14"/>
        <v>-2063.9770024631016</v>
      </c>
      <c r="AS8">
        <f t="shared" si="15"/>
        <v>-1858.73555347657</v>
      </c>
      <c r="AT8">
        <f t="shared" si="16"/>
        <v>356.6349799273695</v>
      </c>
      <c r="AU8">
        <f t="shared" si="17"/>
        <v>-3566.0775760123024</v>
      </c>
      <c r="AW8">
        <v>5</v>
      </c>
      <c r="AX8">
        <f>IF(Z8&gt;0, (R8*SUMPRODUCT(K8:$K$98, X8:$X$98)-K8*$AZ$3)/Z8, 0)</f>
        <v>30466.611665983979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500000</v>
      </c>
      <c r="S9">
        <f t="shared" si="1"/>
        <v>32497.250379203055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28393.991645408649</v>
      </c>
      <c r="AC9">
        <f t="shared" si="2"/>
        <v>29735.625493647764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-3815.6644898755744</v>
      </c>
      <c r="AI9">
        <f t="shared" si="7"/>
        <v>-3861.4154767231839</v>
      </c>
      <c r="AJ9">
        <f t="shared" si="8"/>
        <v>-1341.6338482391147</v>
      </c>
      <c r="AK9">
        <f t="shared" si="30"/>
        <v>167.52455070791103</v>
      </c>
      <c r="AL9">
        <f t="shared" si="9"/>
        <v>-5035.5247742543879</v>
      </c>
      <c r="AN9">
        <f t="shared" si="10"/>
        <v>0</v>
      </c>
      <c r="AO9">
        <f t="shared" si="11"/>
        <v>0</v>
      </c>
      <c r="AP9">
        <f t="shared" si="12"/>
        <v>-28.386682782387908</v>
      </c>
      <c r="AQ9">
        <f t="shared" si="13"/>
        <v>-2367.4693146816699</v>
      </c>
      <c r="AR9">
        <f t="shared" si="14"/>
        <v>-2395.855997464058</v>
      </c>
      <c r="AS9">
        <f t="shared" si="15"/>
        <v>-832.43088475736613</v>
      </c>
      <c r="AT9">
        <f t="shared" si="16"/>
        <v>103.94237604201567</v>
      </c>
      <c r="AU9">
        <f t="shared" si="17"/>
        <v>-3124.3445061794087</v>
      </c>
      <c r="AW9">
        <v>6</v>
      </c>
      <c r="AX9">
        <f>IF(Z9&gt;0, (R9*SUMPRODUCT(K9:$K$98, X9:$X$98)-K9*$AZ$3)/Z9, 0)</f>
        <v>32497.250379203055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500000</v>
      </c>
      <c r="S10">
        <f t="shared" si="1"/>
        <v>33974.083242462933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29735.625493647764</v>
      </c>
      <c r="AC10">
        <f t="shared" si="2"/>
        <v>30466.916479660256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-4550.09577044872</v>
      </c>
      <c r="AI10">
        <f t="shared" si="7"/>
        <v>-4594.9342378508081</v>
      </c>
      <c r="AJ10">
        <f t="shared" si="8"/>
        <v>-731.29098601249279</v>
      </c>
      <c r="AK10">
        <f t="shared" si="30"/>
        <v>121.91606452395584</v>
      </c>
      <c r="AL10">
        <f t="shared" si="9"/>
        <v>-5204.3091593393447</v>
      </c>
      <c r="AN10">
        <f t="shared" si="10"/>
        <v>0</v>
      </c>
      <c r="AO10">
        <f t="shared" si="11"/>
        <v>0</v>
      </c>
      <c r="AP10">
        <f t="shared" si="12"/>
        <v>-26.392657678544921</v>
      </c>
      <c r="AQ10">
        <f t="shared" si="13"/>
        <v>-2678.2610341506643</v>
      </c>
      <c r="AR10">
        <f t="shared" si="14"/>
        <v>-2704.653691829209</v>
      </c>
      <c r="AS10">
        <f t="shared" si="15"/>
        <v>-430.44987430445372</v>
      </c>
      <c r="AT10">
        <f t="shared" si="16"/>
        <v>71.761796130130278</v>
      </c>
      <c r="AU10">
        <f t="shared" si="17"/>
        <v>-3063.3417700035325</v>
      </c>
      <c r="AW10">
        <v>7</v>
      </c>
      <c r="AX10">
        <f>IF(Z10&gt;0, (R10*SUMPRODUCT(K10:$K$98, X10:$X$98)-K10*$AZ$3)/Z10, 0)</f>
        <v>33974.083242462933</v>
      </c>
    </row>
    <row r="11" spans="1:52" x14ac:dyDescent="0.25">
      <c r="A11" t="s">
        <v>33</v>
      </c>
      <c r="C11" s="25">
        <f>AU81</f>
        <v>3812.6018322347009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500000</v>
      </c>
      <c r="S11">
        <f t="shared" si="1"/>
        <v>34935.236629381827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30466.916479660256</v>
      </c>
      <c r="AC11">
        <f t="shared" si="2"/>
        <v>30640.600577108711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-5366.5058709438472</v>
      </c>
      <c r="AI11">
        <f t="shared" si="7"/>
        <v>-5410.3593030848206</v>
      </c>
      <c r="AJ11">
        <f t="shared" si="8"/>
        <v>-173.68409744845485</v>
      </c>
      <c r="AK11">
        <f t="shared" si="30"/>
        <v>73.120599551184611</v>
      </c>
      <c r="AL11">
        <f t="shared" si="9"/>
        <v>-5510.9228009820908</v>
      </c>
      <c r="AN11">
        <f t="shared" si="10"/>
        <v>0</v>
      </c>
      <c r="AO11">
        <f t="shared" si="11"/>
        <v>0</v>
      </c>
      <c r="AP11">
        <f t="shared" si="12"/>
        <v>-24.527603344889229</v>
      </c>
      <c r="AQ11">
        <f t="shared" si="13"/>
        <v>-3001.5330824596444</v>
      </c>
      <c r="AR11">
        <f t="shared" si="14"/>
        <v>-3026.0606858045335</v>
      </c>
      <c r="AS11">
        <f t="shared" si="15"/>
        <v>-97.143015758407017</v>
      </c>
      <c r="AT11">
        <f t="shared" si="16"/>
        <v>40.896982848835293</v>
      </c>
      <c r="AU11">
        <f t="shared" si="17"/>
        <v>-3082.3067187141055</v>
      </c>
      <c r="AW11">
        <v>8</v>
      </c>
      <c r="AX11">
        <f>IF(Z11&gt;0, (R11*SUMPRODUCT(K11:$K$98, X11:$X$98)-K11*$AZ$3)/Z11, 0)</f>
        <v>34935.236629381827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50</v>
      </c>
      <c r="R12">
        <f t="shared" si="0"/>
        <v>500000</v>
      </c>
      <c r="S12">
        <f t="shared" si="1"/>
        <v>35457.786676011128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30640.600577108711</v>
      </c>
      <c r="AC12">
        <f t="shared" si="2"/>
        <v>30344.096942732489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-6258.5232724888419</v>
      </c>
      <c r="AI12">
        <f t="shared" si="7"/>
        <v>-6301.3123179811564</v>
      </c>
      <c r="AJ12">
        <f t="shared" si="8"/>
        <v>296.50363437622218</v>
      </c>
      <c r="AK12">
        <f t="shared" si="30"/>
        <v>70.47338132735004</v>
      </c>
      <c r="AL12">
        <f t="shared" si="9"/>
        <v>-5934.3353022775846</v>
      </c>
      <c r="AN12">
        <f t="shared" si="10"/>
        <v>0</v>
      </c>
      <c r="AO12">
        <f t="shared" si="11"/>
        <v>0</v>
      </c>
      <c r="AP12">
        <f t="shared" si="12"/>
        <v>-22.742832556797769</v>
      </c>
      <c r="AQ12">
        <f t="shared" si="13"/>
        <v>-3326.4716518297009</v>
      </c>
      <c r="AR12">
        <f t="shared" si="14"/>
        <v>-3349.214484386499</v>
      </c>
      <c r="AS12">
        <f t="shared" si="15"/>
        <v>157.59483371302588</v>
      </c>
      <c r="AT12">
        <f t="shared" si="16"/>
        <v>37.457351357070067</v>
      </c>
      <c r="AU12">
        <f t="shared" si="17"/>
        <v>-3154.1622993164033</v>
      </c>
      <c r="AW12">
        <v>9</v>
      </c>
      <c r="AX12">
        <f>IF(Z12&gt;0, (R12*SUMPRODUCT(K12:$K$98, X12:$X$98)-K12*$AZ$3)/Z12, 0)</f>
        <v>35457.786676011128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500000</v>
      </c>
      <c r="S13">
        <f t="shared" si="1"/>
        <v>35510.559478082163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30344.096942732489</v>
      </c>
      <c r="AC13">
        <f t="shared" si="2"/>
        <v>29574.196609130093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-7197.4323791821289</v>
      </c>
      <c r="AI13">
        <f t="shared" si="7"/>
        <v>-7239.0737909816016</v>
      </c>
      <c r="AJ13">
        <f t="shared" si="8"/>
        <v>769.90033360239613</v>
      </c>
      <c r="AK13">
        <f t="shared" si="30"/>
        <v>60.688193885464976</v>
      </c>
      <c r="AL13">
        <f t="shared" si="9"/>
        <v>-6408.4852634937406</v>
      </c>
      <c r="AN13">
        <f t="shared" si="10"/>
        <v>0</v>
      </c>
      <c r="AO13">
        <f t="shared" si="11"/>
        <v>0</v>
      </c>
      <c r="AP13">
        <f t="shared" si="12"/>
        <v>-21.038833696672707</v>
      </c>
      <c r="AQ13">
        <f t="shared" si="13"/>
        <v>-3636.4180829857441</v>
      </c>
      <c r="AR13">
        <f t="shared" si="14"/>
        <v>-3657.4569166824167</v>
      </c>
      <c r="AS13">
        <f t="shared" si="15"/>
        <v>388.98309115154871</v>
      </c>
      <c r="AT13">
        <f t="shared" si="16"/>
        <v>30.661996395710116</v>
      </c>
      <c r="AU13">
        <f t="shared" si="17"/>
        <v>-3237.811829135158</v>
      </c>
      <c r="AW13">
        <v>10</v>
      </c>
      <c r="AX13">
        <f>IF(Z13&gt;0, (R13*SUMPRODUCT(K13:$K$98, X13:$X$98)-K13*$AZ$3)/Z13, 0)</f>
        <v>35510.559478082163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500000</v>
      </c>
      <c r="S14">
        <f t="shared" si="1"/>
        <v>35094.403046934684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29574.196609130093</v>
      </c>
      <c r="AC14">
        <f t="shared" si="2"/>
        <v>28359.092798457259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-8209.8687592310634</v>
      </c>
      <c r="AI14">
        <f t="shared" si="7"/>
        <v>-8250.2727700366195</v>
      </c>
      <c r="AJ14">
        <f t="shared" si="8"/>
        <v>1215.1038106728338</v>
      </c>
      <c r="AK14">
        <f t="shared" si="30"/>
        <v>53.233553896434167</v>
      </c>
      <c r="AL14">
        <f t="shared" si="9"/>
        <v>-6981.9354054673513</v>
      </c>
      <c r="AN14">
        <f t="shared" si="10"/>
        <v>0</v>
      </c>
      <c r="AO14">
        <f t="shared" si="11"/>
        <v>0</v>
      </c>
      <c r="AP14">
        <f t="shared" si="12"/>
        <v>-19.408301382122723</v>
      </c>
      <c r="AQ14">
        <f t="shared" si="13"/>
        <v>-3943.6581668501599</v>
      </c>
      <c r="AR14">
        <f t="shared" si="14"/>
        <v>-3963.0664682322831</v>
      </c>
      <c r="AS14">
        <f t="shared" si="15"/>
        <v>583.6821765442553</v>
      </c>
      <c r="AT14">
        <f t="shared" si="16"/>
        <v>25.571046959561052</v>
      </c>
      <c r="AU14">
        <f t="shared" si="17"/>
        <v>-3353.8132447284665</v>
      </c>
      <c r="AW14">
        <v>11</v>
      </c>
      <c r="AX14">
        <f>IF(Z14&gt;0, (R14*SUMPRODUCT(K14:$K$98, X14:$X$98)-K14*$AZ$3)/Z14, 0)</f>
        <v>35094.403046934684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50</v>
      </c>
      <c r="R15">
        <f t="shared" si="0"/>
        <v>500000</v>
      </c>
      <c r="S15">
        <f t="shared" si="1"/>
        <v>34315.223588916655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28359.092798457259</v>
      </c>
      <c r="AC15">
        <f t="shared" si="2"/>
        <v>26814.471122912601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-9291.6142034078421</v>
      </c>
      <c r="AI15">
        <f t="shared" si="7"/>
        <v>-9330.6850126850004</v>
      </c>
      <c r="AJ15">
        <f t="shared" si="8"/>
        <v>1544.6216755446585</v>
      </c>
      <c r="AK15">
        <f t="shared" si="30"/>
        <v>116.27228047367477</v>
      </c>
      <c r="AL15">
        <f t="shared" si="9"/>
        <v>-7669.7910566666669</v>
      </c>
      <c r="AN15">
        <f t="shared" si="10"/>
        <v>0</v>
      </c>
      <c r="AO15">
        <f t="shared" si="11"/>
        <v>0</v>
      </c>
      <c r="AP15">
        <f t="shared" si="12"/>
        <v>-17.804658268278668</v>
      </c>
      <c r="AQ15">
        <f t="shared" si="13"/>
        <v>-4234.2101101313656</v>
      </c>
      <c r="AR15">
        <f t="shared" si="14"/>
        <v>-4252.0147683996438</v>
      </c>
      <c r="AS15">
        <f t="shared" si="15"/>
        <v>703.88767460023303</v>
      </c>
      <c r="AT15">
        <f t="shared" si="16"/>
        <v>52.985547476680324</v>
      </c>
      <c r="AU15">
        <f t="shared" si="17"/>
        <v>-3495.1415463227304</v>
      </c>
      <c r="AW15">
        <v>12</v>
      </c>
      <c r="AX15">
        <f>IF(Z15&gt;0, (R15*SUMPRODUCT(K15:$K$98, X15:$X$98)-K15*$AZ$3)/Z15, 0)</f>
        <v>34315.223588916655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500000</v>
      </c>
      <c r="S16">
        <f t="shared" si="1"/>
        <v>33169.890292695629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26814.471122912601</v>
      </c>
      <c r="AC16">
        <f t="shared" si="2"/>
        <v>24975.559412311206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-10321.632624897598</v>
      </c>
      <c r="AI16">
        <f t="shared" si="7"/>
        <v>-10359.280562819496</v>
      </c>
      <c r="AJ16">
        <f t="shared" si="8"/>
        <v>1838.9117106013946</v>
      </c>
      <c r="AK16">
        <f t="shared" si="30"/>
        <v>190.38274497267946</v>
      </c>
      <c r="AL16">
        <f t="shared" si="9"/>
        <v>-8329.9861072454223</v>
      </c>
      <c r="AN16">
        <f t="shared" si="10"/>
        <v>0</v>
      </c>
      <c r="AO16">
        <f t="shared" si="11"/>
        <v>0</v>
      </c>
      <c r="AP16">
        <f t="shared" si="12"/>
        <v>-16.229545451312536</v>
      </c>
      <c r="AQ16">
        <f t="shared" si="13"/>
        <v>-4449.5240659672836</v>
      </c>
      <c r="AR16">
        <f t="shared" si="14"/>
        <v>-4465.7536114185968</v>
      </c>
      <c r="AS16">
        <f t="shared" si="15"/>
        <v>792.73136420035553</v>
      </c>
      <c r="AT16">
        <f t="shared" si="16"/>
        <v>82.071571066912824</v>
      </c>
      <c r="AU16">
        <f t="shared" si="17"/>
        <v>-3590.950676151328</v>
      </c>
      <c r="AW16">
        <v>13</v>
      </c>
      <c r="AX16">
        <f>IF(Z16&gt;0, (R16*SUMPRODUCT(K16:$K$98, X16:$X$98)-K16*$AZ$3)/Z16, 0)</f>
        <v>33169.890292695629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500000</v>
      </c>
      <c r="S17">
        <f t="shared" si="1"/>
        <v>31879.446345124525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24975.559412311206</v>
      </c>
      <c r="AC17">
        <f t="shared" si="2"/>
        <v>23041.882245689514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-11323.706861334176</v>
      </c>
      <c r="AI17">
        <f t="shared" si="7"/>
        <v>-11359.845949190722</v>
      </c>
      <c r="AJ17">
        <f t="shared" si="8"/>
        <v>1933.6771666216919</v>
      </c>
      <c r="AK17">
        <f t="shared" si="30"/>
        <v>344.66271988989462</v>
      </c>
      <c r="AL17">
        <f t="shared" si="9"/>
        <v>-9081.5060626791346</v>
      </c>
      <c r="AN17">
        <f t="shared" si="10"/>
        <v>0</v>
      </c>
      <c r="AO17">
        <f t="shared" si="11"/>
        <v>0</v>
      </c>
      <c r="AP17">
        <f t="shared" si="12"/>
        <v>-14.644763535482845</v>
      </c>
      <c r="AQ17">
        <f t="shared" si="13"/>
        <v>-4588.7436336976934</v>
      </c>
      <c r="AR17">
        <f t="shared" si="14"/>
        <v>-4603.388397233176</v>
      </c>
      <c r="AS17">
        <f t="shared" si="15"/>
        <v>783.59047056048871</v>
      </c>
      <c r="AT17">
        <f t="shared" si="16"/>
        <v>139.6688276228781</v>
      </c>
      <c r="AU17">
        <f t="shared" si="17"/>
        <v>-3680.1290990498087</v>
      </c>
      <c r="AW17">
        <v>14</v>
      </c>
      <c r="AX17">
        <f>IF(Z17&gt;0, (R17*SUMPRODUCT(K17:$K$98, X17:$X$98)-K17*$AZ$3)/Z17, 0)</f>
        <v>31879.446345124525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500000</v>
      </c>
      <c r="S18">
        <f t="shared" si="1"/>
        <v>30522.442840247579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23041.882245689514</v>
      </c>
      <c r="AC18">
        <f t="shared" si="2"/>
        <v>21087.915513626984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-12327.629043872621</v>
      </c>
      <c r="AI18">
        <f t="shared" si="7"/>
        <v>-12362.173977946213</v>
      </c>
      <c r="AJ18">
        <f t="shared" si="8"/>
        <v>1953.9667320625304</v>
      </c>
      <c r="AK18">
        <f t="shared" si="30"/>
        <v>497.70465650689351</v>
      </c>
      <c r="AL18">
        <f t="shared" si="9"/>
        <v>-9910.5025893767888</v>
      </c>
      <c r="AN18">
        <f t="shared" si="10"/>
        <v>0</v>
      </c>
      <c r="AO18">
        <f t="shared" si="11"/>
        <v>0</v>
      </c>
      <c r="AP18">
        <f t="shared" si="12"/>
        <v>-13.063418497691528</v>
      </c>
      <c r="AQ18">
        <f t="shared" si="13"/>
        <v>-4661.7827361121172</v>
      </c>
      <c r="AR18">
        <f t="shared" si="14"/>
        <v>-4674.8461546098088</v>
      </c>
      <c r="AS18">
        <f t="shared" si="15"/>
        <v>738.90675539057338</v>
      </c>
      <c r="AT18">
        <f t="shared" si="16"/>
        <v>188.21064189465415</v>
      </c>
      <c r="AU18">
        <f t="shared" si="17"/>
        <v>-3747.7287573245808</v>
      </c>
      <c r="AW18">
        <v>15</v>
      </c>
      <c r="AX18">
        <f>IF(Z18&gt;0, (R18*SUMPRODUCT(K18:$K$98, X18:$X$98)-K18*$AZ$3)/Z18, 0)</f>
        <v>30522.442840247579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500000</v>
      </c>
      <c r="S19">
        <f t="shared" si="1"/>
        <v>28774.337334886179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21087.915513626984</v>
      </c>
      <c r="AC19">
        <f t="shared" si="2"/>
        <v>18907.281610574893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-13450.676345146247</v>
      </c>
      <c r="AI19">
        <f t="shared" si="7"/>
        <v>-13483.530762244589</v>
      </c>
      <c r="AJ19">
        <f t="shared" si="8"/>
        <v>2180.6339030520903</v>
      </c>
      <c r="AK19">
        <f t="shared" si="30"/>
        <v>470.26051595388174</v>
      </c>
      <c r="AL19">
        <f t="shared" si="9"/>
        <v>-10832.636343238617</v>
      </c>
      <c r="AN19">
        <f t="shared" si="10"/>
        <v>0</v>
      </c>
      <c r="AO19">
        <f t="shared" si="11"/>
        <v>0</v>
      </c>
      <c r="AP19">
        <f t="shared" si="12"/>
        <v>-11.586437738699553</v>
      </c>
      <c r="AQ19">
        <f t="shared" si="13"/>
        <v>-4743.5151124413233</v>
      </c>
      <c r="AR19">
        <f t="shared" si="14"/>
        <v>-4755.101550180023</v>
      </c>
      <c r="AS19">
        <f t="shared" si="15"/>
        <v>769.02228619619882</v>
      </c>
      <c r="AT19">
        <f t="shared" si="16"/>
        <v>165.84205931151178</v>
      </c>
      <c r="AU19">
        <f t="shared" si="17"/>
        <v>-3820.2372046723126</v>
      </c>
      <c r="AW19">
        <v>16</v>
      </c>
      <c r="AX19">
        <f>IF(Z19&gt;0, (R19*SUMPRODUCT(K19:$K$98, X19:$X$98)-K19*$AZ$3)/Z19, 0)</f>
        <v>28774.337334886179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500000</v>
      </c>
      <c r="S20">
        <f t="shared" si="1"/>
        <v>25631.363939459072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18907.281610574893</v>
      </c>
      <c r="AC20">
        <f t="shared" si="2"/>
        <v>15931.228729603201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-14482.666649049923</v>
      </c>
      <c r="AI20">
        <f t="shared" si="7"/>
        <v>-14513.744255312376</v>
      </c>
      <c r="AJ20">
        <f t="shared" si="8"/>
        <v>2976.0528809716925</v>
      </c>
      <c r="AK20">
        <f t="shared" si="30"/>
        <v>81.301310925472038</v>
      </c>
      <c r="AL20">
        <f t="shared" si="9"/>
        <v>-11456.390063415212</v>
      </c>
      <c r="AN20">
        <f t="shared" si="10"/>
        <v>0</v>
      </c>
      <c r="AO20">
        <f t="shared" si="11"/>
        <v>0</v>
      </c>
      <c r="AP20">
        <f t="shared" si="12"/>
        <v>-10.395359653928661</v>
      </c>
      <c r="AQ20">
        <f t="shared" si="13"/>
        <v>-4844.4055598555497</v>
      </c>
      <c r="AR20">
        <f t="shared" si="14"/>
        <v>-4854.8009195094783</v>
      </c>
      <c r="AS20">
        <f t="shared" si="15"/>
        <v>995.48014687952355</v>
      </c>
      <c r="AT20">
        <f t="shared" si="16"/>
        <v>27.195027836723622</v>
      </c>
      <c r="AU20">
        <f t="shared" si="17"/>
        <v>-3832.1257447932312</v>
      </c>
      <c r="AW20">
        <v>17</v>
      </c>
      <c r="AX20">
        <f>IF(Z20&gt;0, (R20*SUMPRODUCT(K20:$K$98, X20:$X$98)-K20*$AZ$3)/Z20, 0)</f>
        <v>25631.363939459072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500000</v>
      </c>
      <c r="S21">
        <f t="shared" si="1"/>
        <v>21691.207091253862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15931.228729603201</v>
      </c>
      <c r="AC21">
        <f t="shared" si="2"/>
        <v>12683.986890869142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-15292.067759499103</v>
      </c>
      <c r="AI21">
        <f t="shared" si="7"/>
        <v>-15321.305382922983</v>
      </c>
      <c r="AJ21">
        <f t="shared" si="8"/>
        <v>3247.2418387340585</v>
      </c>
      <c r="AK21">
        <f t="shared" si="30"/>
        <v>25.489965967365123</v>
      </c>
      <c r="AL21">
        <f t="shared" si="9"/>
        <v>-12048.57357822156</v>
      </c>
      <c r="AN21">
        <f t="shared" si="10"/>
        <v>0</v>
      </c>
      <c r="AO21">
        <f t="shared" si="11"/>
        <v>0</v>
      </c>
      <c r="AP21">
        <f t="shared" si="12"/>
        <v>-9.3000107396054243</v>
      </c>
      <c r="AQ21">
        <f t="shared" si="13"/>
        <v>-4864.1571283787607</v>
      </c>
      <c r="AR21">
        <f t="shared" si="14"/>
        <v>-4873.4571391183663</v>
      </c>
      <c r="AS21">
        <f t="shared" si="15"/>
        <v>1032.8946213069487</v>
      </c>
      <c r="AT21">
        <f t="shared" si="16"/>
        <v>8.1079420790084384</v>
      </c>
      <c r="AU21">
        <f t="shared" si="17"/>
        <v>-3832.4545757324095</v>
      </c>
      <c r="AW21">
        <v>18</v>
      </c>
      <c r="AX21">
        <f>IF(Z21&gt;0, (R21*SUMPRODUCT(K21:$K$98, X21:$X$98)-K21*$AZ$3)/Z21, 0)</f>
        <v>21691.207091253862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500000</v>
      </c>
      <c r="S22">
        <f t="shared" si="1"/>
        <v>18052.585656638552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12683.986890869142</v>
      </c>
      <c r="AC22">
        <f t="shared" si="2"/>
        <v>9871.7884513855352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-16034.895069802358</v>
      </c>
      <c r="AI22">
        <f t="shared" si="7"/>
        <v>-16062.236827485018</v>
      </c>
      <c r="AJ22">
        <f t="shared" si="8"/>
        <v>2812.1984394836072</v>
      </c>
      <c r="AK22">
        <f t="shared" si="30"/>
        <v>266.36372470825199</v>
      </c>
      <c r="AL22">
        <f t="shared" si="9"/>
        <v>-12983.674663293159</v>
      </c>
      <c r="AN22">
        <f t="shared" si="10"/>
        <v>0</v>
      </c>
      <c r="AO22">
        <f t="shared" si="11"/>
        <v>0</v>
      </c>
      <c r="AP22">
        <f t="shared" si="12"/>
        <v>-8.1204171757360619</v>
      </c>
      <c r="AQ22">
        <f t="shared" si="13"/>
        <v>-4762.3140709248037</v>
      </c>
      <c r="AR22">
        <f t="shared" si="14"/>
        <v>-4770.43448810054</v>
      </c>
      <c r="AS22">
        <f t="shared" si="15"/>
        <v>835.21420877939249</v>
      </c>
      <c r="AT22">
        <f t="shared" si="16"/>
        <v>79.109199570065201</v>
      </c>
      <c r="AU22">
        <f t="shared" si="17"/>
        <v>-3856.1110797510823</v>
      </c>
      <c r="AW22">
        <v>19</v>
      </c>
      <c r="AX22">
        <f>IF(Z22&gt;0, (R22*SUMPRODUCT(K22:$K$98, X22:$X$98)-K22*$AZ$3)/Z22, 0)</f>
        <v>18052.585656638552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500000</v>
      </c>
      <c r="S23">
        <f t="shared" si="1"/>
        <v>16150.428257200378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9871.7884513855352</v>
      </c>
      <c r="AC23">
        <f t="shared" si="2"/>
        <v>8205.9915166204337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-16634.672877955658</v>
      </c>
      <c r="AI23">
        <f t="shared" si="7"/>
        <v>-16660.077750773697</v>
      </c>
      <c r="AJ23">
        <f t="shared" si="8"/>
        <v>1665.7969347651015</v>
      </c>
      <c r="AK23">
        <f t="shared" si="30"/>
        <v>691.0251915969875</v>
      </c>
      <c r="AL23">
        <f t="shared" si="9"/>
        <v>-14303.255624411608</v>
      </c>
      <c r="AN23">
        <f t="shared" si="10"/>
        <v>0</v>
      </c>
      <c r="AO23">
        <f t="shared" si="11"/>
        <v>0</v>
      </c>
      <c r="AP23">
        <f t="shared" si="12"/>
        <v>-6.7367574840419797</v>
      </c>
      <c r="AQ23">
        <f t="shared" si="13"/>
        <v>-4411.1126951043243</v>
      </c>
      <c r="AR23">
        <f t="shared" si="14"/>
        <v>-4417.8494525883671</v>
      </c>
      <c r="AS23">
        <f t="shared" si="15"/>
        <v>441.72903551027053</v>
      </c>
      <c r="AT23">
        <f t="shared" si="16"/>
        <v>183.24315829076775</v>
      </c>
      <c r="AU23">
        <f t="shared" si="17"/>
        <v>-3792.8772587873282</v>
      </c>
      <c r="AW23">
        <v>20</v>
      </c>
      <c r="AX23">
        <f>IF(Z23&gt;0, (R23*SUMPRODUCT(K23:$K$98, X23:$X$98)-K23*$AZ$3)/Z23, 0)</f>
        <v>16150.428257200378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500000</v>
      </c>
      <c r="S24">
        <f t="shared" si="1"/>
        <v>13995.007047082241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8205.9915166204337</v>
      </c>
      <c r="AC24">
        <f t="shared" si="2"/>
        <v>6559.6262645158386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-17152.293722277918</v>
      </c>
      <c r="AI24">
        <f t="shared" si="7"/>
        <v>-17175.729316995548</v>
      </c>
      <c r="AJ24">
        <f t="shared" si="8"/>
        <v>1646.3652521045951</v>
      </c>
      <c r="AK24">
        <f t="shared" si="30"/>
        <v>574.41940616343038</v>
      </c>
      <c r="AL24">
        <f t="shared" si="9"/>
        <v>-14954.944658727523</v>
      </c>
      <c r="AN24">
        <f t="shared" si="10"/>
        <v>0</v>
      </c>
      <c r="AO24">
        <f t="shared" si="11"/>
        <v>0</v>
      </c>
      <c r="AP24">
        <f t="shared" si="12"/>
        <v>-5.5487076674290225</v>
      </c>
      <c r="AQ24">
        <f t="shared" si="13"/>
        <v>-4061.0475150094167</v>
      </c>
      <c r="AR24">
        <f t="shared" si="14"/>
        <v>-4066.5962226768456</v>
      </c>
      <c r="AS24">
        <f t="shared" si="15"/>
        <v>389.80019956009033</v>
      </c>
      <c r="AT24">
        <f t="shared" si="16"/>
        <v>136.00189804022213</v>
      </c>
      <c r="AU24">
        <f t="shared" si="17"/>
        <v>-3540.7941250765334</v>
      </c>
      <c r="AW24">
        <v>21</v>
      </c>
      <c r="AX24">
        <f>IF(Z24&gt;0, (R24*SUMPRODUCT(K24:$K$98, X24:$X$98)-K24*$AZ$3)/Z24, 0)</f>
        <v>13995.007047082241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500000</v>
      </c>
      <c r="S25">
        <f t="shared" si="1"/>
        <v>11584.535525594241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6559.6262645158386</v>
      </c>
      <c r="AC25">
        <f t="shared" si="2"/>
        <v>4967.1032521847519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-17627.30333016747</v>
      </c>
      <c r="AI25">
        <f t="shared" si="7"/>
        <v>-17648.741838604907</v>
      </c>
      <c r="AJ25">
        <f t="shared" si="8"/>
        <v>1592.5230123310866</v>
      </c>
      <c r="AK25">
        <f t="shared" si="30"/>
        <v>459.17383851610873</v>
      </c>
      <c r="AL25">
        <f t="shared" si="9"/>
        <v>-15597.044987757712</v>
      </c>
      <c r="AN25">
        <f t="shared" si="10"/>
        <v>0</v>
      </c>
      <c r="AO25">
        <f t="shared" si="11"/>
        <v>0</v>
      </c>
      <c r="AP25">
        <f t="shared" si="12"/>
        <v>-4.532026175595032</v>
      </c>
      <c r="AQ25">
        <f t="shared" si="13"/>
        <v>-3726.3506615026486</v>
      </c>
      <c r="AR25">
        <f t="shared" si="14"/>
        <v>-3730.8826876782437</v>
      </c>
      <c r="AS25">
        <f t="shared" si="15"/>
        <v>336.65383010129182</v>
      </c>
      <c r="AT25">
        <f t="shared" si="16"/>
        <v>97.06775363483554</v>
      </c>
      <c r="AU25">
        <f t="shared" si="17"/>
        <v>-3297.1611039421164</v>
      </c>
      <c r="AW25">
        <v>22</v>
      </c>
      <c r="AX25">
        <f>IF(Z25&gt;0, (R25*SUMPRODUCT(K25:$K$98, X25:$X$98)-K25*$AZ$3)/Z25, 0)</f>
        <v>11584.535525594241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500000</v>
      </c>
      <c r="S26">
        <f t="shared" si="1"/>
        <v>8862.291282015467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4967.1032521847519</v>
      </c>
      <c r="AC26">
        <f t="shared" si="2"/>
        <v>3444.79232521632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-17890.121860047591</v>
      </c>
      <c r="AI26">
        <f t="shared" si="7"/>
        <v>-17909.55697121465</v>
      </c>
      <c r="AJ26">
        <f t="shared" si="8"/>
        <v>1522.3109269684319</v>
      </c>
      <c r="AK26">
        <f t="shared" si="30"/>
        <v>347.69722765293267</v>
      </c>
      <c r="AL26">
        <f t="shared" si="9"/>
        <v>-16039.548816593286</v>
      </c>
      <c r="AN26">
        <f t="shared" si="10"/>
        <v>0</v>
      </c>
      <c r="AO26">
        <f t="shared" si="11"/>
        <v>0</v>
      </c>
      <c r="AP26">
        <f t="shared" si="12"/>
        <v>-3.6683169243820939</v>
      </c>
      <c r="AQ26">
        <f t="shared" si="13"/>
        <v>-3376.7049868851491</v>
      </c>
      <c r="AR26">
        <f t="shared" si="14"/>
        <v>-3380.3733038095315</v>
      </c>
      <c r="AS26">
        <f t="shared" si="15"/>
        <v>287.33146363656931</v>
      </c>
      <c r="AT26">
        <f t="shared" si="16"/>
        <v>65.626772792629566</v>
      </c>
      <c r="AU26">
        <f t="shared" si="17"/>
        <v>-3027.4150673803324</v>
      </c>
      <c r="AW26">
        <v>23</v>
      </c>
      <c r="AX26">
        <f>IF(Z26&gt;0, (R26*SUMPRODUCT(K26:$K$98, X26:$X$98)-K26*$AZ$3)/Z26, 0)</f>
        <v>8862.291282015467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500000</v>
      </c>
      <c r="S27">
        <f t="shared" si="1"/>
        <v>5834.0993880193937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3444.79232521632</v>
      </c>
      <c r="AC27">
        <f t="shared" si="2"/>
        <v>2035.9799584510074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-17917.947306619135</v>
      </c>
      <c r="AI27">
        <f t="shared" si="7"/>
        <v>-17935.39627194386</v>
      </c>
      <c r="AJ27">
        <f t="shared" si="8"/>
        <v>1408.8123667653126</v>
      </c>
      <c r="AK27">
        <f t="shared" si="30"/>
        <v>241.13546276514242</v>
      </c>
      <c r="AL27">
        <f t="shared" si="9"/>
        <v>-16285.448442413406</v>
      </c>
      <c r="AN27">
        <f t="shared" si="10"/>
        <v>0</v>
      </c>
      <c r="AO27">
        <f t="shared" si="11"/>
        <v>0</v>
      </c>
      <c r="AP27">
        <f t="shared" si="12"/>
        <v>-2.9405696962322629</v>
      </c>
      <c r="AQ27">
        <f t="shared" si="13"/>
        <v>-3019.6044228405153</v>
      </c>
      <c r="AR27">
        <f t="shared" si="14"/>
        <v>-3022.5449925367475</v>
      </c>
      <c r="AS27">
        <f t="shared" si="15"/>
        <v>237.41871659960992</v>
      </c>
      <c r="AT27">
        <f t="shared" si="16"/>
        <v>40.637116373276527</v>
      </c>
      <c r="AU27">
        <f t="shared" si="17"/>
        <v>-2744.4891595638614</v>
      </c>
      <c r="AW27">
        <v>24</v>
      </c>
      <c r="AX27">
        <f>IF(Z27&gt;0, (R27*SUMPRODUCT(K27:$K$98, X27:$X$98)-K27*$AZ$3)/Z27, 0)</f>
        <v>5834.0993880193937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500000</v>
      </c>
      <c r="S28">
        <f t="shared" si="1"/>
        <v>2495.8922619543864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2035.9799584510074</v>
      </c>
      <c r="AC28">
        <f t="shared" si="2"/>
        <v>773.42251786034467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-17805.673475920543</v>
      </c>
      <c r="AI28">
        <f t="shared" si="7"/>
        <v>-17821.167384244429</v>
      </c>
      <c r="AJ28">
        <f t="shared" si="8"/>
        <v>1262.5574405906627</v>
      </c>
      <c r="AK28">
        <f t="shared" si="30"/>
        <v>142.51859709157054</v>
      </c>
      <c r="AL28">
        <f t="shared" si="9"/>
        <v>-16416.091346562196</v>
      </c>
      <c r="AN28">
        <f t="shared" si="10"/>
        <v>0</v>
      </c>
      <c r="AO28">
        <f t="shared" si="11"/>
        <v>0</v>
      </c>
      <c r="AP28">
        <f t="shared" si="12"/>
        <v>-2.3313353934465399</v>
      </c>
      <c r="AQ28">
        <f t="shared" si="13"/>
        <v>-2679.1817733019261</v>
      </c>
      <c r="AR28">
        <f t="shared" si="14"/>
        <v>-2681.5131086953729</v>
      </c>
      <c r="AS28">
        <f t="shared" si="15"/>
        <v>189.9743296512604</v>
      </c>
      <c r="AT28">
        <f t="shared" si="16"/>
        <v>21.444469831521278</v>
      </c>
      <c r="AU28">
        <f t="shared" si="17"/>
        <v>-2470.0943092125913</v>
      </c>
      <c r="AW28">
        <v>25</v>
      </c>
      <c r="AX28">
        <f>IF(Z28&gt;0, (R28*SUMPRODUCT(K28:$K$98, X28:$X$98)-K28*$AZ$3)/Z28, 0)</f>
        <v>2495.8922619543864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500000</v>
      </c>
      <c r="S29">
        <f t="shared" si="1"/>
        <v>-1240.1449298448078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773.42251786034467</v>
      </c>
      <c r="AC29">
        <f t="shared" si="2"/>
        <v>-336.96730700420812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-17531.657230541936</v>
      </c>
      <c r="AI29">
        <f t="shared" si="7"/>
        <v>-17545.243034059527</v>
      </c>
      <c r="AJ29">
        <f t="shared" si="8"/>
        <v>1110.3898248645528</v>
      </c>
      <c r="AK29">
        <f t="shared" si="30"/>
        <v>54.139576250224131</v>
      </c>
      <c r="AL29">
        <f t="shared" si="9"/>
        <v>-16380.713632944751</v>
      </c>
      <c r="AN29">
        <f t="shared" si="10"/>
        <v>0</v>
      </c>
      <c r="AO29">
        <f t="shared" si="11"/>
        <v>0</v>
      </c>
      <c r="AP29">
        <f t="shared" si="12"/>
        <v>-1.8252026127484615</v>
      </c>
      <c r="AQ29">
        <f t="shared" si="13"/>
        <v>-2355.3135110160511</v>
      </c>
      <c r="AR29">
        <f t="shared" si="14"/>
        <v>-2357.138713628799</v>
      </c>
      <c r="AS29">
        <f t="shared" si="15"/>
        <v>149.17677904642579</v>
      </c>
      <c r="AT29">
        <f t="shared" si="16"/>
        <v>7.2734524606545055</v>
      </c>
      <c r="AU29">
        <f t="shared" si="17"/>
        <v>-2200.6884821217191</v>
      </c>
      <c r="AW29">
        <v>26</v>
      </c>
      <c r="AX29">
        <f>IF(Z29&gt;0, (R29*SUMPRODUCT(K29:$K$98, X29:$X$98)-K29*$AZ$3)/Z29, 0)</f>
        <v>-1240.1449298448078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500000</v>
      </c>
      <c r="S30">
        <f t="shared" si="1"/>
        <v>-5500.7486320200078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-336.96730700420812</v>
      </c>
      <c r="AC30">
        <f t="shared" si="2"/>
        <v>-1291.5737212011772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-17099.641852994526</v>
      </c>
      <c r="AI30">
        <f t="shared" si="7"/>
        <v>-17111.381834291642</v>
      </c>
      <c r="AJ30">
        <f t="shared" si="8"/>
        <v>954.60641419696913</v>
      </c>
      <c r="AK30">
        <f t="shared" si="30"/>
        <v>-23.58771149029457</v>
      </c>
      <c r="AL30">
        <f t="shared" si="9"/>
        <v>-16180.363131584967</v>
      </c>
      <c r="AN30">
        <f t="shared" si="10"/>
        <v>0</v>
      </c>
      <c r="AO30">
        <f t="shared" si="11"/>
        <v>0</v>
      </c>
      <c r="AP30">
        <f t="shared" si="12"/>
        <v>-1.4082350025320418</v>
      </c>
      <c r="AQ30">
        <f t="shared" si="13"/>
        <v>-2051.1373552240175</v>
      </c>
      <c r="AR30">
        <f t="shared" si="14"/>
        <v>-2052.5455902265494</v>
      </c>
      <c r="AS30">
        <f t="shared" si="15"/>
        <v>114.50701087946821</v>
      </c>
      <c r="AT30">
        <f t="shared" si="16"/>
        <v>-2.8293947076743762</v>
      </c>
      <c r="AU30">
        <f t="shared" si="17"/>
        <v>-1940.8679740547555</v>
      </c>
      <c r="AW30">
        <v>27</v>
      </c>
      <c r="AX30">
        <f>IF(Z30&gt;0, (R30*SUMPRODUCT(K30:$K$98, X30:$X$98)-K30*$AZ$3)/Z30, 0)</f>
        <v>-5500.7486320200078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50</v>
      </c>
      <c r="R31">
        <f t="shared" si="0"/>
        <v>500000</v>
      </c>
      <c r="S31">
        <f t="shared" si="1"/>
        <v>-10489.011355247476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-1291.5737212011772</v>
      </c>
      <c r="AC31">
        <f t="shared" si="2"/>
        <v>-2092.0797399795847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-16498.601802792109</v>
      </c>
      <c r="AI31">
        <f t="shared" si="7"/>
        <v>-16508.574524095977</v>
      </c>
      <c r="AJ31">
        <f t="shared" si="8"/>
        <v>800.50601877840745</v>
      </c>
      <c r="AK31">
        <f t="shared" si="30"/>
        <v>-90.410160484082411</v>
      </c>
      <c r="AL31">
        <f t="shared" si="9"/>
        <v>-15798.478665801651</v>
      </c>
      <c r="AN31">
        <f t="shared" si="10"/>
        <v>0</v>
      </c>
      <c r="AO31">
        <f t="shared" si="11"/>
        <v>0</v>
      </c>
      <c r="AP31">
        <f t="shared" si="12"/>
        <v>-1.0680790326035889</v>
      </c>
      <c r="AQ31">
        <f t="shared" si="13"/>
        <v>-1767.0012142026926</v>
      </c>
      <c r="AR31">
        <f t="shared" si="14"/>
        <v>-1768.0692932352963</v>
      </c>
      <c r="AS31">
        <f t="shared" si="15"/>
        <v>85.734241244529585</v>
      </c>
      <c r="AT31">
        <f t="shared" si="16"/>
        <v>-9.6829334546760268</v>
      </c>
      <c r="AU31">
        <f t="shared" si="17"/>
        <v>-1692.0179854454427</v>
      </c>
      <c r="AW31">
        <v>28</v>
      </c>
      <c r="AX31">
        <f>IF(Z31&gt;0, (R31*SUMPRODUCT(K31:$K$98, X31:$X$98)-K31*$AZ$3)/Z31, 0)</f>
        <v>-10489.011355247476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500000</v>
      </c>
      <c r="S32">
        <f t="shared" si="1"/>
        <v>-16515.097884883176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-2092.0797399795847</v>
      </c>
      <c r="AC32">
        <f t="shared" si="2"/>
        <v>-2742.4458323558415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-15701.494710998011</v>
      </c>
      <c r="AI32">
        <f t="shared" si="7"/>
        <v>-15709.797555617739</v>
      </c>
      <c r="AJ32">
        <f t="shared" si="8"/>
        <v>650.3660923762568</v>
      </c>
      <c r="AK32">
        <f t="shared" si="30"/>
        <v>-146.44558179857094</v>
      </c>
      <c r="AL32">
        <f t="shared" si="9"/>
        <v>-15205.877045040053</v>
      </c>
      <c r="AN32">
        <f t="shared" si="10"/>
        <v>0</v>
      </c>
      <c r="AO32">
        <f t="shared" si="11"/>
        <v>0</v>
      </c>
      <c r="AP32">
        <f t="shared" si="12"/>
        <v>-0.7939599486195843</v>
      </c>
      <c r="AQ32">
        <f t="shared" si="13"/>
        <v>-1501.4562484251665</v>
      </c>
      <c r="AR32">
        <f t="shared" si="14"/>
        <v>-1502.2502083737859</v>
      </c>
      <c r="AS32">
        <f t="shared" si="15"/>
        <v>62.191291411142487</v>
      </c>
      <c r="AT32">
        <f t="shared" si="16"/>
        <v>-14.00386637660098</v>
      </c>
      <c r="AU32">
        <f t="shared" si="17"/>
        <v>-1454.0627833392443</v>
      </c>
      <c r="AW32">
        <v>29</v>
      </c>
      <c r="AX32">
        <f>IF(Z32&gt;0, (R32*SUMPRODUCT(K32:$K$98, X32:$X$98)-K32*$AZ$3)/Z32, 0)</f>
        <v>-16515.097884883176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50</v>
      </c>
      <c r="R33">
        <f t="shared" si="0"/>
        <v>500000</v>
      </c>
      <c r="S33">
        <f t="shared" si="1"/>
        <v>-24067.882501529206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-2742.4458323558415</v>
      </c>
      <c r="AC33">
        <f t="shared" si="2"/>
        <v>-3246.9064362931194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-14745.064519825664</v>
      </c>
      <c r="AI33">
        <f t="shared" si="7"/>
        <v>-14751.809829547214</v>
      </c>
      <c r="AJ33">
        <f t="shared" si="8"/>
        <v>504.46060393727794</v>
      </c>
      <c r="AK33">
        <f t="shared" si="30"/>
        <v>-191.97120826490891</v>
      </c>
      <c r="AL33">
        <f t="shared" si="9"/>
        <v>-14439.320433874846</v>
      </c>
      <c r="AN33">
        <f t="shared" si="10"/>
        <v>0</v>
      </c>
      <c r="AO33">
        <f t="shared" si="11"/>
        <v>0</v>
      </c>
      <c r="AP33">
        <f t="shared" si="12"/>
        <v>-0.57591124372202052</v>
      </c>
      <c r="AQ33">
        <f t="shared" si="13"/>
        <v>-1258.9263943279063</v>
      </c>
      <c r="AR33">
        <f t="shared" si="14"/>
        <v>-1259.5023055716283</v>
      </c>
      <c r="AS33">
        <f t="shared" si="15"/>
        <v>43.070599544771888</v>
      </c>
      <c r="AT33">
        <f t="shared" si="16"/>
        <v>-16.390407835161565</v>
      </c>
      <c r="AU33">
        <f t="shared" si="17"/>
        <v>-1232.8221138620181</v>
      </c>
      <c r="AW33">
        <v>30</v>
      </c>
      <c r="AX33">
        <f>IF(Z33&gt;0, (R33*SUMPRODUCT(K33:$K$98, X33:$X$98)-K33*$AZ$3)/Z33, 0)</f>
        <v>-24067.882501529206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500000</v>
      </c>
      <c r="S34">
        <f t="shared" si="1"/>
        <v>-33961.153480361667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-3246.9064362931194</v>
      </c>
      <c r="AC34">
        <f t="shared" si="2"/>
        <v>-3615.658148042553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-13546.302649379688</v>
      </c>
      <c r="AI34">
        <f t="shared" si="7"/>
        <v>-13551.625875739082</v>
      </c>
      <c r="AJ34">
        <f t="shared" si="8"/>
        <v>368.75171174943353</v>
      </c>
      <c r="AK34">
        <f t="shared" si="30"/>
        <v>-227.28345054051837</v>
      </c>
      <c r="AL34">
        <f t="shared" si="9"/>
        <v>-13410.157614530168</v>
      </c>
      <c r="AN34">
        <f t="shared" si="10"/>
        <v>0</v>
      </c>
      <c r="AO34">
        <f t="shared" si="11"/>
        <v>0</v>
      </c>
      <c r="AP34">
        <f t="shared" si="12"/>
        <v>-0.40579862682999224</v>
      </c>
      <c r="AQ34">
        <f t="shared" si="13"/>
        <v>-1032.6577610286524</v>
      </c>
      <c r="AR34">
        <f t="shared" si="14"/>
        <v>-1033.0635596554823</v>
      </c>
      <c r="AS34">
        <f t="shared" si="15"/>
        <v>28.110572079097196</v>
      </c>
      <c r="AT34">
        <f t="shared" si="16"/>
        <v>-17.326205181513924</v>
      </c>
      <c r="AU34">
        <f t="shared" si="17"/>
        <v>-1022.2791927578991</v>
      </c>
      <c r="AW34">
        <v>31</v>
      </c>
      <c r="AX34">
        <f>IF(Z34&gt;0, (R34*SUMPRODUCT(K34:$K$98, X34:$X$98)-K34*$AZ$3)/Z34, 0)</f>
        <v>-33961.153480361667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-47469.743167098008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-3615.658148042553</v>
      </c>
      <c r="AC35">
        <f t="shared" ref="AC35:AC66" si="33">S35*Z35</f>
        <v>-3853.5170853404275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-12110.748472014924</v>
      </c>
      <c r="AI35">
        <f t="shared" ref="AI35:AI66" si="38">SUM(AE35:AH35)</f>
        <v>-12114.807391263525</v>
      </c>
      <c r="AJ35">
        <f t="shared" ref="AJ35:AJ66" si="39">AB35-AC35</f>
        <v>237.85893729787449</v>
      </c>
      <c r="AK35">
        <f t="shared" si="30"/>
        <v>-253.09607036297874</v>
      </c>
      <c r="AL35">
        <f t="shared" ref="AL35:AL66" si="40">SUM(AI35:AK35)</f>
        <v>-12130.044524328629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-0.27626637398143467</v>
      </c>
      <c r="AQ35">
        <f t="shared" ref="AQ35:AQ66" si="44">AH35*$K35</f>
        <v>-824.30626520076351</v>
      </c>
      <c r="AR35">
        <f t="shared" ref="AR35:AR66" si="45">AI35*$K35</f>
        <v>-824.58253157474496</v>
      </c>
      <c r="AS35">
        <f t="shared" ref="AS35:AS66" si="46">AJ35*$K35</f>
        <v>16.189636231129867</v>
      </c>
      <c r="AT35">
        <f t="shared" ref="AT35:AT66" si="47">AK35*$K35</f>
        <v>-17.226736809866722</v>
      </c>
      <c r="AU35">
        <f t="shared" ref="AU35:AU66" si="48">AL35*$K35</f>
        <v>-825.6196321534818</v>
      </c>
      <c r="AW35">
        <v>32</v>
      </c>
      <c r="AX35">
        <f>IF(Z35&gt;0, (R35*SUMPRODUCT(K35:$K$98, X35:$X$98)-K35*$AZ$3)/Z35, 0)</f>
        <v>-47469.743167098008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500000</v>
      </c>
      <c r="S36">
        <f t="shared" si="32"/>
        <v>-66809.06143907347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-3853.5170853404275</v>
      </c>
      <c r="AC36">
        <f t="shared" si="33"/>
        <v>-3968.1815436387083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-10485.371431737394</v>
      </c>
      <c r="AI36">
        <f t="shared" si="38"/>
        <v>-10488.341224650334</v>
      </c>
      <c r="AJ36">
        <f t="shared" si="39"/>
        <v>114.66445829828081</v>
      </c>
      <c r="AK36">
        <f t="shared" si="30"/>
        <v>-269.74619597382997</v>
      </c>
      <c r="AL36">
        <f t="shared" si="40"/>
        <v>-10643.422962325883</v>
      </c>
      <c r="AN36">
        <f t="shared" si="41"/>
        <v>0</v>
      </c>
      <c r="AO36">
        <f t="shared" si="42"/>
        <v>0</v>
      </c>
      <c r="AP36">
        <f t="shared" si="43"/>
        <v>-0.18047861944864255</v>
      </c>
      <c r="AQ36">
        <f t="shared" si="44"/>
        <v>-637.21121838518411</v>
      </c>
      <c r="AR36">
        <f t="shared" si="45"/>
        <v>-637.39169700463276</v>
      </c>
      <c r="AS36">
        <f t="shared" si="46"/>
        <v>6.9683253143105794</v>
      </c>
      <c r="AT36">
        <f t="shared" si="47"/>
        <v>-16.392867273255188</v>
      </c>
      <c r="AU36">
        <f t="shared" si="48"/>
        <v>-646.81623896357735</v>
      </c>
      <c r="AW36">
        <v>33</v>
      </c>
      <c r="AX36">
        <f>IF(Z36&gt;0, (R36*SUMPRODUCT(K36:$K$98, X36:$X$98)-K36*$AZ$3)/Z36, 0)</f>
        <v>-66809.06143907347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500000</v>
      </c>
      <c r="S37">
        <f t="shared" si="32"/>
        <v>-95910.556939578892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-3968.1815436387083</v>
      </c>
      <c r="AC37">
        <f t="shared" si="33"/>
        <v>-3971.7840058609636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-8695.2833682354012</v>
      </c>
      <c r="AI37">
        <f t="shared" si="38"/>
        <v>-8697.3539348823888</v>
      </c>
      <c r="AJ37">
        <f t="shared" si="39"/>
        <v>3.6024622222553262</v>
      </c>
      <c r="AK37">
        <f t="shared" si="30"/>
        <v>-277.7727080547096</v>
      </c>
      <c r="AL37">
        <f t="shared" si="40"/>
        <v>-8971.5241807148432</v>
      </c>
      <c r="AN37">
        <f t="shared" si="41"/>
        <v>0</v>
      </c>
      <c r="AO37">
        <f t="shared" si="42"/>
        <v>0</v>
      </c>
      <c r="AP37">
        <f t="shared" si="43"/>
        <v>-0.11234940715670461</v>
      </c>
      <c r="AQ37">
        <f t="shared" si="44"/>
        <v>-471.80801105934762</v>
      </c>
      <c r="AR37">
        <f t="shared" si="45"/>
        <v>-471.92036046650441</v>
      </c>
      <c r="AS37">
        <f t="shared" si="46"/>
        <v>0.19547040205817351</v>
      </c>
      <c r="AT37">
        <f t="shared" si="47"/>
        <v>-15.0720089689794</v>
      </c>
      <c r="AU37">
        <f t="shared" si="48"/>
        <v>-486.79689903342563</v>
      </c>
      <c r="AW37">
        <v>34</v>
      </c>
      <c r="AX37">
        <f>IF(Z37&gt;0, (R37*SUMPRODUCT(K37:$K$98, X37:$X$98)-K37*$AZ$3)/Z37, 0)</f>
        <v>-95910.556939578892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500000</v>
      </c>
      <c r="S38">
        <f t="shared" si="32"/>
        <v>-142129.80985506755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-3971.7840058609636</v>
      </c>
      <c r="AC38">
        <f t="shared" si="33"/>
        <v>-3877.8699132034094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-6856.6091680160998</v>
      </c>
      <c r="AI38">
        <f t="shared" si="38"/>
        <v>-6857.9733680798154</v>
      </c>
      <c r="AJ38">
        <f t="shared" si="39"/>
        <v>-93.914092657554193</v>
      </c>
      <c r="AK38">
        <f t="shared" si="30"/>
        <v>-278.02488041026749</v>
      </c>
      <c r="AL38">
        <f t="shared" si="40"/>
        <v>-7229.9123411476367</v>
      </c>
      <c r="AN38">
        <f t="shared" si="41"/>
        <v>0</v>
      </c>
      <c r="AO38">
        <f t="shared" si="42"/>
        <v>0</v>
      </c>
      <c r="AP38">
        <f t="shared" si="43"/>
        <v>-6.6090892068727869E-2</v>
      </c>
      <c r="AQ38">
        <f t="shared" si="44"/>
        <v>-332.17958900144953</v>
      </c>
      <c r="AR38">
        <f t="shared" si="45"/>
        <v>-332.24567989351829</v>
      </c>
      <c r="AS38">
        <f t="shared" si="46"/>
        <v>-4.5498210465241948</v>
      </c>
      <c r="AT38">
        <f t="shared" si="47"/>
        <v>-13.469367765288814</v>
      </c>
      <c r="AU38">
        <f t="shared" si="48"/>
        <v>-350.26486870533125</v>
      </c>
      <c r="AW38">
        <v>35</v>
      </c>
      <c r="AX38">
        <f>IF(Z38&gt;0, (R38*SUMPRODUCT(K38:$K$98, X38:$X$98)-K38*$AZ$3)/Z38, 0)</f>
        <v>-142129.80985506755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500000</v>
      </c>
      <c r="S39">
        <f t="shared" si="32"/>
        <v>-220087.24352324993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-3877.8699132034094</v>
      </c>
      <c r="AC39">
        <f t="shared" si="33"/>
        <v>-3704.9404810290544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-5088.5992062394298</v>
      </c>
      <c r="AI39">
        <f t="shared" si="38"/>
        <v>-5089.4409043818841</v>
      </c>
      <c r="AJ39">
        <f t="shared" si="39"/>
        <v>-172.92943217435504</v>
      </c>
      <c r="AK39">
        <f t="shared" si="30"/>
        <v>-271.4508939242387</v>
      </c>
      <c r="AL39">
        <f t="shared" si="40"/>
        <v>-5533.8212304804783</v>
      </c>
      <c r="AN39">
        <f t="shared" si="41"/>
        <v>0</v>
      </c>
      <c r="AO39">
        <f t="shared" si="42"/>
        <v>0</v>
      </c>
      <c r="AP39">
        <f t="shared" si="43"/>
        <v>-3.6408425195071516E-2</v>
      </c>
      <c r="AQ39">
        <f t="shared" si="44"/>
        <v>-220.11202615679008</v>
      </c>
      <c r="AR39">
        <f t="shared" si="45"/>
        <v>-220.14843458198516</v>
      </c>
      <c r="AS39">
        <f t="shared" si="46"/>
        <v>-7.4802212073153997</v>
      </c>
      <c r="AT39">
        <f t="shared" si="47"/>
        <v>-11.741857403600108</v>
      </c>
      <c r="AU39">
        <f t="shared" si="48"/>
        <v>-239.37051319290066</v>
      </c>
      <c r="AW39">
        <v>36</v>
      </c>
      <c r="AX39">
        <f>IF(Z39&gt;0, (R39*SUMPRODUCT(K39:$K$98, X39:$X$98)-K39*$AZ$3)/Z39, 0)</f>
        <v>-220087.24352324993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500000</v>
      </c>
      <c r="S40">
        <f t="shared" si="32"/>
        <v>-361439.3762739831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-3704.9404810290544</v>
      </c>
      <c r="AC40">
        <f t="shared" si="33"/>
        <v>-3474.0623097074472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-3526.9402280488166</v>
      </c>
      <c r="AI40">
        <f t="shared" si="38"/>
        <v>-3527.4208151870416</v>
      </c>
      <c r="AJ40">
        <f t="shared" si="39"/>
        <v>-230.87817132160717</v>
      </c>
      <c r="AK40">
        <f t="shared" ref="AK40:AK71" si="61">G40*SUM(AB40:AB40, AE40:AF40)</f>
        <v>-259.34583367203385</v>
      </c>
      <c r="AL40">
        <f t="shared" si="40"/>
        <v>-4017.6448201806825</v>
      </c>
      <c r="AN40">
        <f t="shared" si="41"/>
        <v>0</v>
      </c>
      <c r="AO40">
        <f t="shared" si="42"/>
        <v>0</v>
      </c>
      <c r="AP40">
        <f t="shared" si="43"/>
        <v>-1.856092632138848E-2</v>
      </c>
      <c r="AQ40">
        <f t="shared" si="44"/>
        <v>-136.21520949255094</v>
      </c>
      <c r="AR40">
        <f t="shared" si="45"/>
        <v>-136.23377041887233</v>
      </c>
      <c r="AS40">
        <f t="shared" si="46"/>
        <v>-8.9168277431308081</v>
      </c>
      <c r="AT40">
        <f t="shared" si="47"/>
        <v>-10.016287427757169</v>
      </c>
      <c r="AU40">
        <f t="shared" si="48"/>
        <v>-155.16688558976028</v>
      </c>
      <c r="AW40">
        <v>37</v>
      </c>
      <c r="AX40">
        <f>IF(Z40&gt;0, (R40*SUMPRODUCT(K40:$K$98, X40:$X$98)-K40*$AZ$3)/Z40, 0)</f>
        <v>-361439.3762739831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500000</v>
      </c>
      <c r="S41">
        <f t="shared" si="32"/>
        <v>-642744.68311118206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-3474.0623097074472</v>
      </c>
      <c r="AC41">
        <f t="shared" si="33"/>
        <v>-3207.6077000228574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-2262.5701683297175</v>
      </c>
      <c r="AI41">
        <f t="shared" si="38"/>
        <v>-2262.8196925797274</v>
      </c>
      <c r="AJ41">
        <f t="shared" si="39"/>
        <v>-266.45460968458974</v>
      </c>
      <c r="AK41">
        <f t="shared" si="61"/>
        <v>-243.18436167952132</v>
      </c>
      <c r="AL41">
        <f t="shared" si="40"/>
        <v>-2772.4586639438385</v>
      </c>
      <c r="AN41">
        <f t="shared" si="41"/>
        <v>0</v>
      </c>
      <c r="AO41">
        <f t="shared" si="42"/>
        <v>0</v>
      </c>
      <c r="AP41">
        <f t="shared" si="43"/>
        <v>-8.604432644279859E-3</v>
      </c>
      <c r="AQ41">
        <f t="shared" si="44"/>
        <v>-78.021004433760268</v>
      </c>
      <c r="AR41">
        <f t="shared" si="45"/>
        <v>-78.029608866404544</v>
      </c>
      <c r="AS41">
        <f t="shared" si="46"/>
        <v>-9.1882482031238872</v>
      </c>
      <c r="AT41">
        <f t="shared" si="47"/>
        <v>-8.385812040837509</v>
      </c>
      <c r="AU41">
        <f t="shared" si="48"/>
        <v>-95.603669110365942</v>
      </c>
      <c r="AW41">
        <v>38</v>
      </c>
      <c r="AX41">
        <f>IF(Z41&gt;0, (R41*SUMPRODUCT(K41:$K$98, X41:$X$98)-K41*$AZ$3)/Z41, 0)</f>
        <v>-642744.68311118206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500000</v>
      </c>
      <c r="S42">
        <f t="shared" si="32"/>
        <v>-1271793.0034397503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-3207.6077000228574</v>
      </c>
      <c r="AC42">
        <f t="shared" si="33"/>
        <v>-2926.1020801913137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-1319.9055108339164</v>
      </c>
      <c r="AI42">
        <f t="shared" si="38"/>
        <v>-1320.0205492903428</v>
      </c>
      <c r="AJ42">
        <f t="shared" si="39"/>
        <v>-281.50561983154375</v>
      </c>
      <c r="AK42">
        <f t="shared" si="61"/>
        <v>-224.53253900160004</v>
      </c>
      <c r="AL42">
        <f t="shared" si="40"/>
        <v>-1826.0587081234867</v>
      </c>
      <c r="AN42">
        <f t="shared" si="41"/>
        <v>0</v>
      </c>
      <c r="AO42">
        <f t="shared" si="42"/>
        <v>0</v>
      </c>
      <c r="AP42">
        <f t="shared" si="43"/>
        <v>-3.5418853856872068E-3</v>
      </c>
      <c r="AQ42">
        <f t="shared" si="44"/>
        <v>-40.638184695244533</v>
      </c>
      <c r="AR42">
        <f t="shared" si="45"/>
        <v>-40.64172658063022</v>
      </c>
      <c r="AS42">
        <f t="shared" si="46"/>
        <v>-8.6671941874353191</v>
      </c>
      <c r="AT42">
        <f t="shared" si="47"/>
        <v>-6.9130666666239602</v>
      </c>
      <c r="AU42">
        <f t="shared" si="48"/>
        <v>-56.221987434689503</v>
      </c>
      <c r="AW42">
        <v>39</v>
      </c>
      <c r="AX42">
        <f>IF(Z42&gt;0, (R42*SUMPRODUCT(K42:$K$98, X42:$X$98)-K42*$AZ$3)/Z42, 0)</f>
        <v>-1271793.0034397503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500000</v>
      </c>
      <c r="S43">
        <f t="shared" si="32"/>
        <v>-2908125.6268632635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-2926.1020801913137</v>
      </c>
      <c r="AC43">
        <f t="shared" si="33"/>
        <v>-2645.7343503639659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-683.9941886299747</v>
      </c>
      <c r="AI43">
        <f t="shared" si="38"/>
        <v>-684.0396772829738</v>
      </c>
      <c r="AJ43">
        <f t="shared" si="39"/>
        <v>-280.36772982734783</v>
      </c>
      <c r="AK43">
        <f t="shared" si="61"/>
        <v>-204.82714561339199</v>
      </c>
      <c r="AL43">
        <f t="shared" si="40"/>
        <v>-1169.2345527237137</v>
      </c>
      <c r="AN43">
        <f t="shared" si="41"/>
        <v>0</v>
      </c>
      <c r="AO43">
        <f t="shared" si="42"/>
        <v>0</v>
      </c>
      <c r="AP43">
        <f t="shared" si="43"/>
        <v>-1.250479313902158E-3</v>
      </c>
      <c r="AQ43">
        <f t="shared" si="44"/>
        <v>-18.802943752320697</v>
      </c>
      <c r="AR43">
        <f t="shared" si="45"/>
        <v>-18.8041942316346</v>
      </c>
      <c r="AS43">
        <f t="shared" si="46"/>
        <v>-7.7072857365479139</v>
      </c>
      <c r="AT43">
        <f t="shared" si="47"/>
        <v>-5.6306813156281148</v>
      </c>
      <c r="AU43">
        <f t="shared" si="48"/>
        <v>-32.14216128381063</v>
      </c>
      <c r="AW43">
        <v>40</v>
      </c>
      <c r="AX43">
        <f>IF(Z43&gt;0, (R43*SUMPRODUCT(K43:$K$98, X43:$X$98)-K43*$AZ$3)/Z43, 0)</f>
        <v>-2908125.6268632635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500000</v>
      </c>
      <c r="S44">
        <f t="shared" si="32"/>
        <v>-8053557.3329050122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-2645.7343503639659</v>
      </c>
      <c r="AC44">
        <f t="shared" si="33"/>
        <v>-2377.9248704354004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-302.70570702696807</v>
      </c>
      <c r="AI44">
        <f t="shared" si="38"/>
        <v>-302.72047022273449</v>
      </c>
      <c r="AJ44">
        <f t="shared" si="39"/>
        <v>-267.80947992856545</v>
      </c>
      <c r="AK44">
        <f t="shared" si="61"/>
        <v>-185.20140452547764</v>
      </c>
      <c r="AL44">
        <f t="shared" si="40"/>
        <v>-755.73135467677764</v>
      </c>
      <c r="AN44">
        <f t="shared" si="41"/>
        <v>0</v>
      </c>
      <c r="AO44">
        <f t="shared" si="42"/>
        <v>0</v>
      </c>
      <c r="AP44">
        <f t="shared" si="43"/>
        <v>-3.6235627882374636E-4</v>
      </c>
      <c r="AQ44">
        <f t="shared" si="44"/>
        <v>-7.4297811471476818</v>
      </c>
      <c r="AR44">
        <f t="shared" si="45"/>
        <v>-7.4301435034265051</v>
      </c>
      <c r="AS44">
        <f t="shared" si="46"/>
        <v>-6.5732682893336154</v>
      </c>
      <c r="AT44">
        <f t="shared" si="47"/>
        <v>-4.5456886732765716</v>
      </c>
      <c r="AU44">
        <f t="shared" si="48"/>
        <v>-18.549100466036695</v>
      </c>
      <c r="AW44">
        <v>41</v>
      </c>
      <c r="AX44">
        <f>IF(Z44&gt;0, (R44*SUMPRODUCT(K44:$K$98, X44:$X$98)-K44*$AZ$3)/Z44, 0)</f>
        <v>-8053557.3329050122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500000</v>
      </c>
      <c r="S45">
        <f t="shared" si="32"/>
        <v>-28791619.668379497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-2377.9248704354004</v>
      </c>
      <c r="AC45">
        <f t="shared" si="33"/>
        <v>-2129.4507018674708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-109.17524715446777</v>
      </c>
      <c r="AI45">
        <f t="shared" si="38"/>
        <v>-109.17894519356108</v>
      </c>
      <c r="AJ45">
        <f t="shared" si="39"/>
        <v>-248.47416856792961</v>
      </c>
      <c r="AK45">
        <f t="shared" si="61"/>
        <v>-166.45474093047804</v>
      </c>
      <c r="AL45">
        <f t="shared" si="40"/>
        <v>-524.10785469196867</v>
      </c>
      <c r="AN45">
        <f t="shared" si="41"/>
        <v>0</v>
      </c>
      <c r="AO45">
        <f t="shared" si="42"/>
        <v>0</v>
      </c>
      <c r="AP45">
        <f t="shared" si="43"/>
        <v>-8.1041764383786653E-5</v>
      </c>
      <c r="AQ45">
        <f t="shared" si="44"/>
        <v>-2.392553035050605</v>
      </c>
      <c r="AR45">
        <f t="shared" si="45"/>
        <v>-2.3926340768149887</v>
      </c>
      <c r="AS45">
        <f t="shared" si="46"/>
        <v>-5.4452601815295951</v>
      </c>
      <c r="AT45">
        <f t="shared" si="47"/>
        <v>-3.6478213330564442</v>
      </c>
      <c r="AU45">
        <f t="shared" si="48"/>
        <v>-11.485715591401027</v>
      </c>
      <c r="AW45">
        <v>42</v>
      </c>
      <c r="AX45">
        <f>IF(Z45&gt;0, (R45*SUMPRODUCT(K45:$K$98, X45:$X$98)-K45*$AZ$3)/Z45, 0)</f>
        <v>-28791619.668379497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500000</v>
      </c>
      <c r="S46">
        <f t="shared" si="32"/>
        <v>-103660091.96614042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-2129.4507018674708</v>
      </c>
      <c r="AC46">
        <f t="shared" si="33"/>
        <v>-1903.3575855140598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-27.429823484912269</v>
      </c>
      <c r="AI46">
        <f t="shared" si="38"/>
        <v>-27.430741561266156</v>
      </c>
      <c r="AJ46">
        <f t="shared" si="39"/>
        <v>-226.09311635341101</v>
      </c>
      <c r="AK46">
        <f t="shared" si="61"/>
        <v>-149.06154913072297</v>
      </c>
      <c r="AL46">
        <f t="shared" si="40"/>
        <v>-402.58540704540013</v>
      </c>
      <c r="AN46">
        <f t="shared" si="41"/>
        <v>0</v>
      </c>
      <c r="AO46">
        <f t="shared" si="42"/>
        <v>0</v>
      </c>
      <c r="AP46">
        <f t="shared" si="43"/>
        <v>-1.7963798245639657E-5</v>
      </c>
      <c r="AQ46">
        <f t="shared" si="44"/>
        <v>-0.53671332772171743</v>
      </c>
      <c r="AR46">
        <f t="shared" si="45"/>
        <v>-0.53673129151996313</v>
      </c>
      <c r="AS46">
        <f t="shared" si="46"/>
        <v>-4.4239143179233178</v>
      </c>
      <c r="AT46">
        <f t="shared" si="47"/>
        <v>-2.9166545717405108</v>
      </c>
      <c r="AU46">
        <f t="shared" si="48"/>
        <v>-7.8773001811837924</v>
      </c>
      <c r="AW46">
        <v>43</v>
      </c>
      <c r="AX46">
        <f>IF(Z46&gt;0, (R46*SUMPRODUCT(K46:$K$98, X46:$X$98)-K46*$AZ$3)/Z46, 0)</f>
        <v>-103660091.96614042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500000</v>
      </c>
      <c r="S47">
        <f t="shared" si="32"/>
        <v>-376564306.05312872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-1903.3575855140598</v>
      </c>
      <c r="AC47">
        <f t="shared" si="33"/>
        <v>-1699.889236887798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-6.8318523894540855</v>
      </c>
      <c r="AI47">
        <f t="shared" si="38"/>
        <v>-6.8320780998054866</v>
      </c>
      <c r="AJ47">
        <f t="shared" si="39"/>
        <v>-203.46834862626179</v>
      </c>
      <c r="AK47">
        <f t="shared" si="61"/>
        <v>-133.2350309859842</v>
      </c>
      <c r="AL47">
        <f t="shared" si="40"/>
        <v>-343.53545771205148</v>
      </c>
      <c r="AN47">
        <f t="shared" si="41"/>
        <v>0</v>
      </c>
      <c r="AO47">
        <f t="shared" si="42"/>
        <v>0</v>
      </c>
      <c r="AP47">
        <f t="shared" si="43"/>
        <v>-3.9432364644868423E-6</v>
      </c>
      <c r="AQ47">
        <f t="shared" si="44"/>
        <v>-0.11935478056212495</v>
      </c>
      <c r="AR47">
        <f t="shared" si="45"/>
        <v>-0.11935872379858944</v>
      </c>
      <c r="AS47">
        <f t="shared" si="46"/>
        <v>-3.5546611251602225</v>
      </c>
      <c r="AT47">
        <f t="shared" si="47"/>
        <v>-2.3276612227552484</v>
      </c>
      <c r="AU47">
        <f t="shared" si="48"/>
        <v>-6.001681071714061</v>
      </c>
      <c r="AW47">
        <v>44</v>
      </c>
      <c r="AX47">
        <f>IF(Z47&gt;0, (R47*SUMPRODUCT(K47:$K$98, X47:$X$98)-K47*$AZ$3)/Z47, 0)</f>
        <v>-376564306.05312872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500000</v>
      </c>
      <c r="S48">
        <f t="shared" si="32"/>
        <v>-1382586670.169616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-1699.889236887798</v>
      </c>
      <c r="AC48">
        <f t="shared" si="33"/>
        <v>-1517.8612149237322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-1.6856116597747646</v>
      </c>
      <c r="AI48">
        <f t="shared" si="38"/>
        <v>-1.6856665518566742</v>
      </c>
      <c r="AJ48">
        <f t="shared" si="39"/>
        <v>-182.02802196406583</v>
      </c>
      <c r="AK48">
        <f t="shared" si="61"/>
        <v>-118.99224658214587</v>
      </c>
      <c r="AL48">
        <f t="shared" si="40"/>
        <v>-302.70593509806838</v>
      </c>
      <c r="AN48">
        <f t="shared" si="41"/>
        <v>0</v>
      </c>
      <c r="AO48">
        <f t="shared" si="42"/>
        <v>0</v>
      </c>
      <c r="AP48">
        <f t="shared" si="43"/>
        <v>-8.5623509469326967E-7</v>
      </c>
      <c r="AQ48">
        <f t="shared" si="44"/>
        <v>-2.6293042801656355E-2</v>
      </c>
      <c r="AR48">
        <f t="shared" si="45"/>
        <v>-2.6293899036751049E-2</v>
      </c>
      <c r="AS48">
        <f t="shared" si="46"/>
        <v>-2.8393672675719106</v>
      </c>
      <c r="AT48">
        <f t="shared" si="47"/>
        <v>-1.8561026285661006</v>
      </c>
      <c r="AU48">
        <f t="shared" si="48"/>
        <v>-4.7217637951747626</v>
      </c>
      <c r="AW48">
        <v>45</v>
      </c>
      <c r="AX48">
        <f>IF(Z48&gt;0, (R48*SUMPRODUCT(K48:$K$98, X48:$X$98)-K48*$AZ$3)/Z48, 0)</f>
        <v>-1382586670.169616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50</v>
      </c>
      <c r="R49">
        <f t="shared" si="31"/>
        <v>500000</v>
      </c>
      <c r="S49">
        <f t="shared" si="32"/>
        <v>-5138038553.8549013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-1517.8612149237322</v>
      </c>
      <c r="AC49">
        <f t="shared" si="33"/>
        <v>-1355.2559215874014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-0.41154704957159688</v>
      </c>
      <c r="AI49">
        <f t="shared" si="38"/>
        <v>-0.41156023802773029</v>
      </c>
      <c r="AJ49">
        <f t="shared" si="39"/>
        <v>-162.60529333633076</v>
      </c>
      <c r="AK49">
        <f t="shared" si="61"/>
        <v>-106.25028504466127</v>
      </c>
      <c r="AL49">
        <f t="shared" si="40"/>
        <v>-269.26713861901976</v>
      </c>
      <c r="AN49">
        <f t="shared" si="41"/>
        <v>0</v>
      </c>
      <c r="AO49">
        <f t="shared" si="42"/>
        <v>0</v>
      </c>
      <c r="AP49">
        <f t="shared" si="43"/>
        <v>-1.836788950473668E-7</v>
      </c>
      <c r="AQ49">
        <f t="shared" si="44"/>
        <v>-5.7317176901186262E-3</v>
      </c>
      <c r="AR49">
        <f t="shared" si="45"/>
        <v>-5.7319013690136731E-3</v>
      </c>
      <c r="AS49">
        <f t="shared" si="46"/>
        <v>-2.2646441938848936</v>
      </c>
      <c r="AT49">
        <f t="shared" si="47"/>
        <v>-1.479774035567917</v>
      </c>
      <c r="AU49">
        <f t="shared" si="48"/>
        <v>-3.7501501308218241</v>
      </c>
      <c r="AW49">
        <v>46</v>
      </c>
      <c r="AX49">
        <f>IF(Z49&gt;0, (R49*SUMPRODUCT(K49:$K$98, X49:$X$98)-K49*$AZ$3)/Z49, 0)</f>
        <v>-5138038553.8549013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500000</v>
      </c>
      <c r="S50">
        <f t="shared" si="32"/>
        <v>-19328539540.056759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-1355.2559215874014</v>
      </c>
      <c r="AC50">
        <f t="shared" si="33"/>
        <v>-1210.0548797522952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-9.9263431416293013E-2</v>
      </c>
      <c r="AI50">
        <f t="shared" si="38"/>
        <v>-9.9266561644723472E-2</v>
      </c>
      <c r="AJ50">
        <f t="shared" si="39"/>
        <v>-145.20104183510625</v>
      </c>
      <c r="AK50">
        <f t="shared" si="61"/>
        <v>-94.867914511118101</v>
      </c>
      <c r="AL50">
        <f t="shared" si="40"/>
        <v>-240.16822290786908</v>
      </c>
      <c r="AN50">
        <f t="shared" si="41"/>
        <v>0</v>
      </c>
      <c r="AO50">
        <f t="shared" si="42"/>
        <v>0</v>
      </c>
      <c r="AP50">
        <f t="shared" si="43"/>
        <v>-3.8924523782694994E-8</v>
      </c>
      <c r="AQ50">
        <f t="shared" si="44"/>
        <v>-1.2343449951810242E-3</v>
      </c>
      <c r="AR50">
        <f t="shared" si="45"/>
        <v>-1.2343839197048068E-3</v>
      </c>
      <c r="AS50">
        <f t="shared" si="46"/>
        <v>-1.8055811362452614</v>
      </c>
      <c r="AT50">
        <f t="shared" si="47"/>
        <v>-1.1796865553535483</v>
      </c>
      <c r="AU50">
        <f t="shared" si="48"/>
        <v>-2.9865020755185148</v>
      </c>
      <c r="AW50">
        <v>47</v>
      </c>
      <c r="AX50">
        <f>IF(Z50&gt;0, (R50*SUMPRODUCT(K50:$K$98, X50:$X$98)-K50*$AZ$3)/Z50, 0)</f>
        <v>-19328539540.056759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50</v>
      </c>
      <c r="R51">
        <f t="shared" si="31"/>
        <v>500000</v>
      </c>
      <c r="S51">
        <f t="shared" si="32"/>
        <v>-73688421339.286194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-1210.0548797522952</v>
      </c>
      <c r="AC51">
        <f t="shared" si="33"/>
        <v>-1080.4072091394357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-2.365834576612583E-2</v>
      </c>
      <c r="AI51">
        <f t="shared" si="38"/>
        <v>-2.3659078857695377E-2</v>
      </c>
      <c r="AJ51">
        <f t="shared" si="39"/>
        <v>-129.64767061285943</v>
      </c>
      <c r="AK51">
        <f t="shared" si="61"/>
        <v>-84.703841582660672</v>
      </c>
      <c r="AL51">
        <f t="shared" si="40"/>
        <v>-214.37517127437781</v>
      </c>
      <c r="AN51">
        <f t="shared" si="41"/>
        <v>0</v>
      </c>
      <c r="AO51">
        <f t="shared" si="42"/>
        <v>0</v>
      </c>
      <c r="AP51">
        <f t="shared" si="43"/>
        <v>-8.1393079232932371E-9</v>
      </c>
      <c r="AQ51">
        <f t="shared" si="44"/>
        <v>-2.6267190777481801E-4</v>
      </c>
      <c r="AR51">
        <f t="shared" si="45"/>
        <v>-2.626800470827413E-4</v>
      </c>
      <c r="AS51">
        <f t="shared" si="46"/>
        <v>-1.4394413419724754</v>
      </c>
      <c r="AT51">
        <f t="shared" si="47"/>
        <v>-0.94044274626462498</v>
      </c>
      <c r="AU51">
        <f t="shared" si="48"/>
        <v>-2.3801467682841833</v>
      </c>
      <c r="AW51">
        <v>48</v>
      </c>
      <c r="AX51">
        <f>IF(Z51&gt;0, (R51*SUMPRODUCT(K51:$K$98, X51:$X$98)-K51*$AZ$3)/Z51, 0)</f>
        <v>-73688421339.286194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500000</v>
      </c>
      <c r="S52">
        <f t="shared" si="32"/>
        <v>-284944706204.86499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-1080.4072091394357</v>
      </c>
      <c r="AC52">
        <f t="shared" si="33"/>
        <v>-964.6495209561167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-5.5649105523172503E-3</v>
      </c>
      <c r="AI52">
        <f t="shared" si="38"/>
        <v>-5.5650798219158693E-3</v>
      </c>
      <c r="AJ52">
        <f t="shared" si="39"/>
        <v>-115.75768818331903</v>
      </c>
      <c r="AK52">
        <f t="shared" si="61"/>
        <v>-75.628504639760507</v>
      </c>
      <c r="AL52">
        <f t="shared" si="40"/>
        <v>-191.39175790290147</v>
      </c>
      <c r="AN52">
        <f t="shared" si="41"/>
        <v>0</v>
      </c>
      <c r="AO52">
        <f t="shared" si="42"/>
        <v>0</v>
      </c>
      <c r="AP52">
        <f t="shared" si="43"/>
        <v>-1.6779931954853166E-9</v>
      </c>
      <c r="AQ52">
        <f t="shared" si="44"/>
        <v>-5.5165736295685261E-5</v>
      </c>
      <c r="AR52">
        <f t="shared" si="45"/>
        <v>-5.5167414288880751E-5</v>
      </c>
      <c r="AS52">
        <f t="shared" si="46"/>
        <v>-1.1475221462203096</v>
      </c>
      <c r="AT52">
        <f t="shared" si="47"/>
        <v>-0.74971593957727822</v>
      </c>
      <c r="AU52">
        <f t="shared" si="48"/>
        <v>-1.8972932532118769</v>
      </c>
      <c r="AW52">
        <v>49</v>
      </c>
      <c r="AX52">
        <f>IF(Z52&gt;0, (R52*SUMPRODUCT(K52:$K$98, X52:$X$98)-K52*$AZ$3)/Z52, 0)</f>
        <v>-284944706204.86499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500000</v>
      </c>
      <c r="S53">
        <f t="shared" si="32"/>
        <v>-1118358840491.6453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-964.6495209561167</v>
      </c>
      <c r="AC53">
        <f t="shared" si="33"/>
        <v>-861.29426285825753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-1.2906984069160721E-3</v>
      </c>
      <c r="AI53">
        <f t="shared" si="38"/>
        <v>-1.2907369139780129E-3</v>
      </c>
      <c r="AJ53">
        <f t="shared" si="39"/>
        <v>-103.35525809785918</v>
      </c>
      <c r="AK53">
        <f t="shared" si="61"/>
        <v>-67.525466466928179</v>
      </c>
      <c r="AL53">
        <f t="shared" si="40"/>
        <v>-170.88201530170133</v>
      </c>
      <c r="AN53">
        <f t="shared" si="41"/>
        <v>0</v>
      </c>
      <c r="AO53">
        <f t="shared" si="42"/>
        <v>0</v>
      </c>
      <c r="AP53">
        <f t="shared" si="43"/>
        <v>-3.4082668608761814E-10</v>
      </c>
      <c r="AQ53">
        <f t="shared" si="44"/>
        <v>-1.1423994420645811E-5</v>
      </c>
      <c r="AR53">
        <f t="shared" si="45"/>
        <v>-1.1424335247331897E-5</v>
      </c>
      <c r="AS53">
        <f t="shared" si="46"/>
        <v>-0.91479921686393473</v>
      </c>
      <c r="AT53">
        <f t="shared" si="47"/>
        <v>-0.59766909762665754</v>
      </c>
      <c r="AU53">
        <f t="shared" si="48"/>
        <v>-1.5124797388258395</v>
      </c>
      <c r="AW53">
        <v>50</v>
      </c>
      <c r="AX53">
        <f>IF(Z53&gt;0, (R53*SUMPRODUCT(K53:$K$98, X53:$X$98)-K53*$AZ$3)/Z53, 0)</f>
        <v>-1118358840491.6453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500000</v>
      </c>
      <c r="S54">
        <f t="shared" si="32"/>
        <v>-4461090077177.1455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-861.29426285825753</v>
      </c>
      <c r="AC54">
        <f t="shared" si="33"/>
        <v>-769.01274458261332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-2.9502878825635149E-4</v>
      </c>
      <c r="AI54">
        <f t="shared" si="38"/>
        <v>-2.9503740736884731E-4</v>
      </c>
      <c r="AJ54">
        <f t="shared" si="39"/>
        <v>-92.281518275644203</v>
      </c>
      <c r="AK54">
        <f t="shared" si="61"/>
        <v>-60.290598400078032</v>
      </c>
      <c r="AL54">
        <f t="shared" si="40"/>
        <v>-152.57241171312961</v>
      </c>
      <c r="AN54">
        <f t="shared" si="41"/>
        <v>0</v>
      </c>
      <c r="AO54">
        <f t="shared" si="42"/>
        <v>0</v>
      </c>
      <c r="AP54">
        <f t="shared" si="43"/>
        <v>-6.8114211693062743E-11</v>
      </c>
      <c r="AQ54">
        <f t="shared" si="44"/>
        <v>-2.3315223404509969E-6</v>
      </c>
      <c r="AR54">
        <f t="shared" si="45"/>
        <v>-2.3315904546626903E-6</v>
      </c>
      <c r="AS54">
        <f t="shared" si="46"/>
        <v>-0.72927263384023155</v>
      </c>
      <c r="AT54">
        <f t="shared" si="47"/>
        <v>-0.47645817182694833</v>
      </c>
      <c r="AU54">
        <f t="shared" si="48"/>
        <v>-1.2057331372576345</v>
      </c>
      <c r="AW54">
        <v>51</v>
      </c>
      <c r="AX54">
        <f>IF(Z54&gt;0, (R54*SUMPRODUCT(K54:$K$98, X54:$X$98)-K54*$AZ$3)/Z54, 0)</f>
        <v>-4461090077177.1455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500000</v>
      </c>
      <c r="S55">
        <f t="shared" si="32"/>
        <v>-18099269887522.539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-769.01274458261332</v>
      </c>
      <c r="AC55">
        <f t="shared" si="33"/>
        <v>-686.61852396802942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-6.6361086037207588E-5</v>
      </c>
      <c r="AI55">
        <f t="shared" si="38"/>
        <v>-6.6362982849974719E-5</v>
      </c>
      <c r="AJ55">
        <f t="shared" si="39"/>
        <v>-82.394220614583901</v>
      </c>
      <c r="AK55">
        <f t="shared" si="61"/>
        <v>-53.830892120782934</v>
      </c>
      <c r="AL55">
        <f t="shared" si="40"/>
        <v>-136.22517909834968</v>
      </c>
      <c r="AN55">
        <f t="shared" si="41"/>
        <v>0</v>
      </c>
      <c r="AO55">
        <f t="shared" si="42"/>
        <v>0</v>
      </c>
      <c r="AP55">
        <f t="shared" si="43"/>
        <v>-1.3383867458311838E-11</v>
      </c>
      <c r="AQ55">
        <f t="shared" si="44"/>
        <v>-4.6824230377520403E-7</v>
      </c>
      <c r="AR55">
        <f t="shared" si="45"/>
        <v>-4.6825568764266238E-7</v>
      </c>
      <c r="AS55">
        <f t="shared" si="46"/>
        <v>-0.58137173428270494</v>
      </c>
      <c r="AT55">
        <f t="shared" si="47"/>
        <v>-0.37982954237333216</v>
      </c>
      <c r="AU55">
        <f t="shared" si="48"/>
        <v>-0.96120174491172483</v>
      </c>
      <c r="AW55">
        <v>52</v>
      </c>
      <c r="AX55">
        <f>IF(Z55&gt;0, (R55*SUMPRODUCT(K55:$K$98, X55:$X$98)-K55*$AZ$3)/Z55, 0)</f>
        <v>-18099269887522.539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500000</v>
      </c>
      <c r="S56">
        <f t="shared" si="32"/>
        <v>-74785128417626.859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-686.61852396802942</v>
      </c>
      <c r="AC56">
        <f t="shared" si="33"/>
        <v>-613.05225394867705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-1.4679688614004138E-5</v>
      </c>
      <c r="AI56">
        <f t="shared" si="38"/>
        <v>-1.4680098489782197E-5</v>
      </c>
      <c r="AJ56">
        <f t="shared" si="39"/>
        <v>-73.566270019352373</v>
      </c>
      <c r="AK56">
        <f t="shared" si="61"/>
        <v>-48.063296677762061</v>
      </c>
      <c r="AL56">
        <f t="shared" si="40"/>
        <v>-121.62958137721293</v>
      </c>
      <c r="AN56">
        <f t="shared" si="41"/>
        <v>0</v>
      </c>
      <c r="AO56">
        <f t="shared" si="42"/>
        <v>0</v>
      </c>
      <c r="AP56">
        <f t="shared" si="43"/>
        <v>-2.5822090232931217E-12</v>
      </c>
      <c r="AQ56">
        <f t="shared" si="44"/>
        <v>-9.2481738193218058E-8</v>
      </c>
      <c r="AR56">
        <f t="shared" si="45"/>
        <v>-9.2484320402241354E-8</v>
      </c>
      <c r="AS56">
        <f t="shared" si="46"/>
        <v>-0.46346599731624355</v>
      </c>
      <c r="AT56">
        <f t="shared" si="47"/>
        <v>-0.30279778658352036</v>
      </c>
      <c r="AU56">
        <f t="shared" si="48"/>
        <v>-0.76626387638408433</v>
      </c>
      <c r="AW56">
        <v>53</v>
      </c>
      <c r="AX56">
        <f>IF(Z56&gt;0, (R56*SUMPRODUCT(K56:$K$98, X56:$X$98)-K56*$AZ$3)/Z56, 0)</f>
        <v>-74785128417626.859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500000</v>
      </c>
      <c r="S57">
        <f t="shared" si="32"/>
        <v>-315158945240105.63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-613.05225394867705</v>
      </c>
      <c r="AC57">
        <f t="shared" si="33"/>
        <v>-547.3680839629493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-3.1893701585706464E-6</v>
      </c>
      <c r="AI57">
        <f t="shared" si="38"/>
        <v>-3.1894569985750678E-6</v>
      </c>
      <c r="AJ57">
        <f t="shared" si="39"/>
        <v>-65.684169985727749</v>
      </c>
      <c r="AK57">
        <f t="shared" si="61"/>
        <v>-42.913657776407398</v>
      </c>
      <c r="AL57">
        <f t="shared" si="40"/>
        <v>-108.59783095159216</v>
      </c>
      <c r="AN57">
        <f t="shared" si="41"/>
        <v>0</v>
      </c>
      <c r="AO57">
        <f t="shared" si="42"/>
        <v>0</v>
      </c>
      <c r="AP57">
        <f t="shared" si="43"/>
        <v>-4.884734399241262E-13</v>
      </c>
      <c r="AQ57">
        <f t="shared" si="44"/>
        <v>-1.7940148931653294E-8</v>
      </c>
      <c r="AR57">
        <f t="shared" si="45"/>
        <v>-1.7940637405093218E-8</v>
      </c>
      <c r="AS57">
        <f t="shared" si="46"/>
        <v>-0.36947225734503436</v>
      </c>
      <c r="AT57">
        <f t="shared" si="47"/>
        <v>-0.24138854176016364</v>
      </c>
      <c r="AU57">
        <f t="shared" si="48"/>
        <v>-0.6108608170458355</v>
      </c>
      <c r="AW57">
        <v>54</v>
      </c>
      <c r="AX57">
        <f>IF(Z57&gt;0, (R57*SUMPRODUCT(K57:$K$98, X57:$X$98)-K57*$AZ$3)/Z57, 0)</f>
        <v>-315158945240105.63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500000</v>
      </c>
      <c r="S58">
        <f t="shared" si="32"/>
        <v>-1355623857075041.5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-547.3680839629493</v>
      </c>
      <c r="AC58">
        <f t="shared" si="33"/>
        <v>-488.7215035539167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-6.794589979111087E-7</v>
      </c>
      <c r="AI58">
        <f t="shared" si="38"/>
        <v>-6.794770236156949E-7</v>
      </c>
      <c r="AJ58">
        <f t="shared" si="39"/>
        <v>-58.646580409032595</v>
      </c>
      <c r="AK58">
        <f t="shared" si="61"/>
        <v>-38.315765877406456</v>
      </c>
      <c r="AL58">
        <f t="shared" si="40"/>
        <v>-96.962346965916083</v>
      </c>
      <c r="AN58">
        <f t="shared" si="41"/>
        <v>0</v>
      </c>
      <c r="AO58">
        <f t="shared" si="42"/>
        <v>0</v>
      </c>
      <c r="AP58">
        <f t="shared" si="43"/>
        <v>-9.053058866445503E-14</v>
      </c>
      <c r="AQ58">
        <f t="shared" si="44"/>
        <v>-3.4124504126847794E-9</v>
      </c>
      <c r="AR58">
        <f t="shared" si="45"/>
        <v>-3.412540943273444E-9</v>
      </c>
      <c r="AS58">
        <f t="shared" si="46"/>
        <v>-0.29454102180502217</v>
      </c>
      <c r="AT58">
        <f t="shared" si="47"/>
        <v>-0.19243346763036717</v>
      </c>
      <c r="AU58">
        <f t="shared" si="48"/>
        <v>-0.48697449284793032</v>
      </c>
      <c r="AW58">
        <v>55</v>
      </c>
      <c r="AX58">
        <f>IF(Z58&gt;0, (R58*SUMPRODUCT(K58:$K$98, X58:$X$98)-K58*$AZ$3)/Z58, 0)</f>
        <v>-1355623857075041.5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500000</v>
      </c>
      <c r="S59">
        <f t="shared" si="32"/>
        <v>-5959962920064643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-488.7215035539167</v>
      </c>
      <c r="AC59">
        <f t="shared" si="33"/>
        <v>-436.35848531896056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-1.4184699217181133E-7</v>
      </c>
      <c r="AI59">
        <f t="shared" si="38"/>
        <v>-1.4185065292013454E-7</v>
      </c>
      <c r="AJ59">
        <f t="shared" si="39"/>
        <v>-52.363018234956144</v>
      </c>
      <c r="AK59">
        <f t="shared" si="61"/>
        <v>-34.210505248774176</v>
      </c>
      <c r="AL59">
        <f t="shared" si="40"/>
        <v>-86.573523625580975</v>
      </c>
      <c r="AN59">
        <f t="shared" si="41"/>
        <v>0</v>
      </c>
      <c r="AO59">
        <f t="shared" si="42"/>
        <v>0</v>
      </c>
      <c r="AP59">
        <f t="shared" si="43"/>
        <v>-1.6415531333222357E-14</v>
      </c>
      <c r="AQ59">
        <f t="shared" si="44"/>
        <v>-6.3607042575536995E-10</v>
      </c>
      <c r="AR59">
        <f t="shared" si="45"/>
        <v>-6.3608684128670323E-10</v>
      </c>
      <c r="AS59">
        <f t="shared" si="46"/>
        <v>-0.23480629932711136</v>
      </c>
      <c r="AT59">
        <f t="shared" si="47"/>
        <v>-0.15340678223572823</v>
      </c>
      <c r="AU59">
        <f t="shared" si="48"/>
        <v>-0.38821308219892647</v>
      </c>
      <c r="AW59">
        <v>56</v>
      </c>
      <c r="AX59">
        <f>IF(Z59&gt;0, (R59*SUMPRODUCT(K59:$K$98, X59:$X$98)-K59*$AZ$3)/Z59, 0)</f>
        <v>-5959962920064643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500000</v>
      </c>
      <c r="S60">
        <f t="shared" si="32"/>
        <v>-2.6799159993886264E+16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-436.35848531896056</v>
      </c>
      <c r="AC60">
        <f t="shared" si="33"/>
        <v>-389.60579046391047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-2.8972415816443613E-8</v>
      </c>
      <c r="AI60">
        <f t="shared" si="38"/>
        <v>-2.8973142715701934E-8</v>
      </c>
      <c r="AJ60">
        <f t="shared" si="39"/>
        <v>-46.752694855050095</v>
      </c>
      <c r="AK60">
        <f t="shared" si="61"/>
        <v>-30.545093972327241</v>
      </c>
      <c r="AL60">
        <f t="shared" si="40"/>
        <v>-77.297788856350479</v>
      </c>
      <c r="AN60">
        <f t="shared" si="41"/>
        <v>0</v>
      </c>
      <c r="AO60">
        <f t="shared" si="42"/>
        <v>0</v>
      </c>
      <c r="AP60">
        <f t="shared" si="43"/>
        <v>-2.9103235618955232E-15</v>
      </c>
      <c r="AQ60">
        <f t="shared" si="44"/>
        <v>-1.1599833598720669E-10</v>
      </c>
      <c r="AR60">
        <f t="shared" si="45"/>
        <v>-1.1600124631076859E-10</v>
      </c>
      <c r="AS60">
        <f t="shared" si="46"/>
        <v>-0.18718614424363722</v>
      </c>
      <c r="AT60">
        <f t="shared" si="47"/>
        <v>-0.12229494757395572</v>
      </c>
      <c r="AU60">
        <f t="shared" si="48"/>
        <v>-0.30948109193359419</v>
      </c>
      <c r="AW60">
        <v>57</v>
      </c>
      <c r="AX60">
        <f>IF(Z60&gt;0, (R60*SUMPRODUCT(K60:$K$98, X60:$X$98)-K60*$AZ$3)/Z60, 0)</f>
        <v>-2.6799159993886264E+16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500000</v>
      </c>
      <c r="S61">
        <f t="shared" si="32"/>
        <v>-1.2326265697751317E+17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-389.60579046391047</v>
      </c>
      <c r="AC61">
        <f t="shared" si="33"/>
        <v>-347.86231291430664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-5.7852414266577475E-9</v>
      </c>
      <c r="AI61">
        <f t="shared" si="38"/>
        <v>-5.78538253278082E-9</v>
      </c>
      <c r="AJ61">
        <f t="shared" si="39"/>
        <v>-41.743477549603824</v>
      </c>
      <c r="AK61">
        <f t="shared" si="61"/>
        <v>-27.272405332473735</v>
      </c>
      <c r="AL61">
        <f t="shared" si="40"/>
        <v>-69.015882887862944</v>
      </c>
      <c r="AN61">
        <f t="shared" si="41"/>
        <v>0</v>
      </c>
      <c r="AO61">
        <f t="shared" si="42"/>
        <v>0</v>
      </c>
      <c r="AP61">
        <f t="shared" si="43"/>
        <v>-5.0442300684874136E-16</v>
      </c>
      <c r="AQ61">
        <f t="shared" si="44"/>
        <v>-2.0680951416124797E-11</v>
      </c>
      <c r="AR61">
        <f t="shared" si="45"/>
        <v>-2.0681455839131647E-11</v>
      </c>
      <c r="AS61">
        <f t="shared" si="46"/>
        <v>-0.1492236481550254</v>
      </c>
      <c r="AT61">
        <f t="shared" si="47"/>
        <v>-9.749278346151885E-2</v>
      </c>
      <c r="AU61">
        <f t="shared" si="48"/>
        <v>-0.2467164316372257</v>
      </c>
      <c r="AW61">
        <v>58</v>
      </c>
      <c r="AX61">
        <f>IF(Z61&gt;0, (R61*SUMPRODUCT(K61:$K$98, X61:$X$98)-K61*$AZ$3)/Z61, 0)</f>
        <v>-1.2326265697751317E+17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500000</v>
      </c>
      <c r="S62">
        <f t="shared" si="32"/>
        <v>-5.8055829531763098E+17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-347.86231291430664</v>
      </c>
      <c r="AC62">
        <f t="shared" si="33"/>
        <v>-310.59135081636327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-1.1294569374893308E-9</v>
      </c>
      <c r="AI62">
        <f t="shared" si="38"/>
        <v>-1.1294836868574236E-9</v>
      </c>
      <c r="AJ62">
        <f t="shared" si="39"/>
        <v>-37.270962097943368</v>
      </c>
      <c r="AK62">
        <f t="shared" si="61"/>
        <v>-24.350361904001467</v>
      </c>
      <c r="AL62">
        <f t="shared" si="40"/>
        <v>-61.621324003074321</v>
      </c>
      <c r="AN62">
        <f t="shared" si="41"/>
        <v>0</v>
      </c>
      <c r="AO62">
        <f t="shared" si="42"/>
        <v>0</v>
      </c>
      <c r="AP62">
        <f t="shared" si="43"/>
        <v>-8.5377715765719706E-17</v>
      </c>
      <c r="AQ62">
        <f t="shared" si="44"/>
        <v>-3.6049619207379276E-12</v>
      </c>
      <c r="AR62">
        <f t="shared" si="45"/>
        <v>-3.6050472984536928E-12</v>
      </c>
      <c r="AS62">
        <f t="shared" si="46"/>
        <v>-0.11896017869527817</v>
      </c>
      <c r="AT62">
        <f t="shared" si="47"/>
        <v>-7.7720650080952733E-2</v>
      </c>
      <c r="AU62">
        <f t="shared" si="48"/>
        <v>-0.19668082877983595</v>
      </c>
      <c r="AW62">
        <v>59</v>
      </c>
      <c r="AX62">
        <f>IF(Z62&gt;0, (R62*SUMPRODUCT(K62:$K$98, X62:$X$98)-K62*$AZ$3)/Z62, 0)</f>
        <v>-5.8055829531763098E+17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500000</v>
      </c>
      <c r="S63">
        <f t="shared" si="32"/>
        <v>-2.8028612938348636E+18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-310.59135081636327</v>
      </c>
      <c r="AC63">
        <f t="shared" si="33"/>
        <v>-277.31370608604169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-2.1534899213842224E-10</v>
      </c>
      <c r="AI63">
        <f t="shared" si="38"/>
        <v>-2.1535393911362033E-10</v>
      </c>
      <c r="AJ63">
        <f t="shared" si="39"/>
        <v>-33.277644730321583</v>
      </c>
      <c r="AK63">
        <f t="shared" si="61"/>
        <v>-21.74139455714543</v>
      </c>
      <c r="AL63">
        <f t="shared" si="40"/>
        <v>-55.019039287682361</v>
      </c>
      <c r="AN63">
        <f t="shared" si="41"/>
        <v>0</v>
      </c>
      <c r="AO63">
        <f t="shared" si="42"/>
        <v>0</v>
      </c>
      <c r="AP63">
        <f t="shared" si="43"/>
        <v>-1.4097844456439914E-17</v>
      </c>
      <c r="AQ63">
        <f t="shared" si="44"/>
        <v>-6.1369957872187327E-13</v>
      </c>
      <c r="AR63">
        <f t="shared" si="45"/>
        <v>-6.1371367656632972E-13</v>
      </c>
      <c r="AS63">
        <f t="shared" si="46"/>
        <v>-9.4834326128293844E-2</v>
      </c>
      <c r="AT63">
        <f t="shared" si="47"/>
        <v>-6.1958426403824332E-2</v>
      </c>
      <c r="AU63">
        <f t="shared" si="48"/>
        <v>-0.15679275253273189</v>
      </c>
      <c r="AW63">
        <v>60</v>
      </c>
      <c r="AX63">
        <f>IF(Z63&gt;0, (R63*SUMPRODUCT(K63:$K$98, X63:$X$98)-K63*$AZ$3)/Z63, 0)</f>
        <v>-2.8028612938348636E+18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500000</v>
      </c>
      <c r="S64">
        <f t="shared" si="32"/>
        <v>-1.3883249053480065E+19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-277.31370608604169</v>
      </c>
      <c r="AC64">
        <f t="shared" si="33"/>
        <v>-247.6015232911092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-4.0057778600955968E-11</v>
      </c>
      <c r="AI64">
        <f t="shared" si="38"/>
        <v>-4.0058670328541983E-11</v>
      </c>
      <c r="AJ64">
        <f t="shared" si="39"/>
        <v>-29.712182794932488</v>
      </c>
      <c r="AK64">
        <f t="shared" si="61"/>
        <v>-19.411959426022921</v>
      </c>
      <c r="AL64">
        <f t="shared" si="40"/>
        <v>-49.124142220995466</v>
      </c>
      <c r="AN64">
        <f t="shared" si="41"/>
        <v>0</v>
      </c>
      <c r="AO64">
        <f t="shared" si="42"/>
        <v>0</v>
      </c>
      <c r="AP64">
        <f t="shared" si="43"/>
        <v>-2.2689616782046252E-18</v>
      </c>
      <c r="AQ64">
        <f t="shared" si="44"/>
        <v>-1.0192525832398512E-13</v>
      </c>
      <c r="AR64">
        <f t="shared" si="45"/>
        <v>-1.0192752728566331E-13</v>
      </c>
      <c r="AS64">
        <f t="shared" si="46"/>
        <v>-7.5601344171158991E-2</v>
      </c>
      <c r="AT64">
        <f t="shared" si="47"/>
        <v>-4.93928781918248E-2</v>
      </c>
      <c r="AU64">
        <f t="shared" si="48"/>
        <v>-0.12499422236308572</v>
      </c>
      <c r="AW64">
        <v>61</v>
      </c>
      <c r="AX64">
        <f>IF(Z64&gt;0, (R64*SUMPRODUCT(K64:$K$98, X64:$X$98)-K64*$AZ$3)/Z64, 0)</f>
        <v>-1.3883249053480065E+19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500000</v>
      </c>
      <c r="S65">
        <f t="shared" si="32"/>
        <v>-7.0608546895447466E+19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-247.6015232911092</v>
      </c>
      <c r="AC65">
        <f t="shared" si="33"/>
        <v>-221.07278865277615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-7.2626213123889946E-12</v>
      </c>
      <c r="AI65">
        <f t="shared" si="38"/>
        <v>-7.2627778605679144E-12</v>
      </c>
      <c r="AJ65">
        <f t="shared" si="39"/>
        <v>-26.528734638333049</v>
      </c>
      <c r="AK65">
        <f t="shared" si="61"/>
        <v>-17.332106630377645</v>
      </c>
      <c r="AL65">
        <f t="shared" si="40"/>
        <v>-43.860841268717955</v>
      </c>
      <c r="AN65">
        <f t="shared" si="41"/>
        <v>0</v>
      </c>
      <c r="AO65">
        <f t="shared" si="42"/>
        <v>0</v>
      </c>
      <c r="AP65">
        <f t="shared" si="43"/>
        <v>-3.5565175509795247E-19</v>
      </c>
      <c r="AQ65">
        <f t="shared" si="44"/>
        <v>-1.6499482997436357E-14</v>
      </c>
      <c r="AR65">
        <f t="shared" si="45"/>
        <v>-1.6499838649191454E-14</v>
      </c>
      <c r="AS65">
        <f t="shared" si="46"/>
        <v>-6.0268928707876541E-2</v>
      </c>
      <c r="AT65">
        <f t="shared" si="47"/>
        <v>-3.9375700089146128E-2</v>
      </c>
      <c r="AU65">
        <f t="shared" si="48"/>
        <v>-9.964462879703917E-2</v>
      </c>
      <c r="AW65">
        <v>62</v>
      </c>
      <c r="AX65">
        <f>IF(Z65&gt;0, (R65*SUMPRODUCT(K65:$K$98, X65:$X$98)-K65*$AZ$3)/Z65, 0)</f>
        <v>-7.0608546895447466E+19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500000</v>
      </c>
      <c r="S66">
        <f t="shared" si="32"/>
        <v>-3.6904140074947346E+20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-221.07278865277615</v>
      </c>
      <c r="AC66">
        <f t="shared" si="33"/>
        <v>-197.38641843997868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-1.2823957047315232E-12</v>
      </c>
      <c r="AI66">
        <f t="shared" si="38"/>
        <v>-1.2824224478581805E-12</v>
      </c>
      <c r="AJ66">
        <f t="shared" si="39"/>
        <v>-23.68637021279747</v>
      </c>
      <c r="AK66">
        <f t="shared" si="61"/>
        <v>-15.475095205694332</v>
      </c>
      <c r="AL66">
        <f t="shared" si="40"/>
        <v>-39.161465418493087</v>
      </c>
      <c r="AN66">
        <f t="shared" si="41"/>
        <v>0</v>
      </c>
      <c r="AO66">
        <f t="shared" si="42"/>
        <v>0</v>
      </c>
      <c r="AP66">
        <f t="shared" si="43"/>
        <v>-5.424642157910473E-20</v>
      </c>
      <c r="AQ66">
        <f t="shared" si="44"/>
        <v>-2.6012432623069254E-15</v>
      </c>
      <c r="AR66">
        <f t="shared" si="45"/>
        <v>-2.6012975087285045E-15</v>
      </c>
      <c r="AS66">
        <f t="shared" si="46"/>
        <v>-4.8046020972478315E-2</v>
      </c>
      <c r="AT66">
        <f t="shared" si="47"/>
        <v>-3.1390067035352472E-2</v>
      </c>
      <c r="AU66">
        <f t="shared" si="48"/>
        <v>-7.9436088007833389E-2</v>
      </c>
      <c r="AW66">
        <v>63</v>
      </c>
      <c r="AX66">
        <f>IF(Z66&gt;0, (R66*SUMPRODUCT(K66:$K$98, X66:$X$98)-K66*$AZ$3)/Z66, 0)</f>
        <v>-3.6904140074947346E+20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-1.984106295072523E+21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-197.38641843997868</v>
      </c>
      <c r="AC67">
        <f t="shared" ref="AC67:AC79" si="64">S67*Z67</f>
        <v>-176.23787360712382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-2.2034454665666693E-13</v>
      </c>
      <c r="AI67">
        <f t="shared" ref="AI67:AI79" si="69">SUM(AE67:AH67)</f>
        <v>-2.2034898789739191E-13</v>
      </c>
      <c r="AJ67">
        <f t="shared" ref="AJ67:AJ79" si="70">AB67-AC67</f>
        <v>-21.148544832854867</v>
      </c>
      <c r="AK67">
        <f t="shared" si="61"/>
        <v>-13.81704929079851</v>
      </c>
      <c r="AL67">
        <f t="shared" ref="AL67:AL79" si="71">SUM(AI67:AK67)</f>
        <v>-34.965594123653595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-8.0435025614701195E-21</v>
      </c>
      <c r="AQ67">
        <f t="shared" ref="AQ67:AQ79" si="75">AH67*$K67</f>
        <v>-3.9906459370059944E-16</v>
      </c>
      <c r="AR67">
        <f t="shared" ref="AR67:AR79" si="76">AI67*$K67</f>
        <v>-3.9907263720316092E-16</v>
      </c>
      <c r="AS67">
        <f t="shared" ref="AS67:AS79" si="77">AJ67*$K67</f>
        <v>-3.8301993759947597E-2</v>
      </c>
      <c r="AT67">
        <f t="shared" ref="AT67:AT79" si="78">AK67*$K67</f>
        <v>-2.5023969256499093E-2</v>
      </c>
      <c r="AU67">
        <f t="shared" ref="AU67:AU79" si="79">AL67*$K67</f>
        <v>-6.3325963016447093E-2</v>
      </c>
      <c r="AW67">
        <v>64</v>
      </c>
      <c r="AX67">
        <f>IF(Z67&gt;0, (R67*SUMPRODUCT(K67:$K$98, X67:$X$98)-K67*$AZ$3)/Z67, 0)</f>
        <v>-1.984106295072523E+21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500000</v>
      </c>
      <c r="S68">
        <f t="shared" si="63"/>
        <v>-1.0982506959623319E+22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-176.23787360712382</v>
      </c>
      <c r="AC68">
        <f t="shared" si="64"/>
        <v>-157.35524429207481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-3.680437948611475E-14</v>
      </c>
      <c r="AI68">
        <f t="shared" si="69"/>
        <v>-3.6805095876483866E-14</v>
      </c>
      <c r="AJ68">
        <f t="shared" si="70"/>
        <v>-18.882629315049002</v>
      </c>
      <c r="AK68">
        <f t="shared" si="61"/>
        <v>-12.336651152498668</v>
      </c>
      <c r="AL68">
        <f t="shared" si="71"/>
        <v>-31.219280467547705</v>
      </c>
      <c r="AN68">
        <f t="shared" si="72"/>
        <v>0</v>
      </c>
      <c r="AO68">
        <f t="shared" si="73"/>
        <v>0</v>
      </c>
      <c r="AP68">
        <f t="shared" si="74"/>
        <v>-1.1584374980626335E-21</v>
      </c>
      <c r="AQ68">
        <f t="shared" si="75"/>
        <v>-5.9514442303797036E-17</v>
      </c>
      <c r="AR68">
        <f t="shared" si="76"/>
        <v>-5.9515600741295102E-17</v>
      </c>
      <c r="AS68">
        <f t="shared" si="77"/>
        <v>-3.0534114923427634E-2</v>
      </c>
      <c r="AT68">
        <f t="shared" si="78"/>
        <v>-1.9948955083306033E-2</v>
      </c>
      <c r="AU68">
        <f t="shared" si="79"/>
        <v>-5.0483070006733723E-2</v>
      </c>
      <c r="AW68">
        <v>65</v>
      </c>
      <c r="AX68">
        <f>IF(Z68&gt;0, (R68*SUMPRODUCT(K68:$K$98, X68:$X$98)-K68*$AZ$3)/Z68, 0)</f>
        <v>-1.0982506959623319E+22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500000</v>
      </c>
      <c r="S69">
        <f t="shared" si="63"/>
        <v>-6.2633333377052508E+22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-157.35524429207481</v>
      </c>
      <c r="AC69">
        <f t="shared" si="64"/>
        <v>-140.49575383220966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-5.9706913141495525E-15</v>
      </c>
      <c r="AI69">
        <f t="shared" si="69"/>
        <v>-5.9708034714835603E-15</v>
      </c>
      <c r="AJ69">
        <f t="shared" si="70"/>
        <v>-16.859490459865157</v>
      </c>
      <c r="AK69">
        <f t="shared" si="61"/>
        <v>-11.014867100445239</v>
      </c>
      <c r="AL69">
        <f t="shared" si="71"/>
        <v>-27.874357560310401</v>
      </c>
      <c r="AN69">
        <f t="shared" si="72"/>
        <v>0</v>
      </c>
      <c r="AO69">
        <f t="shared" si="73"/>
        <v>0</v>
      </c>
      <c r="AP69">
        <f t="shared" si="74"/>
        <v>-1.6193194156735531E-22</v>
      </c>
      <c r="AQ69">
        <f t="shared" si="75"/>
        <v>-8.6204406118443681E-18</v>
      </c>
      <c r="AR69">
        <f t="shared" si="76"/>
        <v>-8.6206025437859354E-18</v>
      </c>
      <c r="AS69">
        <f t="shared" si="77"/>
        <v>-2.4341609473395719E-2</v>
      </c>
      <c r="AT69">
        <f t="shared" si="78"/>
        <v>-1.5903184855951876E-2</v>
      </c>
      <c r="AU69">
        <f t="shared" si="79"/>
        <v>-4.0244794329347605E-2</v>
      </c>
      <c r="AW69">
        <v>66</v>
      </c>
      <c r="AX69">
        <f>IF(Z69&gt;0, (R69*SUMPRODUCT(K69:$K$98, X69:$X$98)-K69*$AZ$3)/Z69, 0)</f>
        <v>-6.2633333377052508E+22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500000</v>
      </c>
      <c r="S70">
        <f t="shared" si="63"/>
        <v>-3.7022614413159603E+23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-140.49575383220966</v>
      </c>
      <c r="AC70">
        <f t="shared" si="64"/>
        <v>-125.44263735018718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-9.4094407479083897E-16</v>
      </c>
      <c r="AI70">
        <f t="shared" si="69"/>
        <v>-9.40961016144028E-16</v>
      </c>
      <c r="AJ70">
        <f t="shared" si="70"/>
        <v>-15.053116482022475</v>
      </c>
      <c r="AK70">
        <f t="shared" si="61"/>
        <v>-9.8347027682546777</v>
      </c>
      <c r="AL70">
        <f t="shared" si="71"/>
        <v>-24.887819250277154</v>
      </c>
      <c r="AN70">
        <f t="shared" si="72"/>
        <v>0</v>
      </c>
      <c r="AO70">
        <f t="shared" si="73"/>
        <v>0</v>
      </c>
      <c r="AP70">
        <f t="shared" si="74"/>
        <v>-2.1839109183124404E-23</v>
      </c>
      <c r="AQ70">
        <f t="shared" si="75"/>
        <v>-1.2129716059516286E-18</v>
      </c>
      <c r="AR70">
        <f t="shared" si="76"/>
        <v>-1.2129934450608118E-18</v>
      </c>
      <c r="AS70">
        <f t="shared" si="77"/>
        <v>-1.9404982041929003E-2</v>
      </c>
      <c r="AT70">
        <f t="shared" si="78"/>
        <v>-1.267792160072694E-2</v>
      </c>
      <c r="AU70">
        <f t="shared" si="79"/>
        <v>-3.2082903642655945E-2</v>
      </c>
      <c r="AW70">
        <v>67</v>
      </c>
      <c r="AX70">
        <f>IF(Z70&gt;0, (R70*SUMPRODUCT(K70:$K$98, X70:$X$98)-K70*$AZ$3)/Z70, 0)</f>
        <v>-3.7022614413159603E+23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500000</v>
      </c>
      <c r="S71">
        <f t="shared" si="63"/>
        <v>-2.2707794568225469E+24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-125.44263735018718</v>
      </c>
      <c r="AC71">
        <f t="shared" si="64"/>
        <v>-112.00235477695284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-1.4305774252020688E-16</v>
      </c>
      <c r="AI71">
        <f t="shared" si="69"/>
        <v>-1.430602086856119E-16</v>
      </c>
      <c r="AJ71">
        <f t="shared" si="70"/>
        <v>-13.440282573234342</v>
      </c>
      <c r="AK71">
        <f t="shared" si="61"/>
        <v>-8.7809846145131036</v>
      </c>
      <c r="AL71">
        <f t="shared" si="71"/>
        <v>-22.221267187747443</v>
      </c>
      <c r="AN71">
        <f t="shared" si="72"/>
        <v>0</v>
      </c>
      <c r="AO71">
        <f t="shared" si="73"/>
        <v>0</v>
      </c>
      <c r="AP71">
        <f t="shared" si="74"/>
        <v>-2.8385137445747872E-24</v>
      </c>
      <c r="AQ71">
        <f t="shared" si="75"/>
        <v>-1.6465698836936961E-19</v>
      </c>
      <c r="AR71">
        <f t="shared" si="76"/>
        <v>-1.6465982688311419E-19</v>
      </c>
      <c r="AS71">
        <f t="shared" si="77"/>
        <v>-1.5469532877813287E-2</v>
      </c>
      <c r="AT71">
        <f t="shared" si="78"/>
        <v>-1.0106761480171348E-2</v>
      </c>
      <c r="AU71">
        <f t="shared" si="79"/>
        <v>-2.5576294357984631E-2</v>
      </c>
      <c r="AW71">
        <v>68</v>
      </c>
      <c r="AX71">
        <f>IF(Z71&gt;0, (R71*SUMPRODUCT(K71:$K$98, X71:$X$98)-K71*$AZ$3)/Z71, 0)</f>
        <v>-2.2707794568225469E+24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500000</v>
      </c>
      <c r="S72">
        <f t="shared" si="63"/>
        <v>-1.4468750508701782E+25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-112.00235477695284</v>
      </c>
      <c r="AC72">
        <f t="shared" si="64"/>
        <v>-100.00210247942218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-2.0959241433213867E-17</v>
      </c>
      <c r="AI72">
        <f t="shared" si="69"/>
        <v>-2.0959587012821516E-17</v>
      </c>
      <c r="AJ72">
        <f t="shared" si="70"/>
        <v>-12.000252297530665</v>
      </c>
      <c r="AK72">
        <f t="shared" ref="AK72:AK79" si="92">G72*SUM(AB72:AB72, AE72:AF72)</f>
        <v>-7.8401648343866999</v>
      </c>
      <c r="AL72">
        <f t="shared" si="71"/>
        <v>-19.840417131917363</v>
      </c>
      <c r="AN72">
        <f t="shared" si="72"/>
        <v>0</v>
      </c>
      <c r="AO72">
        <f t="shared" si="73"/>
        <v>0</v>
      </c>
      <c r="AP72">
        <f t="shared" si="74"/>
        <v>-3.5513942304342203E-25</v>
      </c>
      <c r="AQ72">
        <f t="shared" si="75"/>
        <v>-2.1539039761789346E-20</v>
      </c>
      <c r="AR72">
        <f t="shared" si="76"/>
        <v>-2.1539394901212389E-20</v>
      </c>
      <c r="AS72">
        <f t="shared" si="77"/>
        <v>-1.2332216898766971E-2</v>
      </c>
      <c r="AT72">
        <f t="shared" si="78"/>
        <v>-8.0570483738610869E-3</v>
      </c>
      <c r="AU72">
        <f t="shared" si="79"/>
        <v>-2.0389265272628056E-2</v>
      </c>
      <c r="AW72">
        <v>69</v>
      </c>
      <c r="AX72">
        <f>IF(Z72&gt;0, (R72*SUMPRODUCT(K72:$K$98, X72:$X$98)-K72*$AZ$3)/Z72, 0)</f>
        <v>-1.4468750508701782E+25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500000</v>
      </c>
      <c r="S73">
        <f t="shared" si="63"/>
        <v>-9.5884989794560956E+25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-100.00210247942218</v>
      </c>
      <c r="AC73">
        <f t="shared" si="64"/>
        <v>-89.28759149948408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-2.9556407803630352E-18</v>
      </c>
      <c r="AI73">
        <f t="shared" si="69"/>
        <v>-2.9556873400965717E-18</v>
      </c>
      <c r="AJ73">
        <f t="shared" si="70"/>
        <v>-10.714510979938098</v>
      </c>
      <c r="AK73">
        <f t="shared" si="92"/>
        <v>-7.0001471735595535</v>
      </c>
      <c r="AL73">
        <f t="shared" si="71"/>
        <v>-17.714658153497652</v>
      </c>
      <c r="AN73">
        <f t="shared" si="72"/>
        <v>0</v>
      </c>
      <c r="AO73">
        <f t="shared" si="73"/>
        <v>0</v>
      </c>
      <c r="AP73">
        <f t="shared" si="74"/>
        <v>-4.2721180123326626E-26</v>
      </c>
      <c r="AQ73">
        <f t="shared" si="75"/>
        <v>-2.7119670274541246E-21</v>
      </c>
      <c r="AR73">
        <f t="shared" si="76"/>
        <v>-2.7120097486342484E-21</v>
      </c>
      <c r="AS73">
        <f t="shared" si="77"/>
        <v>-9.8311678083282655E-3</v>
      </c>
      <c r="AT73">
        <f t="shared" si="78"/>
        <v>-6.4230296347744633E-3</v>
      </c>
      <c r="AU73">
        <f t="shared" si="79"/>
        <v>-1.625419744310273E-2</v>
      </c>
      <c r="AW73">
        <v>70</v>
      </c>
      <c r="AX73">
        <f>IF(Z73&gt;0, (R73*SUMPRODUCT(K73:$K$98, X73:$X$98)-K73*$AZ$3)/Z73, 0)</f>
        <v>-9.5884989794560956E+25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500000</v>
      </c>
      <c r="S74">
        <f t="shared" si="63"/>
        <v>-6.6170349126793737E+26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-89.28759149948408</v>
      </c>
      <c r="AC74">
        <f t="shared" si="64"/>
        <v>-79.721063838825074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-4.0070209707448914E-19</v>
      </c>
      <c r="AI74">
        <f t="shared" si="69"/>
        <v>-4.0070812100098274E-19</v>
      </c>
      <c r="AJ74">
        <f t="shared" si="70"/>
        <v>-9.5665276606590055</v>
      </c>
      <c r="AK74">
        <f t="shared" si="92"/>
        <v>-6.2501314049638861</v>
      </c>
      <c r="AL74">
        <f t="shared" si="71"/>
        <v>-15.816659065622892</v>
      </c>
      <c r="AN74">
        <f t="shared" si="72"/>
        <v>0</v>
      </c>
      <c r="AO74">
        <f t="shared" si="73"/>
        <v>0</v>
      </c>
      <c r="AP74">
        <f t="shared" si="74"/>
        <v>-4.9350822595267645E-27</v>
      </c>
      <c r="AQ74">
        <f t="shared" si="75"/>
        <v>-3.2827389456628022E-22</v>
      </c>
      <c r="AR74">
        <f t="shared" si="76"/>
        <v>-3.282788296485398E-22</v>
      </c>
      <c r="AS74">
        <f t="shared" si="77"/>
        <v>-7.8373467859759686E-3</v>
      </c>
      <c r="AT74">
        <f t="shared" si="78"/>
        <v>-5.1203999001709676E-3</v>
      </c>
      <c r="AU74">
        <f t="shared" si="79"/>
        <v>-1.2957746686146935E-2</v>
      </c>
      <c r="AW74">
        <v>71</v>
      </c>
      <c r="AX74">
        <f>IF(Z74&gt;0, (R74*SUMPRODUCT(K74:$K$98, X74:$X$98)-K74*$AZ$3)/Z74, 0)</f>
        <v>-6.6170349126793737E+26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500000</v>
      </c>
      <c r="S75">
        <f t="shared" si="63"/>
        <v>-4.7623048639427923E+27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-79.721063838825074</v>
      </c>
      <c r="AC75">
        <f t="shared" si="64"/>
        <v>-71.179521284665242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-5.21636504622907E-20</v>
      </c>
      <c r="AI75">
        <f t="shared" si="69"/>
        <v>-5.2164397784473115E-20</v>
      </c>
      <c r="AJ75">
        <f t="shared" si="70"/>
        <v>-8.5415425541598324</v>
      </c>
      <c r="AK75">
        <f t="shared" si="92"/>
        <v>-5.5804744687177559</v>
      </c>
      <c r="AL75">
        <f t="shared" si="71"/>
        <v>-14.122017022877589</v>
      </c>
      <c r="AN75">
        <f t="shared" si="72"/>
        <v>0</v>
      </c>
      <c r="AO75">
        <f t="shared" si="73"/>
        <v>0</v>
      </c>
      <c r="AP75">
        <f t="shared" si="74"/>
        <v>-5.4664399666791826E-28</v>
      </c>
      <c r="AQ75">
        <f t="shared" si="75"/>
        <v>-3.8156162148780606E-23</v>
      </c>
      <c r="AR75">
        <f t="shared" si="76"/>
        <v>-3.8156708792777276E-23</v>
      </c>
      <c r="AS75">
        <f t="shared" si="77"/>
        <v>-6.2478848740242128E-3</v>
      </c>
      <c r="AT75">
        <f t="shared" si="78"/>
        <v>-4.0819514510291519E-3</v>
      </c>
      <c r="AU75">
        <f t="shared" si="79"/>
        <v>-1.0329836325053365E-2</v>
      </c>
      <c r="AW75">
        <v>72</v>
      </c>
      <c r="AX75">
        <f>IF(Z75&gt;0, (R75*SUMPRODUCT(K75:$K$98, X75:$X$98)-K75*$AZ$3)/Z75, 0)</f>
        <v>-4.7623048639427923E+27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500000</v>
      </c>
      <c r="S76">
        <f t="shared" si="63"/>
        <v>-3.5810560958519359E+28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-71.179521284665242</v>
      </c>
      <c r="AC76">
        <f t="shared" si="64"/>
        <v>-63.553144004165389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-6.5111376306089383E-21</v>
      </c>
      <c r="AI76">
        <f t="shared" si="69"/>
        <v>-6.511226365806465E-21</v>
      </c>
      <c r="AJ76">
        <f t="shared" si="70"/>
        <v>-7.6263772804998524</v>
      </c>
      <c r="AK76">
        <f t="shared" si="92"/>
        <v>-4.9825664899265671</v>
      </c>
      <c r="AL76">
        <f t="shared" si="71"/>
        <v>-12.60894377042642</v>
      </c>
      <c r="AN76">
        <f t="shared" si="72"/>
        <v>0</v>
      </c>
      <c r="AO76">
        <f t="shared" si="73"/>
        <v>0</v>
      </c>
      <c r="AP76">
        <f t="shared" si="74"/>
        <v>-5.7952824482247214E-29</v>
      </c>
      <c r="AQ76">
        <f t="shared" si="75"/>
        <v>-4.2524142257243046E-24</v>
      </c>
      <c r="AR76">
        <f t="shared" si="76"/>
        <v>-4.2524721785487866E-24</v>
      </c>
      <c r="AS76">
        <f t="shared" si="77"/>
        <v>-4.9807755692157325E-3</v>
      </c>
      <c r="AT76">
        <f t="shared" si="78"/>
        <v>-3.2541067052209429E-3</v>
      </c>
      <c r="AU76">
        <f t="shared" si="79"/>
        <v>-8.2348822744366754E-3</v>
      </c>
      <c r="AW76">
        <v>73</v>
      </c>
      <c r="AX76">
        <f>IF(Z76&gt;0, (R76*SUMPRODUCT(K76:$K$98, X76:$X$98)-K76*$AZ$3)/Z76, 0)</f>
        <v>-3.5810560958519359E+28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500000</v>
      </c>
      <c r="S77">
        <f t="shared" si="63"/>
        <v>-2.8191559235420841E+29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-63.553144004165389</v>
      </c>
      <c r="AC77">
        <f t="shared" si="64"/>
        <v>-56.743878575147662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-7.7783861842798129E-22</v>
      </c>
      <c r="AI77">
        <f t="shared" si="69"/>
        <v>-7.7784868241169029E-22</v>
      </c>
      <c r="AJ77">
        <f t="shared" si="70"/>
        <v>-6.8092654290177279</v>
      </c>
      <c r="AK77">
        <f t="shared" si="92"/>
        <v>-4.4487200802915776</v>
      </c>
      <c r="AL77">
        <f t="shared" si="71"/>
        <v>-11.257985509309306</v>
      </c>
      <c r="AN77">
        <f t="shared" si="72"/>
        <v>0</v>
      </c>
      <c r="AO77">
        <f t="shared" si="73"/>
        <v>0</v>
      </c>
      <c r="AP77">
        <f t="shared" si="74"/>
        <v>-5.8685470298582954E-30</v>
      </c>
      <c r="AQ77">
        <f t="shared" si="75"/>
        <v>-4.5357610324985214E-25</v>
      </c>
      <c r="AR77">
        <f t="shared" si="76"/>
        <v>-4.5358197179688204E-25</v>
      </c>
      <c r="AS77">
        <f t="shared" si="77"/>
        <v>-3.9706437892344819E-3</v>
      </c>
      <c r="AT77">
        <f t="shared" si="78"/>
        <v>-2.5941539422998585E-3</v>
      </c>
      <c r="AU77">
        <f t="shared" si="79"/>
        <v>-6.5647977315343399E-3</v>
      </c>
      <c r="AW77">
        <v>74</v>
      </c>
      <c r="AX77">
        <f>IF(Z77&gt;0, (R77*SUMPRODUCT(K77:$K$98, X77:$X$98)-K77*$AZ$3)/Z77, 0)</f>
        <v>-2.8191559235420841E+29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500000</v>
      </c>
      <c r="S78">
        <f t="shared" si="63"/>
        <v>-2.3286183139775715E+30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-56.743878575147662</v>
      </c>
      <c r="AC78">
        <f t="shared" si="64"/>
        <v>-50.664177299238986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-8.8754846680956767E-23</v>
      </c>
      <c r="AI78">
        <f t="shared" si="69"/>
        <v>-8.875593454016055E-23</v>
      </c>
      <c r="AJ78">
        <f t="shared" si="70"/>
        <v>-6.0797012759086755</v>
      </c>
      <c r="AK78">
        <f t="shared" si="92"/>
        <v>-3.9720715002603368</v>
      </c>
      <c r="AL78">
        <f t="shared" si="71"/>
        <v>-10.051772776169013</v>
      </c>
      <c r="AN78">
        <f t="shared" si="72"/>
        <v>0</v>
      </c>
      <c r="AO78">
        <f t="shared" si="73"/>
        <v>0</v>
      </c>
      <c r="AP78">
        <f t="shared" si="74"/>
        <v>-5.663896804730198E-31</v>
      </c>
      <c r="AQ78">
        <f t="shared" si="75"/>
        <v>-4.6209867119910094E-26</v>
      </c>
      <c r="AR78">
        <f t="shared" si="76"/>
        <v>-4.6210433509590571E-26</v>
      </c>
      <c r="AS78">
        <f t="shared" si="77"/>
        <v>-3.1653729187137076E-3</v>
      </c>
      <c r="AT78">
        <f t="shared" si="78"/>
        <v>-2.0680436402262903E-3</v>
      </c>
      <c r="AU78">
        <f t="shared" si="79"/>
        <v>-5.2334165589399987E-3</v>
      </c>
      <c r="AW78">
        <v>75</v>
      </c>
      <c r="AX78">
        <f>IF(Z78&gt;0, (R78*SUMPRODUCT(K78:$K$98, X78:$X$98)-K78*$AZ$3)/Z78, 0)</f>
        <v>-2.3286183139775715E+30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-50.664177299238986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-50.664177299238986</v>
      </c>
      <c r="AK79">
        <f t="shared" si="92"/>
        <v>-3.5464924109467293</v>
      </c>
      <c r="AL79">
        <f t="shared" si="71"/>
        <v>-54.210669710185712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-5.0570507185091049E-27</v>
      </c>
      <c r="AR79">
        <f t="shared" si="76"/>
        <v>-5.0570507185091049E-27</v>
      </c>
      <c r="AS79">
        <f t="shared" si="77"/>
        <v>-2.3551881835667476E-2</v>
      </c>
      <c r="AT79">
        <f t="shared" si="78"/>
        <v>-1.6486317284967237E-3</v>
      </c>
      <c r="AU79">
        <f t="shared" si="79"/>
        <v>-2.5200513564164199E-2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127602.99829923757</v>
      </c>
      <c r="AO81" s="6">
        <f t="shared" si="93"/>
        <v>-12760.299829923759</v>
      </c>
      <c r="AP81" s="6">
        <f t="shared" si="93"/>
        <v>-2938.6898209066821</v>
      </c>
      <c r="AQ81" s="6">
        <f t="shared" si="93"/>
        <v>-97310.197338206795</v>
      </c>
      <c r="AR81" s="6">
        <f t="shared" si="93"/>
        <v>14593.811310200319</v>
      </c>
      <c r="AS81" s="6">
        <f t="shared" si="93"/>
        <v>-14066.95344057591</v>
      </c>
      <c r="AT81" s="6">
        <f t="shared" si="93"/>
        <v>3285.7439626102855</v>
      </c>
      <c r="AU81" s="6">
        <f t="shared" si="93"/>
        <v>3812.6018322347009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219535.02419588412</v>
      </c>
      <c r="K3">
        <v>1</v>
      </c>
      <c r="L3" s="2">
        <v>0</v>
      </c>
      <c r="O3">
        <f>$C$3</f>
        <v>219535.02419588412</v>
      </c>
      <c r="P3" s="2">
        <f>O3*C5</f>
        <v>21953.502419588414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219535.02419588412</v>
      </c>
      <c r="AF3">
        <f t="shared" ref="AF3:AF34" si="4">-$Z3*P3</f>
        <v>-21953.502419588414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195061.6135722957</v>
      </c>
      <c r="AJ3">
        <f t="shared" ref="AJ3:AJ34" si="8">AB3-AC3</f>
        <v>0</v>
      </c>
      <c r="AL3">
        <f t="shared" ref="AL3:AL34" si="9">SUM(AI3:AK3)</f>
        <v>195061.6135722957</v>
      </c>
      <c r="AN3">
        <f t="shared" ref="AN3:AN34" si="10">AE3*$K3</f>
        <v>219535.02419588412</v>
      </c>
      <c r="AO3">
        <f t="shared" ref="AO3:AO34" si="11">AF3*$K3</f>
        <v>-21953.502419588414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195061.6135722957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195061.6135722957</v>
      </c>
      <c r="AW3">
        <v>0</v>
      </c>
      <c r="AX3">
        <f>IF(Z3&gt;0, (R3*SUMPRODUCT(K3:$K$98, X3:$X$98)-K3*$AZ$3)/Z3, 0)</f>
        <v>0</v>
      </c>
      <c r="AZ3">
        <f>C6*ABS(SUMPRODUCT(X4:X69, K4:K69))/1</f>
        <v>189058.63388475031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13069.895090004649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12681.514858021779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-12681.514858021779</v>
      </c>
      <c r="AK4">
        <f>G4*SUM(AB4, AE4:AF4)</f>
        <v>0</v>
      </c>
      <c r="AL4">
        <f t="shared" si="9"/>
        <v>-22539.332358021777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-9196.5831700718336</v>
      </c>
      <c r="AR4">
        <f t="shared" si="14"/>
        <v>-9196.5831700718336</v>
      </c>
      <c r="AS4">
        <f t="shared" si="15"/>
        <v>-11830.874949176023</v>
      </c>
      <c r="AT4">
        <f t="shared" si="16"/>
        <v>0</v>
      </c>
      <c r="AU4">
        <f t="shared" si="17"/>
        <v>-21027.458119247854</v>
      </c>
      <c r="AW4">
        <v>1</v>
      </c>
      <c r="AX4">
        <f>IF(Z4&gt;0, (R4*SUMPRODUCT(K4:$K$98, X4:$X$98)-K4*$AZ$3)/Z4, 0)</f>
        <v>13069.895090004649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500000</v>
      </c>
      <c r="S5">
        <f t="shared" si="1"/>
        <v>19393.707010519425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12681.514858021779</v>
      </c>
      <c r="AC5">
        <f t="shared" si="2"/>
        <v>18196.497069647681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-11156.699307113066</v>
      </c>
      <c r="AI5">
        <f t="shared" si="7"/>
        <v>-11203.612713249855</v>
      </c>
      <c r="AJ5">
        <f t="shared" si="8"/>
        <v>-5514.982211625902</v>
      </c>
      <c r="AK5">
        <f>G5*SUM(AB5, AE5:AF5)</f>
        <v>519.94210917889302</v>
      </c>
      <c r="AL5">
        <f t="shared" si="9"/>
        <v>-16198.652815696863</v>
      </c>
      <c r="AN5">
        <f t="shared" si="10"/>
        <v>0</v>
      </c>
      <c r="AO5">
        <f t="shared" si="11"/>
        <v>0</v>
      </c>
      <c r="AP5">
        <f t="shared" si="12"/>
        <v>-40.116029723887081</v>
      </c>
      <c r="AQ5">
        <f t="shared" si="13"/>
        <v>-9540.1830282718947</v>
      </c>
      <c r="AR5">
        <f t="shared" si="14"/>
        <v>-9580.2990579957823</v>
      </c>
      <c r="AS5">
        <f t="shared" si="15"/>
        <v>-4715.9055064816785</v>
      </c>
      <c r="AT5">
        <f t="shared" si="16"/>
        <v>444.60666628434194</v>
      </c>
      <c r="AU5">
        <f t="shared" si="17"/>
        <v>-13851.597898193118</v>
      </c>
      <c r="AW5">
        <v>2</v>
      </c>
      <c r="AX5">
        <f>IF(Z5&gt;0, (R5*SUMPRODUCT(K5:$K$98, X5:$X$98)-K5*$AZ$3)/Z5, 0)</f>
        <v>19393.707010519425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500000</v>
      </c>
      <c r="S6">
        <f t="shared" si="1"/>
        <v>27076.852095782793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18196.497069647681</v>
      </c>
      <c r="AC6">
        <f t="shared" si="2"/>
        <v>24480.141348985955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-12393.47104104211</v>
      </c>
      <c r="AI6">
        <f t="shared" si="7"/>
        <v>-12438.675966013427</v>
      </c>
      <c r="AJ6">
        <f t="shared" si="8"/>
        <v>-6283.6442793382739</v>
      </c>
      <c r="AK6">
        <f>G6*SUM(AB6, AE6:AF6)</f>
        <v>1064.4950785743895</v>
      </c>
      <c r="AL6">
        <f t="shared" si="9"/>
        <v>-17657.825166777311</v>
      </c>
      <c r="AN6">
        <f t="shared" si="10"/>
        <v>0</v>
      </c>
      <c r="AO6">
        <f t="shared" si="11"/>
        <v>0</v>
      </c>
      <c r="AP6">
        <f t="shared" si="12"/>
        <v>-34.87153250451032</v>
      </c>
      <c r="AQ6">
        <f t="shared" si="13"/>
        <v>-9560.4478610601273</v>
      </c>
      <c r="AR6">
        <f t="shared" si="14"/>
        <v>-9595.3193935646359</v>
      </c>
      <c r="AS6">
        <f t="shared" si="15"/>
        <v>-4847.2662187308351</v>
      </c>
      <c r="AT6">
        <f t="shared" si="16"/>
        <v>821.16217993839859</v>
      </c>
      <c r="AU6">
        <f t="shared" si="17"/>
        <v>-13621.423432357073</v>
      </c>
      <c r="AW6">
        <v>3</v>
      </c>
      <c r="AX6">
        <f>IF(Z6&gt;0, (R6*SUMPRODUCT(K6:$K$98, X6:$X$98)-K6*$AZ$3)/Z6, 0)</f>
        <v>27076.852095782793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500000</v>
      </c>
      <c r="S7">
        <f t="shared" si="1"/>
        <v>32343.157126186536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24480.141348985955</v>
      </c>
      <c r="AC7">
        <f t="shared" si="2"/>
        <v>28069.466101917584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-13596.689415652138</v>
      </c>
      <c r="AI7">
        <f t="shared" si="7"/>
        <v>-13640.082622432175</v>
      </c>
      <c r="AJ7">
        <f t="shared" si="8"/>
        <v>-3589.3247529316286</v>
      </c>
      <c r="AK7">
        <f>G7*SUM(AB7, AE7:AF7)</f>
        <v>1201.9749402352104</v>
      </c>
      <c r="AL7">
        <f t="shared" si="9"/>
        <v>-16027.432435128594</v>
      </c>
      <c r="AN7">
        <f t="shared" si="10"/>
        <v>0</v>
      </c>
      <c r="AO7">
        <f t="shared" si="11"/>
        <v>0</v>
      </c>
      <c r="AP7">
        <f t="shared" si="12"/>
        <v>-30.455786480918032</v>
      </c>
      <c r="AQ7">
        <f t="shared" si="13"/>
        <v>-9542.9192820327171</v>
      </c>
      <c r="AR7">
        <f t="shared" si="14"/>
        <v>-9573.3750685136347</v>
      </c>
      <c r="AS7">
        <f t="shared" si="15"/>
        <v>-2519.1894399527769</v>
      </c>
      <c r="AT7">
        <f t="shared" si="16"/>
        <v>843.61343287626767</v>
      </c>
      <c r="AU7">
        <f t="shared" si="17"/>
        <v>-11248.951075590145</v>
      </c>
      <c r="AW7">
        <v>4</v>
      </c>
      <c r="AX7">
        <f>IF(Z7&gt;0, (R7*SUMPRODUCT(K7:$K$98, X7:$X$98)-K7*$AZ$3)/Z7, 0)</f>
        <v>32343.157126186536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500000</v>
      </c>
      <c r="S8">
        <f t="shared" si="1"/>
        <v>32977.859716183557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28069.466101917584</v>
      </c>
      <c r="AC8">
        <f t="shared" si="2"/>
        <v>27357.813785702558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-14802.12667048501</v>
      </c>
      <c r="AI8">
        <f t="shared" si="7"/>
        <v>-14843.605732530199</v>
      </c>
      <c r="AJ8">
        <f t="shared" si="8"/>
        <v>711.65231621502608</v>
      </c>
      <c r="AK8">
        <f t="shared" ref="AK8:AK39" si="30">G8*SUM(AB8:AB8, AE8:AF8)</f>
        <v>597.87962797084447</v>
      </c>
      <c r="AL8">
        <f t="shared" si="9"/>
        <v>-13534.073788344329</v>
      </c>
      <c r="AN8">
        <f t="shared" si="10"/>
        <v>0</v>
      </c>
      <c r="AO8">
        <f t="shared" si="11"/>
        <v>0</v>
      </c>
      <c r="AP8">
        <f t="shared" si="12"/>
        <v>-27.174771156500572</v>
      </c>
      <c r="AQ8">
        <f t="shared" si="13"/>
        <v>-9697.5289475383743</v>
      </c>
      <c r="AR8">
        <f t="shared" si="14"/>
        <v>-9724.7037186948746</v>
      </c>
      <c r="AS8">
        <f t="shared" si="15"/>
        <v>466.23496006414189</v>
      </c>
      <c r="AT8">
        <f t="shared" si="16"/>
        <v>391.69743162323317</v>
      </c>
      <c r="AU8">
        <f t="shared" si="17"/>
        <v>-8866.7713270075001</v>
      </c>
      <c r="AW8">
        <v>5</v>
      </c>
      <c r="AX8">
        <f>IF(Z8&gt;0, (R8*SUMPRODUCT(K8:$K$98, X8:$X$98)-K8*$AZ$3)/Z8, 0)</f>
        <v>32977.859716183557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500000</v>
      </c>
      <c r="S9">
        <f t="shared" si="1"/>
        <v>30694.588667137017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27357.813785702558</v>
      </c>
      <c r="AC9">
        <f t="shared" si="2"/>
        <v>24217.546311552273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-16150.600764833365</v>
      </c>
      <c r="AI9">
        <f t="shared" si="7"/>
        <v>-16190.049976181619</v>
      </c>
      <c r="AJ9">
        <f t="shared" si="8"/>
        <v>3140.2674741502851</v>
      </c>
      <c r="AK9">
        <f t="shared" si="30"/>
        <v>161.4111013356451</v>
      </c>
      <c r="AL9">
        <f t="shared" si="9"/>
        <v>-12888.371400695689</v>
      </c>
      <c r="AN9">
        <f t="shared" si="10"/>
        <v>0</v>
      </c>
      <c r="AO9">
        <f t="shared" si="11"/>
        <v>0</v>
      </c>
      <c r="AP9">
        <f t="shared" si="12"/>
        <v>-24.476679646021246</v>
      </c>
      <c r="AQ9">
        <f t="shared" si="13"/>
        <v>-10020.810746299172</v>
      </c>
      <c r="AR9">
        <f t="shared" si="14"/>
        <v>-10045.287425945193</v>
      </c>
      <c r="AS9">
        <f t="shared" si="15"/>
        <v>1948.4121061142216</v>
      </c>
      <c r="AT9">
        <f t="shared" si="16"/>
        <v>100.14922183935894</v>
      </c>
      <c r="AU9">
        <f t="shared" si="17"/>
        <v>-7996.7260979916127</v>
      </c>
      <c r="AW9">
        <v>6</v>
      </c>
      <c r="AX9">
        <f>IF(Z9&gt;0, (R9*SUMPRODUCT(K9:$K$98, X9:$X$98)-K9*$AZ$3)/Z9, 0)</f>
        <v>30694.588667137017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500000</v>
      </c>
      <c r="S10">
        <f t="shared" si="1"/>
        <v>27089.297718083701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24217.546311552273</v>
      </c>
      <c r="AC10">
        <f t="shared" si="2"/>
        <v>20217.146634294433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-17389.74019275825</v>
      </c>
      <c r="AI10">
        <f t="shared" si="7"/>
        <v>-17427.055937973746</v>
      </c>
      <c r="AJ10">
        <f t="shared" si="8"/>
        <v>4000.3996772578394</v>
      </c>
      <c r="AK10">
        <f t="shared" si="30"/>
        <v>99.291939877364328</v>
      </c>
      <c r="AL10">
        <f t="shared" si="9"/>
        <v>-13327.364320838542</v>
      </c>
      <c r="AN10">
        <f t="shared" si="10"/>
        <v>0</v>
      </c>
      <c r="AO10">
        <f t="shared" si="11"/>
        <v>0</v>
      </c>
      <c r="AP10">
        <f t="shared" si="12"/>
        <v>-21.964659957278297</v>
      </c>
      <c r="AQ10">
        <f t="shared" si="13"/>
        <v>-10235.886430072886</v>
      </c>
      <c r="AR10">
        <f t="shared" si="14"/>
        <v>-10257.851090030164</v>
      </c>
      <c r="AS10">
        <f t="shared" si="15"/>
        <v>2354.7008935972272</v>
      </c>
      <c r="AT10">
        <f t="shared" si="16"/>
        <v>58.444865118201676</v>
      </c>
      <c r="AU10">
        <f t="shared" si="17"/>
        <v>-7844.7053313147353</v>
      </c>
      <c r="AW10">
        <v>7</v>
      </c>
      <c r="AX10">
        <f>IF(Z10&gt;0, (R10*SUMPRODUCT(K10:$K$98, X10:$X$98)-K10*$AZ$3)/Z10, 0)</f>
        <v>27089.297718083701</v>
      </c>
    </row>
    <row r="11" spans="1:52" x14ac:dyDescent="0.25">
      <c r="A11" t="s">
        <v>33</v>
      </c>
      <c r="C11" s="25">
        <f>AU71</f>
        <v>4615.079960678574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500000</v>
      </c>
      <c r="S11">
        <f t="shared" si="1"/>
        <v>22107.273659487153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20217.146634294433</v>
      </c>
      <c r="AC11">
        <f t="shared" si="2"/>
        <v>15522.147647090707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-18361.610592286132</v>
      </c>
      <c r="AI11">
        <f t="shared" si="7"/>
        <v>-18396.717018990243</v>
      </c>
      <c r="AJ11">
        <f t="shared" si="8"/>
        <v>4694.9989872037258</v>
      </c>
      <c r="AK11">
        <f t="shared" si="30"/>
        <v>48.521151922306636</v>
      </c>
      <c r="AL11">
        <f t="shared" si="9"/>
        <v>-13653.19687986421</v>
      </c>
      <c r="AN11">
        <f t="shared" si="10"/>
        <v>0</v>
      </c>
      <c r="AO11">
        <f t="shared" si="11"/>
        <v>0</v>
      </c>
      <c r="AP11">
        <f t="shared" si="12"/>
        <v>-19.63532765888964</v>
      </c>
      <c r="AQ11">
        <f t="shared" si="13"/>
        <v>-10269.807387780816</v>
      </c>
      <c r="AR11">
        <f t="shared" si="14"/>
        <v>-10289.442715439705</v>
      </c>
      <c r="AS11">
        <f t="shared" si="15"/>
        <v>2625.9534827878624</v>
      </c>
      <c r="AT11">
        <f t="shared" si="16"/>
        <v>27.138299332231853</v>
      </c>
      <c r="AU11">
        <f t="shared" si="17"/>
        <v>-7636.3509333196116</v>
      </c>
      <c r="AW11">
        <v>8</v>
      </c>
      <c r="AX11">
        <f>IF(Z11&gt;0, (R11*SUMPRODUCT(K11:$K$98, X11:$X$98)-K11*$AZ$3)/Z11, 0)</f>
        <v>22107.273659487153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500000</v>
      </c>
      <c r="S12">
        <f t="shared" si="1"/>
        <v>16003.336464627875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15522.147647090707</v>
      </c>
      <c r="AC12">
        <f t="shared" si="2"/>
        <v>10507.793295698721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-19253.543980472372</v>
      </c>
      <c r="AI12">
        <f t="shared" si="7"/>
        <v>-19286.373988511397</v>
      </c>
      <c r="AJ12">
        <f t="shared" si="8"/>
        <v>5014.3543513919867</v>
      </c>
      <c r="AK12">
        <f t="shared" si="30"/>
        <v>35.700939588308628</v>
      </c>
      <c r="AL12">
        <f t="shared" si="9"/>
        <v>-14236.318697531102</v>
      </c>
      <c r="AN12">
        <f t="shared" si="10"/>
        <v>0</v>
      </c>
      <c r="AO12">
        <f t="shared" si="11"/>
        <v>0</v>
      </c>
      <c r="AP12">
        <f t="shared" si="12"/>
        <v>-17.449498278804811</v>
      </c>
      <c r="AQ12">
        <f t="shared" si="13"/>
        <v>-10233.463304328061</v>
      </c>
      <c r="AR12">
        <f t="shared" si="14"/>
        <v>-10250.912802606867</v>
      </c>
      <c r="AS12">
        <f t="shared" si="15"/>
        <v>2665.1826438764897</v>
      </c>
      <c r="AT12">
        <f t="shared" si="16"/>
        <v>18.975428917270211</v>
      </c>
      <c r="AU12">
        <f t="shared" si="17"/>
        <v>-7566.7547298131058</v>
      </c>
      <c r="AW12">
        <v>9</v>
      </c>
      <c r="AX12">
        <f>IF(Z12&gt;0, (R12*SUMPRODUCT(K12:$K$98, X12:$X$98)-K12*$AZ$3)/Z12, 0)</f>
        <v>16003.336464627875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500000</v>
      </c>
      <c r="S13">
        <f t="shared" si="1"/>
        <v>8591.1586284406658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10507.793295698721</v>
      </c>
      <c r="AC13">
        <f t="shared" si="2"/>
        <v>5241.3518870627158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-19973.713857326653</v>
      </c>
      <c r="AI13">
        <f t="shared" si="7"/>
        <v>-20004.218193899553</v>
      </c>
      <c r="AJ13">
        <f t="shared" si="8"/>
        <v>5266.4414086360048</v>
      </c>
      <c r="AK13">
        <f t="shared" si="30"/>
        <v>21.01558659139744</v>
      </c>
      <c r="AL13">
        <f t="shared" si="9"/>
        <v>-14716.761198672151</v>
      </c>
      <c r="AN13">
        <f t="shared" si="10"/>
        <v>0</v>
      </c>
      <c r="AO13">
        <f t="shared" si="11"/>
        <v>0</v>
      </c>
      <c r="AP13">
        <f t="shared" si="12"/>
        <v>-15.4119573869182</v>
      </c>
      <c r="AQ13">
        <f t="shared" si="13"/>
        <v>-10091.484077745392</v>
      </c>
      <c r="AR13">
        <f t="shared" si="14"/>
        <v>-10106.896035132309</v>
      </c>
      <c r="AS13">
        <f t="shared" si="15"/>
        <v>2660.8075994907895</v>
      </c>
      <c r="AT13">
        <f t="shared" si="16"/>
        <v>10.617878026412864</v>
      </c>
      <c r="AU13">
        <f t="shared" si="17"/>
        <v>-7435.4705576151064</v>
      </c>
      <c r="AW13">
        <v>10</v>
      </c>
      <c r="AX13">
        <f>IF(Z13&gt;0, (R13*SUMPRODUCT(K13:$K$98, X13:$X$98)-K13*$AZ$3)/Z13, 0)</f>
        <v>8591.1586284406658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500000</v>
      </c>
      <c r="S14">
        <f t="shared" si="1"/>
        <v>-259.23057846306978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5241.3518870627158</v>
      </c>
      <c r="AC14">
        <f t="shared" si="2"/>
        <v>-145.89377527670877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-20595.235585282102</v>
      </c>
      <c r="AI14">
        <f t="shared" si="7"/>
        <v>-20623.375354930744</v>
      </c>
      <c r="AJ14">
        <f t="shared" si="8"/>
        <v>5387.2456623394246</v>
      </c>
      <c r="AK14">
        <f t="shared" si="30"/>
        <v>9.4344333967128886</v>
      </c>
      <c r="AL14">
        <f t="shared" si="9"/>
        <v>-15226.695259194606</v>
      </c>
      <c r="AN14">
        <f t="shared" si="10"/>
        <v>0</v>
      </c>
      <c r="AO14">
        <f t="shared" si="11"/>
        <v>0</v>
      </c>
      <c r="AP14">
        <f t="shared" si="12"/>
        <v>-13.517101873690578</v>
      </c>
      <c r="AQ14">
        <f t="shared" si="13"/>
        <v>-9893.0410943265688</v>
      </c>
      <c r="AR14">
        <f t="shared" si="14"/>
        <v>-9906.5581962002598</v>
      </c>
      <c r="AS14">
        <f t="shared" si="15"/>
        <v>2587.7947597182811</v>
      </c>
      <c r="AT14">
        <f t="shared" si="16"/>
        <v>4.5318849065299078</v>
      </c>
      <c r="AU14">
        <f t="shared" si="17"/>
        <v>-7314.2315515754481</v>
      </c>
      <c r="AW14">
        <v>11</v>
      </c>
      <c r="AX14">
        <f>IF(Z14&gt;0, (R14*SUMPRODUCT(K14:$K$98, X14:$X$98)-K14*$AZ$3)/Z14, 0)</f>
        <v>-259.23057846306978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500000</v>
      </c>
      <c r="S15">
        <f t="shared" si="1"/>
        <v>-10445.998499240228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-145.89377527670877</v>
      </c>
      <c r="AC15">
        <f t="shared" si="2"/>
        <v>-5377.978730448478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-21165.592817857443</v>
      </c>
      <c r="AI15">
        <f t="shared" si="7"/>
        <v>-21191.334630527814</v>
      </c>
      <c r="AJ15">
        <f t="shared" si="8"/>
        <v>5232.0849551717693</v>
      </c>
      <c r="AK15">
        <f t="shared" si="30"/>
        <v>-0.59816447863450595</v>
      </c>
      <c r="AL15">
        <f t="shared" si="9"/>
        <v>-15959.84783983468</v>
      </c>
      <c r="AN15">
        <f t="shared" si="10"/>
        <v>0</v>
      </c>
      <c r="AO15">
        <f t="shared" si="11"/>
        <v>0</v>
      </c>
      <c r="AP15">
        <f t="shared" si="12"/>
        <v>-11.730603647105655</v>
      </c>
      <c r="AQ15">
        <f t="shared" si="13"/>
        <v>-9645.2096626468247</v>
      </c>
      <c r="AR15">
        <f t="shared" si="14"/>
        <v>-9656.9402662939301</v>
      </c>
      <c r="AS15">
        <f t="shared" si="15"/>
        <v>2384.2732306006947</v>
      </c>
      <c r="AT15">
        <f t="shared" si="16"/>
        <v>-0.27258493815065588</v>
      </c>
      <c r="AU15">
        <f t="shared" si="17"/>
        <v>-7272.9396206313868</v>
      </c>
      <c r="AW15">
        <v>12</v>
      </c>
      <c r="AX15">
        <f>IF(Z15&gt;0, (R15*SUMPRODUCT(K15:$K$98, X15:$X$98)-K15*$AZ$3)/Z15, 0)</f>
        <v>-10445.998499240228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500000</v>
      </c>
      <c r="S16">
        <f t="shared" si="1"/>
        <v>-22217.542203181423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-5377.978730448478</v>
      </c>
      <c r="AC16">
        <f t="shared" si="2"/>
        <v>-10369.494786992014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-21481.166328123785</v>
      </c>
      <c r="AI16">
        <f t="shared" si="7"/>
        <v>-21504.502606034639</v>
      </c>
      <c r="AJ16">
        <f t="shared" si="8"/>
        <v>4991.5160565435363</v>
      </c>
      <c r="AK16">
        <f t="shared" si="30"/>
        <v>-38.183648986184195</v>
      </c>
      <c r="AL16">
        <f t="shared" si="9"/>
        <v>-16551.170198477288</v>
      </c>
      <c r="AN16">
        <f t="shared" si="10"/>
        <v>0</v>
      </c>
      <c r="AO16">
        <f t="shared" si="11"/>
        <v>0</v>
      </c>
      <c r="AP16">
        <f t="shared" si="12"/>
        <v>-10.059971513032036</v>
      </c>
      <c r="AQ16">
        <f t="shared" si="13"/>
        <v>-9260.2565907523876</v>
      </c>
      <c r="AR16">
        <f t="shared" si="14"/>
        <v>-9270.3165622654196</v>
      </c>
      <c r="AS16">
        <f t="shared" si="15"/>
        <v>2151.7788538296209</v>
      </c>
      <c r="AT16">
        <f t="shared" si="16"/>
        <v>-16.460483652619775</v>
      </c>
      <c r="AU16">
        <f t="shared" si="17"/>
        <v>-7134.9981920884184</v>
      </c>
      <c r="AW16">
        <v>13</v>
      </c>
      <c r="AX16">
        <f>IF(Z16&gt;0, (R16*SUMPRODUCT(K16:$K$98, X16:$X$98)-K16*$AZ$3)/Z16, 0)</f>
        <v>-22217.542203181423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500000</v>
      </c>
      <c r="S17">
        <f t="shared" si="1"/>
        <v>-35180.967179109372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-10369.494786992014</v>
      </c>
      <c r="AC17">
        <f t="shared" si="2"/>
        <v>-14741.850717134861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-21514.577114849195</v>
      </c>
      <c r="AI17">
        <f t="shared" si="7"/>
        <v>-21535.528572269457</v>
      </c>
      <c r="AJ17">
        <f t="shared" si="8"/>
        <v>4372.3559301428468</v>
      </c>
      <c r="AK17">
        <f t="shared" si="30"/>
        <v>-143.09902806048979</v>
      </c>
      <c r="AL17">
        <f t="shared" si="9"/>
        <v>-17306.2716701871</v>
      </c>
      <c r="AN17">
        <f t="shared" si="10"/>
        <v>0</v>
      </c>
      <c r="AO17">
        <f t="shared" si="11"/>
        <v>0</v>
      </c>
      <c r="AP17">
        <f t="shared" si="12"/>
        <v>-8.4902292183310575</v>
      </c>
      <c r="AQ17">
        <f t="shared" si="13"/>
        <v>-8718.4240970213887</v>
      </c>
      <c r="AR17">
        <f t="shared" si="14"/>
        <v>-8726.914326239721</v>
      </c>
      <c r="AS17">
        <f t="shared" si="15"/>
        <v>1771.82442855461</v>
      </c>
      <c r="AT17">
        <f t="shared" si="16"/>
        <v>-57.988498116555199</v>
      </c>
      <c r="AU17">
        <f t="shared" si="17"/>
        <v>-7013.0783958016655</v>
      </c>
      <c r="AW17">
        <v>14</v>
      </c>
      <c r="AX17">
        <f>IF(Z17&gt;0, (R17*SUMPRODUCT(K17:$K$98, X17:$X$98)-K17*$AZ$3)/Z17, 0)</f>
        <v>-35180.967179109372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500000</v>
      </c>
      <c r="S18">
        <f t="shared" si="1"/>
        <v>-49294.089835258805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-14741.850717134861</v>
      </c>
      <c r="AC18">
        <f t="shared" si="2"/>
        <v>-18341.311588925375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-21379.766807216914</v>
      </c>
      <c r="AI18">
        <f t="shared" si="7"/>
        <v>-21398.370773382252</v>
      </c>
      <c r="AJ18">
        <f t="shared" si="8"/>
        <v>3599.4608717905139</v>
      </c>
      <c r="AK18">
        <f t="shared" si="30"/>
        <v>-318.42397549011304</v>
      </c>
      <c r="AL18">
        <f t="shared" si="9"/>
        <v>-18117.333877081852</v>
      </c>
      <c r="AN18">
        <f t="shared" si="10"/>
        <v>0</v>
      </c>
      <c r="AO18">
        <f t="shared" si="11"/>
        <v>0</v>
      </c>
      <c r="AP18">
        <f t="shared" si="12"/>
        <v>-7.0352253449654567</v>
      </c>
      <c r="AQ18">
        <f t="shared" si="13"/>
        <v>-8084.9145808395351</v>
      </c>
      <c r="AR18">
        <f t="shared" si="14"/>
        <v>-8091.9498061845006</v>
      </c>
      <c r="AS18">
        <f t="shared" si="15"/>
        <v>1361.1623526070041</v>
      </c>
      <c r="AT18">
        <f t="shared" si="16"/>
        <v>-120.414346215408</v>
      </c>
      <c r="AU18">
        <f t="shared" si="17"/>
        <v>-6851.2017997929042</v>
      </c>
      <c r="AW18">
        <v>15</v>
      </c>
      <c r="AX18">
        <f>IF(Z18&gt;0, (R18*SUMPRODUCT(K18:$K$98, X18:$X$98)-K18*$AZ$3)/Z18, 0)</f>
        <v>-49294.089835258805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500000</v>
      </c>
      <c r="S19">
        <f t="shared" si="1"/>
        <v>-66223.05790780329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-18341.311588925375</v>
      </c>
      <c r="AC19">
        <f t="shared" si="2"/>
        <v>-21605.738475009275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-21050.747888864498</v>
      </c>
      <c r="AI19">
        <f t="shared" si="7"/>
        <v>-21067.060740579294</v>
      </c>
      <c r="AJ19">
        <f t="shared" si="8"/>
        <v>3264.4268860839002</v>
      </c>
      <c r="AK19">
        <f t="shared" si="30"/>
        <v>-409.01124843303586</v>
      </c>
      <c r="AL19">
        <f t="shared" si="9"/>
        <v>-18211.645102928429</v>
      </c>
      <c r="AN19">
        <f t="shared" si="10"/>
        <v>0</v>
      </c>
      <c r="AO19">
        <f t="shared" si="11"/>
        <v>0</v>
      </c>
      <c r="AP19">
        <f t="shared" si="12"/>
        <v>-5.7528897916037423</v>
      </c>
      <c r="AQ19">
        <f t="shared" si="13"/>
        <v>-7423.7561128332491</v>
      </c>
      <c r="AR19">
        <f t="shared" si="14"/>
        <v>-7429.5090026248517</v>
      </c>
      <c r="AS19">
        <f t="shared" si="15"/>
        <v>1151.2326867627405</v>
      </c>
      <c r="AT19">
        <f t="shared" si="16"/>
        <v>-144.24189448292782</v>
      </c>
      <c r="AU19">
        <f t="shared" si="17"/>
        <v>-6422.5182103450388</v>
      </c>
      <c r="AW19">
        <v>16</v>
      </c>
      <c r="AX19">
        <f>IF(Z19&gt;0, (R19*SUMPRODUCT(K19:$K$98, X19:$X$98)-K19*$AZ$3)/Z19, 0)</f>
        <v>-66223.05790780329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500000</v>
      </c>
      <c r="S20">
        <f t="shared" si="1"/>
        <v>-90786.897355526598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-21605.738475009275</v>
      </c>
      <c r="AC20">
        <f t="shared" si="2"/>
        <v>-25595.589364496082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-20532.015023096392</v>
      </c>
      <c r="AI20">
        <f t="shared" si="7"/>
        <v>-20546.111544791733</v>
      </c>
      <c r="AJ20">
        <f t="shared" si="8"/>
        <v>3989.8508894868064</v>
      </c>
      <c r="AK20">
        <f t="shared" si="30"/>
        <v>-92.904675442539883</v>
      </c>
      <c r="AL20">
        <f t="shared" si="9"/>
        <v>-16649.165330747466</v>
      </c>
      <c r="AN20">
        <f t="shared" si="10"/>
        <v>0</v>
      </c>
      <c r="AO20">
        <f t="shared" si="11"/>
        <v>0</v>
      </c>
      <c r="AP20">
        <f t="shared" si="12"/>
        <v>-4.7152413108956193</v>
      </c>
      <c r="AQ20">
        <f t="shared" si="13"/>
        <v>-6867.8931955843136</v>
      </c>
      <c r="AR20">
        <f t="shared" si="14"/>
        <v>-6872.6084368952088</v>
      </c>
      <c r="AS20">
        <f t="shared" si="15"/>
        <v>1334.5923302938454</v>
      </c>
      <c r="AT20">
        <f t="shared" si="16"/>
        <v>-31.07631606503492</v>
      </c>
      <c r="AU20">
        <f t="shared" si="17"/>
        <v>-5569.0924226663983</v>
      </c>
      <c r="AW20">
        <v>17</v>
      </c>
      <c r="AX20">
        <f>IF(Z20&gt;0, (R20*SUMPRODUCT(K20:$K$98, X20:$X$98)-K20*$AZ$3)/Z20, 0)</f>
        <v>-90786.897355526598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50</v>
      </c>
      <c r="R21">
        <f t="shared" si="0"/>
        <v>500000</v>
      </c>
      <c r="S21">
        <f t="shared" si="1"/>
        <v>-122595.44562156429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-25595.589364496082</v>
      </c>
      <c r="AC21">
        <f t="shared" si="2"/>
        <v>-29360.440952261593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-19810.329537147016</v>
      </c>
      <c r="AI21">
        <f t="shared" si="7"/>
        <v>-19822.30406067169</v>
      </c>
      <c r="AJ21">
        <f t="shared" si="8"/>
        <v>3764.8515877655118</v>
      </c>
      <c r="AK21">
        <f t="shared" si="30"/>
        <v>-40.952942983193729</v>
      </c>
      <c r="AL21">
        <f t="shared" si="9"/>
        <v>-16098.405415889372</v>
      </c>
      <c r="AN21">
        <f t="shared" si="10"/>
        <v>0</v>
      </c>
      <c r="AO21">
        <f t="shared" si="11"/>
        <v>0</v>
      </c>
      <c r="AP21">
        <f t="shared" si="12"/>
        <v>-3.8089004624827001</v>
      </c>
      <c r="AQ21">
        <f t="shared" si="13"/>
        <v>-6301.3424442740179</v>
      </c>
      <c r="AR21">
        <f t="shared" si="14"/>
        <v>-6305.1513447365005</v>
      </c>
      <c r="AS21">
        <f t="shared" si="15"/>
        <v>1197.5378330731091</v>
      </c>
      <c r="AT21">
        <f t="shared" si="16"/>
        <v>-13.026462651922991</v>
      </c>
      <c r="AU21">
        <f t="shared" si="17"/>
        <v>-5120.6399743153152</v>
      </c>
      <c r="AW21">
        <v>18</v>
      </c>
      <c r="AX21">
        <f>IF(Z21&gt;0, (R21*SUMPRODUCT(K21:$K$98, X21:$X$98)-K21*$AZ$3)/Z21, 0)</f>
        <v>-122595.44562156429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500000</v>
      </c>
      <c r="S22">
        <f t="shared" si="1"/>
        <v>-158860.94994421923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-29360.440952261593</v>
      </c>
      <c r="AC22">
        <f t="shared" si="2"/>
        <v>-31675.145643020907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-18853.220907362058</v>
      </c>
      <c r="AI22">
        <f t="shared" si="7"/>
        <v>-18863.190363560749</v>
      </c>
      <c r="AJ22">
        <f t="shared" si="8"/>
        <v>2314.704690759314</v>
      </c>
      <c r="AK22">
        <f t="shared" si="30"/>
        <v>-616.56925999749353</v>
      </c>
      <c r="AL22">
        <f t="shared" si="9"/>
        <v>-17165.054932798928</v>
      </c>
      <c r="AN22">
        <f t="shared" si="10"/>
        <v>0</v>
      </c>
      <c r="AO22">
        <f t="shared" si="11"/>
        <v>0</v>
      </c>
      <c r="AP22">
        <f t="shared" si="12"/>
        <v>-2.9608975504865036</v>
      </c>
      <c r="AQ22">
        <f t="shared" si="13"/>
        <v>-5599.3480979162214</v>
      </c>
      <c r="AR22">
        <f t="shared" si="14"/>
        <v>-5602.3089954667084</v>
      </c>
      <c r="AS22">
        <f t="shared" si="15"/>
        <v>687.46010939593873</v>
      </c>
      <c r="AT22">
        <f t="shared" si="16"/>
        <v>-183.11915667696036</v>
      </c>
      <c r="AU22">
        <f t="shared" si="17"/>
        <v>-5097.9680427477297</v>
      </c>
      <c r="AW22">
        <v>19</v>
      </c>
      <c r="AX22">
        <f>IF(Z22&gt;0, (R22*SUMPRODUCT(K22:$K$98, X22:$X$98)-K22*$AZ$3)/Z22, 0)</f>
        <v>-158860.94994421923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50</v>
      </c>
      <c r="R23">
        <f t="shared" si="0"/>
        <v>500000</v>
      </c>
      <c r="S23">
        <f t="shared" si="1"/>
        <v>-192970.47266955927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-31675.145643020907</v>
      </c>
      <c r="AC23">
        <f t="shared" si="2"/>
        <v>-31258.440792977319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-17704.808605951512</v>
      </c>
      <c r="AI23">
        <f t="shared" si="7"/>
        <v>-17712.907886727618</v>
      </c>
      <c r="AJ23">
        <f t="shared" si="8"/>
        <v>-416.70485004358852</v>
      </c>
      <c r="AK23">
        <f t="shared" si="30"/>
        <v>-2217.2601950114636</v>
      </c>
      <c r="AL23">
        <f t="shared" si="9"/>
        <v>-20346.872931782669</v>
      </c>
      <c r="AN23">
        <f t="shared" si="10"/>
        <v>0</v>
      </c>
      <c r="AO23">
        <f t="shared" si="11"/>
        <v>0</v>
      </c>
      <c r="AP23">
        <f t="shared" si="12"/>
        <v>-2.1477332626147336</v>
      </c>
      <c r="AQ23">
        <f t="shared" si="13"/>
        <v>-4694.8867933315778</v>
      </c>
      <c r="AR23">
        <f t="shared" si="14"/>
        <v>-4697.0345265941924</v>
      </c>
      <c r="AS23">
        <f t="shared" si="15"/>
        <v>-110.50004214839223</v>
      </c>
      <c r="AT23">
        <f t="shared" si="16"/>
        <v>-587.96374694724727</v>
      </c>
      <c r="AU23">
        <f t="shared" si="17"/>
        <v>-5395.4983156898315</v>
      </c>
      <c r="AW23">
        <v>20</v>
      </c>
      <c r="AX23">
        <f>IF(Z23&gt;0, (R23*SUMPRODUCT(K23:$K$98, X23:$X$98)-K23*$AZ$3)/Z23, 0)</f>
        <v>-192970.47266955927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500000</v>
      </c>
      <c r="S24">
        <f t="shared" si="1"/>
        <v>-239229.25607788152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-31258.440792977319</v>
      </c>
      <c r="AC24">
        <f t="shared" si="2"/>
        <v>-30581.851739916201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-16265.421924949085</v>
      </c>
      <c r="AI24">
        <f t="shared" si="7"/>
        <v>-16271.813670724936</v>
      </c>
      <c r="AJ24">
        <f t="shared" si="8"/>
        <v>-676.58905306111774</v>
      </c>
      <c r="AK24">
        <f t="shared" si="30"/>
        <v>-2188.0908555084125</v>
      </c>
      <c r="AL24">
        <f t="shared" si="9"/>
        <v>-19136.493579294467</v>
      </c>
      <c r="AN24">
        <f t="shared" si="10"/>
        <v>0</v>
      </c>
      <c r="AO24">
        <f t="shared" si="11"/>
        <v>0</v>
      </c>
      <c r="AP24">
        <f t="shared" si="12"/>
        <v>-1.5133359840893017</v>
      </c>
      <c r="AQ24">
        <f t="shared" si="13"/>
        <v>-3851.0681054336414</v>
      </c>
      <c r="AR24">
        <f t="shared" si="14"/>
        <v>-3852.5814414177307</v>
      </c>
      <c r="AS24">
        <f t="shared" si="15"/>
        <v>-160.19200330318984</v>
      </c>
      <c r="AT24">
        <f t="shared" si="16"/>
        <v>-518.06137856862472</v>
      </c>
      <c r="AU24">
        <f t="shared" si="17"/>
        <v>-4530.8348232895451</v>
      </c>
      <c r="AW24">
        <v>21</v>
      </c>
      <c r="AX24">
        <f>IF(Z24&gt;0, (R24*SUMPRODUCT(K24:$K$98, X24:$X$98)-K24*$AZ$3)/Z24, 0)</f>
        <v>-239229.25607788152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500000</v>
      </c>
      <c r="S25">
        <f t="shared" si="1"/>
        <v>-304052.56911618449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-30581.851739916201</v>
      </c>
      <c r="AC25">
        <f t="shared" si="2"/>
        <v>-29636.959268213512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-14541.712142632183</v>
      </c>
      <c r="AI25">
        <f t="shared" si="7"/>
        <v>-14546.585799736013</v>
      </c>
      <c r="AJ25">
        <f t="shared" si="8"/>
        <v>-944.89247170268936</v>
      </c>
      <c r="AK25">
        <f t="shared" si="30"/>
        <v>-2140.7296217941343</v>
      </c>
      <c r="AL25">
        <f t="shared" si="9"/>
        <v>-17632.207893232837</v>
      </c>
      <c r="AN25">
        <f t="shared" si="10"/>
        <v>0</v>
      </c>
      <c r="AO25">
        <f t="shared" si="11"/>
        <v>0</v>
      </c>
      <c r="AP25">
        <f t="shared" si="12"/>
        <v>-1.0302741736854919</v>
      </c>
      <c r="AQ25">
        <f t="shared" si="13"/>
        <v>-3074.0674082201613</v>
      </c>
      <c r="AR25">
        <f t="shared" si="14"/>
        <v>-3075.0976823938468</v>
      </c>
      <c r="AS25">
        <f t="shared" si="15"/>
        <v>-199.74698460837897</v>
      </c>
      <c r="AT25">
        <f t="shared" si="16"/>
        <v>-452.54280208696559</v>
      </c>
      <c r="AU25">
        <f t="shared" si="17"/>
        <v>-3727.3874690891917</v>
      </c>
      <c r="AW25">
        <v>22</v>
      </c>
      <c r="AX25">
        <f>IF(Z25&gt;0, (R25*SUMPRODUCT(K25:$K$98, X25:$X$98)-K25*$AZ$3)/Z25, 0)</f>
        <v>-304052.56911618449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500000</v>
      </c>
      <c r="S26">
        <f t="shared" si="1"/>
        <v>-398620.49595975335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-29636.959268213512</v>
      </c>
      <c r="AC26">
        <f t="shared" si="2"/>
        <v>-28428.919018276225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-12590.07677529085</v>
      </c>
      <c r="AI26">
        <f t="shared" si="7"/>
        <v>-12593.642688146112</v>
      </c>
      <c r="AJ26">
        <f t="shared" si="8"/>
        <v>-1208.0402499372867</v>
      </c>
      <c r="AK26">
        <f t="shared" si="30"/>
        <v>-2074.5871487749459</v>
      </c>
      <c r="AL26">
        <f t="shared" si="9"/>
        <v>-15876.270086858345</v>
      </c>
      <c r="AN26">
        <f t="shared" si="10"/>
        <v>0</v>
      </c>
      <c r="AO26">
        <f t="shared" si="11"/>
        <v>0</v>
      </c>
      <c r="AP26">
        <f t="shared" si="12"/>
        <v>-0.67305498617375714</v>
      </c>
      <c r="AQ26">
        <f t="shared" si="13"/>
        <v>-2376.3379235181142</v>
      </c>
      <c r="AR26">
        <f t="shared" si="14"/>
        <v>-2377.0109785042878</v>
      </c>
      <c r="AS26">
        <f t="shared" si="15"/>
        <v>-228.01384854906553</v>
      </c>
      <c r="AT26">
        <f t="shared" si="16"/>
        <v>-391.57188675390984</v>
      </c>
      <c r="AU26">
        <f t="shared" si="17"/>
        <v>-2996.5967138072633</v>
      </c>
      <c r="AW26">
        <v>23</v>
      </c>
      <c r="AX26">
        <f>IF(Z26&gt;0, (R26*SUMPRODUCT(K26:$K$98, X26:$X$98)-K26*$AZ$3)/Z26, 0)</f>
        <v>-398620.49595975335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500000</v>
      </c>
      <c r="S27">
        <f t="shared" si="1"/>
        <v>-542637.13189599314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-28428.919018276225</v>
      </c>
      <c r="AC27">
        <f t="shared" si="2"/>
        <v>-26981.946532725193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-10440.66830647827</v>
      </c>
      <c r="AI27">
        <f t="shared" si="7"/>
        <v>-10443.154493374332</v>
      </c>
      <c r="AJ27">
        <f t="shared" si="8"/>
        <v>-1446.9724855510322</v>
      </c>
      <c r="AK27">
        <f t="shared" si="30"/>
        <v>-1990.0243312793359</v>
      </c>
      <c r="AL27">
        <f t="shared" si="9"/>
        <v>-13880.151310204699</v>
      </c>
      <c r="AN27">
        <f t="shared" si="10"/>
        <v>0</v>
      </c>
      <c r="AO27">
        <f t="shared" si="11"/>
        <v>0</v>
      </c>
      <c r="AP27">
        <f t="shared" si="12"/>
        <v>-0.41898219806586839</v>
      </c>
      <c r="AQ27">
        <f t="shared" si="13"/>
        <v>-1759.5033435557759</v>
      </c>
      <c r="AR27">
        <f t="shared" si="14"/>
        <v>-1759.9223257538417</v>
      </c>
      <c r="AS27">
        <f t="shared" si="15"/>
        <v>-243.8496130348791</v>
      </c>
      <c r="AT27">
        <f t="shared" si="16"/>
        <v>-335.36689049596004</v>
      </c>
      <c r="AU27">
        <f t="shared" si="17"/>
        <v>-2339.1388292846809</v>
      </c>
      <c r="AW27">
        <v>24</v>
      </c>
      <c r="AX27">
        <f>IF(Z27&gt;0, (R27*SUMPRODUCT(K27:$K$98, X27:$X$98)-K27*$AZ$3)/Z27, 0)</f>
        <v>-542637.13189599314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500000</v>
      </c>
      <c r="S28">
        <f t="shared" si="1"/>
        <v>-773115.71778177563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-26981.946532725193</v>
      </c>
      <c r="AC28">
        <f t="shared" si="2"/>
        <v>-25327.779868183523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-8232.9211135233945</v>
      </c>
      <c r="AI28">
        <f t="shared" si="7"/>
        <v>-8234.5591464391437</v>
      </c>
      <c r="AJ28">
        <f t="shared" si="8"/>
        <v>-1654.1666645416699</v>
      </c>
      <c r="AK28">
        <f t="shared" si="30"/>
        <v>-1888.7362572907637</v>
      </c>
      <c r="AL28">
        <f t="shared" si="9"/>
        <v>-11777.462068271578</v>
      </c>
      <c r="AN28">
        <f t="shared" si="10"/>
        <v>0</v>
      </c>
      <c r="AO28">
        <f t="shared" si="11"/>
        <v>0</v>
      </c>
      <c r="AP28">
        <f t="shared" si="12"/>
        <v>-0.2464713248772776</v>
      </c>
      <c r="AQ28">
        <f t="shared" si="13"/>
        <v>-1238.7901091308829</v>
      </c>
      <c r="AR28">
        <f t="shared" si="14"/>
        <v>-1239.0365804557603</v>
      </c>
      <c r="AS28">
        <f t="shared" si="15"/>
        <v>-248.89893570366968</v>
      </c>
      <c r="AT28">
        <f t="shared" si="16"/>
        <v>-284.19412284242725</v>
      </c>
      <c r="AU28">
        <f t="shared" si="17"/>
        <v>-1772.1296390018572</v>
      </c>
      <c r="AW28">
        <v>25</v>
      </c>
      <c r="AX28">
        <f>IF(Z28&gt;0, (R28*SUMPRODUCT(K28:$K$98, X28:$X$98)-K28*$AZ$3)/Z28, 0)</f>
        <v>-773115.71778177563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50</v>
      </c>
      <c r="R29">
        <f t="shared" si="0"/>
        <v>500000</v>
      </c>
      <c r="S29">
        <f t="shared" si="1"/>
        <v>-1163540.4117537551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-25327.779868183523</v>
      </c>
      <c r="AC29">
        <f t="shared" si="2"/>
        <v>-23518.650327227399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-6110.0224348106849</v>
      </c>
      <c r="AI29">
        <f t="shared" si="7"/>
        <v>-6111.0330851537947</v>
      </c>
      <c r="AJ29">
        <f t="shared" si="8"/>
        <v>-1809.1295409561244</v>
      </c>
      <c r="AK29">
        <f t="shared" si="30"/>
        <v>-1772.9445907728468</v>
      </c>
      <c r="AL29">
        <f t="shared" si="9"/>
        <v>-9693.1072168827668</v>
      </c>
      <c r="AN29">
        <f t="shared" si="10"/>
        <v>0</v>
      </c>
      <c r="AO29">
        <f t="shared" si="11"/>
        <v>0</v>
      </c>
      <c r="AP29">
        <f t="shared" si="12"/>
        <v>-0.13577714740471133</v>
      </c>
      <c r="AQ29">
        <f t="shared" si="13"/>
        <v>-820.85898692167973</v>
      </c>
      <c r="AR29">
        <f t="shared" si="14"/>
        <v>-820.99476406908434</v>
      </c>
      <c r="AS29">
        <f t="shared" si="15"/>
        <v>-243.04988370232402</v>
      </c>
      <c r="AT29">
        <f t="shared" si="16"/>
        <v>-238.18856905640212</v>
      </c>
      <c r="AU29">
        <f t="shared" si="17"/>
        <v>-1302.2332168278106</v>
      </c>
      <c r="AW29">
        <v>26</v>
      </c>
      <c r="AX29">
        <f>IF(Z29&gt;0, (R29*SUMPRODUCT(K29:$K$98, X29:$X$98)-K29*$AZ$3)/Z29, 0)</f>
        <v>-1163540.4117537551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500000</v>
      </c>
      <c r="S30">
        <f t="shared" si="1"/>
        <v>-1873147.0701501295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-23518.650327227399</v>
      </c>
      <c r="AC30">
        <f t="shared" si="2"/>
        <v>-21618.15248371425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-4234.8951147874359</v>
      </c>
      <c r="AI30">
        <f t="shared" si="7"/>
        <v>-4235.4721691156365</v>
      </c>
      <c r="AJ30">
        <f t="shared" si="8"/>
        <v>-1900.4978435131488</v>
      </c>
      <c r="AK30">
        <f t="shared" si="30"/>
        <v>-1646.305522905918</v>
      </c>
      <c r="AL30">
        <f t="shared" si="9"/>
        <v>-7782.2755355347035</v>
      </c>
      <c r="AN30">
        <f t="shared" si="10"/>
        <v>0</v>
      </c>
      <c r="AO30">
        <f t="shared" si="11"/>
        <v>0</v>
      </c>
      <c r="AP30">
        <f t="shared" si="12"/>
        <v>-6.9218858426436256E-2</v>
      </c>
      <c r="AQ30">
        <f t="shared" si="13"/>
        <v>-507.98441511656807</v>
      </c>
      <c r="AR30">
        <f t="shared" si="14"/>
        <v>-508.05363397499457</v>
      </c>
      <c r="AS30">
        <f t="shared" si="15"/>
        <v>-227.96864132390297</v>
      </c>
      <c r="AT30">
        <f t="shared" si="16"/>
        <v>-197.47774749753518</v>
      </c>
      <c r="AU30">
        <f t="shared" si="17"/>
        <v>-933.50002279643275</v>
      </c>
      <c r="AW30">
        <v>27</v>
      </c>
      <c r="AX30">
        <f>IF(Z30&gt;0, (R30*SUMPRODUCT(K30:$K$98, X30:$X$98)-K30*$AZ$3)/Z30, 0)</f>
        <v>-1873147.0701501295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500000</v>
      </c>
      <c r="S31">
        <f t="shared" si="1"/>
        <v>-3286991.0977958031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-21618.15248371425</v>
      </c>
      <c r="AC31">
        <f t="shared" si="2"/>
        <v>-19696.354014514007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-2716.7308582442711</v>
      </c>
      <c r="AI31">
        <f t="shared" si="7"/>
        <v>-2717.0304689433647</v>
      </c>
      <c r="AJ31">
        <f t="shared" si="8"/>
        <v>-1921.7984692002428</v>
      </c>
      <c r="AK31">
        <f t="shared" si="30"/>
        <v>-1513.2706738599977</v>
      </c>
      <c r="AL31">
        <f t="shared" si="9"/>
        <v>-6152.0996120036052</v>
      </c>
      <c r="AN31">
        <f t="shared" si="10"/>
        <v>0</v>
      </c>
      <c r="AO31">
        <f t="shared" si="11"/>
        <v>0</v>
      </c>
      <c r="AP31">
        <f t="shared" si="12"/>
        <v>-3.2088323326723935E-2</v>
      </c>
      <c r="AQ31">
        <f t="shared" si="13"/>
        <v>-290.96203318072401</v>
      </c>
      <c r="AR31">
        <f t="shared" si="14"/>
        <v>-290.99412150405067</v>
      </c>
      <c r="AS31">
        <f t="shared" si="15"/>
        <v>-205.82472800543741</v>
      </c>
      <c r="AT31">
        <f t="shared" si="16"/>
        <v>-162.07137732576962</v>
      </c>
      <c r="AU31">
        <f t="shared" si="17"/>
        <v>-658.89022683525775</v>
      </c>
      <c r="AW31">
        <v>28</v>
      </c>
      <c r="AX31">
        <f>IF(Z31&gt;0, (R31*SUMPRODUCT(K31:$K$98, X31:$X$98)-K31*$AZ$3)/Z31, 0)</f>
        <v>-3286991.0977958031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50</v>
      </c>
      <c r="R32">
        <f t="shared" si="0"/>
        <v>500000</v>
      </c>
      <c r="S32">
        <f t="shared" si="1"/>
        <v>-6449679.1943284851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-19696.354014514007</v>
      </c>
      <c r="AC32">
        <f t="shared" si="2"/>
        <v>-17817.867043840433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-1584.8472155435127</v>
      </c>
      <c r="AI32">
        <f t="shared" si="7"/>
        <v>-1584.9853454140612</v>
      </c>
      <c r="AJ32">
        <f t="shared" si="8"/>
        <v>-1878.4869706735735</v>
      </c>
      <c r="AK32">
        <f t="shared" si="30"/>
        <v>-1378.7447810159806</v>
      </c>
      <c r="AL32">
        <f t="shared" si="9"/>
        <v>-4842.2170971036157</v>
      </c>
      <c r="AN32">
        <f t="shared" si="10"/>
        <v>0</v>
      </c>
      <c r="AO32">
        <f t="shared" si="11"/>
        <v>0</v>
      </c>
      <c r="AP32">
        <f t="shared" si="12"/>
        <v>-1.3208676055786768E-2</v>
      </c>
      <c r="AQ32">
        <f t="shared" si="13"/>
        <v>-151.55109741942422</v>
      </c>
      <c r="AR32">
        <f t="shared" si="14"/>
        <v>-151.56430609547999</v>
      </c>
      <c r="AS32">
        <f t="shared" si="15"/>
        <v>-179.63041427689822</v>
      </c>
      <c r="AT32">
        <f t="shared" si="16"/>
        <v>-131.84254139766873</v>
      </c>
      <c r="AU32">
        <f t="shared" si="17"/>
        <v>-463.037261770047</v>
      </c>
      <c r="AW32">
        <v>29</v>
      </c>
      <c r="AX32">
        <f>IF(Z32&gt;0, (R32*SUMPRODUCT(K32:$K$98, X32:$X$98)-K32*$AZ$3)/Z32, 0)</f>
        <v>-6449679.1943284851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500000</v>
      </c>
      <c r="S33">
        <f t="shared" si="1"/>
        <v>-14676455.493479623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-17817.867043840433</v>
      </c>
      <c r="AC33">
        <f t="shared" si="2"/>
        <v>-16032.410102104235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-821.29082453278897</v>
      </c>
      <c r="AI33">
        <f t="shared" si="7"/>
        <v>-821.34544402217875</v>
      </c>
      <c r="AJ33">
        <f t="shared" si="8"/>
        <v>-1785.4569417361981</v>
      </c>
      <c r="AK33">
        <f t="shared" si="30"/>
        <v>-1247.2506930688305</v>
      </c>
      <c r="AL33">
        <f t="shared" si="9"/>
        <v>-3854.0530788272072</v>
      </c>
      <c r="AN33">
        <f t="shared" si="10"/>
        <v>0</v>
      </c>
      <c r="AO33">
        <f t="shared" si="11"/>
        <v>0</v>
      </c>
      <c r="AP33">
        <f t="shared" si="12"/>
        <v>-4.663385280207588E-3</v>
      </c>
      <c r="AQ33">
        <f t="shared" si="13"/>
        <v>-70.121408762467851</v>
      </c>
      <c r="AR33">
        <f t="shared" si="14"/>
        <v>-70.126072147748062</v>
      </c>
      <c r="AS33">
        <f t="shared" si="15"/>
        <v>-152.44144010800562</v>
      </c>
      <c r="AT33">
        <f t="shared" si="16"/>
        <v>-106.48965392704093</v>
      </c>
      <c r="AU33">
        <f t="shared" si="17"/>
        <v>-329.05716618279462</v>
      </c>
      <c r="AW33">
        <v>30</v>
      </c>
      <c r="AX33">
        <f>IF(Z33&gt;0, (R33*SUMPRODUCT(K33:$K$98, X33:$X$98)-K33*$AZ$3)/Z33, 0)</f>
        <v>-14676455.493479623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500000</v>
      </c>
      <c r="S34">
        <f t="shared" si="1"/>
        <v>-40540985.957184419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-16032.410102104235</v>
      </c>
      <c r="AC34">
        <f t="shared" si="2"/>
        <v>-14373.060047334899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-363.46715198402296</v>
      </c>
      <c r="AI34">
        <f t="shared" si="7"/>
        <v>-363.48487856332042</v>
      </c>
      <c r="AJ34">
        <f t="shared" si="8"/>
        <v>-1659.3500547693366</v>
      </c>
      <c r="AK34">
        <f t="shared" si="30"/>
        <v>-1122.2687071472965</v>
      </c>
      <c r="AL34">
        <f t="shared" si="9"/>
        <v>-3145.1036404799534</v>
      </c>
      <c r="AN34">
        <f t="shared" si="10"/>
        <v>0</v>
      </c>
      <c r="AO34">
        <f t="shared" si="11"/>
        <v>0</v>
      </c>
      <c r="AP34">
        <f t="shared" si="12"/>
        <v>-1.3513273814857142E-3</v>
      </c>
      <c r="AQ34">
        <f t="shared" si="13"/>
        <v>-27.707721072692074</v>
      </c>
      <c r="AR34">
        <f t="shared" si="14"/>
        <v>-27.709072400073559</v>
      </c>
      <c r="AS34">
        <f t="shared" si="15"/>
        <v>-126.49508553533913</v>
      </c>
      <c r="AT34">
        <f t="shared" si="16"/>
        <v>-85.55245814239332</v>
      </c>
      <c r="AU34">
        <f t="shared" si="17"/>
        <v>-239.756616077806</v>
      </c>
      <c r="AW34">
        <v>31</v>
      </c>
      <c r="AX34">
        <f>IF(Z34&gt;0, (R34*SUMPRODUCT(K34:$K$98, X34:$X$98)-K34*$AZ$3)/Z34, 0)</f>
        <v>-40540985.957184419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-144770465.90477207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-14373.060047334899</v>
      </c>
      <c r="AC35">
        <f t="shared" ref="AC35:AC69" si="33">S35*Z35</f>
        <v>-12856.596818825625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-131.08975228818855</v>
      </c>
      <c r="AI35">
        <f t="shared" ref="AI35:AI66" si="38">SUM(AE35:AH35)</f>
        <v>-131.09419262646421</v>
      </c>
      <c r="AJ35">
        <f t="shared" ref="AJ35:AJ69" si="39">AB35-AC35</f>
        <v>-1516.4632285092739</v>
      </c>
      <c r="AK35">
        <f t="shared" si="30"/>
        <v>-1006.114203313443</v>
      </c>
      <c r="AL35">
        <f t="shared" ref="AL35:AL66" si="40">SUM(AI35:AK35)</f>
        <v>-2653.6716244491813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-3.0222728749511551E-4</v>
      </c>
      <c r="AQ35">
        <f t="shared" ref="AQ35:AQ69" si="44">AH35*$K35</f>
        <v>-8.9224959435386406</v>
      </c>
      <c r="AR35">
        <f t="shared" ref="AR35:AR69" si="45">AI35*$K35</f>
        <v>-8.9227981708261357</v>
      </c>
      <c r="AS35">
        <f t="shared" ref="AS35:AS69" si="46">AJ35*$K35</f>
        <v>-103.21658839627425</v>
      </c>
      <c r="AT35">
        <f t="shared" ref="AT35:AT69" si="47">AK35*$K35</f>
        <v>-68.480180495463912</v>
      </c>
      <c r="AU35">
        <f t="shared" ref="AU35:AU69" si="48">AL35*$K35</f>
        <v>-180.6195670625643</v>
      </c>
      <c r="AW35">
        <v>32</v>
      </c>
      <c r="AX35">
        <f>IF(Z35&gt;0, (R35*SUMPRODUCT(K35:$K$98, X35:$X$98)-K35*$AZ$3)/Z35, 0)</f>
        <v>-144770465.90477207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500000</v>
      </c>
      <c r="S36">
        <f t="shared" si="32"/>
        <v>-521009357.60644335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-12856.596818825625</v>
      </c>
      <c r="AC36">
        <f t="shared" si="33"/>
        <v>-11486.795252642405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-32.935751094370069</v>
      </c>
      <c r="AI36">
        <f t="shared" si="38"/>
        <v>-32.936853454153528</v>
      </c>
      <c r="AJ36">
        <f t="shared" si="39"/>
        <v>-1369.8015661832196</v>
      </c>
      <c r="AK36">
        <f t="shared" si="30"/>
        <v>-899.9617773177938</v>
      </c>
      <c r="AL36">
        <f t="shared" si="40"/>
        <v>-2302.700196955167</v>
      </c>
      <c r="AN36">
        <f t="shared" si="41"/>
        <v>0</v>
      </c>
      <c r="AO36">
        <f t="shared" si="42"/>
        <v>0</v>
      </c>
      <c r="AP36">
        <f t="shared" si="43"/>
        <v>-6.6992001694071639E-5</v>
      </c>
      <c r="AQ36">
        <f t="shared" si="44"/>
        <v>-2.0015533278821791</v>
      </c>
      <c r="AR36">
        <f t="shared" si="45"/>
        <v>-2.0016203198838731</v>
      </c>
      <c r="AS36">
        <f t="shared" si="46"/>
        <v>-83.24482643424237</v>
      </c>
      <c r="AT36">
        <f t="shared" si="47"/>
        <v>-54.691981524754205</v>
      </c>
      <c r="AU36">
        <f t="shared" si="48"/>
        <v>-139.93842827888045</v>
      </c>
      <c r="AW36">
        <v>33</v>
      </c>
      <c r="AX36">
        <f>IF(Z36&gt;0, (R36*SUMPRODUCT(K36:$K$98, X36:$X$98)-K36*$AZ$3)/Z36, 0)</f>
        <v>-521009357.60644335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500000</v>
      </c>
      <c r="S37">
        <f t="shared" si="32"/>
        <v>-1892465220.455646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-11486.795252642405</v>
      </c>
      <c r="AC37">
        <f t="shared" si="33"/>
        <v>-10257.793179071396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-8.2031949617286024</v>
      </c>
      <c r="AI37">
        <f t="shared" si="38"/>
        <v>-8.2034659784180555</v>
      </c>
      <c r="AJ37">
        <f t="shared" si="39"/>
        <v>-1229.0020735710095</v>
      </c>
      <c r="AK37">
        <f t="shared" si="30"/>
        <v>-804.07566768496838</v>
      </c>
      <c r="AL37">
        <f t="shared" si="40"/>
        <v>-2041.2812072343959</v>
      </c>
      <c r="AN37">
        <f t="shared" si="41"/>
        <v>0</v>
      </c>
      <c r="AO37">
        <f t="shared" si="42"/>
        <v>0</v>
      </c>
      <c r="AP37">
        <f t="shared" si="43"/>
        <v>-1.4705425895837386E-5</v>
      </c>
      <c r="AQ37">
        <f t="shared" si="44"/>
        <v>-0.44510718458743787</v>
      </c>
      <c r="AR37">
        <f t="shared" si="45"/>
        <v>-0.44512189001333369</v>
      </c>
      <c r="AS37">
        <f t="shared" si="46"/>
        <v>-66.685926077763469</v>
      </c>
      <c r="AT37">
        <f t="shared" si="47"/>
        <v>-43.629324709247534</v>
      </c>
      <c r="AU37">
        <f t="shared" si="48"/>
        <v>-110.76037267702432</v>
      </c>
      <c r="AW37">
        <v>34</v>
      </c>
      <c r="AX37">
        <f>IF(Z37&gt;0, (R37*SUMPRODUCT(K37:$K$98, X37:$X$98)-K37*$AZ$3)/Z37, 0)</f>
        <v>-1892465220.455646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500000</v>
      </c>
      <c r="S38">
        <f t="shared" si="32"/>
        <v>-6948160892.2703209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-10257.793179071396</v>
      </c>
      <c r="AC38">
        <f t="shared" si="33"/>
        <v>-9159.1279050962603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-2.0239607483674349</v>
      </c>
      <c r="AI38">
        <f t="shared" si="38"/>
        <v>-2.0240266588151572</v>
      </c>
      <c r="AJ38">
        <f t="shared" si="39"/>
        <v>-1098.6652739751353</v>
      </c>
      <c r="AK38">
        <f t="shared" si="30"/>
        <v>-718.04552253499776</v>
      </c>
      <c r="AL38">
        <f t="shared" si="40"/>
        <v>-1818.734823168948</v>
      </c>
      <c r="AN38">
        <f t="shared" si="41"/>
        <v>0</v>
      </c>
      <c r="AO38">
        <f t="shared" si="42"/>
        <v>0</v>
      </c>
      <c r="AP38">
        <f t="shared" si="43"/>
        <v>-3.1931388968999514E-6</v>
      </c>
      <c r="AQ38">
        <f t="shared" si="44"/>
        <v>-9.8054072074563098E-2</v>
      </c>
      <c r="AR38">
        <f t="shared" si="45"/>
        <v>-9.8057265213460004E-2</v>
      </c>
      <c r="AS38">
        <f t="shared" si="46"/>
        <v>-53.226627071238141</v>
      </c>
      <c r="AT38">
        <f t="shared" si="47"/>
        <v>-34.786883824825082</v>
      </c>
      <c r="AU38">
        <f t="shared" si="48"/>
        <v>-88.111568161276679</v>
      </c>
      <c r="AW38">
        <v>35</v>
      </c>
      <c r="AX38">
        <f>IF(Z38&gt;0, (R38*SUMPRODUCT(K38:$K$98, X38:$X$98)-K38*$AZ$3)/Z38, 0)</f>
        <v>-6948160892.2703209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50</v>
      </c>
      <c r="R39">
        <f t="shared" si="31"/>
        <v>500000</v>
      </c>
      <c r="S39">
        <f t="shared" si="32"/>
        <v>-25820941981.665565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-9159.1279050962603</v>
      </c>
      <c r="AC39">
        <f t="shared" si="33"/>
        <v>-8177.8774045614391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-0.49415597573087511</v>
      </c>
      <c r="AI39">
        <f t="shared" si="38"/>
        <v>-0.49417181147654693</v>
      </c>
      <c r="AJ39">
        <f t="shared" si="39"/>
        <v>-981.25050053482119</v>
      </c>
      <c r="AK39">
        <f t="shared" si="30"/>
        <v>-641.13895335673828</v>
      </c>
      <c r="AL39">
        <f t="shared" si="40"/>
        <v>-1622.8836257030362</v>
      </c>
      <c r="AN39">
        <f t="shared" si="41"/>
        <v>0</v>
      </c>
      <c r="AO39">
        <f t="shared" si="42"/>
        <v>0</v>
      </c>
      <c r="AP39">
        <f t="shared" si="43"/>
        <v>-6.8498970428846727E-7</v>
      </c>
      <c r="AQ39">
        <f t="shared" si="44"/>
        <v>-2.137516999221311E-2</v>
      </c>
      <c r="AR39">
        <f t="shared" si="45"/>
        <v>-2.1375854981917398E-2</v>
      </c>
      <c r="AS39">
        <f t="shared" si="46"/>
        <v>-42.44489044750312</v>
      </c>
      <c r="AT39">
        <f t="shared" si="47"/>
        <v>-27.733053508784295</v>
      </c>
      <c r="AU39">
        <f t="shared" si="48"/>
        <v>-70.199319811269334</v>
      </c>
      <c r="AW39">
        <v>36</v>
      </c>
      <c r="AX39">
        <f>IF(Z39&gt;0, (R39*SUMPRODUCT(K39:$K$98, X39:$X$98)-K39*$AZ$3)/Z39, 0)</f>
        <v>-25820941981.665565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500000</v>
      </c>
      <c r="S40">
        <f t="shared" si="32"/>
        <v>-97134405088.133087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-8177.8774045614391</v>
      </c>
      <c r="AC40">
        <f t="shared" si="33"/>
        <v>-7301.6947131181314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-0.11918835976827856</v>
      </c>
      <c r="AI40">
        <f t="shared" si="38"/>
        <v>-0.11919211832051682</v>
      </c>
      <c r="AJ40">
        <f t="shared" si="39"/>
        <v>-876.1826914433077</v>
      </c>
      <c r="AK40">
        <f t="shared" ref="AK40:AK69" si="61">G40*SUM(AB40:AB40, AE40:AF40)</f>
        <v>-572.45141831930084</v>
      </c>
      <c r="AL40">
        <f t="shared" si="40"/>
        <v>-1448.753301880929</v>
      </c>
      <c r="AN40">
        <f t="shared" si="41"/>
        <v>0</v>
      </c>
      <c r="AO40">
        <f t="shared" si="42"/>
        <v>0</v>
      </c>
      <c r="AP40">
        <f t="shared" si="43"/>
        <v>-1.4516037908765664E-7</v>
      </c>
      <c r="AQ40">
        <f t="shared" si="44"/>
        <v>-4.603215916673278E-3</v>
      </c>
      <c r="AR40">
        <f t="shared" si="45"/>
        <v>-4.6033610770523656E-3</v>
      </c>
      <c r="AS40">
        <f t="shared" si="46"/>
        <v>-33.83936249317275</v>
      </c>
      <c r="AT40">
        <f t="shared" si="47"/>
        <v>-22.108849265588461</v>
      </c>
      <c r="AU40">
        <f t="shared" si="48"/>
        <v>-55.952815119838263</v>
      </c>
      <c r="AW40">
        <v>37</v>
      </c>
      <c r="AX40">
        <f>IF(Z40&gt;0, (R40*SUMPRODUCT(K40:$K$98, X40:$X$98)-K40*$AZ$3)/Z40, 0)</f>
        <v>-97134405088.133087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500000</v>
      </c>
      <c r="S41">
        <f t="shared" si="32"/>
        <v>-370316559871.0816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-7301.6947131181314</v>
      </c>
      <c r="AC41">
        <f t="shared" si="33"/>
        <v>-6519.3742568578864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-2.8407233020885637E-2</v>
      </c>
      <c r="AI41">
        <f t="shared" si="38"/>
        <v>-2.8408113264299425E-2</v>
      </c>
      <c r="AJ41">
        <f t="shared" si="39"/>
        <v>-782.32045626024501</v>
      </c>
      <c r="AK41">
        <f t="shared" si="61"/>
        <v>-511.11862991826922</v>
      </c>
      <c r="AL41">
        <f t="shared" si="40"/>
        <v>-1293.4674942917786</v>
      </c>
      <c r="AN41">
        <f t="shared" si="41"/>
        <v>0</v>
      </c>
      <c r="AO41">
        <f t="shared" si="42"/>
        <v>0</v>
      </c>
      <c r="AP41">
        <f t="shared" si="43"/>
        <v>-3.0353743831329422E-8</v>
      </c>
      <c r="AQ41">
        <f t="shared" si="44"/>
        <v>-9.7957662683652779E-4</v>
      </c>
      <c r="AR41">
        <f t="shared" si="45"/>
        <v>-9.7960698058035893E-4</v>
      </c>
      <c r="AS41">
        <f t="shared" si="46"/>
        <v>-26.977031979326942</v>
      </c>
      <c r="AT41">
        <f t="shared" si="47"/>
        <v>-17.625083831309251</v>
      </c>
      <c r="AU41">
        <f t="shared" si="48"/>
        <v>-44.603095417616778</v>
      </c>
      <c r="AW41">
        <v>38</v>
      </c>
      <c r="AX41">
        <f>IF(Z41&gt;0, (R41*SUMPRODUCT(K41:$K$98, X41:$X$98)-K41*$AZ$3)/Z41, 0)</f>
        <v>-370316559871.0816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500000</v>
      </c>
      <c r="S42">
        <f t="shared" si="32"/>
        <v>-1431971698528.9155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-6519.3742568578864</v>
      </c>
      <c r="AC42">
        <f t="shared" si="33"/>
        <v>-5820.870719045085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-6.6819427005926505E-3</v>
      </c>
      <c r="AI42">
        <f t="shared" si="38"/>
        <v>-6.6821459473022406E-3</v>
      </c>
      <c r="AJ42">
        <f t="shared" si="39"/>
        <v>-698.50353781280137</v>
      </c>
      <c r="AK42">
        <f t="shared" si="61"/>
        <v>-456.35619798005212</v>
      </c>
      <c r="AL42">
        <f t="shared" si="40"/>
        <v>-1154.8664179388006</v>
      </c>
      <c r="AN42">
        <f t="shared" si="41"/>
        <v>0</v>
      </c>
      <c r="AO42">
        <f t="shared" si="42"/>
        <v>0</v>
      </c>
      <c r="AP42">
        <f t="shared" si="43"/>
        <v>-6.2577034910686938E-9</v>
      </c>
      <c r="AQ42">
        <f t="shared" si="44"/>
        <v>-2.057283793126713E-4</v>
      </c>
      <c r="AR42">
        <f t="shared" si="45"/>
        <v>-2.0573463701616237E-4</v>
      </c>
      <c r="AS42">
        <f t="shared" si="46"/>
        <v>-21.506021110544587</v>
      </c>
      <c r="AT42">
        <f t="shared" si="47"/>
        <v>-14.050617493532469</v>
      </c>
      <c r="AU42">
        <f t="shared" si="48"/>
        <v>-35.556844338714065</v>
      </c>
      <c r="AW42">
        <v>39</v>
      </c>
      <c r="AX42">
        <f>IF(Z42&gt;0, (R42*SUMPRODUCT(K42:$K$98, X42:$X$98)-K42*$AZ$3)/Z42, 0)</f>
        <v>-1431971698528.9155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500000</v>
      </c>
      <c r="S43">
        <f t="shared" si="32"/>
        <v>-5620241891214.2666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-5820.870719045085</v>
      </c>
      <c r="AC43">
        <f t="shared" si="33"/>
        <v>-5197.2061771043318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-1.5497774344581674E-3</v>
      </c>
      <c r="AI43">
        <f t="shared" si="38"/>
        <v>-1.5498236709572159E-3</v>
      </c>
      <c r="AJ43">
        <f t="shared" si="39"/>
        <v>-623.66454194075322</v>
      </c>
      <c r="AK43">
        <f t="shared" si="61"/>
        <v>-407.46095033315601</v>
      </c>
      <c r="AL43">
        <f t="shared" si="40"/>
        <v>-1031.1270420975802</v>
      </c>
      <c r="AN43">
        <f t="shared" si="41"/>
        <v>0</v>
      </c>
      <c r="AO43">
        <f t="shared" si="42"/>
        <v>0</v>
      </c>
      <c r="AP43">
        <f t="shared" si="43"/>
        <v>-1.2710375400318628E-9</v>
      </c>
      <c r="AQ43">
        <f t="shared" si="44"/>
        <v>-4.2603253672520718E-5</v>
      </c>
      <c r="AR43">
        <f t="shared" si="45"/>
        <v>-4.2604524710060748E-5</v>
      </c>
      <c r="AS43">
        <f t="shared" si="46"/>
        <v>-17.14448674763921</v>
      </c>
      <c r="AT43">
        <f t="shared" si="47"/>
        <v>-11.201067871244954</v>
      </c>
      <c r="AU43">
        <f t="shared" si="48"/>
        <v>-28.345597223408873</v>
      </c>
      <c r="AW43">
        <v>40</v>
      </c>
      <c r="AX43">
        <f>IF(Z43&gt;0, (R43*SUMPRODUCT(K43:$K$98, X43:$X$98)-K43*$AZ$3)/Z43, 0)</f>
        <v>-5620241891214.2666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500000</v>
      </c>
      <c r="S44">
        <f t="shared" si="32"/>
        <v>-22418927003850.207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-5197.2061771043318</v>
      </c>
      <c r="AC44">
        <f t="shared" si="33"/>
        <v>-4640.362695003003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-3.5424926234139335E-4</v>
      </c>
      <c r="AI44">
        <f t="shared" si="38"/>
        <v>-3.5425961154921719E-4</v>
      </c>
      <c r="AJ44">
        <f t="shared" si="39"/>
        <v>-556.84348210132885</v>
      </c>
      <c r="AK44">
        <f t="shared" si="61"/>
        <v>-363.80443239730329</v>
      </c>
      <c r="AL44">
        <f t="shared" si="40"/>
        <v>-920.6482687582436</v>
      </c>
      <c r="AN44">
        <f t="shared" si="41"/>
        <v>0</v>
      </c>
      <c r="AO44">
        <f t="shared" si="42"/>
        <v>0</v>
      </c>
      <c r="AP44">
        <f t="shared" si="43"/>
        <v>-2.5401684670109303E-10</v>
      </c>
      <c r="AQ44">
        <f t="shared" si="44"/>
        <v>-8.6948955029135712E-6</v>
      </c>
      <c r="AR44">
        <f t="shared" si="45"/>
        <v>-8.6951495197602719E-6</v>
      </c>
      <c r="AS44">
        <f t="shared" si="46"/>
        <v>-13.667483331789098</v>
      </c>
      <c r="AT44">
        <f t="shared" si="47"/>
        <v>-8.9294230347412569</v>
      </c>
      <c r="AU44">
        <f t="shared" si="48"/>
        <v>-22.596915061679873</v>
      </c>
      <c r="AW44">
        <v>41</v>
      </c>
      <c r="AX44">
        <f>IF(Z44&gt;0, (R44*SUMPRODUCT(K44:$K$98, X44:$X$98)-K44*$AZ$3)/Z44, 0)</f>
        <v>-22418927003850.207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500000</v>
      </c>
      <c r="S45">
        <f t="shared" si="32"/>
        <v>-90956739934804.125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-4640.362695003003</v>
      </c>
      <c r="AC45">
        <f t="shared" si="33"/>
        <v>-4143.180985211663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-7.9681599601826115E-5</v>
      </c>
      <c r="AI45">
        <f t="shared" si="38"/>
        <v>-7.9683877157611522E-5</v>
      </c>
      <c r="AJ45">
        <f t="shared" si="39"/>
        <v>-497.18170979133993</v>
      </c>
      <c r="AK45">
        <f t="shared" si="61"/>
        <v>-324.82538865021024</v>
      </c>
      <c r="AL45">
        <f t="shared" si="40"/>
        <v>-822.00717812542734</v>
      </c>
      <c r="AN45">
        <f t="shared" si="41"/>
        <v>0</v>
      </c>
      <c r="AO45">
        <f t="shared" si="42"/>
        <v>0</v>
      </c>
      <c r="AP45">
        <f t="shared" si="43"/>
        <v>-4.991216552201543E-11</v>
      </c>
      <c r="AQ45">
        <f t="shared" si="44"/>
        <v>-1.7462058290127214E-6</v>
      </c>
      <c r="AR45">
        <f t="shared" si="45"/>
        <v>-1.7462557411782434E-6</v>
      </c>
      <c r="AS45">
        <f t="shared" si="46"/>
        <v>-10.895634676694572</v>
      </c>
      <c r="AT45">
        <f t="shared" si="47"/>
        <v>-7.1184814299250165</v>
      </c>
      <c r="AU45">
        <f t="shared" si="48"/>
        <v>-18.01411785287533</v>
      </c>
      <c r="AW45">
        <v>42</v>
      </c>
      <c r="AX45">
        <f>IF(Z45&gt;0, (R45*SUMPRODUCT(K45:$K$98, X45:$X$98)-K45*$AZ$3)/Z45, 0)</f>
        <v>-90956739934804.125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500000</v>
      </c>
      <c r="S46">
        <f t="shared" si="32"/>
        <v>-375827948697673.06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-4143.180985211663</v>
      </c>
      <c r="AC46">
        <f t="shared" si="33"/>
        <v>-3699.2687383094449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-1.7626309939604232E-5</v>
      </c>
      <c r="AI46">
        <f t="shared" si="38"/>
        <v>-1.7626802088837826E-5</v>
      </c>
      <c r="AJ46">
        <f t="shared" si="39"/>
        <v>-443.91224690221816</v>
      </c>
      <c r="AK46">
        <f t="shared" si="61"/>
        <v>-290.02266896481643</v>
      </c>
      <c r="AL46">
        <f t="shared" si="40"/>
        <v>-733.93493349383675</v>
      </c>
      <c r="AN46">
        <f t="shared" si="41"/>
        <v>0</v>
      </c>
      <c r="AO46">
        <f t="shared" si="42"/>
        <v>0</v>
      </c>
      <c r="AP46">
        <f t="shared" si="43"/>
        <v>-9.6297758913479734E-12</v>
      </c>
      <c r="AQ46">
        <f t="shared" si="44"/>
        <v>-3.4489013275433511E-7</v>
      </c>
      <c r="AR46">
        <f t="shared" si="45"/>
        <v>-3.4489976253022643E-7</v>
      </c>
      <c r="AS46">
        <f t="shared" si="46"/>
        <v>-8.6859333740286431</v>
      </c>
      <c r="AT46">
        <f t="shared" si="47"/>
        <v>-5.6748098237110671</v>
      </c>
      <c r="AU46">
        <f t="shared" si="48"/>
        <v>-14.360743542639476</v>
      </c>
      <c r="AW46">
        <v>43</v>
      </c>
      <c r="AX46">
        <f>IF(Z46&gt;0, (R46*SUMPRODUCT(K46:$K$98, X46:$X$98)-K46*$AZ$3)/Z46, 0)</f>
        <v>-375827948697673.06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500000</v>
      </c>
      <c r="S47">
        <f t="shared" si="32"/>
        <v>-1583811412815123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-3699.2687383094449</v>
      </c>
      <c r="AC47">
        <f t="shared" si="33"/>
        <v>-3302.9185166468137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-3.8295653542310927E-6</v>
      </c>
      <c r="AI47">
        <f t="shared" si="38"/>
        <v>-3.8296696254369294E-6</v>
      </c>
      <c r="AJ47">
        <f t="shared" si="39"/>
        <v>-396.35022166263116</v>
      </c>
      <c r="AK47">
        <f t="shared" si="61"/>
        <v>-258.94881168166114</v>
      </c>
      <c r="AL47">
        <f t="shared" si="40"/>
        <v>-655.29903717396201</v>
      </c>
      <c r="AN47">
        <f t="shared" si="41"/>
        <v>0</v>
      </c>
      <c r="AO47">
        <f t="shared" si="42"/>
        <v>0</v>
      </c>
      <c r="AP47">
        <f t="shared" si="43"/>
        <v>-1.821653364585582E-12</v>
      </c>
      <c r="AQ47">
        <f t="shared" si="44"/>
        <v>-6.6903806822309312E-8</v>
      </c>
      <c r="AR47">
        <f t="shared" si="45"/>
        <v>-6.6905628475673895E-8</v>
      </c>
      <c r="AS47">
        <f t="shared" si="46"/>
        <v>-6.9243729278045842</v>
      </c>
      <c r="AT47">
        <f t="shared" si="47"/>
        <v>-4.523923649579519</v>
      </c>
      <c r="AU47">
        <f t="shared" si="48"/>
        <v>-11.448296644289734</v>
      </c>
      <c r="AW47">
        <v>44</v>
      </c>
      <c r="AX47">
        <f>IF(Z47&gt;0, (R47*SUMPRODUCT(K47:$K$98, X47:$X$98)-K47*$AZ$3)/Z47, 0)</f>
        <v>-1583811412815123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500000</v>
      </c>
      <c r="S48">
        <f t="shared" si="32"/>
        <v>-6812602239984137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-3302.9185166468137</v>
      </c>
      <c r="AC48">
        <f t="shared" si="33"/>
        <v>-2949.034389921288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-8.158452950431725E-7</v>
      </c>
      <c r="AI48">
        <f t="shared" si="38"/>
        <v>-8.1586693900744661E-7</v>
      </c>
      <c r="AJ48">
        <f t="shared" si="39"/>
        <v>-353.88412672552568</v>
      </c>
      <c r="AK48">
        <f t="shared" si="61"/>
        <v>-231.20429616527699</v>
      </c>
      <c r="AL48">
        <f t="shared" si="40"/>
        <v>-585.08842370666957</v>
      </c>
      <c r="AN48">
        <f t="shared" si="41"/>
        <v>0</v>
      </c>
      <c r="AO48">
        <f t="shared" si="42"/>
        <v>0</v>
      </c>
      <c r="AP48">
        <f t="shared" si="43"/>
        <v>-3.3761375329666624E-13</v>
      </c>
      <c r="AQ48">
        <f t="shared" si="44"/>
        <v>-1.272597702899518E-8</v>
      </c>
      <c r="AR48">
        <f t="shared" si="45"/>
        <v>-1.2726314642748476E-8</v>
      </c>
      <c r="AS48">
        <f t="shared" si="46"/>
        <v>-5.5200677076856142</v>
      </c>
      <c r="AT48">
        <f t="shared" si="47"/>
        <v>-3.6064442362796418</v>
      </c>
      <c r="AU48">
        <f t="shared" si="48"/>
        <v>-9.1265119566915711</v>
      </c>
      <c r="AW48">
        <v>45</v>
      </c>
      <c r="AX48">
        <f>IF(Z48&gt;0, (R48*SUMPRODUCT(K48:$K$98, X48:$X$98)-K48*$AZ$3)/Z48, 0)</f>
        <v>-6812602239984137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500000</v>
      </c>
      <c r="S49">
        <f t="shared" si="32"/>
        <v>-2.9951417959666264E+16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-2949.034389921288</v>
      </c>
      <c r="AC49">
        <f t="shared" si="33"/>
        <v>-2633.0664195836302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-1.7031962419392072E-7</v>
      </c>
      <c r="AI49">
        <f t="shared" si="38"/>
        <v>-1.7032401975613271E-7</v>
      </c>
      <c r="AJ49">
        <f t="shared" si="39"/>
        <v>-315.96797033765779</v>
      </c>
      <c r="AK49">
        <f t="shared" si="61"/>
        <v>-206.43240729449019</v>
      </c>
      <c r="AL49">
        <f t="shared" si="40"/>
        <v>-522.40037780247201</v>
      </c>
      <c r="AN49">
        <f t="shared" si="41"/>
        <v>0</v>
      </c>
      <c r="AO49">
        <f t="shared" si="42"/>
        <v>0</v>
      </c>
      <c r="AP49">
        <f t="shared" si="43"/>
        <v>-6.1218083606079803E-14</v>
      </c>
      <c r="AQ49">
        <f t="shared" si="44"/>
        <v>-2.3720835904008054E-9</v>
      </c>
      <c r="AR49">
        <f t="shared" si="45"/>
        <v>-2.3721448084844113E-9</v>
      </c>
      <c r="AS49">
        <f t="shared" si="46"/>
        <v>-4.400564180888785</v>
      </c>
      <c r="AT49">
        <f t="shared" si="47"/>
        <v>-2.8750352649479005</v>
      </c>
      <c r="AU49">
        <f t="shared" si="48"/>
        <v>-7.2755994482088306</v>
      </c>
      <c r="AW49">
        <v>46</v>
      </c>
      <c r="AX49">
        <f>IF(Z49&gt;0, (R49*SUMPRODUCT(K49:$K$98, X49:$X$98)-K49*$AZ$3)/Z49, 0)</f>
        <v>-2.9951417959666264E+16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500000</v>
      </c>
      <c r="S50">
        <f t="shared" si="32"/>
        <v>-1.3467748922433117E+17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-2633.0664195836302</v>
      </c>
      <c r="AC50">
        <f t="shared" si="33"/>
        <v>-2350.9521603445887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-3.4787984562053386E-8</v>
      </c>
      <c r="AI50">
        <f t="shared" si="38"/>
        <v>-3.4788857370187053E-8</v>
      </c>
      <c r="AJ50">
        <f t="shared" si="39"/>
        <v>-282.11425923904153</v>
      </c>
      <c r="AK50">
        <f t="shared" si="61"/>
        <v>-184.31464937085414</v>
      </c>
      <c r="AL50">
        <f t="shared" si="40"/>
        <v>-466.4289086446845</v>
      </c>
      <c r="AN50">
        <f t="shared" si="41"/>
        <v>0</v>
      </c>
      <c r="AO50">
        <f t="shared" si="42"/>
        <v>0</v>
      </c>
      <c r="AP50">
        <f t="shared" si="43"/>
        <v>-1.0853406296528971E-14</v>
      </c>
      <c r="AQ50">
        <f t="shared" si="44"/>
        <v>-4.3259006890987987E-10</v>
      </c>
      <c r="AR50">
        <f t="shared" si="45"/>
        <v>-4.3260092231617639E-10</v>
      </c>
      <c r="AS50">
        <f t="shared" si="46"/>
        <v>-3.5081028228866504</v>
      </c>
      <c r="AT50">
        <f t="shared" si="47"/>
        <v>-2.2919605109693615</v>
      </c>
      <c r="AU50">
        <f t="shared" si="48"/>
        <v>-5.8000633342886125</v>
      </c>
      <c r="AW50">
        <v>47</v>
      </c>
      <c r="AX50">
        <f>IF(Z50&gt;0, (R50*SUMPRODUCT(K50:$K$98, X50:$X$98)-K50*$AZ$3)/Z50, 0)</f>
        <v>-1.3467748922433117E+17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500000</v>
      </c>
      <c r="S51">
        <f t="shared" si="32"/>
        <v>-6.1944871259534886E+17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-2350.9521603445887</v>
      </c>
      <c r="AC51">
        <f t="shared" si="33"/>
        <v>-2099.0644288794729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-6.9465001024904526E-9</v>
      </c>
      <c r="AI51">
        <f t="shared" si="38"/>
        <v>-6.9466695325325368E-9</v>
      </c>
      <c r="AJ51">
        <f t="shared" si="39"/>
        <v>-251.88773146511585</v>
      </c>
      <c r="AK51">
        <f t="shared" si="61"/>
        <v>-164.56665122412122</v>
      </c>
      <c r="AL51">
        <f t="shared" si="40"/>
        <v>-416.45438269618376</v>
      </c>
      <c r="AN51">
        <f t="shared" si="41"/>
        <v>0</v>
      </c>
      <c r="AO51">
        <f t="shared" si="42"/>
        <v>0</v>
      </c>
      <c r="AP51">
        <f t="shared" si="43"/>
        <v>-1.8811337372675057E-15</v>
      </c>
      <c r="AQ51">
        <f t="shared" si="44"/>
        <v>-7.7125021855572086E-11</v>
      </c>
      <c r="AR51">
        <f t="shared" si="45"/>
        <v>-7.7126902989309361E-11</v>
      </c>
      <c r="AS51">
        <f t="shared" si="46"/>
        <v>-2.7966380922434073</v>
      </c>
      <c r="AT51">
        <f t="shared" si="47"/>
        <v>-1.8271368869350855</v>
      </c>
      <c r="AU51">
        <f t="shared" si="48"/>
        <v>-4.6237749792556198</v>
      </c>
      <c r="AW51">
        <v>48</v>
      </c>
      <c r="AX51">
        <f>IF(Z51&gt;0, (R51*SUMPRODUCT(K51:$K$98, X51:$X$98)-K51*$AZ$3)/Z51, 0)</f>
        <v>-6.1944871259534886E+17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500000</v>
      </c>
      <c r="S52">
        <f t="shared" si="32"/>
        <v>-2.9175591167619845E+18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-2099.0644288794729</v>
      </c>
      <c r="AC52">
        <f t="shared" si="33"/>
        <v>-1874.1646686424535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-1.3561703226205459E-9</v>
      </c>
      <c r="AI52">
        <f t="shared" si="38"/>
        <v>-1.356202441329947E-9</v>
      </c>
      <c r="AJ52">
        <f t="shared" si="39"/>
        <v>-224.89976023701934</v>
      </c>
      <c r="AK52">
        <f t="shared" si="61"/>
        <v>-146.93451002156311</v>
      </c>
      <c r="AL52">
        <f t="shared" si="40"/>
        <v>-371.83427025993865</v>
      </c>
      <c r="AN52">
        <f t="shared" si="41"/>
        <v>0</v>
      </c>
      <c r="AO52">
        <f t="shared" si="42"/>
        <v>0</v>
      </c>
      <c r="AP52">
        <f t="shared" si="43"/>
        <v>-3.183972565824927E-16</v>
      </c>
      <c r="AQ52">
        <f t="shared" si="44"/>
        <v>-1.344390600466463E-11</v>
      </c>
      <c r="AR52">
        <f t="shared" si="45"/>
        <v>-1.3444224401921211E-11</v>
      </c>
      <c r="AS52">
        <f t="shared" si="46"/>
        <v>-2.2294627648654708</v>
      </c>
      <c r="AT52">
        <f t="shared" si="47"/>
        <v>-1.4565823397125419</v>
      </c>
      <c r="AU52">
        <f t="shared" si="48"/>
        <v>-3.6860451045914568</v>
      </c>
      <c r="AW52">
        <v>49</v>
      </c>
      <c r="AX52">
        <f>IF(Z52&gt;0, (R52*SUMPRODUCT(K52:$K$98, X52:$X$98)-K52*$AZ$3)/Z52, 0)</f>
        <v>-2.9175591167619845E+18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500000</v>
      </c>
      <c r="S53">
        <f t="shared" si="32"/>
        <v>-1.4085602749631095E+19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-1874.1646686424535</v>
      </c>
      <c r="AC53">
        <f t="shared" si="33"/>
        <v>-1673.3613112879166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-2.5857551753462256E-10</v>
      </c>
      <c r="AI53">
        <f t="shared" si="38"/>
        <v>-2.5858145750517632E-10</v>
      </c>
      <c r="AJ53">
        <f t="shared" si="39"/>
        <v>-200.80335735453696</v>
      </c>
      <c r="AK53">
        <f t="shared" si="61"/>
        <v>-131.19152680497177</v>
      </c>
      <c r="AL53">
        <f t="shared" si="40"/>
        <v>-331.99488415976731</v>
      </c>
      <c r="AN53">
        <f t="shared" si="41"/>
        <v>0</v>
      </c>
      <c r="AO53">
        <f t="shared" si="42"/>
        <v>0</v>
      </c>
      <c r="AP53">
        <f t="shared" si="43"/>
        <v>-5.2574784396603034E-17</v>
      </c>
      <c r="AQ53">
        <f t="shared" si="44"/>
        <v>-2.28865647761136E-12</v>
      </c>
      <c r="AR53">
        <f t="shared" si="45"/>
        <v>-2.2887090523957567E-12</v>
      </c>
      <c r="AS53">
        <f t="shared" si="46"/>
        <v>-1.7773140663792137</v>
      </c>
      <c r="AT53">
        <f t="shared" si="47"/>
        <v>-1.1611785233678205</v>
      </c>
      <c r="AU53">
        <f t="shared" si="48"/>
        <v>-2.9384925897493228</v>
      </c>
      <c r="AW53">
        <v>50</v>
      </c>
      <c r="AX53">
        <f>IF(Z53&gt;0, (R53*SUMPRODUCT(K53:$K$98, X53:$X$98)-K53*$AZ$3)/Z53, 0)</f>
        <v>-1.4085602749631095E+19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500000</v>
      </c>
      <c r="S54">
        <f t="shared" si="32"/>
        <v>-6.9769392966983303E+19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-1673.3613112879166</v>
      </c>
      <c r="AC54">
        <f t="shared" si="33"/>
        <v>-1494.0725993642129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-4.8098487623158304E-11</v>
      </c>
      <c r="AI54">
        <f t="shared" si="38"/>
        <v>-4.8099558345244183E-11</v>
      </c>
      <c r="AJ54">
        <f t="shared" si="39"/>
        <v>-179.28871192370366</v>
      </c>
      <c r="AK54">
        <f t="shared" si="61"/>
        <v>-117.13529179015417</v>
      </c>
      <c r="AL54">
        <f t="shared" si="40"/>
        <v>-296.4240037139059</v>
      </c>
      <c r="AN54">
        <f t="shared" si="41"/>
        <v>0</v>
      </c>
      <c r="AO54">
        <f t="shared" si="42"/>
        <v>0</v>
      </c>
      <c r="AP54">
        <f t="shared" si="43"/>
        <v>-8.4615893872535167E-18</v>
      </c>
      <c r="AQ54">
        <f t="shared" si="44"/>
        <v>-3.8010764677600953E-13</v>
      </c>
      <c r="AR54">
        <f t="shared" si="45"/>
        <v>-3.8011610836539676E-13</v>
      </c>
      <c r="AS54">
        <f t="shared" si="46"/>
        <v>-1.4168638922028955</v>
      </c>
      <c r="AT54">
        <f t="shared" si="47"/>
        <v>-0.92568440957256726</v>
      </c>
      <c r="AU54">
        <f t="shared" si="48"/>
        <v>-2.3425483017758428</v>
      </c>
      <c r="AW54">
        <v>51</v>
      </c>
      <c r="AX54">
        <f>IF(Z54&gt;0, (R54*SUMPRODUCT(K54:$K$98, X54:$X$98)-K54*$AZ$3)/Z54, 0)</f>
        <v>-6.9769392966983303E+19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500000</v>
      </c>
      <c r="S55">
        <f t="shared" si="32"/>
        <v>-3.5483880150815867E+20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-1494.0725993642129</v>
      </c>
      <c r="AC55">
        <f t="shared" si="33"/>
        <v>-1333.9933922894761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-8.7204311748153571E-12</v>
      </c>
      <c r="AI55">
        <f t="shared" si="38"/>
        <v>-8.7206191465628969E-12</v>
      </c>
      <c r="AJ55">
        <f t="shared" si="39"/>
        <v>-160.07920707473681</v>
      </c>
      <c r="AK55">
        <f t="shared" si="61"/>
        <v>-104.58508195549491</v>
      </c>
      <c r="AL55">
        <f t="shared" si="40"/>
        <v>-264.66428903024047</v>
      </c>
      <c r="AN55">
        <f t="shared" si="41"/>
        <v>0</v>
      </c>
      <c r="AO55">
        <f t="shared" si="42"/>
        <v>0</v>
      </c>
      <c r="AP55">
        <f t="shared" si="43"/>
        <v>-1.3263243471243506E-18</v>
      </c>
      <c r="AQ55">
        <f t="shared" si="44"/>
        <v>-6.153116271965811E-14</v>
      </c>
      <c r="AR55">
        <f t="shared" si="45"/>
        <v>-6.153248904400524E-14</v>
      </c>
      <c r="AS55">
        <f t="shared" si="46"/>
        <v>-1.1295152201872671</v>
      </c>
      <c r="AT55">
        <f t="shared" si="47"/>
        <v>-0.73794994385568258</v>
      </c>
      <c r="AU55">
        <f t="shared" si="48"/>
        <v>-1.8674651640430113</v>
      </c>
      <c r="AW55">
        <v>52</v>
      </c>
      <c r="AX55">
        <f>IF(Z55&gt;0, (R55*SUMPRODUCT(K55:$K$98, X55:$X$98)-K55*$AZ$3)/Z55, 0)</f>
        <v>-3.5483880150815867E+20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500000</v>
      </c>
      <c r="S56">
        <f t="shared" si="32"/>
        <v>-1.8545942963921614E+21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-1333.9933922894761</v>
      </c>
      <c r="AC56">
        <f t="shared" si="33"/>
        <v>-1191.0655288298892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-1.5398081492853558E-12</v>
      </c>
      <c r="AI56">
        <f t="shared" si="38"/>
        <v>-1.5398402605004918E-12</v>
      </c>
      <c r="AJ56">
        <f t="shared" si="39"/>
        <v>-142.92786345958689</v>
      </c>
      <c r="AK56">
        <f t="shared" si="61"/>
        <v>-93.379537460263336</v>
      </c>
      <c r="AL56">
        <f t="shared" si="40"/>
        <v>-236.30740091985177</v>
      </c>
      <c r="AN56">
        <f t="shared" si="41"/>
        <v>0</v>
      </c>
      <c r="AO56">
        <f t="shared" si="42"/>
        <v>0</v>
      </c>
      <c r="AP56">
        <f t="shared" si="43"/>
        <v>-2.0229999895522104E-19</v>
      </c>
      <c r="AQ56">
        <f t="shared" si="44"/>
        <v>-9.7007598644933875E-15</v>
      </c>
      <c r="AR56">
        <f t="shared" si="45"/>
        <v>-9.7009621644923429E-15</v>
      </c>
      <c r="AS56">
        <f t="shared" si="46"/>
        <v>-0.90044261813398485</v>
      </c>
      <c r="AT56">
        <f t="shared" si="47"/>
        <v>-0.58828917718086948</v>
      </c>
      <c r="AU56">
        <f t="shared" si="48"/>
        <v>-1.488731795314864</v>
      </c>
      <c r="AW56">
        <v>53</v>
      </c>
      <c r="AX56">
        <f>IF(Z56&gt;0, (R56*SUMPRODUCT(K56:$K$98, X56:$X$98)-K56*$AZ$3)/Z56, 0)</f>
        <v>-1.8545942963921614E+21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500000</v>
      </c>
      <c r="S57">
        <f t="shared" si="32"/>
        <v>-9.9710011147916799E+21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-1191.0655288298892</v>
      </c>
      <c r="AC57">
        <f t="shared" si="33"/>
        <v>-1063.4513650266867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-2.6457381862765576E-13</v>
      </c>
      <c r="AI57">
        <f t="shared" si="38"/>
        <v>-2.6457915134877765E-13</v>
      </c>
      <c r="AJ57">
        <f t="shared" si="39"/>
        <v>-127.61416380320247</v>
      </c>
      <c r="AK57">
        <f t="shared" si="61"/>
        <v>-83.374587018092257</v>
      </c>
      <c r="AL57">
        <f t="shared" si="40"/>
        <v>-210.98875082129501</v>
      </c>
      <c r="AN57">
        <f t="shared" si="41"/>
        <v>0</v>
      </c>
      <c r="AO57">
        <f t="shared" si="42"/>
        <v>0</v>
      </c>
      <c r="AP57">
        <f t="shared" si="43"/>
        <v>-2.9996458981333206E-20</v>
      </c>
      <c r="AQ57">
        <f t="shared" si="44"/>
        <v>-1.4882229009515682E-15</v>
      </c>
      <c r="AR57">
        <f t="shared" si="45"/>
        <v>-1.4882528974105494E-15</v>
      </c>
      <c r="AS57">
        <f t="shared" si="46"/>
        <v>-0.71782734226242351</v>
      </c>
      <c r="AT57">
        <f t="shared" si="47"/>
        <v>-0.46898053027811654</v>
      </c>
      <c r="AU57">
        <f t="shared" si="48"/>
        <v>-1.1868078725405415</v>
      </c>
      <c r="AW57">
        <v>54</v>
      </c>
      <c r="AX57">
        <f>IF(Z57&gt;0, (R57*SUMPRODUCT(K57:$K$98, X57:$X$98)-K57*$AZ$3)/Z57, 0)</f>
        <v>-9.9710011147916799E+21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500000</v>
      </c>
      <c r="S58">
        <f t="shared" si="32"/>
        <v>-5.5191896426904268E+22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-1063.4513650266867</v>
      </c>
      <c r="AC58">
        <f t="shared" si="33"/>
        <v>-949.51014734525586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-4.4192040922325749E-14</v>
      </c>
      <c r="AI58">
        <f t="shared" si="38"/>
        <v>-4.4192901112144195E-14</v>
      </c>
      <c r="AJ58">
        <f t="shared" si="39"/>
        <v>-113.94121768143089</v>
      </c>
      <c r="AK58">
        <f t="shared" si="61"/>
        <v>-74.441595551868076</v>
      </c>
      <c r="AL58">
        <f t="shared" si="40"/>
        <v>-188.382813233299</v>
      </c>
      <c r="AN58">
        <f t="shared" si="41"/>
        <v>0</v>
      </c>
      <c r="AO58">
        <f t="shared" si="42"/>
        <v>0</v>
      </c>
      <c r="AP58">
        <f t="shared" si="43"/>
        <v>-4.3201357403090024E-21</v>
      </c>
      <c r="AQ58">
        <f t="shared" si="44"/>
        <v>-2.2194591394976599E-16</v>
      </c>
      <c r="AR58">
        <f t="shared" si="45"/>
        <v>-2.2195023408550631E-16</v>
      </c>
      <c r="AS58">
        <f t="shared" si="46"/>
        <v>-0.57224756239032537</v>
      </c>
      <c r="AT58">
        <f t="shared" si="47"/>
        <v>-0.37386840742834537</v>
      </c>
      <c r="AU58">
        <f t="shared" si="48"/>
        <v>-0.94611596981867097</v>
      </c>
      <c r="AW58">
        <v>55</v>
      </c>
      <c r="AX58">
        <f>IF(Z58&gt;0, (R58*SUMPRODUCT(K58:$K$98, X58:$X$98)-K58*$AZ$3)/Z58, 0)</f>
        <v>-5.5191896426904268E+22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500000</v>
      </c>
      <c r="S59">
        <f t="shared" si="32"/>
        <v>-3.1475986870092674E+23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-949.51014734525586</v>
      </c>
      <c r="AC59">
        <f t="shared" si="33"/>
        <v>-847.77691727255001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-7.1691749344400133E-15</v>
      </c>
      <c r="AI59">
        <f t="shared" si="38"/>
        <v>-7.1693096048668322E-15</v>
      </c>
      <c r="AJ59">
        <f t="shared" si="39"/>
        <v>-101.73323007270585</v>
      </c>
      <c r="AK59">
        <f t="shared" si="61"/>
        <v>-66.465710314167922</v>
      </c>
      <c r="AL59">
        <f t="shared" si="40"/>
        <v>-168.1989403868738</v>
      </c>
      <c r="AN59">
        <f t="shared" si="41"/>
        <v>0</v>
      </c>
      <c r="AO59">
        <f t="shared" si="42"/>
        <v>0</v>
      </c>
      <c r="AP59">
        <f t="shared" si="43"/>
        <v>-6.0388926414477693E-22</v>
      </c>
      <c r="AQ59">
        <f t="shared" si="44"/>
        <v>-3.2148021491640737E-17</v>
      </c>
      <c r="AR59">
        <f t="shared" si="45"/>
        <v>-3.2148625380904875E-17</v>
      </c>
      <c r="AS59">
        <f t="shared" si="46"/>
        <v>-0.4561922531810616</v>
      </c>
      <c r="AT59">
        <f t="shared" si="47"/>
        <v>-0.29804560541162733</v>
      </c>
      <c r="AU59">
        <f t="shared" si="48"/>
        <v>-0.7542378585926891</v>
      </c>
      <c r="AW59">
        <v>56</v>
      </c>
      <c r="AX59">
        <f>IF(Z59&gt;0, (R59*SUMPRODUCT(K59:$K$98, X59:$X$98)-K59*$AZ$3)/Z59, 0)</f>
        <v>-3.1475986870092674E+23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500000</v>
      </c>
      <c r="S60">
        <f t="shared" si="32"/>
        <v>-1.8605481495769551E+24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-847.77691727255001</v>
      </c>
      <c r="AC60">
        <f t="shared" si="33"/>
        <v>-756.94367613620534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-1.1298176912468938E-15</v>
      </c>
      <c r="AI60">
        <f t="shared" si="38"/>
        <v>-1.1298380332003205E-15</v>
      </c>
      <c r="AJ60">
        <f t="shared" si="39"/>
        <v>-90.833241136344668</v>
      </c>
      <c r="AK60">
        <f t="shared" si="61"/>
        <v>-59.344384209078505</v>
      </c>
      <c r="AL60">
        <f t="shared" si="40"/>
        <v>-150.17762534542317</v>
      </c>
      <c r="AN60">
        <f t="shared" si="41"/>
        <v>0</v>
      </c>
      <c r="AO60">
        <f t="shared" si="42"/>
        <v>0</v>
      </c>
      <c r="AP60">
        <f t="shared" si="43"/>
        <v>-8.1444114400917873E-23</v>
      </c>
      <c r="AQ60">
        <f t="shared" si="44"/>
        <v>-4.5235086015562608E-18</v>
      </c>
      <c r="AR60">
        <f t="shared" si="45"/>
        <v>-4.523590045670662E-18</v>
      </c>
      <c r="AS60">
        <f t="shared" si="46"/>
        <v>-0.36367367122214794</v>
      </c>
      <c r="AT60">
        <f t="shared" si="47"/>
        <v>-0.23760013186513659</v>
      </c>
      <c r="AU60">
        <f t="shared" si="48"/>
        <v>-0.60127380308728451</v>
      </c>
      <c r="AW60">
        <v>57</v>
      </c>
      <c r="AX60">
        <f>IF(Z60&gt;0, (R60*SUMPRODUCT(K60:$K$98, X60:$X$98)-K60*$AZ$3)/Z60, 0)</f>
        <v>-1.8605481495769551E+24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500000</v>
      </c>
      <c r="S61">
        <f t="shared" si="32"/>
        <v>-1.1411659018296729E+25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-756.94367613620534</v>
      </c>
      <c r="AC61">
        <f t="shared" si="33"/>
        <v>-675.84256797875469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-1.7177340577345254E-16</v>
      </c>
      <c r="AI61">
        <f t="shared" si="38"/>
        <v>-1.7177636696676761E-16</v>
      </c>
      <c r="AJ61">
        <f t="shared" si="39"/>
        <v>-81.101108157450653</v>
      </c>
      <c r="AK61">
        <f t="shared" si="61"/>
        <v>-52.986057329534376</v>
      </c>
      <c r="AL61">
        <f t="shared" si="40"/>
        <v>-134.08716548698504</v>
      </c>
      <c r="AN61">
        <f t="shared" si="41"/>
        <v>0</v>
      </c>
      <c r="AO61">
        <f t="shared" si="42"/>
        <v>0</v>
      </c>
      <c r="AP61">
        <f t="shared" si="43"/>
        <v>-1.0585607508220399E-23</v>
      </c>
      <c r="AQ61">
        <f t="shared" si="44"/>
        <v>-6.1405172185448072E-19</v>
      </c>
      <c r="AR61">
        <f t="shared" si="45"/>
        <v>-6.1406230746198901E-19</v>
      </c>
      <c r="AS61">
        <f t="shared" si="46"/>
        <v>-0.28991842412479923</v>
      </c>
      <c r="AT61">
        <f t="shared" si="47"/>
        <v>-0.18941337042820197</v>
      </c>
      <c r="AU61">
        <f t="shared" si="48"/>
        <v>-0.47933179455300129</v>
      </c>
      <c r="AW61">
        <v>58</v>
      </c>
      <c r="AX61">
        <f>IF(Z61&gt;0, (R61*SUMPRODUCT(K61:$K$98, X61:$X$98)-K61*$AZ$3)/Z61, 0)</f>
        <v>-1.1411659018296729E+25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500000</v>
      </c>
      <c r="S62">
        <f t="shared" si="32"/>
        <v>-7.2711793622243858E+25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-675.84256797875469</v>
      </c>
      <c r="AC62">
        <f t="shared" si="33"/>
        <v>-603.43086426674517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-2.5166343463742767E-17</v>
      </c>
      <c r="AI62">
        <f t="shared" si="38"/>
        <v>-2.5166758410778322E-17</v>
      </c>
      <c r="AJ62">
        <f t="shared" si="39"/>
        <v>-72.411703712009512</v>
      </c>
      <c r="AK62">
        <f t="shared" si="61"/>
        <v>-47.308979758512834</v>
      </c>
      <c r="AL62">
        <f t="shared" si="40"/>
        <v>-119.72068347052235</v>
      </c>
      <c r="AN62">
        <f t="shared" si="41"/>
        <v>0</v>
      </c>
      <c r="AO62">
        <f t="shared" si="42"/>
        <v>0</v>
      </c>
      <c r="AP62">
        <f t="shared" si="43"/>
        <v>-1.3244137183477569E-24</v>
      </c>
      <c r="AQ62">
        <f t="shared" si="44"/>
        <v>-8.0325072040970591E-20</v>
      </c>
      <c r="AR62">
        <f t="shared" si="45"/>
        <v>-8.032639645468894E-20</v>
      </c>
      <c r="AS62">
        <f t="shared" si="46"/>
        <v>-0.23112119270152998</v>
      </c>
      <c r="AT62">
        <f t="shared" si="47"/>
        <v>-0.15099917923166609</v>
      </c>
      <c r="AU62">
        <f t="shared" si="48"/>
        <v>-0.38212037193319609</v>
      </c>
      <c r="AW62">
        <v>59</v>
      </c>
      <c r="AX62">
        <f>IF(Z62&gt;0, (R62*SUMPRODUCT(K62:$K$98, X62:$X$98)-K62*$AZ$3)/Z62, 0)</f>
        <v>-7.2711793622243858E+25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500000</v>
      </c>
      <c r="S63">
        <f t="shared" si="32"/>
        <v>-4.8186397195943041E+26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-603.43086426674517</v>
      </c>
      <c r="AC63">
        <f t="shared" si="33"/>
        <v>-538.77755738102246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-3.548919996512254E-18</v>
      </c>
      <c r="AI63">
        <f t="shared" si="38"/>
        <v>-3.548975902077801E-18</v>
      </c>
      <c r="AJ63">
        <f t="shared" si="39"/>
        <v>-64.653306885722714</v>
      </c>
      <c r="AK63">
        <f t="shared" si="61"/>
        <v>-42.240160498672168</v>
      </c>
      <c r="AL63">
        <f t="shared" si="40"/>
        <v>-106.89346738439488</v>
      </c>
      <c r="AN63">
        <f t="shared" si="41"/>
        <v>0</v>
      </c>
      <c r="AO63">
        <f t="shared" si="42"/>
        <v>0</v>
      </c>
      <c r="AP63">
        <f t="shared" si="43"/>
        <v>-1.5931916691890715E-25</v>
      </c>
      <c r="AQ63">
        <f t="shared" si="44"/>
        <v>-1.0113679591206279E-20</v>
      </c>
      <c r="AR63">
        <f t="shared" si="45"/>
        <v>-1.0113838910373198E-20</v>
      </c>
      <c r="AS63">
        <f t="shared" si="46"/>
        <v>-0.18424839979394908</v>
      </c>
      <c r="AT63">
        <f t="shared" si="47"/>
        <v>-0.1203756211987134</v>
      </c>
      <c r="AU63">
        <f t="shared" si="48"/>
        <v>-0.3046240209926625</v>
      </c>
      <c r="AW63">
        <v>60</v>
      </c>
      <c r="AX63">
        <f>IF(Z63&gt;0, (R63*SUMPRODUCT(K63:$K$98, X63:$X$98)-K63*$AZ$3)/Z63, 0)</f>
        <v>-4.8186397195943041E+26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500000</v>
      </c>
      <c r="S64">
        <f t="shared" si="32"/>
        <v>-3.3253491839019535E+27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-538.77755738102246</v>
      </c>
      <c r="AC64">
        <f t="shared" si="33"/>
        <v>-481.05139051877006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-4.8113413998076632E-19</v>
      </c>
      <c r="AI64">
        <f t="shared" si="38"/>
        <v>-4.8114137307665967E-19</v>
      </c>
      <c r="AJ64">
        <f t="shared" si="39"/>
        <v>-57.726166862252398</v>
      </c>
      <c r="AK64">
        <f t="shared" si="61"/>
        <v>-37.714429016671573</v>
      </c>
      <c r="AL64">
        <f t="shared" si="40"/>
        <v>-95.440595878923972</v>
      </c>
      <c r="AN64">
        <f t="shared" si="41"/>
        <v>0</v>
      </c>
      <c r="AO64">
        <f t="shared" si="42"/>
        <v>0</v>
      </c>
      <c r="AP64">
        <f t="shared" si="43"/>
        <v>-1.8404294825057335E-26</v>
      </c>
      <c r="AQ64">
        <f t="shared" si="44"/>
        <v>-1.224224687907624E-21</v>
      </c>
      <c r="AR64">
        <f t="shared" si="45"/>
        <v>-1.2242430922024492E-21</v>
      </c>
      <c r="AS64">
        <f t="shared" si="46"/>
        <v>-0.14688169626430883</v>
      </c>
      <c r="AT64">
        <f t="shared" si="47"/>
        <v>-9.5962708226015131E-2</v>
      </c>
      <c r="AU64">
        <f t="shared" si="48"/>
        <v>-0.24284440449032396</v>
      </c>
      <c r="AW64">
        <v>61</v>
      </c>
      <c r="AX64">
        <f>IF(Z64&gt;0, (R64*SUMPRODUCT(K64:$K$98, X64:$X$98)-K64*$AZ$3)/Z64, 0)</f>
        <v>-3.3253491839019535E+27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500000</v>
      </c>
      <c r="S65">
        <f t="shared" si="32"/>
        <v>-2.3932662894764799E+28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-481.05139051877006</v>
      </c>
      <c r="AC65">
        <f t="shared" si="33"/>
        <v>-429.51017010604471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-6.2634344283868271E-20</v>
      </c>
      <c r="AI65">
        <f t="shared" si="38"/>
        <v>-6.2635241614374272E-20</v>
      </c>
      <c r="AJ65">
        <f t="shared" si="39"/>
        <v>-51.541220412725352</v>
      </c>
      <c r="AK65">
        <f t="shared" si="61"/>
        <v>-33.673597336313911</v>
      </c>
      <c r="AL65">
        <f t="shared" si="40"/>
        <v>-85.21481774903927</v>
      </c>
      <c r="AN65">
        <f t="shared" si="41"/>
        <v>0</v>
      </c>
      <c r="AO65">
        <f t="shared" si="42"/>
        <v>0</v>
      </c>
      <c r="AP65">
        <f t="shared" si="43"/>
        <v>-2.0385875553751657E-27</v>
      </c>
      <c r="AQ65">
        <f t="shared" si="44"/>
        <v>-1.4229494477488014E-22</v>
      </c>
      <c r="AR65">
        <f t="shared" si="45"/>
        <v>-1.4229698336243552E-22</v>
      </c>
      <c r="AS65">
        <f t="shared" si="46"/>
        <v>-0.11709318898621558</v>
      </c>
      <c r="AT65">
        <f t="shared" si="47"/>
        <v>-7.6500883470994221E-2</v>
      </c>
      <c r="AU65">
        <f t="shared" si="48"/>
        <v>-0.19359407245720983</v>
      </c>
      <c r="AW65">
        <v>62</v>
      </c>
      <c r="AX65">
        <f>IF(Z65&gt;0, (R65*SUMPRODUCT(K65:$K$98, X65:$X$98)-K65*$AZ$3)/Z65, 0)</f>
        <v>-2.3932662894764799E+28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500000</v>
      </c>
      <c r="S66">
        <f t="shared" si="32"/>
        <v>-1.7996371672499568E+29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-429.51017010604471</v>
      </c>
      <c r="AC66">
        <f t="shared" si="33"/>
        <v>-383.49122330896842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-7.8181038409116957E-21</v>
      </c>
      <c r="AI66">
        <f t="shared" si="38"/>
        <v>-7.8182103877285451E-21</v>
      </c>
      <c r="AJ66">
        <f t="shared" si="39"/>
        <v>-46.018946797076296</v>
      </c>
      <c r="AK66">
        <f t="shared" si="61"/>
        <v>-30.065711907423132</v>
      </c>
      <c r="AL66">
        <f t="shared" si="40"/>
        <v>-76.084658704499432</v>
      </c>
      <c r="AN66">
        <f t="shared" si="41"/>
        <v>0</v>
      </c>
      <c r="AO66">
        <f t="shared" si="42"/>
        <v>0</v>
      </c>
      <c r="AP66">
        <f t="shared" si="43"/>
        <v>-2.1612220660701876E-28</v>
      </c>
      <c r="AQ66">
        <f t="shared" si="44"/>
        <v>-1.5858435789478149E-23</v>
      </c>
      <c r="AR66">
        <f t="shared" si="45"/>
        <v>-1.5858651911684758E-23</v>
      </c>
      <c r="AS66">
        <f t="shared" si="46"/>
        <v>-9.3345973362735798E-2</v>
      </c>
      <c r="AT66">
        <f t="shared" si="47"/>
        <v>-6.0986035930320627E-2</v>
      </c>
      <c r="AU66">
        <f t="shared" si="48"/>
        <v>-0.15433200929305643</v>
      </c>
      <c r="AW66">
        <v>63</v>
      </c>
      <c r="AX66">
        <f>IF(Z66&gt;0, (R66*SUMPRODUCT(K66:$K$98, X66:$X$98)-K66*$AZ$3)/Z66, 0)</f>
        <v>-1.7996371672499568E+29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500000</v>
      </c>
      <c r="S67">
        <f t="shared" si="32"/>
        <v>-1.416749038406848E+30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-383.49122330896842</v>
      </c>
      <c r="AC67">
        <f t="shared" si="33"/>
        <v>-342.40287795443606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-9.3397243851110393E-22</v>
      </c>
      <c r="AI67">
        <f t="shared" ref="AI67:AI69" si="62">SUM(AE67:AH67)</f>
        <v>-9.3398452261593371E-22</v>
      </c>
      <c r="AJ67">
        <f t="shared" si="39"/>
        <v>-41.08834535453235</v>
      </c>
      <c r="AK67">
        <f t="shared" si="61"/>
        <v>-26.844385631627791</v>
      </c>
      <c r="AL67">
        <f t="shared" ref="AL67:AL69" si="63">SUM(AI67:AK67)</f>
        <v>-67.932730986160138</v>
      </c>
      <c r="AN67">
        <f t="shared" si="41"/>
        <v>0</v>
      </c>
      <c r="AO67">
        <f t="shared" si="42"/>
        <v>0</v>
      </c>
      <c r="AP67">
        <f t="shared" si="43"/>
        <v>-2.1885444669889536E-29</v>
      </c>
      <c r="AQ67">
        <f t="shared" si="44"/>
        <v>-1.6915114867024306E-24</v>
      </c>
      <c r="AR67">
        <f t="shared" si="45"/>
        <v>-1.6915333721471005E-24</v>
      </c>
      <c r="AS67">
        <f t="shared" si="46"/>
        <v>-7.4414838458813512E-2</v>
      </c>
      <c r="AT67">
        <f t="shared" si="47"/>
        <v>-4.8617694459758137E-2</v>
      </c>
      <c r="AU67">
        <f t="shared" si="48"/>
        <v>-0.12303253291857164</v>
      </c>
      <c r="AW67">
        <v>64</v>
      </c>
      <c r="AX67">
        <f>IF(Z67&gt;0, (R67*SUMPRODUCT(K67:$K$98, X67:$X$98)-K67*$AZ$3)/Z67, 0)</f>
        <v>-1.416749038406848E+30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500000</v>
      </c>
      <c r="S68">
        <f t="shared" si="32"/>
        <v>-1.1702324548970814E+31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-342.40287795443606</v>
      </c>
      <c r="AC68">
        <f t="shared" si="33"/>
        <v>-305.71685531646074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-1.0657041013446087E-22</v>
      </c>
      <c r="AI68">
        <f t="shared" si="62"/>
        <v>-1.0657171635722899E-22</v>
      </c>
      <c r="AJ68">
        <f t="shared" si="39"/>
        <v>-36.686022637975327</v>
      </c>
      <c r="AK68">
        <f t="shared" si="61"/>
        <v>-23.968201456810526</v>
      </c>
      <c r="AL68">
        <f t="shared" si="63"/>
        <v>-60.654224094785853</v>
      </c>
      <c r="AN68">
        <f t="shared" si="41"/>
        <v>0</v>
      </c>
      <c r="AO68">
        <f t="shared" si="42"/>
        <v>0</v>
      </c>
      <c r="AP68">
        <f t="shared" si="43"/>
        <v>-2.1122247040913618E-30</v>
      </c>
      <c r="AQ68">
        <f t="shared" si="44"/>
        <v>-1.7232945138043138E-25</v>
      </c>
      <c r="AR68">
        <f t="shared" si="45"/>
        <v>-1.7233156360513548E-25</v>
      </c>
      <c r="AS68">
        <f t="shared" si="46"/>
        <v>-5.9323053618314359E-2</v>
      </c>
      <c r="AT68">
        <f t="shared" si="47"/>
        <v>-3.8757728363965349E-2</v>
      </c>
      <c r="AU68">
        <f t="shared" si="48"/>
        <v>-9.8080781982279708E-2</v>
      </c>
      <c r="AW68">
        <v>65</v>
      </c>
      <c r="AX68">
        <f>IF(Z68&gt;0, (R68*SUMPRODUCT(K68:$K$98, X68:$X$98)-K68*$AZ$3)/Z68, 0)</f>
        <v>-1.1702324548970814E+31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-305.71685531646074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-305.71685531646074</v>
      </c>
      <c r="AK69">
        <f t="shared" si="61"/>
        <v>-21.400179872152254</v>
      </c>
      <c r="AL69">
        <f t="shared" si="63"/>
        <v>-327.11703518861299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-1.8859149143672873E-26</v>
      </c>
      <c r="AR69">
        <f t="shared" si="45"/>
        <v>-1.8859149143672873E-26</v>
      </c>
      <c r="AS69">
        <f t="shared" si="46"/>
        <v>-0.44139176799340996</v>
      </c>
      <c r="AT69">
        <f t="shared" si="47"/>
        <v>-3.08974237595387E-2</v>
      </c>
      <c r="AU69">
        <f t="shared" si="48"/>
        <v>-0.47228919175294864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219535.02419588412</v>
      </c>
      <c r="AO71" s="6">
        <f t="shared" si="70"/>
        <v>-21953.502419588414</v>
      </c>
      <c r="AP71" s="6">
        <f t="shared" si="70"/>
        <v>-2825.8220551399058</v>
      </c>
      <c r="AQ71" s="6">
        <f t="shared" si="70"/>
        <v>-189058.63388475031</v>
      </c>
      <c r="AR71" s="6">
        <f t="shared" si="70"/>
        <v>5697.0658364055298</v>
      </c>
      <c r="AS71" s="6">
        <f t="shared" si="70"/>
        <v>593.2147003279249</v>
      </c>
      <c r="AT71" s="6">
        <f t="shared" si="70"/>
        <v>-1675.2005760548573</v>
      </c>
      <c r="AU71" s="6">
        <f t="shared" si="70"/>
        <v>4615.079960678574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51835.632311542417</v>
      </c>
      <c r="K3">
        <v>1</v>
      </c>
      <c r="L3" s="2">
        <v>0</v>
      </c>
      <c r="O3">
        <f>$C$3</f>
        <v>51835.632311542417</v>
      </c>
      <c r="P3">
        <f>O3*C5</f>
        <v>5183.5632311542422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51835.632311542417</v>
      </c>
      <c r="AF3">
        <f t="shared" ref="AF3:AF34" si="4">-$Z3*P3</f>
        <v>-5183.5632311542422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44132.160876388174</v>
      </c>
      <c r="AJ3">
        <f t="shared" ref="AJ3:AJ34" si="8">AB3-AC3</f>
        <v>0</v>
      </c>
      <c r="AL3">
        <f t="shared" ref="AL3:AL34" si="9">SUM(AI3:AK3)</f>
        <v>44132.160876388174</v>
      </c>
      <c r="AN3">
        <f t="shared" ref="AN3:AN34" si="10">AE3*$K3</f>
        <v>51835.632311542417</v>
      </c>
      <c r="AO3">
        <f t="shared" ref="AO3:AO34" si="11">AF3*$K3</f>
        <v>-5183.5632311542422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44132.160876388174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44132.160876388174</v>
      </c>
      <c r="AW3">
        <v>0</v>
      </c>
      <c r="AX3">
        <f>IF(Z3&gt;0, (R3*SUMPRODUCT(K3:$K$98, X3:$X$98)-K3*$AZ$3)/Z3, 0)</f>
        <v>0</v>
      </c>
      <c r="AZ3">
        <f>C6*SUMPRODUCT(X4:X98, K4:K98)/1</f>
        <v>36629.988197755156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2484.6213351432566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2457.0353124532121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-2457.0353124532121</v>
      </c>
      <c r="AK4">
        <f>G4*SUM(AB4, AE4:AF4)</f>
        <v>0</v>
      </c>
      <c r="AL4">
        <f t="shared" si="9"/>
        <v>-3559.7423124532124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-1028.7405541561714</v>
      </c>
      <c r="AR4">
        <f t="shared" si="14"/>
        <v>-1028.7405541561714</v>
      </c>
      <c r="AS4">
        <f t="shared" si="15"/>
        <v>-2292.2243795626568</v>
      </c>
      <c r="AT4">
        <f t="shared" si="16"/>
        <v>0</v>
      </c>
      <c r="AU4">
        <f t="shared" si="17"/>
        <v>-3320.9649337188284</v>
      </c>
      <c r="AW4">
        <v>1</v>
      </c>
      <c r="AX4">
        <f>IF(Z4&gt;0, (R4*SUMPRODUCT(K4:$K$98, X4:$X$98)-K4*$AZ$3)/Z4, 0)</f>
        <v>2484.6213351432566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1000000</v>
      </c>
      <c r="S5">
        <f t="shared" si="1"/>
        <v>4375.3141899338825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2457.0353124532121</v>
      </c>
      <c r="AC5">
        <f t="shared" si="2"/>
        <v>4278.6510484551145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-1101.1658137769971</v>
      </c>
      <c r="AI5">
        <f t="shared" si="7"/>
        <v>-1150.0611714898082</v>
      </c>
      <c r="AJ5">
        <f t="shared" si="8"/>
        <v>-1821.6157360019024</v>
      </c>
      <c r="AK5">
        <f>G5*SUM(AB5, AE5:AF5)</f>
        <v>100.7384478105817</v>
      </c>
      <c r="AL5">
        <f t="shared" si="9"/>
        <v>-2870.9384596811287</v>
      </c>
      <c r="AN5">
        <f t="shared" si="10"/>
        <v>0</v>
      </c>
      <c r="AO5">
        <f t="shared" si="11"/>
        <v>0</v>
      </c>
      <c r="AP5">
        <f t="shared" si="12"/>
        <v>-41.810812407182219</v>
      </c>
      <c r="AQ5">
        <f t="shared" si="13"/>
        <v>-941.61571614740421</v>
      </c>
      <c r="AR5">
        <f t="shared" si="14"/>
        <v>-983.42652855458641</v>
      </c>
      <c r="AS5">
        <f t="shared" si="15"/>
        <v>-1557.6782209733392</v>
      </c>
      <c r="AT5">
        <f t="shared" si="16"/>
        <v>86.142254410695656</v>
      </c>
      <c r="AU5">
        <f t="shared" si="17"/>
        <v>-2454.9624951172295</v>
      </c>
      <c r="AW5">
        <v>2</v>
      </c>
      <c r="AX5">
        <f>IF(Z5&gt;0, (R5*SUMPRODUCT(K5:$K$98, X5:$X$98)-K5*$AZ$3)/Z5, 0)</f>
        <v>4375.3141899338825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50</v>
      </c>
      <c r="R6">
        <f t="shared" si="0"/>
        <v>1000000</v>
      </c>
      <c r="S6">
        <f t="shared" si="1"/>
        <v>6621.220254938481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4278.6510484551145</v>
      </c>
      <c r="AC6">
        <f t="shared" si="2"/>
        <v>6402.8916521752071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-1102.1561256474017</v>
      </c>
      <c r="AI6">
        <f t="shared" si="7"/>
        <v>-1150.5074219768023</v>
      </c>
      <c r="AJ6">
        <f t="shared" si="8"/>
        <v>-2124.2406037200926</v>
      </c>
      <c r="AK6">
        <f>G6*SUM(AB6, AE6:AF6)</f>
        <v>250.30108633462422</v>
      </c>
      <c r="AL6">
        <f t="shared" si="9"/>
        <v>-3024.4469393622703</v>
      </c>
      <c r="AN6">
        <f t="shared" si="10"/>
        <v>0</v>
      </c>
      <c r="AO6">
        <f t="shared" si="11"/>
        <v>0</v>
      </c>
      <c r="AP6">
        <f t="shared" si="12"/>
        <v>-37.298674926587289</v>
      </c>
      <c r="AQ6">
        <f t="shared" si="13"/>
        <v>-850.21428937102678</v>
      </c>
      <c r="AR6">
        <f t="shared" si="14"/>
        <v>-887.51296429761408</v>
      </c>
      <c r="AS6">
        <f t="shared" si="15"/>
        <v>-1638.660506726384</v>
      </c>
      <c r="AT6">
        <f t="shared" si="16"/>
        <v>193.08476838686093</v>
      </c>
      <c r="AU6">
        <f t="shared" si="17"/>
        <v>-2333.088702637137</v>
      </c>
      <c r="AW6">
        <v>3</v>
      </c>
      <c r="AX6">
        <f>IF(Z6&gt;0, (R6*SUMPRODUCT(K6:$K$98, X6:$X$98)-K6*$AZ$3)/Z6, 0)</f>
        <v>6621.220254938481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1000000</v>
      </c>
      <c r="S7">
        <f t="shared" si="1"/>
        <v>8471.029409545743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6402.8916521752071</v>
      </c>
      <c r="AC7">
        <f t="shared" si="2"/>
        <v>8100.4373130178983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-1103.8446227853919</v>
      </c>
      <c r="AI7">
        <f t="shared" si="7"/>
        <v>-1151.6572139203593</v>
      </c>
      <c r="AJ7">
        <f t="shared" si="8"/>
        <v>-1697.5456608426912</v>
      </c>
      <c r="AK7">
        <f>G7*SUM(AB7, AE7:AF7)</f>
        <v>314.38198012180266</v>
      </c>
      <c r="AL7">
        <f t="shared" si="9"/>
        <v>-2534.8208946412474</v>
      </c>
      <c r="AN7">
        <f t="shared" si="10"/>
        <v>0</v>
      </c>
      <c r="AO7">
        <f t="shared" si="11"/>
        <v>0</v>
      </c>
      <c r="AP7">
        <f t="shared" si="12"/>
        <v>-33.557558308317276</v>
      </c>
      <c r="AQ7">
        <f t="shared" si="13"/>
        <v>-774.74007187518089</v>
      </c>
      <c r="AR7">
        <f t="shared" si="14"/>
        <v>-808.29763018349809</v>
      </c>
      <c r="AS7">
        <f t="shared" si="15"/>
        <v>-1191.432761591084</v>
      </c>
      <c r="AT7">
        <f t="shared" si="16"/>
        <v>220.65090760801809</v>
      </c>
      <c r="AU7">
        <f t="shared" si="17"/>
        <v>-1779.0794841665638</v>
      </c>
      <c r="AW7">
        <v>4</v>
      </c>
      <c r="AX7">
        <f>IF(Z7&gt;0, (R7*SUMPRODUCT(K7:$K$98, X7:$X$98)-K7*$AZ$3)/Z7, 0)</f>
        <v>8471.029409545743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50</v>
      </c>
      <c r="R8">
        <f t="shared" si="0"/>
        <v>1000000</v>
      </c>
      <c r="S8">
        <f t="shared" si="1"/>
        <v>9556.8271584407248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8100.4373130178983</v>
      </c>
      <c r="AC8">
        <f t="shared" si="2"/>
        <v>9036.7495114469857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-1108.7931134563478</v>
      </c>
      <c r="AI8">
        <f t="shared" si="7"/>
        <v>-1156.0721390242927</v>
      </c>
      <c r="AJ8">
        <f t="shared" si="8"/>
        <v>-936.3121984290874</v>
      </c>
      <c r="AK8">
        <f>G8*SUM(AB8, AE8:AF8)</f>
        <v>172.53931476728124</v>
      </c>
      <c r="AL8">
        <f t="shared" si="9"/>
        <v>-1919.8450226860987</v>
      </c>
      <c r="AN8">
        <f t="shared" si="10"/>
        <v>0</v>
      </c>
      <c r="AO8">
        <f t="shared" si="11"/>
        <v>0</v>
      </c>
      <c r="AP8">
        <f t="shared" si="12"/>
        <v>-30.974584210981465</v>
      </c>
      <c r="AQ8">
        <f t="shared" si="13"/>
        <v>-726.41949051918311</v>
      </c>
      <c r="AR8">
        <f t="shared" si="14"/>
        <v>-757.39407473016468</v>
      </c>
      <c r="AS8">
        <f t="shared" si="15"/>
        <v>-613.41960181332877</v>
      </c>
      <c r="AT8">
        <f t="shared" si="16"/>
        <v>113.03814896277473</v>
      </c>
      <c r="AU8">
        <f t="shared" si="17"/>
        <v>-1257.7755275807185</v>
      </c>
      <c r="AW8">
        <v>5</v>
      </c>
      <c r="AX8">
        <f>IF(Z8&gt;0, (R8*SUMPRODUCT(K8:$K$98, X8:$X$98)-K8*$AZ$3)/Z8, 0)</f>
        <v>9556.8271584407248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50</v>
      </c>
      <c r="R9">
        <f t="shared" si="0"/>
        <v>1000000</v>
      </c>
      <c r="S9">
        <f t="shared" si="1"/>
        <v>10246.819484446502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9036.7495114469857</v>
      </c>
      <c r="AC9">
        <f t="shared" si="2"/>
        <v>9580.7951959074308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-1122.854163306419</v>
      </c>
      <c r="AI9">
        <f t="shared" si="7"/>
        <v>-1169.604255910519</v>
      </c>
      <c r="AJ9">
        <f t="shared" si="8"/>
        <v>-544.04568446044505</v>
      </c>
      <c r="AK9">
        <f t="shared" ref="AK9:AK40" si="30">G9*SUM(AB9:AB9, AE9:AF9)</f>
        <v>53.316822117537214</v>
      </c>
      <c r="AL9">
        <f t="shared" si="9"/>
        <v>-1660.3331182534268</v>
      </c>
      <c r="AN9">
        <f t="shared" si="10"/>
        <v>0</v>
      </c>
      <c r="AO9">
        <f t="shared" si="11"/>
        <v>0</v>
      </c>
      <c r="AP9">
        <f t="shared" si="12"/>
        <v>-29.006588496553771</v>
      </c>
      <c r="AQ9">
        <f t="shared" si="13"/>
        <v>-696.68671958555592</v>
      </c>
      <c r="AR9">
        <f t="shared" si="14"/>
        <v>-725.69330808210964</v>
      </c>
      <c r="AS9">
        <f t="shared" si="15"/>
        <v>-337.55888840926127</v>
      </c>
      <c r="AT9">
        <f t="shared" si="16"/>
        <v>33.080985148074816</v>
      </c>
      <c r="AU9">
        <f t="shared" si="17"/>
        <v>-1030.1712113432961</v>
      </c>
      <c r="AW9">
        <v>6</v>
      </c>
      <c r="AX9">
        <f>IF(Z9&gt;0, (R9*SUMPRODUCT(K9:$K$98, X9:$X$98)-K9*$AZ$3)/Z9, 0)</f>
        <v>10246.819484446502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1000000</v>
      </c>
      <c r="S10">
        <f t="shared" si="1"/>
        <v>10871.224218623998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9580.7951959074308</v>
      </c>
      <c r="AC10">
        <f t="shared" si="2"/>
        <v>10050.55923222363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-1141.4904661013484</v>
      </c>
      <c r="AI10">
        <f t="shared" si="7"/>
        <v>-1187.7159832561024</v>
      </c>
      <c r="AJ10">
        <f t="shared" si="8"/>
        <v>-469.76403631619905</v>
      </c>
      <c r="AK10">
        <f t="shared" si="30"/>
        <v>39.281260303220471</v>
      </c>
      <c r="AL10">
        <f t="shared" si="9"/>
        <v>-1618.1987592690809</v>
      </c>
      <c r="AN10">
        <f t="shared" si="10"/>
        <v>0</v>
      </c>
      <c r="AO10">
        <f t="shared" si="11"/>
        <v>0</v>
      </c>
      <c r="AP10">
        <f t="shared" si="12"/>
        <v>-27.209097923411761</v>
      </c>
      <c r="AQ10">
        <f t="shared" si="13"/>
        <v>-671.90001935107102</v>
      </c>
      <c r="AR10">
        <f t="shared" si="14"/>
        <v>-699.10911727448274</v>
      </c>
      <c r="AS10">
        <f t="shared" si="15"/>
        <v>-276.51082025179829</v>
      </c>
      <c r="AT10">
        <f t="shared" si="16"/>
        <v>23.121594390543912</v>
      </c>
      <c r="AU10">
        <f t="shared" si="17"/>
        <v>-952.49834313573706</v>
      </c>
      <c r="AW10">
        <v>7</v>
      </c>
      <c r="AX10">
        <f>IF(Z10&gt;0, (R10*SUMPRODUCT(K10:$K$98, X10:$X$98)-K10*$AZ$3)/Z10, 0)</f>
        <v>10871.224218623998</v>
      </c>
    </row>
    <row r="11" spans="1:52" x14ac:dyDescent="0.25">
      <c r="A11" t="s">
        <v>33</v>
      </c>
      <c r="C11" s="25">
        <f>AU100</f>
        <v>1170.8369303862814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1000000</v>
      </c>
      <c r="S11">
        <f t="shared" si="1"/>
        <v>11434.337321185416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10050.55923222363</v>
      </c>
      <c r="AC11">
        <f t="shared" si="2"/>
        <v>10452.202575939002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-1158.695284573467</v>
      </c>
      <c r="AI11">
        <f t="shared" si="7"/>
        <v>-1204.4006117924448</v>
      </c>
      <c r="AJ11">
        <f t="shared" si="8"/>
        <v>-401.64334371537188</v>
      </c>
      <c r="AK11">
        <f t="shared" si="30"/>
        <v>24.121342157336709</v>
      </c>
      <c r="AL11">
        <f t="shared" si="9"/>
        <v>-1581.9226133504799</v>
      </c>
      <c r="AN11">
        <f t="shared" si="10"/>
        <v>0</v>
      </c>
      <c r="AO11">
        <f t="shared" si="11"/>
        <v>0</v>
      </c>
      <c r="AP11">
        <f t="shared" si="12"/>
        <v>-25.563384256258598</v>
      </c>
      <c r="AQ11">
        <f t="shared" si="13"/>
        <v>-648.06827995244055</v>
      </c>
      <c r="AR11">
        <f t="shared" si="14"/>
        <v>-673.63166420869914</v>
      </c>
      <c r="AS11">
        <f t="shared" si="15"/>
        <v>-224.64259100854582</v>
      </c>
      <c r="AT11">
        <f t="shared" si="16"/>
        <v>13.491274997122273</v>
      </c>
      <c r="AU11">
        <f t="shared" si="17"/>
        <v>-884.78298022012268</v>
      </c>
      <c r="AW11">
        <v>8</v>
      </c>
      <c r="AX11">
        <f>IF(Z11&gt;0, (R11*SUMPRODUCT(K11:$K$98, X11:$X$98)-K11*$AZ$3)/Z11, 0)</f>
        <v>11434.337321185416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1000000</v>
      </c>
      <c r="S12">
        <f t="shared" si="1"/>
        <v>11974.542632644785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10452.202575939002</v>
      </c>
      <c r="AC12">
        <f t="shared" si="2"/>
        <v>10822.37492716626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-1183.5760125972067</v>
      </c>
      <c r="AI12">
        <f t="shared" si="7"/>
        <v>-1228.765107743365</v>
      </c>
      <c r="AJ12">
        <f t="shared" si="8"/>
        <v>-370.17235122725833</v>
      </c>
      <c r="AK12">
        <f t="shared" si="30"/>
        <v>24.040065924659704</v>
      </c>
      <c r="AL12">
        <f t="shared" si="9"/>
        <v>-1574.8973930459636</v>
      </c>
      <c r="AN12">
        <f t="shared" si="10"/>
        <v>0</v>
      </c>
      <c r="AO12">
        <f t="shared" si="11"/>
        <v>0</v>
      </c>
      <c r="AP12">
        <f t="shared" si="12"/>
        <v>-24.018484462030642</v>
      </c>
      <c r="AQ12">
        <f t="shared" si="13"/>
        <v>-629.08323294043657</v>
      </c>
      <c r="AR12">
        <f t="shared" si="14"/>
        <v>-653.10171740246722</v>
      </c>
      <c r="AS12">
        <f t="shared" si="15"/>
        <v>-196.7505398695979</v>
      </c>
      <c r="AT12">
        <f t="shared" si="16"/>
        <v>12.77755060175663</v>
      </c>
      <c r="AU12">
        <f t="shared" si="17"/>
        <v>-837.0747066703085</v>
      </c>
      <c r="AW12">
        <v>9</v>
      </c>
      <c r="AX12">
        <f>IF(Z12&gt;0, (R12*SUMPRODUCT(K12:$K$98, X12:$X$98)-K12*$AZ$3)/Z12, 0)</f>
        <v>11974.542632644785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50</v>
      </c>
      <c r="R13">
        <f t="shared" si="0"/>
        <v>1000000</v>
      </c>
      <c r="S13">
        <f t="shared" si="1"/>
        <v>12484.85179429748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10822.37492716626</v>
      </c>
      <c r="AC13">
        <f t="shared" si="2"/>
        <v>11155.648978199977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-1209.3297773177187</v>
      </c>
      <c r="AI13">
        <f t="shared" si="7"/>
        <v>-1254.0065150235494</v>
      </c>
      <c r="AJ13">
        <f t="shared" si="8"/>
        <v>-333.27405103371711</v>
      </c>
      <c r="AK13">
        <f t="shared" si="30"/>
        <v>21.64474985433252</v>
      </c>
      <c r="AL13">
        <f t="shared" si="9"/>
        <v>-1565.6358162029339</v>
      </c>
      <c r="AN13">
        <f t="shared" si="10"/>
        <v>0</v>
      </c>
      <c r="AO13">
        <f t="shared" si="11"/>
        <v>0</v>
      </c>
      <c r="AP13">
        <f t="shared" si="12"/>
        <v>-22.572396421841098</v>
      </c>
      <c r="AQ13">
        <f t="shared" si="13"/>
        <v>-610.99965082700703</v>
      </c>
      <c r="AR13">
        <f t="shared" si="14"/>
        <v>-633.57204724884809</v>
      </c>
      <c r="AS13">
        <f t="shared" si="15"/>
        <v>-168.38279568618026</v>
      </c>
      <c r="AT13">
        <f t="shared" si="16"/>
        <v>10.935755367380313</v>
      </c>
      <c r="AU13">
        <f t="shared" si="17"/>
        <v>-791.01908756764806</v>
      </c>
      <c r="AW13">
        <v>10</v>
      </c>
      <c r="AX13">
        <f>IF(Z13&gt;0, (R13*SUMPRODUCT(K13:$K$98, X13:$X$98)-K13*$AZ$3)/Z13, 0)</f>
        <v>12484.85179429748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50</v>
      </c>
      <c r="R14">
        <f t="shared" si="0"/>
        <v>1000000</v>
      </c>
      <c r="S14">
        <f t="shared" si="1"/>
        <v>12968.789392923527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11155.648978199977</v>
      </c>
      <c r="AC14">
        <f t="shared" si="2"/>
        <v>11456.092481779717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-1240.7418082669869</v>
      </c>
      <c r="AI14">
        <f t="shared" si="7"/>
        <v>-1284.9097415053461</v>
      </c>
      <c r="AJ14">
        <f t="shared" si="8"/>
        <v>-300.44350357973963</v>
      </c>
      <c r="AK14">
        <f t="shared" si="30"/>
        <v>20.080168160759957</v>
      </c>
      <c r="AL14">
        <f t="shared" si="9"/>
        <v>-1565.2730769243258</v>
      </c>
      <c r="AN14">
        <f t="shared" si="10"/>
        <v>0</v>
      </c>
      <c r="AO14">
        <f t="shared" si="11"/>
        <v>0</v>
      </c>
      <c r="AP14">
        <f t="shared" si="12"/>
        <v>-21.216323395242856</v>
      </c>
      <c r="AQ14">
        <f t="shared" si="13"/>
        <v>-595.9975376735282</v>
      </c>
      <c r="AR14">
        <f t="shared" si="14"/>
        <v>-617.21386106877117</v>
      </c>
      <c r="AS14">
        <f t="shared" si="15"/>
        <v>-144.31978285122895</v>
      </c>
      <c r="AT14">
        <f t="shared" si="16"/>
        <v>9.6456254638499761</v>
      </c>
      <c r="AU14">
        <f t="shared" si="17"/>
        <v>-751.88801845615012</v>
      </c>
      <c r="AW14">
        <v>11</v>
      </c>
      <c r="AX14">
        <f>IF(Z14&gt;0, (R14*SUMPRODUCT(K14:$K$98, X14:$X$98)-K14*$AZ$3)/Z14, 0)</f>
        <v>12968.789392923527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1000000</v>
      </c>
      <c r="S15">
        <f t="shared" si="1"/>
        <v>13470.742162728207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11456.092481779717</v>
      </c>
      <c r="AC15">
        <f t="shared" si="2"/>
        <v>11763.15218544631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-1287.9510669691872</v>
      </c>
      <c r="AI15">
        <f t="shared" si="7"/>
        <v>-1331.6129233218142</v>
      </c>
      <c r="AJ15">
        <f t="shared" si="8"/>
        <v>-307.05970366659312</v>
      </c>
      <c r="AK15">
        <f t="shared" si="30"/>
        <v>46.969979175296842</v>
      </c>
      <c r="AL15">
        <f t="shared" si="9"/>
        <v>-1591.7026478131104</v>
      </c>
      <c r="AN15">
        <f t="shared" si="10"/>
        <v>0</v>
      </c>
      <c r="AO15">
        <f t="shared" si="11"/>
        <v>0</v>
      </c>
      <c r="AP15">
        <f t="shared" si="12"/>
        <v>-19.896809052574699</v>
      </c>
      <c r="AQ15">
        <f t="shared" si="13"/>
        <v>-586.92228387132923</v>
      </c>
      <c r="AR15">
        <f t="shared" si="14"/>
        <v>-606.8190929239039</v>
      </c>
      <c r="AS15">
        <f t="shared" si="15"/>
        <v>-139.92781805363569</v>
      </c>
      <c r="AT15">
        <f t="shared" si="16"/>
        <v>21.404328283858259</v>
      </c>
      <c r="AU15">
        <f t="shared" si="17"/>
        <v>-725.34258269368127</v>
      </c>
      <c r="AW15">
        <v>12</v>
      </c>
      <c r="AX15">
        <f>IF(Z15&gt;0, (R15*SUMPRODUCT(K15:$K$98, X15:$X$98)-K15*$AZ$3)/Z15, 0)</f>
        <v>13470.742162728207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1000000</v>
      </c>
      <c r="S16">
        <f t="shared" si="1"/>
        <v>13992.607833771823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11763.15218544631</v>
      </c>
      <c r="AC16">
        <f t="shared" si="2"/>
        <v>12077.880031827413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-1343.2797148538741</v>
      </c>
      <c r="AI16">
        <f t="shared" si="7"/>
        <v>-1386.4377886572322</v>
      </c>
      <c r="AJ16">
        <f t="shared" si="8"/>
        <v>-314.72784638110352</v>
      </c>
      <c r="AK16">
        <f t="shared" si="30"/>
        <v>83.518380516668799</v>
      </c>
      <c r="AL16">
        <f t="shared" si="9"/>
        <v>-1617.647254521667</v>
      </c>
      <c r="AN16">
        <f t="shared" si="10"/>
        <v>0</v>
      </c>
      <c r="AO16">
        <f t="shared" si="11"/>
        <v>0</v>
      </c>
      <c r="AP16">
        <f t="shared" si="12"/>
        <v>-18.604894691331751</v>
      </c>
      <c r="AQ16">
        <f t="shared" si="13"/>
        <v>-579.07073771939065</v>
      </c>
      <c r="AR16">
        <f t="shared" si="14"/>
        <v>-597.67563241072241</v>
      </c>
      <c r="AS16">
        <f t="shared" si="15"/>
        <v>-135.67515698289714</v>
      </c>
      <c r="AT16">
        <f t="shared" si="16"/>
        <v>36.003707704450271</v>
      </c>
      <c r="AU16">
        <f t="shared" si="17"/>
        <v>-697.34708168916939</v>
      </c>
      <c r="AW16">
        <v>13</v>
      </c>
      <c r="AX16">
        <f>IF(Z16&gt;0, (R16*SUMPRODUCT(K16:$K$98, X16:$X$98)-K16*$AZ$3)/Z16, 0)</f>
        <v>13992.607833771823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1000000</v>
      </c>
      <c r="S17">
        <f t="shared" si="1"/>
        <v>14588.419946800008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12077.880031827413</v>
      </c>
      <c r="AC17">
        <f t="shared" si="2"/>
        <v>12445.836889891203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-1398.6150661306644</v>
      </c>
      <c r="AI17">
        <f t="shared" si="7"/>
        <v>-1441.2716284426824</v>
      </c>
      <c r="AJ17">
        <f t="shared" si="8"/>
        <v>-367.9568580637897</v>
      </c>
      <c r="AK17">
        <f t="shared" si="30"/>
        <v>166.6747444392183</v>
      </c>
      <c r="AL17">
        <f t="shared" si="9"/>
        <v>-1642.5537420672538</v>
      </c>
      <c r="AN17">
        <f t="shared" si="10"/>
        <v>0</v>
      </c>
      <c r="AO17">
        <f t="shared" si="11"/>
        <v>0</v>
      </c>
      <c r="AP17">
        <f t="shared" si="12"/>
        <v>-17.285861524115695</v>
      </c>
      <c r="AQ17">
        <f t="shared" si="13"/>
        <v>-566.76546463907664</v>
      </c>
      <c r="AR17">
        <f t="shared" si="14"/>
        <v>-584.05132616319236</v>
      </c>
      <c r="AS17">
        <f t="shared" si="15"/>
        <v>-149.10838920433548</v>
      </c>
      <c r="AT17">
        <f t="shared" si="16"/>
        <v>67.542164576445046</v>
      </c>
      <c r="AU17">
        <f t="shared" si="17"/>
        <v>-665.61755079108275</v>
      </c>
      <c r="AW17">
        <v>14</v>
      </c>
      <c r="AX17">
        <f>IF(Z17&gt;0, (R17*SUMPRODUCT(K17:$K$98, X17:$X$98)-K17*$AZ$3)/Z17, 0)</f>
        <v>14588.419946800008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1000000</v>
      </c>
      <c r="S18">
        <f t="shared" si="1"/>
        <v>15265.330254823104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12445.836889891203</v>
      </c>
      <c r="AC18">
        <f t="shared" si="2"/>
        <v>12870.867243681938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-1456.2199617826238</v>
      </c>
      <c r="AI18">
        <f t="shared" si="7"/>
        <v>-1498.3771474734324</v>
      </c>
      <c r="AJ18">
        <f t="shared" si="8"/>
        <v>-425.03035379073481</v>
      </c>
      <c r="AK18">
        <f t="shared" si="30"/>
        <v>268.83007682164998</v>
      </c>
      <c r="AL18">
        <f t="shared" si="9"/>
        <v>-1654.5774244425172</v>
      </c>
      <c r="AN18">
        <f t="shared" si="10"/>
        <v>0</v>
      </c>
      <c r="AO18">
        <f t="shared" si="11"/>
        <v>0</v>
      </c>
      <c r="AP18">
        <f t="shared" si="12"/>
        <v>-15.942046905943156</v>
      </c>
      <c r="AQ18">
        <f t="shared" si="13"/>
        <v>-550.68018786583366</v>
      </c>
      <c r="AR18">
        <f t="shared" si="14"/>
        <v>-566.62223477177679</v>
      </c>
      <c r="AS18">
        <f t="shared" si="15"/>
        <v>-160.7283248525487</v>
      </c>
      <c r="AT18">
        <f t="shared" si="16"/>
        <v>101.6600521166535</v>
      </c>
      <c r="AU18">
        <f t="shared" si="17"/>
        <v>-625.69050750767201</v>
      </c>
      <c r="AW18">
        <v>15</v>
      </c>
      <c r="AX18">
        <f>IF(Z18&gt;0, (R18*SUMPRODUCT(K18:$K$98, X18:$X$98)-K18*$AZ$3)/Z18, 0)</f>
        <v>15265.330254823104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50</v>
      </c>
      <c r="R19">
        <f t="shared" si="0"/>
        <v>1000000</v>
      </c>
      <c r="S19">
        <f t="shared" si="1"/>
        <v>15907.74495578188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12870.867243681938</v>
      </c>
      <c r="AC19">
        <f t="shared" si="2"/>
        <v>13254.153433008712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-1523.5708085903902</v>
      </c>
      <c r="AI19">
        <f t="shared" si="7"/>
        <v>-1565.2302438838612</v>
      </c>
      <c r="AJ19">
        <f t="shared" si="8"/>
        <v>-383.28618932677455</v>
      </c>
      <c r="AK19">
        <f t="shared" si="30"/>
        <v>287.02033953410722</v>
      </c>
      <c r="AL19">
        <f t="shared" si="9"/>
        <v>-1661.4960936765285</v>
      </c>
      <c r="AN19">
        <f t="shared" si="10"/>
        <v>0</v>
      </c>
      <c r="AO19">
        <f t="shared" si="11"/>
        <v>0</v>
      </c>
      <c r="AP19">
        <f t="shared" si="12"/>
        <v>-14.691615188678657</v>
      </c>
      <c r="AQ19">
        <f t="shared" si="13"/>
        <v>-537.30243520660554</v>
      </c>
      <c r="AR19">
        <f t="shared" si="14"/>
        <v>-551.99405039528415</v>
      </c>
      <c r="AS19">
        <f t="shared" si="15"/>
        <v>-135.16969591775819</v>
      </c>
      <c r="AT19">
        <f t="shared" si="16"/>
        <v>101.22058424589015</v>
      </c>
      <c r="AU19">
        <f t="shared" si="17"/>
        <v>-585.94316206715223</v>
      </c>
      <c r="AW19">
        <v>16</v>
      </c>
      <c r="AX19">
        <f>IF(Z19&gt;0, (R19*SUMPRODUCT(K19:$K$98, X19:$X$98)-K19*$AZ$3)/Z19, 0)</f>
        <v>15907.74495578188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50</v>
      </c>
      <c r="R20">
        <f t="shared" si="0"/>
        <v>1000000</v>
      </c>
      <c r="S20">
        <f t="shared" si="1"/>
        <v>16254.923534831987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13254.153433008712</v>
      </c>
      <c r="AC20">
        <f t="shared" si="2"/>
        <v>13382.167916785385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-1588.2326430153487</v>
      </c>
      <c r="AI20">
        <f t="shared" si="7"/>
        <v>-1629.3960723237342</v>
      </c>
      <c r="AJ20">
        <f t="shared" si="8"/>
        <v>-128.01448377667293</v>
      </c>
      <c r="AK20">
        <f t="shared" si="30"/>
        <v>56.992859761937467</v>
      </c>
      <c r="AL20">
        <f t="shared" si="9"/>
        <v>-1700.4176963384696</v>
      </c>
      <c r="AN20">
        <f t="shared" si="10"/>
        <v>0</v>
      </c>
      <c r="AO20">
        <f t="shared" si="11"/>
        <v>0</v>
      </c>
      <c r="AP20">
        <f t="shared" si="12"/>
        <v>-13.769035125678705</v>
      </c>
      <c r="AQ20">
        <f t="shared" si="13"/>
        <v>-531.25872690526694</v>
      </c>
      <c r="AR20">
        <f t="shared" si="14"/>
        <v>-545.02776203094561</v>
      </c>
      <c r="AS20">
        <f t="shared" si="15"/>
        <v>-42.82043438391473</v>
      </c>
      <c r="AT20">
        <f t="shared" si="16"/>
        <v>19.063928860152956</v>
      </c>
      <c r="AU20">
        <f t="shared" si="17"/>
        <v>-568.7842675547073</v>
      </c>
      <c r="AW20">
        <v>17</v>
      </c>
      <c r="AX20">
        <f>IF(Z20&gt;0, (R20*SUMPRODUCT(K20:$K$98, X20:$X$98)-K20*$AZ$3)/Z20, 0)</f>
        <v>16254.923534831987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1000000</v>
      </c>
      <c r="S21">
        <f t="shared" si="1"/>
        <v>16538.686377543952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13382.167916785385</v>
      </c>
      <c r="AC21">
        <f t="shared" si="2"/>
        <v>13452.121497067508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-1662.8675280106454</v>
      </c>
      <c r="AI21">
        <f t="shared" si="7"/>
        <v>-1703.5361796495465</v>
      </c>
      <c r="AJ21">
        <f t="shared" si="8"/>
        <v>-69.953580282122857</v>
      </c>
      <c r="AK21">
        <f t="shared" si="30"/>
        <v>21.411468666856617</v>
      </c>
      <c r="AL21">
        <f t="shared" si="9"/>
        <v>-1752.0782912648128</v>
      </c>
      <c r="AN21">
        <f t="shared" si="10"/>
        <v>0</v>
      </c>
      <c r="AO21">
        <f t="shared" si="11"/>
        <v>0</v>
      </c>
      <c r="AP21">
        <f t="shared" si="12"/>
        <v>-12.936034216042039</v>
      </c>
      <c r="AQ21">
        <f t="shared" si="13"/>
        <v>-528.93101620597906</v>
      </c>
      <c r="AR21">
        <f t="shared" si="14"/>
        <v>-541.86705042202107</v>
      </c>
      <c r="AS21">
        <f t="shared" si="15"/>
        <v>-22.251091973715486</v>
      </c>
      <c r="AT21">
        <f t="shared" si="16"/>
        <v>6.8106386646275574</v>
      </c>
      <c r="AU21">
        <f t="shared" si="17"/>
        <v>-557.30750373110902</v>
      </c>
      <c r="AW21">
        <v>18</v>
      </c>
      <c r="AX21">
        <f>IF(Z21&gt;0, (R21*SUMPRODUCT(K21:$K$98, X21:$X$98)-K21*$AZ$3)/Z21, 0)</f>
        <v>16538.686377543952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1000000</v>
      </c>
      <c r="S22">
        <f t="shared" si="1"/>
        <v>17044.997878617869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13452.121497067508</v>
      </c>
      <c r="AC22">
        <f t="shared" si="2"/>
        <v>13695.598970541972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-1742.6362686392924</v>
      </c>
      <c r="AI22">
        <f t="shared" si="7"/>
        <v>-1782.8111019483727</v>
      </c>
      <c r="AJ22">
        <f t="shared" si="8"/>
        <v>-243.4774734744642</v>
      </c>
      <c r="AK22">
        <f t="shared" si="30"/>
        <v>282.49455143841772</v>
      </c>
      <c r="AL22">
        <f t="shared" si="9"/>
        <v>-1743.7940239844193</v>
      </c>
      <c r="AN22">
        <f t="shared" si="10"/>
        <v>0</v>
      </c>
      <c r="AO22">
        <f t="shared" si="11"/>
        <v>0</v>
      </c>
      <c r="AP22">
        <f t="shared" si="12"/>
        <v>-11.931800808924745</v>
      </c>
      <c r="AQ22">
        <f t="shared" si="13"/>
        <v>-517.55756345882287</v>
      </c>
      <c r="AR22">
        <f t="shared" si="14"/>
        <v>-529.48936426774753</v>
      </c>
      <c r="AS22">
        <f t="shared" si="15"/>
        <v>-72.312053981838346</v>
      </c>
      <c r="AT22">
        <f t="shared" si="16"/>
        <v>83.900005046390973</v>
      </c>
      <c r="AU22">
        <f t="shared" si="17"/>
        <v>-517.90141320319492</v>
      </c>
      <c r="AW22">
        <v>19</v>
      </c>
      <c r="AX22">
        <f>IF(Z22&gt;0, (R22*SUMPRODUCT(K22:$K$98, X22:$X$98)-K22*$AZ$3)/Z22, 0)</f>
        <v>17044.997878617869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50</v>
      </c>
      <c r="R23">
        <f t="shared" si="0"/>
        <v>1000000</v>
      </c>
      <c r="S23">
        <f t="shared" si="1"/>
        <v>18073.401779620377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13695.598970541972</v>
      </c>
      <c r="AC23">
        <f t="shared" si="2"/>
        <v>14343.647779840365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-1828.7158269060233</v>
      </c>
      <c r="AI23">
        <f t="shared" si="7"/>
        <v>-1868.3974760906674</v>
      </c>
      <c r="AJ23">
        <f t="shared" si="8"/>
        <v>-648.04880929839237</v>
      </c>
      <c r="AK23">
        <f t="shared" si="30"/>
        <v>958.6919279379382</v>
      </c>
      <c r="AL23">
        <f t="shared" si="9"/>
        <v>-1557.7543574511219</v>
      </c>
      <c r="AN23">
        <f t="shared" si="10"/>
        <v>0</v>
      </c>
      <c r="AO23">
        <f t="shared" si="11"/>
        <v>0</v>
      </c>
      <c r="AP23">
        <f t="shared" si="12"/>
        <v>-10.522613084446274</v>
      </c>
      <c r="AQ23">
        <f t="shared" si="13"/>
        <v>-484.93118313696152</v>
      </c>
      <c r="AR23">
        <f t="shared" si="14"/>
        <v>-495.4537962214078</v>
      </c>
      <c r="AS23">
        <f t="shared" si="15"/>
        <v>-171.84686171566565</v>
      </c>
      <c r="AT23">
        <f t="shared" si="16"/>
        <v>254.22189934526659</v>
      </c>
      <c r="AU23">
        <f t="shared" si="17"/>
        <v>-413.07875859180695</v>
      </c>
      <c r="AW23">
        <v>20</v>
      </c>
      <c r="AX23">
        <f>IF(Z23&gt;0, (R23*SUMPRODUCT(K23:$K$98, X23:$X$98)-K23*$AZ$3)/Z23, 0)</f>
        <v>18073.401779620377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1000000</v>
      </c>
      <c r="S24">
        <f t="shared" si="1"/>
        <v>19009.765709541214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14343.647779840365</v>
      </c>
      <c r="AC24">
        <f t="shared" si="2"/>
        <v>14899.436572379493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-1918.6315470670531</v>
      </c>
      <c r="AI24">
        <f t="shared" si="7"/>
        <v>-1957.8204481824973</v>
      </c>
      <c r="AJ24">
        <f t="shared" si="8"/>
        <v>-555.78879253912783</v>
      </c>
      <c r="AK24">
        <f t="shared" si="30"/>
        <v>1004.0553445888256</v>
      </c>
      <c r="AL24">
        <f t="shared" si="9"/>
        <v>-1509.5538961327995</v>
      </c>
      <c r="AN24">
        <f t="shared" si="10"/>
        <v>0</v>
      </c>
      <c r="AO24">
        <f t="shared" si="11"/>
        <v>0</v>
      </c>
      <c r="AP24">
        <f t="shared" si="12"/>
        <v>-9.2785251971355081</v>
      </c>
      <c r="AQ24">
        <f t="shared" si="13"/>
        <v>-454.26308589359638</v>
      </c>
      <c r="AR24">
        <f t="shared" si="14"/>
        <v>-463.54161109073186</v>
      </c>
      <c r="AS24">
        <f t="shared" si="15"/>
        <v>-131.59083743298655</v>
      </c>
      <c r="AT24">
        <f t="shared" si="16"/>
        <v>237.72426755835997</v>
      </c>
      <c r="AU24">
        <f t="shared" si="17"/>
        <v>-357.4081809653585</v>
      </c>
      <c r="AW24">
        <v>21</v>
      </c>
      <c r="AX24">
        <f>IF(Z24&gt;0, (R24*SUMPRODUCT(K24:$K$98, X24:$X$98)-K24*$AZ$3)/Z24, 0)</f>
        <v>19009.765709541214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1000000</v>
      </c>
      <c r="S25">
        <f t="shared" si="1"/>
        <v>19887.188680515072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14899.436572379493</v>
      </c>
      <c r="AC25">
        <f t="shared" si="2"/>
        <v>15374.387750482396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-2860.2458394799519</v>
      </c>
      <c r="AI25">
        <f t="shared" si="7"/>
        <v>-2898.8998392922676</v>
      </c>
      <c r="AJ25">
        <f t="shared" si="8"/>
        <v>-474.95117810290321</v>
      </c>
      <c r="AK25">
        <f t="shared" si="30"/>
        <v>1042.9605600665645</v>
      </c>
      <c r="AL25">
        <f t="shared" si="9"/>
        <v>-2330.8904573286063</v>
      </c>
      <c r="AN25">
        <f t="shared" si="10"/>
        <v>0</v>
      </c>
      <c r="AO25">
        <f t="shared" si="11"/>
        <v>0</v>
      </c>
      <c r="AP25">
        <f t="shared" si="12"/>
        <v>-8.1713212209741908</v>
      </c>
      <c r="AQ25">
        <f t="shared" si="13"/>
        <v>-604.64602987603189</v>
      </c>
      <c r="AR25">
        <f t="shared" si="14"/>
        <v>-612.81735109700605</v>
      </c>
      <c r="AS25">
        <f t="shared" si="15"/>
        <v>-100.4030283904124</v>
      </c>
      <c r="AT25">
        <f t="shared" si="16"/>
        <v>220.47823765952589</v>
      </c>
      <c r="AU25">
        <f t="shared" si="17"/>
        <v>-492.74214182789262</v>
      </c>
      <c r="AW25">
        <v>22</v>
      </c>
      <c r="AX25">
        <f>IF(Z25&gt;0, (R25*SUMPRODUCT(K25:$K$98, X25:$X$98)-K25*$AZ$3)/Z25, 0)</f>
        <v>19887.188680515072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1000000</v>
      </c>
      <c r="S26">
        <f t="shared" si="1"/>
        <v>20486.770454395151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15374.387750482396</v>
      </c>
      <c r="AC26">
        <f t="shared" si="2"/>
        <v>15599.397313460384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-3911.5969225672775</v>
      </c>
      <c r="AI26">
        <f t="shared" si="7"/>
        <v>-3949.6688025353419</v>
      </c>
      <c r="AJ26">
        <f t="shared" si="8"/>
        <v>-225.00956297798803</v>
      </c>
      <c r="AK26">
        <f t="shared" si="30"/>
        <v>1076.2071425337679</v>
      </c>
      <c r="AL26">
        <f t="shared" si="9"/>
        <v>-3098.4712229795614</v>
      </c>
      <c r="AN26">
        <f t="shared" si="10"/>
        <v>0</v>
      </c>
      <c r="AO26">
        <f t="shared" si="11"/>
        <v>0</v>
      </c>
      <c r="AP26">
        <f t="shared" si="12"/>
        <v>-7.185949204479801</v>
      </c>
      <c r="AQ26">
        <f t="shared" si="13"/>
        <v>-738.30178119772688</v>
      </c>
      <c r="AR26">
        <f t="shared" si="14"/>
        <v>-745.48773040220669</v>
      </c>
      <c r="AS26">
        <f t="shared" si="15"/>
        <v>-42.469856792948583</v>
      </c>
      <c r="AT26">
        <f t="shared" si="16"/>
        <v>203.1307586132632</v>
      </c>
      <c r="AU26">
        <f t="shared" si="17"/>
        <v>-584.82682858189196</v>
      </c>
      <c r="AW26">
        <v>23</v>
      </c>
      <c r="AX26">
        <f>IF(Z26&gt;0, (R26*SUMPRODUCT(K26:$K$98, X26:$X$98)-K26*$AZ$3)/Z26, 0)</f>
        <v>20486.770454395151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1000000</v>
      </c>
      <c r="S27">
        <f t="shared" si="1"/>
        <v>20834.831331415251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15599.397313460384</v>
      </c>
      <c r="AC27">
        <f t="shared" si="2"/>
        <v>15601.859454453757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-4987.8137462432951</v>
      </c>
      <c r="AI27">
        <f t="shared" si="7"/>
        <v>-5025.2555167243663</v>
      </c>
      <c r="AJ27">
        <f t="shared" si="8"/>
        <v>-2.4621409933733958</v>
      </c>
      <c r="AK27">
        <f t="shared" si="30"/>
        <v>1091.957811942227</v>
      </c>
      <c r="AL27">
        <f t="shared" si="9"/>
        <v>-3935.759845775513</v>
      </c>
      <c r="AN27">
        <f t="shared" si="10"/>
        <v>0</v>
      </c>
      <c r="AO27">
        <f t="shared" si="11"/>
        <v>0</v>
      </c>
      <c r="AP27">
        <f t="shared" si="12"/>
        <v>-6.3098374947144418</v>
      </c>
      <c r="AQ27">
        <f t="shared" si="13"/>
        <v>-840.5663991933468</v>
      </c>
      <c r="AR27">
        <f t="shared" si="14"/>
        <v>-846.87623668806123</v>
      </c>
      <c r="AS27">
        <f t="shared" si="15"/>
        <v>-0.41492988599764263</v>
      </c>
      <c r="AT27">
        <f t="shared" si="16"/>
        <v>184.02111481140139</v>
      </c>
      <c r="AU27">
        <f t="shared" si="17"/>
        <v>-663.27005176265754</v>
      </c>
      <c r="AW27">
        <v>24</v>
      </c>
      <c r="AX27">
        <f>IF(Z27&gt;0, (R27*SUMPRODUCT(K27:$K$98, X27:$X$98)-K27*$AZ$3)/Z27, 0)</f>
        <v>20834.831331415251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1000000</v>
      </c>
      <c r="S28">
        <f t="shared" si="1"/>
        <v>20977.105949488912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15601.859454453757</v>
      </c>
      <c r="AC28">
        <f t="shared" si="2"/>
        <v>15422.689414359591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-6131.7473937651112</v>
      </c>
      <c r="AI28">
        <f t="shared" si="7"/>
        <v>-6168.5081591716835</v>
      </c>
      <c r="AJ28">
        <f t="shared" si="8"/>
        <v>179.17004009416632</v>
      </c>
      <c r="AK28">
        <f t="shared" si="30"/>
        <v>1092.1301618117632</v>
      </c>
      <c r="AL28">
        <f t="shared" si="9"/>
        <v>-4897.207957265754</v>
      </c>
      <c r="AN28">
        <f t="shared" si="10"/>
        <v>0</v>
      </c>
      <c r="AO28">
        <f t="shared" si="11"/>
        <v>0</v>
      </c>
      <c r="AP28">
        <f t="shared" si="12"/>
        <v>-5.5313140939660741</v>
      </c>
      <c r="AQ28">
        <f t="shared" si="13"/>
        <v>-922.63097366597947</v>
      </c>
      <c r="AR28">
        <f t="shared" si="14"/>
        <v>-928.16228775994546</v>
      </c>
      <c r="AS28">
        <f t="shared" si="15"/>
        <v>26.959334416147296</v>
      </c>
      <c r="AT28">
        <f t="shared" si="16"/>
        <v>164.33049991376896</v>
      </c>
      <c r="AU28">
        <f t="shared" si="17"/>
        <v>-736.87245343002917</v>
      </c>
      <c r="AW28">
        <v>25</v>
      </c>
      <c r="AX28">
        <f>IF(Z28&gt;0, (R28*SUMPRODUCT(K28:$K$98, X28:$X$98)-K28*$AZ$3)/Z28, 0)</f>
        <v>20977.105949488912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1000000</v>
      </c>
      <c r="S29">
        <f t="shared" si="1"/>
        <v>20943.12144914658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15422.689414359591</v>
      </c>
      <c r="AC29">
        <f t="shared" si="2"/>
        <v>15090.590904175035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-7311.97356472513</v>
      </c>
      <c r="AI29">
        <f t="shared" si="7"/>
        <v>-7348.0011237994004</v>
      </c>
      <c r="AJ29">
        <f t="shared" si="8"/>
        <v>332.09851018455629</v>
      </c>
      <c r="AK29">
        <f t="shared" si="30"/>
        <v>1079.5882590051715</v>
      </c>
      <c r="AL29">
        <f t="shared" si="9"/>
        <v>-5936.3143546096726</v>
      </c>
      <c r="AN29">
        <f t="shared" si="10"/>
        <v>0</v>
      </c>
      <c r="AO29">
        <f t="shared" si="11"/>
        <v>0</v>
      </c>
      <c r="AP29">
        <f t="shared" si="12"/>
        <v>-4.8401697307160605</v>
      </c>
      <c r="AQ29">
        <f t="shared" si="13"/>
        <v>-982.33668972188389</v>
      </c>
      <c r="AR29">
        <f t="shared" si="14"/>
        <v>-987.17685945259984</v>
      </c>
      <c r="AS29">
        <f t="shared" si="15"/>
        <v>44.616210420959035</v>
      </c>
      <c r="AT29">
        <f t="shared" si="16"/>
        <v>145.03870223628451</v>
      </c>
      <c r="AU29">
        <f t="shared" si="17"/>
        <v>-797.52194679535637</v>
      </c>
      <c r="AW29">
        <v>26</v>
      </c>
      <c r="AX29">
        <f>IF(Z29&gt;0, (R29*SUMPRODUCT(K29:$K$98, X29:$X$98)-K29*$AZ$3)/Z29, 0)</f>
        <v>20943.12144914658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1000000</v>
      </c>
      <c r="S30">
        <f t="shared" si="1"/>
        <v>20767.79345488139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15090.590904175035</v>
      </c>
      <c r="AC30">
        <f t="shared" si="2"/>
        <v>14635.515342561557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-8623.9391526947747</v>
      </c>
      <c r="AI30">
        <f t="shared" si="7"/>
        <v>-8659.1752392206672</v>
      </c>
      <c r="AJ30">
        <f t="shared" si="8"/>
        <v>455.07556161347748</v>
      </c>
      <c r="AK30">
        <f t="shared" si="30"/>
        <v>1056.3413632922525</v>
      </c>
      <c r="AL30">
        <f t="shared" si="9"/>
        <v>-7147.7583143149368</v>
      </c>
      <c r="AN30">
        <f t="shared" si="10"/>
        <v>0</v>
      </c>
      <c r="AO30">
        <f t="shared" si="11"/>
        <v>0</v>
      </c>
      <c r="AP30">
        <f t="shared" si="12"/>
        <v>-4.2266413499478244</v>
      </c>
      <c r="AQ30">
        <f t="shared" si="13"/>
        <v>-1034.4593119167287</v>
      </c>
      <c r="AR30">
        <f t="shared" si="14"/>
        <v>-1038.6859532666765</v>
      </c>
      <c r="AS30">
        <f t="shared" si="15"/>
        <v>54.58725345826408</v>
      </c>
      <c r="AT30">
        <f t="shared" si="16"/>
        <v>126.71032813108692</v>
      </c>
      <c r="AU30">
        <f t="shared" si="17"/>
        <v>-857.38837167732549</v>
      </c>
      <c r="AW30">
        <v>27</v>
      </c>
      <c r="AX30">
        <f>IF(Z30&gt;0, (R30*SUMPRODUCT(K30:$K$98, X30:$X$98)-K30*$AZ$3)/Z30, 0)</f>
        <v>20767.79345488139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50</v>
      </c>
      <c r="R31">
        <f t="shared" si="0"/>
        <v>1000000</v>
      </c>
      <c r="S31">
        <f t="shared" si="1"/>
        <v>20464.623015371661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14635.515342561557</v>
      </c>
      <c r="AC31">
        <f t="shared" si="2"/>
        <v>14071.824895027337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-10057.405169329537</v>
      </c>
      <c r="AI31">
        <f t="shared" si="7"/>
        <v>-10091.786024731704</v>
      </c>
      <c r="AJ31">
        <f t="shared" si="8"/>
        <v>563.69044753421986</v>
      </c>
      <c r="AK31">
        <f t="shared" si="30"/>
        <v>1024.4860739793091</v>
      </c>
      <c r="AL31">
        <f t="shared" si="9"/>
        <v>-8503.6095032181747</v>
      </c>
      <c r="AN31">
        <f t="shared" si="10"/>
        <v>0</v>
      </c>
      <c r="AO31">
        <f t="shared" si="11"/>
        <v>0</v>
      </c>
      <c r="AP31">
        <f t="shared" si="12"/>
        <v>-3.6821916164239146</v>
      </c>
      <c r="AQ31">
        <f t="shared" si="13"/>
        <v>-1077.1486795278745</v>
      </c>
      <c r="AR31">
        <f t="shared" si="14"/>
        <v>-1080.8308711442983</v>
      </c>
      <c r="AS31">
        <f t="shared" si="15"/>
        <v>60.371279768620298</v>
      </c>
      <c r="AT31">
        <f t="shared" si="16"/>
        <v>109.72251820447183</v>
      </c>
      <c r="AU31">
        <f t="shared" si="17"/>
        <v>-910.73707317120613</v>
      </c>
      <c r="AW31">
        <v>28</v>
      </c>
      <c r="AX31">
        <f>IF(Z31&gt;0, (R31*SUMPRODUCT(K31:$K$98, X31:$X$98)-K31*$AZ$3)/Z31, 0)</f>
        <v>20464.623015371661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1000000</v>
      </c>
      <c r="S32">
        <f t="shared" si="1"/>
        <v>20047.089849310974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14071.824895027337</v>
      </c>
      <c r="AC32">
        <f t="shared" si="2"/>
        <v>13415.005558698134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-11566.225843480745</v>
      </c>
      <c r="AI32">
        <f t="shared" si="7"/>
        <v>-11599.684579036717</v>
      </c>
      <c r="AJ32">
        <f t="shared" si="8"/>
        <v>656.819336329203</v>
      </c>
      <c r="AK32">
        <f t="shared" si="30"/>
        <v>985.02774265191374</v>
      </c>
      <c r="AL32">
        <f t="shared" si="9"/>
        <v>-9957.8375000556007</v>
      </c>
      <c r="AN32">
        <f t="shared" si="10"/>
        <v>0</v>
      </c>
      <c r="AO32">
        <f t="shared" si="11"/>
        <v>0</v>
      </c>
      <c r="AP32">
        <f t="shared" si="12"/>
        <v>-3.1994933278378523</v>
      </c>
      <c r="AQ32">
        <f t="shared" si="13"/>
        <v>-1106.0209478799986</v>
      </c>
      <c r="AR32">
        <f t="shared" si="14"/>
        <v>-1109.2204412078365</v>
      </c>
      <c r="AS32">
        <f t="shared" si="15"/>
        <v>62.808383199797241</v>
      </c>
      <c r="AT32">
        <f t="shared" si="16"/>
        <v>94.193329125596776</v>
      </c>
      <c r="AU32">
        <f t="shared" si="17"/>
        <v>-952.21872888244252</v>
      </c>
      <c r="AW32">
        <v>29</v>
      </c>
      <c r="AX32">
        <f>IF(Z32&gt;0, (R32*SUMPRODUCT(K32:$K$98, X32:$X$98)-K32*$AZ$3)/Z32, 0)</f>
        <v>20047.089849310974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1000000</v>
      </c>
      <c r="S33">
        <f t="shared" si="1"/>
        <v>19535.621005377463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13415.005558698134</v>
      </c>
      <c r="AC33">
        <f t="shared" si="2"/>
        <v>12684.278667245517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-13193.204355661324</v>
      </c>
      <c r="AI33">
        <f t="shared" si="7"/>
        <v>-13225.668843643954</v>
      </c>
      <c r="AJ33">
        <f t="shared" si="8"/>
        <v>730.72689145261756</v>
      </c>
      <c r="AK33">
        <f t="shared" si="30"/>
        <v>939.05038910886947</v>
      </c>
      <c r="AL33">
        <f t="shared" si="9"/>
        <v>-11555.891563082467</v>
      </c>
      <c r="AN33">
        <f t="shared" si="10"/>
        <v>0</v>
      </c>
      <c r="AO33">
        <f t="shared" si="11"/>
        <v>0</v>
      </c>
      <c r="AP33">
        <f t="shared" si="12"/>
        <v>-2.7718020999311492</v>
      </c>
      <c r="AQ33">
        <f t="shared" si="13"/>
        <v>-1126.4293327961861</v>
      </c>
      <c r="AR33">
        <f t="shared" si="14"/>
        <v>-1129.2011348961173</v>
      </c>
      <c r="AS33">
        <f t="shared" si="15"/>
        <v>62.389104466649009</v>
      </c>
      <c r="AT33">
        <f t="shared" si="16"/>
        <v>80.175662769295499</v>
      </c>
      <c r="AU33">
        <f t="shared" si="17"/>
        <v>-986.63636766017282</v>
      </c>
      <c r="AW33">
        <v>30</v>
      </c>
      <c r="AX33">
        <f>IF(Z33&gt;0, (R33*SUMPRODUCT(K33:$K$98, X33:$X$98)-K33*$AZ$3)/Z33, 0)</f>
        <v>19535.621005377463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1000000</v>
      </c>
      <c r="S34">
        <f t="shared" si="1"/>
        <v>18941.854747666268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12684.278667245517</v>
      </c>
      <c r="AC34">
        <f t="shared" si="2"/>
        <v>11892.933313402349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-14931.562071767692</v>
      </c>
      <c r="AI34">
        <f t="shared" si="7"/>
        <v>-14962.955336766907</v>
      </c>
      <c r="AJ34">
        <f t="shared" si="8"/>
        <v>791.34535384316769</v>
      </c>
      <c r="AK34">
        <f t="shared" si="30"/>
        <v>887.89950670718622</v>
      </c>
      <c r="AL34">
        <f t="shared" si="9"/>
        <v>-13283.710476216553</v>
      </c>
      <c r="AN34">
        <f t="shared" si="10"/>
        <v>0</v>
      </c>
      <c r="AO34">
        <f t="shared" si="11"/>
        <v>0</v>
      </c>
      <c r="AP34">
        <f t="shared" si="12"/>
        <v>-2.3931621479719833</v>
      </c>
      <c r="AQ34">
        <f t="shared" si="13"/>
        <v>-1138.258450057444</v>
      </c>
      <c r="AR34">
        <f t="shared" si="14"/>
        <v>-1140.6516122054161</v>
      </c>
      <c r="AS34">
        <f t="shared" si="15"/>
        <v>60.325606362968195</v>
      </c>
      <c r="AT34">
        <f t="shared" si="16"/>
        <v>67.686094157705412</v>
      </c>
      <c r="AU34">
        <f t="shared" si="17"/>
        <v>-1012.6399116847424</v>
      </c>
      <c r="AW34">
        <v>31</v>
      </c>
      <c r="AX34">
        <f>IF(Z34&gt;0, (R34*SUMPRODUCT(K34:$K$98, X34:$X$98)-K34*$AZ$3)/Z34, 0)</f>
        <v>18941.854747666268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18270.842459931206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11892.933313402349</v>
      </c>
      <c r="AC35">
        <f t="shared" ref="AC35:AC66" si="33">S35*Z35</f>
        <v>11053.856987410105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-16586.794807313003</v>
      </c>
      <c r="AI35">
        <f t="shared" ref="AI35:AI66" si="38">SUM(AE35:AH35)</f>
        <v>-16617.04479992186</v>
      </c>
      <c r="AJ35">
        <f t="shared" ref="AJ35:AJ66" si="39">AB35-AC35</f>
        <v>839.07632599224416</v>
      </c>
      <c r="AK35">
        <f t="shared" si="30"/>
        <v>832.50533193816455</v>
      </c>
      <c r="AL35">
        <f t="shared" ref="AL35:AL66" si="40">SUM(AI35:AK35)</f>
        <v>-14945.463141991451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-2.0589361993089779</v>
      </c>
      <c r="AQ35">
        <f t="shared" ref="AQ35:AQ66" si="44">AH35*$K35</f>
        <v>-1128.9639868965771</v>
      </c>
      <c r="AR35">
        <f t="shared" ref="AR35:AR66" si="45">AI35*$K35</f>
        <v>-1131.0229230958862</v>
      </c>
      <c r="AS35">
        <f t="shared" ref="AS35:AS66" si="46">AJ35*$K35</f>
        <v>57.110910534992804</v>
      </c>
      <c r="AT35">
        <f t="shared" ref="AT35:AT66" si="47">AK35*$K35</f>
        <v>56.663662243122893</v>
      </c>
      <c r="AU35">
        <f t="shared" ref="AU35:AU66" si="48">AL35*$K35</f>
        <v>-1017.2483503177706</v>
      </c>
      <c r="AW35">
        <v>32</v>
      </c>
      <c r="AX35">
        <f>IF(Z35&gt;0, (R35*SUMPRODUCT(K35:$K$98, X35:$X$98)-K35*$AZ$3)/Z35, 0)</f>
        <v>18270.842459931206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1000000</v>
      </c>
      <c r="S36">
        <f t="shared" si="32"/>
        <v>17549.671885032873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11053.856987410105</v>
      </c>
      <c r="AC36">
        <f t="shared" si="33"/>
        <v>10192.019897000308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-18197.121423799545</v>
      </c>
      <c r="AI36">
        <f t="shared" si="38"/>
        <v>-18226.159060411122</v>
      </c>
      <c r="AJ36">
        <f t="shared" si="39"/>
        <v>861.83709040979738</v>
      </c>
      <c r="AK36">
        <f t="shared" si="30"/>
        <v>773.76998911870737</v>
      </c>
      <c r="AL36">
        <f t="shared" si="40"/>
        <v>-16590.551980882617</v>
      </c>
      <c r="AN36">
        <f t="shared" si="41"/>
        <v>0</v>
      </c>
      <c r="AO36">
        <f t="shared" si="42"/>
        <v>0</v>
      </c>
      <c r="AP36">
        <f t="shared" si="43"/>
        <v>-1.764659261214562</v>
      </c>
      <c r="AQ36">
        <f t="shared" si="44"/>
        <v>-1105.8654420638984</v>
      </c>
      <c r="AR36">
        <f t="shared" si="45"/>
        <v>-1107.6301013251129</v>
      </c>
      <c r="AS36">
        <f t="shared" si="46"/>
        <v>52.375089047138587</v>
      </c>
      <c r="AT36">
        <f t="shared" si="47"/>
        <v>47.023123665779806</v>
      </c>
      <c r="AU36">
        <f t="shared" si="48"/>
        <v>-1008.2318886121944</v>
      </c>
      <c r="AW36">
        <v>33</v>
      </c>
      <c r="AX36">
        <f>IF(Z36&gt;0, (R36*SUMPRODUCT(K36:$K$98, X36:$X$98)-K36*$AZ$3)/Z36, 0)</f>
        <v>17549.671885032873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16797.110948513971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10192.019897000308</v>
      </c>
      <c r="AC37">
        <f t="shared" si="33"/>
        <v>9324.6606125138933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-19810.417677350339</v>
      </c>
      <c r="AI37">
        <f t="shared" si="38"/>
        <v>-19838.174416711932</v>
      </c>
      <c r="AJ37">
        <f t="shared" si="39"/>
        <v>867.35928448641425</v>
      </c>
      <c r="AK37">
        <f t="shared" si="30"/>
        <v>713.44139279002161</v>
      </c>
      <c r="AL37">
        <f t="shared" si="40"/>
        <v>-18257.373739435498</v>
      </c>
      <c r="AN37">
        <f t="shared" si="41"/>
        <v>0</v>
      </c>
      <c r="AO37">
        <f t="shared" si="42"/>
        <v>0</v>
      </c>
      <c r="AP37">
        <f t="shared" si="43"/>
        <v>-1.5060868561830947</v>
      </c>
      <c r="AQ37">
        <f t="shared" si="44"/>
        <v>-1074.9176728098284</v>
      </c>
      <c r="AR37">
        <f t="shared" si="45"/>
        <v>-1076.4237596660116</v>
      </c>
      <c r="AS37">
        <f t="shared" si="46"/>
        <v>47.06310784330902</v>
      </c>
      <c r="AT37">
        <f t="shared" si="47"/>
        <v>38.711488779000099</v>
      </c>
      <c r="AU37">
        <f t="shared" si="48"/>
        <v>-990.64916304370252</v>
      </c>
      <c r="AW37">
        <v>34</v>
      </c>
      <c r="AX37">
        <f>IF(Z37&gt;0, (R37*SUMPRODUCT(K37:$K$98, X37:$X$98)-K37*$AZ$3)/Z37, 0)</f>
        <v>16797.110948513971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1000000</v>
      </c>
      <c r="S38">
        <f t="shared" si="32"/>
        <v>16028.793758685693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9324.6606125138933</v>
      </c>
      <c r="AC38">
        <f t="shared" si="33"/>
        <v>8462.6948661125316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-21615.147202425556</v>
      </c>
      <c r="AI38">
        <f t="shared" si="38"/>
        <v>-21641.545617033415</v>
      </c>
      <c r="AJ38">
        <f t="shared" si="39"/>
        <v>861.96574640136168</v>
      </c>
      <c r="AK38">
        <f t="shared" si="30"/>
        <v>652.72624287597262</v>
      </c>
      <c r="AL38">
        <f t="shared" si="40"/>
        <v>-20126.853627756082</v>
      </c>
      <c r="AN38">
        <f t="shared" si="41"/>
        <v>0</v>
      </c>
      <c r="AO38">
        <f t="shared" si="42"/>
        <v>0</v>
      </c>
      <c r="AP38">
        <f t="shared" si="43"/>
        <v>-1.278914154190484</v>
      </c>
      <c r="AQ38">
        <f t="shared" si="44"/>
        <v>-1047.1809808557391</v>
      </c>
      <c r="AR38">
        <f t="shared" si="45"/>
        <v>-1048.4598950099296</v>
      </c>
      <c r="AS38">
        <f t="shared" si="46"/>
        <v>41.759333273443431</v>
      </c>
      <c r="AT38">
        <f t="shared" si="47"/>
        <v>31.622385026757559</v>
      </c>
      <c r="AU38">
        <f t="shared" si="48"/>
        <v>-975.07817670972872</v>
      </c>
      <c r="AW38">
        <v>35</v>
      </c>
      <c r="AX38">
        <f>IF(Z38&gt;0, (R38*SUMPRODUCT(K38:$K$98, X38:$X$98)-K38*$AZ$3)/Z38, 0)</f>
        <v>16028.793758685693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1000000</v>
      </c>
      <c r="S39">
        <f t="shared" si="32"/>
        <v>15229.115289968237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8462.6948661125316</v>
      </c>
      <c r="AC39">
        <f t="shared" si="33"/>
        <v>7605.6495338357818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-23273.548739862246</v>
      </c>
      <c r="AI39">
        <f t="shared" si="38"/>
        <v>-23298.519492887033</v>
      </c>
      <c r="AJ39">
        <f t="shared" si="39"/>
        <v>857.04533227674983</v>
      </c>
      <c r="AK39">
        <f t="shared" si="30"/>
        <v>592.38864062787729</v>
      </c>
      <c r="AL39">
        <f t="shared" si="40"/>
        <v>-21849.085519982407</v>
      </c>
      <c r="AN39">
        <f t="shared" si="41"/>
        <v>0</v>
      </c>
      <c r="AO39">
        <f t="shared" si="42"/>
        <v>0</v>
      </c>
      <c r="AP39">
        <f t="shared" si="43"/>
        <v>-1.0801328263792183</v>
      </c>
      <c r="AQ39">
        <f t="shared" si="44"/>
        <v>-1006.7186982831222</v>
      </c>
      <c r="AR39">
        <f t="shared" si="45"/>
        <v>-1007.7988311095014</v>
      </c>
      <c r="AS39">
        <f t="shared" si="46"/>
        <v>37.072281967961814</v>
      </c>
      <c r="AT39">
        <f t="shared" si="47"/>
        <v>25.624314015729031</v>
      </c>
      <c r="AU39">
        <f t="shared" si="48"/>
        <v>-945.10223512581069</v>
      </c>
      <c r="AW39">
        <v>36</v>
      </c>
      <c r="AX39">
        <f>IF(Z39&gt;0, (R39*SUMPRODUCT(K39:$K$98, X39:$X$98)-K39*$AZ$3)/Z39, 0)</f>
        <v>15229.115289968237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1000000</v>
      </c>
      <c r="S40">
        <f t="shared" si="32"/>
        <v>14406.178437949289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7605.6495338357818</v>
      </c>
      <c r="AC40">
        <f t="shared" si="33"/>
        <v>6768.6948074981847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-24574.250927561454</v>
      </c>
      <c r="AI40">
        <f t="shared" si="38"/>
        <v>-24597.743260509615</v>
      </c>
      <c r="AJ40">
        <f t="shared" si="39"/>
        <v>836.95472633759709</v>
      </c>
      <c r="AK40">
        <f t="shared" si="30"/>
        <v>532.3954673685048</v>
      </c>
      <c r="AL40">
        <f t="shared" si="40"/>
        <v>-23228.393066803514</v>
      </c>
      <c r="AN40">
        <f t="shared" si="41"/>
        <v>0</v>
      </c>
      <c r="AO40">
        <f t="shared" si="42"/>
        <v>0</v>
      </c>
      <c r="AP40">
        <f t="shared" si="43"/>
        <v>-0.90730572311759883</v>
      </c>
      <c r="AQ40">
        <f t="shared" si="44"/>
        <v>-949.09086113777096</v>
      </c>
      <c r="AR40">
        <f t="shared" si="45"/>
        <v>-949.99816686088855</v>
      </c>
      <c r="AS40">
        <f t="shared" si="46"/>
        <v>32.324325339340135</v>
      </c>
      <c r="AT40">
        <f t="shared" si="47"/>
        <v>20.561834176760449</v>
      </c>
      <c r="AU40">
        <f t="shared" si="48"/>
        <v>-897.11200734478803</v>
      </c>
      <c r="AW40">
        <v>37</v>
      </c>
      <c r="AX40">
        <f>IF(Z40&gt;0, (R40*SUMPRODUCT(K40:$K$98, X40:$X$98)-K40*$AZ$3)/Z40, 0)</f>
        <v>14406.178437949289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1000000</v>
      </c>
      <c r="S41">
        <f t="shared" si="32"/>
        <v>13590.003850760128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6768.6948074981847</v>
      </c>
      <c r="AC41">
        <f t="shared" si="33"/>
        <v>5971.1789213117754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-25767.969462316079</v>
      </c>
      <c r="AI41">
        <f t="shared" si="38"/>
        <v>-25789.938473461643</v>
      </c>
      <c r="AJ41">
        <f t="shared" si="39"/>
        <v>797.51588618640926</v>
      </c>
      <c r="AK41">
        <f t="shared" ref="AK41:AK72" si="61">G41*SUM(AB41:AB41, AE41:AF41)</f>
        <v>473.80863652487295</v>
      </c>
      <c r="AL41">
        <f t="shared" si="40"/>
        <v>-24518.613950750361</v>
      </c>
      <c r="AN41">
        <f t="shared" si="41"/>
        <v>0</v>
      </c>
      <c r="AO41">
        <f t="shared" si="42"/>
        <v>0</v>
      </c>
      <c r="AP41">
        <f t="shared" si="43"/>
        <v>-0.7575651531101999</v>
      </c>
      <c r="AQ41">
        <f t="shared" si="44"/>
        <v>-888.5659714821212</v>
      </c>
      <c r="AR41">
        <f t="shared" si="45"/>
        <v>-889.32353663523145</v>
      </c>
      <c r="AS41">
        <f t="shared" si="46"/>
        <v>27.501021344269979</v>
      </c>
      <c r="AT41">
        <f t="shared" si="47"/>
        <v>16.338510181255923</v>
      </c>
      <c r="AU41">
        <f t="shared" si="48"/>
        <v>-845.48400510970555</v>
      </c>
      <c r="AW41">
        <v>38</v>
      </c>
      <c r="AX41">
        <f>IF(Z41&gt;0, (R41*SUMPRODUCT(K41:$K$98, X41:$X$98)-K41*$AZ$3)/Z41, 0)</f>
        <v>13590.003850760128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1000000</v>
      </c>
      <c r="S42">
        <f t="shared" si="32"/>
        <v>12781.111570881723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5971.1789213117754</v>
      </c>
      <c r="AC42">
        <f t="shared" si="33"/>
        <v>5217.9477488933699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-26731.808400917849</v>
      </c>
      <c r="AI42">
        <f t="shared" si="38"/>
        <v>-26752.221131531911</v>
      </c>
      <c r="AJ42">
        <f t="shared" si="39"/>
        <v>753.23117241840555</v>
      </c>
      <c r="AK42">
        <f t="shared" si="61"/>
        <v>417.98252449182434</v>
      </c>
      <c r="AL42">
        <f t="shared" si="40"/>
        <v>-25581.007434621679</v>
      </c>
      <c r="AN42">
        <f t="shared" si="41"/>
        <v>0</v>
      </c>
      <c r="AO42">
        <f t="shared" si="42"/>
        <v>0</v>
      </c>
      <c r="AP42">
        <f t="shared" si="43"/>
        <v>-0.62848159206819876</v>
      </c>
      <c r="AQ42">
        <f t="shared" si="44"/>
        <v>-823.03782969134215</v>
      </c>
      <c r="AR42">
        <f t="shared" si="45"/>
        <v>-823.66631128341044</v>
      </c>
      <c r="AS42">
        <f t="shared" si="46"/>
        <v>23.191014244357063</v>
      </c>
      <c r="AT42">
        <f t="shared" si="47"/>
        <v>12.86914168496163</v>
      </c>
      <c r="AU42">
        <f t="shared" si="48"/>
        <v>-787.60615535409158</v>
      </c>
      <c r="AW42">
        <v>39</v>
      </c>
      <c r="AX42">
        <f>IF(Z42&gt;0, (R42*SUMPRODUCT(K42:$K$98, X42:$X$98)-K42*$AZ$3)/Z42, 0)</f>
        <v>12781.111570881723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1000000</v>
      </c>
      <c r="S43">
        <f t="shared" si="32"/>
        <v>11990.555780221281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5217.9477488933699</v>
      </c>
      <c r="AC43">
        <f t="shared" si="33"/>
        <v>4515.7445612232041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-27563.621646435935</v>
      </c>
      <c r="AI43">
        <f t="shared" si="38"/>
        <v>-27582.452068661532</v>
      </c>
      <c r="AJ43">
        <f t="shared" si="39"/>
        <v>702.20318767016579</v>
      </c>
      <c r="AK43">
        <f t="shared" si="61"/>
        <v>365.25634242253591</v>
      </c>
      <c r="AL43">
        <f t="shared" si="40"/>
        <v>-26514.992538568829</v>
      </c>
      <c r="AN43">
        <f t="shared" si="41"/>
        <v>0</v>
      </c>
      <c r="AO43">
        <f t="shared" si="42"/>
        <v>0</v>
      </c>
      <c r="AP43">
        <f t="shared" si="43"/>
        <v>-0.51764675172105146</v>
      </c>
      <c r="AQ43">
        <f t="shared" si="44"/>
        <v>-757.72168249891422</v>
      </c>
      <c r="AR43">
        <f t="shared" si="45"/>
        <v>-758.23932925063525</v>
      </c>
      <c r="AS43">
        <f t="shared" si="46"/>
        <v>19.303507632000084</v>
      </c>
      <c r="AT43">
        <f t="shared" si="47"/>
        <v>10.04086668558628</v>
      </c>
      <c r="AU43">
        <f t="shared" si="48"/>
        <v>-728.89495493304878</v>
      </c>
      <c r="AW43">
        <v>40</v>
      </c>
      <c r="AX43">
        <f>IF(Z43&gt;0, (R43*SUMPRODUCT(K43:$K$98, X43:$X$98)-K43*$AZ$3)/Z43, 0)</f>
        <v>11990.555780221281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1000000</v>
      </c>
      <c r="S44">
        <f t="shared" si="32"/>
        <v>11221.300815808048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4515.7445612232041</v>
      </c>
      <c r="AC44">
        <f t="shared" si="33"/>
        <v>3865.9109519574831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-28326.958919122906</v>
      </c>
      <c r="AI44">
        <f t="shared" si="38"/>
        <v>-28344.184689180292</v>
      </c>
      <c r="AJ44">
        <f t="shared" si="39"/>
        <v>649.83360926572095</v>
      </c>
      <c r="AK44">
        <f t="shared" si="61"/>
        <v>316.10211928562433</v>
      </c>
      <c r="AL44">
        <f t="shared" si="40"/>
        <v>-27378.248960628949</v>
      </c>
      <c r="AN44">
        <f t="shared" si="41"/>
        <v>0</v>
      </c>
      <c r="AO44">
        <f t="shared" si="42"/>
        <v>0</v>
      </c>
      <c r="AP44">
        <f t="shared" si="43"/>
        <v>-0.42279910370526957</v>
      </c>
      <c r="AQ44">
        <f t="shared" si="44"/>
        <v>-695.27300096319641</v>
      </c>
      <c r="AR44">
        <f t="shared" si="45"/>
        <v>-695.69580006690171</v>
      </c>
      <c r="AS44">
        <f t="shared" si="46"/>
        <v>15.949885934840498</v>
      </c>
      <c r="AT44">
        <f t="shared" si="47"/>
        <v>7.7585903137020304</v>
      </c>
      <c r="AU44">
        <f t="shared" si="48"/>
        <v>-671.98732381835919</v>
      </c>
      <c r="AW44">
        <v>41</v>
      </c>
      <c r="AX44">
        <f>IF(Z44&gt;0, (R44*SUMPRODUCT(K44:$K$98, X44:$X$98)-K44*$AZ$3)/Z44, 0)</f>
        <v>11221.300815808048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1000000</v>
      </c>
      <c r="S45">
        <f t="shared" si="32"/>
        <v>10460.286721784392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3865.9109519574831</v>
      </c>
      <c r="AC45">
        <f t="shared" si="33"/>
        <v>3266.9665878096366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-28749.306544261766</v>
      </c>
      <c r="AI45">
        <f t="shared" si="38"/>
        <v>-28764.922591291364</v>
      </c>
      <c r="AJ45">
        <f t="shared" si="39"/>
        <v>598.9443641478465</v>
      </c>
      <c r="AK45">
        <f t="shared" si="61"/>
        <v>270.61376663702384</v>
      </c>
      <c r="AL45">
        <f t="shared" si="40"/>
        <v>-27895.364460506495</v>
      </c>
      <c r="AN45">
        <f t="shared" si="41"/>
        <v>0</v>
      </c>
      <c r="AO45">
        <f t="shared" si="42"/>
        <v>0</v>
      </c>
      <c r="AP45">
        <f t="shared" si="43"/>
        <v>-0.34222245142526941</v>
      </c>
      <c r="AQ45">
        <f t="shared" si="44"/>
        <v>-630.03512628419878</v>
      </c>
      <c r="AR45">
        <f t="shared" si="45"/>
        <v>-630.37734873562397</v>
      </c>
      <c r="AS45">
        <f t="shared" si="46"/>
        <v>13.125742268674518</v>
      </c>
      <c r="AT45">
        <f t="shared" si="47"/>
        <v>5.9304449091635663</v>
      </c>
      <c r="AU45">
        <f t="shared" si="48"/>
        <v>-611.3211615577859</v>
      </c>
      <c r="AW45">
        <v>42</v>
      </c>
      <c r="AX45">
        <f>IF(Z45&gt;0, (R45*SUMPRODUCT(K45:$K$98, X45:$X$98)-K45*$AZ$3)/Z45, 0)</f>
        <v>10460.286721784392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1000000</v>
      </c>
      <c r="S46">
        <f t="shared" si="32"/>
        <v>9710.7815707156369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3266.9665878096366</v>
      </c>
      <c r="AC46">
        <f t="shared" si="33"/>
        <v>2722.9391729677168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-28794.021851372265</v>
      </c>
      <c r="AI46">
        <f t="shared" si="38"/>
        <v>-28808.042036839001</v>
      </c>
      <c r="AJ46">
        <f t="shared" si="39"/>
        <v>544.02741484191984</v>
      </c>
      <c r="AK46">
        <f t="shared" si="61"/>
        <v>228.68766114667457</v>
      </c>
      <c r="AL46">
        <f t="shared" si="40"/>
        <v>-28035.326960850405</v>
      </c>
      <c r="AN46">
        <f t="shared" si="41"/>
        <v>0</v>
      </c>
      <c r="AO46">
        <f t="shared" si="42"/>
        <v>0</v>
      </c>
      <c r="AP46">
        <f t="shared" si="43"/>
        <v>-0.27432988773208983</v>
      </c>
      <c r="AQ46">
        <f t="shared" si="44"/>
        <v>-563.40629734064373</v>
      </c>
      <c r="AR46">
        <f t="shared" si="45"/>
        <v>-563.6806272283759</v>
      </c>
      <c r="AS46">
        <f t="shared" si="46"/>
        <v>10.644864862227674</v>
      </c>
      <c r="AT46">
        <f t="shared" si="47"/>
        <v>4.4746812056753118</v>
      </c>
      <c r="AU46">
        <f t="shared" si="48"/>
        <v>-548.5610811604729</v>
      </c>
      <c r="AW46">
        <v>43</v>
      </c>
      <c r="AX46">
        <f>IF(Z46&gt;0, (R46*SUMPRODUCT(K46:$K$98, X46:$X$98)-K46*$AZ$3)/Z46, 0)</f>
        <v>9710.7815707156369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1000000</v>
      </c>
      <c r="S47">
        <f t="shared" si="32"/>
        <v>8981.729146576994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2722.9391729677168</v>
      </c>
      <c r="AC47">
        <f t="shared" si="33"/>
        <v>2236.3254751291065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-28613.598554040756</v>
      </c>
      <c r="AI47">
        <f t="shared" si="38"/>
        <v>-28626.047857725123</v>
      </c>
      <c r="AJ47">
        <f t="shared" si="39"/>
        <v>486.61369783861028</v>
      </c>
      <c r="AK47">
        <f t="shared" si="61"/>
        <v>190.60574210774018</v>
      </c>
      <c r="AL47">
        <f t="shared" si="40"/>
        <v>-27948.828417778775</v>
      </c>
      <c r="AN47">
        <f t="shared" si="41"/>
        <v>0</v>
      </c>
      <c r="AO47">
        <f t="shared" si="42"/>
        <v>0</v>
      </c>
      <c r="AP47">
        <f t="shared" si="43"/>
        <v>-0.21749356173040049</v>
      </c>
      <c r="AQ47">
        <f t="shared" si="44"/>
        <v>-499.88928065572088</v>
      </c>
      <c r="AR47">
        <f t="shared" si="45"/>
        <v>-500.10677421745129</v>
      </c>
      <c r="AS47">
        <f t="shared" si="46"/>
        <v>8.501306499787022</v>
      </c>
      <c r="AT47">
        <f t="shared" si="47"/>
        <v>3.3299470226065844</v>
      </c>
      <c r="AU47">
        <f t="shared" si="48"/>
        <v>-488.27552069505771</v>
      </c>
      <c r="AW47">
        <v>44</v>
      </c>
      <c r="AX47">
        <f>IF(Z47&gt;0, (R47*SUMPRODUCT(K47:$K$98, X47:$X$98)-K47*$AZ$3)/Z47, 0)</f>
        <v>8981.729146576994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1000000</v>
      </c>
      <c r="S48">
        <f t="shared" si="32"/>
        <v>8267.5731537415395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2236.3254751291065</v>
      </c>
      <c r="AC48">
        <f t="shared" si="33"/>
        <v>1805.001015457344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-28173.256274758125</v>
      </c>
      <c r="AI48">
        <f t="shared" si="38"/>
        <v>-28184.17242259191</v>
      </c>
      <c r="AJ48">
        <f t="shared" si="39"/>
        <v>431.3244596717625</v>
      </c>
      <c r="AK48">
        <f t="shared" si="61"/>
        <v>156.54278325903746</v>
      </c>
      <c r="AL48">
        <f t="shared" si="40"/>
        <v>-27596.305179661111</v>
      </c>
      <c r="AN48">
        <f t="shared" si="41"/>
        <v>0</v>
      </c>
      <c r="AO48">
        <f t="shared" si="42"/>
        <v>0</v>
      </c>
      <c r="AP48">
        <f t="shared" si="43"/>
        <v>-0.17027572190693407</v>
      </c>
      <c r="AQ48">
        <f t="shared" si="44"/>
        <v>-439.46102816661283</v>
      </c>
      <c r="AR48">
        <f t="shared" si="45"/>
        <v>-439.63130388851982</v>
      </c>
      <c r="AS48">
        <f t="shared" si="46"/>
        <v>6.7280220884722288</v>
      </c>
      <c r="AT48">
        <f t="shared" si="47"/>
        <v>2.4418353282334757</v>
      </c>
      <c r="AU48">
        <f t="shared" si="48"/>
        <v>-430.4614464718141</v>
      </c>
      <c r="AW48">
        <v>45</v>
      </c>
      <c r="AX48">
        <f>IF(Z48&gt;0, (R48*SUMPRODUCT(K48:$K$98, X48:$X$98)-K48*$AZ$3)/Z48, 0)</f>
        <v>8267.5731537415395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1000000</v>
      </c>
      <c r="S49">
        <f t="shared" si="32"/>
        <v>7562.5631168659584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1805.001015457344</v>
      </c>
      <c r="AC49">
        <f t="shared" si="33"/>
        <v>1426.75857745498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-27479.010443561066</v>
      </c>
      <c r="AI49">
        <f t="shared" si="38"/>
        <v>-27488.443479394336</v>
      </c>
      <c r="AJ49">
        <f t="shared" si="39"/>
        <v>378.242438002364</v>
      </c>
      <c r="AK49">
        <f t="shared" si="61"/>
        <v>126.3500710820141</v>
      </c>
      <c r="AL49">
        <f t="shared" si="40"/>
        <v>-26983.850970309955</v>
      </c>
      <c r="AN49">
        <f t="shared" si="41"/>
        <v>0</v>
      </c>
      <c r="AO49">
        <f t="shared" si="42"/>
        <v>0</v>
      </c>
      <c r="AP49">
        <f t="shared" si="43"/>
        <v>-0.13137622639585972</v>
      </c>
      <c r="AQ49">
        <f t="shared" si="44"/>
        <v>-382.70698436610422</v>
      </c>
      <c r="AR49">
        <f t="shared" si="45"/>
        <v>-382.83836059250007</v>
      </c>
      <c r="AS49">
        <f t="shared" si="46"/>
        <v>5.2678761160079315</v>
      </c>
      <c r="AT49">
        <f t="shared" si="47"/>
        <v>1.7597087339646604</v>
      </c>
      <c r="AU49">
        <f t="shared" si="48"/>
        <v>-375.81077574252743</v>
      </c>
      <c r="AW49">
        <v>46</v>
      </c>
      <c r="AX49">
        <f>IF(Z49&gt;0, (R49*SUMPRODUCT(K49:$K$98, X49:$X$98)-K49*$AZ$3)/Z49, 0)</f>
        <v>7562.5631168659584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50</v>
      </c>
      <c r="R50">
        <f t="shared" si="31"/>
        <v>1000000</v>
      </c>
      <c r="S50">
        <f t="shared" si="32"/>
        <v>6855.7620312447652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1426.75857745498</v>
      </c>
      <c r="AC50">
        <f t="shared" si="33"/>
        <v>1098.7110485926689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-26513.143090402536</v>
      </c>
      <c r="AI50">
        <f t="shared" si="38"/>
        <v>-26521.156138722952</v>
      </c>
      <c r="AJ50">
        <f t="shared" si="39"/>
        <v>328.04752886231108</v>
      </c>
      <c r="AK50">
        <f t="shared" si="61"/>
        <v>99.873100421848605</v>
      </c>
      <c r="AL50">
        <f t="shared" si="40"/>
        <v>-26093.235509438789</v>
      </c>
      <c r="AN50">
        <f t="shared" si="41"/>
        <v>0</v>
      </c>
      <c r="AO50">
        <f t="shared" si="42"/>
        <v>0</v>
      </c>
      <c r="AP50">
        <f t="shared" si="43"/>
        <v>-9.9642596969753416E-2</v>
      </c>
      <c r="AQ50">
        <f t="shared" si="44"/>
        <v>-329.69206296030831</v>
      </c>
      <c r="AR50">
        <f t="shared" si="45"/>
        <v>-329.79170555727808</v>
      </c>
      <c r="AS50">
        <f t="shared" si="46"/>
        <v>4.0792849859735201</v>
      </c>
      <c r="AT50">
        <f t="shared" si="47"/>
        <v>1.2419262552179506</v>
      </c>
      <c r="AU50">
        <f t="shared" si="48"/>
        <v>-324.47049431608656</v>
      </c>
      <c r="AW50">
        <v>47</v>
      </c>
      <c r="AX50">
        <f>IF(Z50&gt;0, (R50*SUMPRODUCT(K50:$K$98, X50:$X$98)-K50*$AZ$3)/Z50, 0)</f>
        <v>6855.7620312447652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1000000</v>
      </c>
      <c r="S51">
        <f t="shared" si="32"/>
        <v>6129.3982706506695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1098.7110485926689</v>
      </c>
      <c r="AC51">
        <f t="shared" si="33"/>
        <v>817.82207090360407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-25232.19730870999</v>
      </c>
      <c r="AI51">
        <f t="shared" si="38"/>
        <v>-25238.868616681768</v>
      </c>
      <c r="AJ51">
        <f t="shared" si="39"/>
        <v>280.88897768906486</v>
      </c>
      <c r="AK51">
        <f t="shared" si="61"/>
        <v>76.909773401486831</v>
      </c>
      <c r="AL51">
        <f t="shared" si="40"/>
        <v>-24881.069865591217</v>
      </c>
      <c r="AN51">
        <f t="shared" si="41"/>
        <v>0</v>
      </c>
      <c r="AO51">
        <f t="shared" si="42"/>
        <v>0</v>
      </c>
      <c r="AP51">
        <f t="shared" si="43"/>
        <v>-7.4069641623411023E-2</v>
      </c>
      <c r="AQ51">
        <f t="shared" si="44"/>
        <v>-280.14593538992034</v>
      </c>
      <c r="AR51">
        <f t="shared" si="45"/>
        <v>-280.22000503154374</v>
      </c>
      <c r="AS51">
        <f t="shared" si="46"/>
        <v>3.1186307095124963</v>
      </c>
      <c r="AT51">
        <f t="shared" si="47"/>
        <v>0.85390741624982525</v>
      </c>
      <c r="AU51">
        <f t="shared" si="48"/>
        <v>-276.24746690578144</v>
      </c>
      <c r="AW51">
        <v>48</v>
      </c>
      <c r="AX51">
        <f>IF(Z51&gt;0, (R51*SUMPRODUCT(K51:$K$98, X51:$X$98)-K51*$AZ$3)/Z51, 0)</f>
        <v>6129.3982706506695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1000000</v>
      </c>
      <c r="S52">
        <f t="shared" si="32"/>
        <v>5362.252168096742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817.82207090360407</v>
      </c>
      <c r="AC52">
        <f t="shared" si="33"/>
        <v>581.25031879158064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-23695.22036862516</v>
      </c>
      <c r="AI52">
        <f t="shared" si="38"/>
        <v>-23700.640202498787</v>
      </c>
      <c r="AJ52">
        <f t="shared" si="39"/>
        <v>236.57175211202343</v>
      </c>
      <c r="AK52">
        <f t="shared" si="61"/>
        <v>57.247544963252288</v>
      </c>
      <c r="AL52">
        <f t="shared" si="40"/>
        <v>-23406.820905423512</v>
      </c>
      <c r="AN52">
        <f t="shared" si="41"/>
        <v>0</v>
      </c>
      <c r="AO52">
        <f t="shared" si="42"/>
        <v>0</v>
      </c>
      <c r="AP52">
        <f t="shared" si="43"/>
        <v>-5.372757089768742E-2</v>
      </c>
      <c r="AQ52">
        <f t="shared" si="44"/>
        <v>-234.89403217441068</v>
      </c>
      <c r="AR52">
        <f t="shared" si="45"/>
        <v>-234.94775974530839</v>
      </c>
      <c r="AS52">
        <f t="shared" si="46"/>
        <v>2.3451688521005543</v>
      </c>
      <c r="AT52">
        <f t="shared" si="47"/>
        <v>0.56750291659281293</v>
      </c>
      <c r="AU52">
        <f t="shared" si="48"/>
        <v>-232.03508797661502</v>
      </c>
      <c r="AW52">
        <v>49</v>
      </c>
      <c r="AX52">
        <f>IF(Z52&gt;0, (R52*SUMPRODUCT(K52:$K$98, X52:$X$98)-K52*$AZ$3)/Z52, 0)</f>
        <v>5362.252168096742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1000000</v>
      </c>
      <c r="S53">
        <f t="shared" si="32"/>
        <v>4503.674025250164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581.25031879158064</v>
      </c>
      <c r="AC53">
        <f t="shared" si="33"/>
        <v>385.26180740100585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-21768.818035727225</v>
      </c>
      <c r="AI53">
        <f t="shared" si="38"/>
        <v>-21773.09523036033</v>
      </c>
      <c r="AJ53">
        <f t="shared" si="39"/>
        <v>195.98851139057479</v>
      </c>
      <c r="AK53">
        <f t="shared" si="61"/>
        <v>40.687522315410646</v>
      </c>
      <c r="AL53">
        <f t="shared" si="40"/>
        <v>-21536.419196654348</v>
      </c>
      <c r="AN53">
        <f t="shared" si="41"/>
        <v>0</v>
      </c>
      <c r="AO53">
        <f t="shared" si="42"/>
        <v>0</v>
      </c>
      <c r="AP53">
        <f t="shared" si="43"/>
        <v>-3.7857525323322594E-2</v>
      </c>
      <c r="AQ53">
        <f t="shared" si="44"/>
        <v>-192.67619333195057</v>
      </c>
      <c r="AR53">
        <f t="shared" si="45"/>
        <v>-192.71405085727389</v>
      </c>
      <c r="AS53">
        <f t="shared" si="46"/>
        <v>1.7346977796201726</v>
      </c>
      <c r="AT53">
        <f t="shared" si="47"/>
        <v>0.36012597941586966</v>
      </c>
      <c r="AU53">
        <f t="shared" si="48"/>
        <v>-190.61922709823787</v>
      </c>
      <c r="AW53">
        <v>50</v>
      </c>
      <c r="AX53">
        <f>IF(Z53&gt;0, (R53*SUMPRODUCT(K53:$K$98, X53:$X$98)-K53*$AZ$3)/Z53, 0)</f>
        <v>4503.674025250164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1000000</v>
      </c>
      <c r="S54">
        <f t="shared" si="32"/>
        <v>3485.1244692977384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385.26180740100585</v>
      </c>
      <c r="AC54">
        <f t="shared" si="33"/>
        <v>227.32268619748027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-19461.892044455893</v>
      </c>
      <c r="AI54">
        <f t="shared" si="38"/>
        <v>-19465.153372540444</v>
      </c>
      <c r="AJ54">
        <f t="shared" si="39"/>
        <v>157.93912120352559</v>
      </c>
      <c r="AK54">
        <f t="shared" si="61"/>
        <v>26.968326518070413</v>
      </c>
      <c r="AL54">
        <f t="shared" si="40"/>
        <v>-19280.245924818846</v>
      </c>
      <c r="AN54">
        <f t="shared" si="41"/>
        <v>0</v>
      </c>
      <c r="AO54">
        <f t="shared" si="42"/>
        <v>0</v>
      </c>
      <c r="AP54">
        <f t="shared" si="43"/>
        <v>-2.5773279053914414E-2</v>
      </c>
      <c r="AQ54">
        <f t="shared" si="44"/>
        <v>-153.80138445902176</v>
      </c>
      <c r="AR54">
        <f t="shared" si="45"/>
        <v>-153.8271577380757</v>
      </c>
      <c r="AS54">
        <f t="shared" si="46"/>
        <v>1.2481446020693205</v>
      </c>
      <c r="AT54">
        <f t="shared" si="47"/>
        <v>0.21312244182362286</v>
      </c>
      <c r="AU54">
        <f t="shared" si="48"/>
        <v>-152.36589069418272</v>
      </c>
      <c r="AW54">
        <v>51</v>
      </c>
      <c r="AX54">
        <f>IF(Z54&gt;0, (R54*SUMPRODUCT(K54:$K$98, X54:$X$98)-K54*$AZ$3)/Z54, 0)</f>
        <v>3485.1244692977384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1000000</v>
      </c>
      <c r="S55">
        <f t="shared" si="32"/>
        <v>2190.4225396463903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227.32268619748027</v>
      </c>
      <c r="AC55">
        <f t="shared" si="33"/>
        <v>104.53654471026628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-16849.921978153659</v>
      </c>
      <c r="AI55">
        <f t="shared" si="38"/>
        <v>-16852.308196858456</v>
      </c>
      <c r="AJ55">
        <f t="shared" si="39"/>
        <v>122.78614148721398</v>
      </c>
      <c r="AK55">
        <f t="shared" si="61"/>
        <v>15.912588033823621</v>
      </c>
      <c r="AL55">
        <f t="shared" si="40"/>
        <v>-16713.609467337417</v>
      </c>
      <c r="AN55">
        <f t="shared" si="41"/>
        <v>0</v>
      </c>
      <c r="AO55">
        <f t="shared" si="42"/>
        <v>0</v>
      </c>
      <c r="AP55">
        <f t="shared" si="43"/>
        <v>-1.6837104549783811E-2</v>
      </c>
      <c r="AQ55">
        <f t="shared" si="44"/>
        <v>-118.89266370745355</v>
      </c>
      <c r="AR55">
        <f t="shared" si="45"/>
        <v>-118.90950081200333</v>
      </c>
      <c r="AS55">
        <f t="shared" si="46"/>
        <v>0.86637620320748621</v>
      </c>
      <c r="AT55">
        <f t="shared" si="47"/>
        <v>0.112278856856045</v>
      </c>
      <c r="AU55">
        <f t="shared" si="48"/>
        <v>-117.93084575193978</v>
      </c>
      <c r="AW55">
        <v>52</v>
      </c>
      <c r="AX55">
        <f>IF(Z55&gt;0, (R55*SUMPRODUCT(K55:$K$98, X55:$X$98)-K55*$AZ$3)/Z55, 0)</f>
        <v>2190.4225396463903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1000000</v>
      </c>
      <c r="S56">
        <f t="shared" si="32"/>
        <v>400.79687290898249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104.53654471026628</v>
      </c>
      <c r="AC56">
        <f t="shared" si="33"/>
        <v>13.336062227641349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-13973.262395762986</v>
      </c>
      <c r="AI56">
        <f t="shared" si="38"/>
        <v>-13974.926089160947</v>
      </c>
      <c r="AJ56">
        <f t="shared" si="39"/>
        <v>91.200482482624935</v>
      </c>
      <c r="AK56">
        <f t="shared" si="61"/>
        <v>7.3175581297186403</v>
      </c>
      <c r="AL56">
        <f t="shared" si="40"/>
        <v>-13876.408048548603</v>
      </c>
      <c r="AN56">
        <f t="shared" si="41"/>
        <v>0</v>
      </c>
      <c r="AO56">
        <f t="shared" si="42"/>
        <v>0</v>
      </c>
      <c r="AP56">
        <f t="shared" si="43"/>
        <v>-1.0481234398748016E-2</v>
      </c>
      <c r="AQ56">
        <f t="shared" si="44"/>
        <v>-88.031267458717721</v>
      </c>
      <c r="AR56">
        <f t="shared" si="45"/>
        <v>-88.04174869311646</v>
      </c>
      <c r="AS56">
        <f t="shared" si="46"/>
        <v>0.57456117536492257</v>
      </c>
      <c r="AT56">
        <f t="shared" si="47"/>
        <v>4.6100466635286552E-2</v>
      </c>
      <c r="AU56">
        <f t="shared" si="48"/>
        <v>-87.421087051116245</v>
      </c>
      <c r="AW56">
        <v>53</v>
      </c>
      <c r="AX56">
        <f>IF(Z56&gt;0, (R56*SUMPRODUCT(K56:$K$98, X56:$X$98)-K56*$AZ$3)/Z56, 0)</f>
        <v>400.79687290898249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1000000</v>
      </c>
      <c r="S57">
        <f t="shared" si="32"/>
        <v>-2279.3844781077514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13.336062227641349</v>
      </c>
      <c r="AC57">
        <f t="shared" si="33"/>
        <v>-49.970043423193687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-11018.525215622314</v>
      </c>
      <c r="AI57">
        <f t="shared" si="38"/>
        <v>-11019.621345825515</v>
      </c>
      <c r="AJ57">
        <f t="shared" si="39"/>
        <v>63.306105650835036</v>
      </c>
      <c r="AK57">
        <f t="shared" si="61"/>
        <v>0.93352435593489458</v>
      </c>
      <c r="AL57">
        <f t="shared" si="40"/>
        <v>-10955.381715818745</v>
      </c>
      <c r="AN57">
        <f t="shared" si="41"/>
        <v>0</v>
      </c>
      <c r="AO57">
        <f t="shared" si="42"/>
        <v>0</v>
      </c>
      <c r="AP57">
        <f t="shared" si="43"/>
        <v>-6.165712387146801E-3</v>
      </c>
      <c r="AQ57">
        <f t="shared" si="44"/>
        <v>-61.979003234930701</v>
      </c>
      <c r="AR57">
        <f t="shared" si="45"/>
        <v>-61.985168947317852</v>
      </c>
      <c r="AS57">
        <f t="shared" si="46"/>
        <v>0.35609568886414406</v>
      </c>
      <c r="AT57">
        <f t="shared" si="47"/>
        <v>5.2510574640553314E-3</v>
      </c>
      <c r="AU57">
        <f t="shared" si="48"/>
        <v>-61.62382220098965</v>
      </c>
      <c r="AW57">
        <v>54</v>
      </c>
      <c r="AX57">
        <f>IF(Z57&gt;0, (R57*SUMPRODUCT(K57:$K$98, X57:$X$98)-K57*$AZ$3)/Z57, 0)</f>
        <v>-2279.3844781077514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1000000</v>
      </c>
      <c r="S58">
        <f t="shared" si="32"/>
        <v>-6644.446981940976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-49.970043423193687</v>
      </c>
      <c r="AC58">
        <f t="shared" si="33"/>
        <v>-89.873009329657748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-8177.3449954954776</v>
      </c>
      <c r="AI58">
        <f t="shared" si="38"/>
        <v>-8178.0212971468709</v>
      </c>
      <c r="AJ58">
        <f t="shared" si="39"/>
        <v>39.902965906464061</v>
      </c>
      <c r="AK58">
        <f t="shared" si="61"/>
        <v>-3.4979030396235582</v>
      </c>
      <c r="AL58">
        <f t="shared" si="40"/>
        <v>-8141.6162342800299</v>
      </c>
      <c r="AN58">
        <f t="shared" si="41"/>
        <v>0</v>
      </c>
      <c r="AO58">
        <f t="shared" si="42"/>
        <v>0</v>
      </c>
      <c r="AP58">
        <f t="shared" si="43"/>
        <v>-3.3965932550633379E-3</v>
      </c>
      <c r="AQ58">
        <f t="shared" si="44"/>
        <v>-41.069121742935614</v>
      </c>
      <c r="AR58">
        <f t="shared" si="45"/>
        <v>-41.072518336190676</v>
      </c>
      <c r="AS58">
        <f t="shared" si="46"/>
        <v>0.2004048704829636</v>
      </c>
      <c r="AT58">
        <f t="shared" si="47"/>
        <v>-1.7567536389673889E-2</v>
      </c>
      <c r="AU58">
        <f t="shared" si="48"/>
        <v>-40.889681002097383</v>
      </c>
      <c r="AW58">
        <v>55</v>
      </c>
      <c r="AX58">
        <f>IF(Z58&gt;0, (R58*SUMPRODUCT(K58:$K$98, X58:$X$98)-K58*$AZ$3)/Z58, 0)</f>
        <v>-6644.446981940976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1000000</v>
      </c>
      <c r="S59">
        <f t="shared" si="32"/>
        <v>-14402.607328469692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-89.873009329657748</v>
      </c>
      <c r="AC59">
        <f t="shared" si="33"/>
        <v>-111.23138345789093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-5667.7694301180209</v>
      </c>
      <c r="AI59">
        <f t="shared" si="38"/>
        <v>-5668.1555802813946</v>
      </c>
      <c r="AJ59">
        <f t="shared" si="39"/>
        <v>21.35837412823318</v>
      </c>
      <c r="AK59">
        <f t="shared" si="61"/>
        <v>-6.2911106530760428</v>
      </c>
      <c r="AL59">
        <f t="shared" si="40"/>
        <v>-5653.0883168062383</v>
      </c>
      <c r="AN59">
        <f t="shared" si="41"/>
        <v>0</v>
      </c>
      <c r="AO59">
        <f t="shared" si="42"/>
        <v>0</v>
      </c>
      <c r="AP59">
        <f t="shared" si="43"/>
        <v>-1.7315749531372124E-3</v>
      </c>
      <c r="AQ59">
        <f t="shared" si="44"/>
        <v>-25.415417410696897</v>
      </c>
      <c r="AR59">
        <f t="shared" si="45"/>
        <v>-25.417148985650034</v>
      </c>
      <c r="AS59">
        <f t="shared" si="46"/>
        <v>9.5775242866852503E-2</v>
      </c>
      <c r="AT59">
        <f t="shared" si="47"/>
        <v>-2.8210604753108336E-2</v>
      </c>
      <c r="AU59">
        <f t="shared" si="48"/>
        <v>-25.349584347536293</v>
      </c>
      <c r="AW59">
        <v>56</v>
      </c>
      <c r="AX59">
        <f>IF(Z59&gt;0, (R59*SUMPRODUCT(K59:$K$98, X59:$X$98)-K59*$AZ$3)/Z59, 0)</f>
        <v>-14402.607328469692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1000000</v>
      </c>
      <c r="S60">
        <f t="shared" si="32"/>
        <v>-29688.959324507832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-111.23138345789093</v>
      </c>
      <c r="AC60">
        <f t="shared" si="33"/>
        <v>-119.04791906974643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-3635.935174509757</v>
      </c>
      <c r="AI60">
        <f t="shared" si="38"/>
        <v>-3636.1356664127716</v>
      </c>
      <c r="AJ60">
        <f t="shared" si="39"/>
        <v>7.8165356118554996</v>
      </c>
      <c r="AK60">
        <f t="shared" si="61"/>
        <v>-7.786196842052366</v>
      </c>
      <c r="AL60">
        <f t="shared" si="40"/>
        <v>-3636.1053276429684</v>
      </c>
      <c r="AN60">
        <f t="shared" si="41"/>
        <v>0</v>
      </c>
      <c r="AO60">
        <f t="shared" si="42"/>
        <v>0</v>
      </c>
      <c r="AP60">
        <f t="shared" si="43"/>
        <v>-8.0271963773824396E-4</v>
      </c>
      <c r="AQ60">
        <f t="shared" si="44"/>
        <v>-14.557378738196553</v>
      </c>
      <c r="AR60">
        <f t="shared" si="45"/>
        <v>-14.558181457834293</v>
      </c>
      <c r="AS60">
        <f t="shared" si="46"/>
        <v>3.1295461514305963E-2</v>
      </c>
      <c r="AT60">
        <f t="shared" si="47"/>
        <v>-3.1173992637310726E-2</v>
      </c>
      <c r="AU60">
        <f t="shared" si="48"/>
        <v>-14.558059988957297</v>
      </c>
      <c r="AW60">
        <v>57</v>
      </c>
      <c r="AX60">
        <f>IF(Z60&gt;0, (R60*SUMPRODUCT(K60:$K$98, X60:$X$98)-K60*$AZ$3)/Z60, 0)</f>
        <v>-29688.959324507832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1000000</v>
      </c>
      <c r="S61">
        <f t="shared" si="32"/>
        <v>-63771.591205754572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-119.04791906974643</v>
      </c>
      <c r="AC61">
        <f t="shared" si="33"/>
        <v>-117.89201048754889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-2121.0793552595574</v>
      </c>
      <c r="AI61">
        <f t="shared" si="38"/>
        <v>-2121.1717882757785</v>
      </c>
      <c r="AJ61">
        <f t="shared" si="39"/>
        <v>-1.1559085821975401</v>
      </c>
      <c r="AK61">
        <f t="shared" si="61"/>
        <v>-8.3333543348822499</v>
      </c>
      <c r="AL61">
        <f t="shared" si="40"/>
        <v>-2130.6610511928584</v>
      </c>
      <c r="AN61">
        <f t="shared" si="41"/>
        <v>0</v>
      </c>
      <c r="AO61">
        <f t="shared" si="42"/>
        <v>0</v>
      </c>
      <c r="AP61">
        <f t="shared" si="43"/>
        <v>-3.3042747514553522E-4</v>
      </c>
      <c r="AQ61">
        <f t="shared" si="44"/>
        <v>-7.5823869499618217</v>
      </c>
      <c r="AR61">
        <f t="shared" si="45"/>
        <v>-7.5827173774369667</v>
      </c>
      <c r="AS61">
        <f t="shared" si="46"/>
        <v>-4.1321160980000099E-3</v>
      </c>
      <c r="AT61">
        <f t="shared" si="47"/>
        <v>-2.9789888342242981E-2</v>
      </c>
      <c r="AU61">
        <f t="shared" si="48"/>
        <v>-7.61663938187721</v>
      </c>
      <c r="AW61">
        <v>58</v>
      </c>
      <c r="AX61">
        <f>IF(Z61&gt;0, (R61*SUMPRODUCT(K61:$K$98, X61:$X$98)-K61*$AZ$3)/Z61, 0)</f>
        <v>-63771.591205754572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1000000</v>
      </c>
      <c r="S62">
        <f t="shared" si="32"/>
        <v>-152455.17707990055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-117.89201048754889</v>
      </c>
      <c r="AC62">
        <f t="shared" si="33"/>
        <v>-111.44467661573023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-1099.174100503551</v>
      </c>
      <c r="AI62">
        <f t="shared" si="38"/>
        <v>-1099.2106504845849</v>
      </c>
      <c r="AJ62">
        <f t="shared" si="39"/>
        <v>-6.4473338718186568</v>
      </c>
      <c r="AK62">
        <f t="shared" si="61"/>
        <v>-8.2524407341284221</v>
      </c>
      <c r="AL62">
        <f t="shared" si="40"/>
        <v>-1113.910425090532</v>
      </c>
      <c r="AN62">
        <f t="shared" si="41"/>
        <v>0</v>
      </c>
      <c r="AO62">
        <f t="shared" si="42"/>
        <v>0</v>
      </c>
      <c r="AP62">
        <f t="shared" si="43"/>
        <v>-1.1665897605950973E-4</v>
      </c>
      <c r="AQ62">
        <f t="shared" si="44"/>
        <v>-3.5083062001326595</v>
      </c>
      <c r="AR62">
        <f t="shared" si="45"/>
        <v>-3.5084228591087192</v>
      </c>
      <c r="AS62">
        <f t="shared" si="46"/>
        <v>-2.0578379154370937E-2</v>
      </c>
      <c r="AT62">
        <f t="shared" si="47"/>
        <v>-2.6339857335163371E-2</v>
      </c>
      <c r="AU62">
        <f t="shared" si="48"/>
        <v>-3.5553410955982536</v>
      </c>
      <c r="AW62">
        <v>59</v>
      </c>
      <c r="AX62">
        <f>IF(Z62&gt;0, (R62*SUMPRODUCT(K62:$K$98, X62:$X$98)-K62*$AZ$3)/Z62, 0)</f>
        <v>-152455.17707990055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1000000</v>
      </c>
      <c r="S63">
        <f t="shared" si="32"/>
        <v>-431735.39191263949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-111.44467661573023</v>
      </c>
      <c r="AC63">
        <f t="shared" si="33"/>
        <v>-102.42644636784463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-486.44605286062824</v>
      </c>
      <c r="AI63">
        <f t="shared" si="38"/>
        <v>-486.45791503920873</v>
      </c>
      <c r="AJ63">
        <f t="shared" si="39"/>
        <v>-9.0182302478855974</v>
      </c>
      <c r="AK63">
        <f t="shared" si="61"/>
        <v>-7.8011273631011173</v>
      </c>
      <c r="AL63">
        <f t="shared" si="40"/>
        <v>-503.27727265019541</v>
      </c>
      <c r="AN63">
        <f t="shared" si="41"/>
        <v>0</v>
      </c>
      <c r="AO63">
        <f t="shared" si="42"/>
        <v>0</v>
      </c>
      <c r="AP63">
        <f t="shared" si="43"/>
        <v>-3.3804727504368769E-5</v>
      </c>
      <c r="AQ63">
        <f t="shared" si="44"/>
        <v>-1.3862694909646716</v>
      </c>
      <c r="AR63">
        <f t="shared" si="45"/>
        <v>-1.3863032956921759</v>
      </c>
      <c r="AS63">
        <f t="shared" si="46"/>
        <v>-2.5700069682177966E-2</v>
      </c>
      <c r="AT63">
        <f t="shared" si="47"/>
        <v>-2.2231581066390546E-2</v>
      </c>
      <c r="AU63">
        <f t="shared" si="48"/>
        <v>-1.4342349464407445</v>
      </c>
      <c r="AW63">
        <v>60</v>
      </c>
      <c r="AX63">
        <f>IF(Z63&gt;0, (R63*SUMPRODUCT(K63:$K$98, X63:$X$98)-K63*$AZ$3)/Z63, 0)</f>
        <v>-431735.39191263949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1000000</v>
      </c>
      <c r="S64">
        <f t="shared" si="32"/>
        <v>-1558684.2958237254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-102.42644636784463</v>
      </c>
      <c r="AC64">
        <f t="shared" si="33"/>
        <v>-92.628308315935854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-175.44389423633498</v>
      </c>
      <c r="AI64">
        <f t="shared" si="38"/>
        <v>-175.44686559841787</v>
      </c>
      <c r="AJ64">
        <f t="shared" si="39"/>
        <v>-9.7981380519087793</v>
      </c>
      <c r="AK64">
        <f t="shared" si="61"/>
        <v>-7.1698512457491246</v>
      </c>
      <c r="AL64">
        <f t="shared" si="40"/>
        <v>-192.41485489607578</v>
      </c>
      <c r="AN64">
        <f t="shared" si="41"/>
        <v>0</v>
      </c>
      <c r="AO64">
        <f t="shared" si="42"/>
        <v>0</v>
      </c>
      <c r="AP64">
        <f t="shared" si="43"/>
        <v>-7.5605003185269269E-6</v>
      </c>
      <c r="AQ64">
        <f t="shared" si="44"/>
        <v>-0.44640928343883785</v>
      </c>
      <c r="AR64">
        <f t="shared" si="45"/>
        <v>-0.44641684393915637</v>
      </c>
      <c r="AS64">
        <f t="shared" si="46"/>
        <v>-2.4930931941668812E-2</v>
      </c>
      <c r="AT64">
        <f t="shared" si="47"/>
        <v>-1.8243371596998289E-2</v>
      </c>
      <c r="AU64">
        <f t="shared" si="48"/>
        <v>-0.48959114747782351</v>
      </c>
      <c r="AW64">
        <v>61</v>
      </c>
      <c r="AX64">
        <f>IF(Z64&gt;0, (R64*SUMPRODUCT(K64:$K$98, X64:$X$98)-K64*$AZ$3)/Z64, 0)</f>
        <v>-1558684.2958237254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1000000</v>
      </c>
      <c r="S65">
        <f t="shared" si="32"/>
        <v>-5631820.0668920726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-92.628308315935854</v>
      </c>
      <c r="AC65">
        <f t="shared" si="33"/>
        <v>-83.088639436094837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-44.07954344815375</v>
      </c>
      <c r="AI65">
        <f t="shared" si="38"/>
        <v>-44.080281119443399</v>
      </c>
      <c r="AJ65">
        <f t="shared" si="39"/>
        <v>-9.5396688798410167</v>
      </c>
      <c r="AK65">
        <f t="shared" si="61"/>
        <v>-6.4839815821155105</v>
      </c>
      <c r="AL65">
        <f t="shared" si="40"/>
        <v>-60.103931581399927</v>
      </c>
      <c r="AN65">
        <f t="shared" si="41"/>
        <v>0</v>
      </c>
      <c r="AO65">
        <f t="shared" si="42"/>
        <v>0</v>
      </c>
      <c r="AP65">
        <f t="shared" si="43"/>
        <v>-1.6758680341032103E-6</v>
      </c>
      <c r="AQ65">
        <f t="shared" si="44"/>
        <v>-0.10014148423475111</v>
      </c>
      <c r="AR65">
        <f t="shared" si="45"/>
        <v>-0.10014316010278522</v>
      </c>
      <c r="AS65">
        <f t="shared" si="46"/>
        <v>-2.1672561147530623E-2</v>
      </c>
      <c r="AT65">
        <f t="shared" si="47"/>
        <v>-1.4730541393822745E-2</v>
      </c>
      <c r="AU65">
        <f t="shared" si="48"/>
        <v>-0.13654626264413858</v>
      </c>
      <c r="AW65">
        <v>62</v>
      </c>
      <c r="AX65">
        <f>IF(Z65&gt;0, (R65*SUMPRODUCT(K65:$K$98, X65:$X$98)-K65*$AZ$3)/Z65, 0)</f>
        <v>-5631820.0668920726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1000000</v>
      </c>
      <c r="S66">
        <f t="shared" si="32"/>
        <v>-20476857.480902817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-83.088639436094837</v>
      </c>
      <c r="AC66">
        <f t="shared" si="33"/>
        <v>-74.272639703115416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-10.978741237542364</v>
      </c>
      <c r="AI66">
        <f t="shared" si="38"/>
        <v>-10.978922595057238</v>
      </c>
      <c r="AJ66">
        <f t="shared" si="39"/>
        <v>-8.8159997329794209</v>
      </c>
      <c r="AK66">
        <f t="shared" si="61"/>
        <v>-5.8162047605266389</v>
      </c>
      <c r="AL66">
        <f t="shared" si="40"/>
        <v>-25.611127088563297</v>
      </c>
      <c r="AN66">
        <f t="shared" si="41"/>
        <v>0</v>
      </c>
      <c r="AO66">
        <f t="shared" si="42"/>
        <v>0</v>
      </c>
      <c r="AP66">
        <f t="shared" si="43"/>
        <v>-3.6787008245028007E-7</v>
      </c>
      <c r="AQ66">
        <f t="shared" si="44"/>
        <v>-2.2269551096747574E-2</v>
      </c>
      <c r="AR66">
        <f t="shared" si="45"/>
        <v>-2.2269918966830025E-2</v>
      </c>
      <c r="AS66">
        <f t="shared" si="46"/>
        <v>-1.7882592573649825E-2</v>
      </c>
      <c r="AT66">
        <f t="shared" si="47"/>
        <v>-1.1797734029906784E-2</v>
      </c>
      <c r="AU66">
        <f t="shared" si="48"/>
        <v>-5.1950245570386633E-2</v>
      </c>
      <c r="AW66">
        <v>63</v>
      </c>
      <c r="AX66">
        <f>IF(Z66&gt;0, (R66*SUMPRODUCT(K66:$K$98, X66:$X$98)-K66*$AZ$3)/Z66, 0)</f>
        <v>-20476857.480902817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-75199137.571225494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-74.272639703115416</v>
      </c>
      <c r="AC67">
        <f t="shared" ref="AC67:AC98" si="64">S67*Z67</f>
        <v>-66.334068881699508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-2.7087666982117269</v>
      </c>
      <c r="AI67">
        <f t="shared" ref="AI67:AI98" si="69">SUM(AE67:AH67)</f>
        <v>-2.708810803816541</v>
      </c>
      <c r="AJ67">
        <f t="shared" ref="AJ67:AJ98" si="70">AB67-AC67</f>
        <v>-7.9385708214159081</v>
      </c>
      <c r="AK67">
        <f t="shared" si="61"/>
        <v>-5.1990847792180794</v>
      </c>
      <c r="AL67">
        <f t="shared" ref="AL67:AL98" si="71">SUM(AI67:AK67)</f>
        <v>-15.846466404450528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-7.9879377693528E-8</v>
      </c>
      <c r="AQ67">
        <f t="shared" ref="AQ67:AQ98" si="75">AH67*$K67</f>
        <v>-4.9058299751611771E-3</v>
      </c>
      <c r="AR67">
        <f t="shared" ref="AR67:AR98" si="76">AI67*$K67</f>
        <v>-4.9059098545388702E-3</v>
      </c>
      <c r="AS67">
        <f t="shared" ref="AS67:AS98" si="77">AJ67*$K67</f>
        <v>-1.4377494644095018E-2</v>
      </c>
      <c r="AT67">
        <f t="shared" ref="AT67:AT98" si="78">AK67*$K67</f>
        <v>-9.4160290622779426E-3</v>
      </c>
      <c r="AU67">
        <f t="shared" ref="AU67:AU98" si="79">AL67*$K67</f>
        <v>-2.8699433560911827E-2</v>
      </c>
      <c r="AW67">
        <v>64</v>
      </c>
      <c r="AX67">
        <f>IF(Z67&gt;0, (R67*SUMPRODUCT(K67:$K$98, X67:$X$98)-K67*$AZ$3)/Z67, 0)</f>
        <v>-75199137.571225494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1000000</v>
      </c>
      <c r="S68">
        <f t="shared" si="63"/>
        <v>-279474140.17113328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-66.334068881699508</v>
      </c>
      <c r="AC68">
        <f t="shared" si="64"/>
        <v>-59.231081521931237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-0.6613533646153068</v>
      </c>
      <c r="AI68">
        <f t="shared" si="69"/>
        <v>-0.66136396149584209</v>
      </c>
      <c r="AJ68">
        <f t="shared" si="70"/>
        <v>-7.1029873597682709</v>
      </c>
      <c r="AK68">
        <f t="shared" si="61"/>
        <v>-4.6433848217189659</v>
      </c>
      <c r="AL68">
        <f t="shared" si="71"/>
        <v>-12.407736142983079</v>
      </c>
      <c r="AN68">
        <f t="shared" si="72"/>
        <v>0</v>
      </c>
      <c r="AO68">
        <f t="shared" si="73"/>
        <v>0</v>
      </c>
      <c r="AP68">
        <f t="shared" si="74"/>
        <v>-1.7135662766864902E-8</v>
      </c>
      <c r="AQ68">
        <f t="shared" si="75"/>
        <v>-1.0694400288875719E-3</v>
      </c>
      <c r="AR68">
        <f t="shared" si="76"/>
        <v>-1.0694571645503389E-3</v>
      </c>
      <c r="AS68">
        <f t="shared" si="77"/>
        <v>-1.1485870358635242E-2</v>
      </c>
      <c r="AT68">
        <f t="shared" si="78"/>
        <v>-7.5085753903493665E-3</v>
      </c>
      <c r="AU68">
        <f t="shared" si="79"/>
        <v>-2.0063902913534947E-2</v>
      </c>
      <c r="AW68">
        <v>65</v>
      </c>
      <c r="AX68">
        <f>IF(Z68&gt;0, (R68*SUMPRODUCT(K68:$K$98, X68:$X$98)-K68*$AZ$3)/Z68, 0)</f>
        <v>-279474140.17113328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1000000</v>
      </c>
      <c r="S69">
        <f t="shared" si="63"/>
        <v>-1051354354.1393709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-59.231081521931237</v>
      </c>
      <c r="AC69">
        <f t="shared" si="64"/>
        <v>-52.885817756832054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-0.15951567243347547</v>
      </c>
      <c r="AI69">
        <f t="shared" si="69"/>
        <v>-0.15951818756158373</v>
      </c>
      <c r="AJ69">
        <f t="shared" si="70"/>
        <v>-6.3452637650991832</v>
      </c>
      <c r="AK69">
        <f t="shared" si="61"/>
        <v>-4.1461757065351872</v>
      </c>
      <c r="AL69">
        <f t="shared" si="71"/>
        <v>-10.650957659195953</v>
      </c>
      <c r="AN69">
        <f t="shared" si="72"/>
        <v>0</v>
      </c>
      <c r="AO69">
        <f t="shared" si="73"/>
        <v>0</v>
      </c>
      <c r="AP69">
        <f t="shared" si="74"/>
        <v>-3.6313236353532607E-9</v>
      </c>
      <c r="AQ69">
        <f t="shared" si="75"/>
        <v>-2.3030756549286785E-4</v>
      </c>
      <c r="AR69">
        <f t="shared" si="76"/>
        <v>-2.3031119681650317E-4</v>
      </c>
      <c r="AS69">
        <f t="shared" si="77"/>
        <v>-9.1612455870726354E-3</v>
      </c>
      <c r="AT69">
        <f t="shared" si="78"/>
        <v>-5.9862182725400892E-3</v>
      </c>
      <c r="AU69">
        <f t="shared" si="79"/>
        <v>-1.5377775056429226E-2</v>
      </c>
      <c r="AW69">
        <v>66</v>
      </c>
      <c r="AX69">
        <f>IF(Z69&gt;0, (R69*SUMPRODUCT(K69:$K$98, X69:$X$98)-K69*$AZ$3)/Z69, 0)</f>
        <v>-1051354354.1393709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50</v>
      </c>
      <c r="R70">
        <f t="shared" si="62"/>
        <v>1000000</v>
      </c>
      <c r="S70">
        <f t="shared" si="63"/>
        <v>-4008212440.0331025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-52.885817756832054</v>
      </c>
      <c r="AC70">
        <f t="shared" si="64"/>
        <v>-47.219679131247496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-3.801880390090754E-2</v>
      </c>
      <c r="AI70">
        <f t="shared" si="69"/>
        <v>-3.8019392937539677E-2</v>
      </c>
      <c r="AJ70">
        <f t="shared" si="70"/>
        <v>-5.6661386255845585</v>
      </c>
      <c r="AK70">
        <f t="shared" si="61"/>
        <v>-3.7020072429782442</v>
      </c>
      <c r="AL70">
        <f t="shared" si="71"/>
        <v>-9.4061652615003428</v>
      </c>
      <c r="AN70">
        <f t="shared" si="72"/>
        <v>0</v>
      </c>
      <c r="AO70">
        <f t="shared" si="73"/>
        <v>0</v>
      </c>
      <c r="AP70">
        <f t="shared" si="74"/>
        <v>-7.5932749755086196E-10</v>
      </c>
      <c r="AQ70">
        <f t="shared" si="75"/>
        <v>-4.9010064316835041E-5</v>
      </c>
      <c r="AR70">
        <f t="shared" si="76"/>
        <v>-4.9010823644332594E-5</v>
      </c>
      <c r="AS70">
        <f t="shared" si="77"/>
        <v>-7.3042229101103742E-3</v>
      </c>
      <c r="AT70">
        <f t="shared" si="78"/>
        <v>-4.7722598941473248E-3</v>
      </c>
      <c r="AU70">
        <f t="shared" si="79"/>
        <v>-1.2125493627902032E-2</v>
      </c>
      <c r="AW70">
        <v>67</v>
      </c>
      <c r="AX70">
        <f>IF(Z70&gt;0, (R70*SUMPRODUCT(K70:$K$98, X70:$X$98)-K70*$AZ$3)/Z70, 0)</f>
        <v>-4008212440.0331025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1000000</v>
      </c>
      <c r="S71">
        <f t="shared" si="63"/>
        <v>-15499311483.385801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-47.219679131247496</v>
      </c>
      <c r="AC71">
        <f t="shared" si="64"/>
        <v>-42.160470165284977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-8.9427741527714818E-3</v>
      </c>
      <c r="AI71">
        <f t="shared" si="69"/>
        <v>-8.9429101603296576E-3</v>
      </c>
      <c r="AJ71">
        <f t="shared" si="70"/>
        <v>-5.0592089659625188</v>
      </c>
      <c r="AK71">
        <f t="shared" si="61"/>
        <v>-3.305377539187325</v>
      </c>
      <c r="AL71">
        <f t="shared" si="71"/>
        <v>-8.3735294153101734</v>
      </c>
      <c r="AN71">
        <f t="shared" si="72"/>
        <v>0</v>
      </c>
      <c r="AO71">
        <f t="shared" si="73"/>
        <v>0</v>
      </c>
      <c r="AP71">
        <f t="shared" si="74"/>
        <v>-1.5654234807714565E-10</v>
      </c>
      <c r="AQ71">
        <f t="shared" si="75"/>
        <v>-1.0292978441588397E-5</v>
      </c>
      <c r="AR71">
        <f t="shared" si="76"/>
        <v>-1.0293134983936473E-5</v>
      </c>
      <c r="AS71">
        <f t="shared" si="77"/>
        <v>-5.8230620530659851E-3</v>
      </c>
      <c r="AT71">
        <f t="shared" si="78"/>
        <v>-3.804432402178213E-3</v>
      </c>
      <c r="AU71">
        <f t="shared" si="79"/>
        <v>-9.6377875902281338E-3</v>
      </c>
      <c r="AW71">
        <v>68</v>
      </c>
      <c r="AX71">
        <f>IF(Z71&gt;0, (R71*SUMPRODUCT(K71:$K$98, X71:$X$98)-K71*$AZ$3)/Z71, 0)</f>
        <v>-15499311483.385801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1000000</v>
      </c>
      <c r="S72">
        <f t="shared" si="63"/>
        <v>-60832136133.841621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-42.160470165284977</v>
      </c>
      <c r="AC72">
        <f t="shared" si="64"/>
        <v>-37.643285836810875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-2.0741437340059429E-3</v>
      </c>
      <c r="AI72">
        <f t="shared" si="69"/>
        <v>-2.0741746743018368E-3</v>
      </c>
      <c r="AJ72">
        <f t="shared" si="70"/>
        <v>-4.5171843284741016</v>
      </c>
      <c r="AK72">
        <f t="shared" si="61"/>
        <v>-2.9512329115699485</v>
      </c>
      <c r="AL72">
        <f t="shared" si="71"/>
        <v>-7.4704914147183521</v>
      </c>
      <c r="AN72">
        <f t="shared" si="72"/>
        <v>0</v>
      </c>
      <c r="AO72">
        <f t="shared" si="73"/>
        <v>0</v>
      </c>
      <c r="AP72">
        <f t="shared" si="74"/>
        <v>-3.1796201481065445E-11</v>
      </c>
      <c r="AQ72">
        <f t="shared" si="75"/>
        <v>-2.1315210524568019E-6</v>
      </c>
      <c r="AR72">
        <f t="shared" si="76"/>
        <v>-2.1315528486582828E-6</v>
      </c>
      <c r="AS72">
        <f t="shared" si="77"/>
        <v>-4.6421438090861354E-3</v>
      </c>
      <c r="AT72">
        <f t="shared" si="78"/>
        <v>-3.0328732664853513E-3</v>
      </c>
      <c r="AU72">
        <f t="shared" si="79"/>
        <v>-7.6771486284201457E-3</v>
      </c>
      <c r="AW72">
        <v>69</v>
      </c>
      <c r="AX72">
        <f>IF(Z72&gt;0, (R72*SUMPRODUCT(K72:$K$98, X72:$X$98)-K72*$AZ$3)/Z72, 0)</f>
        <v>-60832136133.841621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1000000</v>
      </c>
      <c r="S73">
        <f t="shared" si="63"/>
        <v>-242657043930.28085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-37.643285836810875</v>
      </c>
      <c r="AC73">
        <f t="shared" si="64"/>
        <v>-33.610078484892178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-4.7410929558315345E-4</v>
      </c>
      <c r="AI73">
        <f t="shared" si="69"/>
        <v>-4.7411622101130926E-4</v>
      </c>
      <c r="AJ73">
        <f t="shared" si="70"/>
        <v>-4.0332073519186977</v>
      </c>
      <c r="AK73">
        <f t="shared" ref="AK73:AK98" si="92">G73*SUM(AB73:AB73, AE73:AF73)</f>
        <v>-2.6350300085767615</v>
      </c>
      <c r="AL73">
        <f t="shared" si="71"/>
        <v>-6.6687114767164708</v>
      </c>
      <c r="AN73">
        <f t="shared" si="72"/>
        <v>0</v>
      </c>
      <c r="AO73">
        <f t="shared" si="73"/>
        <v>0</v>
      </c>
      <c r="AP73">
        <f t="shared" si="74"/>
        <v>-6.3544707240435992E-12</v>
      </c>
      <c r="AQ73">
        <f t="shared" si="75"/>
        <v>-4.3502200455939216E-7</v>
      </c>
      <c r="AR73">
        <f t="shared" si="76"/>
        <v>-4.3502835903011618E-7</v>
      </c>
      <c r="AS73">
        <f t="shared" si="77"/>
        <v>-3.7006951000133348E-3</v>
      </c>
      <c r="AT73">
        <f t="shared" si="78"/>
        <v>-2.4177885712940374E-3</v>
      </c>
      <c r="AU73">
        <f t="shared" si="79"/>
        <v>-6.1189186996664022E-3</v>
      </c>
      <c r="AW73">
        <v>70</v>
      </c>
      <c r="AX73">
        <f>IF(Z73&gt;0, (R73*SUMPRODUCT(K73:$K$98, X73:$X$98)-K73*$AZ$3)/Z73, 0)</f>
        <v>-242657043930.28085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1000000</v>
      </c>
      <c r="S74">
        <f t="shared" si="63"/>
        <v>-984493765973.37817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-33.610078484892178</v>
      </c>
      <c r="AC74">
        <f t="shared" si="64"/>
        <v>-30.008999023985819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-1.0664182279017375E-4</v>
      </c>
      <c r="AI74">
        <f t="shared" si="69"/>
        <v>-1.066433468729085E-4</v>
      </c>
      <c r="AJ74">
        <f t="shared" si="70"/>
        <v>-3.6010794609063588</v>
      </c>
      <c r="AK74">
        <f t="shared" si="92"/>
        <v>-2.3527054939424525</v>
      </c>
      <c r="AL74">
        <f t="shared" si="71"/>
        <v>-5.9538915981956837</v>
      </c>
      <c r="AN74">
        <f t="shared" si="72"/>
        <v>0</v>
      </c>
      <c r="AO74">
        <f t="shared" si="73"/>
        <v>0</v>
      </c>
      <c r="AP74">
        <f t="shared" si="74"/>
        <v>-1.2485998417123905E-12</v>
      </c>
      <c r="AQ74">
        <f t="shared" si="75"/>
        <v>-8.7365967751522957E-8</v>
      </c>
      <c r="AR74">
        <f t="shared" si="76"/>
        <v>-8.7367216351364665E-8</v>
      </c>
      <c r="AS74">
        <f t="shared" si="77"/>
        <v>-2.9501726791677247E-3</v>
      </c>
      <c r="AT74">
        <f t="shared" si="78"/>
        <v>-1.9274463520474142E-3</v>
      </c>
      <c r="AU74">
        <f t="shared" si="79"/>
        <v>-4.8777063984314899E-3</v>
      </c>
      <c r="AW74">
        <v>71</v>
      </c>
      <c r="AX74">
        <f>IF(Z74&gt;0, (R74*SUMPRODUCT(K74:$K$98, X74:$X$98)-K74*$AZ$3)/Z74, 0)</f>
        <v>-984493765973.37817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1000000</v>
      </c>
      <c r="S75">
        <f t="shared" si="63"/>
        <v>-4067870877197.4458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-30.008999023985819</v>
      </c>
      <c r="AC75">
        <f t="shared" si="64"/>
        <v>-26.793749204272896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-2.3590161723872751E-5</v>
      </c>
      <c r="AI75">
        <f t="shared" si="69"/>
        <v>-2.3590491057693971E-5</v>
      </c>
      <c r="AJ75">
        <f t="shared" si="70"/>
        <v>-3.2152498197129233</v>
      </c>
      <c r="AK75">
        <f t="shared" si="92"/>
        <v>-2.1006299316790074</v>
      </c>
      <c r="AL75">
        <f t="shared" si="71"/>
        <v>-5.3159033418829882</v>
      </c>
      <c r="AN75">
        <f t="shared" si="72"/>
        <v>0</v>
      </c>
      <c r="AO75">
        <f t="shared" si="73"/>
        <v>0</v>
      </c>
      <c r="AP75">
        <f t="shared" si="74"/>
        <v>-2.4089791592711815E-13</v>
      </c>
      <c r="AQ75">
        <f t="shared" si="75"/>
        <v>-1.725550316887311E-8</v>
      </c>
      <c r="AR75">
        <f t="shared" si="76"/>
        <v>-1.7255744066789038E-8</v>
      </c>
      <c r="AS75">
        <f t="shared" si="77"/>
        <v>-2.3518598177574039E-3</v>
      </c>
      <c r="AT75">
        <f t="shared" si="78"/>
        <v>-1.536548450451494E-3</v>
      </c>
      <c r="AU75">
        <f t="shared" si="79"/>
        <v>-3.8884255239529644E-3</v>
      </c>
      <c r="AW75">
        <v>72</v>
      </c>
      <c r="AX75">
        <f>IF(Z75&gt;0, (R75*SUMPRODUCT(K75:$K$98, X75:$X$98)-K75*$AZ$3)/Z75, 0)</f>
        <v>-4067870877197.4458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1000000</v>
      </c>
      <c r="S76">
        <f t="shared" si="63"/>
        <v>-17142791926294.313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-26.793749204272896</v>
      </c>
      <c r="AC76">
        <f t="shared" si="64"/>
        <v>-23.922990375922243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-5.1252965792612151E-6</v>
      </c>
      <c r="AI76">
        <f t="shared" si="69"/>
        <v>-5.1253663549152587E-6</v>
      </c>
      <c r="AJ76">
        <f t="shared" si="70"/>
        <v>-2.8707588283506524</v>
      </c>
      <c r="AK76">
        <f t="shared" si="92"/>
        <v>-1.8755624442991028</v>
      </c>
      <c r="AL76">
        <f t="shared" si="71"/>
        <v>-4.7463263980161106</v>
      </c>
      <c r="AN76">
        <f t="shared" si="72"/>
        <v>0</v>
      </c>
      <c r="AO76">
        <f t="shared" si="73"/>
        <v>0</v>
      </c>
      <c r="AP76">
        <f t="shared" si="74"/>
        <v>-4.557037505561945E-14</v>
      </c>
      <c r="AQ76">
        <f t="shared" si="75"/>
        <v>-3.3473235125991637E-9</v>
      </c>
      <c r="AR76">
        <f t="shared" si="76"/>
        <v>-3.3473690829742191E-9</v>
      </c>
      <c r="AS76">
        <f t="shared" si="77"/>
        <v>-1.8748882872500823E-3</v>
      </c>
      <c r="AT76">
        <f t="shared" si="78"/>
        <v>-1.2249270207218533E-3</v>
      </c>
      <c r="AU76">
        <f t="shared" si="79"/>
        <v>-3.0998186553410187E-3</v>
      </c>
      <c r="AW76">
        <v>73</v>
      </c>
      <c r="AX76">
        <f>IF(Z76&gt;0, (R76*SUMPRODUCT(K76:$K$98, X76:$X$98)-K76*$AZ$3)/Z76, 0)</f>
        <v>-17142791926294.313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1000000</v>
      </c>
      <c r="S77">
        <f t="shared" si="63"/>
        <v>-73737960053373.297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-23.922990375922243</v>
      </c>
      <c r="AC77">
        <f t="shared" si="64"/>
        <v>-21.359812838549789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-1.091886079257338E-6</v>
      </c>
      <c r="AI77">
        <f t="shared" si="69"/>
        <v>-1.0919005628508787E-6</v>
      </c>
      <c r="AJ77">
        <f t="shared" si="70"/>
        <v>-2.5631775373724537</v>
      </c>
      <c r="AK77">
        <f t="shared" si="92"/>
        <v>-1.6746093263145572</v>
      </c>
      <c r="AL77">
        <f t="shared" si="71"/>
        <v>-4.2377879555875735</v>
      </c>
      <c r="AN77">
        <f t="shared" si="72"/>
        <v>0</v>
      </c>
      <c r="AO77">
        <f t="shared" si="73"/>
        <v>0</v>
      </c>
      <c r="AP77">
        <f t="shared" si="74"/>
        <v>-8.4457260973821548E-15</v>
      </c>
      <c r="AQ77">
        <f t="shared" si="75"/>
        <v>-6.3670460849991504E-10</v>
      </c>
      <c r="AR77">
        <f t="shared" si="76"/>
        <v>-6.367130542260124E-10</v>
      </c>
      <c r="AS77">
        <f t="shared" si="77"/>
        <v>-1.4946494707199891E-3</v>
      </c>
      <c r="AT77">
        <f t="shared" si="78"/>
        <v>-9.7650432197709592E-4</v>
      </c>
      <c r="AU77">
        <f t="shared" si="79"/>
        <v>-2.4711544294101391E-3</v>
      </c>
      <c r="AW77">
        <v>74</v>
      </c>
      <c r="AX77">
        <f>IF(Z77&gt;0, (R77*SUMPRODUCT(K77:$K$98, X77:$X$98)-K77*$AZ$3)/Z77, 0)</f>
        <v>-73737960053373.297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1000000</v>
      </c>
      <c r="S78">
        <f t="shared" si="63"/>
        <v>-324186908806181.06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-21.359812838549789</v>
      </c>
      <c r="AC78">
        <f t="shared" si="64"/>
        <v>-19.071261463543831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-2.2794717063587688E-7</v>
      </c>
      <c r="AI78">
        <f t="shared" si="69"/>
        <v>-2.2795011203495028E-7</v>
      </c>
      <c r="AJ78">
        <f t="shared" si="70"/>
        <v>-2.2885513750059587</v>
      </c>
      <c r="AK78">
        <f t="shared" si="92"/>
        <v>-1.4951868986984853</v>
      </c>
      <c r="AL78">
        <f t="shared" si="71"/>
        <v>-3.7837385016545562</v>
      </c>
      <c r="AN78">
        <f t="shared" si="72"/>
        <v>0</v>
      </c>
      <c r="AO78">
        <f t="shared" si="73"/>
        <v>0</v>
      </c>
      <c r="AP78">
        <f t="shared" si="74"/>
        <v>-1.5314280336478706E-15</v>
      </c>
      <c r="AQ78">
        <f t="shared" si="75"/>
        <v>-1.1867981140576282E-10</v>
      </c>
      <c r="AR78">
        <f t="shared" si="76"/>
        <v>-1.1868134283379646E-10</v>
      </c>
      <c r="AS78">
        <f t="shared" si="77"/>
        <v>-1.1915254083673988E-3</v>
      </c>
      <c r="AT78">
        <f t="shared" si="78"/>
        <v>-7.78463266988122E-4</v>
      </c>
      <c r="AU78">
        <f t="shared" si="79"/>
        <v>-1.9699887940368638E-3</v>
      </c>
      <c r="AW78">
        <v>75</v>
      </c>
      <c r="AX78">
        <f>IF(Z78&gt;0, (R78*SUMPRODUCT(K78:$K$98, X78:$X$98)-K78*$AZ$3)/Z78, 0)</f>
        <v>-324186908806181.06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1000000</v>
      </c>
      <c r="S79">
        <f t="shared" si="63"/>
        <v>-1457716592130464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-19.071261463543831</v>
      </c>
      <c r="AC79">
        <f t="shared" si="64"/>
        <v>-17.027912021124425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-4.6558479039479223E-8</v>
      </c>
      <c r="AI79">
        <f t="shared" si="69"/>
        <v>-4.6559063100609935E-8</v>
      </c>
      <c r="AJ79">
        <f t="shared" si="70"/>
        <v>-2.0433494424194052</v>
      </c>
      <c r="AK79">
        <f t="shared" si="92"/>
        <v>-1.3349883024480682</v>
      </c>
      <c r="AL79">
        <f t="shared" si="71"/>
        <v>-3.3783377914265369</v>
      </c>
      <c r="AN79">
        <f t="shared" si="72"/>
        <v>0</v>
      </c>
      <c r="AO79">
        <f t="shared" si="73"/>
        <v>0</v>
      </c>
      <c r="AP79">
        <f t="shared" si="74"/>
        <v>-2.7150818326864549E-16</v>
      </c>
      <c r="AQ79">
        <f t="shared" si="75"/>
        <v>-2.1643296215187662E-11</v>
      </c>
      <c r="AR79">
        <f t="shared" si="76"/>
        <v>-2.1643567723370929E-11</v>
      </c>
      <c r="AS79">
        <f t="shared" si="77"/>
        <v>-9.4987676070606454E-4</v>
      </c>
      <c r="AT79">
        <f t="shared" si="78"/>
        <v>-6.2058615035928937E-4</v>
      </c>
      <c r="AU79">
        <f t="shared" si="79"/>
        <v>-1.5704629327089217E-3</v>
      </c>
      <c r="AW79">
        <v>76</v>
      </c>
      <c r="AX79">
        <f>IF(Z79&gt;0, (R79*SUMPRODUCT(K79:$K$98, X79:$X$98)-K79*$AZ$3)/Z79, 0)</f>
        <v>-1457716592130464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1000000</v>
      </c>
      <c r="S80">
        <f t="shared" si="63"/>
        <v>-6704763145836230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-17.027912021124425</v>
      </c>
      <c r="AC80">
        <f t="shared" si="64"/>
        <v>-15.203492876022773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-9.2968443987504151E-9</v>
      </c>
      <c r="AI80">
        <f t="shared" si="69"/>
        <v>-9.2969577770498824E-9</v>
      </c>
      <c r="AJ80">
        <f t="shared" si="70"/>
        <v>-1.8244191451016523</v>
      </c>
      <c r="AK80">
        <f t="shared" si="92"/>
        <v>-1.1919538414787099</v>
      </c>
      <c r="AL80">
        <f t="shared" si="71"/>
        <v>-3.0163729958773198</v>
      </c>
      <c r="AN80">
        <f t="shared" si="72"/>
        <v>0</v>
      </c>
      <c r="AO80">
        <f t="shared" si="73"/>
        <v>0</v>
      </c>
      <c r="AP80">
        <f t="shared" si="74"/>
        <v>-4.7058332613439411E-17</v>
      </c>
      <c r="AQ80">
        <f t="shared" si="75"/>
        <v>-3.858710159087623E-12</v>
      </c>
      <c r="AR80">
        <f t="shared" si="76"/>
        <v>-3.8587572174202371E-12</v>
      </c>
      <c r="AS80">
        <f t="shared" si="77"/>
        <v>-7.5723593809787042E-4</v>
      </c>
      <c r="AT80">
        <f t="shared" si="78"/>
        <v>-4.9472747956237932E-4</v>
      </c>
      <c r="AU80">
        <f t="shared" si="79"/>
        <v>-1.2519634215190068E-3</v>
      </c>
      <c r="AW80">
        <v>77</v>
      </c>
      <c r="AX80">
        <f>IF(Z80&gt;0, (R80*SUMPRODUCT(K80:$K$98, X80:$X$98)-K80*$AZ$3)/Z80, 0)</f>
        <v>-6704763145836230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1000000</v>
      </c>
      <c r="S81">
        <f t="shared" si="63"/>
        <v>-3.1578954712666984E+16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-15.203492876022773</v>
      </c>
      <c r="AC81">
        <f t="shared" si="64"/>
        <v>-13.574547210737977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-1.8150297677367221E-9</v>
      </c>
      <c r="AI81">
        <f t="shared" si="69"/>
        <v>-1.8150512607648071E-9</v>
      </c>
      <c r="AJ81">
        <f t="shared" si="70"/>
        <v>-1.628945665284796</v>
      </c>
      <c r="AK81">
        <f t="shared" si="92"/>
        <v>-1.0642445013215942</v>
      </c>
      <c r="AL81">
        <f t="shared" si="71"/>
        <v>-2.6931901684214417</v>
      </c>
      <c r="AN81">
        <f t="shared" si="72"/>
        <v>0</v>
      </c>
      <c r="AO81">
        <f t="shared" si="73"/>
        <v>0</v>
      </c>
      <c r="AP81">
        <f t="shared" si="74"/>
        <v>-7.9650073286282643E-18</v>
      </c>
      <c r="AQ81">
        <f t="shared" si="75"/>
        <v>-6.7262394784359565E-13</v>
      </c>
      <c r="AR81">
        <f t="shared" si="76"/>
        <v>-6.7263191285092423E-13</v>
      </c>
      <c r="AS81">
        <f t="shared" si="77"/>
        <v>-6.0366385371895626E-4</v>
      </c>
      <c r="AT81">
        <f t="shared" si="78"/>
        <v>-3.9439371776386456E-4</v>
      </c>
      <c r="AU81">
        <f t="shared" si="79"/>
        <v>-9.980575721554529E-4</v>
      </c>
      <c r="AW81">
        <v>78</v>
      </c>
      <c r="AX81">
        <f>IF(Z81&gt;0, (R81*SUMPRODUCT(K81:$K$98, X81:$X$98)-K81*$AZ$3)/Z81, 0)</f>
        <v>-3.1578954712666984E+16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1000000</v>
      </c>
      <c r="S82">
        <f t="shared" si="63"/>
        <v>-1.5245915970501434E+17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-13.574547210737977</v>
      </c>
      <c r="AC82">
        <f t="shared" si="64"/>
        <v>-12.120131438159492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-3.4606439449758143E-10</v>
      </c>
      <c r="AI82">
        <f t="shared" si="69"/>
        <v>-3.4606836937566078E-10</v>
      </c>
      <c r="AJ82">
        <f t="shared" si="70"/>
        <v>-1.4544157725784856</v>
      </c>
      <c r="AK82">
        <f t="shared" si="92"/>
        <v>-0.95021830475165847</v>
      </c>
      <c r="AL82">
        <f t="shared" si="71"/>
        <v>-2.4046340776762123</v>
      </c>
      <c r="AN82">
        <f t="shared" si="72"/>
        <v>0</v>
      </c>
      <c r="AO82">
        <f t="shared" si="73"/>
        <v>0</v>
      </c>
      <c r="AP82">
        <f t="shared" si="74"/>
        <v>-1.3152077612562574E-18</v>
      </c>
      <c r="AQ82">
        <f t="shared" si="75"/>
        <v>-1.1450579576312452E-13</v>
      </c>
      <c r="AR82">
        <f t="shared" si="76"/>
        <v>-1.1450711097088576E-13</v>
      </c>
      <c r="AS82">
        <f t="shared" si="77"/>
        <v>-4.8123712828452485E-4</v>
      </c>
      <c r="AT82">
        <f t="shared" si="78"/>
        <v>-3.1440825714601571E-4</v>
      </c>
      <c r="AU82">
        <f t="shared" si="79"/>
        <v>-7.9564538554504759E-4</v>
      </c>
      <c r="AW82">
        <v>79</v>
      </c>
      <c r="AX82">
        <f>IF(Z82&gt;0, (R82*SUMPRODUCT(K82:$K$98, X82:$X$98)-K82*$AZ$3)/Z82, 0)</f>
        <v>-1.5245915970501434E+17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1000000</v>
      </c>
      <c r="S83">
        <f t="shared" si="63"/>
        <v>-7.551670463767607E+17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-12.120131438159492</v>
      </c>
      <c r="AC83">
        <f t="shared" si="64"/>
        <v>-10.821545926928216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-6.4372583121017872E-11</v>
      </c>
      <c r="AI83">
        <f t="shared" si="69"/>
        <v>-6.4373299621160377E-11</v>
      </c>
      <c r="AJ83">
        <f t="shared" si="70"/>
        <v>-1.2985855112312752</v>
      </c>
      <c r="AK83">
        <f t="shared" si="92"/>
        <v>-0.84840920067116454</v>
      </c>
      <c r="AL83">
        <f t="shared" si="71"/>
        <v>-2.1469947119668129</v>
      </c>
      <c r="AN83">
        <f t="shared" si="72"/>
        <v>0</v>
      </c>
      <c r="AO83">
        <f t="shared" si="73"/>
        <v>0</v>
      </c>
      <c r="AP83">
        <f t="shared" si="74"/>
        <v>-2.1167463000377911E-19</v>
      </c>
      <c r="AQ83">
        <f t="shared" si="75"/>
        <v>-1.9017501750704681E-14</v>
      </c>
      <c r="AR83">
        <f t="shared" si="76"/>
        <v>-1.9017713425334683E-14</v>
      </c>
      <c r="AS83">
        <f t="shared" si="77"/>
        <v>-3.8363929231880129E-4</v>
      </c>
      <c r="AT83">
        <f t="shared" si="78"/>
        <v>-2.5064433764830261E-4</v>
      </c>
      <c r="AU83">
        <f t="shared" si="79"/>
        <v>-6.3428362998612156E-4</v>
      </c>
      <c r="AW83">
        <v>80</v>
      </c>
      <c r="AX83">
        <f>IF(Z83&gt;0, (R83*SUMPRODUCT(K83:$K$98, X83:$X$98)-K83*$AZ$3)/Z83, 0)</f>
        <v>-7.551670463767607E+17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1000000</v>
      </c>
      <c r="S84">
        <f t="shared" si="63"/>
        <v>-3.8406894238221757E+18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-10.821545926928216</v>
      </c>
      <c r="AC84">
        <f t="shared" si="64"/>
        <v>-9.6620945776144964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-1.1670984024488058E-11</v>
      </c>
      <c r="AI84">
        <f t="shared" si="69"/>
        <v>-1.1671109810427916E-11</v>
      </c>
      <c r="AJ84">
        <f t="shared" si="70"/>
        <v>-1.15945134931372</v>
      </c>
      <c r="AK84">
        <f t="shared" si="92"/>
        <v>-0.75750821488497522</v>
      </c>
      <c r="AL84">
        <f t="shared" si="71"/>
        <v>-1.9169595642103663</v>
      </c>
      <c r="AN84">
        <f t="shared" si="72"/>
        <v>0</v>
      </c>
      <c r="AO84">
        <f t="shared" si="73"/>
        <v>0</v>
      </c>
      <c r="AP84">
        <f t="shared" si="74"/>
        <v>-3.3179253044997649E-20</v>
      </c>
      <c r="AQ84">
        <f t="shared" si="75"/>
        <v>-3.0785200052382847E-15</v>
      </c>
      <c r="AR84">
        <f t="shared" si="76"/>
        <v>-3.0785531844913296E-15</v>
      </c>
      <c r="AS84">
        <f t="shared" si="77"/>
        <v>-3.0583489502457605E-4</v>
      </c>
      <c r="AT84">
        <f t="shared" si="78"/>
        <v>-1.9981213141605941E-4</v>
      </c>
      <c r="AU84">
        <f t="shared" si="79"/>
        <v>-5.0564702644371399E-4</v>
      </c>
      <c r="AW84">
        <v>81</v>
      </c>
      <c r="AX84">
        <f>IF(Z84&gt;0, (R84*SUMPRODUCT(K84:$K$98, X84:$X$98)-K84*$AZ$3)/Z84, 0)</f>
        <v>-3.8406894238221757E+18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1000000</v>
      </c>
      <c r="S85">
        <f t="shared" si="63"/>
        <v>-2.0073680413077737E+19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-9.6620945776144964</v>
      </c>
      <c r="AC85">
        <f t="shared" si="64"/>
        <v>-8.6268701585843743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-2.0608013469547776E-12</v>
      </c>
      <c r="AI85">
        <f t="shared" si="69"/>
        <v>-2.06082283496789E-12</v>
      </c>
      <c r="AJ85">
        <f t="shared" si="70"/>
        <v>-1.0352244190301221</v>
      </c>
      <c r="AK85">
        <f t="shared" si="92"/>
        <v>-0.67634662043301486</v>
      </c>
      <c r="AL85">
        <f t="shared" si="71"/>
        <v>-1.7115710394651977</v>
      </c>
      <c r="AN85">
        <f t="shared" si="72"/>
        <v>0</v>
      </c>
      <c r="AO85">
        <f t="shared" si="73"/>
        <v>0</v>
      </c>
      <c r="AP85">
        <f t="shared" si="74"/>
        <v>-5.0607250563490845E-21</v>
      </c>
      <c r="AQ85">
        <f t="shared" si="75"/>
        <v>-4.8534729377565512E-16</v>
      </c>
      <c r="AR85">
        <f t="shared" si="76"/>
        <v>-4.8535235450071155E-16</v>
      </c>
      <c r="AS85">
        <f t="shared" si="77"/>
        <v>-2.4380970585505458E-4</v>
      </c>
      <c r="AT85">
        <f t="shared" si="78"/>
        <v>-1.5928900782530273E-4</v>
      </c>
      <c r="AU85">
        <f t="shared" si="79"/>
        <v>-4.0309871368084268E-4</v>
      </c>
      <c r="AW85">
        <v>82</v>
      </c>
      <c r="AX85">
        <f>IF(Z85&gt;0, (R85*SUMPRODUCT(K85:$K$98, X85:$X$98)-K85*$AZ$3)/Z85, 0)</f>
        <v>-2.0073680413077737E+19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1000000</v>
      </c>
      <c r="S86">
        <f t="shared" si="63"/>
        <v>-1.0792370609903274E+20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-8.6268701585843743</v>
      </c>
      <c r="AC86">
        <f t="shared" si="64"/>
        <v>-7.7025626415931905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-3.54092217299858E-13</v>
      </c>
      <c r="AI86">
        <f t="shared" si="69"/>
        <v>-3.5409578582197423E-13</v>
      </c>
      <c r="AJ86">
        <f t="shared" si="70"/>
        <v>-0.92430751699118385</v>
      </c>
      <c r="AK86">
        <f t="shared" si="92"/>
        <v>-0.60388091110090625</v>
      </c>
      <c r="AL86">
        <f t="shared" si="71"/>
        <v>-1.5281884280924443</v>
      </c>
      <c r="AN86">
        <f t="shared" si="72"/>
        <v>0</v>
      </c>
      <c r="AO86">
        <f t="shared" si="73"/>
        <v>0</v>
      </c>
      <c r="AP86">
        <f t="shared" si="74"/>
        <v>-7.5038968043782406E-22</v>
      </c>
      <c r="AQ86">
        <f t="shared" si="75"/>
        <v>-7.4458595780271973E-17</v>
      </c>
      <c r="AR86">
        <f t="shared" si="76"/>
        <v>-7.4459346169952411E-17</v>
      </c>
      <c r="AS86">
        <f t="shared" si="77"/>
        <v>-1.9436360479516539E-4</v>
      </c>
      <c r="AT86">
        <f t="shared" si="78"/>
        <v>-1.2698422179950795E-4</v>
      </c>
      <c r="AU86">
        <f t="shared" si="79"/>
        <v>-3.2134782659474782E-4</v>
      </c>
      <c r="AW86">
        <v>83</v>
      </c>
      <c r="AX86">
        <f>IF(Z86&gt;0, (R86*SUMPRODUCT(K86:$K$98, X86:$X$98)-K86*$AZ$3)/Z86, 0)</f>
        <v>-1.0792370609903274E+20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1000000</v>
      </c>
      <c r="S87">
        <f t="shared" si="63"/>
        <v>-5.9738374717350727E+20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-7.7025626415931905</v>
      </c>
      <c r="AC87">
        <f t="shared" si="64"/>
        <v>-6.877288072851063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-5.9144392435951716E-14</v>
      </c>
      <c r="AI87">
        <f t="shared" si="69"/>
        <v>-5.9144968053224978E-14</v>
      </c>
      <c r="AJ87">
        <f t="shared" si="70"/>
        <v>-0.82527456874212746</v>
      </c>
      <c r="AK87">
        <f t="shared" si="92"/>
        <v>-0.5391793849115234</v>
      </c>
      <c r="AL87">
        <f t="shared" si="71"/>
        <v>-1.3644539536537099</v>
      </c>
      <c r="AN87">
        <f t="shared" si="72"/>
        <v>0</v>
      </c>
      <c r="AO87">
        <f t="shared" si="73"/>
        <v>0</v>
      </c>
      <c r="AP87">
        <f t="shared" si="74"/>
        <v>-1.080722654509273E-22</v>
      </c>
      <c r="AQ87">
        <f t="shared" si="75"/>
        <v>-1.1104372255864416E-17</v>
      </c>
      <c r="AR87">
        <f t="shared" si="76"/>
        <v>-1.1104480328129865E-17</v>
      </c>
      <c r="AS87">
        <f t="shared" si="77"/>
        <v>-1.549454757614518E-4</v>
      </c>
      <c r="AT87">
        <f t="shared" si="78"/>
        <v>-1.0123104416414854E-4</v>
      </c>
      <c r="AU87">
        <f t="shared" si="79"/>
        <v>-2.5617651992561146E-4</v>
      </c>
      <c r="AW87">
        <v>84</v>
      </c>
      <c r="AX87">
        <f>IF(Z87&gt;0, (R87*SUMPRODUCT(K87:$K$98, X87:$X$98)-K87*$AZ$3)/Z87, 0)</f>
        <v>-5.9738374717350727E+20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1000000</v>
      </c>
      <c r="S88">
        <f t="shared" si="63"/>
        <v>-3.4068847421003069E+21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-6.877288072851063</v>
      </c>
      <c r="AC88">
        <f t="shared" si="64"/>
        <v>-6.1404357793313054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-9.5948611314372687E-15</v>
      </c>
      <c r="AI88">
        <f t="shared" si="69"/>
        <v>-9.5949512494812325E-15</v>
      </c>
      <c r="AJ88">
        <f t="shared" si="70"/>
        <v>-0.73685229351975767</v>
      </c>
      <c r="AK88">
        <f t="shared" si="92"/>
        <v>-0.48141016509957446</v>
      </c>
      <c r="AL88">
        <f t="shared" si="71"/>
        <v>-1.2182624586193418</v>
      </c>
      <c r="AN88">
        <f t="shared" si="72"/>
        <v>0</v>
      </c>
      <c r="AO88">
        <f t="shared" si="73"/>
        <v>0</v>
      </c>
      <c r="AP88">
        <f t="shared" si="74"/>
        <v>-1.5106858853687662E-23</v>
      </c>
      <c r="AQ88">
        <f t="shared" si="75"/>
        <v>-1.6084260871479976E-18</v>
      </c>
      <c r="AR88">
        <f t="shared" si="76"/>
        <v>-1.6084411940068514E-18</v>
      </c>
      <c r="AS88">
        <f t="shared" si="77"/>
        <v>-1.2352158463125958E-4</v>
      </c>
      <c r="AT88">
        <f t="shared" si="78"/>
        <v>-8.0700768625756165E-5</v>
      </c>
      <c r="AU88">
        <f t="shared" si="79"/>
        <v>-2.0422235325701739E-4</v>
      </c>
      <c r="AW88">
        <v>85</v>
      </c>
      <c r="AX88">
        <f>IF(Z88&gt;0, (R88*SUMPRODUCT(K88:$K$98, X88:$X$98)-K88*$AZ$3)/Z88, 0)</f>
        <v>-3.4068847421003069E+21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1000000</v>
      </c>
      <c r="S89">
        <f t="shared" si="63"/>
        <v>-2.0138123480917642E+22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-6.1404357793313054</v>
      </c>
      <c r="AC89">
        <f t="shared" si="64"/>
        <v>-5.4825319458315223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-1.5120908543155493E-15</v>
      </c>
      <c r="AI89">
        <f t="shared" si="69"/>
        <v>-1.5121044666363573E-15</v>
      </c>
      <c r="AJ89">
        <f t="shared" si="70"/>
        <v>-0.6579038334997831</v>
      </c>
      <c r="AK89">
        <f t="shared" si="92"/>
        <v>-0.42983050455319144</v>
      </c>
      <c r="AL89">
        <f t="shared" si="71"/>
        <v>-1.087734338052976</v>
      </c>
      <c r="AN89">
        <f t="shared" si="72"/>
        <v>0</v>
      </c>
      <c r="AO89">
        <f t="shared" si="73"/>
        <v>0</v>
      </c>
      <c r="AP89">
        <f t="shared" si="74"/>
        <v>-2.0374012484899683E-24</v>
      </c>
      <c r="AQ89">
        <f t="shared" si="75"/>
        <v>-2.2631965833646462E-19</v>
      </c>
      <c r="AR89">
        <f t="shared" si="76"/>
        <v>-2.2632169573771309E-19</v>
      </c>
      <c r="AS89">
        <f t="shared" si="77"/>
        <v>-9.847065101344027E-5</v>
      </c>
      <c r="AT89">
        <f t="shared" si="78"/>
        <v>-6.4334158662114274E-5</v>
      </c>
      <c r="AU89">
        <f t="shared" si="79"/>
        <v>-1.6280480967555477E-4</v>
      </c>
      <c r="AW89">
        <v>86</v>
      </c>
      <c r="AX89">
        <f>IF(Z89&gt;0, (R89*SUMPRODUCT(K89:$K$98, X89:$X$98)-K89*$AZ$3)/Z89, 0)</f>
        <v>-2.0138123480917642E+22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50</v>
      </c>
      <c r="R90">
        <f t="shared" si="62"/>
        <v>1000000</v>
      </c>
      <c r="S90">
        <f t="shared" si="63"/>
        <v>-1.2351703904295095E+23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-5.4825319458315223</v>
      </c>
      <c r="AC90">
        <f t="shared" si="64"/>
        <v>-4.8951178087781448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-2.2989283837290546E-16</v>
      </c>
      <c r="AI90">
        <f t="shared" si="69"/>
        <v>-2.2989481992858664E-16</v>
      </c>
      <c r="AJ90">
        <f t="shared" si="70"/>
        <v>-0.58741413705337742</v>
      </c>
      <c r="AK90">
        <f t="shared" si="92"/>
        <v>-0.38377723620820658</v>
      </c>
      <c r="AL90">
        <f t="shared" si="71"/>
        <v>-0.97119137326158422</v>
      </c>
      <c r="AN90">
        <f t="shared" si="72"/>
        <v>0</v>
      </c>
      <c r="AO90">
        <f t="shared" si="73"/>
        <v>0</v>
      </c>
      <c r="AP90">
        <f t="shared" si="74"/>
        <v>-2.6480894429162051E-25</v>
      </c>
      <c r="AQ90">
        <f t="shared" si="75"/>
        <v>-3.0722164614258096E-20</v>
      </c>
      <c r="AR90">
        <f t="shared" si="76"/>
        <v>-3.0722429423202389E-20</v>
      </c>
      <c r="AS90">
        <f t="shared" si="77"/>
        <v>-7.8500200106377714E-5</v>
      </c>
      <c r="AT90">
        <f t="shared" si="78"/>
        <v>-5.1286797402833444E-5</v>
      </c>
      <c r="AU90">
        <f t="shared" si="79"/>
        <v>-1.297869975092112E-4</v>
      </c>
      <c r="AW90">
        <v>87</v>
      </c>
      <c r="AX90">
        <f>IF(Z90&gt;0, (R90*SUMPRODUCT(K90:$K$98, X90:$X$98)-K90*$AZ$3)/Z90, 0)</f>
        <v>-1.2351703904295095E+23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50</v>
      </c>
      <c r="R91">
        <f t="shared" si="62"/>
        <v>1000000</v>
      </c>
      <c r="S91">
        <f t="shared" si="63"/>
        <v>-7.8701487989799641E+23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-4.8951178087781448</v>
      </c>
      <c r="AC91">
        <f t="shared" si="64"/>
        <v>-4.370640900694772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-3.3681361234565438E-17</v>
      </c>
      <c r="AI91">
        <f t="shared" si="69"/>
        <v>-3.3681638906628087E-17</v>
      </c>
      <c r="AJ91">
        <f t="shared" si="70"/>
        <v>-0.52447690808337288</v>
      </c>
      <c r="AK91">
        <f t="shared" si="92"/>
        <v>-0.3426582466144702</v>
      </c>
      <c r="AL91">
        <f t="shared" si="71"/>
        <v>-0.86713515469784308</v>
      </c>
      <c r="AN91">
        <f t="shared" si="72"/>
        <v>0</v>
      </c>
      <c r="AO91">
        <f t="shared" si="73"/>
        <v>0</v>
      </c>
      <c r="AP91">
        <f t="shared" si="74"/>
        <v>-3.3131456866188863E-26</v>
      </c>
      <c r="AQ91">
        <f t="shared" si="75"/>
        <v>-4.018814699260227E-21</v>
      </c>
      <c r="AR91">
        <f t="shared" si="76"/>
        <v>-4.0188478307170935E-21</v>
      </c>
      <c r="AS91">
        <f t="shared" si="77"/>
        <v>-6.2579878911334295E-5</v>
      </c>
      <c r="AT91">
        <f t="shared" si="78"/>
        <v>-4.0885520888738398E-5</v>
      </c>
      <c r="AU91">
        <f t="shared" si="79"/>
        <v>-1.0346539980007269E-4</v>
      </c>
      <c r="AW91">
        <v>88</v>
      </c>
      <c r="AX91">
        <f>IF(Z91&gt;0, (R91*SUMPRODUCT(K91:$K$98, X91:$X$98)-K91*$AZ$3)/Z91, 0)</f>
        <v>-7.8701487989799641E+23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50</v>
      </c>
      <c r="R92">
        <f t="shared" si="62"/>
        <v>1000000</v>
      </c>
      <c r="S92">
        <f t="shared" si="63"/>
        <v>-5.2155791671023772E+24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-4.370640900694772</v>
      </c>
      <c r="AC92">
        <f t="shared" si="64"/>
        <v>-3.9023579470489032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-4.7496950269041963E-18</v>
      </c>
      <c r="AI92">
        <f t="shared" si="69"/>
        <v>-4.749732437494871E-18</v>
      </c>
      <c r="AJ92">
        <f t="shared" si="70"/>
        <v>-0.4682829536458688</v>
      </c>
      <c r="AK92">
        <f t="shared" si="92"/>
        <v>-0.30594486304863405</v>
      </c>
      <c r="AL92">
        <f t="shared" si="71"/>
        <v>-0.77422781669450291</v>
      </c>
      <c r="AN92">
        <f t="shared" si="72"/>
        <v>0</v>
      </c>
      <c r="AO92">
        <f t="shared" si="73"/>
        <v>0</v>
      </c>
      <c r="AP92">
        <f t="shared" si="74"/>
        <v>-3.9855190516419323E-27</v>
      </c>
      <c r="AQ92">
        <f t="shared" si="75"/>
        <v>-5.0600644570871447E-22</v>
      </c>
      <c r="AR92">
        <f t="shared" si="76"/>
        <v>-5.0601043122776607E-22</v>
      </c>
      <c r="AS92">
        <f t="shared" si="77"/>
        <v>-4.9888296325999932E-5</v>
      </c>
      <c r="AT92">
        <f t="shared" si="78"/>
        <v>-3.2593686932986599E-5</v>
      </c>
      <c r="AU92">
        <f t="shared" si="79"/>
        <v>-8.2481983258986532E-5</v>
      </c>
      <c r="AW92">
        <v>89</v>
      </c>
      <c r="AX92">
        <f>IF(Z92&gt;0, (R92*SUMPRODUCT(K92:$K$98, X92:$X$98)-K92*$AZ$3)/Z92, 0)</f>
        <v>-5.2155791671023772E+24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1000000</v>
      </c>
      <c r="S93">
        <f t="shared" si="63"/>
        <v>-3.5992775837493285E+25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-3.9023579470489032</v>
      </c>
      <c r="AC93">
        <f t="shared" si="64"/>
        <v>-3.4842481670079493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-6.4392559826266087E-19</v>
      </c>
      <c r="AI93">
        <f t="shared" si="69"/>
        <v>-6.4393043846751582E-19</v>
      </c>
      <c r="AJ93">
        <f t="shared" si="70"/>
        <v>-0.41810978004095389</v>
      </c>
      <c r="AK93">
        <f t="shared" si="92"/>
        <v>-0.27316505629342325</v>
      </c>
      <c r="AL93">
        <f t="shared" si="71"/>
        <v>-0.69127483633437714</v>
      </c>
      <c r="AN93">
        <f t="shared" si="72"/>
        <v>0</v>
      </c>
      <c r="AO93">
        <f t="shared" si="73"/>
        <v>0</v>
      </c>
      <c r="AP93">
        <f t="shared" si="74"/>
        <v>-4.6040077333969612E-28</v>
      </c>
      <c r="AQ93">
        <f t="shared" si="75"/>
        <v>-6.1250267767590227E-23</v>
      </c>
      <c r="AR93">
        <f t="shared" si="76"/>
        <v>-6.1250728168363578E-23</v>
      </c>
      <c r="AS93">
        <f t="shared" si="77"/>
        <v>-3.977064439253817E-5</v>
      </c>
      <c r="AT93">
        <f t="shared" si="78"/>
        <v>-2.5983487669791609E-5</v>
      </c>
      <c r="AU93">
        <f t="shared" si="79"/>
        <v>-6.5754132062329775E-5</v>
      </c>
      <c r="AW93">
        <v>90</v>
      </c>
      <c r="AX93">
        <f>IF(Z93&gt;0, (R93*SUMPRODUCT(K93:$K$98, X93:$X$98)-K93*$AZ$3)/Z93, 0)</f>
        <v>-3.5992775837493285E+25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1000000</v>
      </c>
      <c r="S94">
        <f t="shared" si="63"/>
        <v>-2.5904135870471044E+26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-3.4842481670079493</v>
      </c>
      <c r="AC94">
        <f t="shared" si="64"/>
        <v>-3.1109358633999546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-8.3826638484626395E-20</v>
      </c>
      <c r="AI94">
        <f t="shared" si="69"/>
        <v>-8.3827238955508527E-20</v>
      </c>
      <c r="AJ94">
        <f t="shared" si="70"/>
        <v>-0.37331230360799461</v>
      </c>
      <c r="AK94">
        <f t="shared" si="92"/>
        <v>-0.24389737169055647</v>
      </c>
      <c r="AL94">
        <f t="shared" si="71"/>
        <v>-0.61720967529855109</v>
      </c>
      <c r="AN94">
        <f t="shared" si="72"/>
        <v>0</v>
      </c>
      <c r="AO94">
        <f t="shared" si="73"/>
        <v>0</v>
      </c>
      <c r="AP94">
        <f t="shared" si="74"/>
        <v>-5.0997188207263107E-29</v>
      </c>
      <c r="AQ94">
        <f t="shared" si="75"/>
        <v>-7.1192841931100798E-24</v>
      </c>
      <c r="AR94">
        <f t="shared" si="76"/>
        <v>-7.1193351902982871E-24</v>
      </c>
      <c r="AS94">
        <f t="shared" si="77"/>
        <v>-3.1704914215990251E-5</v>
      </c>
      <c r="AT94">
        <f t="shared" si="78"/>
        <v>-2.07138772877803E-5</v>
      </c>
      <c r="AU94">
        <f t="shared" si="79"/>
        <v>-5.2418791503770551E-5</v>
      </c>
      <c r="AW94">
        <v>91</v>
      </c>
      <c r="AX94">
        <f>IF(Z94&gt;0, (R94*SUMPRODUCT(K94:$K$98, X94:$X$98)-K94*$AZ$3)/Z94, 0)</f>
        <v>-2.5904135870471044E+26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1000000</v>
      </c>
      <c r="S95">
        <f t="shared" si="63"/>
        <v>-1.9478837730251096E+27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-3.1109358633999546</v>
      </c>
      <c r="AC95">
        <f t="shared" si="64"/>
        <v>-2.7776213066071018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-1.0463354758487766E-20</v>
      </c>
      <c r="AI95">
        <f t="shared" si="69"/>
        <v>-1.0463426056923152E-20</v>
      </c>
      <c r="AJ95">
        <f t="shared" si="70"/>
        <v>-0.33331455679285282</v>
      </c>
      <c r="AK95">
        <f t="shared" si="92"/>
        <v>-0.21776551043799686</v>
      </c>
      <c r="AL95">
        <f t="shared" si="71"/>
        <v>-0.55108006723084968</v>
      </c>
      <c r="AN95">
        <f t="shared" si="72"/>
        <v>0</v>
      </c>
      <c r="AO95">
        <f t="shared" si="73"/>
        <v>0</v>
      </c>
      <c r="AP95">
        <f t="shared" si="74"/>
        <v>-5.4065006023637798E-30</v>
      </c>
      <c r="AQ95">
        <f t="shared" si="75"/>
        <v>-7.9342742233112555E-25</v>
      </c>
      <c r="AR95">
        <f t="shared" si="76"/>
        <v>-7.9343282883172788E-25</v>
      </c>
      <c r="AS95">
        <f t="shared" si="77"/>
        <v>-2.5274963501267772E-5</v>
      </c>
      <c r="AT95">
        <f t="shared" si="78"/>
        <v>-1.6512976154161589E-5</v>
      </c>
      <c r="AU95">
        <f t="shared" si="79"/>
        <v>-4.1787939655429358E-5</v>
      </c>
      <c r="AW95">
        <v>92</v>
      </c>
      <c r="AX95">
        <f>IF(Z95&gt;0, (R95*SUMPRODUCT(K95:$K$98, X95:$X$98)-K95*$AZ$3)/Z95, 0)</f>
        <v>-1.9478837730251096E+27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1000000</v>
      </c>
      <c r="S96">
        <f t="shared" si="63"/>
        <v>-1.5334549166811741E+28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-2.7776213066071018</v>
      </c>
      <c r="AC96">
        <f t="shared" si="64"/>
        <v>-2.4800190237563404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-1.2499814734683777E-21</v>
      </c>
      <c r="AI96">
        <f t="shared" si="69"/>
        <v>-1.2499895598457363E-21</v>
      </c>
      <c r="AJ96">
        <f t="shared" si="70"/>
        <v>-0.2976022828507614</v>
      </c>
      <c r="AK96">
        <f t="shared" si="92"/>
        <v>-0.19443349146249714</v>
      </c>
      <c r="AL96">
        <f t="shared" si="71"/>
        <v>-0.49203577431325851</v>
      </c>
      <c r="AN96">
        <f t="shared" si="72"/>
        <v>0</v>
      </c>
      <c r="AO96">
        <f t="shared" si="73"/>
        <v>0</v>
      </c>
      <c r="AP96">
        <f t="shared" si="74"/>
        <v>-5.474850162246784E-31</v>
      </c>
      <c r="AQ96">
        <f t="shared" si="75"/>
        <v>-8.4629506753008958E-26</v>
      </c>
      <c r="AR96">
        <f t="shared" si="76"/>
        <v>-8.4630054238025174E-26</v>
      </c>
      <c r="AS96">
        <f t="shared" si="77"/>
        <v>-2.0149046158536167E-5</v>
      </c>
      <c r="AT96">
        <f t="shared" si="78"/>
        <v>-1.3164043490243607E-5</v>
      </c>
      <c r="AU96">
        <f t="shared" si="79"/>
        <v>-3.3313089648779771E-5</v>
      </c>
      <c r="AW96">
        <v>93</v>
      </c>
      <c r="AX96">
        <f>IF(Z96&gt;0, (R96*SUMPRODUCT(K96:$K$98, X96:$X$98)-K96*$AZ$3)/Z96, 0)</f>
        <v>-1.5334549166811741E+28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1000000</v>
      </c>
      <c r="S97">
        <f t="shared" si="63"/>
        <v>-1.2666313249379331E+29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-2.4800190237563404</v>
      </c>
      <c r="AC97">
        <f t="shared" si="64"/>
        <v>-2.2143026997824466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-1.4262844683121662E-22</v>
      </c>
      <c r="AI97">
        <f t="shared" si="69"/>
        <v>-1.4262932092246013E-22</v>
      </c>
      <c r="AJ97">
        <f t="shared" si="70"/>
        <v>-0.26571632397389378</v>
      </c>
      <c r="AK97">
        <f t="shared" si="92"/>
        <v>-0.17360133166294384</v>
      </c>
      <c r="AL97">
        <f t="shared" si="71"/>
        <v>-0.43931765563683761</v>
      </c>
      <c r="AN97">
        <f t="shared" si="72"/>
        <v>0</v>
      </c>
      <c r="AO97">
        <f t="shared" si="73"/>
        <v>0</v>
      </c>
      <c r="AP97">
        <f t="shared" si="74"/>
        <v>-5.2839290854375097E-32</v>
      </c>
      <c r="AQ97">
        <f t="shared" si="75"/>
        <v>-8.621967148313061E-27</v>
      </c>
      <c r="AR97">
        <f t="shared" si="76"/>
        <v>-8.6220199876039158E-27</v>
      </c>
      <c r="AS97">
        <f t="shared" si="77"/>
        <v>-1.6062696236077918E-5</v>
      </c>
      <c r="AT97">
        <f t="shared" si="78"/>
        <v>-1.0494294874237566E-5</v>
      </c>
      <c r="AU97">
        <f t="shared" si="79"/>
        <v>-2.6556991110315483E-5</v>
      </c>
      <c r="AW97">
        <v>94</v>
      </c>
      <c r="AX97">
        <f>IF(Z97&gt;0, (R97*SUMPRODUCT(K97:$K$98, X97:$X$98)-K97*$AZ$3)/Z97, 0)</f>
        <v>-1.2666313249379331E+29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-2.2143026997824466</v>
      </c>
      <c r="AK98">
        <f t="shared" si="92"/>
        <v>-0.15500118898477128</v>
      </c>
      <c r="AL98">
        <f t="shared" si="71"/>
        <v>-2.369303888767218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-9.4355876525669803E-28</v>
      </c>
      <c r="AR98">
        <f t="shared" si="76"/>
        <v>-9.4355876525669803E-28</v>
      </c>
      <c r="AS98">
        <f t="shared" si="77"/>
        <v>-1.1951410889938918E-4</v>
      </c>
      <c r="AT98">
        <f t="shared" si="78"/>
        <v>-8.3659876229572423E-6</v>
      </c>
      <c r="AU98">
        <f t="shared" si="79"/>
        <v>-1.2788009652234643E-4</v>
      </c>
      <c r="AW98">
        <v>95</v>
      </c>
    </row>
    <row r="100" spans="5:50" x14ac:dyDescent="0.25">
      <c r="AN100" s="6">
        <f t="shared" ref="AN100:AU100" si="93">SUM(AN3:AN98)</f>
        <v>51835.632311542417</v>
      </c>
      <c r="AO100" s="6">
        <f t="shared" si="93"/>
        <v>-5183.5632311542422</v>
      </c>
      <c r="AP100" s="6">
        <f t="shared" si="93"/>
        <v>-3018.6964285104987</v>
      </c>
      <c r="AQ100" s="6">
        <f t="shared" si="93"/>
        <v>-36629.988197755149</v>
      </c>
      <c r="AR100" s="6">
        <f t="shared" si="93"/>
        <v>7003.3844541225244</v>
      </c>
      <c r="AS100" s="6">
        <f t="shared" si="93"/>
        <v>-9161.8594661746174</v>
      </c>
      <c r="AT100" s="6">
        <f t="shared" si="93"/>
        <v>3329.3119424383635</v>
      </c>
      <c r="AU100" s="6">
        <f t="shared" si="93"/>
        <v>1170.8369303862814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113419.29381194127</v>
      </c>
      <c r="K3">
        <v>1</v>
      </c>
      <c r="L3" s="2">
        <v>0</v>
      </c>
      <c r="O3">
        <f>$C$3</f>
        <v>113419.29381194127</v>
      </c>
      <c r="P3">
        <f>O3*C5</f>
        <v>11341.929381194128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113419.29381194127</v>
      </c>
      <c r="AF3">
        <f t="shared" ref="AF3:AF34" si="4">-$Z3*P3</f>
        <v>-11341.929381194128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99557.456226747134</v>
      </c>
      <c r="AJ3">
        <f t="shared" ref="AJ3:AJ34" si="8">AB3-AC3</f>
        <v>0</v>
      </c>
      <c r="AL3">
        <f t="shared" ref="AL3:AL34" si="9">SUM(AI3:AK3)</f>
        <v>99557.456226747134</v>
      </c>
      <c r="AN3">
        <f t="shared" ref="AN3:AN34" si="10">AE3*$K3</f>
        <v>113419.29381194127</v>
      </c>
      <c r="AO3">
        <f t="shared" ref="AO3:AO34" si="11">AF3*$K3</f>
        <v>-11341.929381194128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99557.456226747134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99557.456226747134</v>
      </c>
      <c r="AW3">
        <v>0</v>
      </c>
      <c r="AX3">
        <f>IF(Z3&gt;0, (R3*SUMPRODUCT(K3:$K$98, X3:$X$98)-K3*$AZ$3)/Z3, 0)</f>
        <v>0</v>
      </c>
      <c r="AZ3">
        <f>C6*SUMPRODUCT(X4:X89, K4:K89)/1</f>
        <v>80997.903786777009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5495.4162144490647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5433.1087622625928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-5433.1087622625928</v>
      </c>
      <c r="AK4">
        <f>G4*SUM(AB4, AE4:AF4)</f>
        <v>0</v>
      </c>
      <c r="AL4">
        <f t="shared" si="9"/>
        <v>-6771.185762262593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-1248.3226047205897</v>
      </c>
      <c r="AR4">
        <f t="shared" si="14"/>
        <v>-1248.3226047205897</v>
      </c>
      <c r="AS4">
        <f t="shared" si="15"/>
        <v>-5068.6712960748137</v>
      </c>
      <c r="AT4">
        <f t="shared" si="16"/>
        <v>0</v>
      </c>
      <c r="AU4">
        <f t="shared" si="17"/>
        <v>-6316.9939007954035</v>
      </c>
      <c r="AW4">
        <v>1</v>
      </c>
      <c r="AX4">
        <f>IF(Z4&gt;0, (R4*SUMPRODUCT(K4:$K$98, X4:$X$98)-K4*$AZ$3)/Z4, 0)</f>
        <v>5495.4162144490647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1000000</v>
      </c>
      <c r="S5">
        <f t="shared" si="1"/>
        <v>10730.097943470128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5433.1087622625928</v>
      </c>
      <c r="AC5">
        <f t="shared" si="2"/>
        <v>10487.624239330093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-1372.8332070535712</v>
      </c>
      <c r="AI5">
        <f t="shared" si="7"/>
        <v>-1421.7033305817185</v>
      </c>
      <c r="AJ5">
        <f t="shared" si="8"/>
        <v>-5054.5154770674999</v>
      </c>
      <c r="AK5">
        <f>G5*SUM(AB5, AE5:AF5)</f>
        <v>222.75745925276632</v>
      </c>
      <c r="AL5">
        <f t="shared" si="9"/>
        <v>-6253.4613483964522</v>
      </c>
      <c r="AN5">
        <f t="shared" si="10"/>
        <v>0</v>
      </c>
      <c r="AO5">
        <f t="shared" si="11"/>
        <v>0</v>
      </c>
      <c r="AP5">
        <f t="shared" si="12"/>
        <v>-41.789234453556752</v>
      </c>
      <c r="AQ5">
        <f t="shared" si="13"/>
        <v>-1173.9206822783492</v>
      </c>
      <c r="AR5">
        <f t="shared" si="14"/>
        <v>-1215.7099167319061</v>
      </c>
      <c r="AS5">
        <f t="shared" si="15"/>
        <v>-4322.1567098893847</v>
      </c>
      <c r="AT5">
        <f t="shared" si="16"/>
        <v>190.48168940336151</v>
      </c>
      <c r="AU5">
        <f t="shared" si="17"/>
        <v>-5347.3849372179293</v>
      </c>
      <c r="AW5">
        <v>2</v>
      </c>
      <c r="AX5">
        <f>IF(Z5&gt;0, (R5*SUMPRODUCT(K5:$K$98, X5:$X$98)-K5*$AZ$3)/Z5, 0)</f>
        <v>10730.097943470128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1000000</v>
      </c>
      <c r="S6">
        <f t="shared" si="1"/>
        <v>16655.981057821893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10487.624239330093</v>
      </c>
      <c r="AC6">
        <f t="shared" si="2"/>
        <v>16093.065152257703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-1425.0684405203046</v>
      </c>
      <c r="AI6">
        <f t="shared" si="7"/>
        <v>-1473.3786093911444</v>
      </c>
      <c r="AJ6">
        <f t="shared" si="8"/>
        <v>-5605.44091292761</v>
      </c>
      <c r="AK6">
        <f>G6*SUM(AB6, AE6:AF6)</f>
        <v>613.5260180008105</v>
      </c>
      <c r="AL6">
        <f t="shared" si="9"/>
        <v>-6465.2935043179432</v>
      </c>
      <c r="AN6">
        <f t="shared" si="10"/>
        <v>0</v>
      </c>
      <c r="AO6">
        <f t="shared" si="11"/>
        <v>0</v>
      </c>
      <c r="AP6">
        <f t="shared" si="12"/>
        <v>-37.266948792566659</v>
      </c>
      <c r="AQ6">
        <f t="shared" si="13"/>
        <v>-1099.312087704772</v>
      </c>
      <c r="AR6">
        <f t="shared" si="14"/>
        <v>-1136.5790364973386</v>
      </c>
      <c r="AS6">
        <f t="shared" si="15"/>
        <v>-4324.0933398583638</v>
      </c>
      <c r="AT6">
        <f t="shared" si="16"/>
        <v>473.28012362930207</v>
      </c>
      <c r="AU6">
        <f t="shared" si="17"/>
        <v>-4987.3922527263994</v>
      </c>
      <c r="AW6">
        <v>3</v>
      </c>
      <c r="AX6">
        <f>IF(Z6&gt;0, (R6*SUMPRODUCT(K6:$K$98, X6:$X$98)-K6*$AZ$3)/Z6, 0)</f>
        <v>16655.981057821893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1000000</v>
      </c>
      <c r="S7">
        <f t="shared" si="1"/>
        <v>21598.206468090379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16093.065152257703</v>
      </c>
      <c r="AC7">
        <f t="shared" si="2"/>
        <v>20627.476291683539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-1486.2874665992003</v>
      </c>
      <c r="AI7">
        <f t="shared" si="7"/>
        <v>-1534.0402194080018</v>
      </c>
      <c r="AJ7">
        <f t="shared" si="8"/>
        <v>-4534.4111394258362</v>
      </c>
      <c r="AK7">
        <f>G7*SUM(AB7, AE7:AF7)</f>
        <v>790.16949897585312</v>
      </c>
      <c r="AL7">
        <f t="shared" si="9"/>
        <v>-5278.2818598579843</v>
      </c>
      <c r="AN7">
        <f t="shared" si="10"/>
        <v>0</v>
      </c>
      <c r="AO7">
        <f t="shared" si="11"/>
        <v>0</v>
      </c>
      <c r="AP7">
        <f t="shared" si="12"/>
        <v>-33.515560414630301</v>
      </c>
      <c r="AQ7">
        <f t="shared" si="13"/>
        <v>-1043.1599112152539</v>
      </c>
      <c r="AR7">
        <f t="shared" si="14"/>
        <v>-1076.6754716298842</v>
      </c>
      <c r="AS7">
        <f t="shared" si="15"/>
        <v>-3182.5040767113328</v>
      </c>
      <c r="AT7">
        <f t="shared" si="16"/>
        <v>554.58527567529461</v>
      </c>
      <c r="AU7">
        <f t="shared" si="17"/>
        <v>-3704.5942726659223</v>
      </c>
      <c r="AW7">
        <v>4</v>
      </c>
      <c r="AX7">
        <f>IF(Z7&gt;0, (R7*SUMPRODUCT(K7:$K$98, X7:$X$98)-K7*$AZ$3)/Z7, 0)</f>
        <v>21598.206468090379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1000000</v>
      </c>
      <c r="S8">
        <f t="shared" si="1"/>
        <v>24755.23096500387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20627.476291683539</v>
      </c>
      <c r="AC8">
        <f t="shared" si="2"/>
        <v>23367.873350676251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-1547.5139097242677</v>
      </c>
      <c r="AI8">
        <f t="shared" si="7"/>
        <v>-1594.7117593094949</v>
      </c>
      <c r="AJ8">
        <f t="shared" si="8"/>
        <v>-2740.3970589927121</v>
      </c>
      <c r="AK8">
        <f t="shared" ref="AK8:AK39" si="30">G8*SUM(AB8:AB8, AE8:AF8)</f>
        <v>439.36524501285936</v>
      </c>
      <c r="AL8">
        <f t="shared" si="9"/>
        <v>-3895.7435732893482</v>
      </c>
      <c r="AN8">
        <f t="shared" si="10"/>
        <v>0</v>
      </c>
      <c r="AO8">
        <f t="shared" si="11"/>
        <v>0</v>
      </c>
      <c r="AP8">
        <f t="shared" si="12"/>
        <v>-30.921402228434388</v>
      </c>
      <c r="AQ8">
        <f t="shared" si="13"/>
        <v>-1013.844920418969</v>
      </c>
      <c r="AR8">
        <f t="shared" si="14"/>
        <v>-1044.7663226474033</v>
      </c>
      <c r="AS8">
        <f t="shared" si="15"/>
        <v>-1795.3555187661482</v>
      </c>
      <c r="AT8">
        <f t="shared" si="16"/>
        <v>287.84763682304612</v>
      </c>
      <c r="AU8">
        <f t="shared" si="17"/>
        <v>-2552.2742045905056</v>
      </c>
      <c r="AW8">
        <v>5</v>
      </c>
      <c r="AX8">
        <f>IF(Z8&gt;0, (R8*SUMPRODUCT(K8:$K$98, X8:$X$98)-K8*$AZ$3)/Z8, 0)</f>
        <v>24755.23096500387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1000000</v>
      </c>
      <c r="S9">
        <f t="shared" si="1"/>
        <v>26973.065334564697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23367.873350676251</v>
      </c>
      <c r="AC9">
        <f t="shared" si="2"/>
        <v>25163.339081734855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-1611.2515166243884</v>
      </c>
      <c r="AI9">
        <f t="shared" si="7"/>
        <v>-1657.8968251379322</v>
      </c>
      <c r="AJ9">
        <f t="shared" si="8"/>
        <v>-1795.4657310586044</v>
      </c>
      <c r="AK9">
        <f t="shared" si="30"/>
        <v>137.87045276898988</v>
      </c>
      <c r="AL9">
        <f t="shared" si="9"/>
        <v>-3315.4921034275467</v>
      </c>
      <c r="AN9">
        <f t="shared" si="10"/>
        <v>0</v>
      </c>
      <c r="AO9">
        <f t="shared" si="11"/>
        <v>0</v>
      </c>
      <c r="AP9">
        <f t="shared" si="12"/>
        <v>-28.941574101363297</v>
      </c>
      <c r="AQ9">
        <f t="shared" si="13"/>
        <v>-999.71801345849792</v>
      </c>
      <c r="AR9">
        <f t="shared" si="14"/>
        <v>-1028.6595875598614</v>
      </c>
      <c r="AS9">
        <f t="shared" si="15"/>
        <v>-1114.0156675521412</v>
      </c>
      <c r="AT9">
        <f t="shared" si="16"/>
        <v>85.543177917746064</v>
      </c>
      <c r="AU9">
        <f t="shared" si="17"/>
        <v>-2057.1320771942565</v>
      </c>
      <c r="AW9">
        <v>6</v>
      </c>
      <c r="AX9">
        <f>IF(Z9&gt;0, (R9*SUMPRODUCT(K9:$K$98, X9:$X$98)-K9*$AZ$3)/Z9, 0)</f>
        <v>26973.065334564697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50</v>
      </c>
      <c r="R10">
        <f t="shared" si="0"/>
        <v>1000000</v>
      </c>
      <c r="S10">
        <f t="shared" si="1"/>
        <v>29008.766262392161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25163.339081734855</v>
      </c>
      <c r="AC10">
        <f t="shared" si="2"/>
        <v>26742.93028313254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-1685.7726445535145</v>
      </c>
      <c r="AI10">
        <f t="shared" si="7"/>
        <v>-1731.8672113496953</v>
      </c>
      <c r="AJ10">
        <f t="shared" si="8"/>
        <v>-1579.5912013976849</v>
      </c>
      <c r="AK10">
        <f t="shared" si="30"/>
        <v>103.16969023511291</v>
      </c>
      <c r="AL10">
        <f t="shared" si="9"/>
        <v>-3208.2887225122672</v>
      </c>
      <c r="AN10">
        <f t="shared" si="10"/>
        <v>0</v>
      </c>
      <c r="AO10">
        <f t="shared" si="11"/>
        <v>0</v>
      </c>
      <c r="AP10">
        <f t="shared" si="12"/>
        <v>-27.132018393558113</v>
      </c>
      <c r="AQ10">
        <f t="shared" si="13"/>
        <v>-992.27344085101379</v>
      </c>
      <c r="AR10">
        <f t="shared" si="14"/>
        <v>-1019.4054592445721</v>
      </c>
      <c r="AS10">
        <f t="shared" si="15"/>
        <v>-929.77330105151748</v>
      </c>
      <c r="AT10">
        <f t="shared" si="16"/>
        <v>60.727372609752258</v>
      </c>
      <c r="AU10">
        <f t="shared" si="17"/>
        <v>-1888.4513876863373</v>
      </c>
      <c r="AW10">
        <v>7</v>
      </c>
      <c r="AX10">
        <f>IF(Z10&gt;0, (R10*SUMPRODUCT(K10:$K$98, X10:$X$98)-K10*$AZ$3)/Z10, 0)</f>
        <v>29008.766262392161</v>
      </c>
    </row>
    <row r="11" spans="1:52" x14ac:dyDescent="0.25">
      <c r="A11" t="s">
        <v>33</v>
      </c>
      <c r="C11" s="25">
        <f>AU91</f>
        <v>4359.0766313041968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50</v>
      </c>
      <c r="R11">
        <f t="shared" si="0"/>
        <v>1000000</v>
      </c>
      <c r="S11">
        <f t="shared" si="1"/>
        <v>30875.023214023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26742.93028313254</v>
      </c>
      <c r="AC11">
        <f t="shared" si="2"/>
        <v>28124.524984502765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-1757.3184834509502</v>
      </c>
      <c r="AI11">
        <f t="shared" si="7"/>
        <v>-1802.8642386549966</v>
      </c>
      <c r="AJ11">
        <f t="shared" si="8"/>
        <v>-1381.5947013702244</v>
      </c>
      <c r="AK11">
        <f t="shared" si="30"/>
        <v>64.183032679518092</v>
      </c>
      <c r="AL11">
        <f t="shared" si="9"/>
        <v>-3120.2759073457028</v>
      </c>
      <c r="AN11">
        <f t="shared" si="10"/>
        <v>0</v>
      </c>
      <c r="AO11">
        <f t="shared" si="11"/>
        <v>0</v>
      </c>
      <c r="AP11">
        <f t="shared" si="12"/>
        <v>-25.474134250133556</v>
      </c>
      <c r="AQ11">
        <f t="shared" si="13"/>
        <v>-982.88340520684949</v>
      </c>
      <c r="AR11">
        <f t="shared" si="14"/>
        <v>-1008.3575394569831</v>
      </c>
      <c r="AS11">
        <f t="shared" si="15"/>
        <v>-772.73784887974693</v>
      </c>
      <c r="AT11">
        <f t="shared" si="16"/>
        <v>35.898124506529179</v>
      </c>
      <c r="AU11">
        <f t="shared" si="17"/>
        <v>-1745.1972638302009</v>
      </c>
      <c r="AW11">
        <v>8</v>
      </c>
      <c r="AX11">
        <f>IF(Z11&gt;0, (R11*SUMPRODUCT(K11:$K$98, X11:$X$98)-K11*$AZ$3)/Z11, 0)</f>
        <v>30875.023214023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1000000</v>
      </c>
      <c r="S12">
        <f t="shared" si="1"/>
        <v>32660.367205594179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28124.524984502765</v>
      </c>
      <c r="AC12">
        <f t="shared" si="2"/>
        <v>29393.221793595148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-1839.8991201664012</v>
      </c>
      <c r="AI12">
        <f t="shared" si="7"/>
        <v>-1884.8974228623988</v>
      </c>
      <c r="AJ12">
        <f t="shared" si="8"/>
        <v>-1268.6968090923838</v>
      </c>
      <c r="AK12">
        <f t="shared" si="30"/>
        <v>64.686407464356364</v>
      </c>
      <c r="AL12">
        <f t="shared" si="9"/>
        <v>-3088.9078244904263</v>
      </c>
      <c r="AN12">
        <f t="shared" si="10"/>
        <v>0</v>
      </c>
      <c r="AO12">
        <f t="shared" si="11"/>
        <v>0</v>
      </c>
      <c r="AP12">
        <f t="shared" si="12"/>
        <v>-23.917076246512369</v>
      </c>
      <c r="AQ12">
        <f t="shared" si="13"/>
        <v>-977.92594178946615</v>
      </c>
      <c r="AR12">
        <f t="shared" si="14"/>
        <v>-1001.8430180359785</v>
      </c>
      <c r="AS12">
        <f t="shared" si="15"/>
        <v>-674.32584117152646</v>
      </c>
      <c r="AT12">
        <f t="shared" si="16"/>
        <v>34.38151322928875</v>
      </c>
      <c r="AU12">
        <f t="shared" si="17"/>
        <v>-1641.7873459782163</v>
      </c>
      <c r="AW12">
        <v>9</v>
      </c>
      <c r="AX12">
        <f>IF(Z12&gt;0, (R12*SUMPRODUCT(K12:$K$98, X12:$X$98)-K12*$AZ$3)/Z12, 0)</f>
        <v>32660.367205594179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1000000</v>
      </c>
      <c r="S13">
        <f t="shared" si="1"/>
        <v>34355.445147494924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29393.221793595148</v>
      </c>
      <c r="AC13">
        <f t="shared" si="2"/>
        <v>30543.304255057606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-1928.1601711684691</v>
      </c>
      <c r="AI13">
        <f t="shared" si="7"/>
        <v>-1972.6120828289481</v>
      </c>
      <c r="AJ13">
        <f t="shared" si="8"/>
        <v>-1150.082461462458</v>
      </c>
      <c r="AK13">
        <f t="shared" si="30"/>
        <v>58.786443587190298</v>
      </c>
      <c r="AL13">
        <f t="shared" si="9"/>
        <v>-3063.9081007042159</v>
      </c>
      <c r="AN13">
        <f t="shared" si="10"/>
        <v>0</v>
      </c>
      <c r="AO13">
        <f t="shared" si="11"/>
        <v>0</v>
      </c>
      <c r="AP13">
        <f t="shared" si="12"/>
        <v>-22.458805705906403</v>
      </c>
      <c r="AQ13">
        <f t="shared" si="13"/>
        <v>-974.18025539361338</v>
      </c>
      <c r="AR13">
        <f t="shared" si="14"/>
        <v>-996.63906109951972</v>
      </c>
      <c r="AS13">
        <f t="shared" si="15"/>
        <v>-581.06564111437672</v>
      </c>
      <c r="AT13">
        <f t="shared" si="16"/>
        <v>29.701159418071789</v>
      </c>
      <c r="AU13">
        <f t="shared" si="17"/>
        <v>-1548.0035427958248</v>
      </c>
      <c r="AW13">
        <v>10</v>
      </c>
      <c r="AX13">
        <f>IF(Z13&gt;0, (R13*SUMPRODUCT(K13:$K$98, X13:$X$98)-K13*$AZ$3)/Z13, 0)</f>
        <v>34355.445147494924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50</v>
      </c>
      <c r="R14">
        <f t="shared" si="0"/>
        <v>1000000</v>
      </c>
      <c r="S14">
        <f t="shared" si="1"/>
        <v>35968.192050334714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30543.304255057606</v>
      </c>
      <c r="AC14">
        <f t="shared" si="2"/>
        <v>31584.548752988878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-2023.403899758649</v>
      </c>
      <c r="AI14">
        <f t="shared" si="7"/>
        <v>-2067.3101221075353</v>
      </c>
      <c r="AJ14">
        <f t="shared" si="8"/>
        <v>-1041.2444979312713</v>
      </c>
      <c r="AK14">
        <f t="shared" si="30"/>
        <v>54.977947659103691</v>
      </c>
      <c r="AL14">
        <f t="shared" si="9"/>
        <v>-3053.5766723797028</v>
      </c>
      <c r="AN14">
        <f t="shared" si="10"/>
        <v>0</v>
      </c>
      <c r="AO14">
        <f t="shared" si="11"/>
        <v>0</v>
      </c>
      <c r="AP14">
        <f t="shared" si="12"/>
        <v>-21.090609048656972</v>
      </c>
      <c r="AQ14">
        <f t="shared" si="13"/>
        <v>-971.95382144781445</v>
      </c>
      <c r="AR14">
        <f t="shared" si="14"/>
        <v>-993.04443049647136</v>
      </c>
      <c r="AS14">
        <f t="shared" si="15"/>
        <v>-500.16784535530746</v>
      </c>
      <c r="AT14">
        <f t="shared" si="16"/>
        <v>26.408976640302804</v>
      </c>
      <c r="AU14">
        <f t="shared" si="17"/>
        <v>-1466.8032992114759</v>
      </c>
      <c r="AW14">
        <v>11</v>
      </c>
      <c r="AX14">
        <f>IF(Z14&gt;0, (R14*SUMPRODUCT(K14:$K$98, X14:$X$98)-K14*$AZ$3)/Z14, 0)</f>
        <v>35968.192050334714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1000000</v>
      </c>
      <c r="S15">
        <f t="shared" si="1"/>
        <v>37602.297804680456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31584.548752988878</v>
      </c>
      <c r="AC15">
        <f t="shared" si="2"/>
        <v>32609.476370681212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-2122.8921943020664</v>
      </c>
      <c r="AI15">
        <f t="shared" si="7"/>
        <v>-2166.2532098177489</v>
      </c>
      <c r="AJ15">
        <f t="shared" si="8"/>
        <v>-1024.927617692334</v>
      </c>
      <c r="AK15">
        <f t="shared" si="30"/>
        <v>129.49664988725442</v>
      </c>
      <c r="AL15">
        <f t="shared" si="9"/>
        <v>-3061.6841776228284</v>
      </c>
      <c r="AN15">
        <f t="shared" si="10"/>
        <v>0</v>
      </c>
      <c r="AO15">
        <f t="shared" si="11"/>
        <v>0</v>
      </c>
      <c r="AP15">
        <f t="shared" si="12"/>
        <v>-19.759715186487998</v>
      </c>
      <c r="AQ15">
        <f t="shared" si="13"/>
        <v>-967.40688916420993</v>
      </c>
      <c r="AR15">
        <f t="shared" si="14"/>
        <v>-987.16660435069798</v>
      </c>
      <c r="AS15">
        <f t="shared" si="15"/>
        <v>-467.06188892281631</v>
      </c>
      <c r="AT15">
        <f t="shared" si="16"/>
        <v>59.011923243611548</v>
      </c>
      <c r="AU15">
        <f t="shared" si="17"/>
        <v>-1395.2165700299026</v>
      </c>
      <c r="AW15">
        <v>12</v>
      </c>
      <c r="AX15">
        <f>IF(Z15&gt;0, (R15*SUMPRODUCT(K15:$K$98, X15:$X$98)-K15*$AZ$3)/Z15, 0)</f>
        <v>37602.297804680456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1000000</v>
      </c>
      <c r="S16">
        <f t="shared" si="1"/>
        <v>39322.532123763864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32609.476370681212</v>
      </c>
      <c r="AC16">
        <f t="shared" si="2"/>
        <v>33635.839452319175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-3164.7522817494596</v>
      </c>
      <c r="AI16">
        <f t="shared" si="7"/>
        <v>-3207.5214494958977</v>
      </c>
      <c r="AJ16">
        <f t="shared" si="8"/>
        <v>-1026.3630816379628</v>
      </c>
      <c r="AK16">
        <f t="shared" si="30"/>
        <v>231.52728223183661</v>
      </c>
      <c r="AL16">
        <f t="shared" si="9"/>
        <v>-4002.3572489020244</v>
      </c>
      <c r="AN16">
        <f t="shared" si="10"/>
        <v>0</v>
      </c>
      <c r="AO16">
        <f t="shared" si="11"/>
        <v>0</v>
      </c>
      <c r="AP16">
        <f t="shared" si="12"/>
        <v>-18.437242254691874</v>
      </c>
      <c r="AQ16">
        <f t="shared" si="13"/>
        <v>-1364.2843096838858</v>
      </c>
      <c r="AR16">
        <f t="shared" si="14"/>
        <v>-1382.7215519385777</v>
      </c>
      <c r="AS16">
        <f t="shared" si="15"/>
        <v>-442.45202267250494</v>
      </c>
      <c r="AT16">
        <f t="shared" si="16"/>
        <v>99.808455857415964</v>
      </c>
      <c r="AU16">
        <f t="shared" si="17"/>
        <v>-1725.3651187536668</v>
      </c>
      <c r="AW16">
        <v>13</v>
      </c>
      <c r="AX16">
        <f>IF(Z16&gt;0, (R16*SUMPRODUCT(K16:$K$98, X16:$X$98)-K16*$AZ$3)/Z16, 0)</f>
        <v>39322.532123763864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1000000</v>
      </c>
      <c r="S17">
        <f t="shared" si="1"/>
        <v>40790.035707586525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33635.839452319175</v>
      </c>
      <c r="AC17">
        <f t="shared" si="2"/>
        <v>34365.665838837194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-4328.0319177842912</v>
      </c>
      <c r="AI17">
        <f t="shared" si="7"/>
        <v>-4370.1569922573754</v>
      </c>
      <c r="AJ17">
        <f t="shared" si="8"/>
        <v>-729.82638651801972</v>
      </c>
      <c r="AK17">
        <f t="shared" si="30"/>
        <v>464.17458444200463</v>
      </c>
      <c r="AL17">
        <f t="shared" si="9"/>
        <v>-4635.8087943333903</v>
      </c>
      <c r="AN17">
        <f t="shared" si="10"/>
        <v>0</v>
      </c>
      <c r="AO17">
        <f t="shared" si="11"/>
        <v>0</v>
      </c>
      <c r="AP17">
        <f t="shared" si="12"/>
        <v>-17.070484928168902</v>
      </c>
      <c r="AQ17">
        <f t="shared" si="13"/>
        <v>-1753.8628606669108</v>
      </c>
      <c r="AR17">
        <f t="shared" si="14"/>
        <v>-1770.9333455950796</v>
      </c>
      <c r="AS17">
        <f t="shared" si="15"/>
        <v>-295.7499894557119</v>
      </c>
      <c r="AT17">
        <f t="shared" si="16"/>
        <v>188.09902052087949</v>
      </c>
      <c r="AU17">
        <f t="shared" si="17"/>
        <v>-1878.5843145299118</v>
      </c>
      <c r="AW17">
        <v>14</v>
      </c>
      <c r="AX17">
        <f>IF(Z17&gt;0, (R17*SUMPRODUCT(K17:$K$98, X17:$X$98)-K17*$AZ$3)/Z17, 0)</f>
        <v>40790.035707586525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1000000</v>
      </c>
      <c r="S18">
        <f t="shared" si="1"/>
        <v>42006.621039588819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34365.665838837194</v>
      </c>
      <c r="AC18">
        <f t="shared" si="2"/>
        <v>34804.90721406597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-5518.8245417515727</v>
      </c>
      <c r="AI18">
        <f t="shared" si="7"/>
        <v>-5560.2524242528389</v>
      </c>
      <c r="AJ18">
        <f t="shared" si="8"/>
        <v>-439.24137522877572</v>
      </c>
      <c r="AK18">
        <f t="shared" si="30"/>
        <v>742.29838211888341</v>
      </c>
      <c r="AL18">
        <f t="shared" si="9"/>
        <v>-5257.195417362731</v>
      </c>
      <c r="AN18">
        <f t="shared" si="10"/>
        <v>0</v>
      </c>
      <c r="AO18">
        <f t="shared" si="11"/>
        <v>0</v>
      </c>
      <c r="AP18">
        <f t="shared" si="12"/>
        <v>-15.666255591465637</v>
      </c>
      <c r="AQ18">
        <f t="shared" si="13"/>
        <v>-2086.9837079626504</v>
      </c>
      <c r="AR18">
        <f t="shared" si="14"/>
        <v>-2102.6499635541163</v>
      </c>
      <c r="AS18">
        <f t="shared" si="15"/>
        <v>-166.10232614400601</v>
      </c>
      <c r="AT18">
        <f t="shared" si="16"/>
        <v>280.70554122698519</v>
      </c>
      <c r="AU18">
        <f t="shared" si="17"/>
        <v>-1988.0467484711369</v>
      </c>
      <c r="AW18">
        <v>15</v>
      </c>
      <c r="AX18">
        <f>IF(Z18&gt;0, (R18*SUMPRODUCT(K18:$K$98, X18:$X$98)-K18*$AZ$3)/Z18, 0)</f>
        <v>42006.621039588819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1000000</v>
      </c>
      <c r="S19">
        <f t="shared" si="1"/>
        <v>42758.064928688284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34804.90721406597</v>
      </c>
      <c r="AC19">
        <f t="shared" si="2"/>
        <v>34783.152638898056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-6784.5432331990478</v>
      </c>
      <c r="AI19">
        <f t="shared" si="7"/>
        <v>-6825.2176097136417</v>
      </c>
      <c r="AJ19">
        <f t="shared" si="8"/>
        <v>21.754575167913572</v>
      </c>
      <c r="AK19">
        <f t="shared" si="30"/>
        <v>776.14943087367112</v>
      </c>
      <c r="AL19">
        <f t="shared" si="9"/>
        <v>-6027.3136036720571</v>
      </c>
      <c r="AN19">
        <f t="shared" si="10"/>
        <v>0</v>
      </c>
      <c r="AO19">
        <f t="shared" si="11"/>
        <v>0</v>
      </c>
      <c r="AP19">
        <f t="shared" si="12"/>
        <v>-14.344224389558377</v>
      </c>
      <c r="AQ19">
        <f t="shared" si="13"/>
        <v>-2392.6368111076044</v>
      </c>
      <c r="AR19">
        <f t="shared" si="14"/>
        <v>-2406.9810354971628</v>
      </c>
      <c r="AS19">
        <f t="shared" si="15"/>
        <v>7.6719678197428793</v>
      </c>
      <c r="AT19">
        <f t="shared" si="16"/>
        <v>273.71683478136362</v>
      </c>
      <c r="AU19">
        <f t="shared" si="17"/>
        <v>-2125.5922328960564</v>
      </c>
      <c r="AW19">
        <v>16</v>
      </c>
      <c r="AX19">
        <f>IF(Z19&gt;0, (R19*SUMPRODUCT(K19:$K$98, X19:$X$98)-K19*$AZ$3)/Z19, 0)</f>
        <v>42758.064928688284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1000000</v>
      </c>
      <c r="S20">
        <f t="shared" si="1"/>
        <v>42472.468204281104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34783.152638898056</v>
      </c>
      <c r="AC20">
        <f t="shared" si="2"/>
        <v>33861.695002094028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-8090.41820938825</v>
      </c>
      <c r="AI20">
        <f t="shared" si="7"/>
        <v>-8130.2813212272285</v>
      </c>
      <c r="AJ20">
        <f t="shared" si="8"/>
        <v>921.45763680402888</v>
      </c>
      <c r="AK20">
        <f t="shared" si="30"/>
        <v>149.56755634726164</v>
      </c>
      <c r="AL20">
        <f t="shared" si="9"/>
        <v>-7059.2561280759382</v>
      </c>
      <c r="AN20">
        <f t="shared" si="10"/>
        <v>0</v>
      </c>
      <c r="AO20">
        <f t="shared" si="11"/>
        <v>0</v>
      </c>
      <c r="AP20">
        <f t="shared" si="12"/>
        <v>-13.334083101233141</v>
      </c>
      <c r="AQ20">
        <f t="shared" si="13"/>
        <v>-2706.218951582935</v>
      </c>
      <c r="AR20">
        <f t="shared" si="14"/>
        <v>-2719.5530346841683</v>
      </c>
      <c r="AS20">
        <f t="shared" si="15"/>
        <v>308.22462513819102</v>
      </c>
      <c r="AT20">
        <f t="shared" si="16"/>
        <v>50.029868055425744</v>
      </c>
      <c r="AU20">
        <f t="shared" si="17"/>
        <v>-2361.2985414905515</v>
      </c>
      <c r="AW20">
        <v>17</v>
      </c>
      <c r="AX20">
        <f>IF(Z20&gt;0, (R20*SUMPRODUCT(K20:$K$98, X20:$X$98)-K20*$AZ$3)/Z20, 0)</f>
        <v>42472.468204281104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1000000</v>
      </c>
      <c r="S21">
        <f t="shared" si="1"/>
        <v>41660.796372108147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33861.695002094028</v>
      </c>
      <c r="AC21">
        <f t="shared" si="2"/>
        <v>32484.904177817294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-9542.0577960255396</v>
      </c>
      <c r="AI21">
        <f t="shared" si="7"/>
        <v>-9581.0451738563261</v>
      </c>
      <c r="AJ21">
        <f t="shared" si="8"/>
        <v>1376.7908242767335</v>
      </c>
      <c r="AK21">
        <f t="shared" si="30"/>
        <v>54.178712003350448</v>
      </c>
      <c r="AL21">
        <f t="shared" si="9"/>
        <v>-8150.0756375762421</v>
      </c>
      <c r="AN21">
        <f t="shared" si="10"/>
        <v>0</v>
      </c>
      <c r="AO21">
        <f t="shared" si="11"/>
        <v>0</v>
      </c>
      <c r="AP21">
        <f t="shared" si="12"/>
        <v>-12.401248462597113</v>
      </c>
      <c r="AQ21">
        <f t="shared" si="13"/>
        <v>-3035.1728214850696</v>
      </c>
      <c r="AR21">
        <f t="shared" si="14"/>
        <v>-3047.5740699476664</v>
      </c>
      <c r="AS21">
        <f t="shared" si="15"/>
        <v>437.93468663073094</v>
      </c>
      <c r="AT21">
        <f t="shared" si="16"/>
        <v>17.233363881334853</v>
      </c>
      <c r="AU21">
        <f t="shared" si="17"/>
        <v>-2592.4060194356007</v>
      </c>
      <c r="AW21">
        <v>18</v>
      </c>
      <c r="AX21">
        <f>IF(Z21&gt;0, (R21*SUMPRODUCT(K21:$K$98, X21:$X$98)-K21*$AZ$3)/Z21, 0)</f>
        <v>41660.796372108147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50</v>
      </c>
      <c r="R22">
        <f t="shared" si="0"/>
        <v>1000000</v>
      </c>
      <c r="S22">
        <f t="shared" si="1"/>
        <v>40952.704352406356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32484.904177817294</v>
      </c>
      <c r="AC22">
        <f t="shared" si="2"/>
        <v>31157.716305534603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-11128.132945349069</v>
      </c>
      <c r="AI22">
        <f t="shared" si="7"/>
        <v>-11166.174042754281</v>
      </c>
      <c r="AJ22">
        <f t="shared" si="8"/>
        <v>1327.1878722826914</v>
      </c>
      <c r="AK22">
        <f t="shared" si="30"/>
        <v>682.18298773416325</v>
      </c>
      <c r="AL22">
        <f t="shared" si="9"/>
        <v>-9156.8031827374271</v>
      </c>
      <c r="AN22">
        <f t="shared" si="10"/>
        <v>0</v>
      </c>
      <c r="AO22">
        <f t="shared" si="11"/>
        <v>0</v>
      </c>
      <c r="AP22">
        <f t="shared" si="12"/>
        <v>-11.298087867593015</v>
      </c>
      <c r="AQ22">
        <f t="shared" si="13"/>
        <v>-3305.0209482543851</v>
      </c>
      <c r="AR22">
        <f t="shared" si="14"/>
        <v>-3316.3190361219781</v>
      </c>
      <c r="AS22">
        <f t="shared" si="15"/>
        <v>394.17067909821486</v>
      </c>
      <c r="AT22">
        <f t="shared" si="16"/>
        <v>202.60623018046181</v>
      </c>
      <c r="AU22">
        <f t="shared" si="17"/>
        <v>-2719.5421268433015</v>
      </c>
      <c r="AW22">
        <v>19</v>
      </c>
      <c r="AX22">
        <f>IF(Z22&gt;0, (R22*SUMPRODUCT(K22:$K$98, X22:$X$98)-K22*$AZ$3)/Z22, 0)</f>
        <v>40952.704352406356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1000000</v>
      </c>
      <c r="S23">
        <f t="shared" si="1"/>
        <v>41098.695241922513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31157.716305534603</v>
      </c>
      <c r="AC23">
        <f t="shared" si="2"/>
        <v>30430.137433541353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-12797.585132067043</v>
      </c>
      <c r="AI23">
        <f t="shared" si="7"/>
        <v>-12834.605939241599</v>
      </c>
      <c r="AJ23">
        <f t="shared" si="8"/>
        <v>727.57887199324978</v>
      </c>
      <c r="AK23">
        <f t="shared" si="30"/>
        <v>2181.0401413874224</v>
      </c>
      <c r="AL23">
        <f t="shared" si="9"/>
        <v>-9925.9869258609269</v>
      </c>
      <c r="AN23">
        <f t="shared" si="10"/>
        <v>0</v>
      </c>
      <c r="AO23">
        <f t="shared" si="11"/>
        <v>0</v>
      </c>
      <c r="AP23">
        <f t="shared" si="12"/>
        <v>-9.8170221746352659</v>
      </c>
      <c r="AQ23">
        <f t="shared" si="13"/>
        <v>-3393.6098808140182</v>
      </c>
      <c r="AR23">
        <f t="shared" si="14"/>
        <v>-3403.4269029886536</v>
      </c>
      <c r="AS23">
        <f t="shared" si="15"/>
        <v>192.9363097480722</v>
      </c>
      <c r="AT23">
        <f t="shared" si="16"/>
        <v>578.3590652363074</v>
      </c>
      <c r="AU23">
        <f t="shared" si="17"/>
        <v>-2632.1315280042741</v>
      </c>
      <c r="AW23">
        <v>20</v>
      </c>
      <c r="AX23">
        <f>IF(Z23&gt;0, (R23*SUMPRODUCT(K23:$K$98, X23:$X$98)-K23*$AZ$3)/Z23, 0)</f>
        <v>41098.695241922513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1000000</v>
      </c>
      <c r="S24">
        <f t="shared" si="1"/>
        <v>40836.908303756289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30430.137433541353</v>
      </c>
      <c r="AC24">
        <f t="shared" si="2"/>
        <v>29337.815120817653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-14597.774433178663</v>
      </c>
      <c r="AI24">
        <f t="shared" si="7"/>
        <v>-14633.695143559815</v>
      </c>
      <c r="AJ24">
        <f t="shared" si="8"/>
        <v>1092.3223127236997</v>
      </c>
      <c r="AK24">
        <f t="shared" si="30"/>
        <v>2130.1096203478951</v>
      </c>
      <c r="AL24">
        <f t="shared" si="9"/>
        <v>-11411.26321048822</v>
      </c>
      <c r="AN24">
        <f t="shared" si="10"/>
        <v>0</v>
      </c>
      <c r="AO24">
        <f t="shared" si="11"/>
        <v>0</v>
      </c>
      <c r="AP24">
        <f t="shared" si="12"/>
        <v>-8.5047349347383019</v>
      </c>
      <c r="AQ24">
        <f t="shared" si="13"/>
        <v>-3456.2290353931276</v>
      </c>
      <c r="AR24">
        <f t="shared" si="14"/>
        <v>-3464.7337703278658</v>
      </c>
      <c r="AS24">
        <f t="shared" si="15"/>
        <v>258.62271749196691</v>
      </c>
      <c r="AT24">
        <f t="shared" si="16"/>
        <v>504.3335031731628</v>
      </c>
      <c r="AU24">
        <f t="shared" si="17"/>
        <v>-2701.777549662736</v>
      </c>
      <c r="AW24">
        <v>21</v>
      </c>
      <c r="AX24">
        <f>IF(Z24&gt;0, (R24*SUMPRODUCT(K24:$K$98, X24:$X$98)-K24*$AZ$3)/Z24, 0)</f>
        <v>40836.908303756289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50</v>
      </c>
      <c r="R25">
        <f t="shared" si="0"/>
        <v>1000000</v>
      </c>
      <c r="S25">
        <f t="shared" si="1"/>
        <v>40212.970549174992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29337.815120817653</v>
      </c>
      <c r="AC25">
        <f t="shared" si="2"/>
        <v>27936.307128362285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-16521.200550125544</v>
      </c>
      <c r="AI25">
        <f t="shared" si="7"/>
        <v>-16555.935993375377</v>
      </c>
      <c r="AJ25">
        <f t="shared" si="8"/>
        <v>1401.5079924553684</v>
      </c>
      <c r="AK25">
        <f t="shared" si="30"/>
        <v>2053.6470584572357</v>
      </c>
      <c r="AL25">
        <f t="shared" si="9"/>
        <v>-13100.780942462772</v>
      </c>
      <c r="AN25">
        <f t="shared" si="10"/>
        <v>0</v>
      </c>
      <c r="AO25">
        <f t="shared" si="11"/>
        <v>0</v>
      </c>
      <c r="AP25">
        <f t="shared" si="12"/>
        <v>-7.3429519823425498</v>
      </c>
      <c r="AQ25">
        <f t="shared" si="13"/>
        <v>-3492.5243779868256</v>
      </c>
      <c r="AR25">
        <f t="shared" si="14"/>
        <v>-3499.8673299691677</v>
      </c>
      <c r="AS25">
        <f t="shared" si="15"/>
        <v>296.27391875928498</v>
      </c>
      <c r="AT25">
        <f t="shared" si="16"/>
        <v>434.13385084707591</v>
      </c>
      <c r="AU25">
        <f t="shared" si="17"/>
        <v>-2769.4595603628068</v>
      </c>
      <c r="AW25">
        <v>22</v>
      </c>
      <c r="AX25">
        <f>IF(Z25&gt;0, (R25*SUMPRODUCT(K25:$K$98, X25:$X$98)-K25*$AZ$3)/Z25, 0)</f>
        <v>40212.970549174992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1000000</v>
      </c>
      <c r="S26">
        <f t="shared" si="1"/>
        <v>39256.04560343027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27936.307128362285</v>
      </c>
      <c r="AC26">
        <f t="shared" si="2"/>
        <v>26278.355110141332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-18352.652065354698</v>
      </c>
      <c r="AI26">
        <f t="shared" si="7"/>
        <v>-18386.122521568766</v>
      </c>
      <c r="AJ26">
        <f t="shared" si="8"/>
        <v>1657.9520182209526</v>
      </c>
      <c r="AK26">
        <f t="shared" si="30"/>
        <v>1955.54149898536</v>
      </c>
      <c r="AL26">
        <f t="shared" si="9"/>
        <v>-14772.629004362454</v>
      </c>
      <c r="AN26">
        <f t="shared" si="10"/>
        <v>0</v>
      </c>
      <c r="AO26">
        <f t="shared" si="11"/>
        <v>0</v>
      </c>
      <c r="AP26">
        <f t="shared" si="12"/>
        <v>-6.3174447494268522</v>
      </c>
      <c r="AQ26">
        <f t="shared" si="13"/>
        <v>-3464.0061278758881</v>
      </c>
      <c r="AR26">
        <f t="shared" si="14"/>
        <v>-3470.3235726253151</v>
      </c>
      <c r="AS26">
        <f t="shared" si="15"/>
        <v>312.93329870745191</v>
      </c>
      <c r="AT26">
        <f t="shared" si="16"/>
        <v>369.10238976243392</v>
      </c>
      <c r="AU26">
        <f t="shared" si="17"/>
        <v>-2788.2878841554293</v>
      </c>
      <c r="AW26">
        <v>23</v>
      </c>
      <c r="AX26">
        <f>IF(Z26&gt;0, (R26*SUMPRODUCT(K26:$K$98, X26:$X$98)-K26*$AZ$3)/Z26, 0)</f>
        <v>39256.04560343027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1000000</v>
      </c>
      <c r="S27">
        <f t="shared" si="1"/>
        <v>38053.373219450106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26278.355110141332</v>
      </c>
      <c r="AC27">
        <f t="shared" si="2"/>
        <v>24452.360017770683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-20134.416682767529</v>
      </c>
      <c r="AI27">
        <f t="shared" si="7"/>
        <v>-20166.545713585318</v>
      </c>
      <c r="AJ27">
        <f t="shared" si="8"/>
        <v>1825.9950923706492</v>
      </c>
      <c r="AK27">
        <f t="shared" si="30"/>
        <v>1839.4848577098935</v>
      </c>
      <c r="AL27">
        <f t="shared" si="9"/>
        <v>-16501.065763504776</v>
      </c>
      <c r="AN27">
        <f t="shared" si="10"/>
        <v>0</v>
      </c>
      <c r="AO27">
        <f t="shared" si="11"/>
        <v>0</v>
      </c>
      <c r="AP27">
        <f t="shared" si="12"/>
        <v>-5.4145132753647012</v>
      </c>
      <c r="AQ27">
        <f t="shared" si="13"/>
        <v>-3393.1327415020965</v>
      </c>
      <c r="AR27">
        <f t="shared" si="14"/>
        <v>-3398.5472547774611</v>
      </c>
      <c r="AS27">
        <f t="shared" si="15"/>
        <v>307.72402455780303</v>
      </c>
      <c r="AT27">
        <f t="shared" si="16"/>
        <v>309.99737397581453</v>
      </c>
      <c r="AU27">
        <f t="shared" si="17"/>
        <v>-2780.8258562438436</v>
      </c>
      <c r="AW27">
        <v>24</v>
      </c>
      <c r="AX27">
        <f>IF(Z27&gt;0, (R27*SUMPRODUCT(K27:$K$98, X27:$X$98)-K27*$AZ$3)/Z27, 0)</f>
        <v>38053.373219450106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1000000</v>
      </c>
      <c r="S28">
        <f t="shared" si="1"/>
        <v>36666.299623266066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24452.360017770683</v>
      </c>
      <c r="AC28">
        <f t="shared" si="2"/>
        <v>22521.737129398258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-21919.4670896553</v>
      </c>
      <c r="AI28">
        <f t="shared" si="7"/>
        <v>-21950.178856810428</v>
      </c>
      <c r="AJ28">
        <f t="shared" si="8"/>
        <v>1930.6228883724252</v>
      </c>
      <c r="AK28">
        <f t="shared" si="30"/>
        <v>1711.6652012439479</v>
      </c>
      <c r="AL28">
        <f t="shared" si="9"/>
        <v>-18307.890767194054</v>
      </c>
      <c r="AN28">
        <f t="shared" si="10"/>
        <v>0</v>
      </c>
      <c r="AO28">
        <f t="shared" si="11"/>
        <v>0</v>
      </c>
      <c r="AP28">
        <f t="shared" si="12"/>
        <v>-4.6211342075427071</v>
      </c>
      <c r="AQ28">
        <f t="shared" si="13"/>
        <v>-3298.1755386289756</v>
      </c>
      <c r="AR28">
        <f t="shared" si="14"/>
        <v>-3302.7966728365182</v>
      </c>
      <c r="AS28">
        <f t="shared" si="15"/>
        <v>290.49671502973052</v>
      </c>
      <c r="AT28">
        <f t="shared" si="16"/>
        <v>257.55061808640028</v>
      </c>
      <c r="AU28">
        <f t="shared" si="17"/>
        <v>-2754.7493397203871</v>
      </c>
      <c r="AW28">
        <v>25</v>
      </c>
      <c r="AX28">
        <f>IF(Z28&gt;0, (R28*SUMPRODUCT(K28:$K$98, X28:$X$98)-K28*$AZ$3)/Z28, 0)</f>
        <v>36666.299623266066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1000000</v>
      </c>
      <c r="S29">
        <f t="shared" si="1"/>
        <v>35142.407107920546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22521.737129398258</v>
      </c>
      <c r="AC29">
        <f t="shared" si="2"/>
        <v>20529.373959635061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-23916.331066725488</v>
      </c>
      <c r="AI29">
        <f t="shared" si="7"/>
        <v>-23945.539899655731</v>
      </c>
      <c r="AJ29">
        <f t="shared" si="8"/>
        <v>1992.3631697631972</v>
      </c>
      <c r="AK29">
        <f t="shared" si="30"/>
        <v>1576.5215990578781</v>
      </c>
      <c r="AL29">
        <f t="shared" si="9"/>
        <v>-20376.655130834653</v>
      </c>
      <c r="AN29">
        <f t="shared" si="10"/>
        <v>0</v>
      </c>
      <c r="AO29">
        <f t="shared" si="11"/>
        <v>0</v>
      </c>
      <c r="AP29">
        <f t="shared" si="12"/>
        <v>-3.9240990133982763</v>
      </c>
      <c r="AQ29">
        <f t="shared" si="13"/>
        <v>-3213.0709010930273</v>
      </c>
      <c r="AR29">
        <f t="shared" si="14"/>
        <v>-3216.9950001064258</v>
      </c>
      <c r="AS29">
        <f t="shared" si="15"/>
        <v>267.66664616388726</v>
      </c>
      <c r="AT29">
        <f t="shared" si="16"/>
        <v>211.79986431635635</v>
      </c>
      <c r="AU29">
        <f t="shared" si="17"/>
        <v>-2737.5284896261819</v>
      </c>
      <c r="AW29">
        <v>26</v>
      </c>
      <c r="AX29">
        <f>IF(Z29&gt;0, (R29*SUMPRODUCT(K29:$K$98, X29:$X$98)-K29*$AZ$3)/Z29, 0)</f>
        <v>35142.407107920546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1000000</v>
      </c>
      <c r="S30">
        <f t="shared" si="1"/>
        <v>33446.897174725185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20529.373959635061</v>
      </c>
      <c r="AC30">
        <f t="shared" si="2"/>
        <v>18482.206959315045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-25751.288739669377</v>
      </c>
      <c r="AI30">
        <f t="shared" si="7"/>
        <v>-25778.917919833333</v>
      </c>
      <c r="AJ30">
        <f t="shared" si="8"/>
        <v>2047.1670003200161</v>
      </c>
      <c r="AK30">
        <f t="shared" si="30"/>
        <v>1437.0561771744544</v>
      </c>
      <c r="AL30">
        <f t="shared" si="9"/>
        <v>-22294.694742338863</v>
      </c>
      <c r="AN30">
        <f t="shared" si="10"/>
        <v>0</v>
      </c>
      <c r="AO30">
        <f t="shared" si="11"/>
        <v>0</v>
      </c>
      <c r="AP30">
        <f t="shared" si="12"/>
        <v>-3.3141772217046586</v>
      </c>
      <c r="AQ30">
        <f t="shared" si="13"/>
        <v>-3088.9202670549275</v>
      </c>
      <c r="AR30">
        <f t="shared" si="14"/>
        <v>-3092.2344442766325</v>
      </c>
      <c r="AS30">
        <f t="shared" si="15"/>
        <v>245.56190959069366</v>
      </c>
      <c r="AT30">
        <f t="shared" si="16"/>
        <v>172.37785632578951</v>
      </c>
      <c r="AU30">
        <f t="shared" si="17"/>
        <v>-2674.2946783601492</v>
      </c>
      <c r="AW30">
        <v>27</v>
      </c>
      <c r="AX30">
        <f>IF(Z30&gt;0, (R30*SUMPRODUCT(K30:$K$98, X30:$X$98)-K30*$AZ$3)/Z30, 0)</f>
        <v>33446.897174725185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1000000</v>
      </c>
      <c r="S31">
        <f t="shared" si="1"/>
        <v>31612.437005405875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18482.206959315045</v>
      </c>
      <c r="AC31">
        <f t="shared" si="2"/>
        <v>16434.272317950315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-27190.465806052598</v>
      </c>
      <c r="AI31">
        <f t="shared" si="7"/>
        <v>-27216.45917112461</v>
      </c>
      <c r="AJ31">
        <f t="shared" si="8"/>
        <v>2047.934641364729</v>
      </c>
      <c r="AK31">
        <f t="shared" si="30"/>
        <v>1293.7544871520533</v>
      </c>
      <c r="AL31">
        <f t="shared" si="9"/>
        <v>-23874.770042607826</v>
      </c>
      <c r="AN31">
        <f t="shared" si="10"/>
        <v>0</v>
      </c>
      <c r="AO31">
        <f t="shared" si="11"/>
        <v>0</v>
      </c>
      <c r="AP31">
        <f t="shared" si="12"/>
        <v>-2.7838909134522662</v>
      </c>
      <c r="AQ31">
        <f t="shared" si="13"/>
        <v>-2912.1004718048794</v>
      </c>
      <c r="AR31">
        <f t="shared" si="14"/>
        <v>-2914.8843627183319</v>
      </c>
      <c r="AS31">
        <f t="shared" si="15"/>
        <v>219.3339193922983</v>
      </c>
      <c r="AT31">
        <f t="shared" si="16"/>
        <v>138.56118094146512</v>
      </c>
      <c r="AU31">
        <f t="shared" si="17"/>
        <v>-2556.9892623845681</v>
      </c>
      <c r="AW31">
        <v>28</v>
      </c>
      <c r="AX31">
        <f>IF(Z31&gt;0, (R31*SUMPRODUCT(K31:$K$98, X31:$X$98)-K31*$AZ$3)/Z31, 0)</f>
        <v>31612.437005405875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1000000</v>
      </c>
      <c r="S32">
        <f t="shared" si="1"/>
        <v>29726.225540472413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16434.272317950315</v>
      </c>
      <c r="AC32">
        <f t="shared" si="2"/>
        <v>14451.623297654543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-28511.269565116261</v>
      </c>
      <c r="AI32">
        <f t="shared" si="7"/>
        <v>-28535.577433059298</v>
      </c>
      <c r="AJ32">
        <f t="shared" si="8"/>
        <v>1982.6490202957721</v>
      </c>
      <c r="AK32">
        <f t="shared" si="30"/>
        <v>1150.3990622565223</v>
      </c>
      <c r="AL32">
        <f t="shared" si="9"/>
        <v>-25402.529350507004</v>
      </c>
      <c r="AN32">
        <f t="shared" si="10"/>
        <v>0</v>
      </c>
      <c r="AO32">
        <f t="shared" si="11"/>
        <v>0</v>
      </c>
      <c r="AP32">
        <f t="shared" si="12"/>
        <v>-2.3244411363844213</v>
      </c>
      <c r="AQ32">
        <f t="shared" si="13"/>
        <v>-2726.3916351284188</v>
      </c>
      <c r="AR32">
        <f t="shared" si="14"/>
        <v>-2728.7160762648032</v>
      </c>
      <c r="AS32">
        <f t="shared" si="15"/>
        <v>189.5909156898291</v>
      </c>
      <c r="AT32">
        <f t="shared" si="16"/>
        <v>110.00697016428948</v>
      </c>
      <c r="AU32">
        <f t="shared" si="17"/>
        <v>-2429.1181904106847</v>
      </c>
      <c r="AW32">
        <v>29</v>
      </c>
      <c r="AX32">
        <f>IF(Z32&gt;0, (R32*SUMPRODUCT(K32:$K$98, X32:$X$98)-K32*$AZ$3)/Z32, 0)</f>
        <v>29726.225540472413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1000000</v>
      </c>
      <c r="S33">
        <f t="shared" si="1"/>
        <v>27794.104344021722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14451.623297654543</v>
      </c>
      <c r="AC33">
        <f t="shared" si="2"/>
        <v>12555.09902994497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-29577.720370874114</v>
      </c>
      <c r="AI33">
        <f t="shared" si="7"/>
        <v>-29600.306274119179</v>
      </c>
      <c r="AJ33">
        <f t="shared" si="8"/>
        <v>1896.5242677095739</v>
      </c>
      <c r="AK33">
        <f t="shared" si="30"/>
        <v>1011.6136308358182</v>
      </c>
      <c r="AL33">
        <f t="shared" si="9"/>
        <v>-26692.168375573787</v>
      </c>
      <c r="AN33">
        <f t="shared" si="10"/>
        <v>0</v>
      </c>
      <c r="AO33">
        <f t="shared" si="11"/>
        <v>0</v>
      </c>
      <c r="AP33">
        <f t="shared" si="12"/>
        <v>-1.9283733683711133</v>
      </c>
      <c r="AQ33">
        <f t="shared" si="13"/>
        <v>-2525.3312936594643</v>
      </c>
      <c r="AR33">
        <f t="shared" si="14"/>
        <v>-2527.2596670278353</v>
      </c>
      <c r="AS33">
        <f t="shared" si="15"/>
        <v>161.92431405727183</v>
      </c>
      <c r="AT33">
        <f t="shared" si="16"/>
        <v>86.371076844644136</v>
      </c>
      <c r="AU33">
        <f t="shared" si="17"/>
        <v>-2278.9642761259197</v>
      </c>
      <c r="AW33">
        <v>30</v>
      </c>
      <c r="AX33">
        <f>IF(Z33&gt;0, (R33*SUMPRODUCT(K33:$K$98, X33:$X$98)-K33*$AZ$3)/Z33, 0)</f>
        <v>27794.104344021722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1000000</v>
      </c>
      <c r="S34">
        <f t="shared" si="1"/>
        <v>25847.488633705361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12555.09902994497</v>
      </c>
      <c r="AC34">
        <f t="shared" si="2"/>
        <v>10770.720742909472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-30498.089812691538</v>
      </c>
      <c r="AI34">
        <f t="shared" si="7"/>
        <v>-30518.924952413516</v>
      </c>
      <c r="AJ34">
        <f t="shared" si="8"/>
        <v>1784.3782870354971</v>
      </c>
      <c r="AK34">
        <f t="shared" si="30"/>
        <v>878.85693209614794</v>
      </c>
      <c r="AL34">
        <f t="shared" si="9"/>
        <v>-27855.68973328187</v>
      </c>
      <c r="AN34">
        <f t="shared" si="10"/>
        <v>0</v>
      </c>
      <c r="AO34">
        <f t="shared" si="11"/>
        <v>0</v>
      </c>
      <c r="AP34">
        <f t="shared" si="12"/>
        <v>-1.5882982458687018</v>
      </c>
      <c r="AQ34">
        <f t="shared" si="13"/>
        <v>-2324.9214163295674</v>
      </c>
      <c r="AR34">
        <f t="shared" si="14"/>
        <v>-2326.5097145754362</v>
      </c>
      <c r="AS34">
        <f t="shared" si="15"/>
        <v>136.02620097983689</v>
      </c>
      <c r="AT34">
        <f t="shared" si="16"/>
        <v>66.996763268424203</v>
      </c>
      <c r="AU34">
        <f t="shared" si="17"/>
        <v>-2123.4867503271748</v>
      </c>
      <c r="AW34">
        <v>31</v>
      </c>
      <c r="AX34">
        <f>IF(Z34&gt;0, (R34*SUMPRODUCT(K34:$K$98, X34:$X$98)-K34*$AZ$3)/Z34, 0)</f>
        <v>25847.488633705361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23891.736627751441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10770.720742909472</v>
      </c>
      <c r="AC35">
        <f t="shared" ref="AC35:AC66" si="33">S35*Z35</f>
        <v>9107.3645110655852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-31342.693217802946</v>
      </c>
      <c r="AI35">
        <f t="shared" ref="AI35:AI66" si="38">SUM(AE35:AH35)</f>
        <v>-31361.752871466811</v>
      </c>
      <c r="AJ35">
        <f t="shared" ref="AJ35:AJ66" si="39">AB35-AC35</f>
        <v>1663.3562318438871</v>
      </c>
      <c r="AK35">
        <f t="shared" si="30"/>
        <v>753.95045200366314</v>
      </c>
      <c r="AL35">
        <f t="shared" ref="AL35:AL66" si="40">SUM(AI35:AK35)</f>
        <v>-28944.446187619258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-1.2972767095268327</v>
      </c>
      <c r="AQ35">
        <f t="shared" ref="AQ35:AQ66" si="44">AH35*$K35</f>
        <v>-2133.3097989278931</v>
      </c>
      <c r="AR35">
        <f t="shared" ref="AR35:AR66" si="45">AI35*$K35</f>
        <v>-2134.6070756374197</v>
      </c>
      <c r="AS35">
        <f t="shared" ref="AS35:AS66" si="46">AJ35*$K35</f>
        <v>113.21471718597512</v>
      </c>
      <c r="AT35">
        <f t="shared" ref="AT35:AT66" si="47">AK35*$K35</f>
        <v>51.316901071281798</v>
      </c>
      <c r="AU35">
        <f t="shared" ref="AU35:AU66" si="48">AL35*$K35</f>
        <v>-1970.0754573801628</v>
      </c>
      <c r="AW35">
        <v>32</v>
      </c>
      <c r="AX35">
        <f>IF(Z35&gt;0, (R35*SUMPRODUCT(K35:$K$98, X35:$X$98)-K35*$AZ$3)/Z35, 0)</f>
        <v>23891.736627751441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1000000</v>
      </c>
      <c r="S36">
        <f t="shared" si="32"/>
        <v>21890.537383691553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9107.3645110655852</v>
      </c>
      <c r="AC36">
        <f t="shared" si="33"/>
        <v>7564.7379125713387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-31810.004660721668</v>
      </c>
      <c r="AI36">
        <f t="shared" si="38"/>
        <v>-31827.283217615863</v>
      </c>
      <c r="AJ36">
        <f t="shared" si="39"/>
        <v>1542.6265984942465</v>
      </c>
      <c r="AK36">
        <f t="shared" si="30"/>
        <v>637.51551577459099</v>
      </c>
      <c r="AL36">
        <f t="shared" si="40"/>
        <v>-29647.141103347025</v>
      </c>
      <c r="AN36">
        <f t="shared" si="41"/>
        <v>0</v>
      </c>
      <c r="AO36">
        <f t="shared" si="42"/>
        <v>0</v>
      </c>
      <c r="AP36">
        <f t="shared" si="43"/>
        <v>-1.0500429443215176</v>
      </c>
      <c r="AQ36">
        <f t="shared" si="44"/>
        <v>-1933.1400855618724</v>
      </c>
      <c r="AR36">
        <f t="shared" si="45"/>
        <v>-1934.190128506194</v>
      </c>
      <c r="AS36">
        <f t="shared" si="46"/>
        <v>93.747654123592113</v>
      </c>
      <c r="AT36">
        <f t="shared" si="47"/>
        <v>38.742741846663868</v>
      </c>
      <c r="AU36">
        <f t="shared" si="48"/>
        <v>-1801.699732535938</v>
      </c>
      <c r="AW36">
        <v>33</v>
      </c>
      <c r="AX36">
        <f>IF(Z36&gt;0, (R36*SUMPRODUCT(K36:$K$98, X36:$X$98)-K36*$AZ$3)/Z36, 0)</f>
        <v>21890.537383691553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1000000</v>
      </c>
      <c r="S37">
        <f t="shared" si="32"/>
        <v>19851.331198150849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7564.7379125713387</v>
      </c>
      <c r="AC37">
        <f t="shared" si="33"/>
        <v>6158.9935416823655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-31859.480432438137</v>
      </c>
      <c r="AI37">
        <f t="shared" si="38"/>
        <v>-31874.993229741765</v>
      </c>
      <c r="AJ37">
        <f t="shared" si="39"/>
        <v>1405.7443708889732</v>
      </c>
      <c r="AK37">
        <f t="shared" si="30"/>
        <v>529.53165387999377</v>
      </c>
      <c r="AL37">
        <f t="shared" si="40"/>
        <v>-29939.7172049728</v>
      </c>
      <c r="AN37">
        <f t="shared" si="41"/>
        <v>0</v>
      </c>
      <c r="AO37">
        <f t="shared" si="42"/>
        <v>0</v>
      </c>
      <c r="AP37">
        <f t="shared" si="43"/>
        <v>-0.84172783471658874</v>
      </c>
      <c r="AQ37">
        <f t="shared" si="44"/>
        <v>-1728.7024999236235</v>
      </c>
      <c r="AR37">
        <f t="shared" si="45"/>
        <v>-1729.54422775834</v>
      </c>
      <c r="AS37">
        <f t="shared" si="46"/>
        <v>76.276002471624679</v>
      </c>
      <c r="AT37">
        <f t="shared" si="47"/>
        <v>28.732505408939662</v>
      </c>
      <c r="AU37">
        <f t="shared" si="48"/>
        <v>-1624.5357198777756</v>
      </c>
      <c r="AW37">
        <v>34</v>
      </c>
      <c r="AX37">
        <f>IF(Z37&gt;0, (R37*SUMPRODUCT(K37:$K$98, X37:$X$98)-K37*$AZ$3)/Z37, 0)</f>
        <v>19851.331198150849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1000000</v>
      </c>
      <c r="S38">
        <f t="shared" si="32"/>
        <v>17790.544615968578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6158.9935416823655</v>
      </c>
      <c r="AC38">
        <f t="shared" si="33"/>
        <v>4901.1800727166892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-31659.848976278245</v>
      </c>
      <c r="AI38">
        <f t="shared" si="38"/>
        <v>-31673.623653160023</v>
      </c>
      <c r="AJ38">
        <f t="shared" si="39"/>
        <v>1257.8134689656763</v>
      </c>
      <c r="AK38">
        <f t="shared" si="30"/>
        <v>431.12954791776565</v>
      </c>
      <c r="AL38">
        <f t="shared" si="40"/>
        <v>-29984.680636276582</v>
      </c>
      <c r="AN38">
        <f t="shared" si="41"/>
        <v>0</v>
      </c>
      <c r="AO38">
        <f t="shared" si="42"/>
        <v>0</v>
      </c>
      <c r="AP38">
        <f t="shared" si="43"/>
        <v>-0.66733663726394632</v>
      </c>
      <c r="AQ38">
        <f t="shared" si="44"/>
        <v>-1533.8129041750533</v>
      </c>
      <c r="AR38">
        <f t="shared" si="45"/>
        <v>-1534.4802408123173</v>
      </c>
      <c r="AS38">
        <f t="shared" si="46"/>
        <v>60.93682036165967</v>
      </c>
      <c r="AT38">
        <f t="shared" si="47"/>
        <v>20.886772532076726</v>
      </c>
      <c r="AU38">
        <f t="shared" si="48"/>
        <v>-1452.6566479185808</v>
      </c>
      <c r="AW38">
        <v>35</v>
      </c>
      <c r="AX38">
        <f>IF(Z38&gt;0, (R38*SUMPRODUCT(K38:$K$98, X38:$X$98)-K38*$AZ$3)/Z38, 0)</f>
        <v>17790.544615968578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1000000</v>
      </c>
      <c r="S39">
        <f t="shared" si="32"/>
        <v>15680.204140669068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4901.1800727166892</v>
      </c>
      <c r="AC39">
        <f t="shared" si="33"/>
        <v>3787.8038033255207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-31172.627138954002</v>
      </c>
      <c r="AI39">
        <f t="shared" si="38"/>
        <v>-31184.705437710014</v>
      </c>
      <c r="AJ39">
        <f t="shared" si="39"/>
        <v>1113.3762693911685</v>
      </c>
      <c r="AK39">
        <f t="shared" si="30"/>
        <v>343.08260509016827</v>
      </c>
      <c r="AL39">
        <f t="shared" si="40"/>
        <v>-29728.246563228677</v>
      </c>
      <c r="AN39">
        <f t="shared" si="41"/>
        <v>0</v>
      </c>
      <c r="AO39">
        <f t="shared" si="42"/>
        <v>0</v>
      </c>
      <c r="AP39">
        <f t="shared" si="43"/>
        <v>-0.52245789144746568</v>
      </c>
      <c r="AQ39">
        <f t="shared" si="44"/>
        <v>-1348.4005798240225</v>
      </c>
      <c r="AR39">
        <f t="shared" si="45"/>
        <v>-1348.9230377154699</v>
      </c>
      <c r="AS39">
        <f t="shared" si="46"/>
        <v>48.160111771052158</v>
      </c>
      <c r="AT39">
        <f t="shared" si="47"/>
        <v>14.840352773893345</v>
      </c>
      <c r="AU39">
        <f t="shared" si="48"/>
        <v>-1285.9225731705244</v>
      </c>
      <c r="AW39">
        <v>36</v>
      </c>
      <c r="AX39">
        <f>IF(Z39&gt;0, (R39*SUMPRODUCT(K39:$K$98, X39:$X$98)-K39*$AZ$3)/Z39, 0)</f>
        <v>15680.204140669068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1000000</v>
      </c>
      <c r="S40">
        <f t="shared" si="32"/>
        <v>13484.3071070429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3787.8038033255207</v>
      </c>
      <c r="AC40">
        <f t="shared" si="33"/>
        <v>2814.7930759871051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-30404.47076300576</v>
      </c>
      <c r="AI40">
        <f t="shared" si="38"/>
        <v>-30414.908055236061</v>
      </c>
      <c r="AJ40">
        <f t="shared" si="39"/>
        <v>973.01072733841556</v>
      </c>
      <c r="AK40">
        <f t="shared" ref="AK40:AK71" si="61">G40*SUM(AB40:AB40, AE40:AF40)</f>
        <v>265.14626623278645</v>
      </c>
      <c r="AL40">
        <f t="shared" si="40"/>
        <v>-29176.751061664858</v>
      </c>
      <c r="AN40">
        <f t="shared" si="41"/>
        <v>0</v>
      </c>
      <c r="AO40">
        <f t="shared" si="42"/>
        <v>0</v>
      </c>
      <c r="AP40">
        <f t="shared" si="43"/>
        <v>-0.4031023651546804</v>
      </c>
      <c r="AQ40">
        <f t="shared" si="44"/>
        <v>-1174.261849281231</v>
      </c>
      <c r="AR40">
        <f t="shared" si="45"/>
        <v>-1174.6649516463856</v>
      </c>
      <c r="AS40">
        <f t="shared" si="46"/>
        <v>37.57899241071776</v>
      </c>
      <c r="AT40">
        <f t="shared" si="47"/>
        <v>10.240307990999725</v>
      </c>
      <c r="AU40">
        <f t="shared" si="48"/>
        <v>-1126.845651244668</v>
      </c>
      <c r="AW40">
        <v>37</v>
      </c>
      <c r="AX40">
        <f>IF(Z40&gt;0, (R40*SUMPRODUCT(K40:$K$98, X40:$X$98)-K40*$AZ$3)/Z40, 0)</f>
        <v>13484.3071070429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1000000</v>
      </c>
      <c r="S41">
        <f t="shared" si="32"/>
        <v>11141.843285250452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2814.7930759871051</v>
      </c>
      <c r="AC41">
        <f t="shared" si="33"/>
        <v>1975.700737853738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-29335.775594365452</v>
      </c>
      <c r="AI41">
        <f t="shared" si="38"/>
        <v>-29344.641724893732</v>
      </c>
      <c r="AJ41">
        <f t="shared" si="39"/>
        <v>839.09233813336709</v>
      </c>
      <c r="AK41">
        <f t="shared" si="61"/>
        <v>197.03551531909739</v>
      </c>
      <c r="AL41">
        <f t="shared" si="40"/>
        <v>-28308.513871441268</v>
      </c>
      <c r="AN41">
        <f t="shared" si="41"/>
        <v>0</v>
      </c>
      <c r="AO41">
        <f t="shared" si="42"/>
        <v>0</v>
      </c>
      <c r="AP41">
        <f t="shared" si="43"/>
        <v>-0.30573390339005818</v>
      </c>
      <c r="AQ41">
        <f t="shared" si="44"/>
        <v>-1011.5958876119338</v>
      </c>
      <c r="AR41">
        <f t="shared" si="45"/>
        <v>-1011.9016215153239</v>
      </c>
      <c r="AS41">
        <f t="shared" si="46"/>
        <v>28.934716788106002</v>
      </c>
      <c r="AT41">
        <f t="shared" si="47"/>
        <v>6.7944451091513232</v>
      </c>
      <c r="AU41">
        <f t="shared" si="48"/>
        <v>-976.17245961806657</v>
      </c>
      <c r="AW41">
        <v>38</v>
      </c>
      <c r="AX41">
        <f>IF(Z41&gt;0, (R41*SUMPRODUCT(K41:$K$98, X41:$X$98)-K41*$AZ$3)/Z41, 0)</f>
        <v>11141.843285250452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1000000</v>
      </c>
      <c r="S42">
        <f t="shared" si="32"/>
        <v>8557.5791917592051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1975.700737853738</v>
      </c>
      <c r="AC42">
        <f t="shared" si="33"/>
        <v>1263.3633423381098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-27918.45823323054</v>
      </c>
      <c r="AI42">
        <f t="shared" si="38"/>
        <v>-27925.839779541879</v>
      </c>
      <c r="AJ42">
        <f t="shared" si="39"/>
        <v>712.33739551562826</v>
      </c>
      <c r="AK42">
        <f t="shared" si="61"/>
        <v>138.29905164976168</v>
      </c>
      <c r="AL42">
        <f t="shared" si="40"/>
        <v>-27075.203332376488</v>
      </c>
      <c r="AN42">
        <f t="shared" si="41"/>
        <v>0</v>
      </c>
      <c r="AO42">
        <f t="shared" si="42"/>
        <v>0</v>
      </c>
      <c r="AP42">
        <f t="shared" si="43"/>
        <v>-0.22726827024693327</v>
      </c>
      <c r="AQ42">
        <f t="shared" si="44"/>
        <v>-859.57324427843378</v>
      </c>
      <c r="AR42">
        <f t="shared" si="45"/>
        <v>-859.80051254868079</v>
      </c>
      <c r="AS42">
        <f t="shared" si="46"/>
        <v>21.931947708896331</v>
      </c>
      <c r="AT42">
        <f t="shared" si="47"/>
        <v>4.2580490481999131</v>
      </c>
      <c r="AU42">
        <f t="shared" si="48"/>
        <v>-833.61051579158448</v>
      </c>
      <c r="AW42">
        <v>39</v>
      </c>
      <c r="AX42">
        <f>IF(Z42&gt;0, (R42*SUMPRODUCT(K42:$K$98, X42:$X$98)-K42*$AZ$3)/Z42, 0)</f>
        <v>8557.5791917592051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1000000</v>
      </c>
      <c r="S43">
        <f t="shared" si="32"/>
        <v>5594.4912446975959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1263.3633423381098</v>
      </c>
      <c r="AC43">
        <f t="shared" si="33"/>
        <v>670.98518028852141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-26217.852218534204</v>
      </c>
      <c r="AI43">
        <f t="shared" si="38"/>
        <v>-26223.849056771502</v>
      </c>
      <c r="AJ43">
        <f t="shared" si="39"/>
        <v>592.37816204958835</v>
      </c>
      <c r="AK43">
        <f t="shared" si="61"/>
        <v>88.435433963667691</v>
      </c>
      <c r="AL43">
        <f t="shared" si="40"/>
        <v>-25543.035460758245</v>
      </c>
      <c r="AN43">
        <f t="shared" si="41"/>
        <v>0</v>
      </c>
      <c r="AO43">
        <f t="shared" si="42"/>
        <v>0</v>
      </c>
      <c r="AP43">
        <f t="shared" si="43"/>
        <v>-0.16485258784656417</v>
      </c>
      <c r="AQ43">
        <f t="shared" si="44"/>
        <v>-720.72659207700099</v>
      </c>
      <c r="AR43">
        <f t="shared" si="45"/>
        <v>-720.89144466484754</v>
      </c>
      <c r="AS43">
        <f t="shared" si="46"/>
        <v>16.284426748466391</v>
      </c>
      <c r="AT43">
        <f t="shared" si="47"/>
        <v>2.4310827755153301</v>
      </c>
      <c r="AU43">
        <f t="shared" si="48"/>
        <v>-702.17593514086582</v>
      </c>
      <c r="AW43">
        <v>40</v>
      </c>
      <c r="AX43">
        <f>IF(Z43&gt;0, (R43*SUMPRODUCT(K43:$K$98, X43:$X$98)-K43*$AZ$3)/Z43, 0)</f>
        <v>5594.4912446975959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1000000</v>
      </c>
      <c r="S44">
        <f t="shared" si="32"/>
        <v>1994.9663056019238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670.98518028852141</v>
      </c>
      <c r="AC44">
        <f t="shared" si="33"/>
        <v>188.82562591584588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-24086.361947853595</v>
      </c>
      <c r="AI44">
        <f t="shared" si="38"/>
        <v>-24091.094499611125</v>
      </c>
      <c r="AJ44">
        <f t="shared" si="39"/>
        <v>482.15955437267553</v>
      </c>
      <c r="AK44">
        <f t="shared" si="61"/>
        <v>46.9689626201965</v>
      </c>
      <c r="AL44">
        <f t="shared" si="40"/>
        <v>-23561.965982618251</v>
      </c>
      <c r="AN44">
        <f t="shared" si="41"/>
        <v>0</v>
      </c>
      <c r="AO44">
        <f t="shared" si="42"/>
        <v>0</v>
      </c>
      <c r="AP44">
        <f t="shared" si="43"/>
        <v>-0.11615844369552898</v>
      </c>
      <c r="AQ44">
        <f t="shared" si="44"/>
        <v>-591.18937551975091</v>
      </c>
      <c r="AR44">
        <f t="shared" si="45"/>
        <v>-591.30553396344646</v>
      </c>
      <c r="AS44">
        <f t="shared" si="46"/>
        <v>11.834398505992096</v>
      </c>
      <c r="AT44">
        <f t="shared" si="47"/>
        <v>1.1528329492166807</v>
      </c>
      <c r="AU44">
        <f t="shared" si="48"/>
        <v>-578.31830250823759</v>
      </c>
      <c r="AW44">
        <v>41</v>
      </c>
      <c r="AX44">
        <f>IF(Z44&gt;0, (R44*SUMPRODUCT(K44:$K$98, X44:$X$98)-K44*$AZ$3)/Z44, 0)</f>
        <v>1994.9663056019238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1000000</v>
      </c>
      <c r="S45">
        <f t="shared" si="32"/>
        <v>-2623.7447822265754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188.82562591584588</v>
      </c>
      <c r="AC45">
        <f t="shared" si="33"/>
        <v>-189.35746593932822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-21533.836848811581</v>
      </c>
      <c r="AI45">
        <f t="shared" si="38"/>
        <v>-21537.445383209095</v>
      </c>
      <c r="AJ45">
        <f t="shared" si="39"/>
        <v>378.1830918551741</v>
      </c>
      <c r="AK45">
        <f t="shared" si="61"/>
        <v>13.217793814109212</v>
      </c>
      <c r="AL45">
        <f t="shared" si="40"/>
        <v>-21146.04449753981</v>
      </c>
      <c r="AN45">
        <f t="shared" si="41"/>
        <v>0</v>
      </c>
      <c r="AO45">
        <f t="shared" si="42"/>
        <v>0</v>
      </c>
      <c r="AP45">
        <f t="shared" si="43"/>
        <v>-7.908028742673566E-2</v>
      </c>
      <c r="AQ45">
        <f t="shared" si="44"/>
        <v>-471.90959536838858</v>
      </c>
      <c r="AR45">
        <f t="shared" si="45"/>
        <v>-471.98867565581531</v>
      </c>
      <c r="AS45">
        <f t="shared" si="46"/>
        <v>8.2878044960385555</v>
      </c>
      <c r="AT45">
        <f t="shared" si="47"/>
        <v>0.2896652266046732</v>
      </c>
      <c r="AU45">
        <f t="shared" si="48"/>
        <v>-463.41120593317203</v>
      </c>
      <c r="AW45">
        <v>42</v>
      </c>
      <c r="AX45">
        <f>IF(Z45&gt;0, (R45*SUMPRODUCT(K45:$K$98, X45:$X$98)-K45*$AZ$3)/Z45, 0)</f>
        <v>-2623.7447822265754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1000000</v>
      </c>
      <c r="S46">
        <f t="shared" si="32"/>
        <v>-8921.1475121895164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-189.35746593932822</v>
      </c>
      <c r="AC46">
        <f t="shared" si="33"/>
        <v>-471.08287946434461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-18643.792184436072</v>
      </c>
      <c r="AI46">
        <f t="shared" si="38"/>
        <v>-18646.432443880389</v>
      </c>
      <c r="AJ46">
        <f t="shared" si="39"/>
        <v>281.72541352501639</v>
      </c>
      <c r="AK46">
        <f t="shared" si="61"/>
        <v>-13.255022615752976</v>
      </c>
      <c r="AL46">
        <f t="shared" si="40"/>
        <v>-18377.962052971128</v>
      </c>
      <c r="AN46">
        <f t="shared" si="41"/>
        <v>0</v>
      </c>
      <c r="AO46">
        <f t="shared" si="42"/>
        <v>0</v>
      </c>
      <c r="AP46">
        <f t="shared" si="43"/>
        <v>-5.1661376282218875E-2</v>
      </c>
      <c r="AQ46">
        <f t="shared" si="44"/>
        <v>-364.7989842211278</v>
      </c>
      <c r="AR46">
        <f t="shared" si="45"/>
        <v>-364.85064559740999</v>
      </c>
      <c r="AS46">
        <f t="shared" si="46"/>
        <v>5.5124592500552909</v>
      </c>
      <c r="AT46">
        <f t="shared" si="47"/>
        <v>-0.25935811439109441</v>
      </c>
      <c r="AU46">
        <f t="shared" si="48"/>
        <v>-359.59754446174583</v>
      </c>
      <c r="AW46">
        <v>43</v>
      </c>
      <c r="AX46">
        <f>IF(Z46&gt;0, (R46*SUMPRODUCT(K46:$K$98, X46:$X$98)-K46*$AZ$3)/Z46, 0)</f>
        <v>-8921.1475121895164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1000000</v>
      </c>
      <c r="S47">
        <f t="shared" si="32"/>
        <v>-18091.859133385969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-471.08287946434461</v>
      </c>
      <c r="AC47">
        <f t="shared" si="33"/>
        <v>-666.07455846817584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-15460.878725905322</v>
      </c>
      <c r="AI47">
        <f t="shared" si="38"/>
        <v>-15462.719538818903</v>
      </c>
      <c r="AJ47">
        <f t="shared" si="39"/>
        <v>194.99167900383122</v>
      </c>
      <c r="AK47">
        <f t="shared" si="61"/>
        <v>-32.975801562504124</v>
      </c>
      <c r="AL47">
        <f t="shared" si="40"/>
        <v>-15300.703661377576</v>
      </c>
      <c r="AN47">
        <f t="shared" si="41"/>
        <v>0</v>
      </c>
      <c r="AO47">
        <f t="shared" si="42"/>
        <v>0</v>
      </c>
      <c r="AP47">
        <f t="shared" si="43"/>
        <v>-3.2159626530489774E-2</v>
      </c>
      <c r="AQ47">
        <f t="shared" si="44"/>
        <v>-270.10680009371674</v>
      </c>
      <c r="AR47">
        <f t="shared" si="45"/>
        <v>-270.13895972024727</v>
      </c>
      <c r="AS47">
        <f t="shared" si="46"/>
        <v>3.4065708291455459</v>
      </c>
      <c r="AT47">
        <f t="shared" si="47"/>
        <v>-0.57609844812050415</v>
      </c>
      <c r="AU47">
        <f t="shared" si="48"/>
        <v>-267.30848733922221</v>
      </c>
      <c r="AW47">
        <v>44</v>
      </c>
      <c r="AX47">
        <f>IF(Z47&gt;0, (R47*SUMPRODUCT(K47:$K$98, X47:$X$98)-K47*$AZ$3)/Z47, 0)</f>
        <v>-18091.859133385969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1000000</v>
      </c>
      <c r="S48">
        <f t="shared" si="32"/>
        <v>-32344.61018647554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-666.07455846817584</v>
      </c>
      <c r="AC48">
        <f t="shared" si="33"/>
        <v>-784.56769318930651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-12191.57540108331</v>
      </c>
      <c r="AI48">
        <f t="shared" si="38"/>
        <v>-12192.788227097701</v>
      </c>
      <c r="AJ48">
        <f t="shared" si="39"/>
        <v>118.49313472113067</v>
      </c>
      <c r="AK48">
        <f t="shared" si="61"/>
        <v>-46.625219092772312</v>
      </c>
      <c r="AL48">
        <f t="shared" si="40"/>
        <v>-12120.920311469341</v>
      </c>
      <c r="AN48">
        <f t="shared" si="41"/>
        <v>0</v>
      </c>
      <c r="AO48">
        <f t="shared" si="42"/>
        <v>0</v>
      </c>
      <c r="AP48">
        <f t="shared" si="43"/>
        <v>-1.891828768649054E-2</v>
      </c>
      <c r="AQ48">
        <f t="shared" si="44"/>
        <v>-190.17050100563338</v>
      </c>
      <c r="AR48">
        <f t="shared" si="45"/>
        <v>-190.18941929331987</v>
      </c>
      <c r="AS48">
        <f t="shared" si="46"/>
        <v>1.8483172235183922</v>
      </c>
      <c r="AT48">
        <f t="shared" si="47"/>
        <v>-0.72728429121490401</v>
      </c>
      <c r="AU48">
        <f t="shared" si="48"/>
        <v>-189.06838636101637</v>
      </c>
      <c r="AW48">
        <v>45</v>
      </c>
      <c r="AX48">
        <f>IF(Z48&gt;0, (R48*SUMPRODUCT(K48:$K$98, X48:$X$98)-K48*$AZ$3)/Z48, 0)</f>
        <v>-32344.61018647554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50</v>
      </c>
      <c r="R49">
        <f t="shared" si="31"/>
        <v>1000000</v>
      </c>
      <c r="S49">
        <f t="shared" si="32"/>
        <v>-56084.912335041023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-784.56769318930651</v>
      </c>
      <c r="AC49">
        <f t="shared" si="33"/>
        <v>-839.36885011227366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-9047.9184956535664</v>
      </c>
      <c r="AI49">
        <f t="shared" si="38"/>
        <v>-9048.6667974830307</v>
      </c>
      <c r="AJ49">
        <f t="shared" si="39"/>
        <v>54.801156922967152</v>
      </c>
      <c r="AK49">
        <f t="shared" si="61"/>
        <v>-54.919738523251461</v>
      </c>
      <c r="AL49">
        <f t="shared" si="40"/>
        <v>-9048.7853790833142</v>
      </c>
      <c r="AN49">
        <f t="shared" si="41"/>
        <v>0</v>
      </c>
      <c r="AO49">
        <f t="shared" si="42"/>
        <v>0</v>
      </c>
      <c r="AP49">
        <f t="shared" si="43"/>
        <v>-1.0421784916084448E-2</v>
      </c>
      <c r="AQ49">
        <f t="shared" si="44"/>
        <v>-126.01260185019731</v>
      </c>
      <c r="AR49">
        <f t="shared" si="45"/>
        <v>-126.0230236351134</v>
      </c>
      <c r="AS49">
        <f t="shared" si="46"/>
        <v>0.76322928545182733</v>
      </c>
      <c r="AT49">
        <f t="shared" si="47"/>
        <v>-0.76488080076892084</v>
      </c>
      <c r="AU49">
        <f t="shared" si="48"/>
        <v>-126.02467515043048</v>
      </c>
      <c r="AW49">
        <v>46</v>
      </c>
      <c r="AX49">
        <f>IF(Z49&gt;0, (R49*SUMPRODUCT(K49:$K$98, X49:$X$98)-K49*$AZ$3)/Z49, 0)</f>
        <v>-56084.912335041023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1000000</v>
      </c>
      <c r="S50">
        <f t="shared" si="32"/>
        <v>-98829.201610306933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-839.36885011227366</v>
      </c>
      <c r="AC50">
        <f t="shared" si="33"/>
        <v>-844.51596617437599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-6271.1694179606402</v>
      </c>
      <c r="AI50">
        <f t="shared" si="38"/>
        <v>-6271.5966783009108</v>
      </c>
      <c r="AJ50">
        <f t="shared" si="39"/>
        <v>5.1471160621023273</v>
      </c>
      <c r="AK50">
        <f t="shared" si="61"/>
        <v>-58.755819507859165</v>
      </c>
      <c r="AL50">
        <f t="shared" si="40"/>
        <v>-6325.2053817466676</v>
      </c>
      <c r="AN50">
        <f t="shared" si="41"/>
        <v>0</v>
      </c>
      <c r="AO50">
        <f t="shared" si="42"/>
        <v>0</v>
      </c>
      <c r="AP50">
        <f t="shared" si="43"/>
        <v>-5.313000519203622E-3</v>
      </c>
      <c r="AQ50">
        <f t="shared" si="44"/>
        <v>-77.982258668134733</v>
      </c>
      <c r="AR50">
        <f t="shared" si="45"/>
        <v>-77.987571668653928</v>
      </c>
      <c r="AS50">
        <f t="shared" si="46"/>
        <v>6.4004607338499095E-2</v>
      </c>
      <c r="AT50">
        <f t="shared" si="47"/>
        <v>-0.73063111674156134</v>
      </c>
      <c r="AU50">
        <f t="shared" si="48"/>
        <v>-78.654198178056987</v>
      </c>
      <c r="AW50">
        <v>47</v>
      </c>
      <c r="AX50">
        <f>IF(Z50&gt;0, (R50*SUMPRODUCT(K50:$K$98, X50:$X$98)-K50*$AZ$3)/Z50, 0)</f>
        <v>-98829.201610306933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1000000</v>
      </c>
      <c r="S51">
        <f t="shared" si="32"/>
        <v>-183599.68970647207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-844.51596617437599</v>
      </c>
      <c r="AC51">
        <f t="shared" si="33"/>
        <v>-814.58261253171179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-4023.0227699291163</v>
      </c>
      <c r="AI51">
        <f t="shared" si="38"/>
        <v>-4023.244606527488</v>
      </c>
      <c r="AJ51">
        <f t="shared" si="39"/>
        <v>-29.933353642664201</v>
      </c>
      <c r="AK51">
        <f t="shared" si="61"/>
        <v>-59.116117632206326</v>
      </c>
      <c r="AL51">
        <f t="shared" si="40"/>
        <v>-4112.2940778023585</v>
      </c>
      <c r="AN51">
        <f t="shared" si="41"/>
        <v>0</v>
      </c>
      <c r="AO51">
        <f t="shared" si="42"/>
        <v>0</v>
      </c>
      <c r="AP51">
        <f t="shared" si="43"/>
        <v>-2.4629888786225022E-3</v>
      </c>
      <c r="AQ51">
        <f t="shared" si="44"/>
        <v>-44.666481606328269</v>
      </c>
      <c r="AR51">
        <f t="shared" si="45"/>
        <v>-44.668944595206895</v>
      </c>
      <c r="AS51">
        <f t="shared" si="46"/>
        <v>-0.33234154176048514</v>
      </c>
      <c r="AT51">
        <f t="shared" si="47"/>
        <v>-0.65634949933505016</v>
      </c>
      <c r="AU51">
        <f t="shared" si="48"/>
        <v>-45.65763563630243</v>
      </c>
      <c r="AW51">
        <v>48</v>
      </c>
      <c r="AX51">
        <f>IF(Z51&gt;0, (R51*SUMPRODUCT(K51:$K$98, X51:$X$98)-K51*$AZ$3)/Z51, 0)</f>
        <v>-183599.68970647207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1000000</v>
      </c>
      <c r="S52">
        <f t="shared" si="32"/>
        <v>-372968.18186723359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-814.58261253171179</v>
      </c>
      <c r="AC52">
        <f t="shared" si="33"/>
        <v>-762.89586886054099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-2346.8929267107519</v>
      </c>
      <c r="AI52">
        <f t="shared" si="38"/>
        <v>-2346.9952002968043</v>
      </c>
      <c r="AJ52">
        <f t="shared" si="39"/>
        <v>-51.686743671170802</v>
      </c>
      <c r="AK52">
        <f t="shared" si="61"/>
        <v>-57.02078287721983</v>
      </c>
      <c r="AL52">
        <f t="shared" si="40"/>
        <v>-2455.7027268451952</v>
      </c>
      <c r="AN52">
        <f t="shared" si="41"/>
        <v>0</v>
      </c>
      <c r="AO52">
        <f t="shared" si="42"/>
        <v>0</v>
      </c>
      <c r="AP52">
        <f t="shared" si="43"/>
        <v>-1.0138523566806626E-3</v>
      </c>
      <c r="AQ52">
        <f t="shared" si="44"/>
        <v>-23.26507768489169</v>
      </c>
      <c r="AR52">
        <f t="shared" si="45"/>
        <v>-23.266091537248368</v>
      </c>
      <c r="AS52">
        <f t="shared" si="46"/>
        <v>-0.51237791596833127</v>
      </c>
      <c r="AT52">
        <f t="shared" si="47"/>
        <v>-0.56525499233197873</v>
      </c>
      <c r="AU52">
        <f t="shared" si="48"/>
        <v>-24.343724445548681</v>
      </c>
      <c r="AW52">
        <v>49</v>
      </c>
      <c r="AX52">
        <f>IF(Z52&gt;0, (R52*SUMPRODUCT(K52:$K$98, X52:$X$98)-K52*$AZ$3)/Z52, 0)</f>
        <v>-372968.18186723359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1000000</v>
      </c>
      <c r="S53">
        <f t="shared" si="32"/>
        <v>-865617.38699588063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-762.89586886054099</v>
      </c>
      <c r="AC53">
        <f t="shared" si="33"/>
        <v>-700.1312811190943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-1216.1939699704283</v>
      </c>
      <c r="AI53">
        <f t="shared" si="38"/>
        <v>-1216.2344111221216</v>
      </c>
      <c r="AJ53">
        <f t="shared" si="39"/>
        <v>-62.76458774144669</v>
      </c>
      <c r="AK53">
        <f t="shared" si="61"/>
        <v>-53.402710820237871</v>
      </c>
      <c r="AL53">
        <f t="shared" si="40"/>
        <v>-1332.4017096838063</v>
      </c>
      <c r="AN53">
        <f t="shared" si="41"/>
        <v>0</v>
      </c>
      <c r="AO53">
        <f t="shared" si="42"/>
        <v>0</v>
      </c>
      <c r="AP53">
        <f t="shared" si="43"/>
        <v>-3.5794534868443753E-4</v>
      </c>
      <c r="AQ53">
        <f t="shared" si="44"/>
        <v>-10.76455433191582</v>
      </c>
      <c r="AR53">
        <f t="shared" si="45"/>
        <v>-10.764912277264504</v>
      </c>
      <c r="AS53">
        <f t="shared" si="46"/>
        <v>-0.55553047584961179</v>
      </c>
      <c r="AT53">
        <f t="shared" si="47"/>
        <v>-0.47266833769124589</v>
      </c>
      <c r="AU53">
        <f t="shared" si="48"/>
        <v>-11.793111090805363</v>
      </c>
      <c r="AW53">
        <v>50</v>
      </c>
      <c r="AX53">
        <f>IF(Z53&gt;0, (R53*SUMPRODUCT(K53:$K$98, X53:$X$98)-K53*$AZ$3)/Z53, 0)</f>
        <v>-865617.38699588063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1000000</v>
      </c>
      <c r="S54">
        <f t="shared" si="32"/>
        <v>-2415548.3312785905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-700.1312811190943</v>
      </c>
      <c r="AC54">
        <f t="shared" si="33"/>
        <v>-634.08363417749365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-538.23389391542605</v>
      </c>
      <c r="AI54">
        <f t="shared" si="38"/>
        <v>-538.24701896090676</v>
      </c>
      <c r="AJ54">
        <f t="shared" si="39"/>
        <v>-66.047646941600647</v>
      </c>
      <c r="AK54">
        <f t="shared" si="61"/>
        <v>-49.009189678336604</v>
      </c>
      <c r="AL54">
        <f t="shared" si="40"/>
        <v>-653.30385558084402</v>
      </c>
      <c r="AN54">
        <f t="shared" si="41"/>
        <v>0</v>
      </c>
      <c r="AO54">
        <f t="shared" si="42"/>
        <v>0</v>
      </c>
      <c r="AP54">
        <f t="shared" si="43"/>
        <v>-1.0372322287108993E-4</v>
      </c>
      <c r="AQ54">
        <f t="shared" si="44"/>
        <v>-4.2534979568209366</v>
      </c>
      <c r="AR54">
        <f t="shared" si="45"/>
        <v>-4.2536016800438077</v>
      </c>
      <c r="AS54">
        <f t="shared" si="46"/>
        <v>-0.52195436685574592</v>
      </c>
      <c r="AT54">
        <f t="shared" si="47"/>
        <v>-0.38730464676944026</v>
      </c>
      <c r="AU54">
        <f t="shared" si="48"/>
        <v>-5.1628606936689936</v>
      </c>
      <c r="AW54">
        <v>51</v>
      </c>
      <c r="AX54">
        <f>IF(Z54&gt;0, (R54*SUMPRODUCT(K54:$K$98, X54:$X$98)-K54*$AZ$3)/Z54, 0)</f>
        <v>-2415548.3312785905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1000000</v>
      </c>
      <c r="S55">
        <f t="shared" si="32"/>
        <v>-8664950.1411802284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-634.08363417749365</v>
      </c>
      <c r="AC55">
        <f t="shared" si="33"/>
        <v>-569.75480956867489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-194.1219376808549</v>
      </c>
      <c r="AI55">
        <f t="shared" si="38"/>
        <v>-194.12522537899676</v>
      </c>
      <c r="AJ55">
        <f t="shared" si="39"/>
        <v>-64.328824608818763</v>
      </c>
      <c r="AK55">
        <f t="shared" si="61"/>
        <v>-44.385854392424562</v>
      </c>
      <c r="AL55">
        <f t="shared" si="40"/>
        <v>-302.83990438024011</v>
      </c>
      <c r="AN55">
        <f t="shared" si="41"/>
        <v>0</v>
      </c>
      <c r="AO55">
        <f t="shared" si="42"/>
        <v>0</v>
      </c>
      <c r="AP55">
        <f t="shared" si="43"/>
        <v>-2.3197922818758663E-5</v>
      </c>
      <c r="AQ55">
        <f t="shared" si="44"/>
        <v>-1.3697199479530235</v>
      </c>
      <c r="AR55">
        <f t="shared" si="45"/>
        <v>-1.3697431458758422</v>
      </c>
      <c r="AS55">
        <f t="shared" si="46"/>
        <v>-0.45390271366408486</v>
      </c>
      <c r="AT55">
        <f t="shared" si="47"/>
        <v>-0.31318557240137324</v>
      </c>
      <c r="AU55">
        <f t="shared" si="48"/>
        <v>-2.1368314319413004</v>
      </c>
      <c r="AW55">
        <v>52</v>
      </c>
      <c r="AX55">
        <f>IF(Z55&gt;0, (R55*SUMPRODUCT(K55:$K$98, X55:$X$98)-K55*$AZ$3)/Z55, 0)</f>
        <v>-8664950.1411802284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1000000</v>
      </c>
      <c r="S56">
        <f t="shared" si="32"/>
        <v>-31235432.622815195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-569.75480956867489</v>
      </c>
      <c r="AC56">
        <f t="shared" si="33"/>
        <v>-509.89031294016388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-48.772323616554203</v>
      </c>
      <c r="AI56">
        <f t="shared" si="38"/>
        <v>-48.77313982153381</v>
      </c>
      <c r="AJ56">
        <f t="shared" si="39"/>
        <v>-59.864496628511006</v>
      </c>
      <c r="AK56">
        <f t="shared" si="61"/>
        <v>-39.882836669807247</v>
      </c>
      <c r="AL56">
        <f t="shared" si="40"/>
        <v>-148.52047311985206</v>
      </c>
      <c r="AN56">
        <f t="shared" si="41"/>
        <v>0</v>
      </c>
      <c r="AO56">
        <f t="shared" si="42"/>
        <v>0</v>
      </c>
      <c r="AP56">
        <f t="shared" si="43"/>
        <v>-5.1420746870791379E-6</v>
      </c>
      <c r="AQ56">
        <f t="shared" si="44"/>
        <v>-0.30726464180432927</v>
      </c>
      <c r="AR56">
        <f t="shared" si="45"/>
        <v>-0.30726978387901632</v>
      </c>
      <c r="AS56">
        <f t="shared" si="46"/>
        <v>-0.37714510503888671</v>
      </c>
      <c r="AT56">
        <f t="shared" si="47"/>
        <v>-0.25126105575436364</v>
      </c>
      <c r="AU56">
        <f t="shared" si="48"/>
        <v>-0.93567594467226667</v>
      </c>
      <c r="AW56">
        <v>53</v>
      </c>
      <c r="AX56">
        <f>IF(Z56&gt;0, (R56*SUMPRODUCT(K56:$K$98, X56:$X$98)-K56*$AZ$3)/Z56, 0)</f>
        <v>-31235432.622815195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1000000</v>
      </c>
      <c r="S57">
        <f t="shared" si="32"/>
        <v>-113503568.1893025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-509.89031294016388</v>
      </c>
      <c r="AC57">
        <f t="shared" si="33"/>
        <v>-455.52416992441107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-12.14755595573784</v>
      </c>
      <c r="AI57">
        <f t="shared" si="38"/>
        <v>-12.147756620869867</v>
      </c>
      <c r="AJ57">
        <f t="shared" si="39"/>
        <v>-54.366143015752812</v>
      </c>
      <c r="AK57">
        <f t="shared" si="61"/>
        <v>-35.692321905811475</v>
      </c>
      <c r="AL57">
        <f t="shared" si="40"/>
        <v>-102.20622154243415</v>
      </c>
      <c r="AN57">
        <f t="shared" si="41"/>
        <v>0</v>
      </c>
      <c r="AO57">
        <f t="shared" si="42"/>
        <v>0</v>
      </c>
      <c r="AP57">
        <f t="shared" si="43"/>
        <v>-1.1287377052415354E-6</v>
      </c>
      <c r="AQ57">
        <f t="shared" si="44"/>
        <v>-6.8329780541746904E-2</v>
      </c>
      <c r="AR57">
        <f t="shared" si="45"/>
        <v>-6.8330909279452151E-2</v>
      </c>
      <c r="AS57">
        <f t="shared" si="46"/>
        <v>-0.30580856220818109</v>
      </c>
      <c r="AT57">
        <f t="shared" si="47"/>
        <v>-0.20076865928717993</v>
      </c>
      <c r="AU57">
        <f t="shared" si="48"/>
        <v>-0.57490813077481318</v>
      </c>
      <c r="AW57">
        <v>54</v>
      </c>
      <c r="AX57">
        <f>IF(Z57&gt;0, (R57*SUMPRODUCT(K57:$K$98, X57:$X$98)-K57*$AZ$3)/Z57, 0)</f>
        <v>-113503568.1893025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1000000</v>
      </c>
      <c r="S58">
        <f t="shared" si="32"/>
        <v>-416769766.50731254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-455.52416992441107</v>
      </c>
      <c r="AC58">
        <f t="shared" si="33"/>
        <v>-406.77695715356259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-2.9971464237672554</v>
      </c>
      <c r="AI58">
        <f t="shared" si="38"/>
        <v>-2.9971952249267737</v>
      </c>
      <c r="AJ58">
        <f t="shared" si="39"/>
        <v>-48.747212770848478</v>
      </c>
      <c r="AK58">
        <f t="shared" si="61"/>
        <v>-31.886691894708779</v>
      </c>
      <c r="AL58">
        <f t="shared" si="40"/>
        <v>-83.631099890484023</v>
      </c>
      <c r="AN58">
        <f t="shared" si="41"/>
        <v>0</v>
      </c>
      <c r="AO58">
        <f t="shared" si="42"/>
        <v>0</v>
      </c>
      <c r="AP58">
        <f t="shared" si="43"/>
        <v>-2.4509431393106222E-7</v>
      </c>
      <c r="AQ58">
        <f t="shared" si="44"/>
        <v>-1.5052583867613047E-2</v>
      </c>
      <c r="AR58">
        <f t="shared" si="45"/>
        <v>-1.5052828961926978E-2</v>
      </c>
      <c r="AS58">
        <f t="shared" si="46"/>
        <v>-0.24482337690504366</v>
      </c>
      <c r="AT58">
        <f t="shared" si="47"/>
        <v>-0.16014469636839934</v>
      </c>
      <c r="AU58">
        <f t="shared" si="48"/>
        <v>-0.42002090223536998</v>
      </c>
      <c r="AW58">
        <v>55</v>
      </c>
      <c r="AX58">
        <f>IF(Z58&gt;0, (R58*SUMPRODUCT(K58:$K$98, X58:$X$98)-K58*$AZ$3)/Z58, 0)</f>
        <v>-416769766.50731254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1000000</v>
      </c>
      <c r="S59">
        <f t="shared" si="32"/>
        <v>-1548850366.3938019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-406.77695715356259</v>
      </c>
      <c r="AC59">
        <f t="shared" si="33"/>
        <v>-363.20670388797458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-0.73176212366749727</v>
      </c>
      <c r="AI59">
        <f t="shared" si="38"/>
        <v>-0.7317738487092369</v>
      </c>
      <c r="AJ59">
        <f t="shared" si="39"/>
        <v>-43.570253265588008</v>
      </c>
      <c r="AK59">
        <f t="shared" si="61"/>
        <v>-28.474387000749385</v>
      </c>
      <c r="AL59">
        <f t="shared" si="40"/>
        <v>-72.776414115046634</v>
      </c>
      <c r="AN59">
        <f t="shared" si="41"/>
        <v>0</v>
      </c>
      <c r="AO59">
        <f t="shared" si="42"/>
        <v>0</v>
      </c>
      <c r="AP59">
        <f t="shared" si="43"/>
        <v>-5.2577444027071826E-8</v>
      </c>
      <c r="AQ59">
        <f t="shared" si="44"/>
        <v>-3.2813684550255556E-3</v>
      </c>
      <c r="AR59">
        <f t="shared" si="45"/>
        <v>-3.2814210324695831E-3</v>
      </c>
      <c r="AS59">
        <f t="shared" si="46"/>
        <v>-0.1953777737588101</v>
      </c>
      <c r="AT59">
        <f t="shared" si="47"/>
        <v>-0.12768487498664846</v>
      </c>
      <c r="AU59">
        <f t="shared" si="48"/>
        <v>-0.32634406977792818</v>
      </c>
      <c r="AW59">
        <v>56</v>
      </c>
      <c r="AX59">
        <f>IF(Z59&gt;0, (R59*SUMPRODUCT(K59:$K$98, X59:$X$98)-K59*$AZ$3)/Z59, 0)</f>
        <v>-1548850366.3938019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1000000</v>
      </c>
      <c r="S60">
        <f t="shared" si="32"/>
        <v>-5826572605.3121681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-363.20670388797458</v>
      </c>
      <c r="AC60">
        <f t="shared" si="33"/>
        <v>-324.29453360512997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-0.17649797137732318</v>
      </c>
      <c r="AI60">
        <f t="shared" si="38"/>
        <v>-0.17650075427007653</v>
      </c>
      <c r="AJ60">
        <f t="shared" si="39"/>
        <v>-38.912170282844613</v>
      </c>
      <c r="AK60">
        <f t="shared" si="61"/>
        <v>-25.424469272158223</v>
      </c>
      <c r="AL60">
        <f t="shared" si="40"/>
        <v>-64.513140309272913</v>
      </c>
      <c r="AN60">
        <f t="shared" si="41"/>
        <v>0</v>
      </c>
      <c r="AO60">
        <f t="shared" si="42"/>
        <v>0</v>
      </c>
      <c r="AP60">
        <f t="shared" si="43"/>
        <v>-1.1142009374225116E-8</v>
      </c>
      <c r="AQ60">
        <f t="shared" si="44"/>
        <v>-7.0665391227980304E-4</v>
      </c>
      <c r="AR60">
        <f t="shared" si="45"/>
        <v>-7.066650542891772E-4</v>
      </c>
      <c r="AS60">
        <f t="shared" si="46"/>
        <v>-0.15579463690766795</v>
      </c>
      <c r="AT60">
        <f t="shared" si="47"/>
        <v>-0.10179324180672478</v>
      </c>
      <c r="AU60">
        <f t="shared" si="48"/>
        <v>-0.25829454376868188</v>
      </c>
      <c r="AW60">
        <v>57</v>
      </c>
      <c r="AX60">
        <f>IF(Z60&gt;0, (R60*SUMPRODUCT(K60:$K$98, X60:$X$98)-K60*$AZ$3)/Z60, 0)</f>
        <v>-5826572605.3121681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1000000</v>
      </c>
      <c r="S61">
        <f t="shared" si="32"/>
        <v>-22213339903.514484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-324.29453360512997</v>
      </c>
      <c r="AC61">
        <f t="shared" si="33"/>
        <v>-289.54930128466759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-4.2066347841155774E-2</v>
      </c>
      <c r="AI61">
        <f t="shared" si="38"/>
        <v>-4.2066999587589547E-2</v>
      </c>
      <c r="AJ61">
        <f t="shared" si="39"/>
        <v>-34.745232320462378</v>
      </c>
      <c r="AK61">
        <f t="shared" si="61"/>
        <v>-22.700617352359099</v>
      </c>
      <c r="AL61">
        <f t="shared" si="40"/>
        <v>-57.487916672409071</v>
      </c>
      <c r="AN61">
        <f t="shared" si="41"/>
        <v>0</v>
      </c>
      <c r="AO61">
        <f t="shared" si="42"/>
        <v>0</v>
      </c>
      <c r="AP61">
        <f t="shared" si="43"/>
        <v>-2.3298485470837294E-9</v>
      </c>
      <c r="AQ61">
        <f t="shared" si="44"/>
        <v>-1.5037783763837656E-4</v>
      </c>
      <c r="AR61">
        <f t="shared" si="45"/>
        <v>-1.5038016748692367E-4</v>
      </c>
      <c r="AS61">
        <f t="shared" si="46"/>
        <v>-0.12420647792681332</v>
      </c>
      <c r="AT61">
        <f t="shared" si="47"/>
        <v>-8.1149658234989291E-2</v>
      </c>
      <c r="AU61">
        <f t="shared" si="48"/>
        <v>-0.20550651632928954</v>
      </c>
      <c r="AW61">
        <v>58</v>
      </c>
      <c r="AX61">
        <f>IF(Z61&gt;0, (R61*SUMPRODUCT(K61:$K$98, X61:$X$98)-K61*$AZ$3)/Z61, 0)</f>
        <v>-22213339903.514484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1000000</v>
      </c>
      <c r="S62">
        <f t="shared" si="32"/>
        <v>-85896470442.529633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-289.54930128466759</v>
      </c>
      <c r="AC62">
        <f t="shared" si="33"/>
        <v>-258.52629186395632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-9.8948364908029648E-3</v>
      </c>
      <c r="AI62">
        <f t="shared" si="38"/>
        <v>-9.8949869779478561E-3</v>
      </c>
      <c r="AJ62">
        <f t="shared" si="39"/>
        <v>-31.023009420711276</v>
      </c>
      <c r="AK62">
        <f t="shared" si="61"/>
        <v>-20.268451089926735</v>
      </c>
      <c r="AL62">
        <f t="shared" si="40"/>
        <v>-51.301355497615958</v>
      </c>
      <c r="AN62">
        <f t="shared" si="41"/>
        <v>0</v>
      </c>
      <c r="AO62">
        <f t="shared" si="42"/>
        <v>0</v>
      </c>
      <c r="AP62">
        <f t="shared" si="43"/>
        <v>-4.8031970842749998E-10</v>
      </c>
      <c r="AQ62">
        <f t="shared" si="44"/>
        <v>-3.1581999788823062E-5</v>
      </c>
      <c r="AR62">
        <f t="shared" si="45"/>
        <v>-3.1582480108531487E-5</v>
      </c>
      <c r="AS62">
        <f t="shared" si="46"/>
        <v>-9.9018177600431606E-2</v>
      </c>
      <c r="AT62">
        <f t="shared" si="47"/>
        <v>-6.4692147125100324E-2</v>
      </c>
      <c r="AU62">
        <f t="shared" si="48"/>
        <v>-0.16374190720564047</v>
      </c>
      <c r="AW62">
        <v>59</v>
      </c>
      <c r="AX62">
        <f>IF(Z62&gt;0, (R62*SUMPRODUCT(K62:$K$98, X62:$X$98)-K62*$AZ$3)/Z62, 0)</f>
        <v>-85896470442.529633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1000000</v>
      </c>
      <c r="S63">
        <f t="shared" si="32"/>
        <v>-337128857078.41284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-258.52629186395632</v>
      </c>
      <c r="AC63">
        <f t="shared" si="33"/>
        <v>-230.82707362582329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-2.2949604625821718E-3</v>
      </c>
      <c r="AI63">
        <f t="shared" si="38"/>
        <v>-2.2949946968324857E-3</v>
      </c>
      <c r="AJ63">
        <f t="shared" si="39"/>
        <v>-27.699218238133028</v>
      </c>
      <c r="AK63">
        <f t="shared" si="61"/>
        <v>-18.096840430476945</v>
      </c>
      <c r="AL63">
        <f t="shared" si="40"/>
        <v>-45.798353663306806</v>
      </c>
      <c r="AN63">
        <f t="shared" si="41"/>
        <v>0</v>
      </c>
      <c r="AO63">
        <f t="shared" si="42"/>
        <v>0</v>
      </c>
      <c r="AP63">
        <f t="shared" si="43"/>
        <v>-9.7560451929346523E-11</v>
      </c>
      <c r="AQ63">
        <f t="shared" si="44"/>
        <v>-6.5401572353992308E-6</v>
      </c>
      <c r="AR63">
        <f t="shared" si="45"/>
        <v>-6.54025479585116E-6</v>
      </c>
      <c r="AS63">
        <f t="shared" si="46"/>
        <v>-7.8936977577033829E-2</v>
      </c>
      <c r="AT63">
        <f t="shared" si="47"/>
        <v>-5.1572209547384021E-2</v>
      </c>
      <c r="AU63">
        <f t="shared" si="48"/>
        <v>-0.13051572737921369</v>
      </c>
      <c r="AW63">
        <v>60</v>
      </c>
      <c r="AX63">
        <f>IF(Z63&gt;0, (R63*SUMPRODUCT(K63:$K$98, X63:$X$98)-K63*$AZ$3)/Z63, 0)</f>
        <v>-337128857078.41284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1000000</v>
      </c>
      <c r="S64">
        <f t="shared" si="32"/>
        <v>-1344793966444.6472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-230.82707362582329</v>
      </c>
      <c r="AC64">
        <f t="shared" si="33"/>
        <v>-206.09560711229045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-5.245837453147805E-4</v>
      </c>
      <c r="AI64">
        <f t="shared" si="38"/>
        <v>-5.2459140803532561E-4</v>
      </c>
      <c r="AJ64">
        <f t="shared" si="39"/>
        <v>-24.731466513532837</v>
      </c>
      <c r="AK64">
        <f t="shared" si="61"/>
        <v>-16.157895153807633</v>
      </c>
      <c r="AL64">
        <f t="shared" si="40"/>
        <v>-40.889886258748504</v>
      </c>
      <c r="AN64">
        <f t="shared" si="41"/>
        <v>0</v>
      </c>
      <c r="AO64">
        <f t="shared" si="42"/>
        <v>0</v>
      </c>
      <c r="AP64">
        <f t="shared" si="43"/>
        <v>-1.9497455882542171E-11</v>
      </c>
      <c r="AQ64">
        <f t="shared" si="44"/>
        <v>-1.3347803003858184E-6</v>
      </c>
      <c r="AR64">
        <f t="shared" si="45"/>
        <v>-1.334799797841701E-6</v>
      </c>
      <c r="AS64">
        <f t="shared" si="46"/>
        <v>-6.2928130344768157E-2</v>
      </c>
      <c r="AT64">
        <f t="shared" si="47"/>
        <v>-4.1113054568742549E-2</v>
      </c>
      <c r="AU64">
        <f t="shared" si="48"/>
        <v>-0.10404251971330855</v>
      </c>
      <c r="AW64">
        <v>61</v>
      </c>
      <c r="AX64">
        <f>IF(Z64&gt;0, (R64*SUMPRODUCT(K64:$K$98, X64:$X$98)-K64*$AZ$3)/Z64, 0)</f>
        <v>-1344793966444.6472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1000000</v>
      </c>
      <c r="S65">
        <f t="shared" si="32"/>
        <v>-5456018282984.9004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-206.09560711229045</v>
      </c>
      <c r="AC65">
        <f t="shared" si="33"/>
        <v>-184.01393607770464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-1.1799508536877607E-4</v>
      </c>
      <c r="AI65">
        <f t="shared" si="38"/>
        <v>-1.1799677170784728E-4</v>
      </c>
      <c r="AJ65">
        <f t="shared" si="39"/>
        <v>-22.08167103458581</v>
      </c>
      <c r="AK65">
        <f t="shared" si="61"/>
        <v>-14.426692497860333</v>
      </c>
      <c r="AL65">
        <f t="shared" si="40"/>
        <v>-36.508481529217846</v>
      </c>
      <c r="AN65">
        <f t="shared" si="41"/>
        <v>0</v>
      </c>
      <c r="AO65">
        <f t="shared" si="42"/>
        <v>0</v>
      </c>
      <c r="AP65">
        <f t="shared" si="43"/>
        <v>-3.8310854492764272E-12</v>
      </c>
      <c r="AQ65">
        <f t="shared" si="44"/>
        <v>-2.6806545750941337E-7</v>
      </c>
      <c r="AR65">
        <f t="shared" si="45"/>
        <v>-2.6806928859486266E-7</v>
      </c>
      <c r="AS65">
        <f t="shared" si="46"/>
        <v>-5.0165930470397239E-2</v>
      </c>
      <c r="AT65">
        <f t="shared" si="47"/>
        <v>-3.2775076289829265E-2</v>
      </c>
      <c r="AU65">
        <f t="shared" si="48"/>
        <v>-8.2941274829515077E-2</v>
      </c>
      <c r="AW65">
        <v>62</v>
      </c>
      <c r="AX65">
        <f>IF(Z65&gt;0, (R65*SUMPRODUCT(K65:$K$98, X65:$X$98)-K65*$AZ$3)/Z65, 0)</f>
        <v>-5456018282984.9004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1000000</v>
      </c>
      <c r="S66">
        <f t="shared" si="32"/>
        <v>-22543949605950.531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-184.01393607770464</v>
      </c>
      <c r="AC66">
        <f t="shared" si="33"/>
        <v>-164.29815744455033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-2.6101608858922094E-5</v>
      </c>
      <c r="AI66">
        <f t="shared" si="38"/>
        <v>-2.6101973254159657E-5</v>
      </c>
      <c r="AJ66">
        <f t="shared" si="39"/>
        <v>-19.715778633154315</v>
      </c>
      <c r="AK66">
        <f t="shared" si="61"/>
        <v>-12.880975525439327</v>
      </c>
      <c r="AL66">
        <f t="shared" si="40"/>
        <v>-32.596780260566895</v>
      </c>
      <c r="AN66">
        <f t="shared" si="41"/>
        <v>0</v>
      </c>
      <c r="AO66">
        <f t="shared" si="42"/>
        <v>0</v>
      </c>
      <c r="AP66">
        <f t="shared" si="43"/>
        <v>-7.3914834011486633E-13</v>
      </c>
      <c r="AQ66">
        <f t="shared" si="44"/>
        <v>-5.2945150961696641E-8</v>
      </c>
      <c r="AR66">
        <f t="shared" si="45"/>
        <v>-5.2945890110036761E-8</v>
      </c>
      <c r="AS66">
        <f t="shared" si="46"/>
        <v>-3.9991974506312325E-2</v>
      </c>
      <c r="AT66">
        <f t="shared" si="47"/>
        <v>-2.612809031866201E-2</v>
      </c>
      <c r="AU66">
        <f t="shared" si="48"/>
        <v>-6.6120117770864448E-2</v>
      </c>
      <c r="AW66">
        <v>63</v>
      </c>
      <c r="AX66">
        <f>IF(Z66&gt;0, (R66*SUMPRODUCT(K66:$K$98, X66:$X$98)-K66*$AZ$3)/Z66, 0)</f>
        <v>-22543949605950.531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-95004548776914.625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-164.29815744455033</v>
      </c>
      <c r="AC67">
        <f t="shared" ref="AC67:AC89" si="64">S67*Z67</f>
        <v>-146.69478347854925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-5.6709440216540192E-6</v>
      </c>
      <c r="AI67">
        <f t="shared" ref="AI67:AI89" si="69">SUM(AE67:AH67)</f>
        <v>-5.6710212257381221E-6</v>
      </c>
      <c r="AJ67">
        <f t="shared" ref="AJ67:AJ89" si="70">AB67-AC67</f>
        <v>-17.603373966001072</v>
      </c>
      <c r="AK67">
        <f t="shared" si="61"/>
        <v>-11.500871021118524</v>
      </c>
      <c r="AL67">
        <f t="shared" ref="AL67:AL89" si="71">SUM(AI67:AK67)</f>
        <v>-29.10425065814082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-1.3982382102036795E-13</v>
      </c>
      <c r="AQ67">
        <f t="shared" ref="AQ67:AQ89" si="75">AH67*$K67</f>
        <v>-1.0270610306623313E-8</v>
      </c>
      <c r="AR67">
        <f t="shared" ref="AR67:AR89" si="76">AI67*$K67</f>
        <v>-1.0270750130444332E-8</v>
      </c>
      <c r="AS67">
        <f t="shared" ref="AS67:AS89" si="77">AJ67*$K67</f>
        <v>-3.1881357565194716E-2</v>
      </c>
      <c r="AT67">
        <f t="shared" ref="AT67:AT89" si="78">AK67*$K67</f>
        <v>-2.0829153663589412E-2</v>
      </c>
      <c r="AU67">
        <f t="shared" ref="AU67:AU89" si="79">AL67*$K67</f>
        <v>-5.2710521499534257E-2</v>
      </c>
      <c r="AW67">
        <v>64</v>
      </c>
      <c r="AX67">
        <f>IF(Z67&gt;0, (R67*SUMPRODUCT(K67:$K$98, X67:$X$98)-K67*$AZ$3)/Z67, 0)</f>
        <v>-95004548776914.625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1000000</v>
      </c>
      <c r="S68">
        <f t="shared" si="63"/>
        <v>-408652315926418.25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-146.69478347854925</v>
      </c>
      <c r="AC68">
        <f t="shared" si="64"/>
        <v>-130.9774852576179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-1.2081300540824886E-6</v>
      </c>
      <c r="AI68">
        <f t="shared" si="69"/>
        <v>-1.2081460796230464E-6</v>
      </c>
      <c r="AJ68">
        <f t="shared" si="70"/>
        <v>-15.717298220931355</v>
      </c>
      <c r="AK68">
        <f t="shared" si="61"/>
        <v>-10.268634843498448</v>
      </c>
      <c r="AL68">
        <f t="shared" si="71"/>
        <v>-25.985934272575882</v>
      </c>
      <c r="AN68">
        <f t="shared" si="72"/>
        <v>0</v>
      </c>
      <c r="AO68">
        <f t="shared" si="73"/>
        <v>0</v>
      </c>
      <c r="AP68">
        <f t="shared" si="74"/>
        <v>-2.5914065723314488E-14</v>
      </c>
      <c r="AQ68">
        <f t="shared" si="75"/>
        <v>-1.9536040928580726E-9</v>
      </c>
      <c r="AR68">
        <f t="shared" si="76"/>
        <v>-1.9536300069237958E-9</v>
      </c>
      <c r="AS68">
        <f t="shared" si="77"/>
        <v>-2.5415623118821853E-2</v>
      </c>
      <c r="AT68">
        <f t="shared" si="78"/>
        <v>-1.6604873780380162E-2</v>
      </c>
      <c r="AU68">
        <f t="shared" si="79"/>
        <v>-4.2020498852832024E-2</v>
      </c>
      <c r="AW68">
        <v>65</v>
      </c>
      <c r="AX68">
        <f>IF(Z68&gt;0, (R68*SUMPRODUCT(K68:$K$98, X68:$X$98)-K68*$AZ$3)/Z68, 0)</f>
        <v>-408652315926418.25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1000000</v>
      </c>
      <c r="S69">
        <f t="shared" si="63"/>
        <v>-1796628642545324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-130.9774852576179</v>
      </c>
      <c r="AC69">
        <f t="shared" si="64"/>
        <v>-116.94418326742687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-2.5221479861304088E-7</v>
      </c>
      <c r="AI69">
        <f t="shared" si="69"/>
        <v>-2.5221805315826238E-7</v>
      </c>
      <c r="AJ69">
        <f t="shared" si="70"/>
        <v>-14.033301990191035</v>
      </c>
      <c r="AK69">
        <f t="shared" si="61"/>
        <v>-9.1684239680332542</v>
      </c>
      <c r="AL69">
        <f t="shared" si="71"/>
        <v>-23.201726210442342</v>
      </c>
      <c r="AN69">
        <f t="shared" si="72"/>
        <v>0</v>
      </c>
      <c r="AO69">
        <f t="shared" si="73"/>
        <v>0</v>
      </c>
      <c r="AP69">
        <f t="shared" si="74"/>
        <v>-4.6988886753950201E-15</v>
      </c>
      <c r="AQ69">
        <f t="shared" si="75"/>
        <v>-3.6414588838640929E-10</v>
      </c>
      <c r="AR69">
        <f t="shared" si="76"/>
        <v>-3.6415058727508474E-10</v>
      </c>
      <c r="AS69">
        <f t="shared" si="77"/>
        <v>-2.0261179154888242E-2</v>
      </c>
      <c r="AT69">
        <f t="shared" si="78"/>
        <v>-1.3237303716127349E-2</v>
      </c>
      <c r="AU69">
        <f t="shared" si="79"/>
        <v>-3.3498483235166181E-2</v>
      </c>
      <c r="AW69">
        <v>66</v>
      </c>
      <c r="AX69">
        <f>IF(Z69&gt;0, (R69*SUMPRODUCT(K69:$K$98, X69:$X$98)-K69*$AZ$3)/Z69, 0)</f>
        <v>-1796628642545324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1000000</v>
      </c>
      <c r="S70">
        <f t="shared" si="63"/>
        <v>-8078596979043995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-116.94418326742687</v>
      </c>
      <c r="AC70">
        <f t="shared" si="64"/>
        <v>-104.41444934623333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-5.1515170738528711E-8</v>
      </c>
      <c r="AI70">
        <f t="shared" si="69"/>
        <v>-5.1515816979761048E-8</v>
      </c>
      <c r="AJ70">
        <f t="shared" si="70"/>
        <v>-12.529733921193539</v>
      </c>
      <c r="AK70">
        <f t="shared" si="61"/>
        <v>-8.1860928287198806</v>
      </c>
      <c r="AL70">
        <f t="shared" si="71"/>
        <v>-20.715826801429237</v>
      </c>
      <c r="AN70">
        <f t="shared" si="72"/>
        <v>0</v>
      </c>
      <c r="AO70">
        <f t="shared" si="73"/>
        <v>0</v>
      </c>
      <c r="AP70">
        <f t="shared" si="74"/>
        <v>-8.330699840979025E-16</v>
      </c>
      <c r="AQ70">
        <f t="shared" si="75"/>
        <v>-6.6408239400918201E-11</v>
      </c>
      <c r="AR70">
        <f t="shared" si="76"/>
        <v>-6.6409072470902291E-11</v>
      </c>
      <c r="AS70">
        <f t="shared" si="77"/>
        <v>-1.6152087976020371E-2</v>
      </c>
      <c r="AT70">
        <f t="shared" si="78"/>
        <v>-1.0552697477933188E-2</v>
      </c>
      <c r="AU70">
        <f t="shared" si="79"/>
        <v>-2.6704785520362633E-2</v>
      </c>
      <c r="AW70">
        <v>67</v>
      </c>
      <c r="AX70">
        <f>IF(Z70&gt;0, (R70*SUMPRODUCT(K70:$K$98, X70:$X$98)-K70*$AZ$3)/Z70, 0)</f>
        <v>-8078596979043995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1000000</v>
      </c>
      <c r="S71">
        <f t="shared" si="63"/>
        <v>-3.715748286569332E+16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-104.41444934623333</v>
      </c>
      <c r="AC71">
        <f t="shared" si="64"/>
        <v>-93.227186916337516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-1.0286601633293363E-8</v>
      </c>
      <c r="AI71">
        <f t="shared" si="69"/>
        <v>-1.0286727082031715E-8</v>
      </c>
      <c r="AJ71">
        <f t="shared" si="70"/>
        <v>-11.18726242989581</v>
      </c>
      <c r="AK71">
        <f t="shared" si="61"/>
        <v>-7.3090114542363338</v>
      </c>
      <c r="AL71">
        <f t="shared" si="71"/>
        <v>-18.49627389441887</v>
      </c>
      <c r="AN71">
        <f t="shared" si="72"/>
        <v>0</v>
      </c>
      <c r="AO71">
        <f t="shared" si="73"/>
        <v>0</v>
      </c>
      <c r="AP71">
        <f t="shared" si="74"/>
        <v>-1.4438932900656714E-16</v>
      </c>
      <c r="AQ71">
        <f t="shared" si="75"/>
        <v>-1.1839700638742291E-11</v>
      </c>
      <c r="AR71">
        <f t="shared" si="76"/>
        <v>-1.1839845028071299E-11</v>
      </c>
      <c r="AS71">
        <f t="shared" si="77"/>
        <v>-1.2876345644446677E-2</v>
      </c>
      <c r="AT71">
        <f t="shared" si="78"/>
        <v>-8.4125458210819321E-3</v>
      </c>
      <c r="AU71">
        <f t="shared" si="79"/>
        <v>-2.1288891477368451E-2</v>
      </c>
      <c r="AW71">
        <v>68</v>
      </c>
      <c r="AX71">
        <f>IF(Z71&gt;0, (R71*SUMPRODUCT(K71:$K$98, X71:$X$98)-K71*$AZ$3)/Z71, 0)</f>
        <v>-3.715748286569332E+16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1000000</v>
      </c>
      <c r="S72">
        <f t="shared" si="63"/>
        <v>-1.7500908579909808E+17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-93.227186916337516</v>
      </c>
      <c r="AC72">
        <f t="shared" si="64"/>
        <v>-83.238559746740222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-2.0082608003836365E-9</v>
      </c>
      <c r="AI72">
        <f t="shared" si="69"/>
        <v>-2.0082845815945852E-9</v>
      </c>
      <c r="AJ72">
        <f t="shared" si="70"/>
        <v>-9.9886271695972937</v>
      </c>
      <c r="AK72">
        <f t="shared" ref="AK72:AK89" si="92">G72*SUM(AB72:AB72, AE72:AF72)</f>
        <v>-6.5259030841436267</v>
      </c>
      <c r="AL72">
        <f t="shared" si="71"/>
        <v>-16.514530255749207</v>
      </c>
      <c r="AN72">
        <f t="shared" si="72"/>
        <v>0</v>
      </c>
      <c r="AO72">
        <f t="shared" si="73"/>
        <v>0</v>
      </c>
      <c r="AP72">
        <f t="shared" si="74"/>
        <v>-2.4439073801449952E-17</v>
      </c>
      <c r="AQ72">
        <f t="shared" si="75"/>
        <v>-2.0638155903370981E-12</v>
      </c>
      <c r="AR72">
        <f t="shared" si="76"/>
        <v>-2.0638400294108993E-12</v>
      </c>
      <c r="AS72">
        <f t="shared" si="77"/>
        <v>-1.0264943913032416E-2</v>
      </c>
      <c r="AT72">
        <f t="shared" si="78"/>
        <v>-6.7064300231880923E-3</v>
      </c>
      <c r="AU72">
        <f t="shared" si="79"/>
        <v>-1.6971373938284351E-2</v>
      </c>
      <c r="AW72">
        <v>69</v>
      </c>
      <c r="AX72">
        <f>IF(Z72&gt;0, (R72*SUMPRODUCT(K72:$K$98, X72:$X$98)-K72*$AZ$3)/Z72, 0)</f>
        <v>-1.7500908579909808E+17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1000000</v>
      </c>
      <c r="S73">
        <f t="shared" si="63"/>
        <v>-8.4492151195143923E+17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-83.238559746740222</v>
      </c>
      <c r="AC73">
        <f t="shared" si="64"/>
        <v>-74.320142631019849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-3.8290697498841383E-10</v>
      </c>
      <c r="AI73">
        <f t="shared" si="69"/>
        <v>-3.8291137303850366E-10</v>
      </c>
      <c r="AJ73">
        <f t="shared" si="70"/>
        <v>-8.9184171157203735</v>
      </c>
      <c r="AK73">
        <f t="shared" si="92"/>
        <v>-5.8266991822718159</v>
      </c>
      <c r="AL73">
        <f t="shared" si="71"/>
        <v>-14.745116298375102</v>
      </c>
      <c r="AN73">
        <f t="shared" si="72"/>
        <v>0</v>
      </c>
      <c r="AO73">
        <f t="shared" si="73"/>
        <v>0</v>
      </c>
      <c r="AP73">
        <f t="shared" si="74"/>
        <v>-4.0354588784938407E-18</v>
      </c>
      <c r="AQ73">
        <f t="shared" si="75"/>
        <v>-3.513387342771848E-13</v>
      </c>
      <c r="AR73">
        <f t="shared" si="76"/>
        <v>-3.5134276973606329E-13</v>
      </c>
      <c r="AS73">
        <f t="shared" si="77"/>
        <v>-8.1831504408818589E-3</v>
      </c>
      <c r="AT73">
        <f t="shared" si="78"/>
        <v>-5.3463249547105558E-3</v>
      </c>
      <c r="AU73">
        <f t="shared" si="79"/>
        <v>-1.3529475395943758E-2</v>
      </c>
      <c r="AW73">
        <v>70</v>
      </c>
      <c r="AX73">
        <f>IF(Z73&gt;0, (R73*SUMPRODUCT(K73:$K$98, X73:$X$98)-K73*$AZ$3)/Z73, 0)</f>
        <v>-8.4492151195143923E+17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1000000</v>
      </c>
      <c r="S74">
        <f t="shared" si="63"/>
        <v>-4.1851003497270825E+18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-74.320142631019849</v>
      </c>
      <c r="AC74">
        <f t="shared" si="64"/>
        <v>-66.357270206268026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-7.1225793427388949E-11</v>
      </c>
      <c r="AI74">
        <f t="shared" si="69"/>
        <v>-7.1226586207306521E-11</v>
      </c>
      <c r="AJ74">
        <f t="shared" si="70"/>
        <v>-7.9628724247518221</v>
      </c>
      <c r="AK74">
        <f t="shared" si="92"/>
        <v>-5.20240998417139</v>
      </c>
      <c r="AL74">
        <f t="shared" si="71"/>
        <v>-13.16528240899444</v>
      </c>
      <c r="AN74">
        <f t="shared" si="72"/>
        <v>0</v>
      </c>
      <c r="AO74">
        <f t="shared" si="73"/>
        <v>0</v>
      </c>
      <c r="AP74">
        <f t="shared" si="74"/>
        <v>-6.4948237849868818E-19</v>
      </c>
      <c r="AQ74">
        <f t="shared" si="75"/>
        <v>-5.8351500460542342E-14</v>
      </c>
      <c r="AR74">
        <f t="shared" si="76"/>
        <v>-5.8352149942920842E-14</v>
      </c>
      <c r="AS74">
        <f t="shared" si="77"/>
        <v>-6.5235574305511704E-3</v>
      </c>
      <c r="AT74">
        <f t="shared" si="78"/>
        <v>-4.2620575212935947E-3</v>
      </c>
      <c r="AU74">
        <f t="shared" si="79"/>
        <v>-1.0785614951903118E-2</v>
      </c>
      <c r="AW74">
        <v>71</v>
      </c>
      <c r="AX74">
        <f>IF(Z74&gt;0, (R74*SUMPRODUCT(K74:$K$98, X74:$X$98)-K74*$AZ$3)/Z74, 0)</f>
        <v>-4.1851003497270825E+18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1000000</v>
      </c>
      <c r="S75">
        <f t="shared" si="63"/>
        <v>-2.1284920638356296E+19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-66.357270206268026</v>
      </c>
      <c r="AC75">
        <f t="shared" si="64"/>
        <v>-59.247562684167917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-1.2913496040073129E-11</v>
      </c>
      <c r="AI75">
        <f t="shared" si="69"/>
        <v>-1.2913635217389528E-11</v>
      </c>
      <c r="AJ75">
        <f t="shared" si="70"/>
        <v>-7.1097075221001091</v>
      </c>
      <c r="AK75">
        <f t="shared" si="92"/>
        <v>-4.6450089144387618</v>
      </c>
      <c r="AL75">
        <f t="shared" si="71"/>
        <v>-11.754716436551785</v>
      </c>
      <c r="AN75">
        <f t="shared" si="72"/>
        <v>0</v>
      </c>
      <c r="AO75">
        <f t="shared" si="73"/>
        <v>0</v>
      </c>
      <c r="AP75">
        <f t="shared" si="74"/>
        <v>-1.0180407630376007E-19</v>
      </c>
      <c r="AQ75">
        <f t="shared" si="75"/>
        <v>-9.44583909381232E-15</v>
      </c>
      <c r="AR75">
        <f t="shared" si="76"/>
        <v>-9.4459408978886237E-15</v>
      </c>
      <c r="AS75">
        <f t="shared" si="77"/>
        <v>-5.2005400434880543E-3</v>
      </c>
      <c r="AT75">
        <f t="shared" si="78"/>
        <v>-3.3976861617455462E-3</v>
      </c>
      <c r="AU75">
        <f t="shared" si="79"/>
        <v>-8.598226205243047E-3</v>
      </c>
      <c r="AW75">
        <v>72</v>
      </c>
      <c r="AX75">
        <f>IF(Z75&gt;0, (R75*SUMPRODUCT(K75:$K$98, X75:$X$98)-K75*$AZ$3)/Z75, 0)</f>
        <v>-2.1284920638356296E+19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1000000</v>
      </c>
      <c r="S76">
        <f t="shared" si="63"/>
        <v>-1.1124739528844277E+20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-59.247562684167917</v>
      </c>
      <c r="AC76">
        <f t="shared" si="64"/>
        <v>-52.899609539435659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-2.2801976232201401E-12</v>
      </c>
      <c r="AI76">
        <f t="shared" si="69"/>
        <v>-2.2802213988822138E-12</v>
      </c>
      <c r="AJ76">
        <f t="shared" si="70"/>
        <v>-6.3479531447322586</v>
      </c>
      <c r="AK76">
        <f t="shared" si="92"/>
        <v>-4.1473293878917543</v>
      </c>
      <c r="AL76">
        <f t="shared" si="71"/>
        <v>-10.495282532626293</v>
      </c>
      <c r="AN76">
        <f t="shared" si="72"/>
        <v>0</v>
      </c>
      <c r="AO76">
        <f t="shared" si="73"/>
        <v>0</v>
      </c>
      <c r="AP76">
        <f t="shared" si="74"/>
        <v>-1.552784925839638E-20</v>
      </c>
      <c r="AQ76">
        <f t="shared" si="75"/>
        <v>-1.4891936494878307E-15</v>
      </c>
      <c r="AR76">
        <f t="shared" si="76"/>
        <v>-1.4892091773370891E-15</v>
      </c>
      <c r="AS76">
        <f t="shared" si="77"/>
        <v>-4.1458386826276061E-3</v>
      </c>
      <c r="AT76">
        <f t="shared" si="78"/>
        <v>-2.708614605983377E-3</v>
      </c>
      <c r="AU76">
        <f t="shared" si="79"/>
        <v>-6.8544532886124724E-3</v>
      </c>
      <c r="AW76">
        <v>73</v>
      </c>
      <c r="AX76">
        <f>IF(Z76&gt;0, (R76*SUMPRODUCT(K76:$K$98, X76:$X$98)-K76*$AZ$3)/Z76, 0)</f>
        <v>-1.1124739528844277E+20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1000000</v>
      </c>
      <c r="S77">
        <f t="shared" si="63"/>
        <v>-5.9810811701330628E+20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-52.899609539435659</v>
      </c>
      <c r="AC77">
        <f t="shared" si="64"/>
        <v>-47.231794231638979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-3.9178945291401864E-13</v>
      </c>
      <c r="AI77">
        <f t="shared" si="69"/>
        <v>-3.9179340134682602E-13</v>
      </c>
      <c r="AJ77">
        <f t="shared" si="70"/>
        <v>-5.6678153077966797</v>
      </c>
      <c r="AK77">
        <f t="shared" si="92"/>
        <v>-3.7029726677604966</v>
      </c>
      <c r="AL77">
        <f t="shared" si="71"/>
        <v>-9.3707879755575689</v>
      </c>
      <c r="AN77">
        <f t="shared" si="72"/>
        <v>0</v>
      </c>
      <c r="AO77">
        <f t="shared" si="73"/>
        <v>0</v>
      </c>
      <c r="AP77">
        <f t="shared" si="74"/>
        <v>-2.302424595913678E-21</v>
      </c>
      <c r="AQ77">
        <f t="shared" si="75"/>
        <v>-2.2846170032837667E-16</v>
      </c>
      <c r="AR77">
        <f t="shared" si="76"/>
        <v>-2.2846400275297259E-16</v>
      </c>
      <c r="AS77">
        <f t="shared" si="77"/>
        <v>-3.3050372151049272E-3</v>
      </c>
      <c r="AT77">
        <f t="shared" si="78"/>
        <v>-2.1592909805352185E-3</v>
      </c>
      <c r="AU77">
        <f t="shared" si="79"/>
        <v>-5.4643281956403746E-3</v>
      </c>
      <c r="AW77">
        <v>74</v>
      </c>
      <c r="AX77">
        <f>IF(Z77&gt;0, (R77*SUMPRODUCT(K77:$K$98, X77:$X$98)-K77*$AZ$3)/Z77, 0)</f>
        <v>-5.9810811701330628E+20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1000000</v>
      </c>
      <c r="S78">
        <f t="shared" si="63"/>
        <v>-3.3106727064064539E+21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-47.231794231638979</v>
      </c>
      <c r="AC78">
        <f t="shared" si="64"/>
        <v>-42.171244849677663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-6.5441001025420847E-14</v>
      </c>
      <c r="AI78">
        <f t="shared" si="69"/>
        <v>-6.5441637923848889E-14</v>
      </c>
      <c r="AJ78">
        <f t="shared" si="70"/>
        <v>-5.0605493819613159</v>
      </c>
      <c r="AK78">
        <f t="shared" si="92"/>
        <v>-3.3062255962147287</v>
      </c>
      <c r="AL78">
        <f t="shared" si="71"/>
        <v>-8.3667749781761103</v>
      </c>
      <c r="AN78">
        <f t="shared" si="72"/>
        <v>0</v>
      </c>
      <c r="AO78">
        <f t="shared" si="73"/>
        <v>0</v>
      </c>
      <c r="AP78">
        <f t="shared" si="74"/>
        <v>-3.315986994452605E-22</v>
      </c>
      <c r="AQ78">
        <f t="shared" si="75"/>
        <v>-3.4071603688854447E-17</v>
      </c>
      <c r="AR78">
        <f t="shared" si="76"/>
        <v>-3.4071935287553896E-17</v>
      </c>
      <c r="AS78">
        <f t="shared" si="77"/>
        <v>-2.63475543295992E-3</v>
      </c>
      <c r="AT78">
        <f t="shared" si="78"/>
        <v>-1.7213735495338156E-3</v>
      </c>
      <c r="AU78">
        <f t="shared" si="79"/>
        <v>-4.3561289824937703E-3</v>
      </c>
      <c r="AW78">
        <v>75</v>
      </c>
      <c r="AX78">
        <f>IF(Z78&gt;0, (R78*SUMPRODUCT(K78:$K$98, X78:$X$98)-K78*$AZ$3)/Z78, 0)</f>
        <v>-3.3106727064064539E+21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1000000</v>
      </c>
      <c r="S79">
        <f t="shared" si="63"/>
        <v>-1.8880795439967209E+22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-42.171244849677663</v>
      </c>
      <c r="AC79">
        <f t="shared" si="64"/>
        <v>-37.65289718721219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-1.0616345713942635E-14</v>
      </c>
      <c r="AI79">
        <f t="shared" si="69"/>
        <v>-1.0616445426100704E-14</v>
      </c>
      <c r="AJ79">
        <f t="shared" si="70"/>
        <v>-4.518347662465473</v>
      </c>
      <c r="AK79">
        <f t="shared" si="92"/>
        <v>-2.9519871394774366</v>
      </c>
      <c r="AL79">
        <f t="shared" si="71"/>
        <v>-7.4703348019429203</v>
      </c>
      <c r="AN79">
        <f t="shared" si="72"/>
        <v>0</v>
      </c>
      <c r="AO79">
        <f t="shared" si="73"/>
        <v>0</v>
      </c>
      <c r="AP79">
        <f t="shared" si="74"/>
        <v>-4.6352454329372636E-23</v>
      </c>
      <c r="AQ79">
        <f t="shared" si="75"/>
        <v>-4.9351422071769737E-18</v>
      </c>
      <c r="AR79">
        <f t="shared" si="76"/>
        <v>-4.9351885596313039E-18</v>
      </c>
      <c r="AS79">
        <f t="shared" si="77"/>
        <v>-2.1004108999999418E-3</v>
      </c>
      <c r="AT79">
        <f t="shared" si="78"/>
        <v>-1.372268454666626E-3</v>
      </c>
      <c r="AU79">
        <f t="shared" si="79"/>
        <v>-3.4726793546665728E-3</v>
      </c>
      <c r="AW79">
        <v>76</v>
      </c>
      <c r="AX79">
        <f>IF(Z79&gt;0, (R79*SUMPRODUCT(K79:$K$98, X79:$X$98)-K79*$AZ$3)/Z79, 0)</f>
        <v>-1.8880795439967209E+22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1000000</v>
      </c>
      <c r="S80">
        <f t="shared" si="63"/>
        <v>-1.1160453574769386E+23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-37.65289718721219</v>
      </c>
      <c r="AC80">
        <f t="shared" si="64"/>
        <v>-33.618658202868026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-1.6730705156021449E-15</v>
      </c>
      <c r="AI80">
        <f t="shared" si="69"/>
        <v>-1.6730855771128523E-15</v>
      </c>
      <c r="AJ80">
        <f t="shared" si="70"/>
        <v>-4.0342389843441637</v>
      </c>
      <c r="AK80">
        <f t="shared" si="92"/>
        <v>-2.6357028031048535</v>
      </c>
      <c r="AL80">
        <f t="shared" si="71"/>
        <v>-6.6699417874490194</v>
      </c>
      <c r="AN80">
        <f t="shared" si="72"/>
        <v>0</v>
      </c>
      <c r="AO80">
        <f t="shared" si="73"/>
        <v>0</v>
      </c>
      <c r="AP80">
        <f t="shared" si="74"/>
        <v>-6.2513689467738093E-24</v>
      </c>
      <c r="AQ80">
        <f t="shared" si="75"/>
        <v>-6.9441779581593285E-19</v>
      </c>
      <c r="AR80">
        <f t="shared" si="76"/>
        <v>-6.9442404718487965E-19</v>
      </c>
      <c r="AS80">
        <f t="shared" si="77"/>
        <v>-1.6744347098213786E-3</v>
      </c>
      <c r="AT80">
        <f t="shared" si="78"/>
        <v>-1.0939640104166339E-3</v>
      </c>
      <c r="AU80">
        <f t="shared" si="79"/>
        <v>-2.7683987202380134E-3</v>
      </c>
      <c r="AW80">
        <v>77</v>
      </c>
      <c r="AX80">
        <f>IF(Z80&gt;0, (R80*SUMPRODUCT(K80:$K$98, X80:$X$98)-K80*$AZ$3)/Z80, 0)</f>
        <v>-1.1160453574769386E+23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1000000</v>
      </c>
      <c r="S81">
        <f t="shared" si="63"/>
        <v>-6.8452563677944864E+23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-33.618658202868026</v>
      </c>
      <c r="AC81">
        <f t="shared" si="64"/>
        <v>-30.016659109703593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-2.5436760531423196E-16</v>
      </c>
      <c r="AI81">
        <f t="shared" si="69"/>
        <v>-2.5436979782956643E-16</v>
      </c>
      <c r="AJ81">
        <f t="shared" si="70"/>
        <v>-3.6019990931644337</v>
      </c>
      <c r="AK81">
        <f t="shared" si="92"/>
        <v>-2.3533060742007619</v>
      </c>
      <c r="AL81">
        <f t="shared" si="71"/>
        <v>-5.9553051673651964</v>
      </c>
      <c r="AN81">
        <f t="shared" si="72"/>
        <v>0</v>
      </c>
      <c r="AO81">
        <f t="shared" si="73"/>
        <v>0</v>
      </c>
      <c r="AP81">
        <f t="shared" si="74"/>
        <v>-8.1251467397475824E-25</v>
      </c>
      <c r="AQ81">
        <f t="shared" si="75"/>
        <v>-9.4264978972398969E-20</v>
      </c>
      <c r="AR81">
        <f t="shared" si="76"/>
        <v>-9.4265791487072931E-20</v>
      </c>
      <c r="AS81">
        <f t="shared" si="77"/>
        <v>-1.3348490990285229E-3</v>
      </c>
      <c r="AT81">
        <f t="shared" si="78"/>
        <v>-8.7210141136530111E-4</v>
      </c>
      <c r="AU81">
        <f t="shared" si="79"/>
        <v>-2.2069505103938245E-3</v>
      </c>
      <c r="AW81">
        <v>78</v>
      </c>
      <c r="AX81">
        <f>IF(Z81&gt;0, (R81*SUMPRODUCT(K81:$K$98, X81:$X$98)-K81*$AZ$3)/Z81, 0)</f>
        <v>-6.8452563677944864E+23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1000000</v>
      </c>
      <c r="S82">
        <f t="shared" si="63"/>
        <v>-4.3615995492714361E+24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-30.016659109703593</v>
      </c>
      <c r="AC82">
        <f t="shared" si="64"/>
        <v>-26.800588490806778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-3.7267133946395043E-17</v>
      </c>
      <c r="AI82">
        <f t="shared" si="69"/>
        <v>-3.7267441179878861E-17</v>
      </c>
      <c r="AJ82">
        <f t="shared" si="70"/>
        <v>-3.2160706188968149</v>
      </c>
      <c r="AK82">
        <f t="shared" si="92"/>
        <v>-2.1011661376792516</v>
      </c>
      <c r="AL82">
        <f t="shared" si="71"/>
        <v>-5.317236756576067</v>
      </c>
      <c r="AN82">
        <f t="shared" si="72"/>
        <v>0</v>
      </c>
      <c r="AO82">
        <f t="shared" si="73"/>
        <v>0</v>
      </c>
      <c r="AP82">
        <f t="shared" si="74"/>
        <v>-1.0165742303739871E-25</v>
      </c>
      <c r="AQ82">
        <f t="shared" si="75"/>
        <v>-1.2330950239877215E-20</v>
      </c>
      <c r="AR82">
        <f t="shared" si="76"/>
        <v>-1.2331051897300253E-20</v>
      </c>
      <c r="AS82">
        <f t="shared" si="77"/>
        <v>-1.0641335292000339E-3</v>
      </c>
      <c r="AT82">
        <f t="shared" si="78"/>
        <v>-6.9523390574402185E-4</v>
      </c>
      <c r="AU82">
        <f t="shared" si="79"/>
        <v>-1.759367434944056E-3</v>
      </c>
      <c r="AW82">
        <v>79</v>
      </c>
      <c r="AX82">
        <f>IF(Z82&gt;0, (R82*SUMPRODUCT(K82:$K$98, X82:$X$98)-K82*$AZ$3)/Z82, 0)</f>
        <v>-4.3615995492714361E+24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1000000</v>
      </c>
      <c r="S83">
        <f t="shared" si="63"/>
        <v>-2.8904495106079312E+25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-26.800588490806778</v>
      </c>
      <c r="AC83">
        <f t="shared" si="64"/>
        <v>-23.929096866791763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-5.2553553147522866E-18</v>
      </c>
      <c r="AI83">
        <f t="shared" si="69"/>
        <v>-5.2553967081355287E-18</v>
      </c>
      <c r="AJ83">
        <f t="shared" si="70"/>
        <v>-2.8714916240150146</v>
      </c>
      <c r="AK83">
        <f t="shared" si="92"/>
        <v>-1.8760411943564745</v>
      </c>
      <c r="AL83">
        <f t="shared" si="71"/>
        <v>-4.7475328183714893</v>
      </c>
      <c r="AN83">
        <f t="shared" si="72"/>
        <v>0</v>
      </c>
      <c r="AO83">
        <f t="shared" si="73"/>
        <v>0</v>
      </c>
      <c r="AP83">
        <f t="shared" si="74"/>
        <v>-1.2228789029493144E-26</v>
      </c>
      <c r="AQ83">
        <f t="shared" si="75"/>
        <v>-1.5525822338212925E-21</v>
      </c>
      <c r="AR83">
        <f t="shared" si="76"/>
        <v>-1.5525944626103221E-21</v>
      </c>
      <c r="AS83">
        <f t="shared" si="77"/>
        <v>-8.4832073437502722E-4</v>
      </c>
      <c r="AT83">
        <f t="shared" si="78"/>
        <v>-5.5423621312501736E-4</v>
      </c>
      <c r="AU83">
        <f t="shared" si="79"/>
        <v>-1.4025569475000447E-3</v>
      </c>
      <c r="AW83">
        <v>80</v>
      </c>
      <c r="AX83">
        <f>IF(Z83&gt;0, (R83*SUMPRODUCT(K83:$K$98, X83:$X$98)-K83*$AZ$3)/Z83, 0)</f>
        <v>-2.8904495106079312E+25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1000000</v>
      </c>
      <c r="S84">
        <f t="shared" si="63"/>
        <v>-1.9947027544153341E+26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-23.929096866791763</v>
      </c>
      <c r="AC84">
        <f t="shared" si="64"/>
        <v>-21.365265059635501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-7.1247896885295663E-19</v>
      </c>
      <c r="AI84">
        <f t="shared" si="69"/>
        <v>-7.1248432435392347E-19</v>
      </c>
      <c r="AJ84">
        <f t="shared" si="70"/>
        <v>-2.5638318071562622</v>
      </c>
      <c r="AK84">
        <f t="shared" si="92"/>
        <v>-1.6750367806754236</v>
      </c>
      <c r="AL84">
        <f t="shared" si="71"/>
        <v>-4.2388685878316856</v>
      </c>
      <c r="AN84">
        <f t="shared" si="72"/>
        <v>0</v>
      </c>
      <c r="AO84">
        <f t="shared" si="73"/>
        <v>0</v>
      </c>
      <c r="AP84">
        <f t="shared" si="74"/>
        <v>-1.4126501098689163E-27</v>
      </c>
      <c r="AQ84">
        <f t="shared" si="75"/>
        <v>-1.879345181454469E-22</v>
      </c>
      <c r="AR84">
        <f t="shared" si="76"/>
        <v>-1.8793593079555676E-22</v>
      </c>
      <c r="AS84">
        <f t="shared" si="77"/>
        <v>-6.7627609564335702E-4</v>
      </c>
      <c r="AT84">
        <f t="shared" si="78"/>
        <v>-4.4183371582032628E-4</v>
      </c>
      <c r="AU84">
        <f t="shared" si="79"/>
        <v>-1.1181098114636833E-3</v>
      </c>
      <c r="AW84">
        <v>81</v>
      </c>
      <c r="AX84">
        <f>IF(Z84&gt;0, (R84*SUMPRODUCT(K84:$K$98, X84:$X$98)-K84*$AZ$3)/Z84, 0)</f>
        <v>-1.9947027544153341E+26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1000000</v>
      </c>
      <c r="S85">
        <f t="shared" si="63"/>
        <v>-1.4355950595439349E+27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-21.365265059635501</v>
      </c>
      <c r="AC85">
        <f t="shared" si="64"/>
        <v>-19.076129517531697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-9.2750959289514257E-20</v>
      </c>
      <c r="AI85">
        <f t="shared" si="69"/>
        <v>-9.2751623687506944E-20</v>
      </c>
      <c r="AJ85">
        <f t="shared" si="70"/>
        <v>-2.2891355421038035</v>
      </c>
      <c r="AK85">
        <f t="shared" si="92"/>
        <v>-1.4955685541744852</v>
      </c>
      <c r="AL85">
        <f t="shared" si="71"/>
        <v>-3.784704096278289</v>
      </c>
      <c r="AN85">
        <f t="shared" si="72"/>
        <v>0</v>
      </c>
      <c r="AO85">
        <f t="shared" si="73"/>
        <v>0</v>
      </c>
      <c r="AP85">
        <f t="shared" si="74"/>
        <v>-1.5647494030346047E-28</v>
      </c>
      <c r="AQ85">
        <f t="shared" si="75"/>
        <v>-2.18441370648277E-23</v>
      </c>
      <c r="AR85">
        <f t="shared" si="76"/>
        <v>-2.1844293539768005E-23</v>
      </c>
      <c r="AS85">
        <f t="shared" si="77"/>
        <v>-5.3912316298099195E-4</v>
      </c>
      <c r="AT85">
        <f t="shared" si="78"/>
        <v>-3.5222713314758149E-4</v>
      </c>
      <c r="AU85">
        <f t="shared" si="79"/>
        <v>-8.9135029612857355E-4</v>
      </c>
      <c r="AW85">
        <v>82</v>
      </c>
      <c r="AX85">
        <f>IF(Z85&gt;0, (R85*SUMPRODUCT(K85:$K$98, X85:$X$98)-K85*$AZ$3)/Z85, 0)</f>
        <v>-1.4355950595439349E+27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1000000</v>
      </c>
      <c r="S86">
        <f t="shared" si="63"/>
        <v>-1.0795080504145751E+28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-19.076129517531697</v>
      </c>
      <c r="AC86">
        <f t="shared" si="64"/>
        <v>-17.032258497796157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-1.1577300590601978E-20</v>
      </c>
      <c r="AI86">
        <f t="shared" si="69"/>
        <v>-1.1577379479585211E-20</v>
      </c>
      <c r="AJ86">
        <f t="shared" si="70"/>
        <v>-2.0438710197355405</v>
      </c>
      <c r="AK86">
        <f t="shared" si="92"/>
        <v>-1.335329066227219</v>
      </c>
      <c r="AL86">
        <f t="shared" si="71"/>
        <v>-3.3792000859627596</v>
      </c>
      <c r="AN86">
        <f t="shared" si="72"/>
        <v>0</v>
      </c>
      <c r="AO86">
        <f t="shared" si="73"/>
        <v>0</v>
      </c>
      <c r="AP86">
        <f t="shared" si="74"/>
        <v>-1.658879418149979E-29</v>
      </c>
      <c r="AQ86">
        <f t="shared" si="75"/>
        <v>-2.4344775253061806E-24</v>
      </c>
      <c r="AR86">
        <f t="shared" si="76"/>
        <v>-2.4344941141003619E-24</v>
      </c>
      <c r="AS86">
        <f t="shared" si="77"/>
        <v>-4.2978568477438809E-4</v>
      </c>
      <c r="AT86">
        <f t="shared" si="78"/>
        <v>-2.8079331405260005E-4</v>
      </c>
      <c r="AU86">
        <f t="shared" si="79"/>
        <v>-7.1057899882698815E-4</v>
      </c>
      <c r="AW86">
        <v>83</v>
      </c>
      <c r="AX86">
        <f>IF(Z86&gt;0, (R86*SUMPRODUCT(K86:$K$98, X86:$X$98)-K86*$AZ$3)/Z86, 0)</f>
        <v>-1.0795080504145751E+28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1000000</v>
      </c>
      <c r="S87">
        <f t="shared" si="63"/>
        <v>-8.4983352211733807E+28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-17.032258497796157</v>
      </c>
      <c r="AC87">
        <f t="shared" si="64"/>
        <v>-15.207373658746569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-1.3830565420987874E-21</v>
      </c>
      <c r="AI87">
        <f t="shared" si="69"/>
        <v>-1.3830654893650831E-21</v>
      </c>
      <c r="AJ87">
        <f t="shared" si="70"/>
        <v>-1.824884839049588</v>
      </c>
      <c r="AK87">
        <f t="shared" si="92"/>
        <v>-1.1922580948457311</v>
      </c>
      <c r="AL87">
        <f t="shared" si="71"/>
        <v>-3.0171429338953191</v>
      </c>
      <c r="AN87">
        <f t="shared" si="72"/>
        <v>0</v>
      </c>
      <c r="AO87">
        <f t="shared" si="73"/>
        <v>0</v>
      </c>
      <c r="AP87">
        <f t="shared" si="74"/>
        <v>-1.6798511494913127E-30</v>
      </c>
      <c r="AQ87">
        <f t="shared" si="75"/>
        <v>-2.5966915986168788E-25</v>
      </c>
      <c r="AR87">
        <f t="shared" si="76"/>
        <v>-2.5967083971283736E-25</v>
      </c>
      <c r="AS87">
        <f t="shared" si="77"/>
        <v>-3.4262251656121465E-4</v>
      </c>
      <c r="AT87">
        <f t="shared" si="78"/>
        <v>-2.2384671081999362E-4</v>
      </c>
      <c r="AU87">
        <f t="shared" si="79"/>
        <v>-5.6646922738120826E-4</v>
      </c>
      <c r="AW87">
        <v>84</v>
      </c>
      <c r="AX87">
        <f>IF(Z87&gt;0, (R87*SUMPRODUCT(K87:$K$98, X87:$X$98)-K87*$AZ$3)/Z87, 0)</f>
        <v>-8.4983352211733807E+28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1000000</v>
      </c>
      <c r="S88">
        <f t="shared" si="63"/>
        <v>-7.0196113911574327E+29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-15.207373658746569</v>
      </c>
      <c r="AC88">
        <f t="shared" si="64"/>
        <v>-13.578012195309434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-1.5781290416405019E-22</v>
      </c>
      <c r="AI88">
        <f t="shared" si="69"/>
        <v>-1.578138713124747E-22</v>
      </c>
      <c r="AJ88">
        <f t="shared" si="70"/>
        <v>-1.6293614634371352</v>
      </c>
      <c r="AK88">
        <f t="shared" si="92"/>
        <v>-1.06451615611226</v>
      </c>
      <c r="AL88">
        <f t="shared" si="71"/>
        <v>-2.6938776195493954</v>
      </c>
      <c r="AN88">
        <f t="shared" si="72"/>
        <v>0</v>
      </c>
      <c r="AO88">
        <f t="shared" si="73"/>
        <v>0</v>
      </c>
      <c r="AP88">
        <f t="shared" si="74"/>
        <v>-1.6212707352633989E-31</v>
      </c>
      <c r="AQ88">
        <f t="shared" si="75"/>
        <v>-2.6454827065123195E-26</v>
      </c>
      <c r="AR88">
        <f t="shared" si="76"/>
        <v>-2.6454989192196718E-26</v>
      </c>
      <c r="AS88">
        <f t="shared" si="77"/>
        <v>-2.7313657251372392E-4</v>
      </c>
      <c r="AT88">
        <f t="shared" si="78"/>
        <v>-1.7844922737563268E-4</v>
      </c>
      <c r="AU88">
        <f t="shared" si="79"/>
        <v>-4.5158579988935664E-4</v>
      </c>
      <c r="AW88">
        <v>85</v>
      </c>
      <c r="AX88">
        <f>IF(Z88&gt;0, (R88*SUMPRODUCT(K88:$K$98, X88:$X$98)-K88*$AZ$3)/Z88, 0)</f>
        <v>-7.0196113911574327E+29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-13.578012195309434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-13.578012195309434</v>
      </c>
      <c r="AK89">
        <f t="shared" si="92"/>
        <v>-0.95046085367166044</v>
      </c>
      <c r="AL89">
        <f t="shared" si="71"/>
        <v>-14.528473048981095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-2.8951263129703551E-27</v>
      </c>
      <c r="AR89">
        <f t="shared" si="76"/>
        <v>-2.8951263129703551E-27</v>
      </c>
      <c r="AS89">
        <f t="shared" si="77"/>
        <v>-2.0322661645366322E-3</v>
      </c>
      <c r="AT89">
        <f t="shared" si="78"/>
        <v>-1.4225863151756427E-4</v>
      </c>
      <c r="AU89">
        <f t="shared" si="79"/>
        <v>-2.1745247960541962E-3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113419.29381194127</v>
      </c>
      <c r="AO91" s="6">
        <f t="shared" si="93"/>
        <v>-11341.929381194128</v>
      </c>
      <c r="AP91" s="6">
        <f t="shared" si="93"/>
        <v>-2998.4054708816016</v>
      </c>
      <c r="AQ91" s="6">
        <f t="shared" si="93"/>
        <v>-80997.903786776951</v>
      </c>
      <c r="AR91" s="6">
        <f t="shared" si="93"/>
        <v>18081.055173088538</v>
      </c>
      <c r="AS91" s="6">
        <f t="shared" si="93"/>
        <v>-20084.626754910187</v>
      </c>
      <c r="AT91" s="6">
        <f t="shared" si="93"/>
        <v>6362.6482131258444</v>
      </c>
      <c r="AU91" s="6">
        <f t="shared" si="93"/>
        <v>4359.0766313041968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254303.27638820966</v>
      </c>
      <c r="K3">
        <v>1</v>
      </c>
      <c r="L3" s="2">
        <v>0</v>
      </c>
      <c r="O3">
        <f>$C$3</f>
        <v>254303.27638820966</v>
      </c>
      <c r="P3">
        <f>O3*C5</f>
        <v>25430.327638820967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254303.27638820966</v>
      </c>
      <c r="AF3">
        <f t="shared" ref="AF3:AF34" si="4">-$Z3*P3</f>
        <v>-25430.327638820967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226353.04054538868</v>
      </c>
      <c r="AJ3">
        <f t="shared" ref="AJ3:AJ34" si="8">AB3-AC3</f>
        <v>0</v>
      </c>
      <c r="AL3">
        <f t="shared" ref="AL3:AL34" si="9">SUM(AI3:AK3)</f>
        <v>226353.04054538868</v>
      </c>
      <c r="AN3">
        <f t="shared" ref="AN3:AN34" si="10">AE3*$K3</f>
        <v>254303.27638820966</v>
      </c>
      <c r="AO3">
        <f t="shared" ref="AO3:AO34" si="11">AF3*$K3</f>
        <v>-25430.327638820967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226353.04054538868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226353.04054538868</v>
      </c>
      <c r="AW3">
        <v>0</v>
      </c>
      <c r="AX3">
        <f>IF(Z3&gt;0, (R3*SUMPRODUCT(K3:$K$98, X3:$X$98)-K3*$AZ$3)/Z3, 0)</f>
        <v>0</v>
      </c>
      <c r="AZ3">
        <f>C6*ABS(SUMPRODUCT(X4:X79, K4:K79))/1</f>
        <v>194620.39467641365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13216.831053554748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13054.581936033355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-13054.581936033355</v>
      </c>
      <c r="AK4">
        <f>G4*SUM(AB4, AE4:AF4)</f>
        <v>0</v>
      </c>
      <c r="AL4">
        <f t="shared" si="9"/>
        <v>-15330.528936033355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-2123.2829554995801</v>
      </c>
      <c r="AR4">
        <f t="shared" si="14"/>
        <v>-2123.2829554995801</v>
      </c>
      <c r="AS4">
        <f t="shared" si="15"/>
        <v>-12178.91774982121</v>
      </c>
      <c r="AT4">
        <f t="shared" si="16"/>
        <v>0</v>
      </c>
      <c r="AU4">
        <f t="shared" si="17"/>
        <v>-14302.200705320791</v>
      </c>
      <c r="AW4">
        <v>1</v>
      </c>
      <c r="AX4">
        <f>IF(Z4&gt;0, (R4*SUMPRODUCT(K4:$K$98, X4:$X$98)-K4*$AZ$3)/Z4, 0)</f>
        <v>13216.831053554748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1000000</v>
      </c>
      <c r="S5">
        <f t="shared" si="1"/>
        <v>26731.674936028212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13054.581936033355</v>
      </c>
      <c r="AC5">
        <f t="shared" si="2"/>
        <v>26075.651830556279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-2387.8525298490899</v>
      </c>
      <c r="AI5">
        <f t="shared" si="7"/>
        <v>-2436.6254778460975</v>
      </c>
      <c r="AJ5">
        <f t="shared" si="8"/>
        <v>-13021.069894522923</v>
      </c>
      <c r="AK5">
        <f>G5*SUM(AB5, AE5:AF5)</f>
        <v>535.23785937736761</v>
      </c>
      <c r="AL5">
        <f t="shared" si="9"/>
        <v>-14922.457512991652</v>
      </c>
      <c r="AN5">
        <f t="shared" si="10"/>
        <v>0</v>
      </c>
      <c r="AO5">
        <f t="shared" si="11"/>
        <v>0</v>
      </c>
      <c r="AP5">
        <f t="shared" si="12"/>
        <v>-41.70613887775756</v>
      </c>
      <c r="AQ5">
        <f t="shared" si="13"/>
        <v>-2041.8718432931528</v>
      </c>
      <c r="AR5">
        <f t="shared" si="14"/>
        <v>-2083.5779821709102</v>
      </c>
      <c r="AS5">
        <f t="shared" si="15"/>
        <v>-11134.421265478566</v>
      </c>
      <c r="AT5">
        <f t="shared" si="16"/>
        <v>457.68618491537097</v>
      </c>
      <c r="AU5">
        <f t="shared" si="17"/>
        <v>-12760.313062734105</v>
      </c>
      <c r="AW5">
        <v>2</v>
      </c>
      <c r="AX5">
        <f>IF(Z5&gt;0, (R5*SUMPRODUCT(K5:$K$98, X5:$X$98)-K5*$AZ$3)/Z5, 0)</f>
        <v>26731.674936028212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1000000</v>
      </c>
      <c r="S6">
        <f t="shared" si="1"/>
        <v>41909.619985957754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26075.651830556279</v>
      </c>
      <c r="AC6">
        <f t="shared" si="2"/>
        <v>40323.115483973845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-3559.7482352633524</v>
      </c>
      <c r="AI6">
        <f t="shared" si="7"/>
        <v>-3607.8554663686268</v>
      </c>
      <c r="AJ6">
        <f t="shared" si="8"/>
        <v>-14247.463653417566</v>
      </c>
      <c r="AK6">
        <f>G6*SUM(AB6, AE6:AF6)</f>
        <v>1525.4256320875425</v>
      </c>
      <c r="AL6">
        <f t="shared" si="9"/>
        <v>-16329.89348769865</v>
      </c>
      <c r="AN6">
        <f t="shared" si="10"/>
        <v>0</v>
      </c>
      <c r="AO6">
        <f t="shared" si="11"/>
        <v>0</v>
      </c>
      <c r="AP6">
        <f t="shared" si="12"/>
        <v>-37.110400564850288</v>
      </c>
      <c r="AQ6">
        <f t="shared" si="13"/>
        <v>-2746.0254910858625</v>
      </c>
      <c r="AR6">
        <f t="shared" si="14"/>
        <v>-2783.1358916507129</v>
      </c>
      <c r="AS6">
        <f t="shared" si="15"/>
        <v>-10990.636356817953</v>
      </c>
      <c r="AT6">
        <f t="shared" si="16"/>
        <v>1176.7286318096205</v>
      </c>
      <c r="AU6">
        <f t="shared" si="17"/>
        <v>-12597.043616659044</v>
      </c>
      <c r="AW6">
        <v>3</v>
      </c>
      <c r="AX6">
        <f>IF(Z6&gt;0, (R6*SUMPRODUCT(K6:$K$98, X6:$X$98)-K6*$AZ$3)/Z6, 0)</f>
        <v>41909.619985957754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1000000</v>
      </c>
      <c r="S7">
        <f t="shared" si="1"/>
        <v>53937.041693856969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40323.115483973845</v>
      </c>
      <c r="AC7">
        <f t="shared" si="2"/>
        <v>51113.70497551962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-4868.217986710587</v>
      </c>
      <c r="AI7">
        <f t="shared" si="7"/>
        <v>-4915.600734605473</v>
      </c>
      <c r="AJ7">
        <f t="shared" si="8"/>
        <v>-10790.589491545776</v>
      </c>
      <c r="AK7">
        <f>G7*SUM(AB7, AE7:AF7)</f>
        <v>1979.8649702631158</v>
      </c>
      <c r="AL7">
        <f t="shared" si="9"/>
        <v>-13726.325255888132</v>
      </c>
      <c r="AN7">
        <f t="shared" si="10"/>
        <v>0</v>
      </c>
      <c r="AO7">
        <f t="shared" si="11"/>
        <v>0</v>
      </c>
      <c r="AP7">
        <f t="shared" si="12"/>
        <v>-33.255870212147194</v>
      </c>
      <c r="AQ7">
        <f t="shared" si="13"/>
        <v>-3416.7884456519919</v>
      </c>
      <c r="AR7">
        <f t="shared" si="14"/>
        <v>-3450.0443158641392</v>
      </c>
      <c r="AS7">
        <f t="shared" si="15"/>
        <v>-7573.4409587109685</v>
      </c>
      <c r="AT7">
        <f t="shared" si="16"/>
        <v>1389.5802884778054</v>
      </c>
      <c r="AU7">
        <f t="shared" si="17"/>
        <v>-9633.9049860973009</v>
      </c>
      <c r="AW7">
        <v>4</v>
      </c>
      <c r="AX7">
        <f>IF(Z7&gt;0, (R7*SUMPRODUCT(K7:$K$98, X7:$X$98)-K7*$AZ$3)/Z7, 0)</f>
        <v>53937.041693856969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1000000</v>
      </c>
      <c r="S8">
        <f t="shared" si="1"/>
        <v>60933.223331967958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51113.70497551962</v>
      </c>
      <c r="AC8">
        <f t="shared" si="2"/>
        <v>56787.983290817298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-6207.6346501180915</v>
      </c>
      <c r="AI8">
        <f t="shared" si="7"/>
        <v>-6254.2331888015224</v>
      </c>
      <c r="AJ8">
        <f t="shared" si="8"/>
        <v>-5674.2783152976772</v>
      </c>
      <c r="AK8">
        <f t="shared" ref="AK8:AK39" si="30">G8*SUM(AB8:AB8, AE8:AF8)</f>
        <v>1088.7219159785679</v>
      </c>
      <c r="AL8">
        <f t="shared" si="9"/>
        <v>-10839.789588120631</v>
      </c>
      <c r="AN8">
        <f t="shared" si="10"/>
        <v>0</v>
      </c>
      <c r="AO8">
        <f t="shared" si="11"/>
        <v>0</v>
      </c>
      <c r="AP8">
        <f t="shared" si="12"/>
        <v>-30.528767105919826</v>
      </c>
      <c r="AQ8">
        <f t="shared" si="13"/>
        <v>-4066.8964707143637</v>
      </c>
      <c r="AR8">
        <f t="shared" si="14"/>
        <v>-4097.4252378202827</v>
      </c>
      <c r="AS8">
        <f t="shared" si="15"/>
        <v>-3717.47110695314</v>
      </c>
      <c r="AT8">
        <f t="shared" si="16"/>
        <v>713.269959854739</v>
      </c>
      <c r="AU8">
        <f t="shared" si="17"/>
        <v>-7101.6263849186835</v>
      </c>
      <c r="AW8">
        <v>5</v>
      </c>
      <c r="AX8">
        <f>IF(Z8&gt;0, (R8*SUMPRODUCT(K8:$K$98, X8:$X$98)-K8*$AZ$3)/Z8, 0)</f>
        <v>60933.223331967958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1000000</v>
      </c>
      <c r="S9">
        <f t="shared" si="1"/>
        <v>64994.50075840611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56787.983290817298</v>
      </c>
      <c r="AC9">
        <f t="shared" si="2"/>
        <v>59471.250987295527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-7631.3289797511488</v>
      </c>
      <c r="AI9">
        <f t="shared" si="7"/>
        <v>-7677.0799665987579</v>
      </c>
      <c r="AJ9">
        <f t="shared" si="8"/>
        <v>-2683.2676964782295</v>
      </c>
      <c r="AK9">
        <f t="shared" si="30"/>
        <v>335.04910141582207</v>
      </c>
      <c r="AL9">
        <f t="shared" si="9"/>
        <v>-10025.298561661166</v>
      </c>
      <c r="AN9">
        <f t="shared" si="10"/>
        <v>0</v>
      </c>
      <c r="AO9">
        <f t="shared" si="11"/>
        <v>0</v>
      </c>
      <c r="AP9">
        <f t="shared" si="12"/>
        <v>-28.386682782387908</v>
      </c>
      <c r="AQ9">
        <f t="shared" si="13"/>
        <v>-4734.9386293633397</v>
      </c>
      <c r="AR9">
        <f t="shared" si="14"/>
        <v>-4763.3253121457283</v>
      </c>
      <c r="AS9">
        <f t="shared" si="15"/>
        <v>-1664.8617695147323</v>
      </c>
      <c r="AT9">
        <f t="shared" si="16"/>
        <v>207.88475208403133</v>
      </c>
      <c r="AU9">
        <f t="shared" si="17"/>
        <v>-6220.3023295764297</v>
      </c>
      <c r="AW9">
        <v>6</v>
      </c>
      <c r="AX9">
        <f>IF(Z9&gt;0, (R9*SUMPRODUCT(K9:$K$98, X9:$X$98)-K9*$AZ$3)/Z9, 0)</f>
        <v>64994.50075840611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1000000</v>
      </c>
      <c r="S10">
        <f t="shared" si="1"/>
        <v>67948.166484925867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59471.250987295527</v>
      </c>
      <c r="AC10">
        <f t="shared" si="2"/>
        <v>60933.832959320513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-9100.1915408974401</v>
      </c>
      <c r="AI10">
        <f t="shared" si="7"/>
        <v>-9145.0300082995291</v>
      </c>
      <c r="AJ10">
        <f t="shared" si="8"/>
        <v>-1462.5819720249856</v>
      </c>
      <c r="AK10">
        <f t="shared" si="30"/>
        <v>243.83212904791168</v>
      </c>
      <c r="AL10">
        <f t="shared" si="9"/>
        <v>-10363.779851276602</v>
      </c>
      <c r="AN10">
        <f t="shared" si="10"/>
        <v>0</v>
      </c>
      <c r="AO10">
        <f t="shared" si="11"/>
        <v>0</v>
      </c>
      <c r="AP10">
        <f t="shared" si="12"/>
        <v>-26.392657678544921</v>
      </c>
      <c r="AQ10">
        <f t="shared" si="13"/>
        <v>-5356.5220683013285</v>
      </c>
      <c r="AR10">
        <f t="shared" si="14"/>
        <v>-5382.9147259798738</v>
      </c>
      <c r="AS10">
        <f t="shared" si="15"/>
        <v>-860.89974860890743</v>
      </c>
      <c r="AT10">
        <f t="shared" si="16"/>
        <v>143.52359226026056</v>
      </c>
      <c r="AU10">
        <f t="shared" si="17"/>
        <v>-6100.2908823285206</v>
      </c>
      <c r="AW10">
        <v>7</v>
      </c>
      <c r="AX10">
        <f>IF(Z10&gt;0, (R10*SUMPRODUCT(K10:$K$98, X10:$X$98)-K10*$AZ$3)/Z10, 0)</f>
        <v>67948.166484925867</v>
      </c>
    </row>
    <row r="11" spans="1:52" x14ac:dyDescent="0.25">
      <c r="A11" t="s">
        <v>33</v>
      </c>
      <c r="C11" s="25">
        <f>AU81</f>
        <v>9751.4452961370553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1000000</v>
      </c>
      <c r="S11">
        <f t="shared" si="1"/>
        <v>69870.473258763654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60933.832959320513</v>
      </c>
      <c r="AC11">
        <f t="shared" si="2"/>
        <v>61281.201154217422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-10733.011741887694</v>
      </c>
      <c r="AI11">
        <f t="shared" si="7"/>
        <v>-10776.865174028668</v>
      </c>
      <c r="AJ11">
        <f t="shared" si="8"/>
        <v>-347.3681948969097</v>
      </c>
      <c r="AK11">
        <f t="shared" si="30"/>
        <v>146.24119910236922</v>
      </c>
      <c r="AL11">
        <f t="shared" si="9"/>
        <v>-10977.992169823208</v>
      </c>
      <c r="AN11">
        <f t="shared" si="10"/>
        <v>0</v>
      </c>
      <c r="AO11">
        <f t="shared" si="11"/>
        <v>0</v>
      </c>
      <c r="AP11">
        <f t="shared" si="12"/>
        <v>-24.527603344889229</v>
      </c>
      <c r="AQ11">
        <f t="shared" si="13"/>
        <v>-6003.0661649192889</v>
      </c>
      <c r="AR11">
        <f t="shared" si="14"/>
        <v>-6027.5937682641779</v>
      </c>
      <c r="AS11">
        <f t="shared" si="15"/>
        <v>-194.28603151681403</v>
      </c>
      <c r="AT11">
        <f t="shared" si="16"/>
        <v>81.793965697670586</v>
      </c>
      <c r="AU11">
        <f t="shared" si="17"/>
        <v>-6140.0858340833211</v>
      </c>
      <c r="AW11">
        <v>8</v>
      </c>
      <c r="AX11">
        <f>IF(Z11&gt;0, (R11*SUMPRODUCT(K11:$K$98, X11:$X$98)-K11*$AZ$3)/Z11, 0)</f>
        <v>69870.473258763654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50</v>
      </c>
      <c r="R12">
        <f t="shared" si="0"/>
        <v>1000000</v>
      </c>
      <c r="S12">
        <f t="shared" si="1"/>
        <v>70915.573352022257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61281.201154217422</v>
      </c>
      <c r="AC12">
        <f t="shared" si="2"/>
        <v>60688.193885464978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-12517.046544977684</v>
      </c>
      <c r="AI12">
        <f t="shared" si="7"/>
        <v>-12559.835590469998</v>
      </c>
      <c r="AJ12">
        <f t="shared" si="8"/>
        <v>593.00726875244436</v>
      </c>
      <c r="AK12">
        <f t="shared" si="30"/>
        <v>140.94676265470008</v>
      </c>
      <c r="AL12">
        <f t="shared" si="9"/>
        <v>-11825.881559062855</v>
      </c>
      <c r="AN12">
        <f t="shared" si="10"/>
        <v>0</v>
      </c>
      <c r="AO12">
        <f t="shared" si="11"/>
        <v>0</v>
      </c>
      <c r="AP12">
        <f t="shared" si="12"/>
        <v>-22.742832556797769</v>
      </c>
      <c r="AQ12">
        <f t="shared" si="13"/>
        <v>-6652.9433036594019</v>
      </c>
      <c r="AR12">
        <f t="shared" si="14"/>
        <v>-6675.6861362161999</v>
      </c>
      <c r="AS12">
        <f t="shared" si="15"/>
        <v>315.18966742605176</v>
      </c>
      <c r="AT12">
        <f t="shared" si="16"/>
        <v>74.914702714140134</v>
      </c>
      <c r="AU12">
        <f t="shared" si="17"/>
        <v>-6285.5817660760085</v>
      </c>
      <c r="AW12">
        <v>9</v>
      </c>
      <c r="AX12">
        <f>IF(Z12&gt;0, (R12*SUMPRODUCT(K12:$K$98, X12:$X$98)-K12*$AZ$3)/Z12, 0)</f>
        <v>70915.573352022257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1000000</v>
      </c>
      <c r="S13">
        <f t="shared" si="1"/>
        <v>71021.118956164326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60688.193885464978</v>
      </c>
      <c r="AC13">
        <f t="shared" si="2"/>
        <v>59148.393218260186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-14394.864758364258</v>
      </c>
      <c r="AI13">
        <f t="shared" si="7"/>
        <v>-14436.506170163731</v>
      </c>
      <c r="AJ13">
        <f t="shared" si="8"/>
        <v>1539.8006672047923</v>
      </c>
      <c r="AK13">
        <f t="shared" si="30"/>
        <v>121.37638777092995</v>
      </c>
      <c r="AL13">
        <f t="shared" si="9"/>
        <v>-12775.329115188009</v>
      </c>
      <c r="AN13">
        <f t="shared" si="10"/>
        <v>0</v>
      </c>
      <c r="AO13">
        <f t="shared" si="11"/>
        <v>0</v>
      </c>
      <c r="AP13">
        <f t="shared" si="12"/>
        <v>-21.038833696672707</v>
      </c>
      <c r="AQ13">
        <f t="shared" si="13"/>
        <v>-7272.8361659714883</v>
      </c>
      <c r="AR13">
        <f t="shared" si="14"/>
        <v>-7293.8749996681618</v>
      </c>
      <c r="AS13">
        <f t="shared" si="15"/>
        <v>777.96618230309741</v>
      </c>
      <c r="AT13">
        <f t="shared" si="16"/>
        <v>61.323992791420231</v>
      </c>
      <c r="AU13">
        <f t="shared" si="17"/>
        <v>-6454.5848245736433</v>
      </c>
      <c r="AW13">
        <v>10</v>
      </c>
      <c r="AX13">
        <f>IF(Z13&gt;0, (R13*SUMPRODUCT(K13:$K$98, X13:$X$98)-K13*$AZ$3)/Z13, 0)</f>
        <v>71021.118956164326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1000000</v>
      </c>
      <c r="S14">
        <f t="shared" si="1"/>
        <v>70188.806093869367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59148.393218260186</v>
      </c>
      <c r="AC14">
        <f t="shared" si="2"/>
        <v>56718.185596914518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-16419.737518462127</v>
      </c>
      <c r="AI14">
        <f t="shared" si="7"/>
        <v>-16460.141529267683</v>
      </c>
      <c r="AJ14">
        <f t="shared" si="8"/>
        <v>2430.2076213456676</v>
      </c>
      <c r="AK14">
        <f t="shared" si="30"/>
        <v>106.46710779286833</v>
      </c>
      <c r="AL14">
        <f t="shared" si="9"/>
        <v>-13923.466800129147</v>
      </c>
      <c r="AN14">
        <f t="shared" si="10"/>
        <v>0</v>
      </c>
      <c r="AO14">
        <f t="shared" si="11"/>
        <v>0</v>
      </c>
      <c r="AP14">
        <f t="shared" si="12"/>
        <v>-19.408301382122723</v>
      </c>
      <c r="AQ14">
        <f t="shared" si="13"/>
        <v>-7887.3163337003198</v>
      </c>
      <c r="AR14">
        <f t="shared" si="14"/>
        <v>-7906.7246350824425</v>
      </c>
      <c r="AS14">
        <f t="shared" si="15"/>
        <v>1167.3643530885106</v>
      </c>
      <c r="AT14">
        <f t="shared" si="16"/>
        <v>51.142093919122104</v>
      </c>
      <c r="AU14">
        <f t="shared" si="17"/>
        <v>-6688.2181880748103</v>
      </c>
      <c r="AW14">
        <v>11</v>
      </c>
      <c r="AX14">
        <f>IF(Z14&gt;0, (R14*SUMPRODUCT(K14:$K$98, X14:$X$98)-K14*$AZ$3)/Z14, 0)</f>
        <v>70188.806093869367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50</v>
      </c>
      <c r="R15">
        <f t="shared" si="0"/>
        <v>1000000</v>
      </c>
      <c r="S15">
        <f t="shared" si="1"/>
        <v>68630.44717783331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56718.185596914518</v>
      </c>
      <c r="AC15">
        <f t="shared" si="2"/>
        <v>53628.942245825201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-18583.228406815684</v>
      </c>
      <c r="AI15">
        <f t="shared" si="7"/>
        <v>-18622.299216092844</v>
      </c>
      <c r="AJ15">
        <f t="shared" si="8"/>
        <v>3089.243351089317</v>
      </c>
      <c r="AK15">
        <f t="shared" si="30"/>
        <v>232.54456094734954</v>
      </c>
      <c r="AL15">
        <f t="shared" si="9"/>
        <v>-15300.511304056177</v>
      </c>
      <c r="AN15">
        <f t="shared" si="10"/>
        <v>0</v>
      </c>
      <c r="AO15">
        <f t="shared" si="11"/>
        <v>0</v>
      </c>
      <c r="AP15">
        <f t="shared" si="12"/>
        <v>-17.804658268278668</v>
      </c>
      <c r="AQ15">
        <f t="shared" si="13"/>
        <v>-8468.4202202627312</v>
      </c>
      <c r="AR15">
        <f t="shared" si="14"/>
        <v>-8486.2248785310094</v>
      </c>
      <c r="AS15">
        <f t="shared" si="15"/>
        <v>1407.7753492004661</v>
      </c>
      <c r="AT15">
        <f t="shared" si="16"/>
        <v>105.97109495336065</v>
      </c>
      <c r="AU15">
        <f t="shared" si="17"/>
        <v>-6972.4784343771835</v>
      </c>
      <c r="AW15">
        <v>12</v>
      </c>
      <c r="AX15">
        <f>IF(Z15&gt;0, (R15*SUMPRODUCT(K15:$K$98, X15:$X$98)-K15*$AZ$3)/Z15, 0)</f>
        <v>68630.44717783331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1000000</v>
      </c>
      <c r="S16">
        <f t="shared" si="1"/>
        <v>66339.780585391258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53628.942245825201</v>
      </c>
      <c r="AC16">
        <f t="shared" si="2"/>
        <v>49951.118824622412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-20643.265249795197</v>
      </c>
      <c r="AI16">
        <f t="shared" si="7"/>
        <v>-20680.913187717095</v>
      </c>
      <c r="AJ16">
        <f t="shared" si="8"/>
        <v>3677.8234212027892</v>
      </c>
      <c r="AK16">
        <f t="shared" si="30"/>
        <v>380.76548994535892</v>
      </c>
      <c r="AL16">
        <f t="shared" si="9"/>
        <v>-16622.324276568947</v>
      </c>
      <c r="AN16">
        <f t="shared" si="10"/>
        <v>0</v>
      </c>
      <c r="AO16">
        <f t="shared" si="11"/>
        <v>0</v>
      </c>
      <c r="AP16">
        <f t="shared" si="12"/>
        <v>-16.229545451312536</v>
      </c>
      <c r="AQ16">
        <f t="shared" si="13"/>
        <v>-8899.0481319345672</v>
      </c>
      <c r="AR16">
        <f t="shared" si="14"/>
        <v>-8915.2776773858805</v>
      </c>
      <c r="AS16">
        <f t="shared" si="15"/>
        <v>1585.4627284007111</v>
      </c>
      <c r="AT16">
        <f t="shared" si="16"/>
        <v>164.14314213382565</v>
      </c>
      <c r="AU16">
        <f t="shared" si="17"/>
        <v>-7165.6718068513428</v>
      </c>
      <c r="AW16">
        <v>13</v>
      </c>
      <c r="AX16">
        <f>IF(Z16&gt;0, (R16*SUMPRODUCT(K16:$K$98, X16:$X$98)-K16*$AZ$3)/Z16, 0)</f>
        <v>66339.780585391258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1000000</v>
      </c>
      <c r="S17">
        <f t="shared" si="1"/>
        <v>63758.892690249049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49951.118824622412</v>
      </c>
      <c r="AC17">
        <f t="shared" si="2"/>
        <v>46083.764491379028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-22647.413722668352</v>
      </c>
      <c r="AI17">
        <f t="shared" si="7"/>
        <v>-22683.552810524896</v>
      </c>
      <c r="AJ17">
        <f t="shared" si="8"/>
        <v>3867.3543332433837</v>
      </c>
      <c r="AK17">
        <f t="shared" si="30"/>
        <v>689.32543977978924</v>
      </c>
      <c r="AL17">
        <f t="shared" si="9"/>
        <v>-18126.873037501722</v>
      </c>
      <c r="AN17">
        <f t="shared" si="10"/>
        <v>0</v>
      </c>
      <c r="AO17">
        <f t="shared" si="11"/>
        <v>0</v>
      </c>
      <c r="AP17">
        <f t="shared" si="12"/>
        <v>-14.644763535482845</v>
      </c>
      <c r="AQ17">
        <f t="shared" si="13"/>
        <v>-9177.4872673953869</v>
      </c>
      <c r="AR17">
        <f t="shared" si="14"/>
        <v>-9192.1320309308685</v>
      </c>
      <c r="AS17">
        <f t="shared" si="15"/>
        <v>1567.1809411209774</v>
      </c>
      <c r="AT17">
        <f t="shared" si="16"/>
        <v>279.3376552457562</v>
      </c>
      <c r="AU17">
        <f t="shared" si="17"/>
        <v>-7345.613434564134</v>
      </c>
      <c r="AW17">
        <v>14</v>
      </c>
      <c r="AX17">
        <f>IF(Z17&gt;0, (R17*SUMPRODUCT(K17:$K$98, X17:$X$98)-K17*$AZ$3)/Z17, 0)</f>
        <v>63758.892690249049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1000000</v>
      </c>
      <c r="S18">
        <f t="shared" si="1"/>
        <v>61044.885680495157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46083.764491379028</v>
      </c>
      <c r="AC18">
        <f t="shared" si="2"/>
        <v>42175.831027253967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-24655.258087745242</v>
      </c>
      <c r="AI18">
        <f t="shared" si="7"/>
        <v>-24689.803021818836</v>
      </c>
      <c r="AJ18">
        <f t="shared" si="8"/>
        <v>3907.9334641250607</v>
      </c>
      <c r="AK18">
        <f t="shared" si="30"/>
        <v>995.40931301378703</v>
      </c>
      <c r="AL18">
        <f t="shared" si="9"/>
        <v>-19786.460244679987</v>
      </c>
      <c r="AN18">
        <f t="shared" si="10"/>
        <v>0</v>
      </c>
      <c r="AO18">
        <f t="shared" si="11"/>
        <v>0</v>
      </c>
      <c r="AP18">
        <f t="shared" si="12"/>
        <v>-13.063418497691528</v>
      </c>
      <c r="AQ18">
        <f t="shared" si="13"/>
        <v>-9323.5654722242343</v>
      </c>
      <c r="AR18">
        <f t="shared" si="14"/>
        <v>-9336.6288907219259</v>
      </c>
      <c r="AS18">
        <f t="shared" si="15"/>
        <v>1477.8135107811468</v>
      </c>
      <c r="AT18">
        <f t="shared" si="16"/>
        <v>376.42128378930829</v>
      </c>
      <c r="AU18">
        <f t="shared" si="17"/>
        <v>-7482.3940961514709</v>
      </c>
      <c r="AW18">
        <v>15</v>
      </c>
      <c r="AX18">
        <f>IF(Z18&gt;0, (R18*SUMPRODUCT(K18:$K$98, X18:$X$98)-K18*$AZ$3)/Z18, 0)</f>
        <v>61044.885680495157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1000000</v>
      </c>
      <c r="S19">
        <f t="shared" si="1"/>
        <v>57548.674669772357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42175.831027253967</v>
      </c>
      <c r="AC19">
        <f t="shared" si="2"/>
        <v>37814.563221149787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-26901.352690292493</v>
      </c>
      <c r="AI19">
        <f t="shared" si="7"/>
        <v>-26934.207107390834</v>
      </c>
      <c r="AJ19">
        <f t="shared" si="8"/>
        <v>4361.2678061041806</v>
      </c>
      <c r="AK19">
        <f t="shared" si="30"/>
        <v>940.52103190776347</v>
      </c>
      <c r="AL19">
        <f t="shared" si="9"/>
        <v>-21632.41826937889</v>
      </c>
      <c r="AN19">
        <f t="shared" si="10"/>
        <v>0</v>
      </c>
      <c r="AO19">
        <f t="shared" si="11"/>
        <v>0</v>
      </c>
      <c r="AP19">
        <f t="shared" si="12"/>
        <v>-11.586437738699553</v>
      </c>
      <c r="AQ19">
        <f t="shared" si="13"/>
        <v>-9487.0302248826465</v>
      </c>
      <c r="AR19">
        <f t="shared" si="14"/>
        <v>-9498.6166626213453</v>
      </c>
      <c r="AS19">
        <f t="shared" si="15"/>
        <v>1538.0445723923976</v>
      </c>
      <c r="AT19">
        <f t="shared" si="16"/>
        <v>331.68411862302355</v>
      </c>
      <c r="AU19">
        <f t="shared" si="17"/>
        <v>-7628.8879716059246</v>
      </c>
      <c r="AW19">
        <v>16</v>
      </c>
      <c r="AX19">
        <f>IF(Z19&gt;0, (R19*SUMPRODUCT(K19:$K$98, X19:$X$98)-K19*$AZ$3)/Z19, 0)</f>
        <v>57548.674669772357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1000000</v>
      </c>
      <c r="S20">
        <f t="shared" si="1"/>
        <v>51262.727878918144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37814.563221149787</v>
      </c>
      <c r="AC20">
        <f t="shared" si="2"/>
        <v>31862.457459206402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-28965.333298099846</v>
      </c>
      <c r="AI20">
        <f t="shared" si="7"/>
        <v>-28996.410904362299</v>
      </c>
      <c r="AJ20">
        <f t="shared" si="8"/>
        <v>5952.105761943385</v>
      </c>
      <c r="AK20">
        <f t="shared" si="30"/>
        <v>162.60262185094408</v>
      </c>
      <c r="AL20">
        <f t="shared" si="9"/>
        <v>-22881.702520567971</v>
      </c>
      <c r="AN20">
        <f t="shared" si="10"/>
        <v>0</v>
      </c>
      <c r="AO20">
        <f t="shared" si="11"/>
        <v>0</v>
      </c>
      <c r="AP20">
        <f t="shared" si="12"/>
        <v>-10.395359653928661</v>
      </c>
      <c r="AQ20">
        <f t="shared" si="13"/>
        <v>-9688.8111197110993</v>
      </c>
      <c r="AR20">
        <f t="shared" si="14"/>
        <v>-9699.2064793650279</v>
      </c>
      <c r="AS20">
        <f t="shared" si="15"/>
        <v>1990.9602937590471</v>
      </c>
      <c r="AT20">
        <f t="shared" si="16"/>
        <v>54.390055673447243</v>
      </c>
      <c r="AU20">
        <f t="shared" si="17"/>
        <v>-7653.8561299325338</v>
      </c>
      <c r="AW20">
        <v>17</v>
      </c>
      <c r="AX20">
        <f>IF(Z20&gt;0, (R20*SUMPRODUCT(K20:$K$98, X20:$X$98)-K20*$AZ$3)/Z20, 0)</f>
        <v>51262.727878918144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1000000</v>
      </c>
      <c r="S21">
        <f t="shared" si="1"/>
        <v>43382.414182507724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31862.457459206402</v>
      </c>
      <c r="AC21">
        <f t="shared" si="2"/>
        <v>25367.973781738285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-30584.135518998206</v>
      </c>
      <c r="AI21">
        <f t="shared" si="7"/>
        <v>-30613.373142422086</v>
      </c>
      <c r="AJ21">
        <f t="shared" si="8"/>
        <v>6494.4836774681171</v>
      </c>
      <c r="AK21">
        <f t="shared" si="30"/>
        <v>50.979931934730246</v>
      </c>
      <c r="AL21">
        <f t="shared" si="9"/>
        <v>-24067.909533019239</v>
      </c>
      <c r="AN21">
        <f t="shared" si="10"/>
        <v>0</v>
      </c>
      <c r="AO21">
        <f t="shared" si="11"/>
        <v>0</v>
      </c>
      <c r="AP21">
        <f t="shared" si="12"/>
        <v>-9.3000107396054243</v>
      </c>
      <c r="AQ21">
        <f t="shared" si="13"/>
        <v>-9728.3142567575214</v>
      </c>
      <c r="AR21">
        <f t="shared" si="14"/>
        <v>-9737.614267497127</v>
      </c>
      <c r="AS21">
        <f t="shared" si="15"/>
        <v>2065.7892426138974</v>
      </c>
      <c r="AT21">
        <f t="shared" si="16"/>
        <v>16.215884158016877</v>
      </c>
      <c r="AU21">
        <f t="shared" si="17"/>
        <v>-7655.6091407252134</v>
      </c>
      <c r="AW21">
        <v>18</v>
      </c>
      <c r="AX21">
        <f>IF(Z21&gt;0, (R21*SUMPRODUCT(K21:$K$98, X21:$X$98)-K21*$AZ$3)/Z21, 0)</f>
        <v>43382.414182507724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1000000</v>
      </c>
      <c r="S22">
        <f t="shared" si="1"/>
        <v>36105.171313277104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25367.973781738285</v>
      </c>
      <c r="AC22">
        <f t="shared" si="2"/>
        <v>19743.57690277107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-32069.790139604716</v>
      </c>
      <c r="AI22">
        <f t="shared" si="7"/>
        <v>-32097.131897287378</v>
      </c>
      <c r="AJ22">
        <f t="shared" si="8"/>
        <v>5624.3968789672144</v>
      </c>
      <c r="AK22">
        <f t="shared" si="30"/>
        <v>532.72744941650399</v>
      </c>
      <c r="AL22">
        <f t="shared" si="9"/>
        <v>-25940.00756890366</v>
      </c>
      <c r="AN22">
        <f t="shared" si="10"/>
        <v>0</v>
      </c>
      <c r="AO22">
        <f t="shared" si="11"/>
        <v>0</v>
      </c>
      <c r="AP22">
        <f t="shared" si="12"/>
        <v>-8.1204171757360619</v>
      </c>
      <c r="AQ22">
        <f t="shared" si="13"/>
        <v>-9524.6281418496073</v>
      </c>
      <c r="AR22">
        <f t="shared" si="14"/>
        <v>-9532.7485590253436</v>
      </c>
      <c r="AS22">
        <f t="shared" si="15"/>
        <v>1670.428417558785</v>
      </c>
      <c r="AT22">
        <f t="shared" si="16"/>
        <v>158.2183991401304</v>
      </c>
      <c r="AU22">
        <f t="shared" si="17"/>
        <v>-7704.1017423264293</v>
      </c>
      <c r="AW22">
        <v>19</v>
      </c>
      <c r="AX22">
        <f>IF(Z22&gt;0, (R22*SUMPRODUCT(K22:$K$98, X22:$X$98)-K22*$AZ$3)/Z22, 0)</f>
        <v>36105.171313277104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1000000</v>
      </c>
      <c r="S23">
        <f t="shared" si="1"/>
        <v>32300.856514400755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19743.57690277107</v>
      </c>
      <c r="AC23">
        <f t="shared" si="2"/>
        <v>16411.983033240867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-33269.345755911316</v>
      </c>
      <c r="AI23">
        <f t="shared" si="7"/>
        <v>-33294.750628729351</v>
      </c>
      <c r="AJ23">
        <f t="shared" si="8"/>
        <v>3331.5938695302029</v>
      </c>
      <c r="AK23">
        <f t="shared" si="30"/>
        <v>1382.050383193975</v>
      </c>
      <c r="AL23">
        <f t="shared" si="9"/>
        <v>-28581.106376005173</v>
      </c>
      <c r="AN23">
        <f t="shared" si="10"/>
        <v>0</v>
      </c>
      <c r="AO23">
        <f t="shared" si="11"/>
        <v>0</v>
      </c>
      <c r="AP23">
        <f t="shared" si="12"/>
        <v>-6.7367574840419797</v>
      </c>
      <c r="AQ23">
        <f t="shared" si="13"/>
        <v>-8822.2253902086486</v>
      </c>
      <c r="AR23">
        <f t="shared" si="14"/>
        <v>-8828.9621476926895</v>
      </c>
      <c r="AS23">
        <f t="shared" si="15"/>
        <v>883.45807102054107</v>
      </c>
      <c r="AT23">
        <f t="shared" si="16"/>
        <v>366.4863165815355</v>
      </c>
      <c r="AU23">
        <f t="shared" si="17"/>
        <v>-7579.0177600906136</v>
      </c>
      <c r="AW23">
        <v>20</v>
      </c>
      <c r="AX23">
        <f>IF(Z23&gt;0, (R23*SUMPRODUCT(K23:$K$98, X23:$X$98)-K23*$AZ$3)/Z23, 0)</f>
        <v>32300.856514400755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1000000</v>
      </c>
      <c r="S24">
        <f t="shared" si="1"/>
        <v>27990.014094164482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16411.983033240867</v>
      </c>
      <c r="AC24">
        <f t="shared" si="2"/>
        <v>13119.252529031677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-34304.587444555837</v>
      </c>
      <c r="AI24">
        <f t="shared" si="7"/>
        <v>-34328.023039273467</v>
      </c>
      <c r="AJ24">
        <f t="shared" si="8"/>
        <v>3292.7305042091903</v>
      </c>
      <c r="AK24">
        <f t="shared" si="30"/>
        <v>1148.8388123268608</v>
      </c>
      <c r="AL24">
        <f t="shared" si="9"/>
        <v>-29886.453722737417</v>
      </c>
      <c r="AN24">
        <f t="shared" si="10"/>
        <v>0</v>
      </c>
      <c r="AO24">
        <f t="shared" si="11"/>
        <v>0</v>
      </c>
      <c r="AP24">
        <f t="shared" si="12"/>
        <v>-5.5487076674290225</v>
      </c>
      <c r="AQ24">
        <f t="shared" si="13"/>
        <v>-8122.0950300188333</v>
      </c>
      <c r="AR24">
        <f t="shared" si="14"/>
        <v>-8127.6437376862623</v>
      </c>
      <c r="AS24">
        <f t="shared" si="15"/>
        <v>779.60039912018067</v>
      </c>
      <c r="AT24">
        <f t="shared" si="16"/>
        <v>272.00379608044426</v>
      </c>
      <c r="AU24">
        <f t="shared" si="17"/>
        <v>-7076.039542485637</v>
      </c>
      <c r="AW24">
        <v>21</v>
      </c>
      <c r="AX24">
        <f>IF(Z24&gt;0, (R24*SUMPRODUCT(K24:$K$98, X24:$X$98)-K24*$AZ$3)/Z24, 0)</f>
        <v>27990.014094164482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1000000</v>
      </c>
      <c r="S25">
        <f t="shared" si="1"/>
        <v>23169.071051188483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13119.252529031677</v>
      </c>
      <c r="AC25">
        <f t="shared" si="2"/>
        <v>9934.2065043695038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-35254.606660334939</v>
      </c>
      <c r="AI25">
        <f t="shared" si="7"/>
        <v>-35276.045168772376</v>
      </c>
      <c r="AJ25">
        <f t="shared" si="8"/>
        <v>3185.0460246621733</v>
      </c>
      <c r="AK25">
        <f t="shared" si="30"/>
        <v>918.34767703221746</v>
      </c>
      <c r="AL25">
        <f t="shared" si="9"/>
        <v>-31172.651467077987</v>
      </c>
      <c r="AN25">
        <f t="shared" si="10"/>
        <v>0</v>
      </c>
      <c r="AO25">
        <f t="shared" si="11"/>
        <v>0</v>
      </c>
      <c r="AP25">
        <f t="shared" si="12"/>
        <v>-4.532026175595032</v>
      </c>
      <c r="AQ25">
        <f t="shared" si="13"/>
        <v>-7452.7013230052971</v>
      </c>
      <c r="AR25">
        <f t="shared" si="14"/>
        <v>-7457.2333491808922</v>
      </c>
      <c r="AS25">
        <f t="shared" si="15"/>
        <v>673.30766020258363</v>
      </c>
      <c r="AT25">
        <f t="shared" si="16"/>
        <v>194.13550726967108</v>
      </c>
      <c r="AU25">
        <f t="shared" si="17"/>
        <v>-6589.7901817086376</v>
      </c>
      <c r="AW25">
        <v>22</v>
      </c>
      <c r="AX25">
        <f>IF(Z25&gt;0, (R25*SUMPRODUCT(K25:$K$98, X25:$X$98)-K25*$AZ$3)/Z25, 0)</f>
        <v>23169.071051188483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1000000</v>
      </c>
      <c r="S26">
        <f t="shared" si="1"/>
        <v>17724.582564030934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9934.2065043695038</v>
      </c>
      <c r="AC26">
        <f t="shared" si="2"/>
        <v>6889.58465043264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-35780.243720095183</v>
      </c>
      <c r="AI26">
        <f t="shared" si="7"/>
        <v>-35799.678831262238</v>
      </c>
      <c r="AJ26">
        <f t="shared" si="8"/>
        <v>3044.6218539368638</v>
      </c>
      <c r="AK26">
        <f t="shared" si="30"/>
        <v>695.39445530586534</v>
      </c>
      <c r="AL26">
        <f t="shared" si="9"/>
        <v>-32059.662522019509</v>
      </c>
      <c r="AN26">
        <f t="shared" si="10"/>
        <v>0</v>
      </c>
      <c r="AO26">
        <f t="shared" si="11"/>
        <v>0</v>
      </c>
      <c r="AP26">
        <f t="shared" si="12"/>
        <v>-3.6683169243820939</v>
      </c>
      <c r="AQ26">
        <f t="shared" si="13"/>
        <v>-6753.4099737702982</v>
      </c>
      <c r="AR26">
        <f t="shared" si="14"/>
        <v>-6757.0782906946797</v>
      </c>
      <c r="AS26">
        <f t="shared" si="15"/>
        <v>574.66292727313862</v>
      </c>
      <c r="AT26">
        <f t="shared" si="16"/>
        <v>131.25354558525913</v>
      </c>
      <c r="AU26">
        <f t="shared" si="17"/>
        <v>-6051.1618178362824</v>
      </c>
      <c r="AW26">
        <v>23</v>
      </c>
      <c r="AX26">
        <f>IF(Z26&gt;0, (R26*SUMPRODUCT(K26:$K$98, X26:$X$98)-K26*$AZ$3)/Z26, 0)</f>
        <v>17724.582564030934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1000000</v>
      </c>
      <c r="S27">
        <f t="shared" si="1"/>
        <v>11668.198776038787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6889.58465043264</v>
      </c>
      <c r="AC27">
        <f t="shared" si="2"/>
        <v>4071.9599169020148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-35835.89461323827</v>
      </c>
      <c r="AI27">
        <f t="shared" si="7"/>
        <v>-35853.343578562992</v>
      </c>
      <c r="AJ27">
        <f t="shared" si="8"/>
        <v>2817.6247335306252</v>
      </c>
      <c r="AK27">
        <f t="shared" si="30"/>
        <v>482.27092553028484</v>
      </c>
      <c r="AL27">
        <f t="shared" si="9"/>
        <v>-32553.447919502083</v>
      </c>
      <c r="AN27">
        <f t="shared" si="10"/>
        <v>0</v>
      </c>
      <c r="AO27">
        <f t="shared" si="11"/>
        <v>0</v>
      </c>
      <c r="AP27">
        <f t="shared" si="12"/>
        <v>-2.9405696962322629</v>
      </c>
      <c r="AQ27">
        <f t="shared" si="13"/>
        <v>-6039.2088456810307</v>
      </c>
      <c r="AR27">
        <f t="shared" si="14"/>
        <v>-6042.1494153772628</v>
      </c>
      <c r="AS27">
        <f t="shared" si="15"/>
        <v>474.83743319921984</v>
      </c>
      <c r="AT27">
        <f t="shared" si="16"/>
        <v>81.274232746553054</v>
      </c>
      <c r="AU27">
        <f t="shared" si="17"/>
        <v>-5486.0377494314898</v>
      </c>
      <c r="AW27">
        <v>24</v>
      </c>
      <c r="AX27">
        <f>IF(Z27&gt;0, (R27*SUMPRODUCT(K27:$K$98, X27:$X$98)-K27*$AZ$3)/Z27, 0)</f>
        <v>11668.198776038787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1000000</v>
      </c>
      <c r="S28">
        <f t="shared" si="1"/>
        <v>4991.7845239087728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4071.9599169020148</v>
      </c>
      <c r="AC28">
        <f t="shared" si="2"/>
        <v>1546.8450357206893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-35611.346951841086</v>
      </c>
      <c r="AI28">
        <f t="shared" si="7"/>
        <v>-35626.840860164972</v>
      </c>
      <c r="AJ28">
        <f t="shared" si="8"/>
        <v>2525.1148811813255</v>
      </c>
      <c r="AK28">
        <f t="shared" si="30"/>
        <v>285.03719418314108</v>
      </c>
      <c r="AL28">
        <f t="shared" si="9"/>
        <v>-32816.688784800506</v>
      </c>
      <c r="AN28">
        <f t="shared" si="10"/>
        <v>0</v>
      </c>
      <c r="AO28">
        <f t="shared" si="11"/>
        <v>0</v>
      </c>
      <c r="AP28">
        <f t="shared" si="12"/>
        <v>-2.3313353934465399</v>
      </c>
      <c r="AQ28">
        <f t="shared" si="13"/>
        <v>-5358.3635466038522</v>
      </c>
      <c r="AR28">
        <f t="shared" si="14"/>
        <v>-5360.6948819972986</v>
      </c>
      <c r="AS28">
        <f t="shared" si="15"/>
        <v>379.94865930252081</v>
      </c>
      <c r="AT28">
        <f t="shared" si="16"/>
        <v>42.888939663042557</v>
      </c>
      <c r="AU28">
        <f t="shared" si="17"/>
        <v>-4937.8572830317353</v>
      </c>
      <c r="AW28">
        <v>25</v>
      </c>
      <c r="AX28">
        <f>IF(Z28&gt;0, (R28*SUMPRODUCT(K28:$K$98, X28:$X$98)-K28*$AZ$3)/Z28, 0)</f>
        <v>4991.7845239087728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1000000</v>
      </c>
      <c r="S29">
        <f t="shared" si="1"/>
        <v>-2480.2898596896157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1546.8450357206893</v>
      </c>
      <c r="AC29">
        <f t="shared" si="2"/>
        <v>-673.93461400841625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-35063.314461083872</v>
      </c>
      <c r="AI29">
        <f t="shared" si="7"/>
        <v>-35076.900264601463</v>
      </c>
      <c r="AJ29">
        <f t="shared" si="8"/>
        <v>2220.7796497291056</v>
      </c>
      <c r="AK29">
        <f t="shared" si="30"/>
        <v>108.27915250044826</v>
      </c>
      <c r="AL29">
        <f t="shared" si="9"/>
        <v>-32747.841462371911</v>
      </c>
      <c r="AN29">
        <f t="shared" si="10"/>
        <v>0</v>
      </c>
      <c r="AO29">
        <f t="shared" si="11"/>
        <v>0</v>
      </c>
      <c r="AP29">
        <f t="shared" si="12"/>
        <v>-1.8252026127484615</v>
      </c>
      <c r="AQ29">
        <f t="shared" si="13"/>
        <v>-4710.6270220321021</v>
      </c>
      <c r="AR29">
        <f t="shared" si="14"/>
        <v>-4712.4522246448496</v>
      </c>
      <c r="AS29">
        <f t="shared" si="15"/>
        <v>298.35355809285159</v>
      </c>
      <c r="AT29">
        <f t="shared" si="16"/>
        <v>14.546904921309011</v>
      </c>
      <c r="AU29">
        <f t="shared" si="17"/>
        <v>-4399.5517616306897</v>
      </c>
      <c r="AW29">
        <v>26</v>
      </c>
      <c r="AX29">
        <f>IF(Z29&gt;0, (R29*SUMPRODUCT(K29:$K$98, X29:$X$98)-K29*$AZ$3)/Z29, 0)</f>
        <v>-2480.2898596896157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1000000</v>
      </c>
      <c r="S30">
        <f t="shared" si="1"/>
        <v>-11001.497264040016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-673.93461400841625</v>
      </c>
      <c r="AC30">
        <f t="shared" si="2"/>
        <v>-2583.1474424023545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-34199.283705989052</v>
      </c>
      <c r="AI30">
        <f t="shared" si="7"/>
        <v>-34211.023687286171</v>
      </c>
      <c r="AJ30">
        <f t="shared" si="8"/>
        <v>1909.2128283939383</v>
      </c>
      <c r="AK30">
        <f t="shared" si="30"/>
        <v>-47.17542298058914</v>
      </c>
      <c r="AL30">
        <f t="shared" si="9"/>
        <v>-32348.986281872822</v>
      </c>
      <c r="AN30">
        <f t="shared" si="10"/>
        <v>0</v>
      </c>
      <c r="AO30">
        <f t="shared" si="11"/>
        <v>0</v>
      </c>
      <c r="AP30">
        <f t="shared" si="12"/>
        <v>-1.4082350025320418</v>
      </c>
      <c r="AQ30">
        <f t="shared" si="13"/>
        <v>-4102.274710448035</v>
      </c>
      <c r="AR30">
        <f t="shared" si="14"/>
        <v>-4103.6829454505669</v>
      </c>
      <c r="AS30">
        <f t="shared" si="15"/>
        <v>229.01402175893642</v>
      </c>
      <c r="AT30">
        <f t="shared" si="16"/>
        <v>-5.6587894153487523</v>
      </c>
      <c r="AU30">
        <f t="shared" si="17"/>
        <v>-3880.3277131069794</v>
      </c>
      <c r="AW30">
        <v>27</v>
      </c>
      <c r="AX30">
        <f>IF(Z30&gt;0, (R30*SUMPRODUCT(K30:$K$98, X30:$X$98)-K30*$AZ$3)/Z30, 0)</f>
        <v>-11001.497264040016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50</v>
      </c>
      <c r="R31">
        <f t="shared" si="0"/>
        <v>1000000</v>
      </c>
      <c r="S31">
        <f t="shared" si="1"/>
        <v>-20978.022710494952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-2583.1474424023545</v>
      </c>
      <c r="AC31">
        <f t="shared" si="2"/>
        <v>-4184.1594799591694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-32997.203605584218</v>
      </c>
      <c r="AI31">
        <f t="shared" si="7"/>
        <v>-33007.176326888082</v>
      </c>
      <c r="AJ31">
        <f t="shared" si="8"/>
        <v>1601.0120375568149</v>
      </c>
      <c r="AK31">
        <f t="shared" si="30"/>
        <v>-180.82032096816482</v>
      </c>
      <c r="AL31">
        <f t="shared" si="9"/>
        <v>-31586.984610299431</v>
      </c>
      <c r="AN31">
        <f t="shared" si="10"/>
        <v>0</v>
      </c>
      <c r="AO31">
        <f t="shared" si="11"/>
        <v>0</v>
      </c>
      <c r="AP31">
        <f t="shared" si="12"/>
        <v>-1.0680790326035889</v>
      </c>
      <c r="AQ31">
        <f t="shared" si="13"/>
        <v>-3534.0024284053852</v>
      </c>
      <c r="AR31">
        <f t="shared" si="14"/>
        <v>-3535.0705074379885</v>
      </c>
      <c r="AS31">
        <f t="shared" si="15"/>
        <v>171.46848248905917</v>
      </c>
      <c r="AT31">
        <f t="shared" si="16"/>
        <v>-19.365866909352054</v>
      </c>
      <c r="AU31">
        <f t="shared" si="17"/>
        <v>-3382.9678918582813</v>
      </c>
      <c r="AW31">
        <v>28</v>
      </c>
      <c r="AX31">
        <f>IF(Z31&gt;0, (R31*SUMPRODUCT(K31:$K$98, X31:$X$98)-K31*$AZ$3)/Z31, 0)</f>
        <v>-20978.022710494952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1000000</v>
      </c>
      <c r="S32">
        <f t="shared" si="1"/>
        <v>-33030.195769766353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-4184.1594799591694</v>
      </c>
      <c r="AC32">
        <f t="shared" si="2"/>
        <v>-5484.891664711683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-31402.989421996022</v>
      </c>
      <c r="AI32">
        <f t="shared" si="7"/>
        <v>-31411.29226661575</v>
      </c>
      <c r="AJ32">
        <f t="shared" si="8"/>
        <v>1300.7321847525136</v>
      </c>
      <c r="AK32">
        <f t="shared" si="30"/>
        <v>-292.89116359714188</v>
      </c>
      <c r="AL32">
        <f t="shared" si="9"/>
        <v>-30403.451245460379</v>
      </c>
      <c r="AN32">
        <f t="shared" si="10"/>
        <v>0</v>
      </c>
      <c r="AO32">
        <f t="shared" si="11"/>
        <v>0</v>
      </c>
      <c r="AP32">
        <f t="shared" si="12"/>
        <v>-0.7939599486195843</v>
      </c>
      <c r="AQ32">
        <f t="shared" si="13"/>
        <v>-3002.9124968503329</v>
      </c>
      <c r="AR32">
        <f t="shared" si="14"/>
        <v>-3003.7064567989523</v>
      </c>
      <c r="AS32">
        <f t="shared" si="15"/>
        <v>124.38258282228497</v>
      </c>
      <c r="AT32">
        <f t="shared" si="16"/>
        <v>-28.00773275320196</v>
      </c>
      <c r="AU32">
        <f t="shared" si="17"/>
        <v>-2907.3316067298692</v>
      </c>
      <c r="AW32">
        <v>29</v>
      </c>
      <c r="AX32">
        <f>IF(Z32&gt;0, (R32*SUMPRODUCT(K32:$K$98, X32:$X$98)-K32*$AZ$3)/Z32, 0)</f>
        <v>-33030.195769766353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50</v>
      </c>
      <c r="R33">
        <f t="shared" si="0"/>
        <v>1000000</v>
      </c>
      <c r="S33">
        <f t="shared" si="1"/>
        <v>-48135.765003058412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-5484.891664711683</v>
      </c>
      <c r="AC33">
        <f t="shared" si="2"/>
        <v>-6493.8128725862389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-29490.129039651329</v>
      </c>
      <c r="AI33">
        <f t="shared" si="7"/>
        <v>-29496.874349372876</v>
      </c>
      <c r="AJ33">
        <f t="shared" si="8"/>
        <v>1008.9212078745559</v>
      </c>
      <c r="AK33">
        <f t="shared" si="30"/>
        <v>-383.94241652981782</v>
      </c>
      <c r="AL33">
        <f t="shared" si="9"/>
        <v>-28871.89555802814</v>
      </c>
      <c r="AN33">
        <f t="shared" si="10"/>
        <v>0</v>
      </c>
      <c r="AO33">
        <f t="shared" si="11"/>
        <v>0</v>
      </c>
      <c r="AP33">
        <f t="shared" si="12"/>
        <v>-0.57591124372202052</v>
      </c>
      <c r="AQ33">
        <f t="shared" si="13"/>
        <v>-2517.8527886558127</v>
      </c>
      <c r="AR33">
        <f t="shared" si="14"/>
        <v>-2518.4286998995344</v>
      </c>
      <c r="AS33">
        <f t="shared" si="15"/>
        <v>86.141199089543775</v>
      </c>
      <c r="AT33">
        <f t="shared" si="16"/>
        <v>-32.780815670323129</v>
      </c>
      <c r="AU33">
        <f t="shared" si="17"/>
        <v>-2465.068316480314</v>
      </c>
      <c r="AW33">
        <v>30</v>
      </c>
      <c r="AX33">
        <f>IF(Z33&gt;0, (R33*SUMPRODUCT(K33:$K$98, X33:$X$98)-K33*$AZ$3)/Z33, 0)</f>
        <v>-48135.765003058412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1000000</v>
      </c>
      <c r="S34">
        <f t="shared" si="1"/>
        <v>-67922.306960723334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-6493.8128725862389</v>
      </c>
      <c r="AC34">
        <f t="shared" si="2"/>
        <v>-7231.3162960851059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-27092.605298759376</v>
      </c>
      <c r="AI34">
        <f t="shared" si="7"/>
        <v>-27097.928525118772</v>
      </c>
      <c r="AJ34">
        <f t="shared" si="8"/>
        <v>737.50342349886705</v>
      </c>
      <c r="AK34">
        <f t="shared" si="30"/>
        <v>-454.56690108103675</v>
      </c>
      <c r="AL34">
        <f t="shared" si="9"/>
        <v>-26814.992002700943</v>
      </c>
      <c r="AN34">
        <f t="shared" si="10"/>
        <v>0</v>
      </c>
      <c r="AO34">
        <f t="shared" si="11"/>
        <v>0</v>
      </c>
      <c r="AP34">
        <f t="shared" si="12"/>
        <v>-0.40579862682999224</v>
      </c>
      <c r="AQ34">
        <f t="shared" si="13"/>
        <v>-2065.3155220573049</v>
      </c>
      <c r="AR34">
        <f t="shared" si="14"/>
        <v>-2065.7213206841348</v>
      </c>
      <c r="AS34">
        <f t="shared" si="15"/>
        <v>56.221144158194392</v>
      </c>
      <c r="AT34">
        <f t="shared" si="16"/>
        <v>-34.652410363027847</v>
      </c>
      <c r="AU34">
        <f t="shared" si="17"/>
        <v>-2044.1525868889682</v>
      </c>
      <c r="AW34">
        <v>31</v>
      </c>
      <c r="AX34">
        <f>IF(Z34&gt;0, (R34*SUMPRODUCT(K34:$K$98, X34:$X$98)-K34*$AZ$3)/Z34, 0)</f>
        <v>-67922.306960723334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-94939.486334196015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-7231.3162960851059</v>
      </c>
      <c r="AC35">
        <f t="shared" ref="AC35:AC66" si="33">S35*Z35</f>
        <v>-7707.0341706808549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-24221.496944029848</v>
      </c>
      <c r="AI35">
        <f t="shared" ref="AI35:AI66" si="38">SUM(AE35:AH35)</f>
        <v>-24225.555863278449</v>
      </c>
      <c r="AJ35">
        <f t="shared" ref="AJ35:AJ66" si="39">AB35-AC35</f>
        <v>475.71787459574898</v>
      </c>
      <c r="AK35">
        <f t="shared" si="30"/>
        <v>-506.19214072595747</v>
      </c>
      <c r="AL35">
        <f t="shared" ref="AL35:AL66" si="40">SUM(AI35:AK35)</f>
        <v>-24256.030129408657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-0.27626637398143467</v>
      </c>
      <c r="AQ35">
        <f t="shared" ref="AQ35:AQ66" si="44">AH35*$K35</f>
        <v>-1648.612530401527</v>
      </c>
      <c r="AR35">
        <f t="shared" ref="AR35:AR66" si="45">AI35*$K35</f>
        <v>-1648.8887967755086</v>
      </c>
      <c r="AS35">
        <f t="shared" ref="AS35:AS66" si="46">AJ35*$K35</f>
        <v>32.379272462259735</v>
      </c>
      <c r="AT35">
        <f t="shared" ref="AT35:AT66" si="47">AK35*$K35</f>
        <v>-34.453473619733444</v>
      </c>
      <c r="AU35">
        <f t="shared" ref="AU35:AU66" si="48">AL35*$K35</f>
        <v>-1650.9629979329823</v>
      </c>
      <c r="AW35">
        <v>32</v>
      </c>
      <c r="AX35">
        <f>IF(Z35&gt;0, (R35*SUMPRODUCT(K35:$K$98, X35:$X$98)-K35*$AZ$3)/Z35, 0)</f>
        <v>-94939.486334196015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1000000</v>
      </c>
      <c r="S36">
        <f t="shared" si="32"/>
        <v>-133618.12287814694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-7707.0341706808549</v>
      </c>
      <c r="AC36">
        <f t="shared" si="33"/>
        <v>-7936.3630872774165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-20970.742863474788</v>
      </c>
      <c r="AI36">
        <f t="shared" si="38"/>
        <v>-20973.712656387728</v>
      </c>
      <c r="AJ36">
        <f t="shared" si="39"/>
        <v>229.32891659656161</v>
      </c>
      <c r="AK36">
        <f t="shared" si="30"/>
        <v>-539.49239194765994</v>
      </c>
      <c r="AL36">
        <f t="shared" si="40"/>
        <v>-21283.876131738827</v>
      </c>
      <c r="AN36">
        <f t="shared" si="41"/>
        <v>0</v>
      </c>
      <c r="AO36">
        <f t="shared" si="42"/>
        <v>0</v>
      </c>
      <c r="AP36">
        <f t="shared" si="43"/>
        <v>-0.18047861944864255</v>
      </c>
      <c r="AQ36">
        <f t="shared" si="44"/>
        <v>-1274.4224367703682</v>
      </c>
      <c r="AR36">
        <f t="shared" si="45"/>
        <v>-1274.6029153898169</v>
      </c>
      <c r="AS36">
        <f t="shared" si="46"/>
        <v>13.936650628621159</v>
      </c>
      <c r="AT36">
        <f t="shared" si="47"/>
        <v>-32.785734546510376</v>
      </c>
      <c r="AU36">
        <f t="shared" si="48"/>
        <v>-1293.451999307706</v>
      </c>
      <c r="AW36">
        <v>33</v>
      </c>
      <c r="AX36">
        <f>IF(Z36&gt;0, (R36*SUMPRODUCT(K36:$K$98, X36:$X$98)-K36*$AZ$3)/Z36, 0)</f>
        <v>-133618.12287814694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1000000</v>
      </c>
      <c r="S37">
        <f t="shared" si="32"/>
        <v>-191821.11387915778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-7936.3630872774165</v>
      </c>
      <c r="AC37">
        <f t="shared" si="33"/>
        <v>-7943.5680117219272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-17390.566736470802</v>
      </c>
      <c r="AI37">
        <f t="shared" si="38"/>
        <v>-17392.63730311779</v>
      </c>
      <c r="AJ37">
        <f t="shared" si="39"/>
        <v>7.2049244445106524</v>
      </c>
      <c r="AK37">
        <f t="shared" si="30"/>
        <v>-555.54541610941919</v>
      </c>
      <c r="AL37">
        <f t="shared" si="40"/>
        <v>-17940.977794782699</v>
      </c>
      <c r="AN37">
        <f t="shared" si="41"/>
        <v>0</v>
      </c>
      <c r="AO37">
        <f t="shared" si="42"/>
        <v>0</v>
      </c>
      <c r="AP37">
        <f t="shared" si="43"/>
        <v>-0.11234940715670461</v>
      </c>
      <c r="AQ37">
        <f t="shared" si="44"/>
        <v>-943.61602211869524</v>
      </c>
      <c r="AR37">
        <f t="shared" si="45"/>
        <v>-943.72837152585203</v>
      </c>
      <c r="AS37">
        <f t="shared" si="46"/>
        <v>0.39094080411634702</v>
      </c>
      <c r="AT37">
        <f t="shared" si="47"/>
        <v>-30.1440179379588</v>
      </c>
      <c r="AU37">
        <f t="shared" si="48"/>
        <v>-973.48144865969448</v>
      </c>
      <c r="AW37">
        <v>34</v>
      </c>
      <c r="AX37">
        <f>IF(Z37&gt;0, (R37*SUMPRODUCT(K37:$K$98, X37:$X$98)-K37*$AZ$3)/Z37, 0)</f>
        <v>-191821.11387915778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1000000</v>
      </c>
      <c r="S38">
        <f t="shared" si="32"/>
        <v>-284259.6197101351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-7943.5680117219272</v>
      </c>
      <c r="AC38">
        <f t="shared" si="33"/>
        <v>-7755.7398264068188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-13713.2183360322</v>
      </c>
      <c r="AI38">
        <f t="shared" si="38"/>
        <v>-13714.582536095915</v>
      </c>
      <c r="AJ38">
        <f t="shared" si="39"/>
        <v>-187.82818531510839</v>
      </c>
      <c r="AK38">
        <f t="shared" si="30"/>
        <v>-556.04976082053497</v>
      </c>
      <c r="AL38">
        <f t="shared" si="40"/>
        <v>-14458.460482231558</v>
      </c>
      <c r="AN38">
        <f t="shared" si="41"/>
        <v>0</v>
      </c>
      <c r="AO38">
        <f t="shared" si="42"/>
        <v>0</v>
      </c>
      <c r="AP38">
        <f t="shared" si="43"/>
        <v>-6.6090892068727869E-2</v>
      </c>
      <c r="AQ38">
        <f t="shared" si="44"/>
        <v>-664.35917800289906</v>
      </c>
      <c r="AR38">
        <f t="shared" si="45"/>
        <v>-664.42526889496776</v>
      </c>
      <c r="AS38">
        <f t="shared" si="46"/>
        <v>-9.0996420930483897</v>
      </c>
      <c r="AT38">
        <f t="shared" si="47"/>
        <v>-26.938735530577627</v>
      </c>
      <c r="AU38">
        <f t="shared" si="48"/>
        <v>-700.46364651859381</v>
      </c>
      <c r="AW38">
        <v>35</v>
      </c>
      <c r="AX38">
        <f>IF(Z38&gt;0, (R38*SUMPRODUCT(K38:$K$98, X38:$X$98)-K38*$AZ$3)/Z38, 0)</f>
        <v>-284259.6197101351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1000000</v>
      </c>
      <c r="S39">
        <f t="shared" si="32"/>
        <v>-440174.48704649985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-7755.7398264068188</v>
      </c>
      <c r="AC39">
        <f t="shared" si="33"/>
        <v>-7409.8809620581087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-10177.19841247886</v>
      </c>
      <c r="AI39">
        <f t="shared" si="38"/>
        <v>-10178.040110621314</v>
      </c>
      <c r="AJ39">
        <f t="shared" si="39"/>
        <v>-345.85886434871009</v>
      </c>
      <c r="AK39">
        <f t="shared" si="30"/>
        <v>-542.9017878484774</v>
      </c>
      <c r="AL39">
        <f t="shared" si="40"/>
        <v>-11066.800762818501</v>
      </c>
      <c r="AN39">
        <f t="shared" si="41"/>
        <v>0</v>
      </c>
      <c r="AO39">
        <f t="shared" si="42"/>
        <v>0</v>
      </c>
      <c r="AP39">
        <f t="shared" si="43"/>
        <v>-3.6408425195071516E-2</v>
      </c>
      <c r="AQ39">
        <f t="shared" si="44"/>
        <v>-440.22405231358016</v>
      </c>
      <c r="AR39">
        <f t="shared" si="45"/>
        <v>-440.26046073877524</v>
      </c>
      <c r="AS39">
        <f t="shared" si="46"/>
        <v>-14.960442414630799</v>
      </c>
      <c r="AT39">
        <f t="shared" si="47"/>
        <v>-23.483714807200215</v>
      </c>
      <c r="AU39">
        <f t="shared" si="48"/>
        <v>-478.70461796060619</v>
      </c>
      <c r="AW39">
        <v>36</v>
      </c>
      <c r="AX39">
        <f>IF(Z39&gt;0, (R39*SUMPRODUCT(K39:$K$98, X39:$X$98)-K39*$AZ$3)/Z39, 0)</f>
        <v>-440174.48704649985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1000000</v>
      </c>
      <c r="S40">
        <f t="shared" si="32"/>
        <v>-722878.7525479662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-7409.8809620581087</v>
      </c>
      <c r="AC40">
        <f t="shared" si="33"/>
        <v>-6948.1246194148944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-7053.8804560976332</v>
      </c>
      <c r="AI40">
        <f t="shared" si="38"/>
        <v>-7054.3610432358582</v>
      </c>
      <c r="AJ40">
        <f t="shared" si="39"/>
        <v>-461.75634264321434</v>
      </c>
      <c r="AK40">
        <f t="shared" ref="AK40:AK71" si="61">G40*SUM(AB40:AB40, AE40:AF40)</f>
        <v>-518.6916673440677</v>
      </c>
      <c r="AL40">
        <f t="shared" si="40"/>
        <v>-8034.8090532231399</v>
      </c>
      <c r="AN40">
        <f t="shared" si="41"/>
        <v>0</v>
      </c>
      <c r="AO40">
        <f t="shared" si="42"/>
        <v>0</v>
      </c>
      <c r="AP40">
        <f t="shared" si="43"/>
        <v>-1.856092632138848E-2</v>
      </c>
      <c r="AQ40">
        <f t="shared" si="44"/>
        <v>-272.43041898510188</v>
      </c>
      <c r="AR40">
        <f t="shared" si="45"/>
        <v>-272.44897991142324</v>
      </c>
      <c r="AS40">
        <f t="shared" si="46"/>
        <v>-17.833655486261616</v>
      </c>
      <c r="AT40">
        <f t="shared" si="47"/>
        <v>-20.032574855514337</v>
      </c>
      <c r="AU40">
        <f t="shared" si="48"/>
        <v>-310.31521025319921</v>
      </c>
      <c r="AW40">
        <v>37</v>
      </c>
      <c r="AX40">
        <f>IF(Z40&gt;0, (R40*SUMPRODUCT(K40:$K$98, X40:$X$98)-K40*$AZ$3)/Z40, 0)</f>
        <v>-722878.7525479662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1000000</v>
      </c>
      <c r="S41">
        <f t="shared" si="32"/>
        <v>-1285489.3662223641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-6948.1246194148944</v>
      </c>
      <c r="AC41">
        <f t="shared" si="33"/>
        <v>-6415.2154000457149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-4525.140336659435</v>
      </c>
      <c r="AI41">
        <f t="shared" si="38"/>
        <v>-4525.3898609094449</v>
      </c>
      <c r="AJ41">
        <f t="shared" si="39"/>
        <v>-532.90921936917948</v>
      </c>
      <c r="AK41">
        <f t="shared" si="61"/>
        <v>-486.36872335904263</v>
      </c>
      <c r="AL41">
        <f t="shared" si="40"/>
        <v>-5544.667803637667</v>
      </c>
      <c r="AN41">
        <f t="shared" si="41"/>
        <v>0</v>
      </c>
      <c r="AO41">
        <f t="shared" si="42"/>
        <v>0</v>
      </c>
      <c r="AP41">
        <f t="shared" si="43"/>
        <v>-8.604432644279859E-3</v>
      </c>
      <c r="AQ41">
        <f t="shared" si="44"/>
        <v>-156.04200886752054</v>
      </c>
      <c r="AR41">
        <f t="shared" si="45"/>
        <v>-156.0506133001648</v>
      </c>
      <c r="AS41">
        <f t="shared" si="46"/>
        <v>-18.376496406247774</v>
      </c>
      <c r="AT41">
        <f t="shared" si="47"/>
        <v>-16.771624081675018</v>
      </c>
      <c r="AU41">
        <f t="shared" si="48"/>
        <v>-191.19873378808759</v>
      </c>
      <c r="AW41">
        <v>38</v>
      </c>
      <c r="AX41">
        <f>IF(Z41&gt;0, (R41*SUMPRODUCT(K41:$K$98, X41:$X$98)-K41*$AZ$3)/Z41, 0)</f>
        <v>-1285489.3662223641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1000000</v>
      </c>
      <c r="S42">
        <f t="shared" si="32"/>
        <v>-2543586.0068795006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-6415.2154000457149</v>
      </c>
      <c r="AC42">
        <f t="shared" si="33"/>
        <v>-5852.2041603826274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-2639.8110216678328</v>
      </c>
      <c r="AI42">
        <f t="shared" si="38"/>
        <v>-2639.926060124259</v>
      </c>
      <c r="AJ42">
        <f t="shared" si="39"/>
        <v>-563.01123966308751</v>
      </c>
      <c r="AK42">
        <f t="shared" si="61"/>
        <v>-449.06507800320009</v>
      </c>
      <c r="AL42">
        <f t="shared" si="40"/>
        <v>-3652.0023777905467</v>
      </c>
      <c r="AN42">
        <f t="shared" si="41"/>
        <v>0</v>
      </c>
      <c r="AO42">
        <f t="shared" si="42"/>
        <v>0</v>
      </c>
      <c r="AP42">
        <f t="shared" si="43"/>
        <v>-3.5418853856872068E-3</v>
      </c>
      <c r="AQ42">
        <f t="shared" si="44"/>
        <v>-81.276369390489066</v>
      </c>
      <c r="AR42">
        <f t="shared" si="45"/>
        <v>-81.279911275874738</v>
      </c>
      <c r="AS42">
        <f t="shared" si="46"/>
        <v>-17.334388374870638</v>
      </c>
      <c r="AT42">
        <f t="shared" si="47"/>
        <v>-13.82613333324792</v>
      </c>
      <c r="AU42">
        <f t="shared" si="48"/>
        <v>-112.4404329839933</v>
      </c>
      <c r="AW42">
        <v>39</v>
      </c>
      <c r="AX42">
        <f>IF(Z42&gt;0, (R42*SUMPRODUCT(K42:$K$98, X42:$X$98)-K42*$AZ$3)/Z42, 0)</f>
        <v>-2543586.0068795006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1000000</v>
      </c>
      <c r="S43">
        <f t="shared" si="32"/>
        <v>-5816251.2537265271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-5852.2041603826274</v>
      </c>
      <c r="AC43">
        <f t="shared" si="33"/>
        <v>-5291.4687007279317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-1367.9883772599494</v>
      </c>
      <c r="AI43">
        <f t="shared" si="38"/>
        <v>-1368.0338659129486</v>
      </c>
      <c r="AJ43">
        <f t="shared" si="39"/>
        <v>-560.73545965469566</v>
      </c>
      <c r="AK43">
        <f t="shared" si="61"/>
        <v>-409.65429122678398</v>
      </c>
      <c r="AL43">
        <f t="shared" si="40"/>
        <v>-2338.4236167944282</v>
      </c>
      <c r="AN43">
        <f t="shared" si="41"/>
        <v>0</v>
      </c>
      <c r="AO43">
        <f t="shared" si="42"/>
        <v>0</v>
      </c>
      <c r="AP43">
        <f t="shared" si="43"/>
        <v>-1.250479313902158E-3</v>
      </c>
      <c r="AQ43">
        <f t="shared" si="44"/>
        <v>-37.605887504641395</v>
      </c>
      <c r="AR43">
        <f t="shared" si="45"/>
        <v>-37.607137983955297</v>
      </c>
      <c r="AS43">
        <f t="shared" si="46"/>
        <v>-15.414571473095828</v>
      </c>
      <c r="AT43">
        <f t="shared" si="47"/>
        <v>-11.26136263125623</v>
      </c>
      <c r="AU43">
        <f t="shared" si="48"/>
        <v>-64.28307208830735</v>
      </c>
      <c r="AW43">
        <v>40</v>
      </c>
      <c r="AX43">
        <f>IF(Z43&gt;0, (R43*SUMPRODUCT(K43:$K$98, X43:$X$98)-K43*$AZ$3)/Z43, 0)</f>
        <v>-5816251.2537265271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1000000</v>
      </c>
      <c r="S44">
        <f t="shared" si="32"/>
        <v>-16107114.665810024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-5291.4687007279317</v>
      </c>
      <c r="AC44">
        <f t="shared" si="33"/>
        <v>-4755.8497408708008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-605.41141405393614</v>
      </c>
      <c r="AI44">
        <f t="shared" si="38"/>
        <v>-605.42617724970262</v>
      </c>
      <c r="AJ44">
        <f t="shared" si="39"/>
        <v>-535.6189598571309</v>
      </c>
      <c r="AK44">
        <f t="shared" si="61"/>
        <v>-370.40280905095528</v>
      </c>
      <c r="AL44">
        <f t="shared" si="40"/>
        <v>-1511.4479461577887</v>
      </c>
      <c r="AN44">
        <f t="shared" si="41"/>
        <v>0</v>
      </c>
      <c r="AO44">
        <f t="shared" si="42"/>
        <v>0</v>
      </c>
      <c r="AP44">
        <f t="shared" si="43"/>
        <v>-3.6235627882374636E-4</v>
      </c>
      <c r="AQ44">
        <f t="shared" si="44"/>
        <v>-14.859562294295364</v>
      </c>
      <c r="AR44">
        <f t="shared" si="45"/>
        <v>-14.859924650574188</v>
      </c>
      <c r="AS44">
        <f t="shared" si="46"/>
        <v>-13.146536578667231</v>
      </c>
      <c r="AT44">
        <f t="shared" si="47"/>
        <v>-9.0913773465531431</v>
      </c>
      <c r="AU44">
        <f t="shared" si="48"/>
        <v>-37.097838575794562</v>
      </c>
      <c r="AW44">
        <v>41</v>
      </c>
      <c r="AX44">
        <f>IF(Z44&gt;0, (R44*SUMPRODUCT(K44:$K$98, X44:$X$98)-K44*$AZ$3)/Z44, 0)</f>
        <v>-16107114.665810024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1000000</v>
      </c>
      <c r="S45">
        <f t="shared" si="32"/>
        <v>-57583239.336758994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-4755.8497408708008</v>
      </c>
      <c r="AC45">
        <f t="shared" si="33"/>
        <v>-4258.9014037349416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-218.35049430893554</v>
      </c>
      <c r="AI45">
        <f t="shared" si="38"/>
        <v>-218.35419234802885</v>
      </c>
      <c r="AJ45">
        <f t="shared" si="39"/>
        <v>-496.94833713585922</v>
      </c>
      <c r="AK45">
        <f t="shared" si="61"/>
        <v>-332.90948186095608</v>
      </c>
      <c r="AL45">
        <f t="shared" si="40"/>
        <v>-1048.2120113448441</v>
      </c>
      <c r="AN45">
        <f t="shared" si="41"/>
        <v>0</v>
      </c>
      <c r="AO45">
        <f t="shared" si="42"/>
        <v>0</v>
      </c>
      <c r="AP45">
        <f t="shared" si="43"/>
        <v>-8.1041764383786653E-5</v>
      </c>
      <c r="AQ45">
        <f t="shared" si="44"/>
        <v>-4.78510607010121</v>
      </c>
      <c r="AR45">
        <f t="shared" si="45"/>
        <v>-4.7851871118655938</v>
      </c>
      <c r="AS45">
        <f t="shared" si="46"/>
        <v>-10.89052036305919</v>
      </c>
      <c r="AT45">
        <f t="shared" si="47"/>
        <v>-7.2956426661128884</v>
      </c>
      <c r="AU45">
        <f t="shared" si="48"/>
        <v>-22.971350141037671</v>
      </c>
      <c r="AW45">
        <v>42</v>
      </c>
      <c r="AX45">
        <f>IF(Z45&gt;0, (R45*SUMPRODUCT(K45:$K$98, X45:$X$98)-K45*$AZ$3)/Z45, 0)</f>
        <v>-57583239.336758994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1000000</v>
      </c>
      <c r="S46">
        <f t="shared" si="32"/>
        <v>-207320183.93228084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-4258.9014037349416</v>
      </c>
      <c r="AC46">
        <f t="shared" si="33"/>
        <v>-3806.7151710281196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-54.859646969824539</v>
      </c>
      <c r="AI46">
        <f t="shared" si="38"/>
        <v>-54.860565046178422</v>
      </c>
      <c r="AJ46">
        <f t="shared" si="39"/>
        <v>-452.18623270682201</v>
      </c>
      <c r="AK46">
        <f t="shared" si="61"/>
        <v>-298.12309826144593</v>
      </c>
      <c r="AL46">
        <f t="shared" si="40"/>
        <v>-805.16989601444629</v>
      </c>
      <c r="AN46">
        <f t="shared" si="41"/>
        <v>0</v>
      </c>
      <c r="AO46">
        <f t="shared" si="42"/>
        <v>0</v>
      </c>
      <c r="AP46">
        <f t="shared" si="43"/>
        <v>-1.7963798245639657E-5</v>
      </c>
      <c r="AQ46">
        <f t="shared" si="44"/>
        <v>-1.0734266554434349</v>
      </c>
      <c r="AR46">
        <f t="shared" si="45"/>
        <v>-1.0734446192416804</v>
      </c>
      <c r="AS46">
        <f t="shared" si="46"/>
        <v>-8.8478286358466356</v>
      </c>
      <c r="AT46">
        <f t="shared" si="47"/>
        <v>-5.8333091434810216</v>
      </c>
      <c r="AU46">
        <f t="shared" si="48"/>
        <v>-15.754582398569337</v>
      </c>
      <c r="AW46">
        <v>43</v>
      </c>
      <c r="AX46">
        <f>IF(Z46&gt;0, (R46*SUMPRODUCT(K46:$K$98, X46:$X$98)-K46*$AZ$3)/Z46, 0)</f>
        <v>-207320183.93228084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1000000</v>
      </c>
      <c r="S47">
        <f t="shared" si="32"/>
        <v>-753128612.10625744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-3806.7151710281196</v>
      </c>
      <c r="AC47">
        <f t="shared" si="33"/>
        <v>-3399.778473775596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-13.663704778908171</v>
      </c>
      <c r="AI47">
        <f t="shared" si="38"/>
        <v>-13.663930489259572</v>
      </c>
      <c r="AJ47">
        <f t="shared" si="39"/>
        <v>-406.93669725252357</v>
      </c>
      <c r="AK47">
        <f t="shared" si="61"/>
        <v>-266.47006197196839</v>
      </c>
      <c r="AL47">
        <f t="shared" si="40"/>
        <v>-687.07068971375156</v>
      </c>
      <c r="AN47">
        <f t="shared" si="41"/>
        <v>0</v>
      </c>
      <c r="AO47">
        <f t="shared" si="42"/>
        <v>0</v>
      </c>
      <c r="AP47">
        <f t="shared" si="43"/>
        <v>-3.9432364644868423E-6</v>
      </c>
      <c r="AQ47">
        <f t="shared" si="44"/>
        <v>-0.2387095611242499</v>
      </c>
      <c r="AR47">
        <f t="shared" si="45"/>
        <v>-0.2387135043607144</v>
      </c>
      <c r="AS47">
        <f t="shared" si="46"/>
        <v>-7.109322250320445</v>
      </c>
      <c r="AT47">
        <f t="shared" si="47"/>
        <v>-4.6553224455104969</v>
      </c>
      <c r="AU47">
        <f t="shared" si="48"/>
        <v>-12.003358200191657</v>
      </c>
      <c r="AW47">
        <v>44</v>
      </c>
      <c r="AX47">
        <f>IF(Z47&gt;0, (R47*SUMPRODUCT(K47:$K$98, X47:$X$98)-K47*$AZ$3)/Z47, 0)</f>
        <v>-753128612.10625744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1000000</v>
      </c>
      <c r="S48">
        <f t="shared" si="32"/>
        <v>-2765173340.339232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-3399.778473775596</v>
      </c>
      <c r="AC48">
        <f t="shared" si="33"/>
        <v>-3035.7224298474644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-3.3712233195495291</v>
      </c>
      <c r="AI48">
        <f t="shared" si="38"/>
        <v>-3.3712782116314388</v>
      </c>
      <c r="AJ48">
        <f t="shared" si="39"/>
        <v>-364.05604392813166</v>
      </c>
      <c r="AK48">
        <f t="shared" si="61"/>
        <v>-237.98449316429173</v>
      </c>
      <c r="AL48">
        <f t="shared" si="40"/>
        <v>-605.41181530405481</v>
      </c>
      <c r="AN48">
        <f t="shared" si="41"/>
        <v>0</v>
      </c>
      <c r="AO48">
        <f t="shared" si="42"/>
        <v>0</v>
      </c>
      <c r="AP48">
        <f t="shared" si="43"/>
        <v>-8.5623509469326967E-7</v>
      </c>
      <c r="AQ48">
        <f t="shared" si="44"/>
        <v>-5.258608560331271E-2</v>
      </c>
      <c r="AR48">
        <f t="shared" si="45"/>
        <v>-5.2586941838407404E-2</v>
      </c>
      <c r="AS48">
        <f t="shared" si="46"/>
        <v>-5.6787345351438212</v>
      </c>
      <c r="AT48">
        <f t="shared" si="47"/>
        <v>-3.7122052571322013</v>
      </c>
      <c r="AU48">
        <f t="shared" si="48"/>
        <v>-9.44352673411443</v>
      </c>
      <c r="AW48">
        <v>45</v>
      </c>
      <c r="AX48">
        <f>IF(Z48&gt;0, (R48*SUMPRODUCT(K48:$K$98, X48:$X$98)-K48*$AZ$3)/Z48, 0)</f>
        <v>-2765173340.339232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50</v>
      </c>
      <c r="R49">
        <f t="shared" si="31"/>
        <v>1000000</v>
      </c>
      <c r="S49">
        <f t="shared" si="32"/>
        <v>-10276077107.709803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-3035.7224298474644</v>
      </c>
      <c r="AC49">
        <f t="shared" si="33"/>
        <v>-2710.5118431748028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-0.82309409914319376</v>
      </c>
      <c r="AI49">
        <f t="shared" si="38"/>
        <v>-0.82310728759932716</v>
      </c>
      <c r="AJ49">
        <f t="shared" si="39"/>
        <v>-325.21058667266152</v>
      </c>
      <c r="AK49">
        <f t="shared" si="61"/>
        <v>-212.50057008932254</v>
      </c>
      <c r="AL49">
        <f t="shared" si="40"/>
        <v>-538.53426404958338</v>
      </c>
      <c r="AN49">
        <f t="shared" si="41"/>
        <v>0</v>
      </c>
      <c r="AO49">
        <f t="shared" si="42"/>
        <v>0</v>
      </c>
      <c r="AP49">
        <f t="shared" si="43"/>
        <v>-1.836788950473668E-7</v>
      </c>
      <c r="AQ49">
        <f t="shared" si="44"/>
        <v>-1.1463435380237252E-2</v>
      </c>
      <c r="AR49">
        <f t="shared" si="45"/>
        <v>-1.1463619059132299E-2</v>
      </c>
      <c r="AS49">
        <f t="shared" si="46"/>
        <v>-4.5292883877697871</v>
      </c>
      <c r="AT49">
        <f t="shared" si="47"/>
        <v>-2.959548071135834</v>
      </c>
      <c r="AU49">
        <f t="shared" si="48"/>
        <v>-7.5003000779647531</v>
      </c>
      <c r="AW49">
        <v>46</v>
      </c>
      <c r="AX49">
        <f>IF(Z49&gt;0, (R49*SUMPRODUCT(K49:$K$98, X49:$X$98)-K49*$AZ$3)/Z49, 0)</f>
        <v>-10276077107.709803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1000000</v>
      </c>
      <c r="S50">
        <f t="shared" si="32"/>
        <v>-38657079080.113518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-2710.5118431748028</v>
      </c>
      <c r="AC50">
        <f t="shared" si="33"/>
        <v>-2420.1097595045903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-0.19852686283258603</v>
      </c>
      <c r="AI50">
        <f t="shared" si="38"/>
        <v>-0.19852999306101649</v>
      </c>
      <c r="AJ50">
        <f t="shared" si="39"/>
        <v>-290.40208367021251</v>
      </c>
      <c r="AK50">
        <f t="shared" si="61"/>
        <v>-189.7358290222362</v>
      </c>
      <c r="AL50">
        <f t="shared" si="40"/>
        <v>-480.33644268550972</v>
      </c>
      <c r="AN50">
        <f t="shared" si="41"/>
        <v>0</v>
      </c>
      <c r="AO50">
        <f t="shared" si="42"/>
        <v>0</v>
      </c>
      <c r="AP50">
        <f t="shared" si="43"/>
        <v>-3.8924523782694994E-8</v>
      </c>
      <c r="AQ50">
        <f t="shared" si="44"/>
        <v>-2.4686899903620485E-3</v>
      </c>
      <c r="AR50">
        <f t="shared" si="45"/>
        <v>-2.4687289148858311E-3</v>
      </c>
      <c r="AS50">
        <f t="shared" si="46"/>
        <v>-3.6111622724905228</v>
      </c>
      <c r="AT50">
        <f t="shared" si="47"/>
        <v>-2.3593731107070965</v>
      </c>
      <c r="AU50">
        <f t="shared" si="48"/>
        <v>-5.9730041121125055</v>
      </c>
      <c r="AW50">
        <v>47</v>
      </c>
      <c r="AX50">
        <f>IF(Z50&gt;0, (R50*SUMPRODUCT(K50:$K$98, X50:$X$98)-K50*$AZ$3)/Z50, 0)</f>
        <v>-38657079080.113518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50</v>
      </c>
      <c r="R51">
        <f t="shared" si="31"/>
        <v>1000000</v>
      </c>
      <c r="S51">
        <f t="shared" si="32"/>
        <v>-147376842678.57239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-2420.1097595045903</v>
      </c>
      <c r="AC51">
        <f t="shared" si="33"/>
        <v>-2160.8144182788715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-4.731669153225166E-2</v>
      </c>
      <c r="AI51">
        <f t="shared" si="38"/>
        <v>-4.7317424623821207E-2</v>
      </c>
      <c r="AJ51">
        <f t="shared" si="39"/>
        <v>-259.29534122571886</v>
      </c>
      <c r="AK51">
        <f t="shared" si="61"/>
        <v>-169.40768316532134</v>
      </c>
      <c r="AL51">
        <f t="shared" si="40"/>
        <v>-428.750341815664</v>
      </c>
      <c r="AN51">
        <f t="shared" si="41"/>
        <v>0</v>
      </c>
      <c r="AO51">
        <f t="shared" si="42"/>
        <v>0</v>
      </c>
      <c r="AP51">
        <f t="shared" si="43"/>
        <v>-8.1393079232932371E-9</v>
      </c>
      <c r="AQ51">
        <f t="shared" si="44"/>
        <v>-5.2534381554963602E-4</v>
      </c>
      <c r="AR51">
        <f t="shared" si="45"/>
        <v>-5.2535195485755931E-4</v>
      </c>
      <c r="AS51">
        <f t="shared" si="46"/>
        <v>-2.8788826839449508</v>
      </c>
      <c r="AT51">
        <f t="shared" si="47"/>
        <v>-1.88088549252925</v>
      </c>
      <c r="AU51">
        <f t="shared" si="48"/>
        <v>-4.7602935284290577</v>
      </c>
      <c r="AW51">
        <v>48</v>
      </c>
      <c r="AX51">
        <f>IF(Z51&gt;0, (R51*SUMPRODUCT(K51:$K$98, X51:$X$98)-K51*$AZ$3)/Z51, 0)</f>
        <v>-147376842678.57239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1000000</v>
      </c>
      <c r="S52">
        <f t="shared" si="32"/>
        <v>-569889412409.72998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-2160.8144182788715</v>
      </c>
      <c r="AC52">
        <f t="shared" si="33"/>
        <v>-1929.2990419122334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-1.1129821104634501E-2</v>
      </c>
      <c r="AI52">
        <f t="shared" si="38"/>
        <v>-1.112999037423312E-2</v>
      </c>
      <c r="AJ52">
        <f t="shared" si="39"/>
        <v>-231.51537636663807</v>
      </c>
      <c r="AK52">
        <f t="shared" si="61"/>
        <v>-151.25700927952101</v>
      </c>
      <c r="AL52">
        <f t="shared" si="40"/>
        <v>-382.78351563653331</v>
      </c>
      <c r="AN52">
        <f t="shared" si="41"/>
        <v>0</v>
      </c>
      <c r="AO52">
        <f t="shared" si="42"/>
        <v>0</v>
      </c>
      <c r="AP52">
        <f t="shared" si="43"/>
        <v>-1.6779931954853166E-9</v>
      </c>
      <c r="AQ52">
        <f t="shared" si="44"/>
        <v>-1.1033147259137052E-4</v>
      </c>
      <c r="AR52">
        <f t="shared" si="45"/>
        <v>-1.1033315058456602E-4</v>
      </c>
      <c r="AS52">
        <f t="shared" si="46"/>
        <v>-2.2950442924406191</v>
      </c>
      <c r="AT52">
        <f t="shared" si="47"/>
        <v>-1.4994318791545564</v>
      </c>
      <c r="AU52">
        <f t="shared" si="48"/>
        <v>-3.7945865047457601</v>
      </c>
      <c r="AW52">
        <v>49</v>
      </c>
      <c r="AX52">
        <f>IF(Z52&gt;0, (R52*SUMPRODUCT(K52:$K$98, X52:$X$98)-K52*$AZ$3)/Z52, 0)</f>
        <v>-569889412409.72998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1000000</v>
      </c>
      <c r="S53">
        <f t="shared" si="32"/>
        <v>-2236717680983.2905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-1929.2990419122334</v>
      </c>
      <c r="AC53">
        <f t="shared" si="33"/>
        <v>-1722.5885257165151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-2.5813968138321442E-3</v>
      </c>
      <c r="AI53">
        <f t="shared" si="38"/>
        <v>-2.5814353208940852E-3</v>
      </c>
      <c r="AJ53">
        <f t="shared" si="39"/>
        <v>-206.71051619571836</v>
      </c>
      <c r="AK53">
        <f t="shared" si="61"/>
        <v>-135.05093293385636</v>
      </c>
      <c r="AL53">
        <f t="shared" si="40"/>
        <v>-341.76403056489562</v>
      </c>
      <c r="AN53">
        <f t="shared" si="41"/>
        <v>0</v>
      </c>
      <c r="AO53">
        <f t="shared" si="42"/>
        <v>0</v>
      </c>
      <c r="AP53">
        <f t="shared" si="43"/>
        <v>-3.4082668608761814E-10</v>
      </c>
      <c r="AQ53">
        <f t="shared" si="44"/>
        <v>-2.2847988841291622E-5</v>
      </c>
      <c r="AR53">
        <f t="shared" si="45"/>
        <v>-2.2848329667977709E-5</v>
      </c>
      <c r="AS53">
        <f t="shared" si="46"/>
        <v>-1.8295984337278695</v>
      </c>
      <c r="AT53">
        <f t="shared" si="47"/>
        <v>-1.1953381952533151</v>
      </c>
      <c r="AU53">
        <f t="shared" si="48"/>
        <v>-3.0249594773108526</v>
      </c>
      <c r="AW53">
        <v>50</v>
      </c>
      <c r="AX53">
        <f>IF(Z53&gt;0, (R53*SUMPRODUCT(K53:$K$98, X53:$X$98)-K53*$AZ$3)/Z53, 0)</f>
        <v>-2236717680983.2905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1000000</v>
      </c>
      <c r="S54">
        <f t="shared" si="32"/>
        <v>-8922180154354.291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-1722.5885257165151</v>
      </c>
      <c r="AC54">
        <f t="shared" si="33"/>
        <v>-1538.0254891652266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-5.9005757651270298E-4</v>
      </c>
      <c r="AI54">
        <f t="shared" si="38"/>
        <v>-5.9006619562519875E-4</v>
      </c>
      <c r="AJ54">
        <f t="shared" si="39"/>
        <v>-184.56303655128841</v>
      </c>
      <c r="AK54">
        <f t="shared" si="61"/>
        <v>-120.58119680015606</v>
      </c>
      <c r="AL54">
        <f t="shared" si="40"/>
        <v>-305.14482341764011</v>
      </c>
      <c r="AN54">
        <f t="shared" si="41"/>
        <v>0</v>
      </c>
      <c r="AO54">
        <f t="shared" si="42"/>
        <v>0</v>
      </c>
      <c r="AP54">
        <f t="shared" si="43"/>
        <v>-6.8114211693062743E-11</v>
      </c>
      <c r="AQ54">
        <f t="shared" si="44"/>
        <v>-4.6630446809019939E-6</v>
      </c>
      <c r="AR54">
        <f t="shared" si="45"/>
        <v>-4.6631127951136865E-6</v>
      </c>
      <c r="AS54">
        <f t="shared" si="46"/>
        <v>-1.4585452676804631</v>
      </c>
      <c r="AT54">
        <f t="shared" si="47"/>
        <v>-0.95291634365389666</v>
      </c>
      <c r="AU54">
        <f t="shared" si="48"/>
        <v>-2.4114662744471551</v>
      </c>
      <c r="AW54">
        <v>51</v>
      </c>
      <c r="AX54">
        <f>IF(Z54&gt;0, (R54*SUMPRODUCT(K54:$K$98, X54:$X$98)-K54*$AZ$3)/Z54, 0)</f>
        <v>-8922180154354.291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1000000</v>
      </c>
      <c r="S55">
        <f t="shared" si="32"/>
        <v>-36198539775045.078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-1538.0254891652266</v>
      </c>
      <c r="AC55">
        <f t="shared" si="33"/>
        <v>-1373.2370479360588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-1.3272217207441518E-4</v>
      </c>
      <c r="AI55">
        <f t="shared" si="38"/>
        <v>-1.3272406888718231E-4</v>
      </c>
      <c r="AJ55">
        <f t="shared" si="39"/>
        <v>-164.7884412291678</v>
      </c>
      <c r="AK55">
        <f t="shared" si="61"/>
        <v>-107.66178424156587</v>
      </c>
      <c r="AL55">
        <f t="shared" si="40"/>
        <v>-272.45035819480256</v>
      </c>
      <c r="AN55">
        <f t="shared" si="41"/>
        <v>0</v>
      </c>
      <c r="AO55">
        <f t="shared" si="42"/>
        <v>0</v>
      </c>
      <c r="AP55">
        <f t="shared" si="43"/>
        <v>-1.3383867458311838E-11</v>
      </c>
      <c r="AQ55">
        <f t="shared" si="44"/>
        <v>-9.3648460755040806E-7</v>
      </c>
      <c r="AR55">
        <f t="shared" si="45"/>
        <v>-9.3649799141786641E-7</v>
      </c>
      <c r="AS55">
        <f t="shared" si="46"/>
        <v>-1.1627434685654099</v>
      </c>
      <c r="AT55">
        <f t="shared" si="47"/>
        <v>-0.75965908474666433</v>
      </c>
      <c r="AU55">
        <f t="shared" si="48"/>
        <v>-1.9224034898100657</v>
      </c>
      <c r="AW55">
        <v>52</v>
      </c>
      <c r="AX55">
        <f>IF(Z55&gt;0, (R55*SUMPRODUCT(K55:$K$98, X55:$X$98)-K55*$AZ$3)/Z55, 0)</f>
        <v>-36198539775045.078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1000000</v>
      </c>
      <c r="S56">
        <f t="shared" si="32"/>
        <v>-149570256835253.72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-1373.2370479360588</v>
      </c>
      <c r="AC56">
        <f t="shared" si="33"/>
        <v>-1226.1045078973541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-2.9359377228008275E-5</v>
      </c>
      <c r="AI56">
        <f t="shared" si="38"/>
        <v>-2.9359787103786335E-5</v>
      </c>
      <c r="AJ56">
        <f t="shared" si="39"/>
        <v>-147.13254003870475</v>
      </c>
      <c r="AK56">
        <f t="shared" si="61"/>
        <v>-96.126593355524122</v>
      </c>
      <c r="AL56">
        <f t="shared" si="40"/>
        <v>-243.25916275401596</v>
      </c>
      <c r="AN56">
        <f t="shared" si="41"/>
        <v>0</v>
      </c>
      <c r="AO56">
        <f t="shared" si="42"/>
        <v>0</v>
      </c>
      <c r="AP56">
        <f t="shared" si="43"/>
        <v>-2.5822090232931217E-12</v>
      </c>
      <c r="AQ56">
        <f t="shared" si="44"/>
        <v>-1.8496347638643612E-7</v>
      </c>
      <c r="AR56">
        <f t="shared" si="45"/>
        <v>-1.8496605859545941E-7</v>
      </c>
      <c r="AS56">
        <f t="shared" si="46"/>
        <v>-0.9269319946324871</v>
      </c>
      <c r="AT56">
        <f t="shared" si="47"/>
        <v>-0.60559557316704071</v>
      </c>
      <c r="AU56">
        <f t="shared" si="48"/>
        <v>-1.5325277527655863</v>
      </c>
      <c r="AW56">
        <v>53</v>
      </c>
      <c r="AX56">
        <f>IF(Z56&gt;0, (R56*SUMPRODUCT(K56:$K$98, X56:$X$98)-K56*$AZ$3)/Z56, 0)</f>
        <v>-149570256835253.72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1000000</v>
      </c>
      <c r="S57">
        <f t="shared" si="32"/>
        <v>-630317890480211.25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-1226.1045078973541</v>
      </c>
      <c r="AC57">
        <f t="shared" si="33"/>
        <v>-1094.7361679258986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-6.3787403171412928E-6</v>
      </c>
      <c r="AI57">
        <f t="shared" si="38"/>
        <v>-6.3788271571457142E-6</v>
      </c>
      <c r="AJ57">
        <f t="shared" si="39"/>
        <v>-131.3683399714555</v>
      </c>
      <c r="AK57">
        <f t="shared" si="61"/>
        <v>-85.827315552814795</v>
      </c>
      <c r="AL57">
        <f t="shared" si="40"/>
        <v>-217.19566190309746</v>
      </c>
      <c r="AN57">
        <f t="shared" si="41"/>
        <v>0</v>
      </c>
      <c r="AO57">
        <f t="shared" si="42"/>
        <v>0</v>
      </c>
      <c r="AP57">
        <f t="shared" si="43"/>
        <v>-4.884734399241262E-13</v>
      </c>
      <c r="AQ57">
        <f t="shared" si="44"/>
        <v>-3.5880297863306587E-8</v>
      </c>
      <c r="AR57">
        <f t="shared" si="45"/>
        <v>-3.5880786336746511E-8</v>
      </c>
      <c r="AS57">
        <f t="shared" si="46"/>
        <v>-0.73894451469006872</v>
      </c>
      <c r="AT57">
        <f t="shared" si="47"/>
        <v>-0.48277708352032728</v>
      </c>
      <c r="AU57">
        <f t="shared" si="48"/>
        <v>-1.2217216340911825</v>
      </c>
      <c r="AW57">
        <v>54</v>
      </c>
      <c r="AX57">
        <f>IF(Z57&gt;0, (R57*SUMPRODUCT(K57:$K$98, X57:$X$98)-K57*$AZ$3)/Z57, 0)</f>
        <v>-630317890480211.25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1000000</v>
      </c>
      <c r="S58">
        <f t="shared" si="32"/>
        <v>-2711247714150083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-1094.7361679258986</v>
      </c>
      <c r="AC58">
        <f t="shared" si="33"/>
        <v>-977.44300710783341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-1.3589179958222174E-6</v>
      </c>
      <c r="AI58">
        <f t="shared" si="38"/>
        <v>-1.3589360215268036E-6</v>
      </c>
      <c r="AJ58">
        <f t="shared" si="39"/>
        <v>-117.29316081806519</v>
      </c>
      <c r="AK58">
        <f t="shared" si="61"/>
        <v>-76.631531754812912</v>
      </c>
      <c r="AL58">
        <f t="shared" si="40"/>
        <v>-193.92469393181412</v>
      </c>
      <c r="AN58">
        <f t="shared" si="41"/>
        <v>0</v>
      </c>
      <c r="AO58">
        <f t="shared" si="42"/>
        <v>0</v>
      </c>
      <c r="AP58">
        <f t="shared" si="43"/>
        <v>-9.053058866445503E-14</v>
      </c>
      <c r="AQ58">
        <f t="shared" si="44"/>
        <v>-6.8249008253695588E-9</v>
      </c>
      <c r="AR58">
        <f t="shared" si="45"/>
        <v>-6.8249913559582229E-9</v>
      </c>
      <c r="AS58">
        <f t="shared" si="46"/>
        <v>-0.58908204361004435</v>
      </c>
      <c r="AT58">
        <f t="shared" si="47"/>
        <v>-0.38486693526073434</v>
      </c>
      <c r="AU58">
        <f t="shared" si="48"/>
        <v>-0.97394898569577004</v>
      </c>
      <c r="AW58">
        <v>55</v>
      </c>
      <c r="AX58">
        <f>IF(Z58&gt;0, (R58*SUMPRODUCT(K58:$K$98, X58:$X$98)-K58*$AZ$3)/Z58, 0)</f>
        <v>-2711247714150083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1000000</v>
      </c>
      <c r="S59">
        <f t="shared" si="32"/>
        <v>-1.1919925840129286E+16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-977.44300710783341</v>
      </c>
      <c r="AC59">
        <f t="shared" si="33"/>
        <v>-872.71697063792112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-2.8369398434362265E-7</v>
      </c>
      <c r="AI59">
        <f t="shared" si="38"/>
        <v>-2.8369764509194586E-7</v>
      </c>
      <c r="AJ59">
        <f t="shared" si="39"/>
        <v>-104.72603646991229</v>
      </c>
      <c r="AK59">
        <f t="shared" si="61"/>
        <v>-68.421010497548352</v>
      </c>
      <c r="AL59">
        <f t="shared" si="40"/>
        <v>-173.14704725115828</v>
      </c>
      <c r="AN59">
        <f t="shared" si="41"/>
        <v>0</v>
      </c>
      <c r="AO59">
        <f t="shared" si="42"/>
        <v>0</v>
      </c>
      <c r="AP59">
        <f t="shared" si="43"/>
        <v>-1.6415531333222357E-14</v>
      </c>
      <c r="AQ59">
        <f t="shared" si="44"/>
        <v>-1.2721408515107399E-9</v>
      </c>
      <c r="AR59">
        <f t="shared" si="45"/>
        <v>-1.2721572670420732E-9</v>
      </c>
      <c r="AS59">
        <f t="shared" si="46"/>
        <v>-0.46961259865422272</v>
      </c>
      <c r="AT59">
        <f t="shared" si="47"/>
        <v>-0.30681356447145647</v>
      </c>
      <c r="AU59">
        <f t="shared" si="48"/>
        <v>-0.7764261643978364</v>
      </c>
      <c r="AW59">
        <v>56</v>
      </c>
      <c r="AX59">
        <f>IF(Z59&gt;0, (R59*SUMPRODUCT(K59:$K$98, X59:$X$98)-K59*$AZ$3)/Z59, 0)</f>
        <v>-1.1919925840129286E+16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1000000</v>
      </c>
      <c r="S60">
        <f t="shared" si="32"/>
        <v>-5.3598319987772528E+16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-872.71697063792112</v>
      </c>
      <c r="AC60">
        <f t="shared" si="33"/>
        <v>-779.21158092782093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-5.7944831632887225E-8</v>
      </c>
      <c r="AI60">
        <f t="shared" si="38"/>
        <v>-5.7945558532145544E-8</v>
      </c>
      <c r="AJ60">
        <f t="shared" si="39"/>
        <v>-93.505389710100189</v>
      </c>
      <c r="AK60">
        <f t="shared" si="61"/>
        <v>-61.090187944654481</v>
      </c>
      <c r="AL60">
        <f t="shared" si="40"/>
        <v>-154.59557771270022</v>
      </c>
      <c r="AN60">
        <f t="shared" si="41"/>
        <v>0</v>
      </c>
      <c r="AO60">
        <f t="shared" si="42"/>
        <v>0</v>
      </c>
      <c r="AP60">
        <f t="shared" si="43"/>
        <v>-2.9103235618955232E-15</v>
      </c>
      <c r="AQ60">
        <f t="shared" si="44"/>
        <v>-2.3199667197441338E-10</v>
      </c>
      <c r="AR60">
        <f t="shared" si="45"/>
        <v>-2.3199958229797528E-10</v>
      </c>
      <c r="AS60">
        <f t="shared" si="46"/>
        <v>-0.37437228848727444</v>
      </c>
      <c r="AT60">
        <f t="shared" si="47"/>
        <v>-0.24458989514791143</v>
      </c>
      <c r="AU60">
        <f t="shared" si="48"/>
        <v>-0.61896218386718538</v>
      </c>
      <c r="AW60">
        <v>57</v>
      </c>
      <c r="AX60">
        <f>IF(Z60&gt;0, (R60*SUMPRODUCT(K60:$K$98, X60:$X$98)-K60*$AZ$3)/Z60, 0)</f>
        <v>-5.3598319987772528E+16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1000000</v>
      </c>
      <c r="S61">
        <f t="shared" si="32"/>
        <v>-2.4652531395502634E+17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-779.21158092782093</v>
      </c>
      <c r="AC61">
        <f t="shared" si="33"/>
        <v>-695.72462582861328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-1.1570482853315495E-8</v>
      </c>
      <c r="AI61">
        <f t="shared" si="38"/>
        <v>-1.1570623959438567E-8</v>
      </c>
      <c r="AJ61">
        <f t="shared" si="39"/>
        <v>-83.486955099207648</v>
      </c>
      <c r="AK61">
        <f t="shared" si="61"/>
        <v>-54.54481066494747</v>
      </c>
      <c r="AL61">
        <f t="shared" si="40"/>
        <v>-138.03176577572575</v>
      </c>
      <c r="AN61">
        <f t="shared" si="41"/>
        <v>0</v>
      </c>
      <c r="AO61">
        <f t="shared" si="42"/>
        <v>0</v>
      </c>
      <c r="AP61">
        <f t="shared" si="43"/>
        <v>-5.0442300684874136E-16</v>
      </c>
      <c r="AQ61">
        <f t="shared" si="44"/>
        <v>-4.1361902832249594E-11</v>
      </c>
      <c r="AR61">
        <f t="shared" si="45"/>
        <v>-4.136240725525644E-11</v>
      </c>
      <c r="AS61">
        <f t="shared" si="46"/>
        <v>-0.29844729631005079</v>
      </c>
      <c r="AT61">
        <f t="shared" si="47"/>
        <v>-0.1949855669230377</v>
      </c>
      <c r="AU61">
        <f t="shared" si="48"/>
        <v>-0.49343286327445091</v>
      </c>
      <c r="AW61">
        <v>58</v>
      </c>
      <c r="AX61">
        <f>IF(Z61&gt;0, (R61*SUMPRODUCT(K61:$K$98, X61:$X$98)-K61*$AZ$3)/Z61, 0)</f>
        <v>-2.4652531395502634E+17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1000000</v>
      </c>
      <c r="S62">
        <f t="shared" si="32"/>
        <v>-1.161116590635262E+18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-695.72462582861328</v>
      </c>
      <c r="AC62">
        <f t="shared" si="33"/>
        <v>-621.18270163272655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-2.2589138749786616E-9</v>
      </c>
      <c r="AI62">
        <f t="shared" si="38"/>
        <v>-2.2589406243467546E-9</v>
      </c>
      <c r="AJ62">
        <f t="shared" si="39"/>
        <v>-74.541924195886736</v>
      </c>
      <c r="AK62">
        <f t="shared" si="61"/>
        <v>-48.700723808002934</v>
      </c>
      <c r="AL62">
        <f t="shared" si="40"/>
        <v>-123.24264800614861</v>
      </c>
      <c r="AN62">
        <f t="shared" si="41"/>
        <v>0</v>
      </c>
      <c r="AO62">
        <f t="shared" si="42"/>
        <v>0</v>
      </c>
      <c r="AP62">
        <f t="shared" si="43"/>
        <v>-8.5377715765719706E-17</v>
      </c>
      <c r="AQ62">
        <f t="shared" si="44"/>
        <v>-7.2099238414758552E-12</v>
      </c>
      <c r="AR62">
        <f t="shared" si="45"/>
        <v>-7.2100092191916208E-12</v>
      </c>
      <c r="AS62">
        <f t="shared" si="46"/>
        <v>-0.23792035739055634</v>
      </c>
      <c r="AT62">
        <f t="shared" si="47"/>
        <v>-0.15544130016190547</v>
      </c>
      <c r="AU62">
        <f t="shared" si="48"/>
        <v>-0.39336165755967184</v>
      </c>
      <c r="AW62">
        <v>59</v>
      </c>
      <c r="AX62">
        <f>IF(Z62&gt;0, (R62*SUMPRODUCT(K62:$K$98, X62:$X$98)-K62*$AZ$3)/Z62, 0)</f>
        <v>-1.161116590635262E+18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1000000</v>
      </c>
      <c r="S63">
        <f t="shared" si="32"/>
        <v>-5.6057225876697272E+18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-621.18270163272655</v>
      </c>
      <c r="AC63">
        <f t="shared" si="33"/>
        <v>-554.62741217208338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-4.3069798427684447E-10</v>
      </c>
      <c r="AI63">
        <f t="shared" si="38"/>
        <v>-4.3070293125204259E-10</v>
      </c>
      <c r="AJ63">
        <f t="shared" si="39"/>
        <v>-66.555289460643166</v>
      </c>
      <c r="AK63">
        <f t="shared" si="61"/>
        <v>-43.48278911429086</v>
      </c>
      <c r="AL63">
        <f t="shared" si="40"/>
        <v>-110.03807857536472</v>
      </c>
      <c r="AN63">
        <f t="shared" si="41"/>
        <v>0</v>
      </c>
      <c r="AO63">
        <f t="shared" si="42"/>
        <v>0</v>
      </c>
      <c r="AP63">
        <f t="shared" si="43"/>
        <v>-1.4097844456439914E-17</v>
      </c>
      <c r="AQ63">
        <f t="shared" si="44"/>
        <v>-1.2273991574437465E-12</v>
      </c>
      <c r="AR63">
        <f t="shared" si="45"/>
        <v>-1.2274132552882032E-12</v>
      </c>
      <c r="AS63">
        <f t="shared" si="46"/>
        <v>-0.18966865225658769</v>
      </c>
      <c r="AT63">
        <f t="shared" si="47"/>
        <v>-0.12391685280764866</v>
      </c>
      <c r="AU63">
        <f t="shared" si="48"/>
        <v>-0.31358550506546379</v>
      </c>
      <c r="AW63">
        <v>60</v>
      </c>
      <c r="AX63">
        <f>IF(Z63&gt;0, (R63*SUMPRODUCT(K63:$K$98, X63:$X$98)-K63*$AZ$3)/Z63, 0)</f>
        <v>-5.6057225876697272E+18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1000000</v>
      </c>
      <c r="S64">
        <f t="shared" si="32"/>
        <v>-2.776649810696013E+19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-554.62741217208338</v>
      </c>
      <c r="AC64">
        <f t="shared" si="33"/>
        <v>-495.20304658221841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-8.0115557201911935E-11</v>
      </c>
      <c r="AI64">
        <f t="shared" si="38"/>
        <v>-8.0116448929497951E-11</v>
      </c>
      <c r="AJ64">
        <f t="shared" si="39"/>
        <v>-59.424365589864976</v>
      </c>
      <c r="AK64">
        <f t="shared" si="61"/>
        <v>-38.823918852045843</v>
      </c>
      <c r="AL64">
        <f t="shared" si="40"/>
        <v>-98.248284441990933</v>
      </c>
      <c r="AN64">
        <f t="shared" si="41"/>
        <v>0</v>
      </c>
      <c r="AO64">
        <f t="shared" si="42"/>
        <v>0</v>
      </c>
      <c r="AP64">
        <f t="shared" si="43"/>
        <v>-2.2689616782046252E-18</v>
      </c>
      <c r="AQ64">
        <f t="shared" si="44"/>
        <v>-2.0385051664797024E-13</v>
      </c>
      <c r="AR64">
        <f t="shared" si="45"/>
        <v>-2.0385278560964843E-13</v>
      </c>
      <c r="AS64">
        <f t="shared" si="46"/>
        <v>-0.15120268834231798</v>
      </c>
      <c r="AT64">
        <f t="shared" si="47"/>
        <v>-9.8785756383649601E-2</v>
      </c>
      <c r="AU64">
        <f t="shared" si="48"/>
        <v>-0.24998844472617143</v>
      </c>
      <c r="AW64">
        <v>61</v>
      </c>
      <c r="AX64">
        <f>IF(Z64&gt;0, (R64*SUMPRODUCT(K64:$K$98, X64:$X$98)-K64*$AZ$3)/Z64, 0)</f>
        <v>-2.776649810696013E+19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1000000</v>
      </c>
      <c r="S65">
        <f t="shared" si="32"/>
        <v>-1.4121709379089493E+20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-495.20304658221841</v>
      </c>
      <c r="AC65">
        <f t="shared" si="33"/>
        <v>-442.14557730555231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-1.4525242624777989E-11</v>
      </c>
      <c r="AI65">
        <f t="shared" si="38"/>
        <v>-1.4525399172956909E-11</v>
      </c>
      <c r="AJ65">
        <f t="shared" si="39"/>
        <v>-53.057469276666097</v>
      </c>
      <c r="AK65">
        <f t="shared" si="61"/>
        <v>-34.66421326075529</v>
      </c>
      <c r="AL65">
        <f t="shared" si="40"/>
        <v>-87.72168253743591</v>
      </c>
      <c r="AN65">
        <f t="shared" si="41"/>
        <v>0</v>
      </c>
      <c r="AO65">
        <f t="shared" si="42"/>
        <v>0</v>
      </c>
      <c r="AP65">
        <f t="shared" si="43"/>
        <v>-3.5565175509795247E-19</v>
      </c>
      <c r="AQ65">
        <f t="shared" si="44"/>
        <v>-3.2998965994872715E-14</v>
      </c>
      <c r="AR65">
        <f t="shared" si="45"/>
        <v>-3.2999321646627814E-14</v>
      </c>
      <c r="AS65">
        <f t="shared" si="46"/>
        <v>-0.12053785741575308</v>
      </c>
      <c r="AT65">
        <f t="shared" si="47"/>
        <v>-7.8751400178292255E-2</v>
      </c>
      <c r="AU65">
        <f t="shared" si="48"/>
        <v>-0.19928925759407834</v>
      </c>
      <c r="AW65">
        <v>62</v>
      </c>
      <c r="AX65">
        <f>IF(Z65&gt;0, (R65*SUMPRODUCT(K65:$K$98, X65:$X$98)-K65*$AZ$3)/Z65, 0)</f>
        <v>-1.4121709379089493E+20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1000000</v>
      </c>
      <c r="S66">
        <f t="shared" si="32"/>
        <v>-7.3808280149894693E+20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-442.14557730555231</v>
      </c>
      <c r="AC66">
        <f t="shared" si="33"/>
        <v>-394.77283687995737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-2.5647914094630464E-12</v>
      </c>
      <c r="AI66">
        <f t="shared" si="38"/>
        <v>-2.5648181525897035E-12</v>
      </c>
      <c r="AJ66">
        <f t="shared" si="39"/>
        <v>-47.372740425594941</v>
      </c>
      <c r="AK66">
        <f t="shared" si="61"/>
        <v>-30.950190411388665</v>
      </c>
      <c r="AL66">
        <f t="shared" si="40"/>
        <v>-78.322930836986174</v>
      </c>
      <c r="AN66">
        <f t="shared" si="41"/>
        <v>0</v>
      </c>
      <c r="AO66">
        <f t="shared" si="42"/>
        <v>0</v>
      </c>
      <c r="AP66">
        <f t="shared" si="43"/>
        <v>-5.424642157910473E-20</v>
      </c>
      <c r="AQ66">
        <f t="shared" si="44"/>
        <v>-5.2024865246138507E-15</v>
      </c>
      <c r="AR66">
        <f t="shared" si="45"/>
        <v>-5.202540771035429E-15</v>
      </c>
      <c r="AS66">
        <f t="shared" si="46"/>
        <v>-9.609204194495663E-2</v>
      </c>
      <c r="AT66">
        <f t="shared" si="47"/>
        <v>-6.2780134070704943E-2</v>
      </c>
      <c r="AU66">
        <f t="shared" si="48"/>
        <v>-0.15887217601566678</v>
      </c>
      <c r="AW66">
        <v>63</v>
      </c>
      <c r="AX66">
        <f>IF(Z66&gt;0, (R66*SUMPRODUCT(K66:$K$98, X66:$X$98)-K66*$AZ$3)/Z66, 0)</f>
        <v>-7.3808280149894693E+20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-3.9682125901450461E+21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-394.77283687995737</v>
      </c>
      <c r="AC67">
        <f t="shared" ref="AC67:AC79" si="64">S67*Z67</f>
        <v>-352.47574721424763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-4.4068909331333385E-13</v>
      </c>
      <c r="AI67">
        <f t="shared" ref="AI67:AI79" si="69">SUM(AE67:AH67)</f>
        <v>-4.4069353455405884E-13</v>
      </c>
      <c r="AJ67">
        <f t="shared" ref="AJ67:AJ79" si="70">AB67-AC67</f>
        <v>-42.297089665709734</v>
      </c>
      <c r="AK67">
        <f t="shared" si="61"/>
        <v>-27.634098581597019</v>
      </c>
      <c r="AL67">
        <f t="shared" ref="AL67:AL79" si="71">SUM(AI67:AK67)</f>
        <v>-69.93118824730719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-8.0435025614701195E-21</v>
      </c>
      <c r="AQ67">
        <f t="shared" ref="AQ67:AQ79" si="75">AH67*$K67</f>
        <v>-7.9812918740119888E-16</v>
      </c>
      <c r="AR67">
        <f t="shared" ref="AR67:AR79" si="76">AI67*$K67</f>
        <v>-7.9813723090376036E-16</v>
      </c>
      <c r="AS67">
        <f t="shared" ref="AS67:AS79" si="77">AJ67*$K67</f>
        <v>-7.6603987519895195E-2</v>
      </c>
      <c r="AT67">
        <f t="shared" ref="AT67:AT79" si="78">AK67*$K67</f>
        <v>-5.0047938512998186E-2</v>
      </c>
      <c r="AU67">
        <f t="shared" ref="AU67:AU79" si="79">AL67*$K67</f>
        <v>-0.12665192603289419</v>
      </c>
      <c r="AW67">
        <v>64</v>
      </c>
      <c r="AX67">
        <f>IF(Z67&gt;0, (R67*SUMPRODUCT(K67:$K$98, X67:$X$98)-K67*$AZ$3)/Z67, 0)</f>
        <v>-3.9682125901450461E+21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1000000</v>
      </c>
      <c r="S68">
        <f t="shared" si="63"/>
        <v>-2.1965013919246638E+22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-352.47574721424763</v>
      </c>
      <c r="AC68">
        <f t="shared" si="64"/>
        <v>-314.71048858414963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-7.36087589722295E-14</v>
      </c>
      <c r="AI68">
        <f t="shared" si="69"/>
        <v>-7.3609475362598616E-14</v>
      </c>
      <c r="AJ68">
        <f t="shared" si="70"/>
        <v>-37.765258630098003</v>
      </c>
      <c r="AK68">
        <f t="shared" si="61"/>
        <v>-24.673302304997335</v>
      </c>
      <c r="AL68">
        <f t="shared" si="71"/>
        <v>-62.43856093509541</v>
      </c>
      <c r="AN68">
        <f t="shared" si="72"/>
        <v>0</v>
      </c>
      <c r="AO68">
        <f t="shared" si="73"/>
        <v>0</v>
      </c>
      <c r="AP68">
        <f t="shared" si="74"/>
        <v>-1.1584374980626335E-21</v>
      </c>
      <c r="AQ68">
        <f t="shared" si="75"/>
        <v>-1.1902888460759407E-16</v>
      </c>
      <c r="AR68">
        <f t="shared" si="76"/>
        <v>-1.1903004304509214E-16</v>
      </c>
      <c r="AS68">
        <f t="shared" si="77"/>
        <v>-6.1068229846855268E-2</v>
      </c>
      <c r="AT68">
        <f t="shared" si="78"/>
        <v>-3.9897910166612066E-2</v>
      </c>
      <c r="AU68">
        <f t="shared" si="79"/>
        <v>-0.10096614001346745</v>
      </c>
      <c r="AW68">
        <v>65</v>
      </c>
      <c r="AX68">
        <f>IF(Z68&gt;0, (R68*SUMPRODUCT(K68:$K$98, X68:$X$98)-K68*$AZ$3)/Z68, 0)</f>
        <v>-2.1965013919246638E+22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1000000</v>
      </c>
      <c r="S69">
        <f t="shared" si="63"/>
        <v>-1.2526666675410502E+23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-314.71048858414963</v>
      </c>
      <c r="AC69">
        <f t="shared" si="64"/>
        <v>-280.99150766441932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-1.1941382628299105E-14</v>
      </c>
      <c r="AI69">
        <f t="shared" si="69"/>
        <v>-1.1941494785633114E-14</v>
      </c>
      <c r="AJ69">
        <f t="shared" si="70"/>
        <v>-33.718980919730313</v>
      </c>
      <c r="AK69">
        <f t="shared" si="61"/>
        <v>-22.029734200890477</v>
      </c>
      <c r="AL69">
        <f t="shared" si="71"/>
        <v>-55.748715120620801</v>
      </c>
      <c r="AN69">
        <f t="shared" si="72"/>
        <v>0</v>
      </c>
      <c r="AO69">
        <f t="shared" si="73"/>
        <v>0</v>
      </c>
      <c r="AP69">
        <f t="shared" si="74"/>
        <v>-1.6193194156735531E-22</v>
      </c>
      <c r="AQ69">
        <f t="shared" si="75"/>
        <v>-1.7240881223688736E-17</v>
      </c>
      <c r="AR69">
        <f t="shared" si="76"/>
        <v>-1.7241043155630305E-17</v>
      </c>
      <c r="AS69">
        <f t="shared" si="77"/>
        <v>-4.8683218946791437E-2</v>
      </c>
      <c r="AT69">
        <f t="shared" si="78"/>
        <v>-3.1806369711903752E-2</v>
      </c>
      <c r="AU69">
        <f t="shared" si="79"/>
        <v>-8.048958865869521E-2</v>
      </c>
      <c r="AW69">
        <v>66</v>
      </c>
      <c r="AX69">
        <f>IF(Z69&gt;0, (R69*SUMPRODUCT(K69:$K$98, X69:$X$98)-K69*$AZ$3)/Z69, 0)</f>
        <v>-1.2526666675410502E+23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1000000</v>
      </c>
      <c r="S70">
        <f t="shared" si="63"/>
        <v>-7.4045228826319207E+23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-280.99150766441932</v>
      </c>
      <c r="AC70">
        <f t="shared" si="64"/>
        <v>-250.88527470037437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-1.8818881495816779E-15</v>
      </c>
      <c r="AI70">
        <f t="shared" si="69"/>
        <v>-1.8819050909348668E-15</v>
      </c>
      <c r="AJ70">
        <f t="shared" si="70"/>
        <v>-30.106232964044949</v>
      </c>
      <c r="AK70">
        <f t="shared" si="61"/>
        <v>-19.669405536509355</v>
      </c>
      <c r="AL70">
        <f t="shared" si="71"/>
        <v>-49.775638500554308</v>
      </c>
      <c r="AN70">
        <f t="shared" si="72"/>
        <v>0</v>
      </c>
      <c r="AO70">
        <f t="shared" si="73"/>
        <v>0</v>
      </c>
      <c r="AP70">
        <f t="shared" si="74"/>
        <v>-2.1839109183124404E-23</v>
      </c>
      <c r="AQ70">
        <f t="shared" si="75"/>
        <v>-2.4259432119032572E-18</v>
      </c>
      <c r="AR70">
        <f t="shared" si="76"/>
        <v>-2.4259650510124402E-18</v>
      </c>
      <c r="AS70">
        <f t="shared" si="77"/>
        <v>-3.8809964083858006E-2</v>
      </c>
      <c r="AT70">
        <f t="shared" si="78"/>
        <v>-2.5355843201453881E-2</v>
      </c>
      <c r="AU70">
        <f t="shared" si="79"/>
        <v>-6.416580728531189E-2</v>
      </c>
      <c r="AW70">
        <v>67</v>
      </c>
      <c r="AX70">
        <f>IF(Z70&gt;0, (R70*SUMPRODUCT(K70:$K$98, X70:$X$98)-K70*$AZ$3)/Z70, 0)</f>
        <v>-7.4045228826319207E+23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1000000</v>
      </c>
      <c r="S71">
        <f t="shared" si="63"/>
        <v>-4.5415589136450939E+24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-250.88527470037437</v>
      </c>
      <c r="AC71">
        <f t="shared" si="64"/>
        <v>-224.00470955390568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-2.8611548504041377E-16</v>
      </c>
      <c r="AI71">
        <f t="shared" si="69"/>
        <v>-2.8611795120581879E-16</v>
      </c>
      <c r="AJ71">
        <f t="shared" si="70"/>
        <v>-26.880565146468683</v>
      </c>
      <c r="AK71">
        <f t="shared" si="61"/>
        <v>-17.561969229026207</v>
      </c>
      <c r="AL71">
        <f t="shared" si="71"/>
        <v>-44.442534375494887</v>
      </c>
      <c r="AN71">
        <f t="shared" si="72"/>
        <v>0</v>
      </c>
      <c r="AO71">
        <f t="shared" si="73"/>
        <v>0</v>
      </c>
      <c r="AP71">
        <f t="shared" si="74"/>
        <v>-2.8385137445747872E-24</v>
      </c>
      <c r="AQ71">
        <f t="shared" si="75"/>
        <v>-3.2931397673873923E-19</v>
      </c>
      <c r="AR71">
        <f t="shared" si="76"/>
        <v>-3.2931681525248383E-19</v>
      </c>
      <c r="AS71">
        <f t="shared" si="77"/>
        <v>-3.0939065755626573E-2</v>
      </c>
      <c r="AT71">
        <f t="shared" si="78"/>
        <v>-2.0213522960342695E-2</v>
      </c>
      <c r="AU71">
        <f t="shared" si="79"/>
        <v>-5.1152588715969262E-2</v>
      </c>
      <c r="AW71">
        <v>68</v>
      </c>
      <c r="AX71">
        <f>IF(Z71&gt;0, (R71*SUMPRODUCT(K71:$K$98, X71:$X$98)-K71*$AZ$3)/Z71, 0)</f>
        <v>-4.5415589136450939E+24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1000000</v>
      </c>
      <c r="S72">
        <f t="shared" si="63"/>
        <v>-2.8937501017403564E+25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-224.00470955390568</v>
      </c>
      <c r="AC72">
        <f t="shared" si="64"/>
        <v>-200.00420495884435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-4.1918482866427734E-17</v>
      </c>
      <c r="AI72">
        <f t="shared" si="69"/>
        <v>-4.1918828446035383E-17</v>
      </c>
      <c r="AJ72">
        <f t="shared" si="70"/>
        <v>-24.000504595061329</v>
      </c>
      <c r="AK72">
        <f t="shared" ref="AK72:AK79" si="92">G72*SUM(AB72:AB72, AE72:AF72)</f>
        <v>-15.6803296687734</v>
      </c>
      <c r="AL72">
        <f t="shared" si="71"/>
        <v>-39.680834263834726</v>
      </c>
      <c r="AN72">
        <f t="shared" si="72"/>
        <v>0</v>
      </c>
      <c r="AO72">
        <f t="shared" si="73"/>
        <v>0</v>
      </c>
      <c r="AP72">
        <f t="shared" si="74"/>
        <v>-3.5513942304342203E-25</v>
      </c>
      <c r="AQ72">
        <f t="shared" si="75"/>
        <v>-4.3078079523578692E-20</v>
      </c>
      <c r="AR72">
        <f t="shared" si="76"/>
        <v>-4.3078434663001732E-20</v>
      </c>
      <c r="AS72">
        <f t="shared" si="77"/>
        <v>-2.4664433797533941E-2</v>
      </c>
      <c r="AT72">
        <f t="shared" si="78"/>
        <v>-1.6114096747722174E-2</v>
      </c>
      <c r="AU72">
        <f t="shared" si="79"/>
        <v>-4.0778530545256111E-2</v>
      </c>
      <c r="AW72">
        <v>69</v>
      </c>
      <c r="AX72">
        <f>IF(Z72&gt;0, (R72*SUMPRODUCT(K72:$K$98, X72:$X$98)-K72*$AZ$3)/Z72, 0)</f>
        <v>-2.8937501017403564E+25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1000000</v>
      </c>
      <c r="S73">
        <f t="shared" si="63"/>
        <v>-1.9176997958912191E+26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-200.00420495884435</v>
      </c>
      <c r="AC73">
        <f t="shared" si="64"/>
        <v>-178.57518299896816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-5.9112815607260704E-18</v>
      </c>
      <c r="AI73">
        <f t="shared" si="69"/>
        <v>-5.9113281204596069E-18</v>
      </c>
      <c r="AJ73">
        <f t="shared" si="70"/>
        <v>-21.429021959876195</v>
      </c>
      <c r="AK73">
        <f t="shared" si="92"/>
        <v>-14.000294347119107</v>
      </c>
      <c r="AL73">
        <f t="shared" si="71"/>
        <v>-35.429316306995304</v>
      </c>
      <c r="AN73">
        <f t="shared" si="72"/>
        <v>0</v>
      </c>
      <c r="AO73">
        <f t="shared" si="73"/>
        <v>0</v>
      </c>
      <c r="AP73">
        <f t="shared" si="74"/>
        <v>-4.2721180123326626E-26</v>
      </c>
      <c r="AQ73">
        <f t="shared" si="75"/>
        <v>-5.4239340549082493E-21</v>
      </c>
      <c r="AR73">
        <f t="shared" si="76"/>
        <v>-5.4239767760883727E-21</v>
      </c>
      <c r="AS73">
        <f t="shared" si="77"/>
        <v>-1.9662335616656531E-2</v>
      </c>
      <c r="AT73">
        <f t="shared" si="78"/>
        <v>-1.2846059269548927E-2</v>
      </c>
      <c r="AU73">
        <f t="shared" si="79"/>
        <v>-3.2508394886205459E-2</v>
      </c>
      <c r="AW73">
        <v>70</v>
      </c>
      <c r="AX73">
        <f>IF(Z73&gt;0, (R73*SUMPRODUCT(K73:$K$98, X73:$X$98)-K73*$AZ$3)/Z73, 0)</f>
        <v>-1.9176997958912191E+26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1000000</v>
      </c>
      <c r="S74">
        <f t="shared" si="63"/>
        <v>-1.3234069825358747E+27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-178.57518299896816</v>
      </c>
      <c r="AC74">
        <f t="shared" si="64"/>
        <v>-159.44212767765015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-8.0140419414897828E-19</v>
      </c>
      <c r="AI74">
        <f t="shared" si="69"/>
        <v>-8.0141021807547183E-19</v>
      </c>
      <c r="AJ74">
        <f t="shared" si="70"/>
        <v>-19.133055321318011</v>
      </c>
      <c r="AK74">
        <f t="shared" si="92"/>
        <v>-12.500262809927772</v>
      </c>
      <c r="AL74">
        <f t="shared" si="71"/>
        <v>-31.633318131245783</v>
      </c>
      <c r="AN74">
        <f t="shared" si="72"/>
        <v>0</v>
      </c>
      <c r="AO74">
        <f t="shared" si="73"/>
        <v>0</v>
      </c>
      <c r="AP74">
        <f t="shared" si="74"/>
        <v>-4.9350822595267645E-27</v>
      </c>
      <c r="AQ74">
        <f t="shared" si="75"/>
        <v>-6.5654778913256043E-22</v>
      </c>
      <c r="AR74">
        <f t="shared" si="76"/>
        <v>-6.5655272421481997E-22</v>
      </c>
      <c r="AS74">
        <f t="shared" si="77"/>
        <v>-1.5674693571951937E-2</v>
      </c>
      <c r="AT74">
        <f t="shared" si="78"/>
        <v>-1.0240799800341935E-2</v>
      </c>
      <c r="AU74">
        <f t="shared" si="79"/>
        <v>-2.5915493372293871E-2</v>
      </c>
      <c r="AW74">
        <v>71</v>
      </c>
      <c r="AX74">
        <f>IF(Z74&gt;0, (R74*SUMPRODUCT(K74:$K$98, X74:$X$98)-K74*$AZ$3)/Z74, 0)</f>
        <v>-1.3234069825358747E+27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1000000</v>
      </c>
      <c r="S75">
        <f t="shared" si="63"/>
        <v>-9.5246097278855847E+27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-159.44212767765015</v>
      </c>
      <c r="AC75">
        <f t="shared" si="64"/>
        <v>-142.35904256933048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-1.043273009245814E-19</v>
      </c>
      <c r="AI75">
        <f t="shared" si="69"/>
        <v>-1.0432804824676381E-19</v>
      </c>
      <c r="AJ75">
        <f t="shared" si="70"/>
        <v>-17.083085108319665</v>
      </c>
      <c r="AK75">
        <f t="shared" si="92"/>
        <v>-11.160948937435512</v>
      </c>
      <c r="AL75">
        <f t="shared" si="71"/>
        <v>-28.244034045755178</v>
      </c>
      <c r="AN75">
        <f t="shared" si="72"/>
        <v>0</v>
      </c>
      <c r="AO75">
        <f t="shared" si="73"/>
        <v>0</v>
      </c>
      <c r="AP75">
        <f t="shared" si="74"/>
        <v>-5.4664399666791826E-28</v>
      </c>
      <c r="AQ75">
        <f t="shared" si="75"/>
        <v>-7.6312324297561212E-23</v>
      </c>
      <c r="AR75">
        <f t="shared" si="76"/>
        <v>-7.6312870941557876E-23</v>
      </c>
      <c r="AS75">
        <f t="shared" si="77"/>
        <v>-1.2495769748048426E-2</v>
      </c>
      <c r="AT75">
        <f t="shared" si="78"/>
        <v>-8.1639029020583037E-3</v>
      </c>
      <c r="AU75">
        <f t="shared" si="79"/>
        <v>-2.0659672650106729E-2</v>
      </c>
      <c r="AW75">
        <v>72</v>
      </c>
      <c r="AX75">
        <f>IF(Z75&gt;0, (R75*SUMPRODUCT(K75:$K$98, X75:$X$98)-K75*$AZ$3)/Z75, 0)</f>
        <v>-9.5246097278855847E+27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1000000</v>
      </c>
      <c r="S76">
        <f t="shared" si="63"/>
        <v>-7.1621121917038719E+28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-142.35904256933048</v>
      </c>
      <c r="AC76">
        <f t="shared" si="64"/>
        <v>-127.10628800833078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-1.3022275261217877E-20</v>
      </c>
      <c r="AI76">
        <f t="shared" si="69"/>
        <v>-1.3022363996415403E-20</v>
      </c>
      <c r="AJ76">
        <f t="shared" si="70"/>
        <v>-15.252754560999705</v>
      </c>
      <c r="AK76">
        <f t="shared" si="92"/>
        <v>-9.9651329798531343</v>
      </c>
      <c r="AL76">
        <f t="shared" si="71"/>
        <v>-25.217887540852839</v>
      </c>
      <c r="AN76">
        <f t="shared" si="72"/>
        <v>0</v>
      </c>
      <c r="AO76">
        <f t="shared" si="73"/>
        <v>0</v>
      </c>
      <c r="AP76">
        <f t="shared" si="74"/>
        <v>-5.7952824482247214E-29</v>
      </c>
      <c r="AQ76">
        <f t="shared" si="75"/>
        <v>-8.5048284514486092E-24</v>
      </c>
      <c r="AR76">
        <f t="shared" si="76"/>
        <v>-8.5048864042730912E-24</v>
      </c>
      <c r="AS76">
        <f t="shared" si="77"/>
        <v>-9.961551138431465E-3</v>
      </c>
      <c r="AT76">
        <f t="shared" si="78"/>
        <v>-6.5082134104418859E-3</v>
      </c>
      <c r="AU76">
        <f t="shared" si="79"/>
        <v>-1.6469764548873351E-2</v>
      </c>
      <c r="AW76">
        <v>73</v>
      </c>
      <c r="AX76">
        <f>IF(Z76&gt;0, (R76*SUMPRODUCT(K76:$K$98, X76:$X$98)-K76*$AZ$3)/Z76, 0)</f>
        <v>-7.1621121917038719E+28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1000000</v>
      </c>
      <c r="S77">
        <f t="shared" si="63"/>
        <v>-5.6383118470841682E+29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-127.10628800833078</v>
      </c>
      <c r="AC77">
        <f t="shared" si="64"/>
        <v>-113.48775715029532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-1.5556772368559626E-21</v>
      </c>
      <c r="AI77">
        <f t="shared" si="69"/>
        <v>-1.5556873008396715E-21</v>
      </c>
      <c r="AJ77">
        <f t="shared" si="70"/>
        <v>-13.618530858035456</v>
      </c>
      <c r="AK77">
        <f t="shared" si="92"/>
        <v>-8.8974401605831552</v>
      </c>
      <c r="AL77">
        <f t="shared" si="71"/>
        <v>-22.515971018618611</v>
      </c>
      <c r="AN77">
        <f t="shared" si="72"/>
        <v>0</v>
      </c>
      <c r="AO77">
        <f t="shared" si="73"/>
        <v>0</v>
      </c>
      <c r="AP77">
        <f t="shared" si="74"/>
        <v>-5.8685470298582954E-30</v>
      </c>
      <c r="AQ77">
        <f t="shared" si="75"/>
        <v>-9.0715220649970429E-25</v>
      </c>
      <c r="AR77">
        <f t="shared" si="76"/>
        <v>-9.0715807504673409E-25</v>
      </c>
      <c r="AS77">
        <f t="shared" si="77"/>
        <v>-7.9412875784689637E-3</v>
      </c>
      <c r="AT77">
        <f t="shared" si="78"/>
        <v>-5.1883078845997169E-3</v>
      </c>
      <c r="AU77">
        <f t="shared" si="79"/>
        <v>-1.312959546306868E-2</v>
      </c>
      <c r="AW77">
        <v>74</v>
      </c>
      <c r="AX77">
        <f>IF(Z77&gt;0, (R77*SUMPRODUCT(K77:$K$98, X77:$X$98)-K77*$AZ$3)/Z77, 0)</f>
        <v>-5.6383118470841682E+29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1000000</v>
      </c>
      <c r="S78">
        <f t="shared" si="63"/>
        <v>-4.657236627955143E+30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-113.48775715029532</v>
      </c>
      <c r="AC78">
        <f t="shared" si="64"/>
        <v>-101.32835459847797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-1.7750969336191353E-22</v>
      </c>
      <c r="AI78">
        <f t="shared" si="69"/>
        <v>-1.7751078122111733E-22</v>
      </c>
      <c r="AJ78">
        <f t="shared" si="70"/>
        <v>-12.159402551817351</v>
      </c>
      <c r="AK78">
        <f t="shared" si="92"/>
        <v>-7.9441430005206737</v>
      </c>
      <c r="AL78">
        <f t="shared" si="71"/>
        <v>-20.103545552338026</v>
      </c>
      <c r="AN78">
        <f t="shared" si="72"/>
        <v>0</v>
      </c>
      <c r="AO78">
        <f t="shared" si="73"/>
        <v>0</v>
      </c>
      <c r="AP78">
        <f t="shared" si="74"/>
        <v>-5.663896804730198E-31</v>
      </c>
      <c r="AQ78">
        <f t="shared" si="75"/>
        <v>-9.2419734239820189E-26</v>
      </c>
      <c r="AR78">
        <f t="shared" si="76"/>
        <v>-9.2420300629500671E-26</v>
      </c>
      <c r="AS78">
        <f t="shared" si="77"/>
        <v>-6.3307458374274152E-3</v>
      </c>
      <c r="AT78">
        <f t="shared" si="78"/>
        <v>-4.1360872804525805E-3</v>
      </c>
      <c r="AU78">
        <f t="shared" si="79"/>
        <v>-1.0466833117879997E-2</v>
      </c>
      <c r="AW78">
        <v>75</v>
      </c>
      <c r="AX78">
        <f>IF(Z78&gt;0, (R78*SUMPRODUCT(K78:$K$98, X78:$X$98)-K78*$AZ$3)/Z78, 0)</f>
        <v>-4.657236627955143E+30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-101.32835459847797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-101.32835459847797</v>
      </c>
      <c r="AK79">
        <f t="shared" si="92"/>
        <v>-7.0929848218934586</v>
      </c>
      <c r="AL79">
        <f t="shared" si="71"/>
        <v>-108.42133942037142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-1.011410143701821E-26</v>
      </c>
      <c r="AR79">
        <f t="shared" si="76"/>
        <v>-1.011410143701821E-26</v>
      </c>
      <c r="AS79">
        <f t="shared" si="77"/>
        <v>-4.7103763671334953E-2</v>
      </c>
      <c r="AT79">
        <f t="shared" si="78"/>
        <v>-3.2972634569934474E-3</v>
      </c>
      <c r="AU79">
        <f t="shared" si="79"/>
        <v>-5.0401027128328398E-2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254303.27638820966</v>
      </c>
      <c r="AO81" s="6">
        <f t="shared" si="93"/>
        <v>-25430.327638820967</v>
      </c>
      <c r="AP81" s="6">
        <f t="shared" si="93"/>
        <v>-2938.6898209066821</v>
      </c>
      <c r="AQ81" s="6">
        <f t="shared" si="93"/>
        <v>-194620.39467641359</v>
      </c>
      <c r="AR81" s="6">
        <f t="shared" si="93"/>
        <v>31313.864252068404</v>
      </c>
      <c r="AS81" s="6">
        <f t="shared" si="93"/>
        <v>-28133.906881151819</v>
      </c>
      <c r="AT81" s="6">
        <f t="shared" si="93"/>
        <v>6571.487925220571</v>
      </c>
      <c r="AU81" s="6">
        <f t="shared" si="93"/>
        <v>9751.4452961370553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438297.77795528952</v>
      </c>
      <c r="K3">
        <v>1</v>
      </c>
      <c r="L3" s="2">
        <v>0</v>
      </c>
      <c r="O3">
        <f>$C$3</f>
        <v>438297.77795528952</v>
      </c>
      <c r="P3" s="2">
        <f>O3*C5</f>
        <v>43829.777795528957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438297.77795528952</v>
      </c>
      <c r="AF3">
        <f t="shared" ref="AF3:AF34" si="4">-$Z3*P3</f>
        <v>-43829.777795528957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391948.09195576061</v>
      </c>
      <c r="AJ3">
        <f t="shared" ref="AJ3:AJ34" si="8">AB3-AC3</f>
        <v>0</v>
      </c>
      <c r="AL3">
        <f t="shared" ref="AL3:AL34" si="9">SUM(AI3:AK3)</f>
        <v>391948.09195576061</v>
      </c>
      <c r="AN3">
        <f t="shared" ref="AN3:AN34" si="10">AE3*$K3</f>
        <v>438297.77795528952</v>
      </c>
      <c r="AO3">
        <f t="shared" ref="AO3:AO34" si="11">AF3*$K3</f>
        <v>-43829.777795528957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391948.09195576061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391948.09195576061</v>
      </c>
      <c r="AW3">
        <v>0</v>
      </c>
      <c r="AX3">
        <f>IF(Z3&gt;0, (R3*SUMPRODUCT(K3:$K$98, X3:$X$98)-K3*$AZ$3)/Z3, 0)</f>
        <v>0</v>
      </c>
      <c r="AZ3">
        <f>C6*ABS(SUMPRODUCT(X4:X69, K4:K69))/1</f>
        <v>378117.26776950061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26139.790180009299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25363.029716043558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-25363.029716043558</v>
      </c>
      <c r="AK4">
        <f>G4*SUM(AB4, AE4:AF4)</f>
        <v>0</v>
      </c>
      <c r="AL4">
        <f t="shared" si="9"/>
        <v>-45078.664716043553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-18393.166340143667</v>
      </c>
      <c r="AR4">
        <f t="shared" si="14"/>
        <v>-18393.166340143667</v>
      </c>
      <c r="AS4">
        <f t="shared" si="15"/>
        <v>-23661.749898352045</v>
      </c>
      <c r="AT4">
        <f t="shared" si="16"/>
        <v>0</v>
      </c>
      <c r="AU4">
        <f t="shared" si="17"/>
        <v>-42054.916238495709</v>
      </c>
      <c r="AW4">
        <v>1</v>
      </c>
      <c r="AX4">
        <f>IF(Z4&gt;0, (R4*SUMPRODUCT(K4:$K$98, X4:$X$98)-K4*$AZ$3)/Z4, 0)</f>
        <v>26139.790180009299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1000000</v>
      </c>
      <c r="S5">
        <f t="shared" si="1"/>
        <v>38787.41402103885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25363.029716043558</v>
      </c>
      <c r="AC5">
        <f t="shared" si="2"/>
        <v>36392.994139295362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-22313.398614226131</v>
      </c>
      <c r="AI5">
        <f t="shared" si="7"/>
        <v>-22360.312020362919</v>
      </c>
      <c r="AJ5">
        <f t="shared" si="8"/>
        <v>-11029.964423251804</v>
      </c>
      <c r="AK5">
        <f>G5*SUM(AB5, AE5:AF5)</f>
        <v>1039.884218357786</v>
      </c>
      <c r="AL5">
        <f t="shared" si="9"/>
        <v>-32350.392225256939</v>
      </c>
      <c r="AN5">
        <f t="shared" si="10"/>
        <v>0</v>
      </c>
      <c r="AO5">
        <f t="shared" si="11"/>
        <v>0</v>
      </c>
      <c r="AP5">
        <f t="shared" si="12"/>
        <v>-40.116029723887081</v>
      </c>
      <c r="AQ5">
        <f t="shared" si="13"/>
        <v>-19080.366056543789</v>
      </c>
      <c r="AR5">
        <f t="shared" si="14"/>
        <v>-19120.482086267675</v>
      </c>
      <c r="AS5">
        <f t="shared" si="15"/>
        <v>-9431.8110129633569</v>
      </c>
      <c r="AT5">
        <f t="shared" si="16"/>
        <v>889.21333256868388</v>
      </c>
      <c r="AU5">
        <f t="shared" si="17"/>
        <v>-27663.079766662351</v>
      </c>
      <c r="AW5">
        <v>2</v>
      </c>
      <c r="AX5">
        <f>IF(Z5&gt;0, (R5*SUMPRODUCT(K5:$K$98, X5:$X$98)-K5*$AZ$3)/Z5, 0)</f>
        <v>38787.41402103885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1000000</v>
      </c>
      <c r="S6">
        <f t="shared" si="1"/>
        <v>54153.704191565586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36392.994139295362</v>
      </c>
      <c r="AC6">
        <f t="shared" si="2"/>
        <v>48960.28269797191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-24786.942082084221</v>
      </c>
      <c r="AI6">
        <f t="shared" si="7"/>
        <v>-24832.147007055537</v>
      </c>
      <c r="AJ6">
        <f t="shared" si="8"/>
        <v>-12567.288558676548</v>
      </c>
      <c r="AK6">
        <f>G6*SUM(AB6, AE6:AF6)</f>
        <v>2128.990157148779</v>
      </c>
      <c r="AL6">
        <f t="shared" si="9"/>
        <v>-35270.445408583306</v>
      </c>
      <c r="AN6">
        <f t="shared" si="10"/>
        <v>0</v>
      </c>
      <c r="AO6">
        <f t="shared" si="11"/>
        <v>0</v>
      </c>
      <c r="AP6">
        <f t="shared" si="12"/>
        <v>-34.87153250451032</v>
      </c>
      <c r="AQ6">
        <f t="shared" si="13"/>
        <v>-19120.895722120255</v>
      </c>
      <c r="AR6">
        <f t="shared" si="14"/>
        <v>-19155.767254624763</v>
      </c>
      <c r="AS6">
        <f t="shared" si="15"/>
        <v>-9694.5324374616703</v>
      </c>
      <c r="AT6">
        <f t="shared" si="16"/>
        <v>1642.3243598767972</v>
      </c>
      <c r="AU6">
        <f t="shared" si="17"/>
        <v>-27207.975332209637</v>
      </c>
      <c r="AW6">
        <v>3</v>
      </c>
      <c r="AX6">
        <f>IF(Z6&gt;0, (R6*SUMPRODUCT(K6:$K$98, X6:$X$98)-K6*$AZ$3)/Z6, 0)</f>
        <v>54153.704191565586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1000000</v>
      </c>
      <c r="S7">
        <f t="shared" si="1"/>
        <v>64686.314252373071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48960.28269797191</v>
      </c>
      <c r="AC7">
        <f t="shared" si="2"/>
        <v>56138.932203835167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-27193.378831304275</v>
      </c>
      <c r="AI7">
        <f t="shared" si="7"/>
        <v>-27236.772038084313</v>
      </c>
      <c r="AJ7">
        <f t="shared" si="8"/>
        <v>-7178.6495058632572</v>
      </c>
      <c r="AK7">
        <f>G7*SUM(AB7, AE7:AF7)</f>
        <v>2403.9498804704208</v>
      </c>
      <c r="AL7">
        <f t="shared" si="9"/>
        <v>-32011.471663477147</v>
      </c>
      <c r="AN7">
        <f t="shared" si="10"/>
        <v>0</v>
      </c>
      <c r="AO7">
        <f t="shared" si="11"/>
        <v>0</v>
      </c>
      <c r="AP7">
        <f t="shared" si="12"/>
        <v>-30.455786480918032</v>
      </c>
      <c r="AQ7">
        <f t="shared" si="13"/>
        <v>-19085.838564065434</v>
      </c>
      <c r="AR7">
        <f t="shared" si="14"/>
        <v>-19116.294350546352</v>
      </c>
      <c r="AS7">
        <f t="shared" si="15"/>
        <v>-5038.3788799055537</v>
      </c>
      <c r="AT7">
        <f t="shared" si="16"/>
        <v>1687.2268657525353</v>
      </c>
      <c r="AU7">
        <f t="shared" si="17"/>
        <v>-22467.446364699372</v>
      </c>
      <c r="AW7">
        <v>4</v>
      </c>
      <c r="AX7">
        <f>IF(Z7&gt;0, (R7*SUMPRODUCT(K7:$K$98, X7:$X$98)-K7*$AZ$3)/Z7, 0)</f>
        <v>64686.314252373071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1000000</v>
      </c>
      <c r="S8">
        <f t="shared" si="1"/>
        <v>65955.719432367114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56138.932203835167</v>
      </c>
      <c r="AC8">
        <f t="shared" si="2"/>
        <v>54715.627571405115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-29604.253340970019</v>
      </c>
      <c r="AI8">
        <f t="shared" si="7"/>
        <v>-29645.732403015209</v>
      </c>
      <c r="AJ8">
        <f t="shared" si="8"/>
        <v>1423.3046324300522</v>
      </c>
      <c r="AK8">
        <f t="shared" ref="AK8:AK39" si="30">G8*SUM(AB8:AB8, AE8:AF8)</f>
        <v>1195.7592559416889</v>
      </c>
      <c r="AL8">
        <f t="shared" si="9"/>
        <v>-27026.668514643468</v>
      </c>
      <c r="AN8">
        <f t="shared" si="10"/>
        <v>0</v>
      </c>
      <c r="AO8">
        <f t="shared" si="11"/>
        <v>0</v>
      </c>
      <c r="AP8">
        <f t="shared" si="12"/>
        <v>-27.174771156500572</v>
      </c>
      <c r="AQ8">
        <f t="shared" si="13"/>
        <v>-19395.057895076749</v>
      </c>
      <c r="AR8">
        <f t="shared" si="14"/>
        <v>-19422.232666233249</v>
      </c>
      <c r="AS8">
        <f t="shared" si="15"/>
        <v>932.46992012828377</v>
      </c>
      <c r="AT8">
        <f t="shared" si="16"/>
        <v>783.39486324646634</v>
      </c>
      <c r="AU8">
        <f t="shared" si="17"/>
        <v>-17706.3678828585</v>
      </c>
      <c r="AW8">
        <v>5</v>
      </c>
      <c r="AX8">
        <f>IF(Z8&gt;0, (R8*SUMPRODUCT(K8:$K$98, X8:$X$98)-K8*$AZ$3)/Z8, 0)</f>
        <v>65955.719432367114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1000000</v>
      </c>
      <c r="S9">
        <f t="shared" si="1"/>
        <v>61389.177334274034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54715.627571405115</v>
      </c>
      <c r="AC9">
        <f t="shared" si="2"/>
        <v>48435.092623104545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-32301.20152966673</v>
      </c>
      <c r="AI9">
        <f t="shared" si="7"/>
        <v>-32340.650741014986</v>
      </c>
      <c r="AJ9">
        <f t="shared" si="8"/>
        <v>6280.5349483005702</v>
      </c>
      <c r="AK9">
        <f t="shared" si="30"/>
        <v>322.8222026712902</v>
      </c>
      <c r="AL9">
        <f t="shared" si="9"/>
        <v>-25737.293590043126</v>
      </c>
      <c r="AN9">
        <f t="shared" si="10"/>
        <v>0</v>
      </c>
      <c r="AO9">
        <f t="shared" si="11"/>
        <v>0</v>
      </c>
      <c r="AP9">
        <f t="shared" si="12"/>
        <v>-24.476679646021246</v>
      </c>
      <c r="AQ9">
        <f t="shared" si="13"/>
        <v>-20041.621492598344</v>
      </c>
      <c r="AR9">
        <f t="shared" si="14"/>
        <v>-20066.098172244365</v>
      </c>
      <c r="AS9">
        <f t="shared" si="15"/>
        <v>3896.8242122284432</v>
      </c>
      <c r="AT9">
        <f t="shared" si="16"/>
        <v>200.29844367871789</v>
      </c>
      <c r="AU9">
        <f t="shared" si="17"/>
        <v>-15968.975516337205</v>
      </c>
      <c r="AW9">
        <v>6</v>
      </c>
      <c r="AX9">
        <f>IF(Z9&gt;0, (R9*SUMPRODUCT(K9:$K$98, X9:$X$98)-K9*$AZ$3)/Z9, 0)</f>
        <v>61389.177334274034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1000000</v>
      </c>
      <c r="S10">
        <f t="shared" si="1"/>
        <v>54178.595436167401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48435.092623104545</v>
      </c>
      <c r="AC10">
        <f t="shared" si="2"/>
        <v>40434.293268588866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-34779.480385516501</v>
      </c>
      <c r="AI10">
        <f t="shared" si="7"/>
        <v>-34816.796130732</v>
      </c>
      <c r="AJ10">
        <f t="shared" si="8"/>
        <v>8000.7993545156787</v>
      </c>
      <c r="AK10">
        <f t="shared" si="30"/>
        <v>198.58387975472866</v>
      </c>
      <c r="AL10">
        <f t="shared" si="9"/>
        <v>-26617.412896461592</v>
      </c>
      <c r="AN10">
        <f t="shared" si="10"/>
        <v>0</v>
      </c>
      <c r="AO10">
        <f t="shared" si="11"/>
        <v>0</v>
      </c>
      <c r="AP10">
        <f t="shared" si="12"/>
        <v>-21.964659957278297</v>
      </c>
      <c r="AQ10">
        <f t="shared" si="13"/>
        <v>-20471.772860145771</v>
      </c>
      <c r="AR10">
        <f t="shared" si="14"/>
        <v>-20493.737520103052</v>
      </c>
      <c r="AS10">
        <f t="shared" si="15"/>
        <v>4709.4017871944543</v>
      </c>
      <c r="AT10">
        <f t="shared" si="16"/>
        <v>116.88973023640335</v>
      </c>
      <c r="AU10">
        <f t="shared" si="17"/>
        <v>-15667.446002672194</v>
      </c>
      <c r="AW10">
        <v>7</v>
      </c>
      <c r="AX10">
        <f>IF(Z10&gt;0, (R10*SUMPRODUCT(K10:$K$98, X10:$X$98)-K10*$AZ$3)/Z10, 0)</f>
        <v>54178.595436167401</v>
      </c>
    </row>
    <row r="11" spans="1:52" x14ac:dyDescent="0.25">
      <c r="A11" t="s">
        <v>33</v>
      </c>
      <c r="C11" s="25">
        <f>AU71</f>
        <v>11360.938583666282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1000000</v>
      </c>
      <c r="S11">
        <f t="shared" si="1"/>
        <v>44214.547318974306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40434.293268588866</v>
      </c>
      <c r="AC11">
        <f t="shared" si="2"/>
        <v>31044.295294181415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-36723.221184572263</v>
      </c>
      <c r="AI11">
        <f t="shared" si="7"/>
        <v>-36758.327611276378</v>
      </c>
      <c r="AJ11">
        <f t="shared" si="8"/>
        <v>9389.9979744074517</v>
      </c>
      <c r="AK11">
        <f t="shared" si="30"/>
        <v>97.042303844613272</v>
      </c>
      <c r="AL11">
        <f t="shared" si="9"/>
        <v>-27271.287333024313</v>
      </c>
      <c r="AN11">
        <f t="shared" si="10"/>
        <v>0</v>
      </c>
      <c r="AO11">
        <f t="shared" si="11"/>
        <v>0</v>
      </c>
      <c r="AP11">
        <f t="shared" si="12"/>
        <v>-19.63532765888964</v>
      </c>
      <c r="AQ11">
        <f t="shared" si="13"/>
        <v>-20539.614775561633</v>
      </c>
      <c r="AR11">
        <f t="shared" si="14"/>
        <v>-20559.250103220525</v>
      </c>
      <c r="AS11">
        <f t="shared" si="15"/>
        <v>5251.9069655757248</v>
      </c>
      <c r="AT11">
        <f t="shared" si="16"/>
        <v>54.276598664463705</v>
      </c>
      <c r="AU11">
        <f t="shared" si="17"/>
        <v>-15253.066538980336</v>
      </c>
      <c r="AW11">
        <v>8</v>
      </c>
      <c r="AX11">
        <f>IF(Z11&gt;0, (R11*SUMPRODUCT(K11:$K$98, X11:$X$98)-K11*$AZ$3)/Z11, 0)</f>
        <v>44214.547318974306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1000000</v>
      </c>
      <c r="S12">
        <f t="shared" si="1"/>
        <v>32006.67292925575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31044.295294181415</v>
      </c>
      <c r="AC12">
        <f t="shared" si="2"/>
        <v>21015.586591397441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-38507.087960944744</v>
      </c>
      <c r="AI12">
        <f t="shared" si="7"/>
        <v>-38539.917968983769</v>
      </c>
      <c r="AJ12">
        <f t="shared" si="8"/>
        <v>10028.708702783973</v>
      </c>
      <c r="AK12">
        <f t="shared" si="30"/>
        <v>71.401879176617257</v>
      </c>
      <c r="AL12">
        <f t="shared" si="9"/>
        <v>-28439.807387023178</v>
      </c>
      <c r="AN12">
        <f t="shared" si="10"/>
        <v>0</v>
      </c>
      <c r="AO12">
        <f t="shared" si="11"/>
        <v>0</v>
      </c>
      <c r="AP12">
        <f t="shared" si="12"/>
        <v>-17.449498278804811</v>
      </c>
      <c r="AQ12">
        <f t="shared" si="13"/>
        <v>-20466.926608656122</v>
      </c>
      <c r="AR12">
        <f t="shared" si="14"/>
        <v>-20484.376106934928</v>
      </c>
      <c r="AS12">
        <f t="shared" si="15"/>
        <v>5330.3652877529794</v>
      </c>
      <c r="AT12">
        <f t="shared" si="16"/>
        <v>37.950857834540422</v>
      </c>
      <c r="AU12">
        <f t="shared" si="17"/>
        <v>-15116.059961347406</v>
      </c>
      <c r="AW12">
        <v>9</v>
      </c>
      <c r="AX12">
        <f>IF(Z12&gt;0, (R12*SUMPRODUCT(K12:$K$98, X12:$X$98)-K12*$AZ$3)/Z12, 0)</f>
        <v>32006.67292925575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1000000</v>
      </c>
      <c r="S13">
        <f t="shared" si="1"/>
        <v>17182.317256881332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21015.586591397441</v>
      </c>
      <c r="AC13">
        <f t="shared" si="2"/>
        <v>10482.703774125432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-39947.427714653306</v>
      </c>
      <c r="AI13">
        <f t="shared" si="7"/>
        <v>-39977.932051226206</v>
      </c>
      <c r="AJ13">
        <f t="shared" si="8"/>
        <v>10532.88281727201</v>
      </c>
      <c r="AK13">
        <f t="shared" si="30"/>
        <v>42.03117318279488</v>
      </c>
      <c r="AL13">
        <f t="shared" si="9"/>
        <v>-29403.018060771403</v>
      </c>
      <c r="AN13">
        <f t="shared" si="10"/>
        <v>0</v>
      </c>
      <c r="AO13">
        <f t="shared" si="11"/>
        <v>0</v>
      </c>
      <c r="AP13">
        <f t="shared" si="12"/>
        <v>-15.4119573869182</v>
      </c>
      <c r="AQ13">
        <f t="shared" si="13"/>
        <v>-20182.968155490784</v>
      </c>
      <c r="AR13">
        <f t="shared" si="14"/>
        <v>-20198.380112877701</v>
      </c>
      <c r="AS13">
        <f t="shared" si="15"/>
        <v>5321.6151989815789</v>
      </c>
      <c r="AT13">
        <f t="shared" si="16"/>
        <v>21.235756052825728</v>
      </c>
      <c r="AU13">
        <f t="shared" si="17"/>
        <v>-14855.529157843295</v>
      </c>
      <c r="AW13">
        <v>10</v>
      </c>
      <c r="AX13">
        <f>IF(Z13&gt;0, (R13*SUMPRODUCT(K13:$K$98, X13:$X$98)-K13*$AZ$3)/Z13, 0)</f>
        <v>17182.317256881332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1000000</v>
      </c>
      <c r="S14">
        <f t="shared" si="1"/>
        <v>-518.46115692613955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10482.703774125432</v>
      </c>
      <c r="AC14">
        <f t="shared" si="2"/>
        <v>-291.78755055341753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-41190.471170564204</v>
      </c>
      <c r="AI14">
        <f t="shared" si="7"/>
        <v>-41218.61094021285</v>
      </c>
      <c r="AJ14">
        <f t="shared" si="8"/>
        <v>10774.491324678849</v>
      </c>
      <c r="AK14">
        <f t="shared" si="30"/>
        <v>18.868866793425777</v>
      </c>
      <c r="AL14">
        <f t="shared" si="9"/>
        <v>-30425.250748740575</v>
      </c>
      <c r="AN14">
        <f t="shared" si="10"/>
        <v>0</v>
      </c>
      <c r="AO14">
        <f t="shared" si="11"/>
        <v>0</v>
      </c>
      <c r="AP14">
        <f t="shared" si="12"/>
        <v>-13.517101873690578</v>
      </c>
      <c r="AQ14">
        <f t="shared" si="13"/>
        <v>-19786.082188653138</v>
      </c>
      <c r="AR14">
        <f t="shared" si="14"/>
        <v>-19799.599290526832</v>
      </c>
      <c r="AS14">
        <f t="shared" si="15"/>
        <v>5175.5895194365621</v>
      </c>
      <c r="AT14">
        <f t="shared" si="16"/>
        <v>9.0637698130598157</v>
      </c>
      <c r="AU14">
        <f t="shared" si="17"/>
        <v>-14614.946001277209</v>
      </c>
      <c r="AW14">
        <v>11</v>
      </c>
      <c r="AX14">
        <f>IF(Z14&gt;0, (R14*SUMPRODUCT(K14:$K$98, X14:$X$98)-K14*$AZ$3)/Z14, 0)</f>
        <v>-518.46115692613955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1000000</v>
      </c>
      <c r="S15">
        <f t="shared" si="1"/>
        <v>-20891.996998480456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-291.78755055341753</v>
      </c>
      <c r="AC15">
        <f t="shared" si="2"/>
        <v>-10755.957460896956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-42331.185635714886</v>
      </c>
      <c r="AI15">
        <f t="shared" si="7"/>
        <v>-42356.927448385257</v>
      </c>
      <c r="AJ15">
        <f t="shared" si="8"/>
        <v>10464.169910343539</v>
      </c>
      <c r="AK15">
        <f t="shared" si="30"/>
        <v>-1.1963289572690119</v>
      </c>
      <c r="AL15">
        <f t="shared" si="9"/>
        <v>-31893.953866998989</v>
      </c>
      <c r="AN15">
        <f t="shared" si="10"/>
        <v>0</v>
      </c>
      <c r="AO15">
        <f t="shared" si="11"/>
        <v>0</v>
      </c>
      <c r="AP15">
        <f t="shared" si="12"/>
        <v>-11.730603647105655</v>
      </c>
      <c r="AQ15">
        <f t="shared" si="13"/>
        <v>-19290.419325293649</v>
      </c>
      <c r="AR15">
        <f t="shared" si="14"/>
        <v>-19302.149928940755</v>
      </c>
      <c r="AS15">
        <f t="shared" si="15"/>
        <v>4768.5464612013893</v>
      </c>
      <c r="AT15">
        <f t="shared" si="16"/>
        <v>-0.54516987630131175</v>
      </c>
      <c r="AU15">
        <f t="shared" si="17"/>
        <v>-14534.148637615668</v>
      </c>
      <c r="AW15">
        <v>12</v>
      </c>
      <c r="AX15">
        <f>IF(Z15&gt;0, (R15*SUMPRODUCT(K15:$K$98, X15:$X$98)-K15*$AZ$3)/Z15, 0)</f>
        <v>-20891.996998480456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1000000</v>
      </c>
      <c r="S16">
        <f t="shared" si="1"/>
        <v>-44435.084406362846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-10755.957460896956</v>
      </c>
      <c r="AC16">
        <f t="shared" si="2"/>
        <v>-20738.989573984029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-42962.33265624757</v>
      </c>
      <c r="AI16">
        <f t="shared" si="7"/>
        <v>-42985.668934158428</v>
      </c>
      <c r="AJ16">
        <f t="shared" si="8"/>
        <v>9983.0321130870725</v>
      </c>
      <c r="AK16">
        <f t="shared" si="30"/>
        <v>-76.367297972368391</v>
      </c>
      <c r="AL16">
        <f t="shared" si="9"/>
        <v>-33079.004119043726</v>
      </c>
      <c r="AN16">
        <f t="shared" si="10"/>
        <v>0</v>
      </c>
      <c r="AO16">
        <f t="shared" si="11"/>
        <v>0</v>
      </c>
      <c r="AP16">
        <f t="shared" si="12"/>
        <v>-10.059971513032036</v>
      </c>
      <c r="AQ16">
        <f t="shared" si="13"/>
        <v>-18520.513181504775</v>
      </c>
      <c r="AR16">
        <f t="shared" si="14"/>
        <v>-18530.573153017809</v>
      </c>
      <c r="AS16">
        <f t="shared" si="15"/>
        <v>4303.5577076592417</v>
      </c>
      <c r="AT16">
        <f t="shared" si="16"/>
        <v>-32.92096730523955</v>
      </c>
      <c r="AU16">
        <f t="shared" si="17"/>
        <v>-14259.936412663807</v>
      </c>
      <c r="AW16">
        <v>13</v>
      </c>
      <c r="AX16">
        <f>IF(Z16&gt;0, (R16*SUMPRODUCT(K16:$K$98, X16:$X$98)-K16*$AZ$3)/Z16, 0)</f>
        <v>-44435.084406362846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1000000</v>
      </c>
      <c r="S17">
        <f t="shared" si="1"/>
        <v>-70361.934358218743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-20738.989573984029</v>
      </c>
      <c r="AC17">
        <f t="shared" si="2"/>
        <v>-29483.701434269722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-43029.15422969839</v>
      </c>
      <c r="AI17">
        <f t="shared" si="7"/>
        <v>-43050.105687118652</v>
      </c>
      <c r="AJ17">
        <f t="shared" si="8"/>
        <v>8744.7118602856935</v>
      </c>
      <c r="AK17">
        <f t="shared" si="30"/>
        <v>-286.19805612097957</v>
      </c>
      <c r="AL17">
        <f t="shared" si="9"/>
        <v>-34591.591882953937</v>
      </c>
      <c r="AN17">
        <f t="shared" si="10"/>
        <v>0</v>
      </c>
      <c r="AO17">
        <f t="shared" si="11"/>
        <v>0</v>
      </c>
      <c r="AP17">
        <f t="shared" si="12"/>
        <v>-8.4902292183310575</v>
      </c>
      <c r="AQ17">
        <f t="shared" si="13"/>
        <v>-17436.848194042777</v>
      </c>
      <c r="AR17">
        <f t="shared" si="14"/>
        <v>-17445.33842326111</v>
      </c>
      <c r="AS17">
        <f t="shared" si="15"/>
        <v>3543.64885710922</v>
      </c>
      <c r="AT17">
        <f t="shared" si="16"/>
        <v>-115.9769962331104</v>
      </c>
      <c r="AU17">
        <f t="shared" si="17"/>
        <v>-14017.666562384999</v>
      </c>
      <c r="AW17">
        <v>14</v>
      </c>
      <c r="AX17">
        <f>IF(Z17&gt;0, (R17*SUMPRODUCT(K17:$K$98, X17:$X$98)-K17*$AZ$3)/Z17, 0)</f>
        <v>-70361.934358218743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1000000</v>
      </c>
      <c r="S18">
        <f t="shared" si="1"/>
        <v>-98588.179670517609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-29483.701434269722</v>
      </c>
      <c r="AC18">
        <f t="shared" si="2"/>
        <v>-36682.62317785075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-42759.533614433829</v>
      </c>
      <c r="AI18">
        <f t="shared" si="7"/>
        <v>-42778.13758059917</v>
      </c>
      <c r="AJ18">
        <f t="shared" si="8"/>
        <v>7198.9217435810278</v>
      </c>
      <c r="AK18">
        <f t="shared" si="30"/>
        <v>-636.84795098022607</v>
      </c>
      <c r="AL18">
        <f t="shared" si="9"/>
        <v>-36216.06378799837</v>
      </c>
      <c r="AN18">
        <f t="shared" si="10"/>
        <v>0</v>
      </c>
      <c r="AO18">
        <f t="shared" si="11"/>
        <v>0</v>
      </c>
      <c r="AP18">
        <f t="shared" si="12"/>
        <v>-7.0352253449654567</v>
      </c>
      <c r="AQ18">
        <f t="shared" si="13"/>
        <v>-16169.82916167907</v>
      </c>
      <c r="AR18">
        <f t="shared" si="14"/>
        <v>-16176.864387024036</v>
      </c>
      <c r="AS18">
        <f t="shared" si="15"/>
        <v>2722.3247052140082</v>
      </c>
      <c r="AT18">
        <f t="shared" si="16"/>
        <v>-240.82869243081601</v>
      </c>
      <c r="AU18">
        <f t="shared" si="17"/>
        <v>-13695.368374240845</v>
      </c>
      <c r="AW18">
        <v>15</v>
      </c>
      <c r="AX18">
        <f>IF(Z18&gt;0, (R18*SUMPRODUCT(K18:$K$98, X18:$X$98)-K18*$AZ$3)/Z18, 0)</f>
        <v>-98588.179670517609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1000000</v>
      </c>
      <c r="S19">
        <f t="shared" si="1"/>
        <v>-132446.11581560658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-36682.62317785075</v>
      </c>
      <c r="AC19">
        <f t="shared" si="2"/>
        <v>-43211.47695001855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-42101.495777728996</v>
      </c>
      <c r="AI19">
        <f t="shared" si="7"/>
        <v>-42117.808629443796</v>
      </c>
      <c r="AJ19">
        <f t="shared" si="8"/>
        <v>6528.8537721678003</v>
      </c>
      <c r="AK19">
        <f t="shared" si="30"/>
        <v>-818.02249686607172</v>
      </c>
      <c r="AL19">
        <f t="shared" si="9"/>
        <v>-36406.977354142065</v>
      </c>
      <c r="AN19">
        <f t="shared" si="10"/>
        <v>0</v>
      </c>
      <c r="AO19">
        <f t="shared" si="11"/>
        <v>0</v>
      </c>
      <c r="AP19">
        <f t="shared" si="12"/>
        <v>-5.7528897916037423</v>
      </c>
      <c r="AQ19">
        <f t="shared" si="13"/>
        <v>-14847.512225666498</v>
      </c>
      <c r="AR19">
        <f t="shared" si="14"/>
        <v>-14853.265115458102</v>
      </c>
      <c r="AS19">
        <f t="shared" si="15"/>
        <v>2302.465373525481</v>
      </c>
      <c r="AT19">
        <f t="shared" si="16"/>
        <v>-288.48378896585564</v>
      </c>
      <c r="AU19">
        <f t="shared" si="17"/>
        <v>-12839.283530898476</v>
      </c>
      <c r="AW19">
        <v>16</v>
      </c>
      <c r="AX19">
        <f>IF(Z19&gt;0, (R19*SUMPRODUCT(K19:$K$98, X19:$X$98)-K19*$AZ$3)/Z19, 0)</f>
        <v>-132446.11581560658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1000000</v>
      </c>
      <c r="S20">
        <f t="shared" si="1"/>
        <v>-181573.7947110532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-43211.47695001855</v>
      </c>
      <c r="AC20">
        <f t="shared" si="2"/>
        <v>-51191.178728992163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-41064.030046192784</v>
      </c>
      <c r="AI20">
        <f t="shared" si="7"/>
        <v>-41078.126567888125</v>
      </c>
      <c r="AJ20">
        <f t="shared" si="8"/>
        <v>7979.7017789736128</v>
      </c>
      <c r="AK20">
        <f t="shared" si="30"/>
        <v>-185.80935088507977</v>
      </c>
      <c r="AL20">
        <f t="shared" si="9"/>
        <v>-33284.234139799592</v>
      </c>
      <c r="AN20">
        <f t="shared" si="10"/>
        <v>0</v>
      </c>
      <c r="AO20">
        <f t="shared" si="11"/>
        <v>0</v>
      </c>
      <c r="AP20">
        <f t="shared" si="12"/>
        <v>-4.7152413108956193</v>
      </c>
      <c r="AQ20">
        <f t="shared" si="13"/>
        <v>-13735.786391168627</v>
      </c>
      <c r="AR20">
        <f t="shared" si="14"/>
        <v>-13740.501632479523</v>
      </c>
      <c r="AS20">
        <f t="shared" si="15"/>
        <v>2669.1846605876908</v>
      </c>
      <c r="AT20">
        <f t="shared" si="16"/>
        <v>-62.15263213006984</v>
      </c>
      <c r="AU20">
        <f t="shared" si="17"/>
        <v>-11133.469604021901</v>
      </c>
      <c r="AW20">
        <v>17</v>
      </c>
      <c r="AX20">
        <f>IF(Z20&gt;0, (R20*SUMPRODUCT(K20:$K$98, X20:$X$98)-K20*$AZ$3)/Z20, 0)</f>
        <v>-181573.7947110532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50</v>
      </c>
      <c r="R21">
        <f t="shared" si="0"/>
        <v>1000000</v>
      </c>
      <c r="S21">
        <f t="shared" si="1"/>
        <v>-245190.89124312857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-51191.178728992163</v>
      </c>
      <c r="AC21">
        <f t="shared" si="2"/>
        <v>-58720.881904523187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-39620.659074294032</v>
      </c>
      <c r="AI21">
        <f t="shared" si="7"/>
        <v>-39632.633597818705</v>
      </c>
      <c r="AJ21">
        <f t="shared" si="8"/>
        <v>7529.7031755310236</v>
      </c>
      <c r="AK21">
        <f t="shared" si="30"/>
        <v>-81.905885966387459</v>
      </c>
      <c r="AL21">
        <f t="shared" si="9"/>
        <v>-32184.836308254071</v>
      </c>
      <c r="AN21">
        <f t="shared" si="10"/>
        <v>0</v>
      </c>
      <c r="AO21">
        <f t="shared" si="11"/>
        <v>0</v>
      </c>
      <c r="AP21">
        <f t="shared" si="12"/>
        <v>-3.8089004624827001</v>
      </c>
      <c r="AQ21">
        <f t="shared" si="13"/>
        <v>-12602.684888548036</v>
      </c>
      <c r="AR21">
        <f t="shared" si="14"/>
        <v>-12606.493789010519</v>
      </c>
      <c r="AS21">
        <f t="shared" si="15"/>
        <v>2395.0756661462183</v>
      </c>
      <c r="AT21">
        <f t="shared" si="16"/>
        <v>-26.052925303845981</v>
      </c>
      <c r="AU21">
        <f t="shared" si="17"/>
        <v>-10237.471048168147</v>
      </c>
      <c r="AW21">
        <v>18</v>
      </c>
      <c r="AX21">
        <f>IF(Z21&gt;0, (R21*SUMPRODUCT(K21:$K$98, X21:$X$98)-K21*$AZ$3)/Z21, 0)</f>
        <v>-245190.89124312857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1000000</v>
      </c>
      <c r="S22">
        <f t="shared" si="1"/>
        <v>-317721.89988843846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-58720.881904523187</v>
      </c>
      <c r="AC22">
        <f t="shared" si="2"/>
        <v>-63350.291286041815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-37706.441814724116</v>
      </c>
      <c r="AI22">
        <f t="shared" si="7"/>
        <v>-37716.411270922807</v>
      </c>
      <c r="AJ22">
        <f t="shared" si="8"/>
        <v>4629.4093815186279</v>
      </c>
      <c r="AK22">
        <f t="shared" si="30"/>
        <v>-1233.1385199949871</v>
      </c>
      <c r="AL22">
        <f t="shared" si="9"/>
        <v>-34320.140409399166</v>
      </c>
      <c r="AN22">
        <f t="shared" si="10"/>
        <v>0</v>
      </c>
      <c r="AO22">
        <f t="shared" si="11"/>
        <v>0</v>
      </c>
      <c r="AP22">
        <f t="shared" si="12"/>
        <v>-2.9608975504865036</v>
      </c>
      <c r="AQ22">
        <f t="shared" si="13"/>
        <v>-11198.696195832443</v>
      </c>
      <c r="AR22">
        <f t="shared" si="14"/>
        <v>-11201.65709338293</v>
      </c>
      <c r="AS22">
        <f t="shared" si="15"/>
        <v>1374.9202187918775</v>
      </c>
      <c r="AT22">
        <f t="shared" si="16"/>
        <v>-366.23831335392072</v>
      </c>
      <c r="AU22">
        <f t="shared" si="17"/>
        <v>-10192.975187944972</v>
      </c>
      <c r="AW22">
        <v>19</v>
      </c>
      <c r="AX22">
        <f>IF(Z22&gt;0, (R22*SUMPRODUCT(K22:$K$98, X22:$X$98)-K22*$AZ$3)/Z22, 0)</f>
        <v>-317721.89988843846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50</v>
      </c>
      <c r="R23">
        <f t="shared" si="0"/>
        <v>1000000</v>
      </c>
      <c r="S23">
        <f t="shared" si="1"/>
        <v>-385940.94533911854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-63350.291286041815</v>
      </c>
      <c r="AC23">
        <f t="shared" si="2"/>
        <v>-62516.881585954638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-35409.617211903023</v>
      </c>
      <c r="AI23">
        <f t="shared" si="7"/>
        <v>-35417.71649267913</v>
      </c>
      <c r="AJ23">
        <f t="shared" si="8"/>
        <v>-833.40970008717704</v>
      </c>
      <c r="AK23">
        <f t="shared" si="30"/>
        <v>-4434.5203900229271</v>
      </c>
      <c r="AL23">
        <f t="shared" si="9"/>
        <v>-40685.646582789232</v>
      </c>
      <c r="AN23">
        <f t="shared" si="10"/>
        <v>0</v>
      </c>
      <c r="AO23">
        <f t="shared" si="11"/>
        <v>0</v>
      </c>
      <c r="AP23">
        <f t="shared" si="12"/>
        <v>-2.1477332626147336</v>
      </c>
      <c r="AQ23">
        <f t="shared" si="13"/>
        <v>-9389.7735866631556</v>
      </c>
      <c r="AR23">
        <f t="shared" si="14"/>
        <v>-9391.9213199257701</v>
      </c>
      <c r="AS23">
        <f t="shared" si="15"/>
        <v>-221.00008429678445</v>
      </c>
      <c r="AT23">
        <f t="shared" si="16"/>
        <v>-1175.9274938944945</v>
      </c>
      <c r="AU23">
        <f t="shared" si="17"/>
        <v>-10788.848898117049</v>
      </c>
      <c r="AW23">
        <v>20</v>
      </c>
      <c r="AX23">
        <f>IF(Z23&gt;0, (R23*SUMPRODUCT(K23:$K$98, X23:$X$98)-K23*$AZ$3)/Z23, 0)</f>
        <v>-385940.94533911854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1000000</v>
      </c>
      <c r="S24">
        <f t="shared" si="1"/>
        <v>-478458.51215576305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-62516.881585954638</v>
      </c>
      <c r="AC24">
        <f t="shared" si="2"/>
        <v>-61163.703479832402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-32530.84384989817</v>
      </c>
      <c r="AI24">
        <f t="shared" si="7"/>
        <v>-32537.235595674021</v>
      </c>
      <c r="AJ24">
        <f t="shared" si="8"/>
        <v>-1353.1781061222355</v>
      </c>
      <c r="AK24">
        <f t="shared" si="30"/>
        <v>-4376.1817110168249</v>
      </c>
      <c r="AL24">
        <f t="shared" si="9"/>
        <v>-38266.595412813083</v>
      </c>
      <c r="AN24">
        <f t="shared" si="10"/>
        <v>0</v>
      </c>
      <c r="AO24">
        <f t="shared" si="11"/>
        <v>0</v>
      </c>
      <c r="AP24">
        <f t="shared" si="12"/>
        <v>-1.5133359840893017</v>
      </c>
      <c r="AQ24">
        <f t="shared" si="13"/>
        <v>-7702.1362108672829</v>
      </c>
      <c r="AR24">
        <f t="shared" si="14"/>
        <v>-7703.6495468513722</v>
      </c>
      <c r="AS24">
        <f t="shared" si="15"/>
        <v>-320.38400660637967</v>
      </c>
      <c r="AT24">
        <f t="shared" si="16"/>
        <v>-1036.1227571372494</v>
      </c>
      <c r="AU24">
        <f t="shared" si="17"/>
        <v>-9060.1563105950008</v>
      </c>
      <c r="AW24">
        <v>21</v>
      </c>
      <c r="AX24">
        <f>IF(Z24&gt;0, (R24*SUMPRODUCT(K24:$K$98, X24:$X$98)-K24*$AZ$3)/Z24, 0)</f>
        <v>-478458.51215576305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1000000</v>
      </c>
      <c r="S25">
        <f t="shared" si="1"/>
        <v>-608105.13823236898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-61163.703479832402</v>
      </c>
      <c r="AC25">
        <f t="shared" si="2"/>
        <v>-59273.918536427023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-29083.424285264366</v>
      </c>
      <c r="AI25">
        <f t="shared" si="7"/>
        <v>-29088.297942368194</v>
      </c>
      <c r="AJ25">
        <f t="shared" si="8"/>
        <v>-1889.7849434053787</v>
      </c>
      <c r="AK25">
        <f t="shared" si="30"/>
        <v>-4281.4592435882687</v>
      </c>
      <c r="AL25">
        <f t="shared" si="9"/>
        <v>-35259.542129361842</v>
      </c>
      <c r="AN25">
        <f t="shared" si="10"/>
        <v>0</v>
      </c>
      <c r="AO25">
        <f t="shared" si="11"/>
        <v>0</v>
      </c>
      <c r="AP25">
        <f t="shared" si="12"/>
        <v>-1.0302741736854919</v>
      </c>
      <c r="AQ25">
        <f t="shared" si="13"/>
        <v>-6148.1348164403225</v>
      </c>
      <c r="AR25">
        <f t="shared" si="14"/>
        <v>-6149.1650906140076</v>
      </c>
      <c r="AS25">
        <f t="shared" si="15"/>
        <v>-399.49396921675793</v>
      </c>
      <c r="AT25">
        <f t="shared" si="16"/>
        <v>-905.08560417393119</v>
      </c>
      <c r="AU25">
        <f t="shared" si="17"/>
        <v>-7453.7446640046974</v>
      </c>
      <c r="AW25">
        <v>22</v>
      </c>
      <c r="AX25">
        <f>IF(Z25&gt;0, (R25*SUMPRODUCT(K25:$K$98, X25:$X$98)-K25*$AZ$3)/Z25, 0)</f>
        <v>-608105.13823236898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1000000</v>
      </c>
      <c r="S26">
        <f t="shared" si="1"/>
        <v>-797240.99191950669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-59273.918536427023</v>
      </c>
      <c r="AC26">
        <f t="shared" si="2"/>
        <v>-56857.83803655245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-25180.153550581701</v>
      </c>
      <c r="AI26">
        <f t="shared" si="7"/>
        <v>-25183.719463436963</v>
      </c>
      <c r="AJ26">
        <f t="shared" si="8"/>
        <v>-2416.0804998745734</v>
      </c>
      <c r="AK26">
        <f t="shared" si="30"/>
        <v>-4149.1742975498919</v>
      </c>
      <c r="AL26">
        <f t="shared" si="9"/>
        <v>-31748.974260861429</v>
      </c>
      <c r="AN26">
        <f t="shared" si="10"/>
        <v>0</v>
      </c>
      <c r="AO26">
        <f t="shared" si="11"/>
        <v>0</v>
      </c>
      <c r="AP26">
        <f t="shared" si="12"/>
        <v>-0.67305498617375714</v>
      </c>
      <c r="AQ26">
        <f t="shared" si="13"/>
        <v>-4752.6758470362283</v>
      </c>
      <c r="AR26">
        <f t="shared" si="14"/>
        <v>-4753.3489020224015</v>
      </c>
      <c r="AS26">
        <f t="shared" si="15"/>
        <v>-456.02769709813106</v>
      </c>
      <c r="AT26">
        <f t="shared" si="16"/>
        <v>-783.14377350781967</v>
      </c>
      <c r="AU26">
        <f t="shared" si="17"/>
        <v>-5992.5203726283526</v>
      </c>
      <c r="AW26">
        <v>23</v>
      </c>
      <c r="AX26">
        <f>IF(Z26&gt;0, (R26*SUMPRODUCT(K26:$K$98, X26:$X$98)-K26*$AZ$3)/Z26, 0)</f>
        <v>-797240.99191950669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1000000</v>
      </c>
      <c r="S27">
        <f t="shared" si="1"/>
        <v>-1085274.2637919863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-56857.83803655245</v>
      </c>
      <c r="AC27">
        <f t="shared" si="2"/>
        <v>-53963.893065450386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-20881.33661295654</v>
      </c>
      <c r="AI27">
        <f t="shared" si="7"/>
        <v>-20883.822799852602</v>
      </c>
      <c r="AJ27">
        <f t="shared" si="8"/>
        <v>-2893.9449711020643</v>
      </c>
      <c r="AK27">
        <f t="shared" si="30"/>
        <v>-3980.0486625586718</v>
      </c>
      <c r="AL27">
        <f t="shared" si="9"/>
        <v>-27757.816433513337</v>
      </c>
      <c r="AN27">
        <f t="shared" si="10"/>
        <v>0</v>
      </c>
      <c r="AO27">
        <f t="shared" si="11"/>
        <v>0</v>
      </c>
      <c r="AP27">
        <f t="shared" si="12"/>
        <v>-0.41898219806586839</v>
      </c>
      <c r="AQ27">
        <f t="shared" si="13"/>
        <v>-3519.0066871115519</v>
      </c>
      <c r="AR27">
        <f t="shared" si="14"/>
        <v>-3519.4256693096177</v>
      </c>
      <c r="AS27">
        <f t="shared" si="15"/>
        <v>-487.6992260697582</v>
      </c>
      <c r="AT27">
        <f t="shared" si="16"/>
        <v>-670.73378099192007</v>
      </c>
      <c r="AU27">
        <f t="shared" si="17"/>
        <v>-4677.8586763712956</v>
      </c>
      <c r="AW27">
        <v>24</v>
      </c>
      <c r="AX27">
        <f>IF(Z27&gt;0, (R27*SUMPRODUCT(K27:$K$98, X27:$X$98)-K27*$AZ$3)/Z27, 0)</f>
        <v>-1085274.2637919863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1000000</v>
      </c>
      <c r="S28">
        <f t="shared" si="1"/>
        <v>-1546231.4355635513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-53963.893065450386</v>
      </c>
      <c r="AC28">
        <f t="shared" si="2"/>
        <v>-50655.559736367046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-16465.842227046789</v>
      </c>
      <c r="AI28">
        <f t="shared" si="7"/>
        <v>-16467.480259962536</v>
      </c>
      <c r="AJ28">
        <f t="shared" si="8"/>
        <v>-3308.3333290833398</v>
      </c>
      <c r="AK28">
        <f t="shared" si="30"/>
        <v>-3777.4725145815273</v>
      </c>
      <c r="AL28">
        <f t="shared" si="9"/>
        <v>-23553.286103627404</v>
      </c>
      <c r="AN28">
        <f t="shared" si="10"/>
        <v>0</v>
      </c>
      <c r="AO28">
        <f t="shared" si="11"/>
        <v>0</v>
      </c>
      <c r="AP28">
        <f t="shared" si="12"/>
        <v>-0.2464713248772776</v>
      </c>
      <c r="AQ28">
        <f t="shared" si="13"/>
        <v>-2477.5802182617658</v>
      </c>
      <c r="AR28">
        <f t="shared" si="14"/>
        <v>-2477.8266895866427</v>
      </c>
      <c r="AS28">
        <f t="shared" si="15"/>
        <v>-497.79787140733936</v>
      </c>
      <c r="AT28">
        <f t="shared" si="16"/>
        <v>-568.3882456848545</v>
      </c>
      <c r="AU28">
        <f t="shared" si="17"/>
        <v>-3544.012806678837</v>
      </c>
      <c r="AW28">
        <v>25</v>
      </c>
      <c r="AX28">
        <f>IF(Z28&gt;0, (R28*SUMPRODUCT(K28:$K$98, X28:$X$98)-K28*$AZ$3)/Z28, 0)</f>
        <v>-1546231.4355635513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50</v>
      </c>
      <c r="R29">
        <f t="shared" si="0"/>
        <v>1000000</v>
      </c>
      <c r="S29">
        <f t="shared" si="1"/>
        <v>-2327080.8235075101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-50655.559736367046</v>
      </c>
      <c r="AC29">
        <f t="shared" si="2"/>
        <v>-47037.300654454797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-12220.04486962137</v>
      </c>
      <c r="AI29">
        <f t="shared" si="7"/>
        <v>-12221.05551996448</v>
      </c>
      <c r="AJ29">
        <f t="shared" si="8"/>
        <v>-3618.2590819122488</v>
      </c>
      <c r="AK29">
        <f t="shared" si="30"/>
        <v>-3545.8891815456936</v>
      </c>
      <c r="AL29">
        <f t="shared" si="9"/>
        <v>-19385.203783422425</v>
      </c>
      <c r="AN29">
        <f t="shared" si="10"/>
        <v>0</v>
      </c>
      <c r="AO29">
        <f t="shared" si="11"/>
        <v>0</v>
      </c>
      <c r="AP29">
        <f t="shared" si="12"/>
        <v>-0.13577714740471133</v>
      </c>
      <c r="AQ29">
        <f t="shared" si="13"/>
        <v>-1641.7179738433595</v>
      </c>
      <c r="AR29">
        <f t="shared" si="14"/>
        <v>-1641.8537509907642</v>
      </c>
      <c r="AS29">
        <f t="shared" si="15"/>
        <v>-486.09976740464805</v>
      </c>
      <c r="AT29">
        <f t="shared" si="16"/>
        <v>-476.37713811280423</v>
      </c>
      <c r="AU29">
        <f t="shared" si="17"/>
        <v>-2604.3306565082166</v>
      </c>
      <c r="AW29">
        <v>26</v>
      </c>
      <c r="AX29">
        <f>IF(Z29&gt;0, (R29*SUMPRODUCT(K29:$K$98, X29:$X$98)-K29*$AZ$3)/Z29, 0)</f>
        <v>-2327080.8235075101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1000000</v>
      </c>
      <c r="S30">
        <f t="shared" si="1"/>
        <v>-3746294.140300259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-47037.300654454797</v>
      </c>
      <c r="AC30">
        <f t="shared" si="2"/>
        <v>-43236.304967428499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-8469.7902295748718</v>
      </c>
      <c r="AI30">
        <f t="shared" si="7"/>
        <v>-8470.3672839030714</v>
      </c>
      <c r="AJ30">
        <f t="shared" si="8"/>
        <v>-3800.9956870262977</v>
      </c>
      <c r="AK30">
        <f t="shared" si="30"/>
        <v>-3292.611045811836</v>
      </c>
      <c r="AL30">
        <f t="shared" si="9"/>
        <v>-15563.974016741206</v>
      </c>
      <c r="AN30">
        <f t="shared" si="10"/>
        <v>0</v>
      </c>
      <c r="AO30">
        <f t="shared" si="11"/>
        <v>0</v>
      </c>
      <c r="AP30">
        <f t="shared" si="12"/>
        <v>-6.9218858426436256E-2</v>
      </c>
      <c r="AQ30">
        <f t="shared" si="13"/>
        <v>-1015.9688302331361</v>
      </c>
      <c r="AR30">
        <f t="shared" si="14"/>
        <v>-1016.0380490915626</v>
      </c>
      <c r="AS30">
        <f t="shared" si="15"/>
        <v>-455.93728264780594</v>
      </c>
      <c r="AT30">
        <f t="shared" si="16"/>
        <v>-394.95549499507035</v>
      </c>
      <c r="AU30">
        <f t="shared" si="17"/>
        <v>-1866.9308267344391</v>
      </c>
      <c r="AW30">
        <v>27</v>
      </c>
      <c r="AX30">
        <f>IF(Z30&gt;0, (R30*SUMPRODUCT(K30:$K$98, X30:$X$98)-K30*$AZ$3)/Z30, 0)</f>
        <v>-3746294.140300259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1000000</v>
      </c>
      <c r="S31">
        <f t="shared" si="1"/>
        <v>-6573982.1955916062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-43236.304967428499</v>
      </c>
      <c r="AC31">
        <f t="shared" si="2"/>
        <v>-39392.708029028014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-5433.4617164885422</v>
      </c>
      <c r="AI31">
        <f t="shared" si="7"/>
        <v>-5433.7613271876362</v>
      </c>
      <c r="AJ31">
        <f t="shared" si="8"/>
        <v>-3843.5969384004857</v>
      </c>
      <c r="AK31">
        <f t="shared" si="30"/>
        <v>-3026.5413477199954</v>
      </c>
      <c r="AL31">
        <f t="shared" si="9"/>
        <v>-12303.899613308116</v>
      </c>
      <c r="AN31">
        <f t="shared" si="10"/>
        <v>0</v>
      </c>
      <c r="AO31">
        <f t="shared" si="11"/>
        <v>0</v>
      </c>
      <c r="AP31">
        <f t="shared" si="12"/>
        <v>-3.2088323326723935E-2</v>
      </c>
      <c r="AQ31">
        <f t="shared" si="13"/>
        <v>-581.92406636144801</v>
      </c>
      <c r="AR31">
        <f t="shared" si="14"/>
        <v>-581.95615468477467</v>
      </c>
      <c r="AS31">
        <f t="shared" si="15"/>
        <v>-411.64945601087481</v>
      </c>
      <c r="AT31">
        <f t="shared" si="16"/>
        <v>-324.14275465153924</v>
      </c>
      <c r="AU31">
        <f t="shared" si="17"/>
        <v>-1317.7483653471886</v>
      </c>
      <c r="AW31">
        <v>28</v>
      </c>
      <c r="AX31">
        <f>IF(Z31&gt;0, (R31*SUMPRODUCT(K31:$K$98, X31:$X$98)-K31*$AZ$3)/Z31, 0)</f>
        <v>-6573982.1955916062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50</v>
      </c>
      <c r="R32">
        <f t="shared" si="0"/>
        <v>1000000</v>
      </c>
      <c r="S32">
        <f t="shared" si="1"/>
        <v>-12899358.38865697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-39392.708029028014</v>
      </c>
      <c r="AC32">
        <f t="shared" si="2"/>
        <v>-35635.734087680867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-3169.6944310870254</v>
      </c>
      <c r="AI32">
        <f t="shared" si="7"/>
        <v>-3169.8325609575741</v>
      </c>
      <c r="AJ32">
        <f t="shared" si="8"/>
        <v>-3756.973941347147</v>
      </c>
      <c r="AK32">
        <f t="shared" si="30"/>
        <v>-2757.4895620319612</v>
      </c>
      <c r="AL32">
        <f t="shared" si="9"/>
        <v>-9684.2960643366823</v>
      </c>
      <c r="AN32">
        <f t="shared" si="10"/>
        <v>0</v>
      </c>
      <c r="AO32">
        <f t="shared" si="11"/>
        <v>0</v>
      </c>
      <c r="AP32">
        <f t="shared" si="12"/>
        <v>-1.3208676055786768E-2</v>
      </c>
      <c r="AQ32">
        <f t="shared" si="13"/>
        <v>-303.10219483884845</v>
      </c>
      <c r="AR32">
        <f t="shared" si="14"/>
        <v>-303.11540351490424</v>
      </c>
      <c r="AS32">
        <f t="shared" si="15"/>
        <v>-359.26082855379644</v>
      </c>
      <c r="AT32">
        <f t="shared" si="16"/>
        <v>-263.68508279533745</v>
      </c>
      <c r="AU32">
        <f t="shared" si="17"/>
        <v>-926.0613148640382</v>
      </c>
      <c r="AW32">
        <v>29</v>
      </c>
      <c r="AX32">
        <f>IF(Z32&gt;0, (R32*SUMPRODUCT(K32:$K$98, X32:$X$98)-K32*$AZ$3)/Z32, 0)</f>
        <v>-12899358.38865697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1000000</v>
      </c>
      <c r="S33">
        <f t="shared" si="1"/>
        <v>-29352910.986959245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-35635.734087680867</v>
      </c>
      <c r="AC33">
        <f t="shared" si="2"/>
        <v>-32064.82020420847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-1642.5816490655779</v>
      </c>
      <c r="AI33">
        <f t="shared" si="7"/>
        <v>-1642.6362685549677</v>
      </c>
      <c r="AJ33">
        <f t="shared" si="8"/>
        <v>-3570.9138834723963</v>
      </c>
      <c r="AK33">
        <f t="shared" si="30"/>
        <v>-2494.501386137661</v>
      </c>
      <c r="AL33">
        <f t="shared" si="9"/>
        <v>-7708.0515381650248</v>
      </c>
      <c r="AN33">
        <f t="shared" si="10"/>
        <v>0</v>
      </c>
      <c r="AO33">
        <f t="shared" si="11"/>
        <v>0</v>
      </c>
      <c r="AP33">
        <f t="shared" si="12"/>
        <v>-4.663385280207588E-3</v>
      </c>
      <c r="AQ33">
        <f t="shared" si="13"/>
        <v>-140.2428175249357</v>
      </c>
      <c r="AR33">
        <f t="shared" si="14"/>
        <v>-140.24748091021593</v>
      </c>
      <c r="AS33">
        <f t="shared" si="15"/>
        <v>-304.88288021601124</v>
      </c>
      <c r="AT33">
        <f t="shared" si="16"/>
        <v>-212.97930785408187</v>
      </c>
      <c r="AU33">
        <f t="shared" si="17"/>
        <v>-658.10966898030904</v>
      </c>
      <c r="AW33">
        <v>30</v>
      </c>
      <c r="AX33">
        <f>IF(Z33&gt;0, (R33*SUMPRODUCT(K33:$K$98, X33:$X$98)-K33*$AZ$3)/Z33, 0)</f>
        <v>-29352910.986959245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1000000</v>
      </c>
      <c r="S34">
        <f t="shared" si="1"/>
        <v>-81081971.914368838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-32064.82020420847</v>
      </c>
      <c r="AC34">
        <f t="shared" si="2"/>
        <v>-28746.120094669797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-726.93430396804592</v>
      </c>
      <c r="AI34">
        <f t="shared" si="7"/>
        <v>-726.95203054734338</v>
      </c>
      <c r="AJ34">
        <f t="shared" si="8"/>
        <v>-3318.7001095386731</v>
      </c>
      <c r="AK34">
        <f t="shared" si="30"/>
        <v>-2244.537414294593</v>
      </c>
      <c r="AL34">
        <f t="shared" si="9"/>
        <v>-6290.1895543806095</v>
      </c>
      <c r="AN34">
        <f t="shared" si="10"/>
        <v>0</v>
      </c>
      <c r="AO34">
        <f t="shared" si="11"/>
        <v>0</v>
      </c>
      <c r="AP34">
        <f t="shared" si="12"/>
        <v>-1.3513273814857142E-3</v>
      </c>
      <c r="AQ34">
        <f t="shared" si="13"/>
        <v>-55.415442145384148</v>
      </c>
      <c r="AR34">
        <f t="shared" si="14"/>
        <v>-55.416793472765633</v>
      </c>
      <c r="AS34">
        <f t="shared" si="15"/>
        <v>-252.99017107067826</v>
      </c>
      <c r="AT34">
        <f t="shared" si="16"/>
        <v>-171.10491628478664</v>
      </c>
      <c r="AU34">
        <f t="shared" si="17"/>
        <v>-479.51188082823057</v>
      </c>
      <c r="AW34">
        <v>31</v>
      </c>
      <c r="AX34">
        <f>IF(Z34&gt;0, (R34*SUMPRODUCT(K34:$K$98, X34:$X$98)-K34*$AZ$3)/Z34, 0)</f>
        <v>-81081971.914368838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-289540931.80954415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-28746.120094669797</v>
      </c>
      <c r="AC35">
        <f t="shared" ref="AC35:AC69" si="33">S35*Z35</f>
        <v>-25713.193637651249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-262.1795045763771</v>
      </c>
      <c r="AI35">
        <f t="shared" ref="AI35:AI66" si="38">SUM(AE35:AH35)</f>
        <v>-262.18394491465273</v>
      </c>
      <c r="AJ35">
        <f t="shared" ref="AJ35:AJ69" si="39">AB35-AC35</f>
        <v>-3032.9264570185478</v>
      </c>
      <c r="AK35">
        <f t="shared" si="30"/>
        <v>-2012.228406626886</v>
      </c>
      <c r="AL35">
        <f t="shared" ref="AL35:AL66" si="40">SUM(AI35:AK35)</f>
        <v>-5307.3388085600864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-3.0222728749511551E-4</v>
      </c>
      <c r="AQ35">
        <f t="shared" ref="AQ35:AQ69" si="44">AH35*$K35</f>
        <v>-17.844991887077281</v>
      </c>
      <c r="AR35">
        <f t="shared" ref="AR35:AR69" si="45">AI35*$K35</f>
        <v>-17.845294114364773</v>
      </c>
      <c r="AS35">
        <f t="shared" ref="AS35:AS69" si="46">AJ35*$K35</f>
        <v>-206.43317679254849</v>
      </c>
      <c r="AT35">
        <f t="shared" ref="AT35:AT69" si="47">AK35*$K35</f>
        <v>-136.96036099092782</v>
      </c>
      <c r="AU35">
        <f t="shared" ref="AU35:AU69" si="48">AL35*$K35</f>
        <v>-361.23883189784107</v>
      </c>
      <c r="AW35">
        <v>32</v>
      </c>
      <c r="AX35">
        <f>IF(Z35&gt;0, (R35*SUMPRODUCT(K35:$K$98, X35:$X$98)-K35*$AZ$3)/Z35, 0)</f>
        <v>-289540931.80954415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1000000</v>
      </c>
      <c r="S36">
        <f t="shared" si="32"/>
        <v>-1042018715.2128867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-25713.193637651249</v>
      </c>
      <c r="AC36">
        <f t="shared" si="33"/>
        <v>-22973.59050528481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-65.871502188740138</v>
      </c>
      <c r="AI36">
        <f t="shared" si="38"/>
        <v>-65.872604548523597</v>
      </c>
      <c r="AJ36">
        <f t="shared" si="39"/>
        <v>-2739.6031323664392</v>
      </c>
      <c r="AK36">
        <f t="shared" si="30"/>
        <v>-1799.9235546355876</v>
      </c>
      <c r="AL36">
        <f t="shared" si="40"/>
        <v>-4605.3992915505505</v>
      </c>
      <c r="AN36">
        <f t="shared" si="41"/>
        <v>0</v>
      </c>
      <c r="AO36">
        <f t="shared" si="42"/>
        <v>0</v>
      </c>
      <c r="AP36">
        <f t="shared" si="43"/>
        <v>-6.6992001694071639E-5</v>
      </c>
      <c r="AQ36">
        <f t="shared" si="44"/>
        <v>-4.0031066557643582</v>
      </c>
      <c r="AR36">
        <f t="shared" si="45"/>
        <v>-4.0031736477660527</v>
      </c>
      <c r="AS36">
        <f t="shared" si="46"/>
        <v>-166.48965286848474</v>
      </c>
      <c r="AT36">
        <f t="shared" si="47"/>
        <v>-109.38396304950841</v>
      </c>
      <c r="AU36">
        <f t="shared" si="48"/>
        <v>-279.87678956575922</v>
      </c>
      <c r="AW36">
        <v>33</v>
      </c>
      <c r="AX36">
        <f>IF(Z36&gt;0, (R36*SUMPRODUCT(K36:$K$98, X36:$X$98)-K36*$AZ$3)/Z36, 0)</f>
        <v>-1042018715.2128867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1000000</v>
      </c>
      <c r="S37">
        <f t="shared" si="32"/>
        <v>-3784930440.9112921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-22973.59050528481</v>
      </c>
      <c r="AC37">
        <f t="shared" si="33"/>
        <v>-20515.586358142791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-16.406389923457205</v>
      </c>
      <c r="AI37">
        <f t="shared" si="38"/>
        <v>-16.406660940146658</v>
      </c>
      <c r="AJ37">
        <f t="shared" si="39"/>
        <v>-2458.0041471420191</v>
      </c>
      <c r="AK37">
        <f t="shared" si="30"/>
        <v>-1608.1513353699368</v>
      </c>
      <c r="AL37">
        <f t="shared" si="40"/>
        <v>-4082.5621434521026</v>
      </c>
      <c r="AN37">
        <f t="shared" si="41"/>
        <v>0</v>
      </c>
      <c r="AO37">
        <f t="shared" si="42"/>
        <v>0</v>
      </c>
      <c r="AP37">
        <f t="shared" si="43"/>
        <v>-1.4705425895837386E-5</v>
      </c>
      <c r="AQ37">
        <f t="shared" si="44"/>
        <v>-0.89021436917487573</v>
      </c>
      <c r="AR37">
        <f t="shared" si="45"/>
        <v>-0.89022907460077161</v>
      </c>
      <c r="AS37">
        <f t="shared" si="46"/>
        <v>-133.37185215552694</v>
      </c>
      <c r="AT37">
        <f t="shared" si="47"/>
        <v>-87.258649418495068</v>
      </c>
      <c r="AU37">
        <f t="shared" si="48"/>
        <v>-221.52073064862276</v>
      </c>
      <c r="AW37">
        <v>34</v>
      </c>
      <c r="AX37">
        <f>IF(Z37&gt;0, (R37*SUMPRODUCT(K37:$K$98, X37:$X$98)-K37*$AZ$3)/Z37, 0)</f>
        <v>-3784930440.9112921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1000000</v>
      </c>
      <c r="S38">
        <f t="shared" si="32"/>
        <v>-13896321784.540642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-20515.586358142791</v>
      </c>
      <c r="AC38">
        <f t="shared" si="33"/>
        <v>-18318.255810192521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-4.0479214967348698</v>
      </c>
      <c r="AI38">
        <f t="shared" si="38"/>
        <v>-4.0479874071825916</v>
      </c>
      <c r="AJ38">
        <f t="shared" si="39"/>
        <v>-2197.3305479502706</v>
      </c>
      <c r="AK38">
        <f t="shared" si="30"/>
        <v>-1436.0910450699955</v>
      </c>
      <c r="AL38">
        <f t="shared" si="40"/>
        <v>-3637.4695804274488</v>
      </c>
      <c r="AN38">
        <f t="shared" si="41"/>
        <v>0</v>
      </c>
      <c r="AO38">
        <f t="shared" si="42"/>
        <v>0</v>
      </c>
      <c r="AP38">
        <f t="shared" si="43"/>
        <v>-3.1931388968999514E-6</v>
      </c>
      <c r="AQ38">
        <f t="shared" si="44"/>
        <v>-0.1961081441491262</v>
      </c>
      <c r="AR38">
        <f t="shared" si="45"/>
        <v>-0.19611133728802307</v>
      </c>
      <c r="AS38">
        <f t="shared" si="46"/>
        <v>-106.45325414247628</v>
      </c>
      <c r="AT38">
        <f t="shared" si="47"/>
        <v>-69.573767649650165</v>
      </c>
      <c r="AU38">
        <f t="shared" si="48"/>
        <v>-176.22313312941449</v>
      </c>
      <c r="AW38">
        <v>35</v>
      </c>
      <c r="AX38">
        <f>IF(Z38&gt;0, (R38*SUMPRODUCT(K38:$K$98, X38:$X$98)-K38*$AZ$3)/Z38, 0)</f>
        <v>-13896321784.540642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50</v>
      </c>
      <c r="R39">
        <f t="shared" si="31"/>
        <v>1000000</v>
      </c>
      <c r="S39">
        <f t="shared" si="32"/>
        <v>-51641883963.331131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-18318.255810192521</v>
      </c>
      <c r="AC39">
        <f t="shared" si="33"/>
        <v>-16355.754809122878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-0.98831195146175022</v>
      </c>
      <c r="AI39">
        <f t="shared" si="38"/>
        <v>-0.98832778720742198</v>
      </c>
      <c r="AJ39">
        <f t="shared" si="39"/>
        <v>-1962.5010010696424</v>
      </c>
      <c r="AK39">
        <f t="shared" si="30"/>
        <v>-1282.2779067134766</v>
      </c>
      <c r="AL39">
        <f t="shared" si="40"/>
        <v>-3245.7672355703262</v>
      </c>
      <c r="AN39">
        <f t="shared" si="41"/>
        <v>0</v>
      </c>
      <c r="AO39">
        <f t="shared" si="42"/>
        <v>0</v>
      </c>
      <c r="AP39">
        <f t="shared" si="43"/>
        <v>-6.8498970428846727E-7</v>
      </c>
      <c r="AQ39">
        <f t="shared" si="44"/>
        <v>-4.2750339984426219E-2</v>
      </c>
      <c r="AR39">
        <f t="shared" si="45"/>
        <v>-4.2751024974130504E-2</v>
      </c>
      <c r="AS39">
        <f t="shared" si="46"/>
        <v>-84.88978089500624</v>
      </c>
      <c r="AT39">
        <f t="shared" si="47"/>
        <v>-55.466107017568589</v>
      </c>
      <c r="AU39">
        <f t="shared" si="48"/>
        <v>-140.39863893754895</v>
      </c>
      <c r="AW39">
        <v>36</v>
      </c>
      <c r="AX39">
        <f>IF(Z39&gt;0, (R39*SUMPRODUCT(K39:$K$98, X39:$X$98)-K39*$AZ$3)/Z39, 0)</f>
        <v>-51641883963.331131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1000000</v>
      </c>
      <c r="S40">
        <f t="shared" si="32"/>
        <v>-194268810176.26617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-16355.754809122878</v>
      </c>
      <c r="AC40">
        <f t="shared" si="33"/>
        <v>-14603.389426236263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-0.23837671953655712</v>
      </c>
      <c r="AI40">
        <f t="shared" si="38"/>
        <v>-0.23838047808879537</v>
      </c>
      <c r="AJ40">
        <f t="shared" si="39"/>
        <v>-1752.3653828866154</v>
      </c>
      <c r="AK40">
        <f t="shared" ref="AK40:AK69" si="61">G40*SUM(AB40:AB40, AE40:AF40)</f>
        <v>-1144.9028366386017</v>
      </c>
      <c r="AL40">
        <f t="shared" si="40"/>
        <v>-2897.5066000033057</v>
      </c>
      <c r="AN40">
        <f t="shared" si="41"/>
        <v>0</v>
      </c>
      <c r="AO40">
        <f t="shared" si="42"/>
        <v>0</v>
      </c>
      <c r="AP40">
        <f t="shared" si="43"/>
        <v>-1.4516037908765664E-7</v>
      </c>
      <c r="AQ40">
        <f t="shared" si="44"/>
        <v>-9.206431833346556E-3</v>
      </c>
      <c r="AR40">
        <f t="shared" si="45"/>
        <v>-9.2065769937256427E-3</v>
      </c>
      <c r="AS40">
        <f t="shared" si="46"/>
        <v>-67.6787249863455</v>
      </c>
      <c r="AT40">
        <f t="shared" si="47"/>
        <v>-44.217698531176922</v>
      </c>
      <c r="AU40">
        <f t="shared" si="48"/>
        <v>-111.90563009451614</v>
      </c>
      <c r="AW40">
        <v>37</v>
      </c>
      <c r="AX40">
        <f>IF(Z40&gt;0, (R40*SUMPRODUCT(K40:$K$98, X40:$X$98)-K40*$AZ$3)/Z40, 0)</f>
        <v>-194268810176.26617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1000000</v>
      </c>
      <c r="S41">
        <f t="shared" si="32"/>
        <v>-740633119742.16321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-14603.389426236263</v>
      </c>
      <c r="AC41">
        <f t="shared" si="33"/>
        <v>-13038.748513715773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-5.6814466041771275E-2</v>
      </c>
      <c r="AI41">
        <f t="shared" si="38"/>
        <v>-5.6815346285185059E-2</v>
      </c>
      <c r="AJ41">
        <f t="shared" si="39"/>
        <v>-1564.64091252049</v>
      </c>
      <c r="AK41">
        <f t="shared" si="61"/>
        <v>-1022.2372598365384</v>
      </c>
      <c r="AL41">
        <f t="shared" si="40"/>
        <v>-2586.9349877033137</v>
      </c>
      <c r="AN41">
        <f t="shared" si="41"/>
        <v>0</v>
      </c>
      <c r="AO41">
        <f t="shared" si="42"/>
        <v>0</v>
      </c>
      <c r="AP41">
        <f t="shared" si="43"/>
        <v>-3.0353743831329422E-8</v>
      </c>
      <c r="AQ41">
        <f t="shared" si="44"/>
        <v>-1.9591532536730556E-3</v>
      </c>
      <c r="AR41">
        <f t="shared" si="45"/>
        <v>-1.9591836074168865E-3</v>
      </c>
      <c r="AS41">
        <f t="shared" si="46"/>
        <v>-53.954063958653883</v>
      </c>
      <c r="AT41">
        <f t="shared" si="47"/>
        <v>-35.250167662618502</v>
      </c>
      <c r="AU41">
        <f t="shared" si="48"/>
        <v>-89.20619080487981</v>
      </c>
      <c r="AW41">
        <v>38</v>
      </c>
      <c r="AX41">
        <f>IF(Z41&gt;0, (R41*SUMPRODUCT(K41:$K$98, X41:$X$98)-K41*$AZ$3)/Z41, 0)</f>
        <v>-740633119742.16321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1000000</v>
      </c>
      <c r="S42">
        <f t="shared" si="32"/>
        <v>-2863943397057.8311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-13038.748513715773</v>
      </c>
      <c r="AC42">
        <f t="shared" si="33"/>
        <v>-11641.74143809017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-1.3363885401185301E-2</v>
      </c>
      <c r="AI42">
        <f t="shared" si="38"/>
        <v>-1.3364088647894892E-2</v>
      </c>
      <c r="AJ42">
        <f t="shared" si="39"/>
        <v>-1397.0070756256027</v>
      </c>
      <c r="AK42">
        <f t="shared" si="61"/>
        <v>-912.71239596010423</v>
      </c>
      <c r="AL42">
        <f t="shared" si="40"/>
        <v>-2309.7328356743546</v>
      </c>
      <c r="AN42">
        <f t="shared" si="41"/>
        <v>0</v>
      </c>
      <c r="AO42">
        <f t="shared" si="42"/>
        <v>0</v>
      </c>
      <c r="AP42">
        <f t="shared" si="43"/>
        <v>-6.2577034910686938E-9</v>
      </c>
      <c r="AQ42">
        <f t="shared" si="44"/>
        <v>-4.114567586253426E-4</v>
      </c>
      <c r="AR42">
        <f t="shared" si="45"/>
        <v>-4.1146301632883373E-4</v>
      </c>
      <c r="AS42">
        <f t="shared" si="46"/>
        <v>-43.012042221089175</v>
      </c>
      <c r="AT42">
        <f t="shared" si="47"/>
        <v>-28.101234987064938</v>
      </c>
      <c r="AU42">
        <f t="shared" si="48"/>
        <v>-71.113688671170436</v>
      </c>
      <c r="AW42">
        <v>39</v>
      </c>
      <c r="AX42">
        <f>IF(Z42&gt;0, (R42*SUMPRODUCT(K42:$K$98, X42:$X$98)-K42*$AZ$3)/Z42, 0)</f>
        <v>-2863943397057.8311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1000000</v>
      </c>
      <c r="S43">
        <f t="shared" si="32"/>
        <v>-11240483782428.533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-11641.74143809017</v>
      </c>
      <c r="AC43">
        <f t="shared" si="33"/>
        <v>-10394.412354208664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-3.0995548689163347E-3</v>
      </c>
      <c r="AI43">
        <f t="shared" si="38"/>
        <v>-3.099601105415383E-3</v>
      </c>
      <c r="AJ43">
        <f t="shared" si="39"/>
        <v>-1247.3290838815064</v>
      </c>
      <c r="AK43">
        <f t="shared" si="61"/>
        <v>-814.92190066631201</v>
      </c>
      <c r="AL43">
        <f t="shared" si="40"/>
        <v>-2062.2540841489235</v>
      </c>
      <c r="AN43">
        <f t="shared" si="41"/>
        <v>0</v>
      </c>
      <c r="AO43">
        <f t="shared" si="42"/>
        <v>0</v>
      </c>
      <c r="AP43">
        <f t="shared" si="43"/>
        <v>-1.2710375400318628E-9</v>
      </c>
      <c r="AQ43">
        <f t="shared" si="44"/>
        <v>-8.5206507345041437E-5</v>
      </c>
      <c r="AR43">
        <f t="shared" si="45"/>
        <v>-8.5207778382581466E-5</v>
      </c>
      <c r="AS43">
        <f t="shared" si="46"/>
        <v>-34.28897349527842</v>
      </c>
      <c r="AT43">
        <f t="shared" si="47"/>
        <v>-22.402135742489907</v>
      </c>
      <c r="AU43">
        <f t="shared" si="48"/>
        <v>-56.691194445546699</v>
      </c>
      <c r="AW43">
        <v>40</v>
      </c>
      <c r="AX43">
        <f>IF(Z43&gt;0, (R43*SUMPRODUCT(K43:$K$98, X43:$X$98)-K43*$AZ$3)/Z43, 0)</f>
        <v>-11240483782428.533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1000000</v>
      </c>
      <c r="S44">
        <f t="shared" si="32"/>
        <v>-44837854007700.414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-10394.412354208664</v>
      </c>
      <c r="AC44">
        <f t="shared" si="33"/>
        <v>-9280.7253900060059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-7.084985246827867E-4</v>
      </c>
      <c r="AI44">
        <f t="shared" si="38"/>
        <v>-7.0850887389061054E-4</v>
      </c>
      <c r="AJ44">
        <f t="shared" si="39"/>
        <v>-1113.6869642026577</v>
      </c>
      <c r="AK44">
        <f t="shared" si="61"/>
        <v>-727.60886479460657</v>
      </c>
      <c r="AL44">
        <f t="shared" si="40"/>
        <v>-1841.2965375061381</v>
      </c>
      <c r="AN44">
        <f t="shared" si="41"/>
        <v>0</v>
      </c>
      <c r="AO44">
        <f t="shared" si="42"/>
        <v>0</v>
      </c>
      <c r="AP44">
        <f t="shared" si="43"/>
        <v>-2.5401684670109303E-10</v>
      </c>
      <c r="AQ44">
        <f t="shared" si="44"/>
        <v>-1.7389791005827142E-5</v>
      </c>
      <c r="AR44">
        <f t="shared" si="45"/>
        <v>-1.7390045022673843E-5</v>
      </c>
      <c r="AS44">
        <f t="shared" si="46"/>
        <v>-27.334966663578196</v>
      </c>
      <c r="AT44">
        <f t="shared" si="47"/>
        <v>-17.858846069482514</v>
      </c>
      <c r="AU44">
        <f t="shared" si="48"/>
        <v>-45.193830123105734</v>
      </c>
      <c r="AW44">
        <v>41</v>
      </c>
      <c r="AX44">
        <f>IF(Z44&gt;0, (R44*SUMPRODUCT(K44:$K$98, X44:$X$98)-K44*$AZ$3)/Z44, 0)</f>
        <v>-44837854007700.414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1000000</v>
      </c>
      <c r="S45">
        <f t="shared" si="32"/>
        <v>-181913479869608.25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-9280.7253900060059</v>
      </c>
      <c r="AC45">
        <f t="shared" si="33"/>
        <v>-8286.3619704233261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-1.5936319920365223E-4</v>
      </c>
      <c r="AI45">
        <f t="shared" si="38"/>
        <v>-1.5936547675943764E-4</v>
      </c>
      <c r="AJ45">
        <f t="shared" si="39"/>
        <v>-994.36341958267985</v>
      </c>
      <c r="AK45">
        <f t="shared" si="61"/>
        <v>-649.65077730042049</v>
      </c>
      <c r="AL45">
        <f t="shared" si="40"/>
        <v>-1644.0143562485771</v>
      </c>
      <c r="AN45">
        <f t="shared" si="41"/>
        <v>0</v>
      </c>
      <c r="AO45">
        <f t="shared" si="42"/>
        <v>0</v>
      </c>
      <c r="AP45">
        <f t="shared" si="43"/>
        <v>-4.991216552201543E-11</v>
      </c>
      <c r="AQ45">
        <f t="shared" si="44"/>
        <v>-3.4924116580254427E-6</v>
      </c>
      <c r="AR45">
        <f t="shared" si="45"/>
        <v>-3.492461570190965E-6</v>
      </c>
      <c r="AS45">
        <f t="shared" si="46"/>
        <v>-21.791269353389144</v>
      </c>
      <c r="AT45">
        <f t="shared" si="47"/>
        <v>-14.236962859850033</v>
      </c>
      <c r="AU45">
        <f t="shared" si="48"/>
        <v>-36.028235705700745</v>
      </c>
      <c r="AW45">
        <v>42</v>
      </c>
      <c r="AX45">
        <f>IF(Z45&gt;0, (R45*SUMPRODUCT(K45:$K$98, X45:$X$98)-K45*$AZ$3)/Z45, 0)</f>
        <v>-181913479869608.25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1000000</v>
      </c>
      <c r="S46">
        <f t="shared" si="32"/>
        <v>-751655897395346.13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-8286.3619704233261</v>
      </c>
      <c r="AC46">
        <f t="shared" si="33"/>
        <v>-7398.5374766188897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-3.5252619879208463E-5</v>
      </c>
      <c r="AI46">
        <f t="shared" si="38"/>
        <v>-3.5253112028442061E-5</v>
      </c>
      <c r="AJ46">
        <f t="shared" si="39"/>
        <v>-887.82449380443632</v>
      </c>
      <c r="AK46">
        <f t="shared" si="61"/>
        <v>-580.04533792963286</v>
      </c>
      <c r="AL46">
        <f t="shared" si="40"/>
        <v>-1467.8698669871812</v>
      </c>
      <c r="AN46">
        <f t="shared" si="41"/>
        <v>0</v>
      </c>
      <c r="AO46">
        <f t="shared" si="42"/>
        <v>0</v>
      </c>
      <c r="AP46">
        <f t="shared" si="43"/>
        <v>-9.6297758913479734E-12</v>
      </c>
      <c r="AQ46">
        <f t="shared" si="44"/>
        <v>-6.8978026550867021E-7</v>
      </c>
      <c r="AR46">
        <f t="shared" si="45"/>
        <v>-6.8978989528456159E-7</v>
      </c>
      <c r="AS46">
        <f t="shared" si="46"/>
        <v>-17.371866748057286</v>
      </c>
      <c r="AT46">
        <f t="shared" si="47"/>
        <v>-11.349619647422134</v>
      </c>
      <c r="AU46">
        <f t="shared" si="48"/>
        <v>-28.72148708526932</v>
      </c>
      <c r="AW46">
        <v>43</v>
      </c>
      <c r="AX46">
        <f>IF(Z46&gt;0, (R46*SUMPRODUCT(K46:$K$98, X46:$X$98)-K46*$AZ$3)/Z46, 0)</f>
        <v>-751655897395346.13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1000000</v>
      </c>
      <c r="S47">
        <f t="shared" si="32"/>
        <v>-3167622825630246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-7398.5374766188897</v>
      </c>
      <c r="AC47">
        <f t="shared" si="33"/>
        <v>-6605.8370332936274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-7.6591307084621853E-6</v>
      </c>
      <c r="AI47">
        <f t="shared" si="38"/>
        <v>-7.6592349796680229E-6</v>
      </c>
      <c r="AJ47">
        <f t="shared" si="39"/>
        <v>-792.70044332526231</v>
      </c>
      <c r="AK47">
        <f t="shared" si="61"/>
        <v>-517.89762336332228</v>
      </c>
      <c r="AL47">
        <f t="shared" si="40"/>
        <v>-1310.5980743478194</v>
      </c>
      <c r="AN47">
        <f t="shared" si="41"/>
        <v>0</v>
      </c>
      <c r="AO47">
        <f t="shared" si="42"/>
        <v>0</v>
      </c>
      <c r="AP47">
        <f t="shared" si="43"/>
        <v>-1.821653364585582E-12</v>
      </c>
      <c r="AQ47">
        <f t="shared" si="44"/>
        <v>-1.3380761364461862E-7</v>
      </c>
      <c r="AR47">
        <f t="shared" si="45"/>
        <v>-1.3380943529798322E-7</v>
      </c>
      <c r="AS47">
        <f t="shared" si="46"/>
        <v>-13.848745855609168</v>
      </c>
      <c r="AT47">
        <f t="shared" si="47"/>
        <v>-9.047847299159038</v>
      </c>
      <c r="AU47">
        <f t="shared" si="48"/>
        <v>-22.896593288577638</v>
      </c>
      <c r="AW47">
        <v>44</v>
      </c>
      <c r="AX47">
        <f>IF(Z47&gt;0, (R47*SUMPRODUCT(K47:$K$98, X47:$X$98)-K47*$AZ$3)/Z47, 0)</f>
        <v>-3167622825630246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1000000</v>
      </c>
      <c r="S48">
        <f t="shared" si="32"/>
        <v>-1.3625204479968274E+16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-6605.8370332936274</v>
      </c>
      <c r="AC48">
        <f t="shared" si="33"/>
        <v>-5898.0687798425761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-1.631690590086345E-6</v>
      </c>
      <c r="AI48">
        <f t="shared" si="38"/>
        <v>-1.6317122340506192E-6</v>
      </c>
      <c r="AJ48">
        <f t="shared" si="39"/>
        <v>-707.76825345105135</v>
      </c>
      <c r="AK48">
        <f t="shared" si="61"/>
        <v>-462.40859233055397</v>
      </c>
      <c r="AL48">
        <f t="shared" si="40"/>
        <v>-1170.1768474133175</v>
      </c>
      <c r="AN48">
        <f t="shared" si="41"/>
        <v>0</v>
      </c>
      <c r="AO48">
        <f t="shared" si="42"/>
        <v>0</v>
      </c>
      <c r="AP48">
        <f t="shared" si="43"/>
        <v>-3.3761375329666624E-13</v>
      </c>
      <c r="AQ48">
        <f t="shared" si="44"/>
        <v>-2.5451954057990361E-8</v>
      </c>
      <c r="AR48">
        <f t="shared" si="45"/>
        <v>-2.5452291671743656E-8</v>
      </c>
      <c r="AS48">
        <f t="shared" si="46"/>
        <v>-11.040135415371228</v>
      </c>
      <c r="AT48">
        <f t="shared" si="47"/>
        <v>-7.2128884725592837</v>
      </c>
      <c r="AU48">
        <f t="shared" si="48"/>
        <v>-18.253023913382805</v>
      </c>
      <c r="AW48">
        <v>45</v>
      </c>
      <c r="AX48">
        <f>IF(Z48&gt;0, (R48*SUMPRODUCT(K48:$K$98, X48:$X$98)-K48*$AZ$3)/Z48, 0)</f>
        <v>-1.3625204479968274E+16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1000000</v>
      </c>
      <c r="S49">
        <f t="shared" si="32"/>
        <v>-5.9902835919332528E+16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-5898.0687798425761</v>
      </c>
      <c r="AC49">
        <f t="shared" si="33"/>
        <v>-5266.1328391672605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-3.4063924838784144E-7</v>
      </c>
      <c r="AI49">
        <f t="shared" si="38"/>
        <v>-3.4064364395005343E-7</v>
      </c>
      <c r="AJ49">
        <f t="shared" si="39"/>
        <v>-631.93594067531558</v>
      </c>
      <c r="AK49">
        <f t="shared" si="61"/>
        <v>-412.86481458898038</v>
      </c>
      <c r="AL49">
        <f t="shared" si="40"/>
        <v>-1044.8007556049397</v>
      </c>
      <c r="AN49">
        <f t="shared" si="41"/>
        <v>0</v>
      </c>
      <c r="AO49">
        <f t="shared" si="42"/>
        <v>0</v>
      </c>
      <c r="AP49">
        <f t="shared" si="43"/>
        <v>-6.1218083606079803E-14</v>
      </c>
      <c r="AQ49">
        <f t="shared" si="44"/>
        <v>-4.7441671808016108E-9</v>
      </c>
      <c r="AR49">
        <f t="shared" si="45"/>
        <v>-4.7442283988852163E-9</v>
      </c>
      <c r="AS49">
        <f t="shared" si="46"/>
        <v>-8.80112836177757</v>
      </c>
      <c r="AT49">
        <f t="shared" si="47"/>
        <v>-5.750070529895801</v>
      </c>
      <c r="AU49">
        <f t="shared" si="48"/>
        <v>-14.551198896417601</v>
      </c>
      <c r="AW49">
        <v>46</v>
      </c>
      <c r="AX49">
        <f>IF(Z49&gt;0, (R49*SUMPRODUCT(K49:$K$98, X49:$X$98)-K49*$AZ$3)/Z49, 0)</f>
        <v>-5.9902835919332528E+16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1000000</v>
      </c>
      <c r="S50">
        <f t="shared" si="32"/>
        <v>-2.6935497844866234E+17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-5266.1328391672605</v>
      </c>
      <c r="AC50">
        <f t="shared" si="33"/>
        <v>-4701.9043206891774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-6.9575969124106772E-8</v>
      </c>
      <c r="AI50">
        <f t="shared" si="38"/>
        <v>-6.9576841932240445E-8</v>
      </c>
      <c r="AJ50">
        <f t="shared" si="39"/>
        <v>-564.22851847808306</v>
      </c>
      <c r="AK50">
        <f t="shared" si="61"/>
        <v>-368.62929874170828</v>
      </c>
      <c r="AL50">
        <f t="shared" si="40"/>
        <v>-932.85781728936809</v>
      </c>
      <c r="AN50">
        <f t="shared" si="41"/>
        <v>0</v>
      </c>
      <c r="AO50">
        <f t="shared" si="42"/>
        <v>0</v>
      </c>
      <c r="AP50">
        <f t="shared" si="43"/>
        <v>-1.0853406296528971E-14</v>
      </c>
      <c r="AQ50">
        <f t="shared" si="44"/>
        <v>-8.6518013781975974E-10</v>
      </c>
      <c r="AR50">
        <f t="shared" si="45"/>
        <v>-8.6519099122605636E-10</v>
      </c>
      <c r="AS50">
        <f t="shared" si="46"/>
        <v>-7.0162056457733009</v>
      </c>
      <c r="AT50">
        <f t="shared" si="47"/>
        <v>-4.583921021938723</v>
      </c>
      <c r="AU50">
        <f t="shared" si="48"/>
        <v>-11.600126668577214</v>
      </c>
      <c r="AW50">
        <v>47</v>
      </c>
      <c r="AX50">
        <f>IF(Z50&gt;0, (R50*SUMPRODUCT(K50:$K$98, X50:$X$98)-K50*$AZ$3)/Z50, 0)</f>
        <v>-2.6935497844866234E+17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1000000</v>
      </c>
      <c r="S51">
        <f t="shared" si="32"/>
        <v>-1.2388974251906977E+18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-4701.9043206891774</v>
      </c>
      <c r="AC51">
        <f t="shared" si="33"/>
        <v>-4198.1288577589457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-1.3893000204980905E-8</v>
      </c>
      <c r="AI51">
        <f t="shared" si="38"/>
        <v>-1.3893169635022989E-8</v>
      </c>
      <c r="AJ51">
        <f t="shared" si="39"/>
        <v>-503.7754629302317</v>
      </c>
      <c r="AK51">
        <f t="shared" si="61"/>
        <v>-329.13330244824243</v>
      </c>
      <c r="AL51">
        <f t="shared" si="40"/>
        <v>-832.90876539236729</v>
      </c>
      <c r="AN51">
        <f t="shared" si="41"/>
        <v>0</v>
      </c>
      <c r="AO51">
        <f t="shared" si="42"/>
        <v>0</v>
      </c>
      <c r="AP51">
        <f t="shared" si="43"/>
        <v>-1.8811337372675057E-15</v>
      </c>
      <c r="AQ51">
        <f t="shared" si="44"/>
        <v>-1.5425004371114417E-10</v>
      </c>
      <c r="AR51">
        <f t="shared" si="45"/>
        <v>-1.5425192484488143E-10</v>
      </c>
      <c r="AS51">
        <f t="shared" si="46"/>
        <v>-5.5932761844868146</v>
      </c>
      <c r="AT51">
        <f t="shared" si="47"/>
        <v>-3.6542737738701709</v>
      </c>
      <c r="AU51">
        <f t="shared" si="48"/>
        <v>-9.2475499585112377</v>
      </c>
      <c r="AW51">
        <v>48</v>
      </c>
      <c r="AX51">
        <f>IF(Z51&gt;0, (R51*SUMPRODUCT(K51:$K$98, X51:$X$98)-K51*$AZ$3)/Z51, 0)</f>
        <v>-1.2388974251906977E+18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1000000</v>
      </c>
      <c r="S52">
        <f t="shared" si="32"/>
        <v>-5.835118233523969E+18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-4198.1288577589457</v>
      </c>
      <c r="AC52">
        <f t="shared" si="33"/>
        <v>-3748.3293372849071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-2.7123406452410918E-9</v>
      </c>
      <c r="AI52">
        <f t="shared" si="38"/>
        <v>-2.7123727639504931E-9</v>
      </c>
      <c r="AJ52">
        <f t="shared" si="39"/>
        <v>-449.79952047403867</v>
      </c>
      <c r="AK52">
        <f t="shared" si="61"/>
        <v>-293.86902004312623</v>
      </c>
      <c r="AL52">
        <f t="shared" si="40"/>
        <v>-743.6685405198773</v>
      </c>
      <c r="AN52">
        <f t="shared" si="41"/>
        <v>0</v>
      </c>
      <c r="AO52">
        <f t="shared" si="42"/>
        <v>0</v>
      </c>
      <c r="AP52">
        <f t="shared" si="43"/>
        <v>-3.183972565824927E-16</v>
      </c>
      <c r="AQ52">
        <f t="shared" si="44"/>
        <v>-2.688781200932926E-11</v>
      </c>
      <c r="AR52">
        <f t="shared" si="45"/>
        <v>-2.6888130406585844E-11</v>
      </c>
      <c r="AS52">
        <f t="shared" si="46"/>
        <v>-4.4589255297309416</v>
      </c>
      <c r="AT52">
        <f t="shared" si="47"/>
        <v>-2.9131646794250838</v>
      </c>
      <c r="AU52">
        <f t="shared" si="48"/>
        <v>-7.3720902091829137</v>
      </c>
      <c r="AW52">
        <v>49</v>
      </c>
      <c r="AX52">
        <f>IF(Z52&gt;0, (R52*SUMPRODUCT(K52:$K$98, X52:$X$98)-K52*$AZ$3)/Z52, 0)</f>
        <v>-5.835118233523969E+18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1000000</v>
      </c>
      <c r="S53">
        <f t="shared" si="32"/>
        <v>-2.817120549926219E+19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-3748.3293372849071</v>
      </c>
      <c r="AC53">
        <f t="shared" si="33"/>
        <v>-3346.7226225758332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-5.1715103506924513E-10</v>
      </c>
      <c r="AI53">
        <f t="shared" si="38"/>
        <v>-5.1715697503979883E-10</v>
      </c>
      <c r="AJ53">
        <f t="shared" si="39"/>
        <v>-401.60671470907391</v>
      </c>
      <c r="AK53">
        <f t="shared" si="61"/>
        <v>-262.38305360994354</v>
      </c>
      <c r="AL53">
        <f t="shared" si="40"/>
        <v>-663.98976831953462</v>
      </c>
      <c r="AN53">
        <f t="shared" si="41"/>
        <v>0</v>
      </c>
      <c r="AO53">
        <f t="shared" si="42"/>
        <v>0</v>
      </c>
      <c r="AP53">
        <f t="shared" si="43"/>
        <v>-5.2574784396603034E-17</v>
      </c>
      <c r="AQ53">
        <f t="shared" si="44"/>
        <v>-4.5773129552227199E-12</v>
      </c>
      <c r="AR53">
        <f t="shared" si="45"/>
        <v>-4.5773655300071163E-12</v>
      </c>
      <c r="AS53">
        <f t="shared" si="46"/>
        <v>-3.5546281327584275</v>
      </c>
      <c r="AT53">
        <f t="shared" si="47"/>
        <v>-2.3223570467356409</v>
      </c>
      <c r="AU53">
        <f t="shared" si="48"/>
        <v>-5.8769851794986456</v>
      </c>
      <c r="AW53">
        <v>50</v>
      </c>
      <c r="AX53">
        <f>IF(Z53&gt;0, (R53*SUMPRODUCT(K53:$K$98, X53:$X$98)-K53*$AZ$3)/Z53, 0)</f>
        <v>-2.817120549926219E+19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1000000</v>
      </c>
      <c r="S54">
        <f t="shared" si="32"/>
        <v>-1.3953878593396661E+20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-3346.7226225758332</v>
      </c>
      <c r="AC54">
        <f t="shared" si="33"/>
        <v>-2988.1451987284258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-9.6196975246316608E-11</v>
      </c>
      <c r="AI54">
        <f t="shared" si="38"/>
        <v>-9.6198045968402487E-11</v>
      </c>
      <c r="AJ54">
        <f t="shared" si="39"/>
        <v>-358.57742384740732</v>
      </c>
      <c r="AK54">
        <f t="shared" si="61"/>
        <v>-234.27058358030834</v>
      </c>
      <c r="AL54">
        <f t="shared" si="40"/>
        <v>-592.84800742781181</v>
      </c>
      <c r="AN54">
        <f t="shared" si="41"/>
        <v>0</v>
      </c>
      <c r="AO54">
        <f t="shared" si="42"/>
        <v>0</v>
      </c>
      <c r="AP54">
        <f t="shared" si="43"/>
        <v>-8.4615893872535167E-18</v>
      </c>
      <c r="AQ54">
        <f t="shared" si="44"/>
        <v>-7.6021529355201906E-13</v>
      </c>
      <c r="AR54">
        <f t="shared" si="45"/>
        <v>-7.6022375514140634E-13</v>
      </c>
      <c r="AS54">
        <f t="shared" si="46"/>
        <v>-2.8337277844057911</v>
      </c>
      <c r="AT54">
        <f t="shared" si="47"/>
        <v>-1.8513688191451345</v>
      </c>
      <c r="AU54">
        <f t="shared" si="48"/>
        <v>-4.6850966035516857</v>
      </c>
      <c r="AW54">
        <v>51</v>
      </c>
      <c r="AX54">
        <f>IF(Z54&gt;0, (R54*SUMPRODUCT(K54:$K$98, X54:$X$98)-K54*$AZ$3)/Z54, 0)</f>
        <v>-1.3953878593396661E+20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1000000</v>
      </c>
      <c r="S55">
        <f t="shared" si="32"/>
        <v>-7.0967760301631734E+20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-2988.1451987284258</v>
      </c>
      <c r="AC55">
        <f t="shared" si="33"/>
        <v>-2667.9867845789522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-1.7440862349630714E-11</v>
      </c>
      <c r="AI55">
        <f t="shared" si="38"/>
        <v>-1.7441050321378256E-11</v>
      </c>
      <c r="AJ55">
        <f t="shared" si="39"/>
        <v>-320.15841414947363</v>
      </c>
      <c r="AK55">
        <f t="shared" si="61"/>
        <v>-209.17016391098983</v>
      </c>
      <c r="AL55">
        <f t="shared" si="40"/>
        <v>-529.32857806048094</v>
      </c>
      <c r="AN55">
        <f t="shared" si="41"/>
        <v>0</v>
      </c>
      <c r="AO55">
        <f t="shared" si="42"/>
        <v>0</v>
      </c>
      <c r="AP55">
        <f t="shared" si="43"/>
        <v>-1.3263243471243506E-18</v>
      </c>
      <c r="AQ55">
        <f t="shared" si="44"/>
        <v>-1.2306232543931622E-13</v>
      </c>
      <c r="AR55">
        <f t="shared" si="45"/>
        <v>-1.2306365176366336E-13</v>
      </c>
      <c r="AS55">
        <f t="shared" si="46"/>
        <v>-2.2590304403745343</v>
      </c>
      <c r="AT55">
        <f t="shared" si="47"/>
        <v>-1.4758998877113652</v>
      </c>
      <c r="AU55">
        <f t="shared" si="48"/>
        <v>-3.7349303280860227</v>
      </c>
      <c r="AW55">
        <v>52</v>
      </c>
      <c r="AX55">
        <f>IF(Z55&gt;0, (R55*SUMPRODUCT(K55:$K$98, X55:$X$98)-K55*$AZ$3)/Z55, 0)</f>
        <v>-7.0967760301631734E+20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1000000</v>
      </c>
      <c r="S56">
        <f t="shared" si="32"/>
        <v>-3.7091885927843229E+21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-2667.9867845789522</v>
      </c>
      <c r="AC56">
        <f t="shared" si="33"/>
        <v>-2382.1310576597784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-3.0796162985707115E-12</v>
      </c>
      <c r="AI56">
        <f t="shared" si="38"/>
        <v>-3.0796484097858475E-12</v>
      </c>
      <c r="AJ56">
        <f t="shared" si="39"/>
        <v>-285.85572691917378</v>
      </c>
      <c r="AK56">
        <f t="shared" si="61"/>
        <v>-186.75907492052667</v>
      </c>
      <c r="AL56">
        <f t="shared" si="40"/>
        <v>-472.61480183970355</v>
      </c>
      <c r="AN56">
        <f t="shared" si="41"/>
        <v>0</v>
      </c>
      <c r="AO56">
        <f t="shared" si="42"/>
        <v>0</v>
      </c>
      <c r="AP56">
        <f t="shared" si="43"/>
        <v>-2.0229999895522104E-19</v>
      </c>
      <c r="AQ56">
        <f t="shared" si="44"/>
        <v>-1.9401519728986775E-14</v>
      </c>
      <c r="AR56">
        <f t="shared" si="45"/>
        <v>-1.9401722028985729E-14</v>
      </c>
      <c r="AS56">
        <f t="shared" si="46"/>
        <v>-1.8008852362679697</v>
      </c>
      <c r="AT56">
        <f t="shared" si="47"/>
        <v>-1.176578354361739</v>
      </c>
      <c r="AU56">
        <f t="shared" si="48"/>
        <v>-2.977463590629728</v>
      </c>
      <c r="AW56">
        <v>53</v>
      </c>
      <c r="AX56">
        <f>IF(Z56&gt;0, (R56*SUMPRODUCT(K56:$K$98, X56:$X$98)-K56*$AZ$3)/Z56, 0)</f>
        <v>-3.7091885927843229E+21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1000000</v>
      </c>
      <c r="S57">
        <f t="shared" si="32"/>
        <v>-1.994200222958336E+22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-2382.1310576597784</v>
      </c>
      <c r="AC57">
        <f t="shared" si="33"/>
        <v>-2126.9027300533735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-5.2914763725531152E-13</v>
      </c>
      <c r="AI57">
        <f t="shared" si="38"/>
        <v>-5.2915296997643341E-13</v>
      </c>
      <c r="AJ57">
        <f t="shared" si="39"/>
        <v>-255.22832760640495</v>
      </c>
      <c r="AK57">
        <f t="shared" si="61"/>
        <v>-166.74917403618451</v>
      </c>
      <c r="AL57">
        <f t="shared" si="40"/>
        <v>-421.97750164259003</v>
      </c>
      <c r="AN57">
        <f t="shared" si="41"/>
        <v>0</v>
      </c>
      <c r="AO57">
        <f t="shared" si="42"/>
        <v>0</v>
      </c>
      <c r="AP57">
        <f t="shared" si="43"/>
        <v>-2.9996458981333206E-20</v>
      </c>
      <c r="AQ57">
        <f t="shared" si="44"/>
        <v>-2.9764458019031364E-15</v>
      </c>
      <c r="AR57">
        <f t="shared" si="45"/>
        <v>-2.9764757983621179E-15</v>
      </c>
      <c r="AS57">
        <f t="shared" si="46"/>
        <v>-1.435654684524847</v>
      </c>
      <c r="AT57">
        <f t="shared" si="47"/>
        <v>-0.93796106055623307</v>
      </c>
      <c r="AU57">
        <f t="shared" si="48"/>
        <v>-2.3736157450810831</v>
      </c>
      <c r="AW57">
        <v>54</v>
      </c>
      <c r="AX57">
        <f>IF(Z57&gt;0, (R57*SUMPRODUCT(K57:$K$98, X57:$X$98)-K57*$AZ$3)/Z57, 0)</f>
        <v>-1.994200222958336E+22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1000000</v>
      </c>
      <c r="S58">
        <f t="shared" si="32"/>
        <v>-1.1038379285380854E+23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-2126.9027300533735</v>
      </c>
      <c r="AC58">
        <f t="shared" si="33"/>
        <v>-1899.0202946905117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-8.8384081844651498E-14</v>
      </c>
      <c r="AI58">
        <f t="shared" si="38"/>
        <v>-8.8384942034469944E-14</v>
      </c>
      <c r="AJ58">
        <f t="shared" si="39"/>
        <v>-227.88243536286177</v>
      </c>
      <c r="AK58">
        <f t="shared" si="61"/>
        <v>-148.88319110373615</v>
      </c>
      <c r="AL58">
        <f t="shared" si="40"/>
        <v>-376.76562646659801</v>
      </c>
      <c r="AN58">
        <f t="shared" si="41"/>
        <v>0</v>
      </c>
      <c r="AO58">
        <f t="shared" si="42"/>
        <v>0</v>
      </c>
      <c r="AP58">
        <f t="shared" si="43"/>
        <v>-4.3201357403090024E-21</v>
      </c>
      <c r="AQ58">
        <f t="shared" si="44"/>
        <v>-4.4389182789953198E-16</v>
      </c>
      <c r="AR58">
        <f t="shared" si="45"/>
        <v>-4.4389614803527228E-16</v>
      </c>
      <c r="AS58">
        <f t="shared" si="46"/>
        <v>-1.1444951247806507</v>
      </c>
      <c r="AT58">
        <f t="shared" si="47"/>
        <v>-0.74773681485669075</v>
      </c>
      <c r="AU58">
        <f t="shared" si="48"/>
        <v>-1.8922319396373419</v>
      </c>
      <c r="AW58">
        <v>55</v>
      </c>
      <c r="AX58">
        <f>IF(Z58&gt;0, (R58*SUMPRODUCT(K58:$K$98, X58:$X$98)-K58*$AZ$3)/Z58, 0)</f>
        <v>-1.1038379285380854E+23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1000000</v>
      </c>
      <c r="S59">
        <f t="shared" si="32"/>
        <v>-6.2951973740185348E+23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-1899.0202946905117</v>
      </c>
      <c r="AC59">
        <f t="shared" si="33"/>
        <v>-1695.5538345451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-1.4338349868880027E-14</v>
      </c>
      <c r="AI59">
        <f t="shared" si="38"/>
        <v>-1.4338484539306847E-14</v>
      </c>
      <c r="AJ59">
        <f t="shared" si="39"/>
        <v>-203.4664601454117</v>
      </c>
      <c r="AK59">
        <f t="shared" si="61"/>
        <v>-132.93142062833584</v>
      </c>
      <c r="AL59">
        <f t="shared" si="40"/>
        <v>-336.3978807737476</v>
      </c>
      <c r="AN59">
        <f t="shared" si="41"/>
        <v>0</v>
      </c>
      <c r="AO59">
        <f t="shared" si="42"/>
        <v>0</v>
      </c>
      <c r="AP59">
        <f t="shared" si="43"/>
        <v>-6.0388926414477693E-22</v>
      </c>
      <c r="AQ59">
        <f t="shared" si="44"/>
        <v>-6.4296042983281473E-17</v>
      </c>
      <c r="AR59">
        <f t="shared" si="45"/>
        <v>-6.4296646872545611E-17</v>
      </c>
      <c r="AS59">
        <f t="shared" si="46"/>
        <v>-0.9123845063621232</v>
      </c>
      <c r="AT59">
        <f t="shared" si="47"/>
        <v>-0.59609121082325467</v>
      </c>
      <c r="AU59">
        <f t="shared" si="48"/>
        <v>-1.5084757171853782</v>
      </c>
      <c r="AW59">
        <v>56</v>
      </c>
      <c r="AX59">
        <f>IF(Z59&gt;0, (R59*SUMPRODUCT(K59:$K$98, X59:$X$98)-K59*$AZ$3)/Z59, 0)</f>
        <v>-6.2951973740185348E+23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1000000</v>
      </c>
      <c r="S60">
        <f t="shared" si="32"/>
        <v>-3.7210962991539102E+24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-1695.5538345451</v>
      </c>
      <c r="AC60">
        <f t="shared" si="33"/>
        <v>-1513.8873522724107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-2.2596353824937875E-15</v>
      </c>
      <c r="AI60">
        <f t="shared" si="38"/>
        <v>-2.2596557244472141E-15</v>
      </c>
      <c r="AJ60">
        <f t="shared" si="39"/>
        <v>-181.66648227268934</v>
      </c>
      <c r="AK60">
        <f t="shared" si="61"/>
        <v>-118.68876841815701</v>
      </c>
      <c r="AL60">
        <f t="shared" si="40"/>
        <v>-300.35525069084633</v>
      </c>
      <c r="AN60">
        <f t="shared" si="41"/>
        <v>0</v>
      </c>
      <c r="AO60">
        <f t="shared" si="42"/>
        <v>0</v>
      </c>
      <c r="AP60">
        <f t="shared" si="43"/>
        <v>-8.1444114400917873E-23</v>
      </c>
      <c r="AQ60">
        <f t="shared" si="44"/>
        <v>-9.0470172031125215E-18</v>
      </c>
      <c r="AR60">
        <f t="shared" si="45"/>
        <v>-9.0470986472269213E-18</v>
      </c>
      <c r="AS60">
        <f t="shared" si="46"/>
        <v>-0.72734734244429589</v>
      </c>
      <c r="AT60">
        <f t="shared" si="47"/>
        <v>-0.47520026373027319</v>
      </c>
      <c r="AU60">
        <f t="shared" si="48"/>
        <v>-1.202547606174569</v>
      </c>
      <c r="AW60">
        <v>57</v>
      </c>
      <c r="AX60">
        <f>IF(Z60&gt;0, (R60*SUMPRODUCT(K60:$K$98, X60:$X$98)-K60*$AZ$3)/Z60, 0)</f>
        <v>-3.7210962991539102E+24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1000000</v>
      </c>
      <c r="S61">
        <f t="shared" si="32"/>
        <v>-2.2823318036593459E+25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-1513.8873522724107</v>
      </c>
      <c r="AC61">
        <f t="shared" si="33"/>
        <v>-1351.6851359575094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-3.4354681154690507E-16</v>
      </c>
      <c r="AI61">
        <f t="shared" si="38"/>
        <v>-3.4354977274022015E-16</v>
      </c>
      <c r="AJ61">
        <f t="shared" si="39"/>
        <v>-162.20221631490131</v>
      </c>
      <c r="AK61">
        <f t="shared" si="61"/>
        <v>-105.97211465906875</v>
      </c>
      <c r="AL61">
        <f t="shared" si="40"/>
        <v>-268.17433097397009</v>
      </c>
      <c r="AN61">
        <f t="shared" si="41"/>
        <v>0</v>
      </c>
      <c r="AO61">
        <f t="shared" si="42"/>
        <v>0</v>
      </c>
      <c r="AP61">
        <f t="shared" si="43"/>
        <v>-1.0585607508220399E-23</v>
      </c>
      <c r="AQ61">
        <f t="shared" si="44"/>
        <v>-1.2281034437089614E-18</v>
      </c>
      <c r="AR61">
        <f t="shared" si="45"/>
        <v>-1.2281140293164697E-18</v>
      </c>
      <c r="AS61">
        <f t="shared" si="46"/>
        <v>-0.57983684824959847</v>
      </c>
      <c r="AT61">
        <f t="shared" si="47"/>
        <v>-0.37882674085640394</v>
      </c>
      <c r="AU61">
        <f t="shared" si="48"/>
        <v>-0.95866358910600258</v>
      </c>
      <c r="AW61">
        <v>58</v>
      </c>
      <c r="AX61">
        <f>IF(Z61&gt;0, (R61*SUMPRODUCT(K61:$K$98, X61:$X$98)-K61*$AZ$3)/Z61, 0)</f>
        <v>-2.2823318036593459E+25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1000000</v>
      </c>
      <c r="S62">
        <f t="shared" si="32"/>
        <v>-1.4542358724448772E+26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-1351.6851359575094</v>
      </c>
      <c r="AC62">
        <f t="shared" si="33"/>
        <v>-1206.8617285334903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-5.0332686927485535E-17</v>
      </c>
      <c r="AI62">
        <f t="shared" si="38"/>
        <v>-5.0333101874521086E-17</v>
      </c>
      <c r="AJ62">
        <f t="shared" si="39"/>
        <v>-144.82340742401902</v>
      </c>
      <c r="AK62">
        <f t="shared" si="61"/>
        <v>-94.617959517025668</v>
      </c>
      <c r="AL62">
        <f t="shared" si="40"/>
        <v>-239.44136694104469</v>
      </c>
      <c r="AN62">
        <f t="shared" si="41"/>
        <v>0</v>
      </c>
      <c r="AO62">
        <f t="shared" si="42"/>
        <v>0</v>
      </c>
      <c r="AP62">
        <f t="shared" si="43"/>
        <v>-1.3244137183477569E-24</v>
      </c>
      <c r="AQ62">
        <f t="shared" si="44"/>
        <v>-1.6065014408194118E-19</v>
      </c>
      <c r="AR62">
        <f t="shared" si="45"/>
        <v>-1.6065146849565952E-19</v>
      </c>
      <c r="AS62">
        <f t="shared" si="46"/>
        <v>-0.46224238540305995</v>
      </c>
      <c r="AT62">
        <f t="shared" si="47"/>
        <v>-0.30199835846333217</v>
      </c>
      <c r="AU62">
        <f t="shared" si="48"/>
        <v>-0.76424074386639218</v>
      </c>
      <c r="AW62">
        <v>59</v>
      </c>
      <c r="AX62">
        <f>IF(Z62&gt;0, (R62*SUMPRODUCT(K62:$K$98, X62:$X$98)-K62*$AZ$3)/Z62, 0)</f>
        <v>-1.4542358724448772E+26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1000000</v>
      </c>
      <c r="S63">
        <f t="shared" si="32"/>
        <v>-9.6372794391886081E+26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-1206.8617285334903</v>
      </c>
      <c r="AC63">
        <f t="shared" si="33"/>
        <v>-1077.5551147620449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-7.0978399930245081E-18</v>
      </c>
      <c r="AI63">
        <f t="shared" si="38"/>
        <v>-7.0978958985900542E-18</v>
      </c>
      <c r="AJ63">
        <f t="shared" si="39"/>
        <v>-129.30661377144543</v>
      </c>
      <c r="AK63">
        <f t="shared" si="61"/>
        <v>-84.480320997344336</v>
      </c>
      <c r="AL63">
        <f t="shared" si="40"/>
        <v>-213.78693476878976</v>
      </c>
      <c r="AN63">
        <f t="shared" si="41"/>
        <v>0</v>
      </c>
      <c r="AO63">
        <f t="shared" si="42"/>
        <v>0</v>
      </c>
      <c r="AP63">
        <f t="shared" si="43"/>
        <v>-1.5931916691890715E-25</v>
      </c>
      <c r="AQ63">
        <f t="shared" si="44"/>
        <v>-2.0227359182412559E-20</v>
      </c>
      <c r="AR63">
        <f t="shared" si="45"/>
        <v>-2.0227518501579473E-20</v>
      </c>
      <c r="AS63">
        <f t="shared" si="46"/>
        <v>-0.36849679958789816</v>
      </c>
      <c r="AT63">
        <f t="shared" si="47"/>
        <v>-0.24075124239742679</v>
      </c>
      <c r="AU63">
        <f t="shared" si="48"/>
        <v>-0.60924804198532501</v>
      </c>
      <c r="AW63">
        <v>60</v>
      </c>
      <c r="AX63">
        <f>IF(Z63&gt;0, (R63*SUMPRODUCT(K63:$K$98, X63:$X$98)-K63*$AZ$3)/Z63, 0)</f>
        <v>-9.6372794391886081E+26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1000000</v>
      </c>
      <c r="S64">
        <f t="shared" si="32"/>
        <v>-6.650698367803907E+27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-1077.5551147620449</v>
      </c>
      <c r="AC64">
        <f t="shared" si="33"/>
        <v>-962.10278103754013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-9.6226827996153265E-19</v>
      </c>
      <c r="AI64">
        <f t="shared" si="38"/>
        <v>-9.622755130574259E-19</v>
      </c>
      <c r="AJ64">
        <f t="shared" si="39"/>
        <v>-115.4523337245048</v>
      </c>
      <c r="AK64">
        <f t="shared" si="61"/>
        <v>-75.428858033343147</v>
      </c>
      <c r="AL64">
        <f t="shared" si="40"/>
        <v>-190.88119175784794</v>
      </c>
      <c r="AN64">
        <f t="shared" si="41"/>
        <v>0</v>
      </c>
      <c r="AO64">
        <f t="shared" si="42"/>
        <v>0</v>
      </c>
      <c r="AP64">
        <f t="shared" si="43"/>
        <v>-1.8404294825057335E-26</v>
      </c>
      <c r="AQ64">
        <f t="shared" si="44"/>
        <v>-2.4484493758152481E-21</v>
      </c>
      <c r="AR64">
        <f t="shared" si="45"/>
        <v>-2.448467780110073E-21</v>
      </c>
      <c r="AS64">
        <f t="shared" si="46"/>
        <v>-0.29376339252861766</v>
      </c>
      <c r="AT64">
        <f t="shared" si="47"/>
        <v>-0.19192541645203026</v>
      </c>
      <c r="AU64">
        <f t="shared" si="48"/>
        <v>-0.48568880898064792</v>
      </c>
      <c r="AW64">
        <v>61</v>
      </c>
      <c r="AX64">
        <f>IF(Z64&gt;0, (R64*SUMPRODUCT(K64:$K$98, X64:$X$98)-K64*$AZ$3)/Z64, 0)</f>
        <v>-6.650698367803907E+27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1000000</v>
      </c>
      <c r="S65">
        <f t="shared" si="32"/>
        <v>-4.7865325789529597E+28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-962.10278103754013</v>
      </c>
      <c r="AC65">
        <f t="shared" si="33"/>
        <v>-859.02034021208942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-1.2526868856773654E-19</v>
      </c>
      <c r="AI65">
        <f t="shared" si="38"/>
        <v>-1.2526958589824254E-19</v>
      </c>
      <c r="AJ65">
        <f t="shared" si="39"/>
        <v>-103.0824408254507</v>
      </c>
      <c r="AK65">
        <f t="shared" si="61"/>
        <v>-67.347194672627822</v>
      </c>
      <c r="AL65">
        <f t="shared" si="40"/>
        <v>-170.42963549807854</v>
      </c>
      <c r="AN65">
        <f t="shared" si="41"/>
        <v>0</v>
      </c>
      <c r="AO65">
        <f t="shared" si="42"/>
        <v>0</v>
      </c>
      <c r="AP65">
        <f t="shared" si="43"/>
        <v>-2.0385875553751657E-27</v>
      </c>
      <c r="AQ65">
        <f t="shared" si="44"/>
        <v>-2.8458988954976028E-22</v>
      </c>
      <c r="AR65">
        <f t="shared" si="45"/>
        <v>-2.8459192813731569E-22</v>
      </c>
      <c r="AS65">
        <f t="shared" si="46"/>
        <v>-0.23418637797243116</v>
      </c>
      <c r="AT65">
        <f t="shared" si="47"/>
        <v>-0.15300176694198844</v>
      </c>
      <c r="AU65">
        <f t="shared" si="48"/>
        <v>-0.38718814491441966</v>
      </c>
      <c r="AW65">
        <v>62</v>
      </c>
      <c r="AX65">
        <f>IF(Z65&gt;0, (R65*SUMPRODUCT(K65:$K$98, X65:$X$98)-K65*$AZ$3)/Z65, 0)</f>
        <v>-4.7865325789529597E+28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1000000</v>
      </c>
      <c r="S66">
        <f t="shared" si="32"/>
        <v>-3.5992743344999135E+29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-859.02034021208942</v>
      </c>
      <c r="AC66">
        <f t="shared" si="33"/>
        <v>-766.98244661793683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-1.5636207681823391E-20</v>
      </c>
      <c r="AI66">
        <f t="shared" si="38"/>
        <v>-1.5636314228640242E-20</v>
      </c>
      <c r="AJ66">
        <f t="shared" si="39"/>
        <v>-92.037893594152592</v>
      </c>
      <c r="AK66">
        <f t="shared" si="61"/>
        <v>-60.131423814846265</v>
      </c>
      <c r="AL66">
        <f t="shared" si="40"/>
        <v>-152.16931740899886</v>
      </c>
      <c r="AN66">
        <f t="shared" si="41"/>
        <v>0</v>
      </c>
      <c r="AO66">
        <f t="shared" si="42"/>
        <v>0</v>
      </c>
      <c r="AP66">
        <f t="shared" si="43"/>
        <v>-2.1612220660701876E-28</v>
      </c>
      <c r="AQ66">
        <f t="shared" si="44"/>
        <v>-3.1716871578956298E-23</v>
      </c>
      <c r="AR66">
        <f t="shared" si="45"/>
        <v>-3.171708770116291E-23</v>
      </c>
      <c r="AS66">
        <f t="shared" si="46"/>
        <v>-0.1866919467254716</v>
      </c>
      <c r="AT66">
        <f t="shared" si="47"/>
        <v>-0.12197207186064125</v>
      </c>
      <c r="AU66">
        <f t="shared" si="48"/>
        <v>-0.30866401858611286</v>
      </c>
      <c r="AW66">
        <v>63</v>
      </c>
      <c r="AX66">
        <f>IF(Z66&gt;0, (R66*SUMPRODUCT(K66:$K$98, X66:$X$98)-K66*$AZ$3)/Z66, 0)</f>
        <v>-3.5992743344999135E+29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1000000</v>
      </c>
      <c r="S67">
        <f t="shared" si="32"/>
        <v>-2.8334980768136959E+30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-766.98244661793683</v>
      </c>
      <c r="AC67">
        <f t="shared" si="33"/>
        <v>-684.80575590887213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-1.8679448770222079E-21</v>
      </c>
      <c r="AI67">
        <f t="shared" ref="AI67:AI69" si="62">SUM(AE67:AH67)</f>
        <v>-1.8679569611270378E-21</v>
      </c>
      <c r="AJ67">
        <f t="shared" si="39"/>
        <v>-82.176690709064701</v>
      </c>
      <c r="AK67">
        <f t="shared" si="61"/>
        <v>-53.688771263255582</v>
      </c>
      <c r="AL67">
        <f t="shared" ref="AL67:AL69" si="63">SUM(AI67:AK67)</f>
        <v>-135.86546197232028</v>
      </c>
      <c r="AN67">
        <f t="shared" si="41"/>
        <v>0</v>
      </c>
      <c r="AO67">
        <f t="shared" si="42"/>
        <v>0</v>
      </c>
      <c r="AP67">
        <f t="shared" si="43"/>
        <v>-2.1885444669889536E-29</v>
      </c>
      <c r="AQ67">
        <f t="shared" si="44"/>
        <v>-3.3830229734048613E-24</v>
      </c>
      <c r="AR67">
        <f t="shared" si="45"/>
        <v>-3.3830448588495315E-24</v>
      </c>
      <c r="AS67">
        <f t="shared" si="46"/>
        <v>-0.14882967691762702</v>
      </c>
      <c r="AT67">
        <f t="shared" si="47"/>
        <v>-9.7235388919516275E-2</v>
      </c>
      <c r="AU67">
        <f t="shared" si="48"/>
        <v>-0.24606506583714327</v>
      </c>
      <c r="AW67">
        <v>64</v>
      </c>
      <c r="AX67">
        <f>IF(Z67&gt;0, (R67*SUMPRODUCT(K67:$K$98, X67:$X$98)-K67*$AZ$3)/Z67, 0)</f>
        <v>-2.8334980768136959E+30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1000000</v>
      </c>
      <c r="S68">
        <f t="shared" si="32"/>
        <v>-2.3404649097941627E+31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-684.80575590887213</v>
      </c>
      <c r="AC68">
        <f t="shared" si="33"/>
        <v>-611.43371063292147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-2.1314082026892174E-22</v>
      </c>
      <c r="AI68">
        <f t="shared" si="62"/>
        <v>-2.1314212649168986E-22</v>
      </c>
      <c r="AJ68">
        <f t="shared" si="39"/>
        <v>-73.372045275950654</v>
      </c>
      <c r="AK68">
        <f t="shared" si="61"/>
        <v>-47.936402913621052</v>
      </c>
      <c r="AL68">
        <f t="shared" si="63"/>
        <v>-121.30844818957171</v>
      </c>
      <c r="AN68">
        <f t="shared" si="41"/>
        <v>0</v>
      </c>
      <c r="AO68">
        <f t="shared" si="42"/>
        <v>0</v>
      </c>
      <c r="AP68">
        <f t="shared" si="43"/>
        <v>-2.1122247040913618E-30</v>
      </c>
      <c r="AQ68">
        <f t="shared" si="44"/>
        <v>-3.4465890276086276E-25</v>
      </c>
      <c r="AR68">
        <f t="shared" si="45"/>
        <v>-3.4466101498556687E-25</v>
      </c>
      <c r="AS68">
        <f t="shared" si="46"/>
        <v>-0.11864610723662872</v>
      </c>
      <c r="AT68">
        <f t="shared" si="47"/>
        <v>-7.7515456727930698E-2</v>
      </c>
      <c r="AU68">
        <f t="shared" si="48"/>
        <v>-0.19616156396455942</v>
      </c>
      <c r="AW68">
        <v>65</v>
      </c>
      <c r="AX68">
        <f>IF(Z68&gt;0, (R68*SUMPRODUCT(K68:$K$98, X68:$X$98)-K68*$AZ$3)/Z68, 0)</f>
        <v>-2.3404649097941627E+31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-611.43371063292147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-611.43371063292147</v>
      </c>
      <c r="AK69">
        <f t="shared" si="61"/>
        <v>-42.800359744304508</v>
      </c>
      <c r="AL69">
        <f t="shared" si="63"/>
        <v>-654.23407037722598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-3.7718298287345747E-26</v>
      </c>
      <c r="AR69">
        <f t="shared" si="45"/>
        <v>-3.7718298287345747E-26</v>
      </c>
      <c r="AS69">
        <f t="shared" si="46"/>
        <v>-0.88278353598681991</v>
      </c>
      <c r="AT69">
        <f t="shared" si="47"/>
        <v>-6.1794847519077399E-2</v>
      </c>
      <c r="AU69">
        <f t="shared" si="48"/>
        <v>-0.94457838350589729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438297.77795528952</v>
      </c>
      <c r="AO71" s="6">
        <f t="shared" si="70"/>
        <v>-43829.777795528957</v>
      </c>
      <c r="AP71" s="6">
        <f t="shared" si="70"/>
        <v>-2825.8220551399058</v>
      </c>
      <c r="AQ71" s="6">
        <f t="shared" si="70"/>
        <v>-378117.26776950061</v>
      </c>
      <c r="AR71" s="6">
        <f t="shared" si="70"/>
        <v>13524.910335120176</v>
      </c>
      <c r="AS71" s="6">
        <f t="shared" si="70"/>
        <v>1186.4294006558498</v>
      </c>
      <c r="AT71" s="6">
        <f t="shared" si="70"/>
        <v>-3350.4011521097145</v>
      </c>
      <c r="AU71" s="6">
        <f t="shared" si="70"/>
        <v>11360.938583666282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102674.22753976267</v>
      </c>
      <c r="K3">
        <v>1</v>
      </c>
      <c r="L3" s="2">
        <v>0</v>
      </c>
      <c r="O3">
        <f>$C$3</f>
        <v>102674.22753976267</v>
      </c>
      <c r="P3">
        <f>O3*C5</f>
        <v>10267.422753976267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102674.22753976267</v>
      </c>
      <c r="AF3">
        <f t="shared" ref="AF3:AF34" si="4">-$Z3*P3</f>
        <v>-10267.422753976267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89886.896581786394</v>
      </c>
      <c r="AJ3">
        <f t="shared" ref="AJ3:AJ34" si="8">AB3-AC3</f>
        <v>0</v>
      </c>
      <c r="AL3">
        <f t="shared" ref="AL3:AL34" si="9">SUM(AI3:AK3)</f>
        <v>89886.896581786394</v>
      </c>
      <c r="AN3">
        <f t="shared" ref="AN3:AN34" si="10">AE3*$K3</f>
        <v>102674.22753976267</v>
      </c>
      <c r="AO3">
        <f t="shared" ref="AO3:AO34" si="11">AF3*$K3</f>
        <v>-10267.422753976267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89886.896581786394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89886.896581786394</v>
      </c>
      <c r="AW3">
        <v>0</v>
      </c>
      <c r="AX3">
        <f>IF(Z3&gt;0, (R3*SUMPRODUCT(K3:$K$98, X3:$X$98)-K3*$AZ$3)/Z3, 0)</f>
        <v>0</v>
      </c>
      <c r="AZ3">
        <f>C6*SUMPRODUCT(X4:X98, K4:K98)/1</f>
        <v>73259.976395510312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4969.2426702865132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4914.0706249064242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-4914.0706249064242</v>
      </c>
      <c r="AK4">
        <f>G4*SUM(AB4, AE4:AF4)</f>
        <v>0</v>
      </c>
      <c r="AL4">
        <f t="shared" si="9"/>
        <v>-7119.4846249064249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-2057.4811083123427</v>
      </c>
      <c r="AR4">
        <f t="shared" si="14"/>
        <v>-2057.4811083123427</v>
      </c>
      <c r="AS4">
        <f t="shared" si="15"/>
        <v>-4584.4487591253137</v>
      </c>
      <c r="AT4">
        <f t="shared" si="16"/>
        <v>0</v>
      </c>
      <c r="AU4">
        <f t="shared" si="17"/>
        <v>-6641.9298674376569</v>
      </c>
      <c r="AW4">
        <v>1</v>
      </c>
      <c r="AX4">
        <f>IF(Z4&gt;0, (R4*SUMPRODUCT(K4:$K$98, X4:$X$98)-K4*$AZ$3)/Z4, 0)</f>
        <v>4969.2426702865132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2000000</v>
      </c>
      <c r="S5">
        <f t="shared" si="1"/>
        <v>8750.628379867765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4914.0706249064242</v>
      </c>
      <c r="AC5">
        <f t="shared" si="2"/>
        <v>8557.302096910229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-2202.3316275539942</v>
      </c>
      <c r="AI5">
        <f t="shared" si="7"/>
        <v>-2251.2269852668055</v>
      </c>
      <c r="AJ5">
        <f t="shared" si="8"/>
        <v>-3643.2314720038048</v>
      </c>
      <c r="AK5">
        <f>G5*SUM(AB5, AE5:AF5)</f>
        <v>201.47689562116341</v>
      </c>
      <c r="AL5">
        <f t="shared" si="9"/>
        <v>-5692.9815616494461</v>
      </c>
      <c r="AN5">
        <f t="shared" si="10"/>
        <v>0</v>
      </c>
      <c r="AO5">
        <f t="shared" si="11"/>
        <v>0</v>
      </c>
      <c r="AP5">
        <f t="shared" si="12"/>
        <v>-41.810812407182219</v>
      </c>
      <c r="AQ5">
        <f t="shared" si="13"/>
        <v>-1883.2314322948084</v>
      </c>
      <c r="AR5">
        <f t="shared" si="14"/>
        <v>-1925.0422447019907</v>
      </c>
      <c r="AS5">
        <f t="shared" si="15"/>
        <v>-3115.3564419466784</v>
      </c>
      <c r="AT5">
        <f t="shared" si="16"/>
        <v>172.28450882139131</v>
      </c>
      <c r="AU5">
        <f t="shared" si="17"/>
        <v>-4868.1141778272768</v>
      </c>
      <c r="AW5">
        <v>2</v>
      </c>
      <c r="AX5">
        <f>IF(Z5&gt;0, (R5*SUMPRODUCT(K5:$K$98, X5:$X$98)-K5*$AZ$3)/Z5, 0)</f>
        <v>8750.628379867765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50</v>
      </c>
      <c r="R6">
        <f t="shared" si="0"/>
        <v>2000000</v>
      </c>
      <c r="S6">
        <f t="shared" si="1"/>
        <v>13242.440509876962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8557.302096910229</v>
      </c>
      <c r="AC6">
        <f t="shared" si="2"/>
        <v>12805.783304350414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-2204.3122512948034</v>
      </c>
      <c r="AI6">
        <f t="shared" si="7"/>
        <v>-2252.6635476242041</v>
      </c>
      <c r="AJ6">
        <f t="shared" si="8"/>
        <v>-4248.4812074401852</v>
      </c>
      <c r="AK6">
        <f>G6*SUM(AB6, AE6:AF6)</f>
        <v>500.60217266924843</v>
      </c>
      <c r="AL6">
        <f t="shared" si="9"/>
        <v>-6000.5425823951409</v>
      </c>
      <c r="AN6">
        <f t="shared" si="10"/>
        <v>0</v>
      </c>
      <c r="AO6">
        <f t="shared" si="11"/>
        <v>0</v>
      </c>
      <c r="AP6">
        <f t="shared" si="12"/>
        <v>-37.298674926587289</v>
      </c>
      <c r="AQ6">
        <f t="shared" si="13"/>
        <v>-1700.4285787420536</v>
      </c>
      <c r="AR6">
        <f t="shared" si="14"/>
        <v>-1737.727253668641</v>
      </c>
      <c r="AS6">
        <f t="shared" si="15"/>
        <v>-3277.3210134527681</v>
      </c>
      <c r="AT6">
        <f t="shared" si="16"/>
        <v>386.16953677372186</v>
      </c>
      <c r="AU6">
        <f t="shared" si="17"/>
        <v>-4628.8787303476875</v>
      </c>
      <c r="AW6">
        <v>3</v>
      </c>
      <c r="AX6">
        <f>IF(Z6&gt;0, (R6*SUMPRODUCT(K6:$K$98, X6:$X$98)-K6*$AZ$3)/Z6, 0)</f>
        <v>13242.440509876962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2000000</v>
      </c>
      <c r="S7">
        <f t="shared" si="1"/>
        <v>16942.058819091486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12805.783304350414</v>
      </c>
      <c r="AC7">
        <f t="shared" si="2"/>
        <v>16200.874626035797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-2207.6892455707839</v>
      </c>
      <c r="AI7">
        <f t="shared" si="7"/>
        <v>-2255.5018367057514</v>
      </c>
      <c r="AJ7">
        <f t="shared" si="8"/>
        <v>-3395.0913216853824</v>
      </c>
      <c r="AK7">
        <f>G7*SUM(AB7, AE7:AF7)</f>
        <v>628.76396024360531</v>
      </c>
      <c r="AL7">
        <f t="shared" si="9"/>
        <v>-5021.8291981475277</v>
      </c>
      <c r="AN7">
        <f t="shared" si="10"/>
        <v>0</v>
      </c>
      <c r="AO7">
        <f t="shared" si="11"/>
        <v>0</v>
      </c>
      <c r="AP7">
        <f t="shared" si="12"/>
        <v>-33.557558308317276</v>
      </c>
      <c r="AQ7">
        <f t="shared" si="13"/>
        <v>-1549.4801437503618</v>
      </c>
      <c r="AR7">
        <f t="shared" si="14"/>
        <v>-1583.0377020586793</v>
      </c>
      <c r="AS7">
        <f t="shared" si="15"/>
        <v>-2382.8655231821681</v>
      </c>
      <c r="AT7">
        <f t="shared" si="16"/>
        <v>441.30181521603618</v>
      </c>
      <c r="AU7">
        <f t="shared" si="17"/>
        <v>-3524.6014100248108</v>
      </c>
      <c r="AW7">
        <v>4</v>
      </c>
      <c r="AX7">
        <f>IF(Z7&gt;0, (R7*SUMPRODUCT(K7:$K$98, X7:$X$98)-K7*$AZ$3)/Z7, 0)</f>
        <v>16942.058819091486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50</v>
      </c>
      <c r="R8">
        <f t="shared" si="0"/>
        <v>2000000</v>
      </c>
      <c r="S8">
        <f t="shared" si="1"/>
        <v>19113.65431688145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16200.874626035797</v>
      </c>
      <c r="AC8">
        <f t="shared" si="2"/>
        <v>18073.499022893971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-2217.5862269126956</v>
      </c>
      <c r="AI8">
        <f t="shared" si="7"/>
        <v>-2264.8652524806403</v>
      </c>
      <c r="AJ8">
        <f t="shared" si="8"/>
        <v>-1872.6243968581748</v>
      </c>
      <c r="AK8">
        <f>G8*SUM(AB8, AE8:AF8)</f>
        <v>345.07862953456248</v>
      </c>
      <c r="AL8">
        <f t="shared" si="9"/>
        <v>-3792.4110198042526</v>
      </c>
      <c r="AN8">
        <f t="shared" si="10"/>
        <v>0</v>
      </c>
      <c r="AO8">
        <f t="shared" si="11"/>
        <v>0</v>
      </c>
      <c r="AP8">
        <f t="shared" si="12"/>
        <v>-30.974584210981465</v>
      </c>
      <c r="AQ8">
        <f t="shared" si="13"/>
        <v>-1452.8389810383662</v>
      </c>
      <c r="AR8">
        <f t="shared" si="14"/>
        <v>-1483.8135652493477</v>
      </c>
      <c r="AS8">
        <f t="shared" si="15"/>
        <v>-1226.8392036266575</v>
      </c>
      <c r="AT8">
        <f t="shared" si="16"/>
        <v>226.07629792554945</v>
      </c>
      <c r="AU8">
        <f t="shared" si="17"/>
        <v>-2484.576470950456</v>
      </c>
      <c r="AW8">
        <v>5</v>
      </c>
      <c r="AX8">
        <f>IF(Z8&gt;0, (R8*SUMPRODUCT(K8:$K$98, X8:$X$98)-K8*$AZ$3)/Z8, 0)</f>
        <v>19113.65431688145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50</v>
      </c>
      <c r="R9">
        <f t="shared" si="0"/>
        <v>2000000</v>
      </c>
      <c r="S9">
        <f t="shared" si="1"/>
        <v>20493.638968893003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18073.499022893971</v>
      </c>
      <c r="AC9">
        <f t="shared" si="2"/>
        <v>19161.590391814862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-2245.7083266128379</v>
      </c>
      <c r="AI9">
        <f t="shared" si="7"/>
        <v>-2292.4584192169382</v>
      </c>
      <c r="AJ9">
        <f t="shared" si="8"/>
        <v>-1088.0913689208901</v>
      </c>
      <c r="AK9">
        <f t="shared" ref="AK9:AK40" si="30">G9*SUM(AB9:AB9, AE9:AF9)</f>
        <v>106.63364423507443</v>
      </c>
      <c r="AL9">
        <f t="shared" si="9"/>
        <v>-3273.9161439027539</v>
      </c>
      <c r="AN9">
        <f t="shared" si="10"/>
        <v>0</v>
      </c>
      <c r="AO9">
        <f t="shared" si="11"/>
        <v>0</v>
      </c>
      <c r="AP9">
        <f t="shared" si="12"/>
        <v>-29.006588496553771</v>
      </c>
      <c r="AQ9">
        <f t="shared" si="13"/>
        <v>-1393.3734391711118</v>
      </c>
      <c r="AR9">
        <f t="shared" si="14"/>
        <v>-1422.3800276676657</v>
      </c>
      <c r="AS9">
        <f t="shared" si="15"/>
        <v>-675.11777681852254</v>
      </c>
      <c r="AT9">
        <f t="shared" si="16"/>
        <v>66.161970296149633</v>
      </c>
      <c r="AU9">
        <f t="shared" si="17"/>
        <v>-2031.3358341900387</v>
      </c>
      <c r="AW9">
        <v>6</v>
      </c>
      <c r="AX9">
        <f>IF(Z9&gt;0, (R9*SUMPRODUCT(K9:$K$98, X9:$X$98)-K9*$AZ$3)/Z9, 0)</f>
        <v>20493.638968893003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2000000</v>
      </c>
      <c r="S10">
        <f t="shared" si="1"/>
        <v>21742.448437247996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19161.590391814862</v>
      </c>
      <c r="AC10">
        <f t="shared" si="2"/>
        <v>20101.11846444726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-2282.9809322026967</v>
      </c>
      <c r="AI10">
        <f t="shared" si="7"/>
        <v>-2329.2064493574508</v>
      </c>
      <c r="AJ10">
        <f t="shared" si="8"/>
        <v>-939.52807263239811</v>
      </c>
      <c r="AK10">
        <f t="shared" si="30"/>
        <v>78.562520606440941</v>
      </c>
      <c r="AL10">
        <f t="shared" si="9"/>
        <v>-3190.1720013834079</v>
      </c>
      <c r="AN10">
        <f t="shared" si="10"/>
        <v>0</v>
      </c>
      <c r="AO10">
        <f t="shared" si="11"/>
        <v>0</v>
      </c>
      <c r="AP10">
        <f t="shared" si="12"/>
        <v>-27.209097923411761</v>
      </c>
      <c r="AQ10">
        <f t="shared" si="13"/>
        <v>-1343.800038702142</v>
      </c>
      <c r="AR10">
        <f t="shared" si="14"/>
        <v>-1371.0091366255538</v>
      </c>
      <c r="AS10">
        <f t="shared" si="15"/>
        <v>-553.02164050359659</v>
      </c>
      <c r="AT10">
        <f t="shared" si="16"/>
        <v>46.243188781087824</v>
      </c>
      <c r="AU10">
        <f t="shared" si="17"/>
        <v>-1877.7875883480624</v>
      </c>
      <c r="AW10">
        <v>7</v>
      </c>
      <c r="AX10">
        <f>IF(Z10&gt;0, (R10*SUMPRODUCT(K10:$K$98, X10:$X$98)-K10*$AZ$3)/Z10, 0)</f>
        <v>21742.448437247996</v>
      </c>
    </row>
    <row r="11" spans="1:52" x14ac:dyDescent="0.25">
      <c r="A11" t="s">
        <v>33</v>
      </c>
      <c r="C11" s="25">
        <f>AU100</f>
        <v>4463.0369142931222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2000000</v>
      </c>
      <c r="S11">
        <f t="shared" si="1"/>
        <v>22868.674642370832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20101.11846444726</v>
      </c>
      <c r="AC11">
        <f t="shared" si="2"/>
        <v>20904.405151878003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-2317.390569146934</v>
      </c>
      <c r="AI11">
        <f t="shared" si="7"/>
        <v>-2363.0958963659118</v>
      </c>
      <c r="AJ11">
        <f t="shared" si="8"/>
        <v>-803.28668743074377</v>
      </c>
      <c r="AK11">
        <f t="shared" si="30"/>
        <v>48.242684314673419</v>
      </c>
      <c r="AL11">
        <f t="shared" si="9"/>
        <v>-3118.139899481982</v>
      </c>
      <c r="AN11">
        <f t="shared" si="10"/>
        <v>0</v>
      </c>
      <c r="AO11">
        <f t="shared" si="11"/>
        <v>0</v>
      </c>
      <c r="AP11">
        <f t="shared" si="12"/>
        <v>-25.563384256258598</v>
      </c>
      <c r="AQ11">
        <f t="shared" si="13"/>
        <v>-1296.1365599048811</v>
      </c>
      <c r="AR11">
        <f t="shared" si="14"/>
        <v>-1321.6999441611397</v>
      </c>
      <c r="AS11">
        <f t="shared" si="15"/>
        <v>-449.28518201709164</v>
      </c>
      <c r="AT11">
        <f t="shared" si="16"/>
        <v>26.982549994244547</v>
      </c>
      <c r="AU11">
        <f t="shared" si="17"/>
        <v>-1744.0025761839868</v>
      </c>
      <c r="AW11">
        <v>8</v>
      </c>
      <c r="AX11">
        <f>IF(Z11&gt;0, (R11*SUMPRODUCT(K11:$K$98, X11:$X$98)-K11*$AZ$3)/Z11, 0)</f>
        <v>22868.674642370832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2000000</v>
      </c>
      <c r="S12">
        <f t="shared" si="1"/>
        <v>23949.08526528957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20904.405151878003</v>
      </c>
      <c r="AC12">
        <f t="shared" si="2"/>
        <v>21644.74985433252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-2367.1520251944135</v>
      </c>
      <c r="AI12">
        <f t="shared" si="7"/>
        <v>-2412.3411203405717</v>
      </c>
      <c r="AJ12">
        <f t="shared" si="8"/>
        <v>-740.34470245451666</v>
      </c>
      <c r="AK12">
        <f t="shared" si="30"/>
        <v>48.080131849319407</v>
      </c>
      <c r="AL12">
        <f t="shared" si="9"/>
        <v>-3104.6056909457689</v>
      </c>
      <c r="AN12">
        <f t="shared" si="10"/>
        <v>0</v>
      </c>
      <c r="AO12">
        <f t="shared" si="11"/>
        <v>0</v>
      </c>
      <c r="AP12">
        <f t="shared" si="12"/>
        <v>-24.018484462030642</v>
      </c>
      <c r="AQ12">
        <f t="shared" si="13"/>
        <v>-1258.1664658808731</v>
      </c>
      <c r="AR12">
        <f t="shared" si="14"/>
        <v>-1282.1849503429037</v>
      </c>
      <c r="AS12">
        <f t="shared" si="15"/>
        <v>-393.5010797391958</v>
      </c>
      <c r="AT12">
        <f t="shared" si="16"/>
        <v>25.55510120351326</v>
      </c>
      <c r="AU12">
        <f t="shared" si="17"/>
        <v>-1650.1309288785862</v>
      </c>
      <c r="AW12">
        <v>9</v>
      </c>
      <c r="AX12">
        <f>IF(Z12&gt;0, (R12*SUMPRODUCT(K12:$K$98, X12:$X$98)-K12*$AZ$3)/Z12, 0)</f>
        <v>23949.08526528957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50</v>
      </c>
      <c r="R13">
        <f t="shared" si="0"/>
        <v>2000000</v>
      </c>
      <c r="S13">
        <f t="shared" si="1"/>
        <v>24969.703588594959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21644.74985433252</v>
      </c>
      <c r="AC13">
        <f t="shared" si="2"/>
        <v>22311.297956399954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-2418.6595546354374</v>
      </c>
      <c r="AI13">
        <f t="shared" si="7"/>
        <v>-2463.3362923412683</v>
      </c>
      <c r="AJ13">
        <f t="shared" si="8"/>
        <v>-666.54810206743423</v>
      </c>
      <c r="AK13">
        <f t="shared" si="30"/>
        <v>43.289499708665041</v>
      </c>
      <c r="AL13">
        <f t="shared" si="9"/>
        <v>-3086.5948947000375</v>
      </c>
      <c r="AN13">
        <f t="shared" si="10"/>
        <v>0</v>
      </c>
      <c r="AO13">
        <f t="shared" si="11"/>
        <v>0</v>
      </c>
      <c r="AP13">
        <f t="shared" si="12"/>
        <v>-22.572396421841098</v>
      </c>
      <c r="AQ13">
        <f t="shared" si="13"/>
        <v>-1221.9993016540141</v>
      </c>
      <c r="AR13">
        <f t="shared" si="14"/>
        <v>-1244.5716980758552</v>
      </c>
      <c r="AS13">
        <f t="shared" si="15"/>
        <v>-336.76559137236052</v>
      </c>
      <c r="AT13">
        <f t="shared" si="16"/>
        <v>21.871510734760626</v>
      </c>
      <c r="AU13">
        <f t="shared" si="17"/>
        <v>-1559.4657787134552</v>
      </c>
      <c r="AW13">
        <v>10</v>
      </c>
      <c r="AX13">
        <f>IF(Z13&gt;0, (R13*SUMPRODUCT(K13:$K$98, X13:$X$98)-K13*$AZ$3)/Z13, 0)</f>
        <v>24969.703588594959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50</v>
      </c>
      <c r="R14">
        <f t="shared" si="0"/>
        <v>2000000</v>
      </c>
      <c r="S14">
        <f t="shared" si="1"/>
        <v>25937.578785847054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22311.297956399954</v>
      </c>
      <c r="AC14">
        <f t="shared" si="2"/>
        <v>22912.184963559434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-2481.4836165339739</v>
      </c>
      <c r="AI14">
        <f t="shared" si="7"/>
        <v>-2525.6515497723331</v>
      </c>
      <c r="AJ14">
        <f t="shared" si="8"/>
        <v>-600.88700715947925</v>
      </c>
      <c r="AK14">
        <f t="shared" si="30"/>
        <v>40.160336321519914</v>
      </c>
      <c r="AL14">
        <f t="shared" si="9"/>
        <v>-3086.3782206102924</v>
      </c>
      <c r="AN14">
        <f t="shared" si="10"/>
        <v>0</v>
      </c>
      <c r="AO14">
        <f t="shared" si="11"/>
        <v>0</v>
      </c>
      <c r="AP14">
        <f t="shared" si="12"/>
        <v>-21.216323395242856</v>
      </c>
      <c r="AQ14">
        <f t="shared" si="13"/>
        <v>-1191.9950753470564</v>
      </c>
      <c r="AR14">
        <f t="shared" si="14"/>
        <v>-1213.2113987422995</v>
      </c>
      <c r="AS14">
        <f t="shared" si="15"/>
        <v>-288.6395657024579</v>
      </c>
      <c r="AT14">
        <f t="shared" si="16"/>
        <v>19.291250927699952</v>
      </c>
      <c r="AU14">
        <f t="shared" si="17"/>
        <v>-1482.5597135170574</v>
      </c>
      <c r="AW14">
        <v>11</v>
      </c>
      <c r="AX14">
        <f>IF(Z14&gt;0, (R14*SUMPRODUCT(K14:$K$98, X14:$X$98)-K14*$AZ$3)/Z14, 0)</f>
        <v>25937.578785847054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2000000</v>
      </c>
      <c r="S15">
        <f t="shared" si="1"/>
        <v>26941.484325456415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22912.184963559434</v>
      </c>
      <c r="AC15">
        <f t="shared" si="2"/>
        <v>23526.30437089262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-2575.9021339383744</v>
      </c>
      <c r="AI15">
        <f t="shared" si="7"/>
        <v>-2619.5639902910016</v>
      </c>
      <c r="AJ15">
        <f t="shared" si="8"/>
        <v>-614.11940733318625</v>
      </c>
      <c r="AK15">
        <f t="shared" si="30"/>
        <v>93.939958350593685</v>
      </c>
      <c r="AL15">
        <f t="shared" si="9"/>
        <v>-3139.743439273594</v>
      </c>
      <c r="AN15">
        <f t="shared" si="10"/>
        <v>0</v>
      </c>
      <c r="AO15">
        <f t="shared" si="11"/>
        <v>0</v>
      </c>
      <c r="AP15">
        <f t="shared" si="12"/>
        <v>-19.896809052574699</v>
      </c>
      <c r="AQ15">
        <f t="shared" si="13"/>
        <v>-1173.8445677426585</v>
      </c>
      <c r="AR15">
        <f t="shared" si="14"/>
        <v>-1193.7413767952332</v>
      </c>
      <c r="AS15">
        <f t="shared" si="15"/>
        <v>-279.85563610727138</v>
      </c>
      <c r="AT15">
        <f t="shared" si="16"/>
        <v>42.808656567716518</v>
      </c>
      <c r="AU15">
        <f t="shared" si="17"/>
        <v>-1430.788356334788</v>
      </c>
      <c r="AW15">
        <v>12</v>
      </c>
      <c r="AX15">
        <f>IF(Z15&gt;0, (R15*SUMPRODUCT(K15:$K$98, X15:$X$98)-K15*$AZ$3)/Z15, 0)</f>
        <v>26941.484325456415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2000000</v>
      </c>
      <c r="S16">
        <f t="shared" si="1"/>
        <v>27985.215667543645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23526.30437089262</v>
      </c>
      <c r="AC16">
        <f t="shared" si="2"/>
        <v>24155.760063654827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-2686.5594297077482</v>
      </c>
      <c r="AI16">
        <f t="shared" si="7"/>
        <v>-2729.7175035111063</v>
      </c>
      <c r="AJ16">
        <f t="shared" si="8"/>
        <v>-629.45569276220704</v>
      </c>
      <c r="AK16">
        <f t="shared" si="30"/>
        <v>167.0367610333376</v>
      </c>
      <c r="AL16">
        <f t="shared" si="9"/>
        <v>-3192.136435239976</v>
      </c>
      <c r="AN16">
        <f t="shared" si="10"/>
        <v>0</v>
      </c>
      <c r="AO16">
        <f t="shared" si="11"/>
        <v>0</v>
      </c>
      <c r="AP16">
        <f t="shared" si="12"/>
        <v>-18.604894691331751</v>
      </c>
      <c r="AQ16">
        <f t="shared" si="13"/>
        <v>-1158.1414754387813</v>
      </c>
      <c r="AR16">
        <f t="shared" si="14"/>
        <v>-1176.7463701301131</v>
      </c>
      <c r="AS16">
        <f t="shared" si="15"/>
        <v>-271.35031396579427</v>
      </c>
      <c r="AT16">
        <f t="shared" si="16"/>
        <v>72.007415408900542</v>
      </c>
      <c r="AU16">
        <f t="shared" si="17"/>
        <v>-1376.089268687007</v>
      </c>
      <c r="AW16">
        <v>13</v>
      </c>
      <c r="AX16">
        <f>IF(Z16&gt;0, (R16*SUMPRODUCT(K16:$K$98, X16:$X$98)-K16*$AZ$3)/Z16, 0)</f>
        <v>27985.215667543645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2000000</v>
      </c>
      <c r="S17">
        <f t="shared" si="1"/>
        <v>29176.839893600016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24155.760063654827</v>
      </c>
      <c r="AC17">
        <f t="shared" si="2"/>
        <v>24891.673779782406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-2797.2301322613289</v>
      </c>
      <c r="AI17">
        <f t="shared" si="7"/>
        <v>-2839.8866945733466</v>
      </c>
      <c r="AJ17">
        <f t="shared" si="8"/>
        <v>-735.91371612757939</v>
      </c>
      <c r="AK17">
        <f t="shared" si="30"/>
        <v>333.3494888784366</v>
      </c>
      <c r="AL17">
        <f t="shared" si="9"/>
        <v>-3242.4509218224894</v>
      </c>
      <c r="AN17">
        <f t="shared" si="10"/>
        <v>0</v>
      </c>
      <c r="AO17">
        <f t="shared" si="11"/>
        <v>0</v>
      </c>
      <c r="AP17">
        <f t="shared" si="12"/>
        <v>-17.285861524115695</v>
      </c>
      <c r="AQ17">
        <f t="shared" si="13"/>
        <v>-1133.5309292781533</v>
      </c>
      <c r="AR17">
        <f t="shared" si="14"/>
        <v>-1150.8167908022688</v>
      </c>
      <c r="AS17">
        <f t="shared" si="15"/>
        <v>-298.21677840867096</v>
      </c>
      <c r="AT17">
        <f t="shared" si="16"/>
        <v>135.08432915289009</v>
      </c>
      <c r="AU17">
        <f t="shared" si="17"/>
        <v>-1313.9492400580498</v>
      </c>
      <c r="AW17">
        <v>14</v>
      </c>
      <c r="AX17">
        <f>IF(Z17&gt;0, (R17*SUMPRODUCT(K17:$K$98, X17:$X$98)-K17*$AZ$3)/Z17, 0)</f>
        <v>29176.839893600016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2000000</v>
      </c>
      <c r="S18">
        <f t="shared" si="1"/>
        <v>30530.660509646208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24891.673779782406</v>
      </c>
      <c r="AC18">
        <f t="shared" si="2"/>
        <v>25741.734487363876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-2912.4399235652477</v>
      </c>
      <c r="AI18">
        <f t="shared" si="7"/>
        <v>-2954.5971092560562</v>
      </c>
      <c r="AJ18">
        <f t="shared" si="8"/>
        <v>-850.06070758146961</v>
      </c>
      <c r="AK18">
        <f t="shared" si="30"/>
        <v>537.66015364329996</v>
      </c>
      <c r="AL18">
        <f t="shared" si="9"/>
        <v>-3266.9976631942259</v>
      </c>
      <c r="AN18">
        <f t="shared" si="10"/>
        <v>0</v>
      </c>
      <c r="AO18">
        <f t="shared" si="11"/>
        <v>0</v>
      </c>
      <c r="AP18">
        <f t="shared" si="12"/>
        <v>-15.942046905943156</v>
      </c>
      <c r="AQ18">
        <f t="shared" si="13"/>
        <v>-1101.3603757316673</v>
      </c>
      <c r="AR18">
        <f t="shared" si="14"/>
        <v>-1117.3024226376106</v>
      </c>
      <c r="AS18">
        <f t="shared" si="15"/>
        <v>-321.45664970509739</v>
      </c>
      <c r="AT18">
        <f t="shared" si="16"/>
        <v>203.32010423330701</v>
      </c>
      <c r="AU18">
        <f t="shared" si="17"/>
        <v>-1235.4389681094008</v>
      </c>
      <c r="AW18">
        <v>15</v>
      </c>
      <c r="AX18">
        <f>IF(Z18&gt;0, (R18*SUMPRODUCT(K18:$K$98, X18:$X$98)-K18*$AZ$3)/Z18, 0)</f>
        <v>30530.660509646208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50</v>
      </c>
      <c r="R19">
        <f t="shared" si="0"/>
        <v>2000000</v>
      </c>
      <c r="S19">
        <f t="shared" si="1"/>
        <v>31815.48991156376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25741.734487363876</v>
      </c>
      <c r="AC19">
        <f t="shared" si="2"/>
        <v>26508.306866017425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-3047.1416171807805</v>
      </c>
      <c r="AI19">
        <f t="shared" si="7"/>
        <v>-3088.8010524742517</v>
      </c>
      <c r="AJ19">
        <f t="shared" si="8"/>
        <v>-766.57237865354909</v>
      </c>
      <c r="AK19">
        <f t="shared" si="30"/>
        <v>574.04067906821444</v>
      </c>
      <c r="AL19">
        <f t="shared" si="9"/>
        <v>-3281.3327520595863</v>
      </c>
      <c r="AN19">
        <f t="shared" si="10"/>
        <v>0</v>
      </c>
      <c r="AO19">
        <f t="shared" si="11"/>
        <v>0</v>
      </c>
      <c r="AP19">
        <f t="shared" si="12"/>
        <v>-14.691615188678657</v>
      </c>
      <c r="AQ19">
        <f t="shared" si="13"/>
        <v>-1074.6048704132111</v>
      </c>
      <c r="AR19">
        <f t="shared" si="14"/>
        <v>-1089.2964856018898</v>
      </c>
      <c r="AS19">
        <f t="shared" si="15"/>
        <v>-270.33939183551638</v>
      </c>
      <c r="AT19">
        <f t="shared" si="16"/>
        <v>202.4411684917803</v>
      </c>
      <c r="AU19">
        <f t="shared" si="17"/>
        <v>-1157.194708945626</v>
      </c>
      <c r="AW19">
        <v>16</v>
      </c>
      <c r="AX19">
        <f>IF(Z19&gt;0, (R19*SUMPRODUCT(K19:$K$98, X19:$X$98)-K19*$AZ$3)/Z19, 0)</f>
        <v>31815.48991156376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50</v>
      </c>
      <c r="R20">
        <f t="shared" si="0"/>
        <v>2000000</v>
      </c>
      <c r="S20">
        <f t="shared" si="1"/>
        <v>32509.847069663974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26508.306866017425</v>
      </c>
      <c r="AC20">
        <f t="shared" si="2"/>
        <v>26764.335833570771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-3176.4652860306974</v>
      </c>
      <c r="AI20">
        <f t="shared" si="7"/>
        <v>-3217.6287153390831</v>
      </c>
      <c r="AJ20">
        <f t="shared" si="8"/>
        <v>-256.02896755334586</v>
      </c>
      <c r="AK20">
        <f t="shared" si="30"/>
        <v>113.98571952387493</v>
      </c>
      <c r="AL20">
        <f t="shared" si="9"/>
        <v>-3359.6719633685539</v>
      </c>
      <c r="AN20">
        <f t="shared" si="10"/>
        <v>0</v>
      </c>
      <c r="AO20">
        <f t="shared" si="11"/>
        <v>0</v>
      </c>
      <c r="AP20">
        <f t="shared" si="12"/>
        <v>-13.769035125678705</v>
      </c>
      <c r="AQ20">
        <f t="shared" si="13"/>
        <v>-1062.5174538105339</v>
      </c>
      <c r="AR20">
        <f t="shared" si="14"/>
        <v>-1076.2864889362124</v>
      </c>
      <c r="AS20">
        <f t="shared" si="15"/>
        <v>-85.64086876782946</v>
      </c>
      <c r="AT20">
        <f t="shared" si="16"/>
        <v>38.127857720305911</v>
      </c>
      <c r="AU20">
        <f t="shared" si="17"/>
        <v>-1123.799499983736</v>
      </c>
      <c r="AW20">
        <v>17</v>
      </c>
      <c r="AX20">
        <f>IF(Z20&gt;0, (R20*SUMPRODUCT(K20:$K$98, X20:$X$98)-K20*$AZ$3)/Z20, 0)</f>
        <v>32509.847069663974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2000000</v>
      </c>
      <c r="S21">
        <f t="shared" si="1"/>
        <v>33077.372755087905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26764.335833570771</v>
      </c>
      <c r="AC21">
        <f t="shared" si="2"/>
        <v>26904.242994135016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-3325.7350560212908</v>
      </c>
      <c r="AI21">
        <f t="shared" si="7"/>
        <v>-3366.4037076601921</v>
      </c>
      <c r="AJ21">
        <f t="shared" si="8"/>
        <v>-139.90716056424571</v>
      </c>
      <c r="AK21">
        <f t="shared" si="30"/>
        <v>42.822937333713234</v>
      </c>
      <c r="AL21">
        <f t="shared" si="9"/>
        <v>-3463.4879308907248</v>
      </c>
      <c r="AN21">
        <f t="shared" si="10"/>
        <v>0</v>
      </c>
      <c r="AO21">
        <f t="shared" si="11"/>
        <v>0</v>
      </c>
      <c r="AP21">
        <f t="shared" si="12"/>
        <v>-12.936034216042039</v>
      </c>
      <c r="AQ21">
        <f t="shared" si="13"/>
        <v>-1057.8620324119581</v>
      </c>
      <c r="AR21">
        <f t="shared" si="14"/>
        <v>-1070.7980666280002</v>
      </c>
      <c r="AS21">
        <f t="shared" si="15"/>
        <v>-44.502183947430972</v>
      </c>
      <c r="AT21">
        <f t="shared" si="16"/>
        <v>13.621277329255115</v>
      </c>
      <c r="AU21">
        <f t="shared" si="17"/>
        <v>-1101.6789732461762</v>
      </c>
      <c r="AW21">
        <v>18</v>
      </c>
      <c r="AX21">
        <f>IF(Z21&gt;0, (R21*SUMPRODUCT(K21:$K$98, X21:$X$98)-K21*$AZ$3)/Z21, 0)</f>
        <v>33077.372755087905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2000000</v>
      </c>
      <c r="S22">
        <f t="shared" si="1"/>
        <v>34089.995757235738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26904.242994135016</v>
      </c>
      <c r="AC22">
        <f t="shared" si="2"/>
        <v>27391.197941083945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-3485.2725372785849</v>
      </c>
      <c r="AI22">
        <f t="shared" si="7"/>
        <v>-3525.4473705876649</v>
      </c>
      <c r="AJ22">
        <f t="shared" si="8"/>
        <v>-486.95494694892841</v>
      </c>
      <c r="AK22">
        <f t="shared" si="30"/>
        <v>564.98910287683543</v>
      </c>
      <c r="AL22">
        <f t="shared" si="9"/>
        <v>-3447.4132146597576</v>
      </c>
      <c r="AN22">
        <f t="shared" si="10"/>
        <v>0</v>
      </c>
      <c r="AO22">
        <f t="shared" si="11"/>
        <v>0</v>
      </c>
      <c r="AP22">
        <f t="shared" si="12"/>
        <v>-11.931800808924745</v>
      </c>
      <c r="AQ22">
        <f t="shared" si="13"/>
        <v>-1035.1151269176457</v>
      </c>
      <c r="AR22">
        <f t="shared" si="14"/>
        <v>-1047.0469277265704</v>
      </c>
      <c r="AS22">
        <f t="shared" si="15"/>
        <v>-144.62410796367669</v>
      </c>
      <c r="AT22">
        <f t="shared" si="16"/>
        <v>167.80001009278195</v>
      </c>
      <c r="AU22">
        <f t="shared" si="17"/>
        <v>-1023.8710255974649</v>
      </c>
      <c r="AW22">
        <v>19</v>
      </c>
      <c r="AX22">
        <f>IF(Z22&gt;0, (R22*SUMPRODUCT(K22:$K$98, X22:$X$98)-K22*$AZ$3)/Z22, 0)</f>
        <v>34089.995757235738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50</v>
      </c>
      <c r="R23">
        <f t="shared" si="0"/>
        <v>2000000</v>
      </c>
      <c r="S23">
        <f t="shared" si="1"/>
        <v>36146.803559240754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27391.197941083945</v>
      </c>
      <c r="AC23">
        <f t="shared" si="2"/>
        <v>28687.29555968073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-3657.4316538120465</v>
      </c>
      <c r="AI23">
        <f t="shared" si="7"/>
        <v>-3697.1133029966904</v>
      </c>
      <c r="AJ23">
        <f t="shared" si="8"/>
        <v>-1296.0976185967847</v>
      </c>
      <c r="AK23">
        <f t="shared" si="30"/>
        <v>1917.3838558758764</v>
      </c>
      <c r="AL23">
        <f t="shared" si="9"/>
        <v>-3075.827065717599</v>
      </c>
      <c r="AN23">
        <f t="shared" si="10"/>
        <v>0</v>
      </c>
      <c r="AO23">
        <f t="shared" si="11"/>
        <v>0</v>
      </c>
      <c r="AP23">
        <f t="shared" si="12"/>
        <v>-10.522613084446274</v>
      </c>
      <c r="AQ23">
        <f t="shared" si="13"/>
        <v>-969.86236627392304</v>
      </c>
      <c r="AR23">
        <f t="shared" si="14"/>
        <v>-980.38497935836926</v>
      </c>
      <c r="AS23">
        <f t="shared" si="15"/>
        <v>-343.69372343133131</v>
      </c>
      <c r="AT23">
        <f t="shared" si="16"/>
        <v>508.44379869053319</v>
      </c>
      <c r="AU23">
        <f t="shared" si="17"/>
        <v>-815.63490409916744</v>
      </c>
      <c r="AW23">
        <v>20</v>
      </c>
      <c r="AX23">
        <f>IF(Z23&gt;0, (R23*SUMPRODUCT(K23:$K$98, X23:$X$98)-K23*$AZ$3)/Z23, 0)</f>
        <v>36146.803559240754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2000000</v>
      </c>
      <c r="S24">
        <f t="shared" si="1"/>
        <v>38019.531419082428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28687.29555968073</v>
      </c>
      <c r="AC24">
        <f t="shared" si="2"/>
        <v>29798.873144758985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-3837.2630941341063</v>
      </c>
      <c r="AI24">
        <f t="shared" si="7"/>
        <v>-3876.4519952495507</v>
      </c>
      <c r="AJ24">
        <f t="shared" si="8"/>
        <v>-1111.5775850782557</v>
      </c>
      <c r="AK24">
        <f t="shared" si="30"/>
        <v>2008.1106891776512</v>
      </c>
      <c r="AL24">
        <f t="shared" si="9"/>
        <v>-2979.9188911501546</v>
      </c>
      <c r="AN24">
        <f t="shared" si="10"/>
        <v>0</v>
      </c>
      <c r="AO24">
        <f t="shared" si="11"/>
        <v>0</v>
      </c>
      <c r="AP24">
        <f t="shared" si="12"/>
        <v>-9.2785251971355081</v>
      </c>
      <c r="AQ24">
        <f t="shared" si="13"/>
        <v>-908.52617178719277</v>
      </c>
      <c r="AR24">
        <f t="shared" si="14"/>
        <v>-917.8046969843283</v>
      </c>
      <c r="AS24">
        <f t="shared" si="15"/>
        <v>-263.18167486597309</v>
      </c>
      <c r="AT24">
        <f t="shared" si="16"/>
        <v>475.44853511671994</v>
      </c>
      <c r="AU24">
        <f t="shared" si="17"/>
        <v>-705.53783673358146</v>
      </c>
      <c r="AW24">
        <v>21</v>
      </c>
      <c r="AX24">
        <f>IF(Z24&gt;0, (R24*SUMPRODUCT(K24:$K$98, X24:$X$98)-K24*$AZ$3)/Z24, 0)</f>
        <v>38019.531419082428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2000000</v>
      </c>
      <c r="S25">
        <f t="shared" si="1"/>
        <v>39774.377361030143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29798.873144758985</v>
      </c>
      <c r="AC25">
        <f t="shared" si="2"/>
        <v>30748.775500964792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-5720.4916789599038</v>
      </c>
      <c r="AI25">
        <f t="shared" si="7"/>
        <v>-5759.14567877222</v>
      </c>
      <c r="AJ25">
        <f t="shared" si="8"/>
        <v>-949.90235620580643</v>
      </c>
      <c r="AK25">
        <f t="shared" si="30"/>
        <v>2085.9211201331291</v>
      </c>
      <c r="AL25">
        <f t="shared" si="9"/>
        <v>-4623.1269148448973</v>
      </c>
      <c r="AN25">
        <f t="shared" si="10"/>
        <v>0</v>
      </c>
      <c r="AO25">
        <f t="shared" si="11"/>
        <v>0</v>
      </c>
      <c r="AP25">
        <f t="shared" si="12"/>
        <v>-8.1713212209741908</v>
      </c>
      <c r="AQ25">
        <f t="shared" si="13"/>
        <v>-1209.2920597520638</v>
      </c>
      <c r="AR25">
        <f t="shared" si="14"/>
        <v>-1217.4633809730381</v>
      </c>
      <c r="AS25">
        <f t="shared" si="15"/>
        <v>-200.8060567808248</v>
      </c>
      <c r="AT25">
        <f t="shared" si="16"/>
        <v>440.95647531905178</v>
      </c>
      <c r="AU25">
        <f t="shared" si="17"/>
        <v>-977.3129624348112</v>
      </c>
      <c r="AW25">
        <v>22</v>
      </c>
      <c r="AX25">
        <f>IF(Z25&gt;0, (R25*SUMPRODUCT(K25:$K$98, X25:$X$98)-K25*$AZ$3)/Z25, 0)</f>
        <v>39774.377361030143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2000000</v>
      </c>
      <c r="S26">
        <f t="shared" si="1"/>
        <v>40973.540908790303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30748.775500964792</v>
      </c>
      <c r="AC26">
        <f t="shared" si="2"/>
        <v>31198.794626920768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-7823.193845134555</v>
      </c>
      <c r="AI26">
        <f t="shared" si="7"/>
        <v>-7861.2657251026194</v>
      </c>
      <c r="AJ26">
        <f t="shared" si="8"/>
        <v>-450.01912595597605</v>
      </c>
      <c r="AK26">
        <f t="shared" si="30"/>
        <v>2152.4142850675357</v>
      </c>
      <c r="AL26">
        <f t="shared" si="9"/>
        <v>-6158.8705659910593</v>
      </c>
      <c r="AN26">
        <f t="shared" si="10"/>
        <v>0</v>
      </c>
      <c r="AO26">
        <f t="shared" si="11"/>
        <v>0</v>
      </c>
      <c r="AP26">
        <f t="shared" si="12"/>
        <v>-7.185949204479801</v>
      </c>
      <c r="AQ26">
        <f t="shared" si="13"/>
        <v>-1476.6035623954538</v>
      </c>
      <c r="AR26">
        <f t="shared" si="14"/>
        <v>-1483.7895115999336</v>
      </c>
      <c r="AS26">
        <f t="shared" si="15"/>
        <v>-84.939713585897167</v>
      </c>
      <c r="AT26">
        <f t="shared" si="16"/>
        <v>406.26151722652639</v>
      </c>
      <c r="AU26">
        <f t="shared" si="17"/>
        <v>-1162.4677079593043</v>
      </c>
      <c r="AW26">
        <v>23</v>
      </c>
      <c r="AX26">
        <f>IF(Z26&gt;0, (R26*SUMPRODUCT(K26:$K$98, X26:$X$98)-K26*$AZ$3)/Z26, 0)</f>
        <v>40973.540908790303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2000000</v>
      </c>
      <c r="S27">
        <f t="shared" si="1"/>
        <v>41669.662662830502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31198.794626920768</v>
      </c>
      <c r="AC27">
        <f t="shared" si="2"/>
        <v>31203.718908907515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-9975.6274924865902</v>
      </c>
      <c r="AI27">
        <f t="shared" si="7"/>
        <v>-10013.069262967661</v>
      </c>
      <c r="AJ27">
        <f t="shared" si="8"/>
        <v>-4.9242819867467915</v>
      </c>
      <c r="AK27">
        <f t="shared" si="30"/>
        <v>2183.9156238844539</v>
      </c>
      <c r="AL27">
        <f t="shared" si="9"/>
        <v>-7834.0779210699548</v>
      </c>
      <c r="AN27">
        <f t="shared" si="10"/>
        <v>0</v>
      </c>
      <c r="AO27">
        <f t="shared" si="11"/>
        <v>0</v>
      </c>
      <c r="AP27">
        <f t="shared" si="12"/>
        <v>-6.3098374947144418</v>
      </c>
      <c r="AQ27">
        <f t="shared" si="13"/>
        <v>-1681.1327983866936</v>
      </c>
      <c r="AR27">
        <f t="shared" si="14"/>
        <v>-1687.442635881408</v>
      </c>
      <c r="AS27">
        <f t="shared" si="15"/>
        <v>-0.82985977199528527</v>
      </c>
      <c r="AT27">
        <f t="shared" si="16"/>
        <v>368.04222962280278</v>
      </c>
      <c r="AU27">
        <f t="shared" si="17"/>
        <v>-1320.2302660306007</v>
      </c>
      <c r="AW27">
        <v>24</v>
      </c>
      <c r="AX27">
        <f>IF(Z27&gt;0, (R27*SUMPRODUCT(K27:$K$98, X27:$X$98)-K27*$AZ$3)/Z27, 0)</f>
        <v>41669.662662830502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2000000</v>
      </c>
      <c r="S28">
        <f t="shared" si="1"/>
        <v>41954.211898977825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31203.718908907515</v>
      </c>
      <c r="AC28">
        <f t="shared" si="2"/>
        <v>30845.378828719182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-12263.494787530222</v>
      </c>
      <c r="AI28">
        <f t="shared" si="7"/>
        <v>-12300.255552936795</v>
      </c>
      <c r="AJ28">
        <f t="shared" si="8"/>
        <v>358.34008018833265</v>
      </c>
      <c r="AK28">
        <f t="shared" si="30"/>
        <v>2184.2603236235263</v>
      </c>
      <c r="AL28">
        <f t="shared" si="9"/>
        <v>-9757.6551491249356</v>
      </c>
      <c r="AN28">
        <f t="shared" si="10"/>
        <v>0</v>
      </c>
      <c r="AO28">
        <f t="shared" si="11"/>
        <v>0</v>
      </c>
      <c r="AP28">
        <f t="shared" si="12"/>
        <v>-5.5313140939660741</v>
      </c>
      <c r="AQ28">
        <f t="shared" si="13"/>
        <v>-1845.2619473319589</v>
      </c>
      <c r="AR28">
        <f t="shared" si="14"/>
        <v>-1850.7932614259248</v>
      </c>
      <c r="AS28">
        <f t="shared" si="15"/>
        <v>53.918668832294593</v>
      </c>
      <c r="AT28">
        <f t="shared" si="16"/>
        <v>328.66099982753792</v>
      </c>
      <c r="AU28">
        <f t="shared" si="17"/>
        <v>-1468.2135927660922</v>
      </c>
      <c r="AW28">
        <v>25</v>
      </c>
      <c r="AX28">
        <f>IF(Z28&gt;0, (R28*SUMPRODUCT(K28:$K$98, X28:$X$98)-K28*$AZ$3)/Z28, 0)</f>
        <v>41954.211898977825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2000000</v>
      </c>
      <c r="S29">
        <f t="shared" si="1"/>
        <v>41886.24289829316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30845.378828719182</v>
      </c>
      <c r="AC29">
        <f t="shared" si="2"/>
        <v>30181.181808350069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-14623.94712945026</v>
      </c>
      <c r="AI29">
        <f t="shared" si="7"/>
        <v>-14659.974688524531</v>
      </c>
      <c r="AJ29">
        <f t="shared" si="8"/>
        <v>664.19702036911258</v>
      </c>
      <c r="AK29">
        <f t="shared" si="30"/>
        <v>2159.176518010343</v>
      </c>
      <c r="AL29">
        <f t="shared" si="9"/>
        <v>-11836.601150145076</v>
      </c>
      <c r="AN29">
        <f t="shared" si="10"/>
        <v>0</v>
      </c>
      <c r="AO29">
        <f t="shared" si="11"/>
        <v>0</v>
      </c>
      <c r="AP29">
        <f t="shared" si="12"/>
        <v>-4.8401697307160605</v>
      </c>
      <c r="AQ29">
        <f t="shared" si="13"/>
        <v>-1964.6733794437678</v>
      </c>
      <c r="AR29">
        <f t="shared" si="14"/>
        <v>-1969.5135491744838</v>
      </c>
      <c r="AS29">
        <f t="shared" si="15"/>
        <v>89.232420841918071</v>
      </c>
      <c r="AT29">
        <f t="shared" si="16"/>
        <v>290.07740447256901</v>
      </c>
      <c r="AU29">
        <f t="shared" si="17"/>
        <v>-1590.2037238599967</v>
      </c>
      <c r="AW29">
        <v>26</v>
      </c>
      <c r="AX29">
        <f>IF(Z29&gt;0, (R29*SUMPRODUCT(K29:$K$98, X29:$X$98)-K29*$AZ$3)/Z29, 0)</f>
        <v>41886.24289829316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2000000</v>
      </c>
      <c r="S30">
        <f t="shared" si="1"/>
        <v>41535.58690976278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30181.181808350069</v>
      </c>
      <c r="AC30">
        <f t="shared" si="2"/>
        <v>29271.030685123114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-17247.878305389549</v>
      </c>
      <c r="AI30">
        <f t="shared" si="7"/>
        <v>-17283.114391915442</v>
      </c>
      <c r="AJ30">
        <f t="shared" si="8"/>
        <v>910.15112322695495</v>
      </c>
      <c r="AK30">
        <f t="shared" si="30"/>
        <v>2112.682726584505</v>
      </c>
      <c r="AL30">
        <f t="shared" si="9"/>
        <v>-14260.280542103981</v>
      </c>
      <c r="AN30">
        <f t="shared" si="10"/>
        <v>0</v>
      </c>
      <c r="AO30">
        <f t="shared" si="11"/>
        <v>0</v>
      </c>
      <c r="AP30">
        <f t="shared" si="12"/>
        <v>-4.2266413499478244</v>
      </c>
      <c r="AQ30">
        <f t="shared" si="13"/>
        <v>-2068.9186238334573</v>
      </c>
      <c r="AR30">
        <f t="shared" si="14"/>
        <v>-2073.1452651834052</v>
      </c>
      <c r="AS30">
        <f t="shared" si="15"/>
        <v>109.17450691652816</v>
      </c>
      <c r="AT30">
        <f t="shared" si="16"/>
        <v>253.42065626217385</v>
      </c>
      <c r="AU30">
        <f t="shared" si="17"/>
        <v>-1710.5501020047031</v>
      </c>
      <c r="AW30">
        <v>27</v>
      </c>
      <c r="AX30">
        <f>IF(Z30&gt;0, (R30*SUMPRODUCT(K30:$K$98, X30:$X$98)-K30*$AZ$3)/Z30, 0)</f>
        <v>41535.58690976278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50</v>
      </c>
      <c r="R31">
        <f t="shared" si="0"/>
        <v>2000000</v>
      </c>
      <c r="S31">
        <f t="shared" si="1"/>
        <v>40929.246030743321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29271.030685123114</v>
      </c>
      <c r="AC31">
        <f t="shared" si="2"/>
        <v>28143.649790054675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-20114.810338659074</v>
      </c>
      <c r="AI31">
        <f t="shared" si="7"/>
        <v>-20149.191194061241</v>
      </c>
      <c r="AJ31">
        <f t="shared" si="8"/>
        <v>1127.3808950684397</v>
      </c>
      <c r="AK31">
        <f t="shared" si="30"/>
        <v>2048.9721479586183</v>
      </c>
      <c r="AL31">
        <f t="shared" si="9"/>
        <v>-16972.838151034182</v>
      </c>
      <c r="AN31">
        <f t="shared" si="10"/>
        <v>0</v>
      </c>
      <c r="AO31">
        <f t="shared" si="11"/>
        <v>0</v>
      </c>
      <c r="AP31">
        <f t="shared" si="12"/>
        <v>-3.6821916164239146</v>
      </c>
      <c r="AQ31">
        <f t="shared" si="13"/>
        <v>-2154.297359055749</v>
      </c>
      <c r="AR31">
        <f t="shared" si="14"/>
        <v>-2157.9795506721725</v>
      </c>
      <c r="AS31">
        <f t="shared" si="15"/>
        <v>120.7425595372406</v>
      </c>
      <c r="AT31">
        <f t="shared" si="16"/>
        <v>219.44503640894365</v>
      </c>
      <c r="AU31">
        <f t="shared" si="17"/>
        <v>-1817.7919547259885</v>
      </c>
      <c r="AW31">
        <v>28</v>
      </c>
      <c r="AX31">
        <f>IF(Z31&gt;0, (R31*SUMPRODUCT(K31:$K$98, X31:$X$98)-K31*$AZ$3)/Z31, 0)</f>
        <v>40929.246030743321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2000000</v>
      </c>
      <c r="S32">
        <f t="shared" si="1"/>
        <v>40094.179698621949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28143.649790054675</v>
      </c>
      <c r="AC32">
        <f t="shared" si="2"/>
        <v>26830.011117396269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-23132.451686961489</v>
      </c>
      <c r="AI32">
        <f t="shared" si="7"/>
        <v>-23165.91042251746</v>
      </c>
      <c r="AJ32">
        <f t="shared" si="8"/>
        <v>1313.638672658406</v>
      </c>
      <c r="AK32">
        <f t="shared" si="30"/>
        <v>1970.0554853038275</v>
      </c>
      <c r="AL32">
        <f t="shared" si="9"/>
        <v>-19882.216264555227</v>
      </c>
      <c r="AN32">
        <f t="shared" si="10"/>
        <v>0</v>
      </c>
      <c r="AO32">
        <f t="shared" si="11"/>
        <v>0</v>
      </c>
      <c r="AP32">
        <f t="shared" si="12"/>
        <v>-3.1994933278378523</v>
      </c>
      <c r="AQ32">
        <f t="shared" si="13"/>
        <v>-2212.0418957599973</v>
      </c>
      <c r="AR32">
        <f t="shared" si="14"/>
        <v>-2215.2413890878347</v>
      </c>
      <c r="AS32">
        <f t="shared" si="15"/>
        <v>125.61676639959448</v>
      </c>
      <c r="AT32">
        <f t="shared" si="16"/>
        <v>188.38665825119355</v>
      </c>
      <c r="AU32">
        <f t="shared" si="17"/>
        <v>-1901.2379644370469</v>
      </c>
      <c r="AW32">
        <v>29</v>
      </c>
      <c r="AX32">
        <f>IF(Z32&gt;0, (R32*SUMPRODUCT(K32:$K$98, X32:$X$98)-K32*$AZ$3)/Z32, 0)</f>
        <v>40094.179698621949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2000000</v>
      </c>
      <c r="S33">
        <f t="shared" si="1"/>
        <v>39071.242010754926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26830.011117396269</v>
      </c>
      <c r="AC33">
        <f t="shared" si="2"/>
        <v>25368.557334491034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-26386.408711322649</v>
      </c>
      <c r="AI33">
        <f t="shared" si="7"/>
        <v>-26418.873199305279</v>
      </c>
      <c r="AJ33">
        <f t="shared" si="8"/>
        <v>1461.4537829052351</v>
      </c>
      <c r="AK33">
        <f t="shared" si="30"/>
        <v>1878.1007782177389</v>
      </c>
      <c r="AL33">
        <f t="shared" si="9"/>
        <v>-23079.318638182303</v>
      </c>
      <c r="AN33">
        <f t="shared" si="10"/>
        <v>0</v>
      </c>
      <c r="AO33">
        <f t="shared" si="11"/>
        <v>0</v>
      </c>
      <c r="AP33">
        <f t="shared" si="12"/>
        <v>-2.7718020999311492</v>
      </c>
      <c r="AQ33">
        <f t="shared" si="13"/>
        <v>-2252.8586655923723</v>
      </c>
      <c r="AR33">
        <f t="shared" si="14"/>
        <v>-2255.6304676923032</v>
      </c>
      <c r="AS33">
        <f t="shared" si="15"/>
        <v>124.77820893329802</v>
      </c>
      <c r="AT33">
        <f t="shared" si="16"/>
        <v>160.351325538591</v>
      </c>
      <c r="AU33">
        <f t="shared" si="17"/>
        <v>-1970.5009332204143</v>
      </c>
      <c r="AW33">
        <v>30</v>
      </c>
      <c r="AX33">
        <f>IF(Z33&gt;0, (R33*SUMPRODUCT(K33:$K$98, X33:$X$98)-K33*$AZ$3)/Z33, 0)</f>
        <v>39071.242010754926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2000000</v>
      </c>
      <c r="S34">
        <f t="shared" si="1"/>
        <v>37883.709495332536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25368.557334491034</v>
      </c>
      <c r="AC34">
        <f t="shared" si="2"/>
        <v>23785.866626804698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-29863.124143535384</v>
      </c>
      <c r="AI34">
        <f t="shared" si="7"/>
        <v>-29894.517408534597</v>
      </c>
      <c r="AJ34">
        <f t="shared" si="8"/>
        <v>1582.6907076863354</v>
      </c>
      <c r="AK34">
        <f t="shared" si="30"/>
        <v>1775.7990134143724</v>
      </c>
      <c r="AL34">
        <f t="shared" si="9"/>
        <v>-26536.027687433889</v>
      </c>
      <c r="AN34">
        <f t="shared" si="10"/>
        <v>0</v>
      </c>
      <c r="AO34">
        <f t="shared" si="11"/>
        <v>0</v>
      </c>
      <c r="AP34">
        <f t="shared" si="12"/>
        <v>-2.3931621479719833</v>
      </c>
      <c r="AQ34">
        <f t="shared" si="13"/>
        <v>-2276.5169001148879</v>
      </c>
      <c r="AR34">
        <f t="shared" si="14"/>
        <v>-2278.9100622628598</v>
      </c>
      <c r="AS34">
        <f t="shared" si="15"/>
        <v>120.65121272593639</v>
      </c>
      <c r="AT34">
        <f t="shared" si="16"/>
        <v>135.37218831541082</v>
      </c>
      <c r="AU34">
        <f t="shared" si="17"/>
        <v>-2022.8866612215127</v>
      </c>
      <c r="AW34">
        <v>31</v>
      </c>
      <c r="AX34">
        <f>IF(Z34&gt;0, (R34*SUMPRODUCT(K34:$K$98, X34:$X$98)-K34*$AZ$3)/Z34, 0)</f>
        <v>37883.709495332536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36541.684919862411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23785.866626804698</v>
      </c>
      <c r="AC35">
        <f t="shared" ref="AC35:AC66" si="33">S35*Z35</f>
        <v>22107.71397482021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-33173.589614626006</v>
      </c>
      <c r="AI35">
        <f t="shared" ref="AI35:AI66" si="38">SUM(AE35:AH35)</f>
        <v>-33203.839607234862</v>
      </c>
      <c r="AJ35">
        <f t="shared" ref="AJ35:AJ66" si="39">AB35-AC35</f>
        <v>1678.1526519844883</v>
      </c>
      <c r="AK35">
        <f t="shared" si="30"/>
        <v>1665.0106638763291</v>
      </c>
      <c r="AL35">
        <f t="shared" ref="AL35:AL66" si="40">SUM(AI35:AK35)</f>
        <v>-29860.676291374046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-2.0589361993089779</v>
      </c>
      <c r="AQ35">
        <f t="shared" ref="AQ35:AQ66" si="44">AH35*$K35</f>
        <v>-2257.9279737931543</v>
      </c>
      <c r="AR35">
        <f t="shared" ref="AR35:AR66" si="45">AI35*$K35</f>
        <v>-2259.9869099924636</v>
      </c>
      <c r="AS35">
        <f t="shared" ref="AS35:AS66" si="46">AJ35*$K35</f>
        <v>114.22182106998561</v>
      </c>
      <c r="AT35">
        <f t="shared" ref="AT35:AT66" si="47">AK35*$K35</f>
        <v>113.32732448624579</v>
      </c>
      <c r="AU35">
        <f t="shared" ref="AU35:AU66" si="48">AL35*$K35</f>
        <v>-2032.4377644362321</v>
      </c>
      <c r="AW35">
        <v>32</v>
      </c>
      <c r="AX35">
        <f>IF(Z35&gt;0, (R35*SUMPRODUCT(K35:$K$98, X35:$X$98)-K35*$AZ$3)/Z35, 0)</f>
        <v>36541.684919862411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2000000</v>
      </c>
      <c r="S36">
        <f t="shared" si="32"/>
        <v>35099.343770065745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22107.71397482021</v>
      </c>
      <c r="AC36">
        <f t="shared" si="33"/>
        <v>20384.039794000615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-36394.242847599089</v>
      </c>
      <c r="AI36">
        <f t="shared" si="38"/>
        <v>-36423.280484210671</v>
      </c>
      <c r="AJ36">
        <f t="shared" si="39"/>
        <v>1723.6741808195948</v>
      </c>
      <c r="AK36">
        <f t="shared" si="30"/>
        <v>1547.5399782374147</v>
      </c>
      <c r="AL36">
        <f t="shared" si="40"/>
        <v>-33152.066325153661</v>
      </c>
      <c r="AN36">
        <f t="shared" si="41"/>
        <v>0</v>
      </c>
      <c r="AO36">
        <f t="shared" si="42"/>
        <v>0</v>
      </c>
      <c r="AP36">
        <f t="shared" si="43"/>
        <v>-1.764659261214562</v>
      </c>
      <c r="AQ36">
        <f t="shared" si="44"/>
        <v>-2211.7308841277968</v>
      </c>
      <c r="AR36">
        <f t="shared" si="45"/>
        <v>-2213.4955433890113</v>
      </c>
      <c r="AS36">
        <f t="shared" si="46"/>
        <v>104.75017809427717</v>
      </c>
      <c r="AT36">
        <f t="shared" si="47"/>
        <v>94.046247331559613</v>
      </c>
      <c r="AU36">
        <f t="shared" si="48"/>
        <v>-2014.6991179631746</v>
      </c>
      <c r="AW36">
        <v>33</v>
      </c>
      <c r="AX36">
        <f>IF(Z36&gt;0, (R36*SUMPRODUCT(K36:$K$98, X36:$X$98)-K36*$AZ$3)/Z36, 0)</f>
        <v>35099.343770065745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2000000</v>
      </c>
      <c r="S37">
        <f t="shared" si="32"/>
        <v>33594.221897027943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20384.039794000615</v>
      </c>
      <c r="AC37">
        <f t="shared" si="33"/>
        <v>18649.321225027787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-39620.835354700677</v>
      </c>
      <c r="AI37">
        <f t="shared" si="38"/>
        <v>-39648.592094062275</v>
      </c>
      <c r="AJ37">
        <f t="shared" si="39"/>
        <v>1734.7185689728285</v>
      </c>
      <c r="AK37">
        <f t="shared" si="30"/>
        <v>1426.8827855800432</v>
      </c>
      <c r="AL37">
        <f t="shared" si="40"/>
        <v>-36486.990739509405</v>
      </c>
      <c r="AN37">
        <f t="shared" si="41"/>
        <v>0</v>
      </c>
      <c r="AO37">
        <f t="shared" si="42"/>
        <v>0</v>
      </c>
      <c r="AP37">
        <f t="shared" si="43"/>
        <v>-1.5060868561830947</v>
      </c>
      <c r="AQ37">
        <f t="shared" si="44"/>
        <v>-2149.8353456196569</v>
      </c>
      <c r="AR37">
        <f t="shared" si="45"/>
        <v>-2151.3414324758401</v>
      </c>
      <c r="AS37">
        <f t="shared" si="46"/>
        <v>94.126215686618039</v>
      </c>
      <c r="AT37">
        <f t="shared" si="47"/>
        <v>77.422977558000198</v>
      </c>
      <c r="AU37">
        <f t="shared" si="48"/>
        <v>-1979.7922392312221</v>
      </c>
      <c r="AW37">
        <v>34</v>
      </c>
      <c r="AX37">
        <f>IF(Z37&gt;0, (R37*SUMPRODUCT(K37:$K$98, X37:$X$98)-K37*$AZ$3)/Z37, 0)</f>
        <v>33594.221897027943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2000000</v>
      </c>
      <c r="S38">
        <f t="shared" si="32"/>
        <v>32057.587517371387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18649.321225027787</v>
      </c>
      <c r="AC38">
        <f t="shared" si="33"/>
        <v>16925.389732225063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-43230.294404851113</v>
      </c>
      <c r="AI38">
        <f t="shared" si="38"/>
        <v>-43256.692819458971</v>
      </c>
      <c r="AJ38">
        <f t="shared" si="39"/>
        <v>1723.9314928027234</v>
      </c>
      <c r="AK38">
        <f t="shared" si="30"/>
        <v>1305.4524857519452</v>
      </c>
      <c r="AL38">
        <f t="shared" si="40"/>
        <v>-40227.308840904305</v>
      </c>
      <c r="AN38">
        <f t="shared" si="41"/>
        <v>0</v>
      </c>
      <c r="AO38">
        <f t="shared" si="42"/>
        <v>0</v>
      </c>
      <c r="AP38">
        <f t="shared" si="43"/>
        <v>-1.278914154190484</v>
      </c>
      <c r="AQ38">
        <f t="shared" si="44"/>
        <v>-2094.3619617114782</v>
      </c>
      <c r="AR38">
        <f t="shared" si="45"/>
        <v>-2095.6408758656689</v>
      </c>
      <c r="AS38">
        <f t="shared" si="46"/>
        <v>83.518666546886863</v>
      </c>
      <c r="AT38">
        <f t="shared" si="47"/>
        <v>63.244770053515118</v>
      </c>
      <c r="AU38">
        <f t="shared" si="48"/>
        <v>-1948.877439265267</v>
      </c>
      <c r="AW38">
        <v>35</v>
      </c>
      <c r="AX38">
        <f>IF(Z38&gt;0, (R38*SUMPRODUCT(K38:$K$98, X38:$X$98)-K38*$AZ$3)/Z38, 0)</f>
        <v>32057.587517371387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2000000</v>
      </c>
      <c r="S39">
        <f t="shared" si="32"/>
        <v>30458.230579936473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16925.389732225063</v>
      </c>
      <c r="AC39">
        <f t="shared" si="33"/>
        <v>15211.299067671564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-46547.097479724493</v>
      </c>
      <c r="AI39">
        <f t="shared" si="38"/>
        <v>-46572.068232749276</v>
      </c>
      <c r="AJ39">
        <f t="shared" si="39"/>
        <v>1714.0906645534997</v>
      </c>
      <c r="AK39">
        <f t="shared" si="30"/>
        <v>1184.7772812557546</v>
      </c>
      <c r="AL39">
        <f t="shared" si="40"/>
        <v>-43673.200286940024</v>
      </c>
      <c r="AN39">
        <f t="shared" si="41"/>
        <v>0</v>
      </c>
      <c r="AO39">
        <f t="shared" si="42"/>
        <v>0</v>
      </c>
      <c r="AP39">
        <f t="shared" si="43"/>
        <v>-1.0801328263792183</v>
      </c>
      <c r="AQ39">
        <f t="shared" si="44"/>
        <v>-2013.4373965662444</v>
      </c>
      <c r="AR39">
        <f t="shared" si="45"/>
        <v>-2014.5175293926234</v>
      </c>
      <c r="AS39">
        <f t="shared" si="46"/>
        <v>74.144563935923628</v>
      </c>
      <c r="AT39">
        <f t="shared" si="47"/>
        <v>51.248628031458061</v>
      </c>
      <c r="AU39">
        <f t="shared" si="48"/>
        <v>-1889.1243374252419</v>
      </c>
      <c r="AW39">
        <v>36</v>
      </c>
      <c r="AX39">
        <f>IF(Z39&gt;0, (R39*SUMPRODUCT(K39:$K$98, X39:$X$98)-K39*$AZ$3)/Z39, 0)</f>
        <v>30458.230579936473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2000000</v>
      </c>
      <c r="S40">
        <f t="shared" si="32"/>
        <v>28812.356875898578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15211.299067671564</v>
      </c>
      <c r="AC40">
        <f t="shared" si="33"/>
        <v>13537.389614996369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-49148.501855122908</v>
      </c>
      <c r="AI40">
        <f t="shared" si="38"/>
        <v>-49171.994188071068</v>
      </c>
      <c r="AJ40">
        <f t="shared" si="39"/>
        <v>1673.9094526751942</v>
      </c>
      <c r="AK40">
        <f t="shared" si="30"/>
        <v>1064.7909347370096</v>
      </c>
      <c r="AL40">
        <f t="shared" si="40"/>
        <v>-46433.293800658867</v>
      </c>
      <c r="AN40">
        <f t="shared" si="41"/>
        <v>0</v>
      </c>
      <c r="AO40">
        <f t="shared" si="42"/>
        <v>0</v>
      </c>
      <c r="AP40">
        <f t="shared" si="43"/>
        <v>-0.90730572311759883</v>
      </c>
      <c r="AQ40">
        <f t="shared" si="44"/>
        <v>-1898.1817222755419</v>
      </c>
      <c r="AR40">
        <f t="shared" si="45"/>
        <v>-1899.0890279986595</v>
      </c>
      <c r="AS40">
        <f t="shared" si="46"/>
        <v>64.648650678680269</v>
      </c>
      <c r="AT40">
        <f t="shared" si="47"/>
        <v>41.123668353520898</v>
      </c>
      <c r="AU40">
        <f t="shared" si="48"/>
        <v>-1793.3167089664585</v>
      </c>
      <c r="AW40">
        <v>37</v>
      </c>
      <c r="AX40">
        <f>IF(Z40&gt;0, (R40*SUMPRODUCT(K40:$K$98, X40:$X$98)-K40*$AZ$3)/Z40, 0)</f>
        <v>28812.356875898578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2000000</v>
      </c>
      <c r="S41">
        <f t="shared" si="32"/>
        <v>27180.007701520255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13537.389614996369</v>
      </c>
      <c r="AC41">
        <f t="shared" si="33"/>
        <v>11942.357842623551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-51535.938924632159</v>
      </c>
      <c r="AI41">
        <f t="shared" si="38"/>
        <v>-51557.907935777723</v>
      </c>
      <c r="AJ41">
        <f t="shared" si="39"/>
        <v>1595.0317723728185</v>
      </c>
      <c r="AK41">
        <f t="shared" ref="AK41:AK72" si="61">G41*SUM(AB41:AB41, AE41:AF41)</f>
        <v>947.6172730497459</v>
      </c>
      <c r="AL41">
        <f t="shared" si="40"/>
        <v>-49015.258890355151</v>
      </c>
      <c r="AN41">
        <f t="shared" si="41"/>
        <v>0</v>
      </c>
      <c r="AO41">
        <f t="shared" si="42"/>
        <v>0</v>
      </c>
      <c r="AP41">
        <f t="shared" si="43"/>
        <v>-0.7575651531101999</v>
      </c>
      <c r="AQ41">
        <f t="shared" si="44"/>
        <v>-1777.1319429642424</v>
      </c>
      <c r="AR41">
        <f t="shared" si="45"/>
        <v>-1777.8895081173528</v>
      </c>
      <c r="AS41">
        <f t="shared" si="46"/>
        <v>55.002042688539959</v>
      </c>
      <c r="AT41">
        <f t="shared" si="47"/>
        <v>32.677020362511847</v>
      </c>
      <c r="AU41">
        <f t="shared" si="48"/>
        <v>-1690.2104450663007</v>
      </c>
      <c r="AW41">
        <v>38</v>
      </c>
      <c r="AX41">
        <f>IF(Z41&gt;0, (R41*SUMPRODUCT(K41:$K$98, X41:$X$98)-K41*$AZ$3)/Z41, 0)</f>
        <v>27180.007701520255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2000000</v>
      </c>
      <c r="S42">
        <f t="shared" si="32"/>
        <v>25562.223141763447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11942.357842623551</v>
      </c>
      <c r="AC42">
        <f t="shared" si="33"/>
        <v>10435.89549778674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-53463.616801835698</v>
      </c>
      <c r="AI42">
        <f t="shared" si="38"/>
        <v>-53484.029532449757</v>
      </c>
      <c r="AJ42">
        <f t="shared" si="39"/>
        <v>1506.4623448368111</v>
      </c>
      <c r="AK42">
        <f t="shared" si="61"/>
        <v>835.96504898364867</v>
      </c>
      <c r="AL42">
        <f t="shared" si="40"/>
        <v>-51141.6021386293</v>
      </c>
      <c r="AN42">
        <f t="shared" si="41"/>
        <v>0</v>
      </c>
      <c r="AO42">
        <f t="shared" si="42"/>
        <v>0</v>
      </c>
      <c r="AP42">
        <f t="shared" si="43"/>
        <v>-0.62848159206819876</v>
      </c>
      <c r="AQ42">
        <f t="shared" si="44"/>
        <v>-1646.0756593826843</v>
      </c>
      <c r="AR42">
        <f t="shared" si="45"/>
        <v>-1646.7041409747524</v>
      </c>
      <c r="AS42">
        <f t="shared" si="46"/>
        <v>46.382028488714127</v>
      </c>
      <c r="AT42">
        <f t="shared" si="47"/>
        <v>25.738283369923259</v>
      </c>
      <c r="AU42">
        <f t="shared" si="48"/>
        <v>-1574.5838291161151</v>
      </c>
      <c r="AW42">
        <v>39</v>
      </c>
      <c r="AX42">
        <f>IF(Z42&gt;0, (R42*SUMPRODUCT(K42:$K$98, X42:$X$98)-K42*$AZ$3)/Z42, 0)</f>
        <v>25562.223141763447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2000000</v>
      </c>
      <c r="S43">
        <f t="shared" si="32"/>
        <v>23981.111560442561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10435.89549778674</v>
      </c>
      <c r="AC43">
        <f t="shared" si="33"/>
        <v>9031.4891224464081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-55127.24329287187</v>
      </c>
      <c r="AI43">
        <f t="shared" si="38"/>
        <v>-55146.073715097467</v>
      </c>
      <c r="AJ43">
        <f t="shared" si="39"/>
        <v>1404.4063753403316</v>
      </c>
      <c r="AK43">
        <f t="shared" si="61"/>
        <v>730.51268484507182</v>
      </c>
      <c r="AL43">
        <f t="shared" si="40"/>
        <v>-53011.154654912061</v>
      </c>
      <c r="AN43">
        <f t="shared" si="41"/>
        <v>0</v>
      </c>
      <c r="AO43">
        <f t="shared" si="42"/>
        <v>0</v>
      </c>
      <c r="AP43">
        <f t="shared" si="43"/>
        <v>-0.51764675172105146</v>
      </c>
      <c r="AQ43">
        <f t="shared" si="44"/>
        <v>-1515.4433649978284</v>
      </c>
      <c r="AR43">
        <f t="shared" si="45"/>
        <v>-1515.9610117495495</v>
      </c>
      <c r="AS43">
        <f t="shared" si="46"/>
        <v>38.607015264000168</v>
      </c>
      <c r="AT43">
        <f t="shared" si="47"/>
        <v>20.081733371172561</v>
      </c>
      <c r="AU43">
        <f t="shared" si="48"/>
        <v>-1457.2722631143765</v>
      </c>
      <c r="AW43">
        <v>40</v>
      </c>
      <c r="AX43">
        <f>IF(Z43&gt;0, (R43*SUMPRODUCT(K43:$K$98, X43:$X$98)-K43*$AZ$3)/Z43, 0)</f>
        <v>23981.111560442561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2000000</v>
      </c>
      <c r="S44">
        <f t="shared" si="32"/>
        <v>22442.601631616097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9031.4891224464081</v>
      </c>
      <c r="AC44">
        <f t="shared" si="33"/>
        <v>7731.8219039149662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-56653.917838245812</v>
      </c>
      <c r="AI44">
        <f t="shared" si="38"/>
        <v>-56671.143608303202</v>
      </c>
      <c r="AJ44">
        <f t="shared" si="39"/>
        <v>1299.6672185314419</v>
      </c>
      <c r="AK44">
        <f t="shared" si="61"/>
        <v>632.20423857124865</v>
      </c>
      <c r="AL44">
        <f t="shared" si="40"/>
        <v>-54739.272151200516</v>
      </c>
      <c r="AN44">
        <f t="shared" si="41"/>
        <v>0</v>
      </c>
      <c r="AO44">
        <f t="shared" si="42"/>
        <v>0</v>
      </c>
      <c r="AP44">
        <f t="shared" si="43"/>
        <v>-0.42279910370526957</v>
      </c>
      <c r="AQ44">
        <f t="shared" si="44"/>
        <v>-1390.5460019263928</v>
      </c>
      <c r="AR44">
        <f t="shared" si="45"/>
        <v>-1390.9688010300983</v>
      </c>
      <c r="AS44">
        <f t="shared" si="46"/>
        <v>31.899771869680997</v>
      </c>
      <c r="AT44">
        <f t="shared" si="47"/>
        <v>15.517180627404061</v>
      </c>
      <c r="AU44">
        <f t="shared" si="48"/>
        <v>-1343.5518485330133</v>
      </c>
      <c r="AW44">
        <v>41</v>
      </c>
      <c r="AX44">
        <f>IF(Z44&gt;0, (R44*SUMPRODUCT(K44:$K$98, X44:$X$98)-K44*$AZ$3)/Z44, 0)</f>
        <v>22442.601631616097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2000000</v>
      </c>
      <c r="S45">
        <f t="shared" si="32"/>
        <v>20920.573443568785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7731.8219039149662</v>
      </c>
      <c r="AC45">
        <f t="shared" si="33"/>
        <v>6533.9331756192732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-57498.613088523532</v>
      </c>
      <c r="AI45">
        <f t="shared" si="38"/>
        <v>-57514.229135553134</v>
      </c>
      <c r="AJ45">
        <f t="shared" si="39"/>
        <v>1197.888728295693</v>
      </c>
      <c r="AK45">
        <f t="shared" si="61"/>
        <v>541.22753327404769</v>
      </c>
      <c r="AL45">
        <f t="shared" si="40"/>
        <v>-55775.112873983395</v>
      </c>
      <c r="AN45">
        <f t="shared" si="41"/>
        <v>0</v>
      </c>
      <c r="AO45">
        <f t="shared" si="42"/>
        <v>0</v>
      </c>
      <c r="AP45">
        <f t="shared" si="43"/>
        <v>-0.34222245142526941</v>
      </c>
      <c r="AQ45">
        <f t="shared" si="44"/>
        <v>-1260.0702525683976</v>
      </c>
      <c r="AR45">
        <f t="shared" si="45"/>
        <v>-1260.4124750198228</v>
      </c>
      <c r="AS45">
        <f t="shared" si="46"/>
        <v>26.251484537349036</v>
      </c>
      <c r="AT45">
        <f t="shared" si="47"/>
        <v>11.860889818327133</v>
      </c>
      <c r="AU45">
        <f t="shared" si="48"/>
        <v>-1222.3001006641466</v>
      </c>
      <c r="AW45">
        <v>42</v>
      </c>
      <c r="AX45">
        <f>IF(Z45&gt;0, (R45*SUMPRODUCT(K45:$K$98, X45:$X$98)-K45*$AZ$3)/Z45, 0)</f>
        <v>20920.573443568785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2000000</v>
      </c>
      <c r="S46">
        <f t="shared" si="32"/>
        <v>19421.563141431274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6533.9331756192732</v>
      </c>
      <c r="AC46">
        <f t="shared" si="33"/>
        <v>5445.8783459354336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-57588.04370274453</v>
      </c>
      <c r="AI46">
        <f t="shared" si="38"/>
        <v>-57602.063888211262</v>
      </c>
      <c r="AJ46">
        <f t="shared" si="39"/>
        <v>1088.0548296838397</v>
      </c>
      <c r="AK46">
        <f t="shared" si="61"/>
        <v>457.37532229334914</v>
      </c>
      <c r="AL46">
        <f t="shared" si="40"/>
        <v>-56056.633736234071</v>
      </c>
      <c r="AN46">
        <f t="shared" si="41"/>
        <v>0</v>
      </c>
      <c r="AO46">
        <f t="shared" si="42"/>
        <v>0</v>
      </c>
      <c r="AP46">
        <f t="shared" si="43"/>
        <v>-0.27432988773208983</v>
      </c>
      <c r="AQ46">
        <f t="shared" si="44"/>
        <v>-1126.8125946812875</v>
      </c>
      <c r="AR46">
        <f t="shared" si="45"/>
        <v>-1127.0869245690196</v>
      </c>
      <c r="AS46">
        <f t="shared" si="46"/>
        <v>21.289729724455349</v>
      </c>
      <c r="AT46">
        <f t="shared" si="47"/>
        <v>8.9493624113506236</v>
      </c>
      <c r="AU46">
        <f t="shared" si="48"/>
        <v>-1096.8478324332136</v>
      </c>
      <c r="AW46">
        <v>43</v>
      </c>
      <c r="AX46">
        <f>IF(Z46&gt;0, (R46*SUMPRODUCT(K46:$K$98, X46:$X$98)-K46*$AZ$3)/Z46, 0)</f>
        <v>19421.563141431274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2000000</v>
      </c>
      <c r="S47">
        <f t="shared" si="32"/>
        <v>17963.458293153988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5445.8783459354336</v>
      </c>
      <c r="AC47">
        <f t="shared" si="33"/>
        <v>4472.650950258213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-57227.197108081513</v>
      </c>
      <c r="AI47">
        <f t="shared" si="38"/>
        <v>-57239.646411765876</v>
      </c>
      <c r="AJ47">
        <f t="shared" si="39"/>
        <v>973.22739567722056</v>
      </c>
      <c r="AK47">
        <f t="shared" si="61"/>
        <v>381.21148421548037</v>
      </c>
      <c r="AL47">
        <f t="shared" si="40"/>
        <v>-55885.20753187318</v>
      </c>
      <c r="AN47">
        <f t="shared" si="41"/>
        <v>0</v>
      </c>
      <c r="AO47">
        <f t="shared" si="42"/>
        <v>0</v>
      </c>
      <c r="AP47">
        <f t="shared" si="43"/>
        <v>-0.21749356173040049</v>
      </c>
      <c r="AQ47">
        <f t="shared" si="44"/>
        <v>-999.77856131144176</v>
      </c>
      <c r="AR47">
        <f t="shared" si="45"/>
        <v>-999.99605487317206</v>
      </c>
      <c r="AS47">
        <f t="shared" si="46"/>
        <v>17.002612999574044</v>
      </c>
      <c r="AT47">
        <f t="shared" si="47"/>
        <v>6.6598940452131687</v>
      </c>
      <c r="AU47">
        <f t="shared" si="48"/>
        <v>-976.33354782838501</v>
      </c>
      <c r="AW47">
        <v>44</v>
      </c>
      <c r="AX47">
        <f>IF(Z47&gt;0, (R47*SUMPRODUCT(K47:$K$98, X47:$X$98)-K47*$AZ$3)/Z47, 0)</f>
        <v>17963.458293153988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2000000</v>
      </c>
      <c r="S48">
        <f t="shared" si="32"/>
        <v>16535.146307483079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4472.650950258213</v>
      </c>
      <c r="AC48">
        <f t="shared" si="33"/>
        <v>3610.002030914688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-56346.51254951625</v>
      </c>
      <c r="AI48">
        <f t="shared" si="38"/>
        <v>-56357.428697350035</v>
      </c>
      <c r="AJ48">
        <f t="shared" si="39"/>
        <v>862.64891934352499</v>
      </c>
      <c r="AK48">
        <f t="shared" si="61"/>
        <v>313.08556651807493</v>
      </c>
      <c r="AL48">
        <f t="shared" si="40"/>
        <v>-55181.694211488437</v>
      </c>
      <c r="AN48">
        <f t="shared" si="41"/>
        <v>0</v>
      </c>
      <c r="AO48">
        <f t="shared" si="42"/>
        <v>0</v>
      </c>
      <c r="AP48">
        <f t="shared" si="43"/>
        <v>-0.17027572190693407</v>
      </c>
      <c r="AQ48">
        <f t="shared" si="44"/>
        <v>-878.92205633322567</v>
      </c>
      <c r="AR48">
        <f t="shared" si="45"/>
        <v>-879.0923320551326</v>
      </c>
      <c r="AS48">
        <f t="shared" si="46"/>
        <v>13.456044176944458</v>
      </c>
      <c r="AT48">
        <f t="shared" si="47"/>
        <v>4.8836706564669514</v>
      </c>
      <c r="AU48">
        <f t="shared" si="48"/>
        <v>-860.75261722172127</v>
      </c>
      <c r="AW48">
        <v>45</v>
      </c>
      <c r="AX48">
        <f>IF(Z48&gt;0, (R48*SUMPRODUCT(K48:$K$98, X48:$X$98)-K48*$AZ$3)/Z48, 0)</f>
        <v>16535.146307483079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2000000</v>
      </c>
      <c r="S49">
        <f t="shared" si="32"/>
        <v>15125.126233731917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3610.002030914688</v>
      </c>
      <c r="AC49">
        <f t="shared" si="33"/>
        <v>2853.51715490996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-54958.020887122133</v>
      </c>
      <c r="AI49">
        <f t="shared" si="38"/>
        <v>-54967.453922955399</v>
      </c>
      <c r="AJ49">
        <f t="shared" si="39"/>
        <v>756.48487600472799</v>
      </c>
      <c r="AK49">
        <f t="shared" si="61"/>
        <v>252.70014216402819</v>
      </c>
      <c r="AL49">
        <f t="shared" si="40"/>
        <v>-53958.268904786644</v>
      </c>
      <c r="AN49">
        <f t="shared" si="41"/>
        <v>0</v>
      </c>
      <c r="AO49">
        <f t="shared" si="42"/>
        <v>0</v>
      </c>
      <c r="AP49">
        <f t="shared" si="43"/>
        <v>-0.13137622639585972</v>
      </c>
      <c r="AQ49">
        <f t="shared" si="44"/>
        <v>-765.41396873220845</v>
      </c>
      <c r="AR49">
        <f t="shared" si="45"/>
        <v>-765.54534495860423</v>
      </c>
      <c r="AS49">
        <f t="shared" si="46"/>
        <v>10.535752232015863</v>
      </c>
      <c r="AT49">
        <f t="shared" si="47"/>
        <v>3.5194174679293209</v>
      </c>
      <c r="AU49">
        <f t="shared" si="48"/>
        <v>-751.49017525865906</v>
      </c>
      <c r="AW49">
        <v>46</v>
      </c>
      <c r="AX49">
        <f>IF(Z49&gt;0, (R49*SUMPRODUCT(K49:$K$98, X49:$X$98)-K49*$AZ$3)/Z49, 0)</f>
        <v>15125.126233731917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50</v>
      </c>
      <c r="R50">
        <f t="shared" si="31"/>
        <v>2000000</v>
      </c>
      <c r="S50">
        <f t="shared" si="32"/>
        <v>13711.52406248953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2853.51715490996</v>
      </c>
      <c r="AC50">
        <f t="shared" si="33"/>
        <v>2197.4220971853379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-53026.286180805073</v>
      </c>
      <c r="AI50">
        <f t="shared" si="38"/>
        <v>-53034.299229125485</v>
      </c>
      <c r="AJ50">
        <f t="shared" si="39"/>
        <v>656.09505772462217</v>
      </c>
      <c r="AK50">
        <f t="shared" si="61"/>
        <v>199.74620084369721</v>
      </c>
      <c r="AL50">
        <f t="shared" si="40"/>
        <v>-52178.457970557167</v>
      </c>
      <c r="AN50">
        <f t="shared" si="41"/>
        <v>0</v>
      </c>
      <c r="AO50">
        <f t="shared" si="42"/>
        <v>0</v>
      </c>
      <c r="AP50">
        <f t="shared" si="43"/>
        <v>-9.9642596969753416E-2</v>
      </c>
      <c r="AQ50">
        <f t="shared" si="44"/>
        <v>-659.38412592061661</v>
      </c>
      <c r="AR50">
        <f t="shared" si="45"/>
        <v>-659.48376851758633</v>
      </c>
      <c r="AS50">
        <f t="shared" si="46"/>
        <v>8.1585699719470401</v>
      </c>
      <c r="AT50">
        <f t="shared" si="47"/>
        <v>2.4838525104359013</v>
      </c>
      <c r="AU50">
        <f t="shared" si="48"/>
        <v>-648.8413460352034</v>
      </c>
      <c r="AW50">
        <v>47</v>
      </c>
      <c r="AX50">
        <f>IF(Z50&gt;0, (R50*SUMPRODUCT(K50:$K$98, X50:$X$98)-K50*$AZ$3)/Z50, 0)</f>
        <v>13711.52406248953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2000000</v>
      </c>
      <c r="S51">
        <f t="shared" si="32"/>
        <v>12258.796541301339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2197.4220971853379</v>
      </c>
      <c r="AC51">
        <f t="shared" si="33"/>
        <v>1635.6441418072081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-50464.394617419981</v>
      </c>
      <c r="AI51">
        <f t="shared" si="38"/>
        <v>-50471.065925391755</v>
      </c>
      <c r="AJ51">
        <f t="shared" si="39"/>
        <v>561.77795537812972</v>
      </c>
      <c r="AK51">
        <f t="shared" si="61"/>
        <v>153.81954680297366</v>
      </c>
      <c r="AL51">
        <f t="shared" si="40"/>
        <v>-49755.468423210652</v>
      </c>
      <c r="AN51">
        <f t="shared" si="41"/>
        <v>0</v>
      </c>
      <c r="AO51">
        <f t="shared" si="42"/>
        <v>0</v>
      </c>
      <c r="AP51">
        <f t="shared" si="43"/>
        <v>-7.4069641623411023E-2</v>
      </c>
      <c r="AQ51">
        <f t="shared" si="44"/>
        <v>-560.29187077984068</v>
      </c>
      <c r="AR51">
        <f t="shared" si="45"/>
        <v>-560.36594042146407</v>
      </c>
      <c r="AS51">
        <f t="shared" si="46"/>
        <v>6.2372614190249926</v>
      </c>
      <c r="AT51">
        <f t="shared" si="47"/>
        <v>1.7078148324996505</v>
      </c>
      <c r="AU51">
        <f t="shared" si="48"/>
        <v>-552.42086416993936</v>
      </c>
      <c r="AW51">
        <v>48</v>
      </c>
      <c r="AX51">
        <f>IF(Z51&gt;0, (R51*SUMPRODUCT(K51:$K$98, X51:$X$98)-K51*$AZ$3)/Z51, 0)</f>
        <v>12258.796541301339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2000000</v>
      </c>
      <c r="S52">
        <f t="shared" si="32"/>
        <v>10724.504336193484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1635.6441418072081</v>
      </c>
      <c r="AC52">
        <f t="shared" si="33"/>
        <v>1162.5006375831613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-47390.440737250319</v>
      </c>
      <c r="AI52">
        <f t="shared" si="38"/>
        <v>-47395.860571123943</v>
      </c>
      <c r="AJ52">
        <f t="shared" si="39"/>
        <v>473.14350422404686</v>
      </c>
      <c r="AK52">
        <f t="shared" si="61"/>
        <v>114.49508992650458</v>
      </c>
      <c r="AL52">
        <f t="shared" si="40"/>
        <v>-46808.221976973393</v>
      </c>
      <c r="AN52">
        <f t="shared" si="41"/>
        <v>0</v>
      </c>
      <c r="AO52">
        <f t="shared" si="42"/>
        <v>0</v>
      </c>
      <c r="AP52">
        <f t="shared" si="43"/>
        <v>-5.372757089768742E-2</v>
      </c>
      <c r="AQ52">
        <f t="shared" si="44"/>
        <v>-469.78806434882137</v>
      </c>
      <c r="AR52">
        <f t="shared" si="45"/>
        <v>-469.84179191971901</v>
      </c>
      <c r="AS52">
        <f t="shared" si="46"/>
        <v>4.6903377042011085</v>
      </c>
      <c r="AT52">
        <f t="shared" si="47"/>
        <v>1.1350058331856259</v>
      </c>
      <c r="AU52">
        <f t="shared" si="48"/>
        <v>-464.01644838233233</v>
      </c>
      <c r="AW52">
        <v>49</v>
      </c>
      <c r="AX52">
        <f>IF(Z52&gt;0, (R52*SUMPRODUCT(K52:$K$98, X52:$X$98)-K52*$AZ$3)/Z52, 0)</f>
        <v>10724.504336193484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2000000</v>
      </c>
      <c r="S53">
        <f t="shared" si="32"/>
        <v>9007.3480505003281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1162.5006375831613</v>
      </c>
      <c r="AC53">
        <f t="shared" si="33"/>
        <v>770.52361480201171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-43537.63607145445</v>
      </c>
      <c r="AI53">
        <f t="shared" si="38"/>
        <v>-43541.913266087555</v>
      </c>
      <c r="AJ53">
        <f t="shared" si="39"/>
        <v>391.97702278114957</v>
      </c>
      <c r="AK53">
        <f t="shared" si="61"/>
        <v>81.375044630821293</v>
      </c>
      <c r="AL53">
        <f t="shared" si="40"/>
        <v>-43068.56119867559</v>
      </c>
      <c r="AN53">
        <f t="shared" si="41"/>
        <v>0</v>
      </c>
      <c r="AO53">
        <f t="shared" si="42"/>
        <v>0</v>
      </c>
      <c r="AP53">
        <f t="shared" si="43"/>
        <v>-3.7857525323322594E-2</v>
      </c>
      <c r="AQ53">
        <f t="shared" si="44"/>
        <v>-385.35238666390114</v>
      </c>
      <c r="AR53">
        <f t="shared" si="45"/>
        <v>-385.39024418922446</v>
      </c>
      <c r="AS53">
        <f t="shared" si="46"/>
        <v>3.4693955592403452</v>
      </c>
      <c r="AT53">
        <f t="shared" si="47"/>
        <v>0.72025195883173931</v>
      </c>
      <c r="AU53">
        <f t="shared" si="48"/>
        <v>-381.20059667115243</v>
      </c>
      <c r="AW53">
        <v>50</v>
      </c>
      <c r="AX53">
        <f>IF(Z53&gt;0, (R53*SUMPRODUCT(K53:$K$98, X53:$X$98)-K53*$AZ$3)/Z53, 0)</f>
        <v>9007.3480505003281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2000000</v>
      </c>
      <c r="S54">
        <f t="shared" si="32"/>
        <v>6970.2489385954768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770.52361480201171</v>
      </c>
      <c r="AC54">
        <f t="shared" si="33"/>
        <v>454.64537239496053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-38923.784088911787</v>
      </c>
      <c r="AI54">
        <f t="shared" si="38"/>
        <v>-38927.045416996334</v>
      </c>
      <c r="AJ54">
        <f t="shared" si="39"/>
        <v>315.87824240705118</v>
      </c>
      <c r="AK54">
        <f t="shared" si="61"/>
        <v>53.936653036140825</v>
      </c>
      <c r="AL54">
        <f t="shared" si="40"/>
        <v>-38557.230521553138</v>
      </c>
      <c r="AN54">
        <f t="shared" si="41"/>
        <v>0</v>
      </c>
      <c r="AO54">
        <f t="shared" si="42"/>
        <v>0</v>
      </c>
      <c r="AP54">
        <f t="shared" si="43"/>
        <v>-2.5773279053914414E-2</v>
      </c>
      <c r="AQ54">
        <f t="shared" si="44"/>
        <v>-307.60276891804352</v>
      </c>
      <c r="AR54">
        <f t="shared" si="45"/>
        <v>-307.62854219709743</v>
      </c>
      <c r="AS54">
        <f t="shared" si="46"/>
        <v>2.4962892041386411</v>
      </c>
      <c r="AT54">
        <f t="shared" si="47"/>
        <v>0.42624488364724572</v>
      </c>
      <c r="AU54">
        <f t="shared" si="48"/>
        <v>-304.70600810931154</v>
      </c>
      <c r="AW54">
        <v>51</v>
      </c>
      <c r="AX54">
        <f>IF(Z54&gt;0, (R54*SUMPRODUCT(K54:$K$98, X54:$X$98)-K54*$AZ$3)/Z54, 0)</f>
        <v>6970.2489385954768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2000000</v>
      </c>
      <c r="S55">
        <f t="shared" si="32"/>
        <v>4380.8450792927806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454.64537239496053</v>
      </c>
      <c r="AC55">
        <f t="shared" si="33"/>
        <v>209.07308942053257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-33699.843956307319</v>
      </c>
      <c r="AI55">
        <f t="shared" si="38"/>
        <v>-33702.230175012119</v>
      </c>
      <c r="AJ55">
        <f t="shared" si="39"/>
        <v>245.57228297442796</v>
      </c>
      <c r="AK55">
        <f t="shared" si="61"/>
        <v>31.825176067647241</v>
      </c>
      <c r="AL55">
        <f t="shared" si="40"/>
        <v>-33424.832715970042</v>
      </c>
      <c r="AN55">
        <f t="shared" si="41"/>
        <v>0</v>
      </c>
      <c r="AO55">
        <f t="shared" si="42"/>
        <v>0</v>
      </c>
      <c r="AP55">
        <f t="shared" si="43"/>
        <v>-1.6837104549783811E-2</v>
      </c>
      <c r="AQ55">
        <f t="shared" si="44"/>
        <v>-237.7853274149071</v>
      </c>
      <c r="AR55">
        <f t="shared" si="45"/>
        <v>-237.80216451945691</v>
      </c>
      <c r="AS55">
        <f t="shared" si="46"/>
        <v>1.7327524064149724</v>
      </c>
      <c r="AT55">
        <f t="shared" si="47"/>
        <v>0.22455771371208999</v>
      </c>
      <c r="AU55">
        <f t="shared" si="48"/>
        <v>-235.84485439932982</v>
      </c>
      <c r="AW55">
        <v>52</v>
      </c>
      <c r="AX55">
        <f>IF(Z55&gt;0, (R55*SUMPRODUCT(K55:$K$98, X55:$X$98)-K55*$AZ$3)/Z55, 0)</f>
        <v>4380.8450792927806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2000000</v>
      </c>
      <c r="S56">
        <f t="shared" si="32"/>
        <v>801.59374581796499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209.07308942053257</v>
      </c>
      <c r="AC56">
        <f t="shared" si="33"/>
        <v>26.672124455282699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-27946.524791525972</v>
      </c>
      <c r="AI56">
        <f t="shared" si="38"/>
        <v>-27948.188484923932</v>
      </c>
      <c r="AJ56">
        <f t="shared" si="39"/>
        <v>182.40096496524987</v>
      </c>
      <c r="AK56">
        <f t="shared" si="61"/>
        <v>14.635116259437281</v>
      </c>
      <c r="AL56">
        <f t="shared" si="40"/>
        <v>-27751.152403699245</v>
      </c>
      <c r="AN56">
        <f t="shared" si="41"/>
        <v>0</v>
      </c>
      <c r="AO56">
        <f t="shared" si="42"/>
        <v>0</v>
      </c>
      <c r="AP56">
        <f t="shared" si="43"/>
        <v>-1.0481234398748016E-2</v>
      </c>
      <c r="AQ56">
        <f t="shared" si="44"/>
        <v>-176.06253491743544</v>
      </c>
      <c r="AR56">
        <f t="shared" si="45"/>
        <v>-176.07301615183417</v>
      </c>
      <c r="AS56">
        <f t="shared" si="46"/>
        <v>1.1491223507298451</v>
      </c>
      <c r="AT56">
        <f t="shared" si="47"/>
        <v>9.2200933270573104E-2</v>
      </c>
      <c r="AU56">
        <f t="shared" si="48"/>
        <v>-174.83169286783377</v>
      </c>
      <c r="AW56">
        <v>53</v>
      </c>
      <c r="AX56">
        <f>IF(Z56&gt;0, (R56*SUMPRODUCT(K56:$K$98, X56:$X$98)-K56*$AZ$3)/Z56, 0)</f>
        <v>801.59374581796499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2000000</v>
      </c>
      <c r="S57">
        <f t="shared" si="32"/>
        <v>-4558.7689562155028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26.672124455282699</v>
      </c>
      <c r="AC57">
        <f t="shared" si="33"/>
        <v>-99.940086846387373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-22037.050431244628</v>
      </c>
      <c r="AI57">
        <f t="shared" si="38"/>
        <v>-22038.146561447829</v>
      </c>
      <c r="AJ57">
        <f t="shared" si="39"/>
        <v>126.61221130167007</v>
      </c>
      <c r="AK57">
        <f t="shared" si="61"/>
        <v>1.8670487118697892</v>
      </c>
      <c r="AL57">
        <f t="shared" si="40"/>
        <v>-21909.667301434289</v>
      </c>
      <c r="AN57">
        <f t="shared" si="41"/>
        <v>0</v>
      </c>
      <c r="AO57">
        <f t="shared" si="42"/>
        <v>0</v>
      </c>
      <c r="AP57">
        <f t="shared" si="43"/>
        <v>-6.165712387146801E-3</v>
      </c>
      <c r="AQ57">
        <f t="shared" si="44"/>
        <v>-123.9580064698614</v>
      </c>
      <c r="AR57">
        <f t="shared" si="45"/>
        <v>-123.96417218224855</v>
      </c>
      <c r="AS57">
        <f t="shared" si="46"/>
        <v>0.71219137772828811</v>
      </c>
      <c r="AT57">
        <f t="shared" si="47"/>
        <v>1.0502114928110663E-2</v>
      </c>
      <c r="AU57">
        <f t="shared" si="48"/>
        <v>-123.24147868959214</v>
      </c>
      <c r="AW57">
        <v>54</v>
      </c>
      <c r="AX57">
        <f>IF(Z57&gt;0, (R57*SUMPRODUCT(K57:$K$98, X57:$X$98)-K57*$AZ$3)/Z57, 0)</f>
        <v>-4558.7689562155028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2000000</v>
      </c>
      <c r="S58">
        <f t="shared" si="32"/>
        <v>-13288.893963881952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-99.940086846387373</v>
      </c>
      <c r="AC58">
        <f t="shared" si="33"/>
        <v>-179.7460186593155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-16354.689990990955</v>
      </c>
      <c r="AI58">
        <f t="shared" si="38"/>
        <v>-16355.366292642349</v>
      </c>
      <c r="AJ58">
        <f t="shared" si="39"/>
        <v>79.805931812928122</v>
      </c>
      <c r="AK58">
        <f t="shared" si="61"/>
        <v>-6.9958060792471164</v>
      </c>
      <c r="AL58">
        <f t="shared" si="40"/>
        <v>-16282.556166908667</v>
      </c>
      <c r="AN58">
        <f t="shared" si="41"/>
        <v>0</v>
      </c>
      <c r="AO58">
        <f t="shared" si="42"/>
        <v>0</v>
      </c>
      <c r="AP58">
        <f t="shared" si="43"/>
        <v>-3.3965932550633379E-3</v>
      </c>
      <c r="AQ58">
        <f t="shared" si="44"/>
        <v>-82.138243485871229</v>
      </c>
      <c r="AR58">
        <f t="shared" si="45"/>
        <v>-82.141640079126304</v>
      </c>
      <c r="AS58">
        <f t="shared" si="46"/>
        <v>0.4008097409659272</v>
      </c>
      <c r="AT58">
        <f t="shared" si="47"/>
        <v>-3.5135072779347777E-2</v>
      </c>
      <c r="AU58">
        <f t="shared" si="48"/>
        <v>-81.775965410939719</v>
      </c>
      <c r="AW58">
        <v>55</v>
      </c>
      <c r="AX58">
        <f>IF(Z58&gt;0, (R58*SUMPRODUCT(K58:$K$98, X58:$X$98)-K58*$AZ$3)/Z58, 0)</f>
        <v>-13288.893963881952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2000000</v>
      </c>
      <c r="S59">
        <f t="shared" si="32"/>
        <v>-28805.214656939384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-179.7460186593155</v>
      </c>
      <c r="AC59">
        <f t="shared" si="33"/>
        <v>-222.46276691578186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-11335.538860236042</v>
      </c>
      <c r="AI59">
        <f t="shared" si="38"/>
        <v>-11335.925010399415</v>
      </c>
      <c r="AJ59">
        <f t="shared" si="39"/>
        <v>42.71674825646636</v>
      </c>
      <c r="AK59">
        <f t="shared" si="61"/>
        <v>-12.582221306152086</v>
      </c>
      <c r="AL59">
        <f t="shared" si="40"/>
        <v>-11305.790483449102</v>
      </c>
      <c r="AN59">
        <f t="shared" si="41"/>
        <v>0</v>
      </c>
      <c r="AO59">
        <f t="shared" si="42"/>
        <v>0</v>
      </c>
      <c r="AP59">
        <f t="shared" si="43"/>
        <v>-1.7315749531372124E-3</v>
      </c>
      <c r="AQ59">
        <f t="shared" si="44"/>
        <v>-50.830834821393793</v>
      </c>
      <c r="AR59">
        <f t="shared" si="45"/>
        <v>-50.832566396346927</v>
      </c>
      <c r="AS59">
        <f t="shared" si="46"/>
        <v>0.19155048573370501</v>
      </c>
      <c r="AT59">
        <f t="shared" si="47"/>
        <v>-5.6421209506216673E-2</v>
      </c>
      <c r="AU59">
        <f t="shared" si="48"/>
        <v>-50.697437120119446</v>
      </c>
      <c r="AW59">
        <v>56</v>
      </c>
      <c r="AX59">
        <f>IF(Z59&gt;0, (R59*SUMPRODUCT(K59:$K$98, X59:$X$98)-K59*$AZ$3)/Z59, 0)</f>
        <v>-28805.214656939384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2000000</v>
      </c>
      <c r="S60">
        <f t="shared" si="32"/>
        <v>-59377.918649015664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-222.46276691578186</v>
      </c>
      <c r="AC60">
        <f t="shared" si="33"/>
        <v>-238.09583813949286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-7271.8703490195139</v>
      </c>
      <c r="AI60">
        <f t="shared" si="38"/>
        <v>-7272.0708409225281</v>
      </c>
      <c r="AJ60">
        <f t="shared" si="39"/>
        <v>15.633071223710999</v>
      </c>
      <c r="AK60">
        <f t="shared" si="61"/>
        <v>-15.572393684104732</v>
      </c>
      <c r="AL60">
        <f t="shared" si="40"/>
        <v>-7272.0101633829217</v>
      </c>
      <c r="AN60">
        <f t="shared" si="41"/>
        <v>0</v>
      </c>
      <c r="AO60">
        <f t="shared" si="42"/>
        <v>0</v>
      </c>
      <c r="AP60">
        <f t="shared" si="43"/>
        <v>-8.0271963773824396E-4</v>
      </c>
      <c r="AQ60">
        <f t="shared" si="44"/>
        <v>-29.114757476393105</v>
      </c>
      <c r="AR60">
        <f t="shared" si="45"/>
        <v>-29.115560196030845</v>
      </c>
      <c r="AS60">
        <f t="shared" si="46"/>
        <v>6.2590923028611925E-2</v>
      </c>
      <c r="AT60">
        <f t="shared" si="47"/>
        <v>-6.2347985274621452E-2</v>
      </c>
      <c r="AU60">
        <f t="shared" si="48"/>
        <v>-29.115317258276853</v>
      </c>
      <c r="AW60">
        <v>57</v>
      </c>
      <c r="AX60">
        <f>IF(Z60&gt;0, (R60*SUMPRODUCT(K60:$K$98, X60:$X$98)-K60*$AZ$3)/Z60, 0)</f>
        <v>-59377.918649015664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2000000</v>
      </c>
      <c r="S61">
        <f t="shared" si="32"/>
        <v>-127543.18241150914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-238.09583813949286</v>
      </c>
      <c r="AC61">
        <f t="shared" si="33"/>
        <v>-235.78402097509777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-4242.1587105191147</v>
      </c>
      <c r="AI61">
        <f t="shared" si="38"/>
        <v>-4242.2511435353363</v>
      </c>
      <c r="AJ61">
        <f t="shared" si="39"/>
        <v>-2.3118171643950802</v>
      </c>
      <c r="AK61">
        <f t="shared" si="61"/>
        <v>-16.6667086697645</v>
      </c>
      <c r="AL61">
        <f t="shared" si="40"/>
        <v>-4261.2296693694962</v>
      </c>
      <c r="AN61">
        <f t="shared" si="41"/>
        <v>0</v>
      </c>
      <c r="AO61">
        <f t="shared" si="42"/>
        <v>0</v>
      </c>
      <c r="AP61">
        <f t="shared" si="43"/>
        <v>-3.3042747514553522E-4</v>
      </c>
      <c r="AQ61">
        <f t="shared" si="44"/>
        <v>-15.164773899923643</v>
      </c>
      <c r="AR61">
        <f t="shared" si="45"/>
        <v>-15.16510432739879</v>
      </c>
      <c r="AS61">
        <f t="shared" si="46"/>
        <v>-8.2642321960000199E-3</v>
      </c>
      <c r="AT61">
        <f t="shared" si="47"/>
        <v>-5.9579776684485962E-2</v>
      </c>
      <c r="AU61">
        <f t="shared" si="48"/>
        <v>-15.232948336279277</v>
      </c>
      <c r="AW61">
        <v>58</v>
      </c>
      <c r="AX61">
        <f>IF(Z61&gt;0, (R61*SUMPRODUCT(K61:$K$98, X61:$X$98)-K61*$AZ$3)/Z61, 0)</f>
        <v>-127543.18241150914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2000000</v>
      </c>
      <c r="S62">
        <f t="shared" si="32"/>
        <v>-304910.35415980109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-235.78402097509777</v>
      </c>
      <c r="AC62">
        <f t="shared" si="33"/>
        <v>-222.88935323146046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-2198.348201007102</v>
      </c>
      <c r="AI62">
        <f t="shared" si="38"/>
        <v>-2198.3847509881357</v>
      </c>
      <c r="AJ62">
        <f t="shared" si="39"/>
        <v>-12.894667743637314</v>
      </c>
      <c r="AK62">
        <f t="shared" si="61"/>
        <v>-16.504881468256844</v>
      </c>
      <c r="AL62">
        <f t="shared" si="40"/>
        <v>-2227.78430020003</v>
      </c>
      <c r="AN62">
        <f t="shared" si="41"/>
        <v>0</v>
      </c>
      <c r="AO62">
        <f t="shared" si="42"/>
        <v>0</v>
      </c>
      <c r="AP62">
        <f t="shared" si="43"/>
        <v>-1.1665897605950973E-4</v>
      </c>
      <c r="AQ62">
        <f t="shared" si="44"/>
        <v>-7.016612400265319</v>
      </c>
      <c r="AR62">
        <f t="shared" si="45"/>
        <v>-7.0167290592413778</v>
      </c>
      <c r="AS62">
        <f t="shared" si="46"/>
        <v>-4.1156758308741874E-2</v>
      </c>
      <c r="AT62">
        <f t="shared" si="47"/>
        <v>-5.2679714670326741E-2</v>
      </c>
      <c r="AU62">
        <f t="shared" si="48"/>
        <v>-7.1105655322204466</v>
      </c>
      <c r="AW62">
        <v>59</v>
      </c>
      <c r="AX62">
        <f>IF(Z62&gt;0, (R62*SUMPRODUCT(K62:$K$98, X62:$X$98)-K62*$AZ$3)/Z62, 0)</f>
        <v>-304910.35415980109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2000000</v>
      </c>
      <c r="S63">
        <f t="shared" si="32"/>
        <v>-863470.78382527898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-222.88935323146046</v>
      </c>
      <c r="AC63">
        <f t="shared" si="33"/>
        <v>-204.85289273568927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-972.89210572125648</v>
      </c>
      <c r="AI63">
        <f t="shared" si="38"/>
        <v>-972.90396789983697</v>
      </c>
      <c r="AJ63">
        <f t="shared" si="39"/>
        <v>-18.036460495771195</v>
      </c>
      <c r="AK63">
        <f t="shared" si="61"/>
        <v>-15.602254726202235</v>
      </c>
      <c r="AL63">
        <f t="shared" si="40"/>
        <v>-1006.5426831218103</v>
      </c>
      <c r="AN63">
        <f t="shared" si="41"/>
        <v>0</v>
      </c>
      <c r="AO63">
        <f t="shared" si="42"/>
        <v>0</v>
      </c>
      <c r="AP63">
        <f t="shared" si="43"/>
        <v>-3.3804727504368769E-5</v>
      </c>
      <c r="AQ63">
        <f t="shared" si="44"/>
        <v>-2.7725389819293431</v>
      </c>
      <c r="AR63">
        <f t="shared" si="45"/>
        <v>-2.7725727866568475</v>
      </c>
      <c r="AS63">
        <f t="shared" si="46"/>
        <v>-5.1400139364355932E-2</v>
      </c>
      <c r="AT63">
        <f t="shared" si="47"/>
        <v>-4.4463162132781092E-2</v>
      </c>
      <c r="AU63">
        <f t="shared" si="48"/>
        <v>-2.8684360881539845</v>
      </c>
      <c r="AW63">
        <v>60</v>
      </c>
      <c r="AX63">
        <f>IF(Z63&gt;0, (R63*SUMPRODUCT(K63:$K$98, X63:$X$98)-K63*$AZ$3)/Z63, 0)</f>
        <v>-863470.78382527898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2000000</v>
      </c>
      <c r="S64">
        <f t="shared" si="32"/>
        <v>-3117368.5916474508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-204.85289273568927</v>
      </c>
      <c r="AC64">
        <f t="shared" si="33"/>
        <v>-185.25661663187171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-350.88778847266997</v>
      </c>
      <c r="AI64">
        <f t="shared" si="38"/>
        <v>-350.89075983475283</v>
      </c>
      <c r="AJ64">
        <f t="shared" si="39"/>
        <v>-19.596276103817559</v>
      </c>
      <c r="AK64">
        <f t="shared" si="61"/>
        <v>-14.339702491498249</v>
      </c>
      <c r="AL64">
        <f t="shared" si="40"/>
        <v>-384.82673843006864</v>
      </c>
      <c r="AN64">
        <f t="shared" si="41"/>
        <v>0</v>
      </c>
      <c r="AO64">
        <f t="shared" si="42"/>
        <v>0</v>
      </c>
      <c r="AP64">
        <f t="shared" si="43"/>
        <v>-7.5605003185269269E-6</v>
      </c>
      <c r="AQ64">
        <f t="shared" si="44"/>
        <v>-0.89281856687767569</v>
      </c>
      <c r="AR64">
        <f t="shared" si="45"/>
        <v>-0.89282612737799416</v>
      </c>
      <c r="AS64">
        <f t="shared" si="46"/>
        <v>-4.9861863883337625E-2</v>
      </c>
      <c r="AT64">
        <f t="shared" si="47"/>
        <v>-3.6486743193996578E-2</v>
      </c>
      <c r="AU64">
        <f t="shared" si="48"/>
        <v>-0.97917473445532843</v>
      </c>
      <c r="AW64">
        <v>61</v>
      </c>
      <c r="AX64">
        <f>IF(Z64&gt;0, (R64*SUMPRODUCT(K64:$K$98, X64:$X$98)-K64*$AZ$3)/Z64, 0)</f>
        <v>-3117368.5916474508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2000000</v>
      </c>
      <c r="S65">
        <f t="shared" si="32"/>
        <v>-11263640.133784145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-185.25661663187171</v>
      </c>
      <c r="AC65">
        <f t="shared" si="33"/>
        <v>-166.17727887218967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-88.1590868963075</v>
      </c>
      <c r="AI65">
        <f t="shared" si="38"/>
        <v>-88.159824567597141</v>
      </c>
      <c r="AJ65">
        <f t="shared" si="39"/>
        <v>-19.079337759682033</v>
      </c>
      <c r="AK65">
        <f t="shared" si="61"/>
        <v>-12.967963164231021</v>
      </c>
      <c r="AL65">
        <f t="shared" si="40"/>
        <v>-120.2071254915102</v>
      </c>
      <c r="AN65">
        <f t="shared" si="41"/>
        <v>0</v>
      </c>
      <c r="AO65">
        <f t="shared" si="42"/>
        <v>0</v>
      </c>
      <c r="AP65">
        <f t="shared" si="43"/>
        <v>-1.6758680341032103E-6</v>
      </c>
      <c r="AQ65">
        <f t="shared" si="44"/>
        <v>-0.20028296846950222</v>
      </c>
      <c r="AR65">
        <f t="shared" si="45"/>
        <v>-0.20028464433753632</v>
      </c>
      <c r="AS65">
        <f t="shared" si="46"/>
        <v>-4.3345122295061246E-2</v>
      </c>
      <c r="AT65">
        <f t="shared" si="47"/>
        <v>-2.946108278764549E-2</v>
      </c>
      <c r="AU65">
        <f t="shared" si="48"/>
        <v>-0.27309084942024303</v>
      </c>
      <c r="AW65">
        <v>62</v>
      </c>
      <c r="AX65">
        <f>IF(Z65&gt;0, (R65*SUMPRODUCT(K65:$K$98, X65:$X$98)-K65*$AZ$3)/Z65, 0)</f>
        <v>-11263640.133784145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2000000</v>
      </c>
      <c r="S66">
        <f t="shared" si="32"/>
        <v>-40953714.961805634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-166.17727887218967</v>
      </c>
      <c r="AC66">
        <f t="shared" si="33"/>
        <v>-148.54527940623083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-21.957482475084728</v>
      </c>
      <c r="AI66">
        <f t="shared" si="38"/>
        <v>-21.9576638325996</v>
      </c>
      <c r="AJ66">
        <f t="shared" si="39"/>
        <v>-17.631999465958842</v>
      </c>
      <c r="AK66">
        <f t="shared" si="61"/>
        <v>-11.632409521053278</v>
      </c>
      <c r="AL66">
        <f t="shared" si="40"/>
        <v>-51.222072819611718</v>
      </c>
      <c r="AN66">
        <f t="shared" si="41"/>
        <v>0</v>
      </c>
      <c r="AO66">
        <f t="shared" si="42"/>
        <v>0</v>
      </c>
      <c r="AP66">
        <f t="shared" si="43"/>
        <v>-3.6787008245028007E-7</v>
      </c>
      <c r="AQ66">
        <f t="shared" si="44"/>
        <v>-4.4539102193495148E-2</v>
      </c>
      <c r="AR66">
        <f t="shared" si="45"/>
        <v>-4.4539470063577592E-2</v>
      </c>
      <c r="AS66">
        <f t="shared" si="46"/>
        <v>-3.576518514729965E-2</v>
      </c>
      <c r="AT66">
        <f t="shared" si="47"/>
        <v>-2.3595468059813569E-2</v>
      </c>
      <c r="AU66">
        <f t="shared" si="48"/>
        <v>-0.10390012327069081</v>
      </c>
      <c r="AW66">
        <v>63</v>
      </c>
      <c r="AX66">
        <f>IF(Z66&gt;0, (R66*SUMPRODUCT(K66:$K$98, X66:$X$98)-K66*$AZ$3)/Z66, 0)</f>
        <v>-40953714.961805634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-150398275.14245099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-148.54527940623083</v>
      </c>
      <c r="AC67">
        <f t="shared" ref="AC67:AC98" si="64">S67*Z67</f>
        <v>-132.66813776339902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-5.4175333964234538</v>
      </c>
      <c r="AI67">
        <f t="shared" ref="AI67:AI98" si="69">SUM(AE67:AH67)</f>
        <v>-5.4175775020282684</v>
      </c>
      <c r="AJ67">
        <f t="shared" ref="AJ67:AJ98" si="70">AB67-AC67</f>
        <v>-15.877141642831816</v>
      </c>
      <c r="AK67">
        <f t="shared" si="61"/>
        <v>-10.398169558436159</v>
      </c>
      <c r="AL67">
        <f t="shared" ref="AL67:AL98" si="71">SUM(AI67:AK67)</f>
        <v>-31.692888703296244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-7.9879377693528E-8</v>
      </c>
      <c r="AQ67">
        <f t="shared" ref="AQ67:AQ98" si="75">AH67*$K67</f>
        <v>-9.8116599503223541E-3</v>
      </c>
      <c r="AR67">
        <f t="shared" ref="AR67:AR98" si="76">AI67*$K67</f>
        <v>-9.8117398297000481E-3</v>
      </c>
      <c r="AS67">
        <f t="shared" ref="AS67:AS98" si="77">AJ67*$K67</f>
        <v>-2.8754989288190036E-2</v>
      </c>
      <c r="AT67">
        <f t="shared" ref="AT67:AT98" si="78">AK67*$K67</f>
        <v>-1.8832058124555885E-2</v>
      </c>
      <c r="AU67">
        <f t="shared" ref="AU67:AU98" si="79">AL67*$K67</f>
        <v>-5.7398787242445966E-2</v>
      </c>
      <c r="AW67">
        <v>64</v>
      </c>
      <c r="AX67">
        <f>IF(Z67&gt;0, (R67*SUMPRODUCT(K67:$K$98, X67:$X$98)-K67*$AZ$3)/Z67, 0)</f>
        <v>-150398275.14245099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2000000</v>
      </c>
      <c r="S68">
        <f t="shared" si="63"/>
        <v>-558948280.34226656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-132.66813776339902</v>
      </c>
      <c r="AC68">
        <f t="shared" si="64"/>
        <v>-118.46216304386247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-1.3227067292306136</v>
      </c>
      <c r="AI68">
        <f t="shared" si="69"/>
        <v>-1.3227173261111489</v>
      </c>
      <c r="AJ68">
        <f t="shared" si="70"/>
        <v>-14.205974719536542</v>
      </c>
      <c r="AK68">
        <f t="shared" si="61"/>
        <v>-9.2867696434379319</v>
      </c>
      <c r="AL68">
        <f t="shared" si="71"/>
        <v>-24.815461689085623</v>
      </c>
      <c r="AN68">
        <f t="shared" si="72"/>
        <v>0</v>
      </c>
      <c r="AO68">
        <f t="shared" si="73"/>
        <v>0</v>
      </c>
      <c r="AP68">
        <f t="shared" si="74"/>
        <v>-1.7135662766864902E-8</v>
      </c>
      <c r="AQ68">
        <f t="shared" si="75"/>
        <v>-2.1388800577751437E-3</v>
      </c>
      <c r="AR68">
        <f t="shared" si="76"/>
        <v>-2.1388971934379109E-3</v>
      </c>
      <c r="AS68">
        <f t="shared" si="77"/>
        <v>-2.2971740717270484E-2</v>
      </c>
      <c r="AT68">
        <f t="shared" si="78"/>
        <v>-1.5017150780698733E-2</v>
      </c>
      <c r="AU68">
        <f t="shared" si="79"/>
        <v>-4.0127788691407131E-2</v>
      </c>
      <c r="AW68">
        <v>65</v>
      </c>
      <c r="AX68">
        <f>IF(Z68&gt;0, (R68*SUMPRODUCT(K68:$K$98, X68:$X$98)-K68*$AZ$3)/Z68, 0)</f>
        <v>-558948280.34226656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2000000</v>
      </c>
      <c r="S69">
        <f t="shared" si="63"/>
        <v>-2102708708.2787418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-118.46216304386247</v>
      </c>
      <c r="AC69">
        <f t="shared" si="64"/>
        <v>-105.77163551366411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-0.31903134486695095</v>
      </c>
      <c r="AI69">
        <f t="shared" si="69"/>
        <v>-0.31903385999505923</v>
      </c>
      <c r="AJ69">
        <f t="shared" si="70"/>
        <v>-12.690527530198366</v>
      </c>
      <c r="AK69">
        <f t="shared" si="61"/>
        <v>-8.2923514130703744</v>
      </c>
      <c r="AL69">
        <f t="shared" si="71"/>
        <v>-21.3019128032638</v>
      </c>
      <c r="AN69">
        <f t="shared" si="72"/>
        <v>0</v>
      </c>
      <c r="AO69">
        <f t="shared" si="73"/>
        <v>0</v>
      </c>
      <c r="AP69">
        <f t="shared" si="74"/>
        <v>-3.6313236353532607E-9</v>
      </c>
      <c r="AQ69">
        <f t="shared" si="75"/>
        <v>-4.6061513098573571E-4</v>
      </c>
      <c r="AR69">
        <f t="shared" si="76"/>
        <v>-4.6061876230937105E-4</v>
      </c>
      <c r="AS69">
        <f t="shared" si="77"/>
        <v>-1.8322491174145271E-2</v>
      </c>
      <c r="AT69">
        <f t="shared" si="78"/>
        <v>-1.1972436545080178E-2</v>
      </c>
      <c r="AU69">
        <f t="shared" si="79"/>
        <v>-3.0755546481534821E-2</v>
      </c>
      <c r="AW69">
        <v>66</v>
      </c>
      <c r="AX69">
        <f>IF(Z69&gt;0, (R69*SUMPRODUCT(K69:$K$98, X69:$X$98)-K69*$AZ$3)/Z69, 0)</f>
        <v>-2102708708.2787418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50</v>
      </c>
      <c r="R70">
        <f t="shared" si="62"/>
        <v>2000000</v>
      </c>
      <c r="S70">
        <f t="shared" si="63"/>
        <v>-8016424880.066205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-105.77163551366411</v>
      </c>
      <c r="AC70">
        <f t="shared" si="64"/>
        <v>-94.439358262494991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-7.603760780181508E-2</v>
      </c>
      <c r="AI70">
        <f t="shared" si="69"/>
        <v>-7.6038196838447217E-2</v>
      </c>
      <c r="AJ70">
        <f t="shared" si="70"/>
        <v>-11.332277251169117</v>
      </c>
      <c r="AK70">
        <f t="shared" si="61"/>
        <v>-7.4040144859564885</v>
      </c>
      <c r="AL70">
        <f t="shared" si="71"/>
        <v>-18.812329933964051</v>
      </c>
      <c r="AN70">
        <f t="shared" si="72"/>
        <v>0</v>
      </c>
      <c r="AO70">
        <f t="shared" si="73"/>
        <v>0</v>
      </c>
      <c r="AP70">
        <f t="shared" si="74"/>
        <v>-7.5932749755086196E-10</v>
      </c>
      <c r="AQ70">
        <f t="shared" si="75"/>
        <v>-9.8020128633670081E-5</v>
      </c>
      <c r="AR70">
        <f t="shared" si="76"/>
        <v>-9.8020887961167635E-5</v>
      </c>
      <c r="AS70">
        <f t="shared" si="77"/>
        <v>-1.4608445820220748E-2</v>
      </c>
      <c r="AT70">
        <f t="shared" si="78"/>
        <v>-9.5445197882946496E-3</v>
      </c>
      <c r="AU70">
        <f t="shared" si="79"/>
        <v>-2.4250986496476563E-2</v>
      </c>
      <c r="AW70">
        <v>67</v>
      </c>
      <c r="AX70">
        <f>IF(Z70&gt;0, (R70*SUMPRODUCT(K70:$K$98, X70:$X$98)-K70*$AZ$3)/Z70, 0)</f>
        <v>-8016424880.066205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2000000</v>
      </c>
      <c r="S71">
        <f t="shared" si="63"/>
        <v>-30998622966.771603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-94.439358262494991</v>
      </c>
      <c r="AC71">
        <f t="shared" si="64"/>
        <v>-84.320940330569954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-1.7885548305542964E-2</v>
      </c>
      <c r="AI71">
        <f t="shared" si="69"/>
        <v>-1.7885684313101141E-2</v>
      </c>
      <c r="AJ71">
        <f t="shared" si="70"/>
        <v>-10.118417931925038</v>
      </c>
      <c r="AK71">
        <f t="shared" si="61"/>
        <v>-6.61075507837465</v>
      </c>
      <c r="AL71">
        <f t="shared" si="71"/>
        <v>-16.74705869461279</v>
      </c>
      <c r="AN71">
        <f t="shared" si="72"/>
        <v>0</v>
      </c>
      <c r="AO71">
        <f t="shared" si="73"/>
        <v>0</v>
      </c>
      <c r="AP71">
        <f t="shared" si="74"/>
        <v>-1.5654234807714565E-10</v>
      </c>
      <c r="AQ71">
        <f t="shared" si="75"/>
        <v>-2.0585956883176794E-5</v>
      </c>
      <c r="AR71">
        <f t="shared" si="76"/>
        <v>-2.0586113425524872E-5</v>
      </c>
      <c r="AS71">
        <f t="shared" si="77"/>
        <v>-1.164612410613197E-2</v>
      </c>
      <c r="AT71">
        <f t="shared" si="78"/>
        <v>-7.608864804356426E-3</v>
      </c>
      <c r="AU71">
        <f t="shared" si="79"/>
        <v>-1.9275575023913923E-2</v>
      </c>
      <c r="AW71">
        <v>68</v>
      </c>
      <c r="AX71">
        <f>IF(Z71&gt;0, (R71*SUMPRODUCT(K71:$K$98, X71:$X$98)-K71*$AZ$3)/Z71, 0)</f>
        <v>-30998622966.771603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2000000</v>
      </c>
      <c r="S72">
        <f t="shared" si="63"/>
        <v>-121664272267.68324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-84.320940330569954</v>
      </c>
      <c r="AC72">
        <f t="shared" si="64"/>
        <v>-75.286571673621751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-4.1482874680118858E-3</v>
      </c>
      <c r="AI72">
        <f t="shared" si="69"/>
        <v>-4.1483184083077797E-3</v>
      </c>
      <c r="AJ72">
        <f t="shared" si="70"/>
        <v>-9.0343686569482031</v>
      </c>
      <c r="AK72">
        <f t="shared" si="61"/>
        <v>-5.902465823139897</v>
      </c>
      <c r="AL72">
        <f t="shared" si="71"/>
        <v>-14.940982798496409</v>
      </c>
      <c r="AN72">
        <f t="shared" si="72"/>
        <v>0</v>
      </c>
      <c r="AO72">
        <f t="shared" si="73"/>
        <v>0</v>
      </c>
      <c r="AP72">
        <f t="shared" si="74"/>
        <v>-3.1796201481065445E-11</v>
      </c>
      <c r="AQ72">
        <f t="shared" si="75"/>
        <v>-4.2630421049136037E-6</v>
      </c>
      <c r="AR72">
        <f t="shared" si="76"/>
        <v>-4.2630739011150847E-6</v>
      </c>
      <c r="AS72">
        <f t="shared" si="77"/>
        <v>-9.2842876181722708E-3</v>
      </c>
      <c r="AT72">
        <f t="shared" si="78"/>
        <v>-6.0657465329707026E-3</v>
      </c>
      <c r="AU72">
        <f t="shared" si="79"/>
        <v>-1.5354297225044089E-2</v>
      </c>
      <c r="AW72">
        <v>69</v>
      </c>
      <c r="AX72">
        <f>IF(Z72&gt;0, (R72*SUMPRODUCT(K72:$K$98, X72:$X$98)-K72*$AZ$3)/Z72, 0)</f>
        <v>-121664272267.68324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2000000</v>
      </c>
      <c r="S73">
        <f t="shared" si="63"/>
        <v>-485314087860.56171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-75.286571673621751</v>
      </c>
      <c r="AC73">
        <f t="shared" si="64"/>
        <v>-67.220156969784355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-9.482185911663069E-4</v>
      </c>
      <c r="AI73">
        <f t="shared" si="69"/>
        <v>-9.4822551659446276E-4</v>
      </c>
      <c r="AJ73">
        <f t="shared" si="70"/>
        <v>-8.0664147038373955</v>
      </c>
      <c r="AK73">
        <f t="shared" ref="AK73:AK98" si="92">G73*SUM(AB73:AB73, AE73:AF73)</f>
        <v>-5.270060017153523</v>
      </c>
      <c r="AL73">
        <f t="shared" si="71"/>
        <v>-13.337422946507512</v>
      </c>
      <c r="AN73">
        <f t="shared" si="72"/>
        <v>0</v>
      </c>
      <c r="AO73">
        <f t="shared" si="73"/>
        <v>0</v>
      </c>
      <c r="AP73">
        <f t="shared" si="74"/>
        <v>-6.3544707240435992E-12</v>
      </c>
      <c r="AQ73">
        <f t="shared" si="75"/>
        <v>-8.7004400911878431E-7</v>
      </c>
      <c r="AR73">
        <f t="shared" si="76"/>
        <v>-8.7005036358950833E-7</v>
      </c>
      <c r="AS73">
        <f t="shared" si="77"/>
        <v>-7.4013902000266696E-3</v>
      </c>
      <c r="AT73">
        <f t="shared" si="78"/>
        <v>-4.8355771425880748E-3</v>
      </c>
      <c r="AU73">
        <f t="shared" si="79"/>
        <v>-1.2237837392978334E-2</v>
      </c>
      <c r="AW73">
        <v>70</v>
      </c>
      <c r="AX73">
        <f>IF(Z73&gt;0, (R73*SUMPRODUCT(K73:$K$98, X73:$X$98)-K73*$AZ$3)/Z73, 0)</f>
        <v>-485314087860.56171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2000000</v>
      </c>
      <c r="S74">
        <f t="shared" si="63"/>
        <v>-1968987531946.7563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-67.220156969784355</v>
      </c>
      <c r="AC74">
        <f t="shared" si="64"/>
        <v>-60.017998047971638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-2.1328364558034749E-4</v>
      </c>
      <c r="AI74">
        <f t="shared" si="69"/>
        <v>-2.1328516966308226E-4</v>
      </c>
      <c r="AJ74">
        <f t="shared" si="70"/>
        <v>-7.2021589218127176</v>
      </c>
      <c r="AK74">
        <f t="shared" si="92"/>
        <v>-4.7054109878849051</v>
      </c>
      <c r="AL74">
        <f t="shared" si="71"/>
        <v>-11.907783194867285</v>
      </c>
      <c r="AN74">
        <f t="shared" si="72"/>
        <v>0</v>
      </c>
      <c r="AO74">
        <f t="shared" si="73"/>
        <v>0</v>
      </c>
      <c r="AP74">
        <f t="shared" si="74"/>
        <v>-1.2485998417123905E-12</v>
      </c>
      <c r="AQ74">
        <f t="shared" si="75"/>
        <v>-1.7473193550304591E-7</v>
      </c>
      <c r="AR74">
        <f t="shared" si="76"/>
        <v>-1.7473318410288762E-7</v>
      </c>
      <c r="AS74">
        <f t="shared" si="77"/>
        <v>-5.9003453583354494E-3</v>
      </c>
      <c r="AT74">
        <f t="shared" si="78"/>
        <v>-3.8548927040948284E-3</v>
      </c>
      <c r="AU74">
        <f t="shared" si="79"/>
        <v>-9.7554127956143797E-3</v>
      </c>
      <c r="AW74">
        <v>71</v>
      </c>
      <c r="AX74">
        <f>IF(Z74&gt;0, (R74*SUMPRODUCT(K74:$K$98, X74:$X$98)-K74*$AZ$3)/Z74, 0)</f>
        <v>-1968987531946.7563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2000000</v>
      </c>
      <c r="S75">
        <f t="shared" si="63"/>
        <v>-8135741754394.8916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-60.017998047971638</v>
      </c>
      <c r="AC75">
        <f t="shared" si="64"/>
        <v>-53.587498408545791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-4.7180323447745501E-5</v>
      </c>
      <c r="AI75">
        <f t="shared" si="69"/>
        <v>-4.7180652781566722E-5</v>
      </c>
      <c r="AJ75">
        <f t="shared" si="70"/>
        <v>-6.4304996394258467</v>
      </c>
      <c r="AK75">
        <f t="shared" si="92"/>
        <v>-4.2012598633580147</v>
      </c>
      <c r="AL75">
        <f t="shared" si="71"/>
        <v>-10.631806683436643</v>
      </c>
      <c r="AN75">
        <f t="shared" si="72"/>
        <v>0</v>
      </c>
      <c r="AO75">
        <f t="shared" si="73"/>
        <v>0</v>
      </c>
      <c r="AP75">
        <f t="shared" si="74"/>
        <v>-2.4089791592711815E-13</v>
      </c>
      <c r="AQ75">
        <f t="shared" si="75"/>
        <v>-3.4511006337746221E-8</v>
      </c>
      <c r="AR75">
        <f t="shared" si="76"/>
        <v>-3.4511247235662148E-8</v>
      </c>
      <c r="AS75">
        <f t="shared" si="77"/>
        <v>-4.7037196355148077E-3</v>
      </c>
      <c r="AT75">
        <f t="shared" si="78"/>
        <v>-3.073096900902988E-3</v>
      </c>
      <c r="AU75">
        <f t="shared" si="79"/>
        <v>-7.7768510476650312E-3</v>
      </c>
      <c r="AW75">
        <v>72</v>
      </c>
      <c r="AX75">
        <f>IF(Z75&gt;0, (R75*SUMPRODUCT(K75:$K$98, X75:$X$98)-K75*$AZ$3)/Z75, 0)</f>
        <v>-8135741754394.8916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2000000</v>
      </c>
      <c r="S76">
        <f t="shared" si="63"/>
        <v>-34285583852588.625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-53.587498408545791</v>
      </c>
      <c r="AC76">
        <f t="shared" si="64"/>
        <v>-47.845980751844486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-1.025059315852243E-5</v>
      </c>
      <c r="AI76">
        <f t="shared" si="69"/>
        <v>-1.0250662934176474E-5</v>
      </c>
      <c r="AJ76">
        <f t="shared" si="70"/>
        <v>-5.7415176567013049</v>
      </c>
      <c r="AK76">
        <f t="shared" si="92"/>
        <v>-3.7511248885982056</v>
      </c>
      <c r="AL76">
        <f t="shared" si="71"/>
        <v>-9.4926527959624458</v>
      </c>
      <c r="AN76">
        <f t="shared" si="72"/>
        <v>0</v>
      </c>
      <c r="AO76">
        <f t="shared" si="73"/>
        <v>0</v>
      </c>
      <c r="AP76">
        <f t="shared" si="74"/>
        <v>-4.557037505561945E-14</v>
      </c>
      <c r="AQ76">
        <f t="shared" si="75"/>
        <v>-6.6946470251983274E-9</v>
      </c>
      <c r="AR76">
        <f t="shared" si="76"/>
        <v>-6.6946925955733828E-9</v>
      </c>
      <c r="AS76">
        <f t="shared" si="77"/>
        <v>-3.7497765745001647E-3</v>
      </c>
      <c r="AT76">
        <f t="shared" si="78"/>
        <v>-2.4498540414437065E-3</v>
      </c>
      <c r="AU76">
        <f t="shared" si="79"/>
        <v>-6.199637310636468E-3</v>
      </c>
      <c r="AW76">
        <v>73</v>
      </c>
      <c r="AX76">
        <f>IF(Z76&gt;0, (R76*SUMPRODUCT(K76:$K$98, X76:$X$98)-K76*$AZ$3)/Z76, 0)</f>
        <v>-34285583852588.625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2000000</v>
      </c>
      <c r="S77">
        <f t="shared" si="63"/>
        <v>-147475920106746.59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-47.845980751844486</v>
      </c>
      <c r="AC77">
        <f t="shared" si="64"/>
        <v>-42.719625677099579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-2.183772158514676E-6</v>
      </c>
      <c r="AI77">
        <f t="shared" si="69"/>
        <v>-2.1837866421082167E-6</v>
      </c>
      <c r="AJ77">
        <f t="shared" si="70"/>
        <v>-5.1263550747449074</v>
      </c>
      <c r="AK77">
        <f t="shared" si="92"/>
        <v>-3.3492186526291143</v>
      </c>
      <c r="AL77">
        <f t="shared" si="71"/>
        <v>-8.4755759111606643</v>
      </c>
      <c r="AN77">
        <f t="shared" si="72"/>
        <v>0</v>
      </c>
      <c r="AO77">
        <f t="shared" si="73"/>
        <v>0</v>
      </c>
      <c r="AP77">
        <f t="shared" si="74"/>
        <v>-8.4457260973821548E-15</v>
      </c>
      <c r="AQ77">
        <f t="shared" si="75"/>
        <v>-1.2734092169998301E-9</v>
      </c>
      <c r="AR77">
        <f t="shared" si="76"/>
        <v>-1.2734176627259274E-9</v>
      </c>
      <c r="AS77">
        <f t="shared" si="77"/>
        <v>-2.9892989414399781E-3</v>
      </c>
      <c r="AT77">
        <f t="shared" si="78"/>
        <v>-1.9530086439541918E-3</v>
      </c>
      <c r="AU77">
        <f t="shared" si="79"/>
        <v>-4.9423088588118336E-3</v>
      </c>
      <c r="AW77">
        <v>74</v>
      </c>
      <c r="AX77">
        <f>IF(Z77&gt;0, (R77*SUMPRODUCT(K77:$K$98, X77:$X$98)-K77*$AZ$3)/Z77, 0)</f>
        <v>-147475920106746.59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2000000</v>
      </c>
      <c r="S78">
        <f t="shared" si="63"/>
        <v>-648373817612362.13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-42.719625677099579</v>
      </c>
      <c r="AC78">
        <f t="shared" si="64"/>
        <v>-38.142522927087661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-4.5589434127175375E-7</v>
      </c>
      <c r="AI78">
        <f t="shared" si="69"/>
        <v>-4.5589728267082716E-7</v>
      </c>
      <c r="AJ78">
        <f t="shared" si="70"/>
        <v>-4.5771027500119175</v>
      </c>
      <c r="AK78">
        <f t="shared" si="92"/>
        <v>-2.9903737973969706</v>
      </c>
      <c r="AL78">
        <f t="shared" si="71"/>
        <v>-7.5674770033061707</v>
      </c>
      <c r="AN78">
        <f t="shared" si="72"/>
        <v>0</v>
      </c>
      <c r="AO78">
        <f t="shared" si="73"/>
        <v>0</v>
      </c>
      <c r="AP78">
        <f t="shared" si="74"/>
        <v>-1.5314280336478706E-15</v>
      </c>
      <c r="AQ78">
        <f t="shared" si="75"/>
        <v>-2.3735962281152565E-10</v>
      </c>
      <c r="AR78">
        <f t="shared" si="76"/>
        <v>-2.3736115423955929E-10</v>
      </c>
      <c r="AS78">
        <f t="shared" si="77"/>
        <v>-2.3830508167347977E-3</v>
      </c>
      <c r="AT78">
        <f t="shared" si="78"/>
        <v>-1.556926533976244E-3</v>
      </c>
      <c r="AU78">
        <f t="shared" si="79"/>
        <v>-3.9399775880721959E-3</v>
      </c>
      <c r="AW78">
        <v>75</v>
      </c>
      <c r="AX78">
        <f>IF(Z78&gt;0, (R78*SUMPRODUCT(K78:$K$98, X78:$X$98)-K78*$AZ$3)/Z78, 0)</f>
        <v>-648373817612362.13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2000000</v>
      </c>
      <c r="S79">
        <f t="shared" si="63"/>
        <v>-2915433184260928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-38.142522927087661</v>
      </c>
      <c r="AC79">
        <f t="shared" si="64"/>
        <v>-34.055824042248851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-9.3116958078958445E-8</v>
      </c>
      <c r="AI79">
        <f t="shared" si="69"/>
        <v>-9.3117542140089158E-8</v>
      </c>
      <c r="AJ79">
        <f t="shared" si="70"/>
        <v>-4.0866988848388104</v>
      </c>
      <c r="AK79">
        <f t="shared" si="92"/>
        <v>-2.6699766048961364</v>
      </c>
      <c r="AL79">
        <f t="shared" si="71"/>
        <v>-6.7566755828524894</v>
      </c>
      <c r="AN79">
        <f t="shared" si="72"/>
        <v>0</v>
      </c>
      <c r="AO79">
        <f t="shared" si="73"/>
        <v>0</v>
      </c>
      <c r="AP79">
        <f t="shared" si="74"/>
        <v>-2.7150818326864549E-16</v>
      </c>
      <c r="AQ79">
        <f t="shared" si="75"/>
        <v>-4.3286592430375323E-11</v>
      </c>
      <c r="AR79">
        <f t="shared" si="76"/>
        <v>-4.3286863938558587E-11</v>
      </c>
      <c r="AS79">
        <f t="shared" si="77"/>
        <v>-1.8997535214121291E-3</v>
      </c>
      <c r="AT79">
        <f t="shared" si="78"/>
        <v>-1.2411723007185787E-3</v>
      </c>
      <c r="AU79">
        <f t="shared" si="79"/>
        <v>-3.1409258654175719E-3</v>
      </c>
      <c r="AW79">
        <v>76</v>
      </c>
      <c r="AX79">
        <f>IF(Z79&gt;0, (R79*SUMPRODUCT(K79:$K$98, X79:$X$98)-K79*$AZ$3)/Z79, 0)</f>
        <v>-2915433184260928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2000000</v>
      </c>
      <c r="S80">
        <f t="shared" si="63"/>
        <v>-1.340952629167246E+16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-34.055824042248851</v>
      </c>
      <c r="AC80">
        <f t="shared" si="64"/>
        <v>-30.406985752045546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-1.859368879750083E-8</v>
      </c>
      <c r="AI80">
        <f t="shared" si="69"/>
        <v>-1.8593802175800296E-8</v>
      </c>
      <c r="AJ80">
        <f t="shared" si="70"/>
        <v>-3.6488382902033045</v>
      </c>
      <c r="AK80">
        <f t="shared" si="92"/>
        <v>-2.3839076829574197</v>
      </c>
      <c r="AL80">
        <f t="shared" si="71"/>
        <v>-6.0327459917545259</v>
      </c>
      <c r="AN80">
        <f t="shared" si="72"/>
        <v>0</v>
      </c>
      <c r="AO80">
        <f t="shared" si="73"/>
        <v>0</v>
      </c>
      <c r="AP80">
        <f t="shared" si="74"/>
        <v>-4.7058332613439411E-17</v>
      </c>
      <c r="AQ80">
        <f t="shared" si="75"/>
        <v>-7.717420318175246E-12</v>
      </c>
      <c r="AR80">
        <f t="shared" si="76"/>
        <v>-7.7174673765078593E-12</v>
      </c>
      <c r="AS80">
        <f t="shared" si="77"/>
        <v>-1.5144718761957408E-3</v>
      </c>
      <c r="AT80">
        <f t="shared" si="78"/>
        <v>-9.8945495912475864E-4</v>
      </c>
      <c r="AU80">
        <f t="shared" si="79"/>
        <v>-2.5039268430379663E-3</v>
      </c>
      <c r="AW80">
        <v>77</v>
      </c>
      <c r="AX80">
        <f>IF(Z80&gt;0, (R80*SUMPRODUCT(K80:$K$98, X80:$X$98)-K80*$AZ$3)/Z80, 0)</f>
        <v>-1.340952629167246E+16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2000000</v>
      </c>
      <c r="S81">
        <f t="shared" si="63"/>
        <v>-6.3157909425333968E+16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-30.406985752045546</v>
      </c>
      <c r="AC81">
        <f t="shared" si="64"/>
        <v>-27.149094421475954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-3.6300595354734441E-9</v>
      </c>
      <c r="AI81">
        <f t="shared" si="69"/>
        <v>-3.6300810285015294E-9</v>
      </c>
      <c r="AJ81">
        <f t="shared" si="70"/>
        <v>-3.257891330569592</v>
      </c>
      <c r="AK81">
        <f t="shared" si="92"/>
        <v>-2.1284890026431884</v>
      </c>
      <c r="AL81">
        <f t="shared" si="71"/>
        <v>-5.386380336842862</v>
      </c>
      <c r="AN81">
        <f t="shared" si="72"/>
        <v>0</v>
      </c>
      <c r="AO81">
        <f t="shared" si="73"/>
        <v>0</v>
      </c>
      <c r="AP81">
        <f t="shared" si="74"/>
        <v>-7.9650073286282643E-18</v>
      </c>
      <c r="AQ81">
        <f t="shared" si="75"/>
        <v>-1.3452478956871913E-12</v>
      </c>
      <c r="AR81">
        <f t="shared" si="76"/>
        <v>-1.3452558606945199E-12</v>
      </c>
      <c r="AS81">
        <f t="shared" si="77"/>
        <v>-1.2073277074379125E-3</v>
      </c>
      <c r="AT81">
        <f t="shared" si="78"/>
        <v>-7.8878743552772911E-4</v>
      </c>
      <c r="AU81">
        <f t="shared" si="79"/>
        <v>-1.996115144310898E-3</v>
      </c>
      <c r="AW81">
        <v>78</v>
      </c>
      <c r="AX81">
        <f>IF(Z81&gt;0, (R81*SUMPRODUCT(K81:$K$98, X81:$X$98)-K81*$AZ$3)/Z81, 0)</f>
        <v>-6.3157909425333968E+16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2000000</v>
      </c>
      <c r="S82">
        <f t="shared" si="63"/>
        <v>-3.0491831941002867E+17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-27.149094421475954</v>
      </c>
      <c r="AC82">
        <f t="shared" si="64"/>
        <v>-24.240262876318983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-6.9212878899516287E-10</v>
      </c>
      <c r="AI82">
        <f t="shared" si="69"/>
        <v>-6.9213276387324226E-10</v>
      </c>
      <c r="AJ82">
        <f t="shared" si="70"/>
        <v>-2.9088315451569713</v>
      </c>
      <c r="AK82">
        <f t="shared" si="92"/>
        <v>-1.9004366095033169</v>
      </c>
      <c r="AL82">
        <f t="shared" si="71"/>
        <v>-4.809268155352421</v>
      </c>
      <c r="AN82">
        <f t="shared" si="72"/>
        <v>0</v>
      </c>
      <c r="AO82">
        <f t="shared" si="73"/>
        <v>0</v>
      </c>
      <c r="AP82">
        <f t="shared" si="74"/>
        <v>-1.3152077612562574E-18</v>
      </c>
      <c r="AQ82">
        <f t="shared" si="75"/>
        <v>-2.2901159152624903E-13</v>
      </c>
      <c r="AR82">
        <f t="shared" si="76"/>
        <v>-2.2901290673401028E-13</v>
      </c>
      <c r="AS82">
        <f t="shared" si="77"/>
        <v>-9.624742565690497E-4</v>
      </c>
      <c r="AT82">
        <f t="shared" si="78"/>
        <v>-6.2881651429203141E-4</v>
      </c>
      <c r="AU82">
        <f t="shared" si="79"/>
        <v>-1.5912907710900941E-3</v>
      </c>
      <c r="AW82">
        <v>79</v>
      </c>
      <c r="AX82">
        <f>IF(Z82&gt;0, (R82*SUMPRODUCT(K82:$K$98, X82:$X$98)-K82*$AZ$3)/Z82, 0)</f>
        <v>-3.0491831941002867E+17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2000000</v>
      </c>
      <c r="S83">
        <f t="shared" si="63"/>
        <v>-1.5103340927535214E+18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-24.240262876318983</v>
      </c>
      <c r="AC83">
        <f t="shared" si="64"/>
        <v>-21.643091853856433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-1.2874516624203574E-10</v>
      </c>
      <c r="AI83">
        <f t="shared" si="69"/>
        <v>-1.2874588274217825E-10</v>
      </c>
      <c r="AJ83">
        <f t="shared" si="70"/>
        <v>-2.5971710224625504</v>
      </c>
      <c r="AK83">
        <f t="shared" si="92"/>
        <v>-1.6968184013423291</v>
      </c>
      <c r="AL83">
        <f t="shared" si="71"/>
        <v>-4.2939894239336258</v>
      </c>
      <c r="AN83">
        <f t="shared" si="72"/>
        <v>0</v>
      </c>
      <c r="AO83">
        <f t="shared" si="73"/>
        <v>0</v>
      </c>
      <c r="AP83">
        <f t="shared" si="74"/>
        <v>-2.1167463000377911E-19</v>
      </c>
      <c r="AQ83">
        <f t="shared" si="75"/>
        <v>-3.8035003501409361E-14</v>
      </c>
      <c r="AR83">
        <f t="shared" si="76"/>
        <v>-3.8035215176039364E-14</v>
      </c>
      <c r="AS83">
        <f t="shared" si="77"/>
        <v>-7.6727858463760258E-4</v>
      </c>
      <c r="AT83">
        <f t="shared" si="78"/>
        <v>-5.0128867529660522E-4</v>
      </c>
      <c r="AU83">
        <f t="shared" si="79"/>
        <v>-1.2685672599722431E-3</v>
      </c>
      <c r="AW83">
        <v>80</v>
      </c>
      <c r="AX83">
        <f>IF(Z83&gt;0, (R83*SUMPRODUCT(K83:$K$98, X83:$X$98)-K83*$AZ$3)/Z83, 0)</f>
        <v>-1.5103340927535214E+18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2000000</v>
      </c>
      <c r="S84">
        <f t="shared" si="63"/>
        <v>-7.6813788476443515E+18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-21.643091853856433</v>
      </c>
      <c r="AC84">
        <f t="shared" si="64"/>
        <v>-19.324189155228993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-2.3341968048976116E-11</v>
      </c>
      <c r="AI84">
        <f t="shared" si="69"/>
        <v>-2.3342093834915976E-11</v>
      </c>
      <c r="AJ84">
        <f t="shared" si="70"/>
        <v>-2.3189026986274399</v>
      </c>
      <c r="AK84">
        <f t="shared" si="92"/>
        <v>-1.5150164297699504</v>
      </c>
      <c r="AL84">
        <f t="shared" si="71"/>
        <v>-3.8339191284207326</v>
      </c>
      <c r="AN84">
        <f t="shared" si="72"/>
        <v>0</v>
      </c>
      <c r="AO84">
        <f t="shared" si="73"/>
        <v>0</v>
      </c>
      <c r="AP84">
        <f t="shared" si="74"/>
        <v>-3.3179253044997649E-20</v>
      </c>
      <c r="AQ84">
        <f t="shared" si="75"/>
        <v>-6.1570400104765694E-15</v>
      </c>
      <c r="AR84">
        <f t="shared" si="76"/>
        <v>-6.1570731897296147E-15</v>
      </c>
      <c r="AS84">
        <f t="shared" si="77"/>
        <v>-6.1166979004915209E-4</v>
      </c>
      <c r="AT84">
        <f t="shared" si="78"/>
        <v>-3.9962426283211882E-4</v>
      </c>
      <c r="AU84">
        <f t="shared" si="79"/>
        <v>-1.011294052887428E-3</v>
      </c>
      <c r="AW84">
        <v>81</v>
      </c>
      <c r="AX84">
        <f>IF(Z84&gt;0, (R84*SUMPRODUCT(K84:$K$98, X84:$X$98)-K84*$AZ$3)/Z84, 0)</f>
        <v>-7.6813788476443515E+18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2000000</v>
      </c>
      <c r="S85">
        <f t="shared" si="63"/>
        <v>-4.0147360826155475E+19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-19.324189155228993</v>
      </c>
      <c r="AC85">
        <f t="shared" si="64"/>
        <v>-17.253740317168749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-4.1216026939095553E-12</v>
      </c>
      <c r="AI85">
        <f t="shared" si="69"/>
        <v>-4.1216241819226672E-12</v>
      </c>
      <c r="AJ85">
        <f t="shared" si="70"/>
        <v>-2.0704488380602442</v>
      </c>
      <c r="AK85">
        <f t="shared" si="92"/>
        <v>-1.3526932408660297</v>
      </c>
      <c r="AL85">
        <f t="shared" si="71"/>
        <v>-3.4231420789303955</v>
      </c>
      <c r="AN85">
        <f t="shared" si="72"/>
        <v>0</v>
      </c>
      <c r="AO85">
        <f t="shared" si="73"/>
        <v>0</v>
      </c>
      <c r="AP85">
        <f t="shared" si="74"/>
        <v>-5.0607250563490845E-21</v>
      </c>
      <c r="AQ85">
        <f t="shared" si="75"/>
        <v>-9.7069458755131024E-16</v>
      </c>
      <c r="AR85">
        <f t="shared" si="76"/>
        <v>-9.7069964827636657E-16</v>
      </c>
      <c r="AS85">
        <f t="shared" si="77"/>
        <v>-4.8761941171010916E-4</v>
      </c>
      <c r="AT85">
        <f t="shared" si="78"/>
        <v>-3.1857801565060546E-4</v>
      </c>
      <c r="AU85">
        <f t="shared" si="79"/>
        <v>-8.0619742736168535E-4</v>
      </c>
      <c r="AW85">
        <v>82</v>
      </c>
      <c r="AX85">
        <f>IF(Z85&gt;0, (R85*SUMPRODUCT(K85:$K$98, X85:$X$98)-K85*$AZ$3)/Z85, 0)</f>
        <v>-4.0147360826155475E+19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2000000</v>
      </c>
      <c r="S86">
        <f t="shared" si="63"/>
        <v>-2.1584741219806547E+20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-17.253740317168749</v>
      </c>
      <c r="AC86">
        <f t="shared" si="64"/>
        <v>-15.405125283186381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-7.0818443459971601E-13</v>
      </c>
      <c r="AI86">
        <f t="shared" si="69"/>
        <v>-7.0818800312183223E-13</v>
      </c>
      <c r="AJ86">
        <f t="shared" si="70"/>
        <v>-1.8486150339823677</v>
      </c>
      <c r="AK86">
        <f t="shared" si="92"/>
        <v>-1.2077618222018125</v>
      </c>
      <c r="AL86">
        <f t="shared" si="71"/>
        <v>-3.0563768561848885</v>
      </c>
      <c r="AN86">
        <f t="shared" si="72"/>
        <v>0</v>
      </c>
      <c r="AO86">
        <f t="shared" si="73"/>
        <v>0</v>
      </c>
      <c r="AP86">
        <f t="shared" si="74"/>
        <v>-7.5038968043782406E-22</v>
      </c>
      <c r="AQ86">
        <f t="shared" si="75"/>
        <v>-1.4891719156054395E-16</v>
      </c>
      <c r="AR86">
        <f t="shared" si="76"/>
        <v>-1.4891794195022438E-16</v>
      </c>
      <c r="AS86">
        <f t="shared" si="77"/>
        <v>-3.8872720959033077E-4</v>
      </c>
      <c r="AT86">
        <f t="shared" si="78"/>
        <v>-2.539684435990159E-4</v>
      </c>
      <c r="AU86">
        <f t="shared" si="79"/>
        <v>-6.4269565318949564E-4</v>
      </c>
      <c r="AW86">
        <v>83</v>
      </c>
      <c r="AX86">
        <f>IF(Z86&gt;0, (R86*SUMPRODUCT(K86:$K$98, X86:$X$98)-K86*$AZ$3)/Z86, 0)</f>
        <v>-2.1584741219806547E+20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2000000</v>
      </c>
      <c r="S87">
        <f t="shared" si="63"/>
        <v>-1.1947674943470145E+21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-15.405125283186381</v>
      </c>
      <c r="AC87">
        <f t="shared" si="64"/>
        <v>-13.754576145702126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-1.1828878487190343E-13</v>
      </c>
      <c r="AI87">
        <f t="shared" si="69"/>
        <v>-1.1828936048917669E-13</v>
      </c>
      <c r="AJ87">
        <f t="shared" si="70"/>
        <v>-1.6505491374842549</v>
      </c>
      <c r="AK87">
        <f t="shared" si="92"/>
        <v>-1.0783587698230468</v>
      </c>
      <c r="AL87">
        <f t="shared" si="71"/>
        <v>-2.7289079073074198</v>
      </c>
      <c r="AN87">
        <f t="shared" si="72"/>
        <v>0</v>
      </c>
      <c r="AO87">
        <f t="shared" si="73"/>
        <v>0</v>
      </c>
      <c r="AP87">
        <f t="shared" si="74"/>
        <v>-1.080722654509273E-22</v>
      </c>
      <c r="AQ87">
        <f t="shared" si="75"/>
        <v>-2.2208744511728832E-17</v>
      </c>
      <c r="AR87">
        <f t="shared" si="76"/>
        <v>-2.2208852583994281E-17</v>
      </c>
      <c r="AS87">
        <f t="shared" si="77"/>
        <v>-3.098909515229036E-4</v>
      </c>
      <c r="AT87">
        <f t="shared" si="78"/>
        <v>-2.0246208832829708E-4</v>
      </c>
      <c r="AU87">
        <f t="shared" si="79"/>
        <v>-5.1235303985122291E-4</v>
      </c>
      <c r="AW87">
        <v>84</v>
      </c>
      <c r="AX87">
        <f>IF(Z87&gt;0, (R87*SUMPRODUCT(K87:$K$98, X87:$X$98)-K87*$AZ$3)/Z87, 0)</f>
        <v>-1.1947674943470145E+21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2000000</v>
      </c>
      <c r="S88">
        <f t="shared" si="63"/>
        <v>-6.8137694842006138E+21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-13.754576145702126</v>
      </c>
      <c r="AC88">
        <f t="shared" si="64"/>
        <v>-12.280871558662611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-1.9189722262874537E-14</v>
      </c>
      <c r="AI88">
        <f t="shared" si="69"/>
        <v>-1.91898123809185E-14</v>
      </c>
      <c r="AJ88">
        <f t="shared" si="70"/>
        <v>-1.4737045870395153</v>
      </c>
      <c r="AK88">
        <f t="shared" si="92"/>
        <v>-0.96282033019914892</v>
      </c>
      <c r="AL88">
        <f t="shared" si="71"/>
        <v>-2.4365249172386836</v>
      </c>
      <c r="AN88">
        <f t="shared" si="72"/>
        <v>0</v>
      </c>
      <c r="AO88">
        <f t="shared" si="73"/>
        <v>0</v>
      </c>
      <c r="AP88">
        <f t="shared" si="74"/>
        <v>-1.5106858853687662E-23</v>
      </c>
      <c r="AQ88">
        <f t="shared" si="75"/>
        <v>-3.2168521742959953E-18</v>
      </c>
      <c r="AR88">
        <f t="shared" si="76"/>
        <v>-3.2168672811548489E-18</v>
      </c>
      <c r="AS88">
        <f t="shared" si="77"/>
        <v>-2.4704316926251916E-4</v>
      </c>
      <c r="AT88">
        <f t="shared" si="78"/>
        <v>-1.6140153725151233E-4</v>
      </c>
      <c r="AU88">
        <f t="shared" si="79"/>
        <v>-4.0844470651403477E-4</v>
      </c>
      <c r="AW88">
        <v>85</v>
      </c>
      <c r="AX88">
        <f>IF(Z88&gt;0, (R88*SUMPRODUCT(K88:$K$98, X88:$X$98)-K88*$AZ$3)/Z88, 0)</f>
        <v>-6.8137694842006138E+21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2000000</v>
      </c>
      <c r="S89">
        <f t="shared" si="63"/>
        <v>-4.0276246961835284E+22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-12.280871558662611</v>
      </c>
      <c r="AC89">
        <f t="shared" si="64"/>
        <v>-10.965063891663045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-3.0241817086310986E-15</v>
      </c>
      <c r="AI89">
        <f t="shared" si="69"/>
        <v>-3.0241953209519064E-15</v>
      </c>
      <c r="AJ89">
        <f t="shared" si="70"/>
        <v>-1.3158076669995662</v>
      </c>
      <c r="AK89">
        <f t="shared" si="92"/>
        <v>-0.85966100910638288</v>
      </c>
      <c r="AL89">
        <f t="shared" si="71"/>
        <v>-2.1754686761059521</v>
      </c>
      <c r="AN89">
        <f t="shared" si="72"/>
        <v>0</v>
      </c>
      <c r="AO89">
        <f t="shared" si="73"/>
        <v>0</v>
      </c>
      <c r="AP89">
        <f t="shared" si="74"/>
        <v>-2.0374012484899683E-24</v>
      </c>
      <c r="AQ89">
        <f t="shared" si="75"/>
        <v>-4.5263931667292924E-19</v>
      </c>
      <c r="AR89">
        <f t="shared" si="76"/>
        <v>-4.5264135407417771E-19</v>
      </c>
      <c r="AS89">
        <f t="shared" si="77"/>
        <v>-1.9694130202688054E-4</v>
      </c>
      <c r="AT89">
        <f t="shared" si="78"/>
        <v>-1.2866831732422855E-4</v>
      </c>
      <c r="AU89">
        <f t="shared" si="79"/>
        <v>-3.2560961935110955E-4</v>
      </c>
      <c r="AW89">
        <v>86</v>
      </c>
      <c r="AX89">
        <f>IF(Z89&gt;0, (R89*SUMPRODUCT(K89:$K$98, X89:$X$98)-K89*$AZ$3)/Z89, 0)</f>
        <v>-4.0276246961835284E+22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50</v>
      </c>
      <c r="R90">
        <f t="shared" si="62"/>
        <v>2000000</v>
      </c>
      <c r="S90">
        <f t="shared" si="63"/>
        <v>-2.4703407808590189E+23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-10.965063891663045</v>
      </c>
      <c r="AC90">
        <f t="shared" si="64"/>
        <v>-9.7902356175562897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-4.5978567674581092E-16</v>
      </c>
      <c r="AI90">
        <f t="shared" si="69"/>
        <v>-4.597876583014921E-16</v>
      </c>
      <c r="AJ90">
        <f t="shared" si="70"/>
        <v>-1.1748282741067548</v>
      </c>
      <c r="AK90">
        <f t="shared" si="92"/>
        <v>-0.76755447241641317</v>
      </c>
      <c r="AL90">
        <f t="shared" si="71"/>
        <v>-1.9423827465231684</v>
      </c>
      <c r="AN90">
        <f t="shared" si="72"/>
        <v>0</v>
      </c>
      <c r="AO90">
        <f t="shared" si="73"/>
        <v>0</v>
      </c>
      <c r="AP90">
        <f t="shared" si="74"/>
        <v>-2.6480894429162051E-25</v>
      </c>
      <c r="AQ90">
        <f t="shared" si="75"/>
        <v>-6.1444329228516192E-20</v>
      </c>
      <c r="AR90">
        <f t="shared" si="76"/>
        <v>-6.1444594037460485E-20</v>
      </c>
      <c r="AS90">
        <f t="shared" si="77"/>
        <v>-1.5700040021275543E-4</v>
      </c>
      <c r="AT90">
        <f t="shared" si="78"/>
        <v>-1.0257359480566689E-4</v>
      </c>
      <c r="AU90">
        <f t="shared" si="79"/>
        <v>-2.595739950184224E-4</v>
      </c>
      <c r="AW90">
        <v>87</v>
      </c>
      <c r="AX90">
        <f>IF(Z90&gt;0, (R90*SUMPRODUCT(K90:$K$98, X90:$X$98)-K90*$AZ$3)/Z90, 0)</f>
        <v>-2.4703407808590189E+23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50</v>
      </c>
      <c r="R91">
        <f t="shared" si="62"/>
        <v>2000000</v>
      </c>
      <c r="S91">
        <f t="shared" si="63"/>
        <v>-1.5740297597959928E+24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-9.7902356175562897</v>
      </c>
      <c r="AC91">
        <f t="shared" si="64"/>
        <v>-8.7412818013895439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-6.7362722469130876E-17</v>
      </c>
      <c r="AI91">
        <f t="shared" si="69"/>
        <v>-6.7363000141193518E-17</v>
      </c>
      <c r="AJ91">
        <f t="shared" si="70"/>
        <v>-1.0489538161667458</v>
      </c>
      <c r="AK91">
        <f t="shared" si="92"/>
        <v>-0.68531649322894039</v>
      </c>
      <c r="AL91">
        <f t="shared" si="71"/>
        <v>-1.7342703093956862</v>
      </c>
      <c r="AN91">
        <f t="shared" si="72"/>
        <v>0</v>
      </c>
      <c r="AO91">
        <f t="shared" si="73"/>
        <v>0</v>
      </c>
      <c r="AP91">
        <f t="shared" si="74"/>
        <v>-3.3131456866188863E-26</v>
      </c>
      <c r="AQ91">
        <f t="shared" si="75"/>
        <v>-8.0376293985204541E-21</v>
      </c>
      <c r="AR91">
        <f t="shared" si="76"/>
        <v>-8.0376625299773205E-21</v>
      </c>
      <c r="AS91">
        <f t="shared" si="77"/>
        <v>-1.2515975782266859E-4</v>
      </c>
      <c r="AT91">
        <f t="shared" si="78"/>
        <v>-8.1771041777476796E-5</v>
      </c>
      <c r="AU91">
        <f t="shared" si="79"/>
        <v>-2.0693079960014537E-4</v>
      </c>
      <c r="AW91">
        <v>88</v>
      </c>
      <c r="AX91">
        <f>IF(Z91&gt;0, (R91*SUMPRODUCT(K91:$K$98, X91:$X$98)-K91*$AZ$3)/Z91, 0)</f>
        <v>-1.5740297597959928E+24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50</v>
      </c>
      <c r="R92">
        <f t="shared" si="62"/>
        <v>2000000</v>
      </c>
      <c r="S92">
        <f t="shared" si="63"/>
        <v>-1.0431158334204754E+25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-8.7412818013895439</v>
      </c>
      <c r="AC92">
        <f t="shared" si="64"/>
        <v>-7.8047158940978063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-9.4993900538083926E-18</v>
      </c>
      <c r="AI92">
        <f t="shared" si="69"/>
        <v>-9.499427464399068E-18</v>
      </c>
      <c r="AJ92">
        <f t="shared" si="70"/>
        <v>-0.93656590729173761</v>
      </c>
      <c r="AK92">
        <f t="shared" si="92"/>
        <v>-0.61188972609726811</v>
      </c>
      <c r="AL92">
        <f t="shared" si="71"/>
        <v>-1.5484556333890058</v>
      </c>
      <c r="AN92">
        <f t="shared" si="72"/>
        <v>0</v>
      </c>
      <c r="AO92">
        <f t="shared" si="73"/>
        <v>0</v>
      </c>
      <c r="AP92">
        <f t="shared" si="74"/>
        <v>-3.9855190516419323E-27</v>
      </c>
      <c r="AQ92">
        <f t="shared" si="75"/>
        <v>-1.0120128914174289E-21</v>
      </c>
      <c r="AR92">
        <f t="shared" si="76"/>
        <v>-1.0120168769364806E-21</v>
      </c>
      <c r="AS92">
        <f t="shared" si="77"/>
        <v>-9.9776592651999865E-5</v>
      </c>
      <c r="AT92">
        <f t="shared" si="78"/>
        <v>-6.5187373865973198E-5</v>
      </c>
      <c r="AU92">
        <f t="shared" si="79"/>
        <v>-1.6496396651797306E-4</v>
      </c>
      <c r="AW92">
        <v>89</v>
      </c>
      <c r="AX92">
        <f>IF(Z92&gt;0, (R92*SUMPRODUCT(K92:$K$98, X92:$X$98)-K92*$AZ$3)/Z92, 0)</f>
        <v>-1.0431158334204754E+25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2000000</v>
      </c>
      <c r="S93">
        <f t="shared" si="63"/>
        <v>-7.198555167498657E+25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-7.8047158940978063</v>
      </c>
      <c r="AC93">
        <f t="shared" si="64"/>
        <v>-6.9684963340158985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-1.2878511965253217E-18</v>
      </c>
      <c r="AI93">
        <f t="shared" si="69"/>
        <v>-1.2878560367301767E-18</v>
      </c>
      <c r="AJ93">
        <f t="shared" si="70"/>
        <v>-0.83621956008190779</v>
      </c>
      <c r="AK93">
        <f t="shared" si="92"/>
        <v>-0.54633011258684649</v>
      </c>
      <c r="AL93">
        <f t="shared" si="71"/>
        <v>-1.3825496726687543</v>
      </c>
      <c r="AN93">
        <f t="shared" si="72"/>
        <v>0</v>
      </c>
      <c r="AO93">
        <f t="shared" si="73"/>
        <v>0</v>
      </c>
      <c r="AP93">
        <f t="shared" si="74"/>
        <v>-4.6040077333969612E-28</v>
      </c>
      <c r="AQ93">
        <f t="shared" si="75"/>
        <v>-1.2250053553518045E-22</v>
      </c>
      <c r="AR93">
        <f t="shared" si="76"/>
        <v>-1.225009959359538E-22</v>
      </c>
      <c r="AS93">
        <f t="shared" si="77"/>
        <v>-7.954128878507634E-5</v>
      </c>
      <c r="AT93">
        <f t="shared" si="78"/>
        <v>-5.1966975339583217E-5</v>
      </c>
      <c r="AU93">
        <f t="shared" si="79"/>
        <v>-1.3150826412465955E-4</v>
      </c>
      <c r="AW93">
        <v>90</v>
      </c>
      <c r="AX93">
        <f>IF(Z93&gt;0, (R93*SUMPRODUCT(K93:$K$98, X93:$X$98)-K93*$AZ$3)/Z93, 0)</f>
        <v>-7.198555167498657E+25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2000000</v>
      </c>
      <c r="S94">
        <f t="shared" si="63"/>
        <v>-5.1808271740942088E+26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-6.9684963340158985</v>
      </c>
      <c r="AC94">
        <f t="shared" si="64"/>
        <v>-6.2218717267999093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-1.6765327696925279E-19</v>
      </c>
      <c r="AI94">
        <f t="shared" si="69"/>
        <v>-1.6765387744013491E-19</v>
      </c>
      <c r="AJ94">
        <f t="shared" si="70"/>
        <v>-0.74662460721598922</v>
      </c>
      <c r="AK94">
        <f t="shared" si="92"/>
        <v>-0.48779474338111295</v>
      </c>
      <c r="AL94">
        <f t="shared" si="71"/>
        <v>-1.2344193505971022</v>
      </c>
      <c r="AN94">
        <f t="shared" si="72"/>
        <v>0</v>
      </c>
      <c r="AO94">
        <f t="shared" si="73"/>
        <v>0</v>
      </c>
      <c r="AP94">
        <f t="shared" si="74"/>
        <v>-5.0997188207263107E-29</v>
      </c>
      <c r="AQ94">
        <f t="shared" si="75"/>
        <v>-1.423856838622016E-23</v>
      </c>
      <c r="AR94">
        <f t="shared" si="76"/>
        <v>-1.4238619383408365E-23</v>
      </c>
      <c r="AS94">
        <f t="shared" si="77"/>
        <v>-6.3409828431980502E-5</v>
      </c>
      <c r="AT94">
        <f t="shared" si="78"/>
        <v>-4.14277545755606E-5</v>
      </c>
      <c r="AU94">
        <f t="shared" si="79"/>
        <v>-1.048375830075411E-4</v>
      </c>
      <c r="AW94">
        <v>91</v>
      </c>
      <c r="AX94">
        <f>IF(Z94&gt;0, (R94*SUMPRODUCT(K94:$K$98, X94:$X$98)-K94*$AZ$3)/Z94, 0)</f>
        <v>-5.1808271740942088E+26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2000000</v>
      </c>
      <c r="S95">
        <f t="shared" si="63"/>
        <v>-3.8957675460502191E+27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-6.2218717267999093</v>
      </c>
      <c r="AC95">
        <f t="shared" si="64"/>
        <v>-5.5552426132142037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-2.0926709516975533E-20</v>
      </c>
      <c r="AI95">
        <f t="shared" si="69"/>
        <v>-2.0926780815410919E-20</v>
      </c>
      <c r="AJ95">
        <f t="shared" si="70"/>
        <v>-0.66662911358570565</v>
      </c>
      <c r="AK95">
        <f t="shared" si="92"/>
        <v>-0.43553102087599371</v>
      </c>
      <c r="AL95">
        <f t="shared" si="71"/>
        <v>-1.1021601344616994</v>
      </c>
      <c r="AN95">
        <f t="shared" si="72"/>
        <v>0</v>
      </c>
      <c r="AO95">
        <f t="shared" si="73"/>
        <v>0</v>
      </c>
      <c r="AP95">
        <f t="shared" si="74"/>
        <v>-5.4065006023637798E-30</v>
      </c>
      <c r="AQ95">
        <f t="shared" si="75"/>
        <v>-1.5868548446622511E-24</v>
      </c>
      <c r="AR95">
        <f t="shared" si="76"/>
        <v>-1.5868602511628535E-24</v>
      </c>
      <c r="AS95">
        <f t="shared" si="77"/>
        <v>-5.0549927002535545E-5</v>
      </c>
      <c r="AT95">
        <f t="shared" si="78"/>
        <v>-3.3025952308323178E-5</v>
      </c>
      <c r="AU95">
        <f t="shared" si="79"/>
        <v>-8.3575879310858716E-5</v>
      </c>
      <c r="AW95">
        <v>92</v>
      </c>
      <c r="AX95">
        <f>IF(Z95&gt;0, (R95*SUMPRODUCT(K95:$K$98, X95:$X$98)-K95*$AZ$3)/Z95, 0)</f>
        <v>-3.8957675460502191E+27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2000000</v>
      </c>
      <c r="S96">
        <f t="shared" si="63"/>
        <v>-3.0669098333623483E+28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-5.5552426132142037</v>
      </c>
      <c r="AC96">
        <f t="shared" si="64"/>
        <v>-4.9600380475126808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-2.4999629469367555E-21</v>
      </c>
      <c r="AI96">
        <f t="shared" si="69"/>
        <v>-2.4999710333141141E-21</v>
      </c>
      <c r="AJ96">
        <f t="shared" si="70"/>
        <v>-0.5952045657015228</v>
      </c>
      <c r="AK96">
        <f t="shared" si="92"/>
        <v>-0.38886698292499428</v>
      </c>
      <c r="AL96">
        <f t="shared" si="71"/>
        <v>-0.98407154862651702</v>
      </c>
      <c r="AN96">
        <f t="shared" si="72"/>
        <v>0</v>
      </c>
      <c r="AO96">
        <f t="shared" si="73"/>
        <v>0</v>
      </c>
      <c r="AP96">
        <f t="shared" si="74"/>
        <v>-5.474850162246784E-31</v>
      </c>
      <c r="AQ96">
        <f t="shared" si="75"/>
        <v>-1.6925901350601792E-25</v>
      </c>
      <c r="AR96">
        <f t="shared" si="76"/>
        <v>-1.6925956099103413E-25</v>
      </c>
      <c r="AS96">
        <f t="shared" si="77"/>
        <v>-4.0298092317072335E-5</v>
      </c>
      <c r="AT96">
        <f t="shared" si="78"/>
        <v>-2.6328086980487214E-5</v>
      </c>
      <c r="AU96">
        <f t="shared" si="79"/>
        <v>-6.6626179297559542E-5</v>
      </c>
      <c r="AW96">
        <v>93</v>
      </c>
      <c r="AX96">
        <f>IF(Z96&gt;0, (R96*SUMPRODUCT(K96:$K$98, X96:$X$98)-K96*$AZ$3)/Z96, 0)</f>
        <v>-3.0669098333623483E+28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2000000</v>
      </c>
      <c r="S97">
        <f t="shared" si="63"/>
        <v>-2.5332626498758661E+29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-4.9600380475126808</v>
      </c>
      <c r="AC97">
        <f t="shared" si="64"/>
        <v>-4.4286053995648933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-2.8525689366243324E-22</v>
      </c>
      <c r="AI97">
        <f t="shared" si="69"/>
        <v>-2.8525776775367675E-22</v>
      </c>
      <c r="AJ97">
        <f t="shared" si="70"/>
        <v>-0.53143264794778755</v>
      </c>
      <c r="AK97">
        <f t="shared" si="92"/>
        <v>-0.34720266332588767</v>
      </c>
      <c r="AL97">
        <f t="shared" si="71"/>
        <v>-0.87863531127367522</v>
      </c>
      <c r="AN97">
        <f t="shared" si="72"/>
        <v>0</v>
      </c>
      <c r="AO97">
        <f t="shared" si="73"/>
        <v>0</v>
      </c>
      <c r="AP97">
        <f t="shared" si="74"/>
        <v>-5.2839290854375097E-32</v>
      </c>
      <c r="AQ97">
        <f t="shared" si="75"/>
        <v>-1.7243934296626122E-26</v>
      </c>
      <c r="AR97">
        <f t="shared" si="76"/>
        <v>-1.7243987135916978E-26</v>
      </c>
      <c r="AS97">
        <f t="shared" si="77"/>
        <v>-3.2125392472155837E-5</v>
      </c>
      <c r="AT97">
        <f t="shared" si="78"/>
        <v>-2.0988589748475132E-5</v>
      </c>
      <c r="AU97">
        <f t="shared" si="79"/>
        <v>-5.3113982220630965E-5</v>
      </c>
      <c r="AW97">
        <v>94</v>
      </c>
      <c r="AX97">
        <f>IF(Z97&gt;0, (R97*SUMPRODUCT(K97:$K$98, X97:$X$98)-K97*$AZ$3)/Z97, 0)</f>
        <v>-2.5332626498758661E+29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-4.4286053995648933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-4.4286053995648933</v>
      </c>
      <c r="AK98">
        <f t="shared" si="92"/>
        <v>-0.31000237796954255</v>
      </c>
      <c r="AL98">
        <f t="shared" si="71"/>
        <v>-4.738607777534436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-1.8871175305133961E-27</v>
      </c>
      <c r="AR98">
        <f t="shared" si="76"/>
        <v>-1.8871175305133961E-27</v>
      </c>
      <c r="AS98">
        <f t="shared" si="77"/>
        <v>-2.3902821779877835E-4</v>
      </c>
      <c r="AT98">
        <f t="shared" si="78"/>
        <v>-1.6731975245914485E-5</v>
      </c>
      <c r="AU98">
        <f t="shared" si="79"/>
        <v>-2.5576019304469287E-4</v>
      </c>
      <c r="AW98">
        <v>95</v>
      </c>
    </row>
    <row r="100" spans="5:50" x14ac:dyDescent="0.25">
      <c r="AN100" s="6">
        <f t="shared" ref="AN100:AU100" si="93">SUM(AN3:AN98)</f>
        <v>102674.22753976267</v>
      </c>
      <c r="AO100" s="6">
        <f t="shared" si="93"/>
        <v>-10267.422753976267</v>
      </c>
      <c r="AP100" s="6">
        <f t="shared" si="93"/>
        <v>-3018.6964285104987</v>
      </c>
      <c r="AQ100" s="6">
        <f t="shared" si="93"/>
        <v>-73259.976395510297</v>
      </c>
      <c r="AR100" s="6">
        <f t="shared" si="93"/>
        <v>16128.131961765597</v>
      </c>
      <c r="AS100" s="6">
        <f t="shared" si="93"/>
        <v>-18323.718932349235</v>
      </c>
      <c r="AT100" s="6">
        <f t="shared" si="93"/>
        <v>6658.6238848767271</v>
      </c>
      <c r="AU100" s="6">
        <f t="shared" si="93"/>
        <v>4463.0369142931222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225865.58707798575</v>
      </c>
      <c r="K3">
        <v>1</v>
      </c>
      <c r="L3" s="2">
        <v>0</v>
      </c>
      <c r="O3">
        <f>$C$3</f>
        <v>225865.58707798575</v>
      </c>
      <c r="P3">
        <f>O3*C5</f>
        <v>22586.558707798577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225865.58707798575</v>
      </c>
      <c r="AF3">
        <f t="shared" ref="AF3:AF34" si="4">-$Z3*P3</f>
        <v>-22586.558707798577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200759.12016618717</v>
      </c>
      <c r="AJ3">
        <f t="shared" ref="AJ3:AJ34" si="8">AB3-AC3</f>
        <v>0</v>
      </c>
      <c r="AL3">
        <f t="shared" ref="AL3:AL34" si="9">SUM(AI3:AK3)</f>
        <v>200759.12016618717</v>
      </c>
      <c r="AN3">
        <f t="shared" ref="AN3:AN34" si="10">AE3*$K3</f>
        <v>225865.58707798575</v>
      </c>
      <c r="AO3">
        <f t="shared" ref="AO3:AO34" si="11">AF3*$K3</f>
        <v>-22586.558707798577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200759.12016618717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200759.12016618717</v>
      </c>
      <c r="AW3">
        <v>0</v>
      </c>
      <c r="AX3">
        <f>IF(Z3&gt;0, (R3*SUMPRODUCT(K3:$K$98, X3:$X$98)-K3*$AZ$3)/Z3, 0)</f>
        <v>0</v>
      </c>
      <c r="AZ3">
        <f>C6*SUMPRODUCT(X4:X89, K4:K89)/1</f>
        <v>161995.80757355402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10990.832428898129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10866.217524525186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-10866.217524525186</v>
      </c>
      <c r="AK4">
        <f>G4*SUM(AB4, AE4:AF4)</f>
        <v>0</v>
      </c>
      <c r="AL4">
        <f t="shared" si="9"/>
        <v>-13542.371524525186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-2496.6452094411793</v>
      </c>
      <c r="AR4">
        <f t="shared" si="14"/>
        <v>-2496.6452094411793</v>
      </c>
      <c r="AS4">
        <f t="shared" si="15"/>
        <v>-10137.342592149627</v>
      </c>
      <c r="AT4">
        <f t="shared" si="16"/>
        <v>0</v>
      </c>
      <c r="AU4">
        <f t="shared" si="17"/>
        <v>-12633.987801590807</v>
      </c>
      <c r="AW4">
        <v>1</v>
      </c>
      <c r="AX4">
        <f>IF(Z4&gt;0, (R4*SUMPRODUCT(K4:$K$98, X4:$X$98)-K4*$AZ$3)/Z4, 0)</f>
        <v>10990.832428898129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2000000</v>
      </c>
      <c r="S5">
        <f t="shared" si="1"/>
        <v>21460.195886940255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10866.217524525186</v>
      </c>
      <c r="AC5">
        <f t="shared" si="2"/>
        <v>20975.248478660185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-2745.6664141071424</v>
      </c>
      <c r="AI5">
        <f t="shared" si="7"/>
        <v>-2794.5365376352897</v>
      </c>
      <c r="AJ5">
        <f t="shared" si="8"/>
        <v>-10109.030954135</v>
      </c>
      <c r="AK5">
        <f>G5*SUM(AB5, AE5:AF5)</f>
        <v>445.51491850553265</v>
      </c>
      <c r="AL5">
        <f t="shared" si="9"/>
        <v>-12458.052573264757</v>
      </c>
      <c r="AN5">
        <f t="shared" si="10"/>
        <v>0</v>
      </c>
      <c r="AO5">
        <f t="shared" si="11"/>
        <v>0</v>
      </c>
      <c r="AP5">
        <f t="shared" si="12"/>
        <v>-41.789234453556752</v>
      </c>
      <c r="AQ5">
        <f t="shared" si="13"/>
        <v>-2347.8413645566984</v>
      </c>
      <c r="AR5">
        <f t="shared" si="14"/>
        <v>-2389.6305990102551</v>
      </c>
      <c r="AS5">
        <f t="shared" si="15"/>
        <v>-8644.3134197787695</v>
      </c>
      <c r="AT5">
        <f t="shared" si="16"/>
        <v>380.96337880672303</v>
      </c>
      <c r="AU5">
        <f t="shared" si="17"/>
        <v>-10652.980639982301</v>
      </c>
      <c r="AW5">
        <v>2</v>
      </c>
      <c r="AX5">
        <f>IF(Z5&gt;0, (R5*SUMPRODUCT(K5:$K$98, X5:$X$98)-K5*$AZ$3)/Z5, 0)</f>
        <v>21460.195886940255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2000000</v>
      </c>
      <c r="S6">
        <f t="shared" si="1"/>
        <v>33311.962115643786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20975.248478660185</v>
      </c>
      <c r="AC6">
        <f t="shared" si="2"/>
        <v>32186.130304515405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-2850.1368810406093</v>
      </c>
      <c r="AI6">
        <f t="shared" si="7"/>
        <v>-2898.4470499114491</v>
      </c>
      <c r="AJ6">
        <f t="shared" si="8"/>
        <v>-11210.88182585522</v>
      </c>
      <c r="AK6">
        <f>G6*SUM(AB6, AE6:AF6)</f>
        <v>1227.052036001621</v>
      </c>
      <c r="AL6">
        <f t="shared" si="9"/>
        <v>-12882.276839765047</v>
      </c>
      <c r="AN6">
        <f t="shared" si="10"/>
        <v>0</v>
      </c>
      <c r="AO6">
        <f t="shared" si="11"/>
        <v>0</v>
      </c>
      <c r="AP6">
        <f t="shared" si="12"/>
        <v>-37.266948792566659</v>
      </c>
      <c r="AQ6">
        <f t="shared" si="13"/>
        <v>-2198.624175409544</v>
      </c>
      <c r="AR6">
        <f t="shared" si="14"/>
        <v>-2235.8911242021109</v>
      </c>
      <c r="AS6">
        <f t="shared" si="15"/>
        <v>-8648.1866797167277</v>
      </c>
      <c r="AT6">
        <f t="shared" si="16"/>
        <v>946.56024725860414</v>
      </c>
      <c r="AU6">
        <f t="shared" si="17"/>
        <v>-9937.5175566602338</v>
      </c>
      <c r="AW6">
        <v>3</v>
      </c>
      <c r="AX6">
        <f>IF(Z6&gt;0, (R6*SUMPRODUCT(K6:$K$98, X6:$X$98)-K6*$AZ$3)/Z6, 0)</f>
        <v>33311.962115643786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2000000</v>
      </c>
      <c r="S7">
        <f t="shared" si="1"/>
        <v>43196.412936180757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32186.130304515405</v>
      </c>
      <c r="AC7">
        <f t="shared" si="2"/>
        <v>41254.952583367078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-2972.5749331984007</v>
      </c>
      <c r="AI7">
        <f t="shared" si="7"/>
        <v>-3020.3276860072024</v>
      </c>
      <c r="AJ7">
        <f t="shared" si="8"/>
        <v>-9068.8222788516723</v>
      </c>
      <c r="AK7">
        <f>G7*SUM(AB7, AE7:AF7)</f>
        <v>1580.3389979517062</v>
      </c>
      <c r="AL7">
        <f t="shared" si="9"/>
        <v>-10508.810966907167</v>
      </c>
      <c r="AN7">
        <f t="shared" si="10"/>
        <v>0</v>
      </c>
      <c r="AO7">
        <f t="shared" si="11"/>
        <v>0</v>
      </c>
      <c r="AP7">
        <f t="shared" si="12"/>
        <v>-33.515560414630301</v>
      </c>
      <c r="AQ7">
        <f t="shared" si="13"/>
        <v>-2086.3198224305079</v>
      </c>
      <c r="AR7">
        <f t="shared" si="14"/>
        <v>-2119.8353828451386</v>
      </c>
      <c r="AS7">
        <f t="shared" si="15"/>
        <v>-6365.0081534226656</v>
      </c>
      <c r="AT7">
        <f t="shared" si="16"/>
        <v>1109.1705513505892</v>
      </c>
      <c r="AU7">
        <f t="shared" si="17"/>
        <v>-7375.6729849172143</v>
      </c>
      <c r="AW7">
        <v>4</v>
      </c>
      <c r="AX7">
        <f>IF(Z7&gt;0, (R7*SUMPRODUCT(K7:$K$98, X7:$X$98)-K7*$AZ$3)/Z7, 0)</f>
        <v>43196.412936180757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2000000</v>
      </c>
      <c r="S8">
        <f t="shared" si="1"/>
        <v>49510.461930007739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41254.952583367078</v>
      </c>
      <c r="AC8">
        <f t="shared" si="2"/>
        <v>46735.746701352502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-3095.0278194485354</v>
      </c>
      <c r="AI8">
        <f t="shared" si="7"/>
        <v>-3142.2256690337626</v>
      </c>
      <c r="AJ8">
        <f t="shared" si="8"/>
        <v>-5480.7941179854242</v>
      </c>
      <c r="AK8">
        <f t="shared" ref="AK8:AK39" si="30">G8*SUM(AB8:AB8, AE8:AF8)</f>
        <v>878.73049002571872</v>
      </c>
      <c r="AL8">
        <f t="shared" si="9"/>
        <v>-7744.2892969934692</v>
      </c>
      <c r="AN8">
        <f t="shared" si="10"/>
        <v>0</v>
      </c>
      <c r="AO8">
        <f t="shared" si="11"/>
        <v>0</v>
      </c>
      <c r="AP8">
        <f t="shared" si="12"/>
        <v>-30.921402228434388</v>
      </c>
      <c r="AQ8">
        <f t="shared" si="13"/>
        <v>-2027.6898408379379</v>
      </c>
      <c r="AR8">
        <f t="shared" si="14"/>
        <v>-2058.6112430663725</v>
      </c>
      <c r="AS8">
        <f t="shared" si="15"/>
        <v>-3590.7110375322964</v>
      </c>
      <c r="AT8">
        <f t="shared" si="16"/>
        <v>575.69527364609223</v>
      </c>
      <c r="AU8">
        <f t="shared" si="17"/>
        <v>-5073.6270069525772</v>
      </c>
      <c r="AW8">
        <v>5</v>
      </c>
      <c r="AX8">
        <f>IF(Z8&gt;0, (R8*SUMPRODUCT(K8:$K$98, X8:$X$98)-K8*$AZ$3)/Z8, 0)</f>
        <v>49510.461930007739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2000000</v>
      </c>
      <c r="S9">
        <f t="shared" si="1"/>
        <v>53946.130669129394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46735.746701352502</v>
      </c>
      <c r="AC9">
        <f t="shared" si="2"/>
        <v>50326.678163469711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-3222.5030332487768</v>
      </c>
      <c r="AI9">
        <f t="shared" si="7"/>
        <v>-3269.1483417623203</v>
      </c>
      <c r="AJ9">
        <f t="shared" si="8"/>
        <v>-3590.9314621172089</v>
      </c>
      <c r="AK9">
        <f t="shared" si="30"/>
        <v>275.74090553797976</v>
      </c>
      <c r="AL9">
        <f t="shared" si="9"/>
        <v>-6584.3388983415498</v>
      </c>
      <c r="AN9">
        <f t="shared" si="10"/>
        <v>0</v>
      </c>
      <c r="AO9">
        <f t="shared" si="11"/>
        <v>0</v>
      </c>
      <c r="AP9">
        <f t="shared" si="12"/>
        <v>-28.941574101363297</v>
      </c>
      <c r="AQ9">
        <f t="shared" si="13"/>
        <v>-1999.4360269169958</v>
      </c>
      <c r="AR9">
        <f t="shared" si="14"/>
        <v>-2028.3776010183592</v>
      </c>
      <c r="AS9">
        <f t="shared" si="15"/>
        <v>-2228.0313351042823</v>
      </c>
      <c r="AT9">
        <f t="shared" si="16"/>
        <v>171.08635583549213</v>
      </c>
      <c r="AU9">
        <f t="shared" si="17"/>
        <v>-4085.3225802871493</v>
      </c>
      <c r="AW9">
        <v>6</v>
      </c>
      <c r="AX9">
        <f>IF(Z9&gt;0, (R9*SUMPRODUCT(K9:$K$98, X9:$X$98)-K9*$AZ$3)/Z9, 0)</f>
        <v>53946.130669129394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50</v>
      </c>
      <c r="R10">
        <f t="shared" si="0"/>
        <v>2000000</v>
      </c>
      <c r="S10">
        <f t="shared" si="1"/>
        <v>58017.532524784321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50326.678163469711</v>
      </c>
      <c r="AC10">
        <f t="shared" si="2"/>
        <v>53485.860566265081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-3371.545289107029</v>
      </c>
      <c r="AI10">
        <f t="shared" si="7"/>
        <v>-3417.6398559032095</v>
      </c>
      <c r="AJ10">
        <f t="shared" si="8"/>
        <v>-3159.1824027953699</v>
      </c>
      <c r="AK10">
        <f t="shared" si="30"/>
        <v>206.33938047022582</v>
      </c>
      <c r="AL10">
        <f t="shared" si="9"/>
        <v>-6370.4828782283539</v>
      </c>
      <c r="AN10">
        <f t="shared" si="10"/>
        <v>0</v>
      </c>
      <c r="AO10">
        <f t="shared" si="11"/>
        <v>0</v>
      </c>
      <c r="AP10">
        <f t="shared" si="12"/>
        <v>-27.132018393558113</v>
      </c>
      <c r="AQ10">
        <f t="shared" si="13"/>
        <v>-1984.5468817020276</v>
      </c>
      <c r="AR10">
        <f t="shared" si="14"/>
        <v>-2011.6789000955857</v>
      </c>
      <c r="AS10">
        <f t="shared" si="15"/>
        <v>-1859.546602103035</v>
      </c>
      <c r="AT10">
        <f t="shared" si="16"/>
        <v>121.45474521950452</v>
      </c>
      <c r="AU10">
        <f t="shared" si="17"/>
        <v>-3749.7707569791164</v>
      </c>
      <c r="AW10">
        <v>7</v>
      </c>
      <c r="AX10">
        <f>IF(Z10&gt;0, (R10*SUMPRODUCT(K10:$K$98, X10:$X$98)-K10*$AZ$3)/Z10, 0)</f>
        <v>58017.532524784321</v>
      </c>
    </row>
    <row r="11" spans="1:52" x14ac:dyDescent="0.25">
      <c r="A11" t="s">
        <v>33</v>
      </c>
      <c r="C11" s="25">
        <f>AU91</f>
        <v>10840.858242182847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50</v>
      </c>
      <c r="R11">
        <f t="shared" si="0"/>
        <v>2000000</v>
      </c>
      <c r="S11">
        <f t="shared" si="1"/>
        <v>61750.046428046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53485.860566265081</v>
      </c>
      <c r="AC11">
        <f t="shared" si="2"/>
        <v>56249.049969005529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-3514.6369669019005</v>
      </c>
      <c r="AI11">
        <f t="shared" si="7"/>
        <v>-3560.1827221059466</v>
      </c>
      <c r="AJ11">
        <f t="shared" si="8"/>
        <v>-2763.1894027404487</v>
      </c>
      <c r="AK11">
        <f t="shared" si="30"/>
        <v>128.36606535903618</v>
      </c>
      <c r="AL11">
        <f t="shared" si="9"/>
        <v>-6195.0060594873594</v>
      </c>
      <c r="AN11">
        <f t="shared" si="10"/>
        <v>0</v>
      </c>
      <c r="AO11">
        <f t="shared" si="11"/>
        <v>0</v>
      </c>
      <c r="AP11">
        <f t="shared" si="12"/>
        <v>-25.474134250133556</v>
      </c>
      <c r="AQ11">
        <f t="shared" si="13"/>
        <v>-1965.766810413699</v>
      </c>
      <c r="AR11">
        <f t="shared" si="14"/>
        <v>-1991.2409446638324</v>
      </c>
      <c r="AS11">
        <f t="shared" si="15"/>
        <v>-1545.4756977594939</v>
      </c>
      <c r="AT11">
        <f t="shared" si="16"/>
        <v>71.796249013058357</v>
      </c>
      <c r="AU11">
        <f t="shared" si="17"/>
        <v>-3464.9203934102679</v>
      </c>
      <c r="AW11">
        <v>8</v>
      </c>
      <c r="AX11">
        <f>IF(Z11&gt;0, (R11*SUMPRODUCT(K11:$K$98, X11:$X$98)-K11*$AZ$3)/Z11, 0)</f>
        <v>61750.046428046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2000000</v>
      </c>
      <c r="S12">
        <f t="shared" si="1"/>
        <v>65320.734411188358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56249.049969005529</v>
      </c>
      <c r="AC12">
        <f t="shared" si="2"/>
        <v>58786.443587190297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-3679.7982403328024</v>
      </c>
      <c r="AI12">
        <f t="shared" si="7"/>
        <v>-3724.7965430288</v>
      </c>
      <c r="AJ12">
        <f t="shared" si="8"/>
        <v>-2537.3936181847675</v>
      </c>
      <c r="AK12">
        <f t="shared" si="30"/>
        <v>129.37281492871273</v>
      </c>
      <c r="AL12">
        <f t="shared" si="9"/>
        <v>-6132.8173462848554</v>
      </c>
      <c r="AN12">
        <f t="shared" si="10"/>
        <v>0</v>
      </c>
      <c r="AO12">
        <f t="shared" si="11"/>
        <v>0</v>
      </c>
      <c r="AP12">
        <f t="shared" si="12"/>
        <v>-23.917076246512369</v>
      </c>
      <c r="AQ12">
        <f t="shared" si="13"/>
        <v>-1955.8518835789323</v>
      </c>
      <c r="AR12">
        <f t="shared" si="14"/>
        <v>-1979.7689598254447</v>
      </c>
      <c r="AS12">
        <f t="shared" si="15"/>
        <v>-1348.6516823430529</v>
      </c>
      <c r="AT12">
        <f t="shared" si="16"/>
        <v>68.7630264585775</v>
      </c>
      <c r="AU12">
        <f t="shared" si="17"/>
        <v>-3259.6576157099203</v>
      </c>
      <c r="AW12">
        <v>9</v>
      </c>
      <c r="AX12">
        <f>IF(Z12&gt;0, (R12*SUMPRODUCT(K12:$K$98, X12:$X$98)-K12*$AZ$3)/Z12, 0)</f>
        <v>65320.734411188358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2000000</v>
      </c>
      <c r="S13">
        <f t="shared" si="1"/>
        <v>68710.890294989847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58786.443587190297</v>
      </c>
      <c r="AC13">
        <f t="shared" si="2"/>
        <v>61086.608510115213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-3856.3203423369382</v>
      </c>
      <c r="AI13">
        <f t="shared" si="7"/>
        <v>-3900.7722539974175</v>
      </c>
      <c r="AJ13">
        <f t="shared" si="8"/>
        <v>-2300.164922924916</v>
      </c>
      <c r="AK13">
        <f t="shared" si="30"/>
        <v>117.5728871743806</v>
      </c>
      <c r="AL13">
        <f t="shared" si="9"/>
        <v>-6083.3642897479531</v>
      </c>
      <c r="AN13">
        <f t="shared" si="10"/>
        <v>0</v>
      </c>
      <c r="AO13">
        <f t="shared" si="11"/>
        <v>0</v>
      </c>
      <c r="AP13">
        <f t="shared" si="12"/>
        <v>-22.458805705906403</v>
      </c>
      <c r="AQ13">
        <f t="shared" si="13"/>
        <v>-1948.3605107872268</v>
      </c>
      <c r="AR13">
        <f t="shared" si="14"/>
        <v>-1970.8193164931333</v>
      </c>
      <c r="AS13">
        <f t="shared" si="15"/>
        <v>-1162.1312822287534</v>
      </c>
      <c r="AT13">
        <f t="shared" si="16"/>
        <v>59.402318836143579</v>
      </c>
      <c r="AU13">
        <f t="shared" si="17"/>
        <v>-3073.5482798857433</v>
      </c>
      <c r="AW13">
        <v>10</v>
      </c>
      <c r="AX13">
        <f>IF(Z13&gt;0, (R13*SUMPRODUCT(K13:$K$98, X13:$X$98)-K13*$AZ$3)/Z13, 0)</f>
        <v>68710.890294989847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50</v>
      </c>
      <c r="R14">
        <f t="shared" si="0"/>
        <v>2000000</v>
      </c>
      <c r="S14">
        <f t="shared" si="1"/>
        <v>71936.384100669427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61086.608510115213</v>
      </c>
      <c r="AC14">
        <f t="shared" si="2"/>
        <v>63169.097505977756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-4046.807799517298</v>
      </c>
      <c r="AI14">
        <f t="shared" si="7"/>
        <v>-4090.7140218661843</v>
      </c>
      <c r="AJ14">
        <f t="shared" si="8"/>
        <v>-2082.4889958625427</v>
      </c>
      <c r="AK14">
        <f t="shared" si="30"/>
        <v>109.95589531820738</v>
      </c>
      <c r="AL14">
        <f t="shared" si="9"/>
        <v>-6063.2471224105193</v>
      </c>
      <c r="AN14">
        <f t="shared" si="10"/>
        <v>0</v>
      </c>
      <c r="AO14">
        <f t="shared" si="11"/>
        <v>0</v>
      </c>
      <c r="AP14">
        <f t="shared" si="12"/>
        <v>-21.090609048656972</v>
      </c>
      <c r="AQ14">
        <f t="shared" si="13"/>
        <v>-1943.9076428956289</v>
      </c>
      <c r="AR14">
        <f t="shared" si="14"/>
        <v>-1964.9982519442858</v>
      </c>
      <c r="AS14">
        <f t="shared" si="15"/>
        <v>-1000.3356907106149</v>
      </c>
      <c r="AT14">
        <f t="shared" si="16"/>
        <v>52.817953280605607</v>
      </c>
      <c r="AU14">
        <f t="shared" si="17"/>
        <v>-2912.5159893742948</v>
      </c>
      <c r="AW14">
        <v>11</v>
      </c>
      <c r="AX14">
        <f>IF(Z14&gt;0, (R14*SUMPRODUCT(K14:$K$98, X14:$X$98)-K14*$AZ$3)/Z14, 0)</f>
        <v>71936.384100669427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2000000</v>
      </c>
      <c r="S15">
        <f t="shared" si="1"/>
        <v>75204.595609360913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63169.097505977756</v>
      </c>
      <c r="AC15">
        <f t="shared" si="2"/>
        <v>65218.952741362424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-4245.7843886041328</v>
      </c>
      <c r="AI15">
        <f t="shared" si="7"/>
        <v>-4289.1454041198149</v>
      </c>
      <c r="AJ15">
        <f t="shared" si="8"/>
        <v>-2049.855235384668</v>
      </c>
      <c r="AK15">
        <f t="shared" si="30"/>
        <v>258.99329977450884</v>
      </c>
      <c r="AL15">
        <f t="shared" si="9"/>
        <v>-6080.0073397299739</v>
      </c>
      <c r="AN15">
        <f t="shared" si="10"/>
        <v>0</v>
      </c>
      <c r="AO15">
        <f t="shared" si="11"/>
        <v>0</v>
      </c>
      <c r="AP15">
        <f t="shared" si="12"/>
        <v>-19.759715186487998</v>
      </c>
      <c r="AQ15">
        <f t="shared" si="13"/>
        <v>-1934.8137783284199</v>
      </c>
      <c r="AR15">
        <f t="shared" si="14"/>
        <v>-1954.5734935149076</v>
      </c>
      <c r="AS15">
        <f t="shared" si="15"/>
        <v>-934.12377784563262</v>
      </c>
      <c r="AT15">
        <f t="shared" si="16"/>
        <v>118.0238464872231</v>
      </c>
      <c r="AU15">
        <f t="shared" si="17"/>
        <v>-2770.6734248733169</v>
      </c>
      <c r="AW15">
        <v>12</v>
      </c>
      <c r="AX15">
        <f>IF(Z15&gt;0, (R15*SUMPRODUCT(K15:$K$98, X15:$X$98)-K15*$AZ$3)/Z15, 0)</f>
        <v>75204.595609360913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2000000</v>
      </c>
      <c r="S16">
        <f t="shared" si="1"/>
        <v>78645.064247527727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65218.952741362424</v>
      </c>
      <c r="AC16">
        <f t="shared" si="2"/>
        <v>67271.678904638349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-6329.5045634989192</v>
      </c>
      <c r="AI16">
        <f t="shared" si="7"/>
        <v>-6372.2737312453573</v>
      </c>
      <c r="AJ16">
        <f t="shared" si="8"/>
        <v>-2052.7261632759255</v>
      </c>
      <c r="AK16">
        <f t="shared" si="30"/>
        <v>463.05456446367322</v>
      </c>
      <c r="AL16">
        <f t="shared" si="9"/>
        <v>-7961.9453300576097</v>
      </c>
      <c r="AN16">
        <f t="shared" si="10"/>
        <v>0</v>
      </c>
      <c r="AO16">
        <f t="shared" si="11"/>
        <v>0</v>
      </c>
      <c r="AP16">
        <f t="shared" si="12"/>
        <v>-18.437242254691874</v>
      </c>
      <c r="AQ16">
        <f t="shared" si="13"/>
        <v>-2728.5686193677716</v>
      </c>
      <c r="AR16">
        <f t="shared" si="14"/>
        <v>-2747.0058616224633</v>
      </c>
      <c r="AS16">
        <f t="shared" si="15"/>
        <v>-884.90404534500988</v>
      </c>
      <c r="AT16">
        <f t="shared" si="16"/>
        <v>199.61691171483193</v>
      </c>
      <c r="AU16">
        <f t="shared" si="17"/>
        <v>-3432.2929952526415</v>
      </c>
      <c r="AW16">
        <v>13</v>
      </c>
      <c r="AX16">
        <f>IF(Z16&gt;0, (R16*SUMPRODUCT(K16:$K$98, X16:$X$98)-K16*$AZ$3)/Z16, 0)</f>
        <v>78645.064247527727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2000000</v>
      </c>
      <c r="S17">
        <f t="shared" si="1"/>
        <v>81580.07141517305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67271.678904638349</v>
      </c>
      <c r="AC17">
        <f t="shared" si="2"/>
        <v>68731.331677674389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-8656.0638355685824</v>
      </c>
      <c r="AI17">
        <f t="shared" si="7"/>
        <v>-8698.1889100416665</v>
      </c>
      <c r="AJ17">
        <f t="shared" si="8"/>
        <v>-1459.6527730360394</v>
      </c>
      <c r="AK17">
        <f t="shared" si="30"/>
        <v>928.34916888400926</v>
      </c>
      <c r="AL17">
        <f t="shared" si="9"/>
        <v>-9229.4925141936965</v>
      </c>
      <c r="AN17">
        <f t="shared" si="10"/>
        <v>0</v>
      </c>
      <c r="AO17">
        <f t="shared" si="11"/>
        <v>0</v>
      </c>
      <c r="AP17">
        <f t="shared" si="12"/>
        <v>-17.070484928168902</v>
      </c>
      <c r="AQ17">
        <f t="shared" si="13"/>
        <v>-3507.7257213338216</v>
      </c>
      <c r="AR17">
        <f t="shared" si="14"/>
        <v>-3524.7962062619904</v>
      </c>
      <c r="AS17">
        <f t="shared" si="15"/>
        <v>-591.4999789114238</v>
      </c>
      <c r="AT17">
        <f t="shared" si="16"/>
        <v>376.19804104175898</v>
      </c>
      <c r="AU17">
        <f t="shared" si="17"/>
        <v>-3740.0981441316549</v>
      </c>
      <c r="AW17">
        <v>14</v>
      </c>
      <c r="AX17">
        <f>IF(Z17&gt;0, (R17*SUMPRODUCT(K17:$K$98, X17:$X$98)-K17*$AZ$3)/Z17, 0)</f>
        <v>81580.07141517305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2000000</v>
      </c>
      <c r="S18">
        <f t="shared" si="1"/>
        <v>84013.242079177639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68731.331677674389</v>
      </c>
      <c r="AC18">
        <f t="shared" si="2"/>
        <v>69609.81442813194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-11037.649083503145</v>
      </c>
      <c r="AI18">
        <f t="shared" si="7"/>
        <v>-11079.076966004412</v>
      </c>
      <c r="AJ18">
        <f t="shared" si="8"/>
        <v>-878.48275045755145</v>
      </c>
      <c r="AK18">
        <f t="shared" si="30"/>
        <v>1484.5967642377668</v>
      </c>
      <c r="AL18">
        <f t="shared" si="9"/>
        <v>-10472.962952224196</v>
      </c>
      <c r="AN18">
        <f t="shared" si="10"/>
        <v>0</v>
      </c>
      <c r="AO18">
        <f t="shared" si="11"/>
        <v>0</v>
      </c>
      <c r="AP18">
        <f t="shared" si="12"/>
        <v>-15.666255591465637</v>
      </c>
      <c r="AQ18">
        <f t="shared" si="13"/>
        <v>-4173.9674159253009</v>
      </c>
      <c r="AR18">
        <f t="shared" si="14"/>
        <v>-4189.6336715167663</v>
      </c>
      <c r="AS18">
        <f t="shared" si="15"/>
        <v>-332.20465228801203</v>
      </c>
      <c r="AT18">
        <f t="shared" si="16"/>
        <v>561.41108245397038</v>
      </c>
      <c r="AU18">
        <f t="shared" si="17"/>
        <v>-3960.4272413508083</v>
      </c>
      <c r="AW18">
        <v>15</v>
      </c>
      <c r="AX18">
        <f>IF(Z18&gt;0, (R18*SUMPRODUCT(K18:$K$98, X18:$X$98)-K18*$AZ$3)/Z18, 0)</f>
        <v>84013.242079177639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2000000</v>
      </c>
      <c r="S19">
        <f t="shared" si="1"/>
        <v>85516.129857376567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69609.81442813194</v>
      </c>
      <c r="AC19">
        <f t="shared" si="2"/>
        <v>69566.305277796113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-13569.086466398096</v>
      </c>
      <c r="AI19">
        <f t="shared" si="7"/>
        <v>-13609.760842912689</v>
      </c>
      <c r="AJ19">
        <f t="shared" si="8"/>
        <v>43.509150335827144</v>
      </c>
      <c r="AK19">
        <f t="shared" si="30"/>
        <v>1552.2988617473422</v>
      </c>
      <c r="AL19">
        <f t="shared" si="9"/>
        <v>-12013.952830829519</v>
      </c>
      <c r="AN19">
        <f t="shared" si="10"/>
        <v>0</v>
      </c>
      <c r="AO19">
        <f t="shared" si="11"/>
        <v>0</v>
      </c>
      <c r="AP19">
        <f t="shared" si="12"/>
        <v>-14.344224389558377</v>
      </c>
      <c r="AQ19">
        <f t="shared" si="13"/>
        <v>-4785.2736222152089</v>
      </c>
      <c r="AR19">
        <f t="shared" si="14"/>
        <v>-4799.6178466047668</v>
      </c>
      <c r="AS19">
        <f t="shared" si="15"/>
        <v>15.343935639485759</v>
      </c>
      <c r="AT19">
        <f t="shared" si="16"/>
        <v>547.43366956272723</v>
      </c>
      <c r="AU19">
        <f t="shared" si="17"/>
        <v>-4236.8402414025541</v>
      </c>
      <c r="AW19">
        <v>16</v>
      </c>
      <c r="AX19">
        <f>IF(Z19&gt;0, (R19*SUMPRODUCT(K19:$K$98, X19:$X$98)-K19*$AZ$3)/Z19, 0)</f>
        <v>85516.129857376567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2000000</v>
      </c>
      <c r="S20">
        <f t="shared" si="1"/>
        <v>84944.936408562207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69566.305277796113</v>
      </c>
      <c r="AC20">
        <f t="shared" si="2"/>
        <v>67723.390004188055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-16180.8364187765</v>
      </c>
      <c r="AI20">
        <f t="shared" si="7"/>
        <v>-16220.699530615479</v>
      </c>
      <c r="AJ20">
        <f t="shared" si="8"/>
        <v>1842.9152736080578</v>
      </c>
      <c r="AK20">
        <f t="shared" si="30"/>
        <v>299.13511269452329</v>
      </c>
      <c r="AL20">
        <f t="shared" si="9"/>
        <v>-14078.649144312898</v>
      </c>
      <c r="AN20">
        <f t="shared" si="10"/>
        <v>0</v>
      </c>
      <c r="AO20">
        <f t="shared" si="11"/>
        <v>0</v>
      </c>
      <c r="AP20">
        <f t="shared" si="12"/>
        <v>-13.334083101233141</v>
      </c>
      <c r="AQ20">
        <f t="shared" si="13"/>
        <v>-5412.43790316587</v>
      </c>
      <c r="AR20">
        <f t="shared" si="14"/>
        <v>-5425.7719862671029</v>
      </c>
      <c r="AS20">
        <f t="shared" si="15"/>
        <v>616.44925027638203</v>
      </c>
      <c r="AT20">
        <f t="shared" si="16"/>
        <v>100.05973611085149</v>
      </c>
      <c r="AU20">
        <f t="shared" si="17"/>
        <v>-4709.2629998798693</v>
      </c>
      <c r="AW20">
        <v>17</v>
      </c>
      <c r="AX20">
        <f>IF(Z20&gt;0, (R20*SUMPRODUCT(K20:$K$98, X20:$X$98)-K20*$AZ$3)/Z20, 0)</f>
        <v>84944.936408562207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2000000</v>
      </c>
      <c r="S21">
        <f t="shared" si="1"/>
        <v>83321.592744216294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67723.390004188055</v>
      </c>
      <c r="AC21">
        <f t="shared" si="2"/>
        <v>64969.808355634588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-19084.115592051079</v>
      </c>
      <c r="AI21">
        <f t="shared" si="7"/>
        <v>-19123.102969881867</v>
      </c>
      <c r="AJ21">
        <f t="shared" si="8"/>
        <v>2753.5816485534669</v>
      </c>
      <c r="AK21">
        <f t="shared" si="30"/>
        <v>108.3574240067009</v>
      </c>
      <c r="AL21">
        <f t="shared" si="9"/>
        <v>-16261.1638973217</v>
      </c>
      <c r="AN21">
        <f t="shared" si="10"/>
        <v>0</v>
      </c>
      <c r="AO21">
        <f t="shared" si="11"/>
        <v>0</v>
      </c>
      <c r="AP21">
        <f t="shared" si="12"/>
        <v>-12.401248462597113</v>
      </c>
      <c r="AQ21">
        <f t="shared" si="13"/>
        <v>-6070.3456429701391</v>
      </c>
      <c r="AR21">
        <f t="shared" si="14"/>
        <v>-6082.7468914327364</v>
      </c>
      <c r="AS21">
        <f t="shared" si="15"/>
        <v>875.86937326146187</v>
      </c>
      <c r="AT21">
        <f t="shared" si="16"/>
        <v>34.466727762669706</v>
      </c>
      <c r="AU21">
        <f t="shared" si="17"/>
        <v>-5172.410790408605</v>
      </c>
      <c r="AW21">
        <v>18</v>
      </c>
      <c r="AX21">
        <f>IF(Z21&gt;0, (R21*SUMPRODUCT(K21:$K$98, X21:$X$98)-K21*$AZ$3)/Z21, 0)</f>
        <v>83321.592744216294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50</v>
      </c>
      <c r="R22">
        <f t="shared" si="0"/>
        <v>2000000</v>
      </c>
      <c r="S22">
        <f t="shared" si="1"/>
        <v>81905.408704812711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64969.808355634588</v>
      </c>
      <c r="AC22">
        <f t="shared" si="2"/>
        <v>62315.432611069205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-22256.265890698138</v>
      </c>
      <c r="AI22">
        <f t="shared" si="7"/>
        <v>-22294.306988103348</v>
      </c>
      <c r="AJ22">
        <f t="shared" si="8"/>
        <v>2654.3757445653828</v>
      </c>
      <c r="AK22">
        <f t="shared" si="30"/>
        <v>1364.3659754683265</v>
      </c>
      <c r="AL22">
        <f t="shared" si="9"/>
        <v>-18275.56526806964</v>
      </c>
      <c r="AN22">
        <f t="shared" si="10"/>
        <v>0</v>
      </c>
      <c r="AO22">
        <f t="shared" si="11"/>
        <v>0</v>
      </c>
      <c r="AP22">
        <f t="shared" si="12"/>
        <v>-11.298087867593015</v>
      </c>
      <c r="AQ22">
        <f t="shared" si="13"/>
        <v>-6610.0418965087702</v>
      </c>
      <c r="AR22">
        <f t="shared" si="14"/>
        <v>-6621.3399843763627</v>
      </c>
      <c r="AS22">
        <f t="shared" si="15"/>
        <v>788.34135819642972</v>
      </c>
      <c r="AT22">
        <f t="shared" si="16"/>
        <v>405.21246036092361</v>
      </c>
      <c r="AU22">
        <f t="shared" si="17"/>
        <v>-5427.7861658190095</v>
      </c>
      <c r="AW22">
        <v>19</v>
      </c>
      <c r="AX22">
        <f>IF(Z22&gt;0, (R22*SUMPRODUCT(K22:$K$98, X22:$X$98)-K22*$AZ$3)/Z22, 0)</f>
        <v>81905.408704812711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2000000</v>
      </c>
      <c r="S23">
        <f t="shared" si="1"/>
        <v>82197.390483845025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62315.432611069205</v>
      </c>
      <c r="AC23">
        <f t="shared" si="2"/>
        <v>60860.274867082706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-25595.170264134085</v>
      </c>
      <c r="AI23">
        <f t="shared" si="7"/>
        <v>-25632.19107130864</v>
      </c>
      <c r="AJ23">
        <f t="shared" si="8"/>
        <v>1455.1577439864996</v>
      </c>
      <c r="AK23">
        <f t="shared" si="30"/>
        <v>4362.0802827748448</v>
      </c>
      <c r="AL23">
        <f t="shared" si="9"/>
        <v>-19814.953044547296</v>
      </c>
      <c r="AN23">
        <f t="shared" si="10"/>
        <v>0</v>
      </c>
      <c r="AO23">
        <f t="shared" si="11"/>
        <v>0</v>
      </c>
      <c r="AP23">
        <f t="shared" si="12"/>
        <v>-9.8170221746352659</v>
      </c>
      <c r="AQ23">
        <f t="shared" si="13"/>
        <v>-6787.2197616280364</v>
      </c>
      <c r="AR23">
        <f t="shared" si="14"/>
        <v>-6797.0367838026714</v>
      </c>
      <c r="AS23">
        <f t="shared" si="15"/>
        <v>385.87261949614441</v>
      </c>
      <c r="AT23">
        <f t="shared" si="16"/>
        <v>1156.7181304726148</v>
      </c>
      <c r="AU23">
        <f t="shared" si="17"/>
        <v>-5254.4460338339122</v>
      </c>
      <c r="AW23">
        <v>20</v>
      </c>
      <c r="AX23">
        <f>IF(Z23&gt;0, (R23*SUMPRODUCT(K23:$K$98, X23:$X$98)-K23*$AZ$3)/Z23, 0)</f>
        <v>82197.390483845025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2000000</v>
      </c>
      <c r="S24">
        <f t="shared" si="1"/>
        <v>81673.816607512577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60860.274867082706</v>
      </c>
      <c r="AC24">
        <f t="shared" si="2"/>
        <v>58675.630241635306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-29195.548866357327</v>
      </c>
      <c r="AI24">
        <f t="shared" si="7"/>
        <v>-29231.46957673848</v>
      </c>
      <c r="AJ24">
        <f t="shared" si="8"/>
        <v>2184.6446254473994</v>
      </c>
      <c r="AK24">
        <f t="shared" si="30"/>
        <v>4260.2192406957902</v>
      </c>
      <c r="AL24">
        <f t="shared" si="9"/>
        <v>-22786.60571059529</v>
      </c>
      <c r="AN24">
        <f t="shared" si="10"/>
        <v>0</v>
      </c>
      <c r="AO24">
        <f t="shared" si="11"/>
        <v>0</v>
      </c>
      <c r="AP24">
        <f t="shared" si="12"/>
        <v>-8.5047349347383019</v>
      </c>
      <c r="AQ24">
        <f t="shared" si="13"/>
        <v>-6912.4580707862551</v>
      </c>
      <c r="AR24">
        <f t="shared" si="14"/>
        <v>-6920.9628057209939</v>
      </c>
      <c r="AS24">
        <f t="shared" si="15"/>
        <v>517.24543498393382</v>
      </c>
      <c r="AT24">
        <f t="shared" si="16"/>
        <v>1008.6670063463256</v>
      </c>
      <c r="AU24">
        <f t="shared" si="17"/>
        <v>-5395.0503643907341</v>
      </c>
      <c r="AW24">
        <v>21</v>
      </c>
      <c r="AX24">
        <f>IF(Z24&gt;0, (R24*SUMPRODUCT(K24:$K$98, X24:$X$98)-K24*$AZ$3)/Z24, 0)</f>
        <v>81673.816607512577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50</v>
      </c>
      <c r="R25">
        <f t="shared" si="0"/>
        <v>2000000</v>
      </c>
      <c r="S25">
        <f t="shared" si="1"/>
        <v>80425.941098349984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58675.630241635306</v>
      </c>
      <c r="AC25">
        <f t="shared" si="2"/>
        <v>55872.61425672457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-33042.401100251089</v>
      </c>
      <c r="AI25">
        <f t="shared" si="7"/>
        <v>-33077.136543500921</v>
      </c>
      <c r="AJ25">
        <f t="shared" si="8"/>
        <v>2803.0159849107367</v>
      </c>
      <c r="AK25">
        <f t="shared" si="30"/>
        <v>4107.2941169144715</v>
      </c>
      <c r="AL25">
        <f t="shared" si="9"/>
        <v>-26166.826441675712</v>
      </c>
      <c r="AN25">
        <f t="shared" si="10"/>
        <v>0</v>
      </c>
      <c r="AO25">
        <f t="shared" si="11"/>
        <v>0</v>
      </c>
      <c r="AP25">
        <f t="shared" si="12"/>
        <v>-7.3429519823425498</v>
      </c>
      <c r="AQ25">
        <f t="shared" si="13"/>
        <v>-6985.0487559736512</v>
      </c>
      <c r="AR25">
        <f t="shared" si="14"/>
        <v>-6992.3917079559933</v>
      </c>
      <c r="AS25">
        <f t="shared" si="15"/>
        <v>592.54783751856996</v>
      </c>
      <c r="AT25">
        <f t="shared" si="16"/>
        <v>868.26770169415181</v>
      </c>
      <c r="AU25">
        <f t="shared" si="17"/>
        <v>-5531.5761687432714</v>
      </c>
      <c r="AW25">
        <v>22</v>
      </c>
      <c r="AX25">
        <f>IF(Z25&gt;0, (R25*SUMPRODUCT(K25:$K$98, X25:$X$98)-K25*$AZ$3)/Z25, 0)</f>
        <v>80425.941098349984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2000000</v>
      </c>
      <c r="S26">
        <f t="shared" si="1"/>
        <v>78512.091206860539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55872.61425672457</v>
      </c>
      <c r="AC26">
        <f t="shared" si="2"/>
        <v>52556.710220282665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-36705.304130709395</v>
      </c>
      <c r="AI26">
        <f t="shared" si="7"/>
        <v>-36738.774586923464</v>
      </c>
      <c r="AJ26">
        <f t="shared" si="8"/>
        <v>3315.9040364419052</v>
      </c>
      <c r="AK26">
        <f t="shared" si="30"/>
        <v>3911.08299797072</v>
      </c>
      <c r="AL26">
        <f t="shared" si="9"/>
        <v>-29511.787552510839</v>
      </c>
      <c r="AN26">
        <f t="shared" si="10"/>
        <v>0</v>
      </c>
      <c r="AO26">
        <f t="shared" si="11"/>
        <v>0</v>
      </c>
      <c r="AP26">
        <f t="shared" si="12"/>
        <v>-6.3174447494268522</v>
      </c>
      <c r="AQ26">
        <f t="shared" si="13"/>
        <v>-6928.0122557517761</v>
      </c>
      <c r="AR26">
        <f t="shared" si="14"/>
        <v>-6934.3297005012037</v>
      </c>
      <c r="AS26">
        <f t="shared" si="15"/>
        <v>625.86659741490382</v>
      </c>
      <c r="AT26">
        <f t="shared" si="16"/>
        <v>738.20477952486783</v>
      </c>
      <c r="AU26">
        <f t="shared" si="17"/>
        <v>-5570.258323561432</v>
      </c>
      <c r="AW26">
        <v>23</v>
      </c>
      <c r="AX26">
        <f>IF(Z26&gt;0, (R26*SUMPRODUCT(K26:$K$98, X26:$X$98)-K26*$AZ$3)/Z26, 0)</f>
        <v>78512.091206860539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2000000</v>
      </c>
      <c r="S27">
        <f t="shared" si="1"/>
        <v>76106.746438900213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52556.710220282665</v>
      </c>
      <c r="AC27">
        <f t="shared" si="2"/>
        <v>48904.720035541366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-40268.833365535058</v>
      </c>
      <c r="AI27">
        <f t="shared" si="7"/>
        <v>-40300.96239635285</v>
      </c>
      <c r="AJ27">
        <f t="shared" si="8"/>
        <v>3651.9901847412984</v>
      </c>
      <c r="AK27">
        <f t="shared" si="30"/>
        <v>3678.969715419787</v>
      </c>
      <c r="AL27">
        <f t="shared" si="9"/>
        <v>-32970.002496191766</v>
      </c>
      <c r="AN27">
        <f t="shared" si="10"/>
        <v>0</v>
      </c>
      <c r="AO27">
        <f t="shared" si="11"/>
        <v>0</v>
      </c>
      <c r="AP27">
        <f t="shared" si="12"/>
        <v>-5.4145132753647012</v>
      </c>
      <c r="AQ27">
        <f t="shared" si="13"/>
        <v>-6786.2654830041929</v>
      </c>
      <c r="AR27">
        <f t="shared" si="14"/>
        <v>-6791.6799962795576</v>
      </c>
      <c r="AS27">
        <f t="shared" si="15"/>
        <v>615.44804911560607</v>
      </c>
      <c r="AT27">
        <f t="shared" si="16"/>
        <v>619.99474795162905</v>
      </c>
      <c r="AU27">
        <f t="shared" si="17"/>
        <v>-5556.2371992123226</v>
      </c>
      <c r="AW27">
        <v>24</v>
      </c>
      <c r="AX27">
        <f>IF(Z27&gt;0, (R27*SUMPRODUCT(K27:$K$98, X27:$X$98)-K27*$AZ$3)/Z27, 0)</f>
        <v>76106.746438900213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2000000</v>
      </c>
      <c r="S28">
        <f t="shared" si="1"/>
        <v>73332.599246532132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48904.720035541366</v>
      </c>
      <c r="AC28">
        <f t="shared" si="2"/>
        <v>45043.474258796516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-43838.9341793106</v>
      </c>
      <c r="AI28">
        <f t="shared" si="7"/>
        <v>-43869.645946465731</v>
      </c>
      <c r="AJ28">
        <f t="shared" si="8"/>
        <v>3861.2457767448504</v>
      </c>
      <c r="AK28">
        <f t="shared" si="30"/>
        <v>3423.3304024878958</v>
      </c>
      <c r="AL28">
        <f t="shared" si="9"/>
        <v>-36585.069767232984</v>
      </c>
      <c r="AN28">
        <f t="shared" si="10"/>
        <v>0</v>
      </c>
      <c r="AO28">
        <f t="shared" si="11"/>
        <v>0</v>
      </c>
      <c r="AP28">
        <f t="shared" si="12"/>
        <v>-4.6211342075427071</v>
      </c>
      <c r="AQ28">
        <f t="shared" si="13"/>
        <v>-6596.3510772579511</v>
      </c>
      <c r="AR28">
        <f t="shared" si="14"/>
        <v>-6600.9722114654942</v>
      </c>
      <c r="AS28">
        <f t="shared" si="15"/>
        <v>580.99343005946105</v>
      </c>
      <c r="AT28">
        <f t="shared" si="16"/>
        <v>515.10123617280055</v>
      </c>
      <c r="AU28">
        <f t="shared" si="17"/>
        <v>-5504.877545233232</v>
      </c>
      <c r="AW28">
        <v>25</v>
      </c>
      <c r="AX28">
        <f>IF(Z28&gt;0, (R28*SUMPRODUCT(K28:$K$98, X28:$X$98)-K28*$AZ$3)/Z28, 0)</f>
        <v>73332.599246532132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2000000</v>
      </c>
      <c r="S29">
        <f t="shared" si="1"/>
        <v>70284.814215841092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45043.474258796516</v>
      </c>
      <c r="AC29">
        <f t="shared" si="2"/>
        <v>41058.747919270121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-47832.662133450976</v>
      </c>
      <c r="AI29">
        <f t="shared" si="7"/>
        <v>-47861.870966381219</v>
      </c>
      <c r="AJ29">
        <f t="shared" si="8"/>
        <v>3984.7263395263944</v>
      </c>
      <c r="AK29">
        <f t="shared" si="30"/>
        <v>3153.0431981157562</v>
      </c>
      <c r="AL29">
        <f t="shared" si="9"/>
        <v>-40724.101428739072</v>
      </c>
      <c r="AN29">
        <f t="shared" si="10"/>
        <v>0</v>
      </c>
      <c r="AO29">
        <f t="shared" si="11"/>
        <v>0</v>
      </c>
      <c r="AP29">
        <f t="shared" si="12"/>
        <v>-3.9240990133982763</v>
      </c>
      <c r="AQ29">
        <f t="shared" si="13"/>
        <v>-6426.1418021860545</v>
      </c>
      <c r="AR29">
        <f t="shared" si="14"/>
        <v>-6430.065901199453</v>
      </c>
      <c r="AS29">
        <f t="shared" si="15"/>
        <v>535.33329232777453</v>
      </c>
      <c r="AT29">
        <f t="shared" si="16"/>
        <v>423.5997286327127</v>
      </c>
      <c r="AU29">
        <f t="shared" si="17"/>
        <v>-5471.1328802389662</v>
      </c>
      <c r="AW29">
        <v>26</v>
      </c>
      <c r="AX29">
        <f>IF(Z29&gt;0, (R29*SUMPRODUCT(K29:$K$98, X29:$X$98)-K29*$AZ$3)/Z29, 0)</f>
        <v>70284.814215841092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2000000</v>
      </c>
      <c r="S30">
        <f t="shared" si="1"/>
        <v>66893.794349450371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41058.747919270121</v>
      </c>
      <c r="AC30">
        <f t="shared" si="2"/>
        <v>36964.413918630089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-51502.577479338754</v>
      </c>
      <c r="AI30">
        <f t="shared" si="7"/>
        <v>-51530.206659502706</v>
      </c>
      <c r="AJ30">
        <f t="shared" si="8"/>
        <v>4094.3340006400322</v>
      </c>
      <c r="AK30">
        <f t="shared" si="30"/>
        <v>2874.1123543489089</v>
      </c>
      <c r="AL30">
        <f t="shared" si="9"/>
        <v>-44561.760304513766</v>
      </c>
      <c r="AN30">
        <f t="shared" si="10"/>
        <v>0</v>
      </c>
      <c r="AO30">
        <f t="shared" si="11"/>
        <v>0</v>
      </c>
      <c r="AP30">
        <f t="shared" si="12"/>
        <v>-3.3141772217046586</v>
      </c>
      <c r="AQ30">
        <f t="shared" si="13"/>
        <v>-6177.8405341098551</v>
      </c>
      <c r="AR30">
        <f t="shared" si="14"/>
        <v>-6181.1547113315592</v>
      </c>
      <c r="AS30">
        <f t="shared" si="15"/>
        <v>491.12381918138732</v>
      </c>
      <c r="AT30">
        <f t="shared" si="16"/>
        <v>344.75571265157902</v>
      </c>
      <c r="AU30">
        <f t="shared" si="17"/>
        <v>-5345.2751794985934</v>
      </c>
      <c r="AW30">
        <v>27</v>
      </c>
      <c r="AX30">
        <f>IF(Z30&gt;0, (R30*SUMPRODUCT(K30:$K$98, X30:$X$98)-K30*$AZ$3)/Z30, 0)</f>
        <v>66893.794349450371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2000000</v>
      </c>
      <c r="S31">
        <f t="shared" si="1"/>
        <v>63224.874010811749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36964.413918630089</v>
      </c>
      <c r="AC31">
        <f t="shared" si="2"/>
        <v>32868.544635900631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-54380.931612105196</v>
      </c>
      <c r="AI31">
        <f t="shared" si="7"/>
        <v>-54406.924977177208</v>
      </c>
      <c r="AJ31">
        <f t="shared" si="8"/>
        <v>4095.8692827294581</v>
      </c>
      <c r="AK31">
        <f t="shared" si="30"/>
        <v>2587.5089743041067</v>
      </c>
      <c r="AL31">
        <f t="shared" si="9"/>
        <v>-47723.54672014364</v>
      </c>
      <c r="AN31">
        <f t="shared" si="10"/>
        <v>0</v>
      </c>
      <c r="AO31">
        <f t="shared" si="11"/>
        <v>0</v>
      </c>
      <c r="AP31">
        <f t="shared" si="12"/>
        <v>-2.7838909134522662</v>
      </c>
      <c r="AQ31">
        <f t="shared" si="13"/>
        <v>-5824.2009436097587</v>
      </c>
      <c r="AR31">
        <f t="shared" si="14"/>
        <v>-5826.9848345232112</v>
      </c>
      <c r="AS31">
        <f t="shared" si="15"/>
        <v>438.6678387845966</v>
      </c>
      <c r="AT31">
        <f t="shared" si="16"/>
        <v>277.12236188293025</v>
      </c>
      <c r="AU31">
        <f t="shared" si="17"/>
        <v>-5111.1946338556836</v>
      </c>
      <c r="AW31">
        <v>28</v>
      </c>
      <c r="AX31">
        <f>IF(Z31&gt;0, (R31*SUMPRODUCT(K31:$K$98, X31:$X$98)-K31*$AZ$3)/Z31, 0)</f>
        <v>63224.874010811749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2000000</v>
      </c>
      <c r="S32">
        <f t="shared" si="1"/>
        <v>59452.451080944826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32868.544635900631</v>
      </c>
      <c r="AC32">
        <f t="shared" si="2"/>
        <v>28903.246595309087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-57022.539130232522</v>
      </c>
      <c r="AI32">
        <f t="shared" si="7"/>
        <v>-57046.846998175562</v>
      </c>
      <c r="AJ32">
        <f t="shared" si="8"/>
        <v>3965.2980405915441</v>
      </c>
      <c r="AK32">
        <f t="shared" si="30"/>
        <v>2300.7981245130445</v>
      </c>
      <c r="AL32">
        <f t="shared" si="9"/>
        <v>-50780.750833070975</v>
      </c>
      <c r="AN32">
        <f t="shared" si="10"/>
        <v>0</v>
      </c>
      <c r="AO32">
        <f t="shared" si="11"/>
        <v>0</v>
      </c>
      <c r="AP32">
        <f t="shared" si="12"/>
        <v>-2.3244411363844213</v>
      </c>
      <c r="AQ32">
        <f t="shared" si="13"/>
        <v>-5452.7832702568376</v>
      </c>
      <c r="AR32">
        <f t="shared" si="14"/>
        <v>-5455.1077113932224</v>
      </c>
      <c r="AS32">
        <f t="shared" si="15"/>
        <v>379.18183137965821</v>
      </c>
      <c r="AT32">
        <f t="shared" si="16"/>
        <v>220.01394032857897</v>
      </c>
      <c r="AU32">
        <f t="shared" si="17"/>
        <v>-4855.9119396849856</v>
      </c>
      <c r="AW32">
        <v>29</v>
      </c>
      <c r="AX32">
        <f>IF(Z32&gt;0, (R32*SUMPRODUCT(K32:$K$98, X32:$X$98)-K32*$AZ$3)/Z32, 0)</f>
        <v>59452.451080944826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2000000</v>
      </c>
      <c r="S33">
        <f t="shared" si="1"/>
        <v>55588.208688043444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28903.246595309087</v>
      </c>
      <c r="AC33">
        <f t="shared" si="2"/>
        <v>25110.198059889939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-59155.440741748229</v>
      </c>
      <c r="AI33">
        <f t="shared" si="7"/>
        <v>-59178.02664499329</v>
      </c>
      <c r="AJ33">
        <f t="shared" si="8"/>
        <v>3793.0485354191478</v>
      </c>
      <c r="AK33">
        <f t="shared" si="30"/>
        <v>2023.2272616716364</v>
      </c>
      <c r="AL33">
        <f t="shared" si="9"/>
        <v>-53361.750847902505</v>
      </c>
      <c r="AN33">
        <f t="shared" si="10"/>
        <v>0</v>
      </c>
      <c r="AO33">
        <f t="shared" si="11"/>
        <v>0</v>
      </c>
      <c r="AP33">
        <f t="shared" si="12"/>
        <v>-1.9283733683711133</v>
      </c>
      <c r="AQ33">
        <f t="shared" si="13"/>
        <v>-5050.6625873189287</v>
      </c>
      <c r="AR33">
        <f t="shared" si="14"/>
        <v>-5052.5909606872992</v>
      </c>
      <c r="AS33">
        <f t="shared" si="15"/>
        <v>323.84862811454366</v>
      </c>
      <c r="AT33">
        <f t="shared" si="16"/>
        <v>172.74215368928827</v>
      </c>
      <c r="AU33">
        <f t="shared" si="17"/>
        <v>-4556.0001788834679</v>
      </c>
      <c r="AW33">
        <v>30</v>
      </c>
      <c r="AX33">
        <f>IF(Z33&gt;0, (R33*SUMPRODUCT(K33:$K$98, X33:$X$98)-K33*$AZ$3)/Z33, 0)</f>
        <v>55588.208688043444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2000000</v>
      </c>
      <c r="S34">
        <f t="shared" si="1"/>
        <v>51694.977267410723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25110.198059889939</v>
      </c>
      <c r="AC34">
        <f t="shared" si="2"/>
        <v>21541.441485818945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-60996.179625383076</v>
      </c>
      <c r="AI34">
        <f t="shared" si="7"/>
        <v>-61017.01476510505</v>
      </c>
      <c r="AJ34">
        <f t="shared" si="8"/>
        <v>3568.7565740709942</v>
      </c>
      <c r="AK34">
        <f t="shared" si="30"/>
        <v>1757.7138641922959</v>
      </c>
      <c r="AL34">
        <f t="shared" si="9"/>
        <v>-55690.544326841758</v>
      </c>
      <c r="AN34">
        <f t="shared" si="10"/>
        <v>0</v>
      </c>
      <c r="AO34">
        <f t="shared" si="11"/>
        <v>0</v>
      </c>
      <c r="AP34">
        <f t="shared" si="12"/>
        <v>-1.5882982458687018</v>
      </c>
      <c r="AQ34">
        <f t="shared" si="13"/>
        <v>-4649.8428326591347</v>
      </c>
      <c r="AR34">
        <f t="shared" si="14"/>
        <v>-4651.4311309050036</v>
      </c>
      <c r="AS34">
        <f t="shared" si="15"/>
        <v>272.05240195967377</v>
      </c>
      <c r="AT34">
        <f t="shared" si="16"/>
        <v>133.99352653684841</v>
      </c>
      <c r="AU34">
        <f t="shared" si="17"/>
        <v>-4245.3852024084808</v>
      </c>
      <c r="AW34">
        <v>31</v>
      </c>
      <c r="AX34">
        <f>IF(Z34&gt;0, (R34*SUMPRODUCT(K34:$K$98, X34:$X$98)-K34*$AZ$3)/Z34, 0)</f>
        <v>51694.977267410723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47783.473255502882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21541.441485818945</v>
      </c>
      <c r="AC35">
        <f t="shared" ref="AC35:AC66" si="33">S35*Z35</f>
        <v>18214.72902213117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-62685.386435605891</v>
      </c>
      <c r="AI35">
        <f t="shared" ref="AI35:AI66" si="38">SUM(AE35:AH35)</f>
        <v>-62704.446089269761</v>
      </c>
      <c r="AJ35">
        <f t="shared" ref="AJ35:AJ66" si="39">AB35-AC35</f>
        <v>3326.7124636877743</v>
      </c>
      <c r="AK35">
        <f t="shared" si="30"/>
        <v>1507.9009040073263</v>
      </c>
      <c r="AL35">
        <f t="shared" ref="AL35:AL66" si="40">SUM(AI35:AK35)</f>
        <v>-57869.832721574654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-1.2972767095268327</v>
      </c>
      <c r="AQ35">
        <f t="shared" ref="AQ35:AQ66" si="44">AH35*$K35</f>
        <v>-4266.6195978557862</v>
      </c>
      <c r="AR35">
        <f t="shared" ref="AR35:AR66" si="45">AI35*$K35</f>
        <v>-4267.9168745653133</v>
      </c>
      <c r="AS35">
        <f t="shared" ref="AS35:AS66" si="46">AJ35*$K35</f>
        <v>226.42943437195024</v>
      </c>
      <c r="AT35">
        <f t="shared" ref="AT35:AT66" si="47">AK35*$K35</f>
        <v>102.6338021425636</v>
      </c>
      <c r="AU35">
        <f t="shared" ref="AU35:AU66" si="48">AL35*$K35</f>
        <v>-3938.853638050799</v>
      </c>
      <c r="AW35">
        <v>32</v>
      </c>
      <c r="AX35">
        <f>IF(Z35&gt;0, (R35*SUMPRODUCT(K35:$K$98, X35:$X$98)-K35*$AZ$3)/Z35, 0)</f>
        <v>47783.473255502882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2000000</v>
      </c>
      <c r="S36">
        <f t="shared" si="32"/>
        <v>43781.074767383107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18214.72902213117</v>
      </c>
      <c r="AC36">
        <f t="shared" si="33"/>
        <v>15129.475825142677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-63620.009321443336</v>
      </c>
      <c r="AI36">
        <f t="shared" si="38"/>
        <v>-63637.287878337527</v>
      </c>
      <c r="AJ36">
        <f t="shared" si="39"/>
        <v>3085.2531969884931</v>
      </c>
      <c r="AK36">
        <f t="shared" si="30"/>
        <v>1275.031031549182</v>
      </c>
      <c r="AL36">
        <f t="shared" si="40"/>
        <v>-59277.003649799852</v>
      </c>
      <c r="AN36">
        <f t="shared" si="41"/>
        <v>0</v>
      </c>
      <c r="AO36">
        <f t="shared" si="42"/>
        <v>0</v>
      </c>
      <c r="AP36">
        <f t="shared" si="43"/>
        <v>-1.0500429443215176</v>
      </c>
      <c r="AQ36">
        <f t="shared" si="44"/>
        <v>-3866.2801711237448</v>
      </c>
      <c r="AR36">
        <f t="shared" si="45"/>
        <v>-3867.3302140680662</v>
      </c>
      <c r="AS36">
        <f t="shared" si="46"/>
        <v>187.49530824718423</v>
      </c>
      <c r="AT36">
        <f t="shared" si="47"/>
        <v>77.485483693327737</v>
      </c>
      <c r="AU36">
        <f t="shared" si="48"/>
        <v>-3602.3494221275541</v>
      </c>
      <c r="AW36">
        <v>33</v>
      </c>
      <c r="AX36">
        <f>IF(Z36&gt;0, (R36*SUMPRODUCT(K36:$K$98, X36:$X$98)-K36*$AZ$3)/Z36, 0)</f>
        <v>43781.074767383107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2000000</v>
      </c>
      <c r="S37">
        <f t="shared" si="32"/>
        <v>39702.662396301697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15129.475825142677</v>
      </c>
      <c r="AC37">
        <f t="shared" si="33"/>
        <v>12317.987083364731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-63718.960864876273</v>
      </c>
      <c r="AI37">
        <f t="shared" si="38"/>
        <v>-63734.473662179902</v>
      </c>
      <c r="AJ37">
        <f t="shared" si="39"/>
        <v>2811.4887417779464</v>
      </c>
      <c r="AK37">
        <f t="shared" si="30"/>
        <v>1059.0633077599875</v>
      </c>
      <c r="AL37">
        <f t="shared" si="40"/>
        <v>-59863.921612641971</v>
      </c>
      <c r="AN37">
        <f t="shared" si="41"/>
        <v>0</v>
      </c>
      <c r="AO37">
        <f t="shared" si="42"/>
        <v>0</v>
      </c>
      <c r="AP37">
        <f t="shared" si="43"/>
        <v>-0.84172783471658874</v>
      </c>
      <c r="AQ37">
        <f t="shared" si="44"/>
        <v>-3457.4049998472469</v>
      </c>
      <c r="AR37">
        <f t="shared" si="45"/>
        <v>-3458.2467276819634</v>
      </c>
      <c r="AS37">
        <f t="shared" si="46"/>
        <v>152.55200494324936</v>
      </c>
      <c r="AT37">
        <f t="shared" si="47"/>
        <v>57.465010817879325</v>
      </c>
      <c r="AU37">
        <f t="shared" si="48"/>
        <v>-3248.2297119208347</v>
      </c>
      <c r="AW37">
        <v>34</v>
      </c>
      <c r="AX37">
        <f>IF(Z37&gt;0, (R37*SUMPRODUCT(K37:$K$98, X37:$X$98)-K37*$AZ$3)/Z37, 0)</f>
        <v>39702.662396301697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2000000</v>
      </c>
      <c r="S38">
        <f t="shared" si="32"/>
        <v>35581.089231937156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12317.987083364731</v>
      </c>
      <c r="AC38">
        <f t="shared" si="33"/>
        <v>9802.3601454333784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-63319.697952556489</v>
      </c>
      <c r="AI38">
        <f t="shared" si="38"/>
        <v>-63333.472629438271</v>
      </c>
      <c r="AJ38">
        <f t="shared" si="39"/>
        <v>2515.6269379313526</v>
      </c>
      <c r="AK38">
        <f t="shared" si="30"/>
        <v>862.2590958355313</v>
      </c>
      <c r="AL38">
        <f t="shared" si="40"/>
        <v>-59955.58659567139</v>
      </c>
      <c r="AN38">
        <f t="shared" si="41"/>
        <v>0</v>
      </c>
      <c r="AO38">
        <f t="shared" si="42"/>
        <v>0</v>
      </c>
      <c r="AP38">
        <f t="shared" si="43"/>
        <v>-0.66733663726394632</v>
      </c>
      <c r="AQ38">
        <f t="shared" si="44"/>
        <v>-3067.6258083501066</v>
      </c>
      <c r="AR38">
        <f t="shared" si="45"/>
        <v>-3068.2931449873709</v>
      </c>
      <c r="AS38">
        <f t="shared" si="46"/>
        <v>121.87364072331934</v>
      </c>
      <c r="AT38">
        <f t="shared" si="47"/>
        <v>41.773545064153453</v>
      </c>
      <c r="AU38">
        <f t="shared" si="48"/>
        <v>-2904.6459591998982</v>
      </c>
      <c r="AW38">
        <v>35</v>
      </c>
      <c r="AX38">
        <f>IF(Z38&gt;0, (R38*SUMPRODUCT(K38:$K$98, X38:$X$98)-K38*$AZ$3)/Z38, 0)</f>
        <v>35581.089231937156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2000000</v>
      </c>
      <c r="S39">
        <f t="shared" si="32"/>
        <v>31360.408281338136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9802.3601454333784</v>
      </c>
      <c r="AC39">
        <f t="shared" si="33"/>
        <v>7575.6076066510414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-62345.254277908003</v>
      </c>
      <c r="AI39">
        <f t="shared" si="38"/>
        <v>-62357.332576664019</v>
      </c>
      <c r="AJ39">
        <f t="shared" si="39"/>
        <v>2226.7525387823371</v>
      </c>
      <c r="AK39">
        <f t="shared" si="30"/>
        <v>686.16521018033654</v>
      </c>
      <c r="AL39">
        <f t="shared" si="40"/>
        <v>-59444.414827701345</v>
      </c>
      <c r="AN39">
        <f t="shared" si="41"/>
        <v>0</v>
      </c>
      <c r="AO39">
        <f t="shared" si="42"/>
        <v>0</v>
      </c>
      <c r="AP39">
        <f t="shared" si="43"/>
        <v>-0.52245789144746568</v>
      </c>
      <c r="AQ39">
        <f t="shared" si="44"/>
        <v>-2696.8011596480451</v>
      </c>
      <c r="AR39">
        <f t="shared" si="45"/>
        <v>-2697.3236175394923</v>
      </c>
      <c r="AS39">
        <f t="shared" si="46"/>
        <v>96.320223542104316</v>
      </c>
      <c r="AT39">
        <f t="shared" si="47"/>
        <v>29.68070554778669</v>
      </c>
      <c r="AU39">
        <f t="shared" si="48"/>
        <v>-2571.3226884496016</v>
      </c>
      <c r="AW39">
        <v>36</v>
      </c>
      <c r="AX39">
        <f>IF(Z39&gt;0, (R39*SUMPRODUCT(K39:$K$98, X39:$X$98)-K39*$AZ$3)/Z39, 0)</f>
        <v>31360.408281338136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2000000</v>
      </c>
      <c r="S40">
        <f t="shared" si="32"/>
        <v>26968.614214085799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7575.6076066510414</v>
      </c>
      <c r="AC40">
        <f t="shared" si="33"/>
        <v>5629.5861519742102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-60808.94152601152</v>
      </c>
      <c r="AI40">
        <f t="shared" si="38"/>
        <v>-60819.378818241821</v>
      </c>
      <c r="AJ40">
        <f t="shared" si="39"/>
        <v>1946.0214546768311</v>
      </c>
      <c r="AK40">
        <f t="shared" ref="AK40:AK71" si="61">G40*SUM(AB40:AB40, AE40:AF40)</f>
        <v>530.29253246557289</v>
      </c>
      <c r="AL40">
        <f t="shared" si="40"/>
        <v>-58343.064831099415</v>
      </c>
      <c r="AN40">
        <f t="shared" si="41"/>
        <v>0</v>
      </c>
      <c r="AO40">
        <f t="shared" si="42"/>
        <v>0</v>
      </c>
      <c r="AP40">
        <f t="shared" si="43"/>
        <v>-0.4031023651546804</v>
      </c>
      <c r="AQ40">
        <f t="shared" si="44"/>
        <v>-2348.523698562462</v>
      </c>
      <c r="AR40">
        <f t="shared" si="45"/>
        <v>-2348.9268009276166</v>
      </c>
      <c r="AS40">
        <f t="shared" si="46"/>
        <v>75.15798482143552</v>
      </c>
      <c r="AT40">
        <f t="shared" si="47"/>
        <v>20.480615981999449</v>
      </c>
      <c r="AU40">
        <f t="shared" si="48"/>
        <v>-2253.2882001241815</v>
      </c>
      <c r="AW40">
        <v>37</v>
      </c>
      <c r="AX40">
        <f>IF(Z40&gt;0, (R40*SUMPRODUCT(K40:$K$98, X40:$X$98)-K40*$AZ$3)/Z40, 0)</f>
        <v>26968.614214085799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2000000</v>
      </c>
      <c r="S41">
        <f t="shared" si="32"/>
        <v>22283.686570500904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5629.5861519742102</v>
      </c>
      <c r="AC41">
        <f t="shared" si="33"/>
        <v>3951.401475707476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-58671.551188730904</v>
      </c>
      <c r="AI41">
        <f t="shared" si="38"/>
        <v>-58680.417319259184</v>
      </c>
      <c r="AJ41">
        <f t="shared" si="39"/>
        <v>1678.1846762667342</v>
      </c>
      <c r="AK41">
        <f t="shared" si="61"/>
        <v>394.07103063819477</v>
      </c>
      <c r="AL41">
        <f t="shared" si="40"/>
        <v>-56608.161612354255</v>
      </c>
      <c r="AN41">
        <f t="shared" si="41"/>
        <v>0</v>
      </c>
      <c r="AO41">
        <f t="shared" si="42"/>
        <v>0</v>
      </c>
      <c r="AP41">
        <f t="shared" si="43"/>
        <v>-0.30573390339005818</v>
      </c>
      <c r="AQ41">
        <f t="shared" si="44"/>
        <v>-2023.1917752238676</v>
      </c>
      <c r="AR41">
        <f t="shared" si="45"/>
        <v>-2023.4975091272577</v>
      </c>
      <c r="AS41">
        <f t="shared" si="46"/>
        <v>57.869433576212003</v>
      </c>
      <c r="AT41">
        <f t="shared" si="47"/>
        <v>13.588890218302646</v>
      </c>
      <c r="AU41">
        <f t="shared" si="48"/>
        <v>-1952.039185332743</v>
      </c>
      <c r="AW41">
        <v>38</v>
      </c>
      <c r="AX41">
        <f>IF(Z41&gt;0, (R41*SUMPRODUCT(K41:$K$98, X41:$X$98)-K41*$AZ$3)/Z41, 0)</f>
        <v>22283.686570500904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2000000</v>
      </c>
      <c r="S42">
        <f t="shared" si="32"/>
        <v>17115.15838351841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3951.401475707476</v>
      </c>
      <c r="AC42">
        <f t="shared" si="33"/>
        <v>2526.7266846762195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-55836.91646646108</v>
      </c>
      <c r="AI42">
        <f t="shared" si="38"/>
        <v>-55844.298012772415</v>
      </c>
      <c r="AJ42">
        <f t="shared" si="39"/>
        <v>1424.6747910312565</v>
      </c>
      <c r="AK42">
        <f t="shared" si="61"/>
        <v>276.59810329952336</v>
      </c>
      <c r="AL42">
        <f t="shared" si="40"/>
        <v>-54143.025118441634</v>
      </c>
      <c r="AN42">
        <f t="shared" si="41"/>
        <v>0</v>
      </c>
      <c r="AO42">
        <f t="shared" si="42"/>
        <v>0</v>
      </c>
      <c r="AP42">
        <f t="shared" si="43"/>
        <v>-0.22726827024693327</v>
      </c>
      <c r="AQ42">
        <f t="shared" si="44"/>
        <v>-1719.1464885568676</v>
      </c>
      <c r="AR42">
        <f t="shared" si="45"/>
        <v>-1719.3737568271144</v>
      </c>
      <c r="AS42">
        <f t="shared" si="46"/>
        <v>43.863895417792662</v>
      </c>
      <c r="AT42">
        <f t="shared" si="47"/>
        <v>8.5160980963998263</v>
      </c>
      <c r="AU42">
        <f t="shared" si="48"/>
        <v>-1666.9937633129218</v>
      </c>
      <c r="AW42">
        <v>39</v>
      </c>
      <c r="AX42">
        <f>IF(Z42&gt;0, (R42*SUMPRODUCT(K42:$K$98, X42:$X$98)-K42*$AZ$3)/Z42, 0)</f>
        <v>17115.15838351841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2000000</v>
      </c>
      <c r="S43">
        <f t="shared" si="32"/>
        <v>11188.982489395192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2526.7266846762195</v>
      </c>
      <c r="AC43">
        <f t="shared" si="33"/>
        <v>1341.9703605770428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-52435.704437068409</v>
      </c>
      <c r="AI43">
        <f t="shared" si="38"/>
        <v>-52441.701275305706</v>
      </c>
      <c r="AJ43">
        <f t="shared" si="39"/>
        <v>1184.7563240991767</v>
      </c>
      <c r="AK43">
        <f t="shared" si="61"/>
        <v>176.87086792733538</v>
      </c>
      <c r="AL43">
        <f t="shared" si="40"/>
        <v>-51080.0740832792</v>
      </c>
      <c r="AN43">
        <f t="shared" si="41"/>
        <v>0</v>
      </c>
      <c r="AO43">
        <f t="shared" si="42"/>
        <v>0</v>
      </c>
      <c r="AP43">
        <f t="shared" si="43"/>
        <v>-0.16485258784656417</v>
      </c>
      <c r="AQ43">
        <f t="shared" si="44"/>
        <v>-1441.453184154002</v>
      </c>
      <c r="AR43">
        <f t="shared" si="45"/>
        <v>-1441.6180367418485</v>
      </c>
      <c r="AS43">
        <f t="shared" si="46"/>
        <v>32.568853496932782</v>
      </c>
      <c r="AT43">
        <f t="shared" si="47"/>
        <v>4.8621655510306603</v>
      </c>
      <c r="AU43">
        <f t="shared" si="48"/>
        <v>-1404.1870176938853</v>
      </c>
      <c r="AW43">
        <v>40</v>
      </c>
      <c r="AX43">
        <f>IF(Z43&gt;0, (R43*SUMPRODUCT(K43:$K$98, X43:$X$98)-K43*$AZ$3)/Z43, 0)</f>
        <v>11188.982489395192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2000000</v>
      </c>
      <c r="S44">
        <f t="shared" si="32"/>
        <v>3989.9326112038475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1341.9703605770428</v>
      </c>
      <c r="AC44">
        <f t="shared" si="33"/>
        <v>377.65125183169175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-48172.72389570719</v>
      </c>
      <c r="AI44">
        <f t="shared" si="38"/>
        <v>-48177.45644746472</v>
      </c>
      <c r="AJ44">
        <f t="shared" si="39"/>
        <v>964.31910874535106</v>
      </c>
      <c r="AK44">
        <f t="shared" si="61"/>
        <v>93.937925240393</v>
      </c>
      <c r="AL44">
        <f t="shared" si="40"/>
        <v>-47119.199413478971</v>
      </c>
      <c r="AN44">
        <f t="shared" si="41"/>
        <v>0</v>
      </c>
      <c r="AO44">
        <f t="shared" si="42"/>
        <v>0</v>
      </c>
      <c r="AP44">
        <f t="shared" si="43"/>
        <v>-0.11615844369552898</v>
      </c>
      <c r="AQ44">
        <f t="shared" si="44"/>
        <v>-1182.3787510395018</v>
      </c>
      <c r="AR44">
        <f t="shared" si="45"/>
        <v>-1182.4949094831975</v>
      </c>
      <c r="AS44">
        <f t="shared" si="46"/>
        <v>23.668797011984193</v>
      </c>
      <c r="AT44">
        <f t="shared" si="47"/>
        <v>2.3056658984333613</v>
      </c>
      <c r="AU44">
        <f t="shared" si="48"/>
        <v>-1156.5204465727797</v>
      </c>
      <c r="AW44">
        <v>41</v>
      </c>
      <c r="AX44">
        <f>IF(Z44&gt;0, (R44*SUMPRODUCT(K44:$K$98, X44:$X$98)-K44*$AZ$3)/Z44, 0)</f>
        <v>3989.9326112038475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2000000</v>
      </c>
      <c r="S45">
        <f t="shared" si="32"/>
        <v>-5247.4895644531507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377.65125183169175</v>
      </c>
      <c r="AC45">
        <f t="shared" si="33"/>
        <v>-378.71493187865644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-43067.673697623162</v>
      </c>
      <c r="AI45">
        <f t="shared" si="38"/>
        <v>-43071.282232020676</v>
      </c>
      <c r="AJ45">
        <f t="shared" si="39"/>
        <v>756.3661837103482</v>
      </c>
      <c r="AK45">
        <f t="shared" si="61"/>
        <v>26.435587628218425</v>
      </c>
      <c r="AL45">
        <f t="shared" si="40"/>
        <v>-42288.480460682105</v>
      </c>
      <c r="AN45">
        <f t="shared" si="41"/>
        <v>0</v>
      </c>
      <c r="AO45">
        <f t="shared" si="42"/>
        <v>0</v>
      </c>
      <c r="AP45">
        <f t="shared" si="43"/>
        <v>-7.908028742673566E-2</v>
      </c>
      <c r="AQ45">
        <f t="shared" si="44"/>
        <v>-943.81919073677716</v>
      </c>
      <c r="AR45">
        <f t="shared" si="45"/>
        <v>-943.89827102420395</v>
      </c>
      <c r="AS45">
        <f t="shared" si="46"/>
        <v>16.575608992077111</v>
      </c>
      <c r="AT45">
        <f t="shared" si="47"/>
        <v>0.5793304532093464</v>
      </c>
      <c r="AU45">
        <f t="shared" si="48"/>
        <v>-926.74333157891738</v>
      </c>
      <c r="AW45">
        <v>42</v>
      </c>
      <c r="AX45">
        <f>IF(Z45&gt;0, (R45*SUMPRODUCT(K45:$K$98, X45:$X$98)-K45*$AZ$3)/Z45, 0)</f>
        <v>-5247.4895644531507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2000000</v>
      </c>
      <c r="S46">
        <f t="shared" si="32"/>
        <v>-17842.295024379033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-378.71493187865644</v>
      </c>
      <c r="AC46">
        <f t="shared" si="33"/>
        <v>-942.16575892868923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-37287.584368872143</v>
      </c>
      <c r="AI46">
        <f t="shared" si="38"/>
        <v>-37290.224628316464</v>
      </c>
      <c r="AJ46">
        <f t="shared" si="39"/>
        <v>563.45082705003279</v>
      </c>
      <c r="AK46">
        <f t="shared" si="61"/>
        <v>-26.510045231505952</v>
      </c>
      <c r="AL46">
        <f t="shared" si="40"/>
        <v>-36753.283846497943</v>
      </c>
      <c r="AN46">
        <f t="shared" si="41"/>
        <v>0</v>
      </c>
      <c r="AO46">
        <f t="shared" si="42"/>
        <v>0</v>
      </c>
      <c r="AP46">
        <f t="shared" si="43"/>
        <v>-5.1661376282218875E-2</v>
      </c>
      <c r="AQ46">
        <f t="shared" si="44"/>
        <v>-729.59796844225559</v>
      </c>
      <c r="AR46">
        <f t="shared" si="45"/>
        <v>-729.64962981853785</v>
      </c>
      <c r="AS46">
        <f t="shared" si="46"/>
        <v>11.024918500110582</v>
      </c>
      <c r="AT46">
        <f t="shared" si="47"/>
        <v>-0.51871622878218882</v>
      </c>
      <c r="AU46">
        <f t="shared" si="48"/>
        <v>-719.14342754720963</v>
      </c>
      <c r="AW46">
        <v>43</v>
      </c>
      <c r="AX46">
        <f>IF(Z46&gt;0, (R46*SUMPRODUCT(K46:$K$98, X46:$X$98)-K46*$AZ$3)/Z46, 0)</f>
        <v>-17842.295024379033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2000000</v>
      </c>
      <c r="S47">
        <f t="shared" si="32"/>
        <v>-36183.718266771939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-942.16575892868923</v>
      </c>
      <c r="AC47">
        <f t="shared" si="33"/>
        <v>-1332.1491169363517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-30921.757451810645</v>
      </c>
      <c r="AI47">
        <f t="shared" si="38"/>
        <v>-30923.598264724224</v>
      </c>
      <c r="AJ47">
        <f t="shared" si="39"/>
        <v>389.98335800766245</v>
      </c>
      <c r="AK47">
        <f t="shared" si="61"/>
        <v>-65.951603125008248</v>
      </c>
      <c r="AL47">
        <f t="shared" si="40"/>
        <v>-30599.56650984157</v>
      </c>
      <c r="AN47">
        <f t="shared" si="41"/>
        <v>0</v>
      </c>
      <c r="AO47">
        <f t="shared" si="42"/>
        <v>0</v>
      </c>
      <c r="AP47">
        <f t="shared" si="43"/>
        <v>-3.2159626530489774E-2</v>
      </c>
      <c r="AQ47">
        <f t="shared" si="44"/>
        <v>-540.21360018743349</v>
      </c>
      <c r="AR47">
        <f t="shared" si="45"/>
        <v>-540.24575981396401</v>
      </c>
      <c r="AS47">
        <f t="shared" si="46"/>
        <v>6.8131416582910918</v>
      </c>
      <c r="AT47">
        <f t="shared" si="47"/>
        <v>-1.1521968962410083</v>
      </c>
      <c r="AU47">
        <f t="shared" si="48"/>
        <v>-534.58481505191389</v>
      </c>
      <c r="AW47">
        <v>44</v>
      </c>
      <c r="AX47">
        <f>IF(Z47&gt;0, (R47*SUMPRODUCT(K47:$K$98, X47:$X$98)-K47*$AZ$3)/Z47, 0)</f>
        <v>-36183.718266771939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2000000</v>
      </c>
      <c r="S48">
        <f t="shared" si="32"/>
        <v>-64689.22037295108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-1332.1491169363517</v>
      </c>
      <c r="AC48">
        <f t="shared" si="33"/>
        <v>-1569.135386378613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-24383.15080216662</v>
      </c>
      <c r="AI48">
        <f t="shared" si="38"/>
        <v>-24384.36362818101</v>
      </c>
      <c r="AJ48">
        <f t="shared" si="39"/>
        <v>236.98626944226135</v>
      </c>
      <c r="AK48">
        <f t="shared" si="61"/>
        <v>-93.250438185544624</v>
      </c>
      <c r="AL48">
        <f t="shared" si="40"/>
        <v>-24240.627796924291</v>
      </c>
      <c r="AN48">
        <f t="shared" si="41"/>
        <v>0</v>
      </c>
      <c r="AO48">
        <f t="shared" si="42"/>
        <v>0</v>
      </c>
      <c r="AP48">
        <f t="shared" si="43"/>
        <v>-1.891828768649054E-2</v>
      </c>
      <c r="AQ48">
        <f t="shared" si="44"/>
        <v>-380.34100201126677</v>
      </c>
      <c r="AR48">
        <f t="shared" si="45"/>
        <v>-380.35992029895323</v>
      </c>
      <c r="AS48">
        <f t="shared" si="46"/>
        <v>3.6966344470367845</v>
      </c>
      <c r="AT48">
        <f t="shared" si="47"/>
        <v>-1.454568582429808</v>
      </c>
      <c r="AU48">
        <f t="shared" si="48"/>
        <v>-378.11785443434621</v>
      </c>
      <c r="AW48">
        <v>45</v>
      </c>
      <c r="AX48">
        <f>IF(Z48&gt;0, (R48*SUMPRODUCT(K48:$K$98, X48:$X$98)-K48*$AZ$3)/Z48, 0)</f>
        <v>-64689.22037295108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50</v>
      </c>
      <c r="R49">
        <f t="shared" si="31"/>
        <v>2000000</v>
      </c>
      <c r="S49">
        <f t="shared" si="32"/>
        <v>-112169.82467008205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-1569.135386378613</v>
      </c>
      <c r="AC49">
        <f t="shared" si="33"/>
        <v>-1678.7377002245473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-18095.836991307133</v>
      </c>
      <c r="AI49">
        <f t="shared" si="38"/>
        <v>-18096.585293136595</v>
      </c>
      <c r="AJ49">
        <f t="shared" si="39"/>
        <v>109.6023138459343</v>
      </c>
      <c r="AK49">
        <f t="shared" si="61"/>
        <v>-109.83947704650292</v>
      </c>
      <c r="AL49">
        <f t="shared" si="40"/>
        <v>-18096.822456337162</v>
      </c>
      <c r="AN49">
        <f t="shared" si="41"/>
        <v>0</v>
      </c>
      <c r="AO49">
        <f t="shared" si="42"/>
        <v>0</v>
      </c>
      <c r="AP49">
        <f t="shared" si="43"/>
        <v>-1.0421784916084448E-2</v>
      </c>
      <c r="AQ49">
        <f t="shared" si="44"/>
        <v>-252.02520370039463</v>
      </c>
      <c r="AR49">
        <f t="shared" si="45"/>
        <v>-252.0356254853107</v>
      </c>
      <c r="AS49">
        <f t="shared" si="46"/>
        <v>1.5264585709036547</v>
      </c>
      <c r="AT49">
        <f t="shared" si="47"/>
        <v>-1.5297616015378417</v>
      </c>
      <c r="AU49">
        <f t="shared" si="48"/>
        <v>-252.03892851594486</v>
      </c>
      <c r="AW49">
        <v>46</v>
      </c>
      <c r="AX49">
        <f>IF(Z49&gt;0, (R49*SUMPRODUCT(K49:$K$98, X49:$X$98)-K49*$AZ$3)/Z49, 0)</f>
        <v>-112169.82467008205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2000000</v>
      </c>
      <c r="S50">
        <f t="shared" si="32"/>
        <v>-197658.40322061387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-1678.7377002245473</v>
      </c>
      <c r="AC50">
        <f t="shared" si="33"/>
        <v>-1689.031932348752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-12542.33883592128</v>
      </c>
      <c r="AI50">
        <f t="shared" si="38"/>
        <v>-12542.766096261552</v>
      </c>
      <c r="AJ50">
        <f t="shared" si="39"/>
        <v>10.294232124204655</v>
      </c>
      <c r="AK50">
        <f t="shared" si="61"/>
        <v>-117.51163901571833</v>
      </c>
      <c r="AL50">
        <f t="shared" si="40"/>
        <v>-12649.983503153066</v>
      </c>
      <c r="AN50">
        <f t="shared" si="41"/>
        <v>0</v>
      </c>
      <c r="AO50">
        <f t="shared" si="42"/>
        <v>0</v>
      </c>
      <c r="AP50">
        <f t="shared" si="43"/>
        <v>-5.313000519203622E-3</v>
      </c>
      <c r="AQ50">
        <f t="shared" si="44"/>
        <v>-155.96451733626947</v>
      </c>
      <c r="AR50">
        <f t="shared" si="45"/>
        <v>-155.96983033678868</v>
      </c>
      <c r="AS50">
        <f t="shared" si="46"/>
        <v>0.12800921467699819</v>
      </c>
      <c r="AT50">
        <f t="shared" si="47"/>
        <v>-1.4612622334831227</v>
      </c>
      <c r="AU50">
        <f t="shared" si="48"/>
        <v>-157.30308335559479</v>
      </c>
      <c r="AW50">
        <v>47</v>
      </c>
      <c r="AX50">
        <f>IF(Z50&gt;0, (R50*SUMPRODUCT(K50:$K$98, X50:$X$98)-K50*$AZ$3)/Z50, 0)</f>
        <v>-197658.40322061387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2000000</v>
      </c>
      <c r="S51">
        <f t="shared" si="32"/>
        <v>-367199.37941294414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-1689.031932348752</v>
      </c>
      <c r="AC51">
        <f t="shared" si="33"/>
        <v>-1629.1652250634236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-8046.0455398582326</v>
      </c>
      <c r="AI51">
        <f t="shared" si="38"/>
        <v>-8046.2673764566043</v>
      </c>
      <c r="AJ51">
        <f t="shared" si="39"/>
        <v>-59.866707285328403</v>
      </c>
      <c r="AK51">
        <f t="shared" si="61"/>
        <v>-118.23223526441265</v>
      </c>
      <c r="AL51">
        <f t="shared" si="40"/>
        <v>-8224.3663190063453</v>
      </c>
      <c r="AN51">
        <f t="shared" si="41"/>
        <v>0</v>
      </c>
      <c r="AO51">
        <f t="shared" si="42"/>
        <v>0</v>
      </c>
      <c r="AP51">
        <f t="shared" si="43"/>
        <v>-2.4629888786225022E-3</v>
      </c>
      <c r="AQ51">
        <f t="shared" si="44"/>
        <v>-89.332963212656537</v>
      </c>
      <c r="AR51">
        <f t="shared" si="45"/>
        <v>-89.335426201535171</v>
      </c>
      <c r="AS51">
        <f t="shared" si="46"/>
        <v>-0.66468308352097027</v>
      </c>
      <c r="AT51">
        <f t="shared" si="47"/>
        <v>-1.3126989986701003</v>
      </c>
      <c r="AU51">
        <f t="shared" si="48"/>
        <v>-91.312808283726241</v>
      </c>
      <c r="AW51">
        <v>48</v>
      </c>
      <c r="AX51">
        <f>IF(Z51&gt;0, (R51*SUMPRODUCT(K51:$K$98, X51:$X$98)-K51*$AZ$3)/Z51, 0)</f>
        <v>-367199.37941294414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2000000</v>
      </c>
      <c r="S52">
        <f t="shared" si="32"/>
        <v>-745936.36373446719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-1629.1652250634236</v>
      </c>
      <c r="AC52">
        <f t="shared" si="33"/>
        <v>-1525.791737721082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-4693.7858534215038</v>
      </c>
      <c r="AI52">
        <f t="shared" si="38"/>
        <v>-4693.8881270075562</v>
      </c>
      <c r="AJ52">
        <f t="shared" si="39"/>
        <v>-103.3734873423416</v>
      </c>
      <c r="AK52">
        <f t="shared" si="61"/>
        <v>-114.04156575443966</v>
      </c>
      <c r="AL52">
        <f t="shared" si="40"/>
        <v>-4911.303180104338</v>
      </c>
      <c r="AN52">
        <f t="shared" si="41"/>
        <v>0</v>
      </c>
      <c r="AO52">
        <f t="shared" si="42"/>
        <v>0</v>
      </c>
      <c r="AP52">
        <f t="shared" si="43"/>
        <v>-1.0138523566806626E-3</v>
      </c>
      <c r="AQ52">
        <f t="shared" si="44"/>
        <v>-46.53015536978338</v>
      </c>
      <c r="AR52">
        <f t="shared" si="45"/>
        <v>-46.531169222140058</v>
      </c>
      <c r="AS52">
        <f t="shared" si="46"/>
        <v>-1.0247558319366625</v>
      </c>
      <c r="AT52">
        <f t="shared" si="47"/>
        <v>-1.1305099846639575</v>
      </c>
      <c r="AU52">
        <f t="shared" si="48"/>
        <v>-48.686435038740683</v>
      </c>
      <c r="AW52">
        <v>49</v>
      </c>
      <c r="AX52">
        <f>IF(Z52&gt;0, (R52*SUMPRODUCT(K52:$K$98, X52:$X$98)-K52*$AZ$3)/Z52, 0)</f>
        <v>-745936.36373446719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2000000</v>
      </c>
      <c r="S53">
        <f t="shared" si="32"/>
        <v>-1731234.7739917613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-1525.791737721082</v>
      </c>
      <c r="AC53">
        <f t="shared" si="33"/>
        <v>-1400.2625622381886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-2432.3879399408565</v>
      </c>
      <c r="AI53">
        <f t="shared" si="38"/>
        <v>-2432.4283810925499</v>
      </c>
      <c r="AJ53">
        <f t="shared" si="39"/>
        <v>-125.52917548289338</v>
      </c>
      <c r="AK53">
        <f t="shared" si="61"/>
        <v>-106.80542164047574</v>
      </c>
      <c r="AL53">
        <f t="shared" si="40"/>
        <v>-2664.7629782159188</v>
      </c>
      <c r="AN53">
        <f t="shared" si="41"/>
        <v>0</v>
      </c>
      <c r="AO53">
        <f t="shared" si="42"/>
        <v>0</v>
      </c>
      <c r="AP53">
        <f t="shared" si="43"/>
        <v>-3.5794534868443753E-4</v>
      </c>
      <c r="AQ53">
        <f t="shared" si="44"/>
        <v>-21.529108663831639</v>
      </c>
      <c r="AR53">
        <f t="shared" si="45"/>
        <v>-21.529466609180322</v>
      </c>
      <c r="AS53">
        <f t="shared" si="46"/>
        <v>-1.1110609516992236</v>
      </c>
      <c r="AT53">
        <f t="shared" si="47"/>
        <v>-0.94533667538249178</v>
      </c>
      <c r="AU53">
        <f t="shared" si="48"/>
        <v>-23.585864236262037</v>
      </c>
      <c r="AW53">
        <v>50</v>
      </c>
      <c r="AX53">
        <f>IF(Z53&gt;0, (R53*SUMPRODUCT(K53:$K$98, X53:$X$98)-K53*$AZ$3)/Z53, 0)</f>
        <v>-1731234.7739917613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2000000</v>
      </c>
      <c r="S54">
        <f t="shared" si="32"/>
        <v>-4831096.662557181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-1400.2625622381886</v>
      </c>
      <c r="AC54">
        <f t="shared" si="33"/>
        <v>-1268.1672683549873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-1076.4677878308521</v>
      </c>
      <c r="AI54">
        <f t="shared" si="38"/>
        <v>-1076.4809128763327</v>
      </c>
      <c r="AJ54">
        <f t="shared" si="39"/>
        <v>-132.09529388320129</v>
      </c>
      <c r="AK54">
        <f t="shared" si="61"/>
        <v>-98.018379356673208</v>
      </c>
      <c r="AL54">
        <f t="shared" si="40"/>
        <v>-1306.5945861162072</v>
      </c>
      <c r="AN54">
        <f t="shared" si="41"/>
        <v>0</v>
      </c>
      <c r="AO54">
        <f t="shared" si="42"/>
        <v>0</v>
      </c>
      <c r="AP54">
        <f t="shared" si="43"/>
        <v>-1.0372322287108993E-4</v>
      </c>
      <c r="AQ54">
        <f t="shared" si="44"/>
        <v>-8.5069959136418731</v>
      </c>
      <c r="AR54">
        <f t="shared" si="45"/>
        <v>-8.5070996368647425</v>
      </c>
      <c r="AS54">
        <f t="shared" si="46"/>
        <v>-1.0439087337114918</v>
      </c>
      <c r="AT54">
        <f t="shared" si="47"/>
        <v>-0.77460929353888053</v>
      </c>
      <c r="AU54">
        <f t="shared" si="48"/>
        <v>-10.325617664115116</v>
      </c>
      <c r="AW54">
        <v>51</v>
      </c>
      <c r="AX54">
        <f>IF(Z54&gt;0, (R54*SUMPRODUCT(K54:$K$98, X54:$X$98)-K54*$AZ$3)/Z54, 0)</f>
        <v>-4831096.662557181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2000000</v>
      </c>
      <c r="S55">
        <f t="shared" si="32"/>
        <v>-17329900.282360457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-1268.1672683549873</v>
      </c>
      <c r="AC55">
        <f t="shared" si="33"/>
        <v>-1139.5096191373498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-388.2438753617098</v>
      </c>
      <c r="AI55">
        <f t="shared" si="38"/>
        <v>-388.24716305985163</v>
      </c>
      <c r="AJ55">
        <f t="shared" si="39"/>
        <v>-128.65764921763753</v>
      </c>
      <c r="AK55">
        <f t="shared" si="61"/>
        <v>-88.771708784849125</v>
      </c>
      <c r="AL55">
        <f t="shared" si="40"/>
        <v>-605.67652106233822</v>
      </c>
      <c r="AN55">
        <f t="shared" si="41"/>
        <v>0</v>
      </c>
      <c r="AO55">
        <f t="shared" si="42"/>
        <v>0</v>
      </c>
      <c r="AP55">
        <f t="shared" si="43"/>
        <v>-2.3197922818758663E-5</v>
      </c>
      <c r="AQ55">
        <f t="shared" si="44"/>
        <v>-2.7394398959060471</v>
      </c>
      <c r="AR55">
        <f t="shared" si="45"/>
        <v>-2.7394630938288653</v>
      </c>
      <c r="AS55">
        <f t="shared" si="46"/>
        <v>-0.90780542732816971</v>
      </c>
      <c r="AT55">
        <f t="shared" si="47"/>
        <v>-0.62637114480274647</v>
      </c>
      <c r="AU55">
        <f t="shared" si="48"/>
        <v>-4.2736396659597817</v>
      </c>
      <c r="AW55">
        <v>52</v>
      </c>
      <c r="AX55">
        <f>IF(Z55&gt;0, (R55*SUMPRODUCT(K55:$K$98, X55:$X$98)-K55*$AZ$3)/Z55, 0)</f>
        <v>-17329900.282360457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2000000</v>
      </c>
      <c r="S56">
        <f t="shared" si="32"/>
        <v>-62470865.245630391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-1139.5096191373498</v>
      </c>
      <c r="AC56">
        <f t="shared" si="33"/>
        <v>-1019.7806258803278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-97.544647233108407</v>
      </c>
      <c r="AI56">
        <f t="shared" si="38"/>
        <v>-97.545463438088021</v>
      </c>
      <c r="AJ56">
        <f t="shared" si="39"/>
        <v>-119.72899325702201</v>
      </c>
      <c r="AK56">
        <f t="shared" si="61"/>
        <v>-79.765673339614494</v>
      </c>
      <c r="AL56">
        <f t="shared" si="40"/>
        <v>-297.04013003472448</v>
      </c>
      <c r="AN56">
        <f t="shared" si="41"/>
        <v>0</v>
      </c>
      <c r="AO56">
        <f t="shared" si="42"/>
        <v>0</v>
      </c>
      <c r="AP56">
        <f t="shared" si="43"/>
        <v>-5.1420746870791379E-6</v>
      </c>
      <c r="AQ56">
        <f t="shared" si="44"/>
        <v>-0.61452928360865855</v>
      </c>
      <c r="AR56">
        <f t="shared" si="45"/>
        <v>-0.6145344256833456</v>
      </c>
      <c r="AS56">
        <f t="shared" si="46"/>
        <v>-0.75429021007777342</v>
      </c>
      <c r="AT56">
        <f t="shared" si="47"/>
        <v>-0.50252211150872728</v>
      </c>
      <c r="AU56">
        <f t="shared" si="48"/>
        <v>-1.8713467472698462</v>
      </c>
      <c r="AW56">
        <v>53</v>
      </c>
      <c r="AX56">
        <f>IF(Z56&gt;0, (R56*SUMPRODUCT(K56:$K$98, X56:$X$98)-K56*$AZ$3)/Z56, 0)</f>
        <v>-62470865.245630391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2000000</v>
      </c>
      <c r="S57">
        <f t="shared" si="32"/>
        <v>-227007136.37860501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-1019.7806258803278</v>
      </c>
      <c r="AC57">
        <f t="shared" si="33"/>
        <v>-911.04833984882214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-24.295111911475679</v>
      </c>
      <c r="AI57">
        <f t="shared" si="38"/>
        <v>-24.295312576607706</v>
      </c>
      <c r="AJ57">
        <f t="shared" si="39"/>
        <v>-108.73228603150562</v>
      </c>
      <c r="AK57">
        <f t="shared" si="61"/>
        <v>-71.384643811622951</v>
      </c>
      <c r="AL57">
        <f t="shared" si="40"/>
        <v>-204.41224241973629</v>
      </c>
      <c r="AN57">
        <f t="shared" si="41"/>
        <v>0</v>
      </c>
      <c r="AO57">
        <f t="shared" si="42"/>
        <v>0</v>
      </c>
      <c r="AP57">
        <f t="shared" si="43"/>
        <v>-1.1287377052415354E-6</v>
      </c>
      <c r="AQ57">
        <f t="shared" si="44"/>
        <v>-0.13665956108349381</v>
      </c>
      <c r="AR57">
        <f t="shared" si="45"/>
        <v>-0.13666068982119906</v>
      </c>
      <c r="AS57">
        <f t="shared" si="46"/>
        <v>-0.61161712441636218</v>
      </c>
      <c r="AT57">
        <f t="shared" si="47"/>
        <v>-0.40153731857435987</v>
      </c>
      <c r="AU57">
        <f t="shared" si="48"/>
        <v>-1.1498151328119213</v>
      </c>
      <c r="AW57">
        <v>54</v>
      </c>
      <c r="AX57">
        <f>IF(Z57&gt;0, (R57*SUMPRODUCT(K57:$K$98, X57:$X$98)-K57*$AZ$3)/Z57, 0)</f>
        <v>-227007136.37860501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2000000</v>
      </c>
      <c r="S58">
        <f t="shared" si="32"/>
        <v>-833539533.01462507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-911.04833984882214</v>
      </c>
      <c r="AC58">
        <f t="shared" si="33"/>
        <v>-813.55391430712518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-5.9942928475345107</v>
      </c>
      <c r="AI58">
        <f t="shared" si="38"/>
        <v>-5.9943416486940286</v>
      </c>
      <c r="AJ58">
        <f t="shared" si="39"/>
        <v>-97.494425541696955</v>
      </c>
      <c r="AK58">
        <f t="shared" si="61"/>
        <v>-63.773383789417558</v>
      </c>
      <c r="AL58">
        <f t="shared" si="40"/>
        <v>-167.26215097980855</v>
      </c>
      <c r="AN58">
        <f t="shared" si="41"/>
        <v>0</v>
      </c>
      <c r="AO58">
        <f t="shared" si="42"/>
        <v>0</v>
      </c>
      <c r="AP58">
        <f t="shared" si="43"/>
        <v>-2.4509431393106222E-7</v>
      </c>
      <c r="AQ58">
        <f t="shared" si="44"/>
        <v>-3.0105167735226094E-2</v>
      </c>
      <c r="AR58">
        <f t="shared" si="45"/>
        <v>-3.0105412829540025E-2</v>
      </c>
      <c r="AS58">
        <f t="shared" si="46"/>
        <v>-0.48964675381008732</v>
      </c>
      <c r="AT58">
        <f t="shared" si="47"/>
        <v>-0.32028939273679868</v>
      </c>
      <c r="AU58">
        <f t="shared" si="48"/>
        <v>-0.84004155937642611</v>
      </c>
      <c r="AW58">
        <v>55</v>
      </c>
      <c r="AX58">
        <f>IF(Z58&gt;0, (R58*SUMPRODUCT(K58:$K$98, X58:$X$98)-K58*$AZ$3)/Z58, 0)</f>
        <v>-833539533.01462507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2000000</v>
      </c>
      <c r="S59">
        <f t="shared" si="32"/>
        <v>-3097700732.7876039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-813.55391430712518</v>
      </c>
      <c r="AC59">
        <f t="shared" si="33"/>
        <v>-726.41340777594917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-1.4635242473349945</v>
      </c>
      <c r="AI59">
        <f t="shared" si="38"/>
        <v>-1.4635359723767341</v>
      </c>
      <c r="AJ59">
        <f t="shared" si="39"/>
        <v>-87.140506531176015</v>
      </c>
      <c r="AK59">
        <f t="shared" si="61"/>
        <v>-56.948774001498769</v>
      </c>
      <c r="AL59">
        <f t="shared" si="40"/>
        <v>-145.55281650505151</v>
      </c>
      <c r="AN59">
        <f t="shared" si="41"/>
        <v>0</v>
      </c>
      <c r="AO59">
        <f t="shared" si="42"/>
        <v>0</v>
      </c>
      <c r="AP59">
        <f t="shared" si="43"/>
        <v>-5.2577444027071826E-8</v>
      </c>
      <c r="AQ59">
        <f t="shared" si="44"/>
        <v>-6.5627369100511113E-3</v>
      </c>
      <c r="AR59">
        <f t="shared" si="45"/>
        <v>-6.5627894874951383E-3</v>
      </c>
      <c r="AS59">
        <f t="shared" si="46"/>
        <v>-0.39075554751762021</v>
      </c>
      <c r="AT59">
        <f t="shared" si="47"/>
        <v>-0.25536974997329692</v>
      </c>
      <c r="AU59">
        <f t="shared" si="48"/>
        <v>-0.65268808697841219</v>
      </c>
      <c r="AW59">
        <v>56</v>
      </c>
      <c r="AX59">
        <f>IF(Z59&gt;0, (R59*SUMPRODUCT(K59:$K$98, X59:$X$98)-K59*$AZ$3)/Z59, 0)</f>
        <v>-3097700732.7876039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2000000</v>
      </c>
      <c r="S60">
        <f t="shared" si="32"/>
        <v>-11653145210.624336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-726.41340777594917</v>
      </c>
      <c r="AC60">
        <f t="shared" si="33"/>
        <v>-648.58906721025994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-0.35299594275464635</v>
      </c>
      <c r="AI60">
        <f t="shared" si="38"/>
        <v>-0.3529987256473997</v>
      </c>
      <c r="AJ60">
        <f t="shared" si="39"/>
        <v>-77.824340565689226</v>
      </c>
      <c r="AK60">
        <f t="shared" si="61"/>
        <v>-50.848938544316447</v>
      </c>
      <c r="AL60">
        <f t="shared" si="40"/>
        <v>-129.02627783565308</v>
      </c>
      <c r="AN60">
        <f t="shared" si="41"/>
        <v>0</v>
      </c>
      <c r="AO60">
        <f t="shared" si="42"/>
        <v>0</v>
      </c>
      <c r="AP60">
        <f t="shared" si="43"/>
        <v>-1.1142009374225116E-8</v>
      </c>
      <c r="AQ60">
        <f t="shared" si="44"/>
        <v>-1.4133078245596061E-3</v>
      </c>
      <c r="AR60">
        <f t="shared" si="45"/>
        <v>-1.4133189665689802E-3</v>
      </c>
      <c r="AS60">
        <f t="shared" si="46"/>
        <v>-0.31158927381533591</v>
      </c>
      <c r="AT60">
        <f t="shared" si="47"/>
        <v>-0.20358648361344955</v>
      </c>
      <c r="AU60">
        <f t="shared" si="48"/>
        <v>-0.51658907639535445</v>
      </c>
      <c r="AW60">
        <v>57</v>
      </c>
      <c r="AX60">
        <f>IF(Z60&gt;0, (R60*SUMPRODUCT(K60:$K$98, X60:$X$98)-K60*$AZ$3)/Z60, 0)</f>
        <v>-11653145210.624336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2000000</v>
      </c>
      <c r="S61">
        <f t="shared" si="32"/>
        <v>-44426679807.028969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-648.58906721025994</v>
      </c>
      <c r="AC61">
        <f t="shared" si="33"/>
        <v>-579.09860256933518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-8.4132695682311548E-2</v>
      </c>
      <c r="AI61">
        <f t="shared" si="38"/>
        <v>-8.4133347428745314E-2</v>
      </c>
      <c r="AJ61">
        <f t="shared" si="39"/>
        <v>-69.490464640924756</v>
      </c>
      <c r="AK61">
        <f t="shared" si="61"/>
        <v>-45.401234704718199</v>
      </c>
      <c r="AL61">
        <f t="shared" si="40"/>
        <v>-114.97583269307171</v>
      </c>
      <c r="AN61">
        <f t="shared" si="41"/>
        <v>0</v>
      </c>
      <c r="AO61">
        <f t="shared" si="42"/>
        <v>0</v>
      </c>
      <c r="AP61">
        <f t="shared" si="43"/>
        <v>-2.3298485470837294E-9</v>
      </c>
      <c r="AQ61">
        <f t="shared" si="44"/>
        <v>-3.0075567527675312E-4</v>
      </c>
      <c r="AR61">
        <f t="shared" si="45"/>
        <v>-3.0075800512530023E-4</v>
      </c>
      <c r="AS61">
        <f t="shared" si="46"/>
        <v>-0.24841295585362663</v>
      </c>
      <c r="AT61">
        <f t="shared" si="47"/>
        <v>-0.16229931646997858</v>
      </c>
      <c r="AU61">
        <f t="shared" si="48"/>
        <v>-0.41101303032873054</v>
      </c>
      <c r="AW61">
        <v>58</v>
      </c>
      <c r="AX61">
        <f>IF(Z61&gt;0, (R61*SUMPRODUCT(K61:$K$98, X61:$X$98)-K61*$AZ$3)/Z61, 0)</f>
        <v>-44426679807.028969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2000000</v>
      </c>
      <c r="S62">
        <f t="shared" si="32"/>
        <v>-171792940885.05927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-579.09860256933518</v>
      </c>
      <c r="AC62">
        <f t="shared" si="33"/>
        <v>-517.05258372791263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-1.978967298160593E-2</v>
      </c>
      <c r="AI62">
        <f t="shared" si="38"/>
        <v>-1.9789823468750821E-2</v>
      </c>
      <c r="AJ62">
        <f t="shared" si="39"/>
        <v>-62.046018841422551</v>
      </c>
      <c r="AK62">
        <f t="shared" si="61"/>
        <v>-40.53690217985347</v>
      </c>
      <c r="AL62">
        <f t="shared" si="40"/>
        <v>-102.60271084474476</v>
      </c>
      <c r="AN62">
        <f t="shared" si="41"/>
        <v>0</v>
      </c>
      <c r="AO62">
        <f t="shared" si="42"/>
        <v>0</v>
      </c>
      <c r="AP62">
        <f t="shared" si="43"/>
        <v>-4.8031970842749998E-10</v>
      </c>
      <c r="AQ62">
        <f t="shared" si="44"/>
        <v>-6.3163999577646124E-5</v>
      </c>
      <c r="AR62">
        <f t="shared" si="45"/>
        <v>-6.3164479897354555E-5</v>
      </c>
      <c r="AS62">
        <f t="shared" si="46"/>
        <v>-0.19803635520086321</v>
      </c>
      <c r="AT62">
        <f t="shared" si="47"/>
        <v>-0.12938429425020065</v>
      </c>
      <c r="AU62">
        <f t="shared" si="48"/>
        <v>-0.32748381393096115</v>
      </c>
      <c r="AW62">
        <v>59</v>
      </c>
      <c r="AX62">
        <f>IF(Z62&gt;0, (R62*SUMPRODUCT(K62:$K$98, X62:$X$98)-K62*$AZ$3)/Z62, 0)</f>
        <v>-171792940885.05927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2000000</v>
      </c>
      <c r="S63">
        <f t="shared" si="32"/>
        <v>-674257714156.82568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-517.05258372791263</v>
      </c>
      <c r="AC63">
        <f t="shared" si="33"/>
        <v>-461.65414725164658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-4.5899209251643435E-3</v>
      </c>
      <c r="AI63">
        <f t="shared" si="38"/>
        <v>-4.5899551594146574E-3</v>
      </c>
      <c r="AJ63">
        <f t="shared" si="39"/>
        <v>-55.398436476266056</v>
      </c>
      <c r="AK63">
        <f t="shared" si="61"/>
        <v>-36.19368086095389</v>
      </c>
      <c r="AL63">
        <f t="shared" si="40"/>
        <v>-91.596707292379364</v>
      </c>
      <c r="AN63">
        <f t="shared" si="41"/>
        <v>0</v>
      </c>
      <c r="AO63">
        <f t="shared" si="42"/>
        <v>0</v>
      </c>
      <c r="AP63">
        <f t="shared" si="43"/>
        <v>-9.7560451929346523E-11</v>
      </c>
      <c r="AQ63">
        <f t="shared" si="44"/>
        <v>-1.3080314470798462E-5</v>
      </c>
      <c r="AR63">
        <f t="shared" si="45"/>
        <v>-1.3080412031250392E-5</v>
      </c>
      <c r="AS63">
        <f t="shared" si="46"/>
        <v>-0.15787395515406766</v>
      </c>
      <c r="AT63">
        <f t="shared" si="47"/>
        <v>-0.10314441909476804</v>
      </c>
      <c r="AU63">
        <f t="shared" si="48"/>
        <v>-0.26103145466086697</v>
      </c>
      <c r="AW63">
        <v>60</v>
      </c>
      <c r="AX63">
        <f>IF(Z63&gt;0, (R63*SUMPRODUCT(K63:$K$98, X63:$X$98)-K63*$AZ$3)/Z63, 0)</f>
        <v>-674257714156.82568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2000000</v>
      </c>
      <c r="S64">
        <f t="shared" si="32"/>
        <v>-2689587932889.2944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-461.65414725164658</v>
      </c>
      <c r="AC64">
        <f t="shared" si="33"/>
        <v>-412.1912142245809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-1.049167490629561E-3</v>
      </c>
      <c r="AI64">
        <f t="shared" si="38"/>
        <v>-1.0491751533501061E-3</v>
      </c>
      <c r="AJ64">
        <f t="shared" si="39"/>
        <v>-49.462933027065674</v>
      </c>
      <c r="AK64">
        <f t="shared" si="61"/>
        <v>-32.315790307615266</v>
      </c>
      <c r="AL64">
        <f t="shared" si="40"/>
        <v>-81.779772509834288</v>
      </c>
      <c r="AN64">
        <f t="shared" si="41"/>
        <v>0</v>
      </c>
      <c r="AO64">
        <f t="shared" si="42"/>
        <v>0</v>
      </c>
      <c r="AP64">
        <f t="shared" si="43"/>
        <v>-1.9497455882542171E-11</v>
      </c>
      <c r="AQ64">
        <f t="shared" si="44"/>
        <v>-2.6695606007716369E-6</v>
      </c>
      <c r="AR64">
        <f t="shared" si="45"/>
        <v>-2.6695800982275197E-6</v>
      </c>
      <c r="AS64">
        <f t="shared" si="46"/>
        <v>-0.12585626068953631</v>
      </c>
      <c r="AT64">
        <f t="shared" si="47"/>
        <v>-8.2226109137485098E-2</v>
      </c>
      <c r="AU64">
        <f t="shared" si="48"/>
        <v>-0.20808503940711964</v>
      </c>
      <c r="AW64">
        <v>61</v>
      </c>
      <c r="AX64">
        <f>IF(Z64&gt;0, (R64*SUMPRODUCT(K64:$K$98, X64:$X$98)-K64*$AZ$3)/Z64, 0)</f>
        <v>-2689587932889.2944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2000000</v>
      </c>
      <c r="S65">
        <f t="shared" si="32"/>
        <v>-10912036565969.801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-412.1912142245809</v>
      </c>
      <c r="AC65">
        <f t="shared" si="33"/>
        <v>-368.02787215540928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-2.3599017073755213E-4</v>
      </c>
      <c r="AI65">
        <f t="shared" si="38"/>
        <v>-2.3599185707662336E-4</v>
      </c>
      <c r="AJ65">
        <f t="shared" si="39"/>
        <v>-44.16334206917162</v>
      </c>
      <c r="AK65">
        <f t="shared" si="61"/>
        <v>-28.853384995720667</v>
      </c>
      <c r="AL65">
        <f t="shared" si="40"/>
        <v>-73.016963056749361</v>
      </c>
      <c r="AN65">
        <f t="shared" si="41"/>
        <v>0</v>
      </c>
      <c r="AO65">
        <f t="shared" si="42"/>
        <v>0</v>
      </c>
      <c r="AP65">
        <f t="shared" si="43"/>
        <v>-3.8310854492764272E-12</v>
      </c>
      <c r="AQ65">
        <f t="shared" si="44"/>
        <v>-5.3613091501882674E-7</v>
      </c>
      <c r="AR65">
        <f t="shared" si="45"/>
        <v>-5.3613474610427609E-7</v>
      </c>
      <c r="AS65">
        <f t="shared" si="46"/>
        <v>-0.10033186094079448</v>
      </c>
      <c r="AT65">
        <f t="shared" si="47"/>
        <v>-6.555015257965853E-2</v>
      </c>
      <c r="AU65">
        <f t="shared" si="48"/>
        <v>-0.16588254965519911</v>
      </c>
      <c r="AW65">
        <v>62</v>
      </c>
      <c r="AX65">
        <f>IF(Z65&gt;0, (R65*SUMPRODUCT(K65:$K$98, X65:$X$98)-K65*$AZ$3)/Z65, 0)</f>
        <v>-10912036565969.801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2000000</v>
      </c>
      <c r="S66">
        <f t="shared" si="32"/>
        <v>-45087899211901.063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-368.02787215540928</v>
      </c>
      <c r="AC66">
        <f t="shared" si="33"/>
        <v>-328.59631488910065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-5.2203217717844189E-5</v>
      </c>
      <c r="AI66">
        <f t="shared" si="38"/>
        <v>-5.2203582113081751E-5</v>
      </c>
      <c r="AJ66">
        <f t="shared" si="39"/>
        <v>-39.43155726630863</v>
      </c>
      <c r="AK66">
        <f t="shared" si="61"/>
        <v>-25.761951050878654</v>
      </c>
      <c r="AL66">
        <f t="shared" si="40"/>
        <v>-65.193560520769395</v>
      </c>
      <c r="AN66">
        <f t="shared" si="41"/>
        <v>0</v>
      </c>
      <c r="AO66">
        <f t="shared" si="42"/>
        <v>0</v>
      </c>
      <c r="AP66">
        <f t="shared" si="43"/>
        <v>-7.3914834011486633E-13</v>
      </c>
      <c r="AQ66">
        <f t="shared" si="44"/>
        <v>-1.0589030192339328E-7</v>
      </c>
      <c r="AR66">
        <f t="shared" si="45"/>
        <v>-1.058910410717334E-7</v>
      </c>
      <c r="AS66">
        <f t="shared" si="46"/>
        <v>-7.998394901262465E-2</v>
      </c>
      <c r="AT66">
        <f t="shared" si="47"/>
        <v>-5.2256180637324019E-2</v>
      </c>
      <c r="AU66">
        <f t="shared" si="48"/>
        <v>-0.13224023554098974</v>
      </c>
      <c r="AW66">
        <v>63</v>
      </c>
      <c r="AX66">
        <f>IF(Z66&gt;0, (R66*SUMPRODUCT(K66:$K$98, X66:$X$98)-K66*$AZ$3)/Z66, 0)</f>
        <v>-45087899211901.063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-190009097553829.25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-328.59631488910065</v>
      </c>
      <c r="AC67">
        <f t="shared" ref="AC67:AC89" si="64">S67*Z67</f>
        <v>-293.38956695709851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-1.1341888043308038E-5</v>
      </c>
      <c r="AI67">
        <f t="shared" ref="AI67:AI89" si="69">SUM(AE67:AH67)</f>
        <v>-1.1341965247392142E-5</v>
      </c>
      <c r="AJ67">
        <f t="shared" ref="AJ67:AJ89" si="70">AB67-AC67</f>
        <v>-35.206747932002145</v>
      </c>
      <c r="AK67">
        <f t="shared" si="61"/>
        <v>-23.001742042237048</v>
      </c>
      <c r="AL67">
        <f t="shared" ref="AL67:AL89" si="71">SUM(AI67:AK67)</f>
        <v>-58.20850131620444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-1.3982382102036795E-13</v>
      </c>
      <c r="AQ67">
        <f t="shared" ref="AQ67:AQ89" si="75">AH67*$K67</f>
        <v>-2.0541220613246625E-8</v>
      </c>
      <c r="AR67">
        <f t="shared" ref="AR67:AR89" si="76">AI67*$K67</f>
        <v>-2.0541360437067648E-8</v>
      </c>
      <c r="AS67">
        <f t="shared" ref="AS67:AS89" si="77">AJ67*$K67</f>
        <v>-6.3762715130389433E-2</v>
      </c>
      <c r="AT67">
        <f t="shared" ref="AT67:AT89" si="78">AK67*$K67</f>
        <v>-4.1658307327178824E-2</v>
      </c>
      <c r="AU67">
        <f t="shared" ref="AU67:AU89" si="79">AL67*$K67</f>
        <v>-0.1054210429989287</v>
      </c>
      <c r="AW67">
        <v>64</v>
      </c>
      <c r="AX67">
        <f>IF(Z67&gt;0, (R67*SUMPRODUCT(K67:$K$98, X67:$X$98)-K67*$AZ$3)/Z67, 0)</f>
        <v>-190009097553829.25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2000000</v>
      </c>
      <c r="S68">
        <f t="shared" si="63"/>
        <v>-817304631852836.5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-293.38956695709851</v>
      </c>
      <c r="AC68">
        <f t="shared" si="64"/>
        <v>-261.9549705152358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-2.4162601081649772E-6</v>
      </c>
      <c r="AI68">
        <f t="shared" si="69"/>
        <v>-2.416276133705535E-6</v>
      </c>
      <c r="AJ68">
        <f t="shared" si="70"/>
        <v>-31.434596441862709</v>
      </c>
      <c r="AK68">
        <f t="shared" si="61"/>
        <v>-20.537269686996897</v>
      </c>
      <c r="AL68">
        <f t="shared" si="71"/>
        <v>-51.971868545135735</v>
      </c>
      <c r="AN68">
        <f t="shared" si="72"/>
        <v>0</v>
      </c>
      <c r="AO68">
        <f t="shared" si="73"/>
        <v>0</v>
      </c>
      <c r="AP68">
        <f t="shared" si="74"/>
        <v>-2.5914065723314488E-14</v>
      </c>
      <c r="AQ68">
        <f t="shared" si="75"/>
        <v>-3.9072081857161451E-9</v>
      </c>
      <c r="AR68">
        <f t="shared" si="76"/>
        <v>-3.9072340997818684E-9</v>
      </c>
      <c r="AS68">
        <f t="shared" si="77"/>
        <v>-5.0831246237643707E-2</v>
      </c>
      <c r="AT68">
        <f t="shared" si="78"/>
        <v>-3.3209747560760325E-2</v>
      </c>
      <c r="AU68">
        <f t="shared" si="79"/>
        <v>-8.4040997705638124E-2</v>
      </c>
      <c r="AW68">
        <v>65</v>
      </c>
      <c r="AX68">
        <f>IF(Z68&gt;0, (R68*SUMPRODUCT(K68:$K$98, X68:$X$98)-K68*$AZ$3)/Z68, 0)</f>
        <v>-817304631852836.5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2000000</v>
      </c>
      <c r="S69">
        <f t="shared" si="63"/>
        <v>-3593257285090648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-261.9549705152358</v>
      </c>
      <c r="AC69">
        <f t="shared" si="64"/>
        <v>-233.88836653485373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-5.0442959722608177E-7</v>
      </c>
      <c r="AI69">
        <f t="shared" si="69"/>
        <v>-5.0443285177130327E-7</v>
      </c>
      <c r="AJ69">
        <f t="shared" si="70"/>
        <v>-28.066603980382069</v>
      </c>
      <c r="AK69">
        <f t="shared" si="61"/>
        <v>-18.336847936066508</v>
      </c>
      <c r="AL69">
        <f t="shared" si="71"/>
        <v>-46.403452420881429</v>
      </c>
      <c r="AN69">
        <f t="shared" si="72"/>
        <v>0</v>
      </c>
      <c r="AO69">
        <f t="shared" si="73"/>
        <v>0</v>
      </c>
      <c r="AP69">
        <f t="shared" si="74"/>
        <v>-4.6988886753950201E-15</v>
      </c>
      <c r="AQ69">
        <f t="shared" si="75"/>
        <v>-7.2829177677281858E-10</v>
      </c>
      <c r="AR69">
        <f t="shared" si="76"/>
        <v>-7.2829647566149403E-10</v>
      </c>
      <c r="AS69">
        <f t="shared" si="77"/>
        <v>-4.0522358309776484E-2</v>
      </c>
      <c r="AT69">
        <f t="shared" si="78"/>
        <v>-2.6474607432254698E-2</v>
      </c>
      <c r="AU69">
        <f t="shared" si="79"/>
        <v>-6.6996966470327657E-2</v>
      </c>
      <c r="AW69">
        <v>66</v>
      </c>
      <c r="AX69">
        <f>IF(Z69&gt;0, (R69*SUMPRODUCT(K69:$K$98, X69:$X$98)-K69*$AZ$3)/Z69, 0)</f>
        <v>-3593257285090648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2000000</v>
      </c>
      <c r="S70">
        <f t="shared" si="63"/>
        <v>-1.615719395808799E+16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-233.88836653485373</v>
      </c>
      <c r="AC70">
        <f t="shared" si="64"/>
        <v>-208.82889869246665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-1.0303034147705742E-7</v>
      </c>
      <c r="AI70">
        <f t="shared" si="69"/>
        <v>-1.0303098771828976E-7</v>
      </c>
      <c r="AJ70">
        <f t="shared" si="70"/>
        <v>-25.059467842387079</v>
      </c>
      <c r="AK70">
        <f t="shared" si="61"/>
        <v>-16.372185657439761</v>
      </c>
      <c r="AL70">
        <f t="shared" si="71"/>
        <v>-41.431653602857828</v>
      </c>
      <c r="AN70">
        <f t="shared" si="72"/>
        <v>0</v>
      </c>
      <c r="AO70">
        <f t="shared" si="73"/>
        <v>0</v>
      </c>
      <c r="AP70">
        <f t="shared" si="74"/>
        <v>-8.330699840979025E-16</v>
      </c>
      <c r="AQ70">
        <f t="shared" si="75"/>
        <v>-1.328164788018364E-10</v>
      </c>
      <c r="AR70">
        <f t="shared" si="76"/>
        <v>-1.3281731187182049E-10</v>
      </c>
      <c r="AS70">
        <f t="shared" si="77"/>
        <v>-3.2304175952040742E-2</v>
      </c>
      <c r="AT70">
        <f t="shared" si="78"/>
        <v>-2.1105394955866375E-2</v>
      </c>
      <c r="AU70">
        <f t="shared" si="79"/>
        <v>-5.3409571040724434E-2</v>
      </c>
      <c r="AW70">
        <v>67</v>
      </c>
      <c r="AX70">
        <f>IF(Z70&gt;0, (R70*SUMPRODUCT(K70:$K$98, X70:$X$98)-K70*$AZ$3)/Z70, 0)</f>
        <v>-1.615719395808799E+16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2000000</v>
      </c>
      <c r="S71">
        <f t="shared" si="63"/>
        <v>-7.431496573138664E+16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-208.82889869246665</v>
      </c>
      <c r="AC71">
        <f t="shared" si="64"/>
        <v>-186.45437383267503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-2.0573203266586726E-8</v>
      </c>
      <c r="AI71">
        <f t="shared" si="69"/>
        <v>-2.0573328715325078E-8</v>
      </c>
      <c r="AJ71">
        <f t="shared" si="70"/>
        <v>-22.37452485979162</v>
      </c>
      <c r="AK71">
        <f t="shared" si="61"/>
        <v>-14.618022908472668</v>
      </c>
      <c r="AL71">
        <f t="shared" si="71"/>
        <v>-36.992547788837612</v>
      </c>
      <c r="AN71">
        <f t="shared" si="72"/>
        <v>0</v>
      </c>
      <c r="AO71">
        <f t="shared" si="73"/>
        <v>0</v>
      </c>
      <c r="AP71">
        <f t="shared" si="74"/>
        <v>-1.4438932900656714E-16</v>
      </c>
      <c r="AQ71">
        <f t="shared" si="75"/>
        <v>-2.3679401277484583E-11</v>
      </c>
      <c r="AR71">
        <f t="shared" si="76"/>
        <v>-2.367954566681359E-11</v>
      </c>
      <c r="AS71">
        <f t="shared" si="77"/>
        <v>-2.5752691288893355E-2</v>
      </c>
      <c r="AT71">
        <f t="shared" si="78"/>
        <v>-1.6825091642163864E-2</v>
      </c>
      <c r="AU71">
        <f t="shared" si="79"/>
        <v>-4.2577782954736756E-2</v>
      </c>
      <c r="AW71">
        <v>68</v>
      </c>
      <c r="AX71">
        <f>IF(Z71&gt;0, (R71*SUMPRODUCT(K71:$K$98, X71:$X$98)-K71*$AZ$3)/Z71, 0)</f>
        <v>-7.431496573138664E+16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2000000</v>
      </c>
      <c r="S72">
        <f t="shared" si="63"/>
        <v>-3.5001817159819616E+17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-186.45437383267503</v>
      </c>
      <c r="AC72">
        <f t="shared" si="64"/>
        <v>-166.47711949348044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-4.0165216007672731E-9</v>
      </c>
      <c r="AI72">
        <f t="shared" si="69"/>
        <v>-4.0165453819782221E-9</v>
      </c>
      <c r="AJ72">
        <f t="shared" si="70"/>
        <v>-19.977254339194587</v>
      </c>
      <c r="AK72">
        <f t="shared" ref="AK72:AK89" si="92">G72*SUM(AB72:AB72, AE72:AF72)</f>
        <v>-13.051806168287253</v>
      </c>
      <c r="AL72">
        <f t="shared" si="71"/>
        <v>-33.029060511498386</v>
      </c>
      <c r="AN72">
        <f t="shared" si="72"/>
        <v>0</v>
      </c>
      <c r="AO72">
        <f t="shared" si="73"/>
        <v>0</v>
      </c>
      <c r="AP72">
        <f t="shared" si="74"/>
        <v>-2.4439073801449952E-17</v>
      </c>
      <c r="AQ72">
        <f t="shared" si="75"/>
        <v>-4.1276311806741962E-12</v>
      </c>
      <c r="AR72">
        <f t="shared" si="76"/>
        <v>-4.1276556197479977E-12</v>
      </c>
      <c r="AS72">
        <f t="shared" si="77"/>
        <v>-2.0529887826064831E-2</v>
      </c>
      <c r="AT72">
        <f t="shared" si="78"/>
        <v>-1.3412860046376185E-2</v>
      </c>
      <c r="AU72">
        <f t="shared" si="79"/>
        <v>-3.3942747876568667E-2</v>
      </c>
      <c r="AW72">
        <v>69</v>
      </c>
      <c r="AX72">
        <f>IF(Z72&gt;0, (R72*SUMPRODUCT(K72:$K$98, X72:$X$98)-K72*$AZ$3)/Z72, 0)</f>
        <v>-3.5001817159819616E+17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2000000</v>
      </c>
      <c r="S73">
        <f t="shared" si="63"/>
        <v>-1.6898430239028785E+18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-166.47711949348044</v>
      </c>
      <c r="AC73">
        <f t="shared" si="64"/>
        <v>-148.6402852620397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-7.6581394997682766E-10</v>
      </c>
      <c r="AI73">
        <f t="shared" si="69"/>
        <v>-7.6581834802691754E-10</v>
      </c>
      <c r="AJ73">
        <f t="shared" si="70"/>
        <v>-17.836834231440747</v>
      </c>
      <c r="AK73">
        <f t="shared" si="92"/>
        <v>-11.653398364543632</v>
      </c>
      <c r="AL73">
        <f t="shared" si="71"/>
        <v>-29.490232596750197</v>
      </c>
      <c r="AN73">
        <f t="shared" si="72"/>
        <v>0</v>
      </c>
      <c r="AO73">
        <f t="shared" si="73"/>
        <v>0</v>
      </c>
      <c r="AP73">
        <f t="shared" si="74"/>
        <v>-4.0354588784938407E-18</v>
      </c>
      <c r="AQ73">
        <f t="shared" si="75"/>
        <v>-7.0267746855436961E-13</v>
      </c>
      <c r="AR73">
        <f t="shared" si="76"/>
        <v>-7.0268150401324814E-13</v>
      </c>
      <c r="AS73">
        <f t="shared" si="77"/>
        <v>-1.6366300881763718E-2</v>
      </c>
      <c r="AT73">
        <f t="shared" si="78"/>
        <v>-1.0692649909421112E-2</v>
      </c>
      <c r="AU73">
        <f t="shared" si="79"/>
        <v>-2.7058950791887509E-2</v>
      </c>
      <c r="AW73">
        <v>70</v>
      </c>
      <c r="AX73">
        <f>IF(Z73&gt;0, (R73*SUMPRODUCT(K73:$K$98, X73:$X$98)-K73*$AZ$3)/Z73, 0)</f>
        <v>-1.6898430239028785E+18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2000000</v>
      </c>
      <c r="S74">
        <f t="shared" si="63"/>
        <v>-8.370200699454165E+18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-148.6402852620397</v>
      </c>
      <c r="AC74">
        <f t="shared" si="64"/>
        <v>-132.71454041253605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-1.424515868547779E-10</v>
      </c>
      <c r="AI74">
        <f t="shared" si="69"/>
        <v>-1.4245237963469547E-10</v>
      </c>
      <c r="AJ74">
        <f t="shared" si="70"/>
        <v>-15.925744849503644</v>
      </c>
      <c r="AK74">
        <f t="shared" si="92"/>
        <v>-10.40481996834278</v>
      </c>
      <c r="AL74">
        <f t="shared" si="71"/>
        <v>-26.330564817988879</v>
      </c>
      <c r="AN74">
        <f t="shared" si="72"/>
        <v>0</v>
      </c>
      <c r="AO74">
        <f t="shared" si="73"/>
        <v>0</v>
      </c>
      <c r="AP74">
        <f t="shared" si="74"/>
        <v>-6.4948237849868818E-19</v>
      </c>
      <c r="AQ74">
        <f t="shared" si="75"/>
        <v>-1.1670300092108468E-13</v>
      </c>
      <c r="AR74">
        <f t="shared" si="76"/>
        <v>-1.1670365040346318E-13</v>
      </c>
      <c r="AS74">
        <f t="shared" si="77"/>
        <v>-1.3047114861102341E-2</v>
      </c>
      <c r="AT74">
        <f t="shared" si="78"/>
        <v>-8.5241150425871895E-3</v>
      </c>
      <c r="AU74">
        <f t="shared" si="79"/>
        <v>-2.1571229903806236E-2</v>
      </c>
      <c r="AW74">
        <v>71</v>
      </c>
      <c r="AX74">
        <f>IF(Z74&gt;0, (R74*SUMPRODUCT(K74:$K$98, X74:$X$98)-K74*$AZ$3)/Z74, 0)</f>
        <v>-8.370200699454165E+18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2000000</v>
      </c>
      <c r="S75">
        <f t="shared" si="63"/>
        <v>-4.2569841276712591E+19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-132.71454041253605</v>
      </c>
      <c r="AC75">
        <f t="shared" si="64"/>
        <v>-118.49512536833583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-2.5826992080146258E-11</v>
      </c>
      <c r="AI75">
        <f t="shared" si="69"/>
        <v>-2.5827131257462658E-11</v>
      </c>
      <c r="AJ75">
        <f t="shared" si="70"/>
        <v>-14.219415044200218</v>
      </c>
      <c r="AK75">
        <f t="shared" si="92"/>
        <v>-9.2900178288775237</v>
      </c>
      <c r="AL75">
        <f t="shared" si="71"/>
        <v>-23.50943287310357</v>
      </c>
      <c r="AN75">
        <f t="shared" si="72"/>
        <v>0</v>
      </c>
      <c r="AO75">
        <f t="shared" si="73"/>
        <v>0</v>
      </c>
      <c r="AP75">
        <f t="shared" si="74"/>
        <v>-1.0180407630376007E-19</v>
      </c>
      <c r="AQ75">
        <f t="shared" si="75"/>
        <v>-1.889167818762464E-14</v>
      </c>
      <c r="AR75">
        <f t="shared" si="76"/>
        <v>-1.8891779991700944E-14</v>
      </c>
      <c r="AS75">
        <f t="shared" si="77"/>
        <v>-1.0401080086976109E-2</v>
      </c>
      <c r="AT75">
        <f t="shared" si="78"/>
        <v>-6.7953723234910925E-3</v>
      </c>
      <c r="AU75">
        <f t="shared" si="79"/>
        <v>-1.7196452410486094E-2</v>
      </c>
      <c r="AW75">
        <v>72</v>
      </c>
      <c r="AX75">
        <f>IF(Z75&gt;0, (R75*SUMPRODUCT(K75:$K$98, X75:$X$98)-K75*$AZ$3)/Z75, 0)</f>
        <v>-4.2569841276712591E+19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2000000</v>
      </c>
      <c r="S76">
        <f t="shared" si="63"/>
        <v>-2.2249479057688553E+20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-118.49512536833583</v>
      </c>
      <c r="AC76">
        <f t="shared" si="64"/>
        <v>-105.79921907887132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-4.5603952464402803E-12</v>
      </c>
      <c r="AI76">
        <f t="shared" si="69"/>
        <v>-4.5604190221023543E-12</v>
      </c>
      <c r="AJ76">
        <f t="shared" si="70"/>
        <v>-12.695906289464517</v>
      </c>
      <c r="AK76">
        <f t="shared" si="92"/>
        <v>-8.2946587757835086</v>
      </c>
      <c r="AL76">
        <f t="shared" si="71"/>
        <v>-20.990565065252586</v>
      </c>
      <c r="AN76">
        <f t="shared" si="72"/>
        <v>0</v>
      </c>
      <c r="AO76">
        <f t="shared" si="73"/>
        <v>0</v>
      </c>
      <c r="AP76">
        <f t="shared" si="74"/>
        <v>-1.552784925839638E-20</v>
      </c>
      <c r="AQ76">
        <f t="shared" si="75"/>
        <v>-2.9783872989756613E-15</v>
      </c>
      <c r="AR76">
        <f t="shared" si="76"/>
        <v>-2.97840282682492E-15</v>
      </c>
      <c r="AS76">
        <f t="shared" si="77"/>
        <v>-8.2916773652552123E-3</v>
      </c>
      <c r="AT76">
        <f t="shared" si="78"/>
        <v>-5.417229211966754E-3</v>
      </c>
      <c r="AU76">
        <f t="shared" si="79"/>
        <v>-1.3708906577224945E-2</v>
      </c>
      <c r="AW76">
        <v>73</v>
      </c>
      <c r="AX76">
        <f>IF(Z76&gt;0, (R76*SUMPRODUCT(K76:$K$98, X76:$X$98)-K76*$AZ$3)/Z76, 0)</f>
        <v>-2.2249479057688553E+20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2000000</v>
      </c>
      <c r="S77">
        <f t="shared" si="63"/>
        <v>-1.1962162340266126E+21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-105.79921907887132</v>
      </c>
      <c r="AC77">
        <f t="shared" si="64"/>
        <v>-94.463588463277958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-7.8357890582803727E-13</v>
      </c>
      <c r="AI77">
        <f t="shared" si="69"/>
        <v>-7.835828542608447E-13</v>
      </c>
      <c r="AJ77">
        <f t="shared" si="70"/>
        <v>-11.335630615593359</v>
      </c>
      <c r="AK77">
        <f t="shared" si="92"/>
        <v>-7.4059453355209932</v>
      </c>
      <c r="AL77">
        <f t="shared" si="71"/>
        <v>-18.741575951115138</v>
      </c>
      <c r="AN77">
        <f t="shared" si="72"/>
        <v>0</v>
      </c>
      <c r="AO77">
        <f t="shared" si="73"/>
        <v>0</v>
      </c>
      <c r="AP77">
        <f t="shared" si="74"/>
        <v>-2.302424595913678E-21</v>
      </c>
      <c r="AQ77">
        <f t="shared" si="75"/>
        <v>-4.5692340065675334E-16</v>
      </c>
      <c r="AR77">
        <f t="shared" si="76"/>
        <v>-4.5692570308134927E-16</v>
      </c>
      <c r="AS77">
        <f t="shared" si="77"/>
        <v>-6.6100744302098544E-3</v>
      </c>
      <c r="AT77">
        <f t="shared" si="78"/>
        <v>-4.3185819610704369E-3</v>
      </c>
      <c r="AU77">
        <f t="shared" si="79"/>
        <v>-1.0928656391280749E-2</v>
      </c>
      <c r="AW77">
        <v>74</v>
      </c>
      <c r="AX77">
        <f>IF(Z77&gt;0, (R77*SUMPRODUCT(K77:$K$98, X77:$X$98)-K77*$AZ$3)/Z77, 0)</f>
        <v>-1.1962162340266126E+21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2000000</v>
      </c>
      <c r="S78">
        <f t="shared" si="63"/>
        <v>-6.6213454128129077E+21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-94.463588463277958</v>
      </c>
      <c r="AC78">
        <f t="shared" si="64"/>
        <v>-84.342489699355326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-1.3088200205084169E-13</v>
      </c>
      <c r="AI78">
        <f t="shared" si="69"/>
        <v>-1.3088263894926974E-13</v>
      </c>
      <c r="AJ78">
        <f t="shared" si="70"/>
        <v>-10.121098763922632</v>
      </c>
      <c r="AK78">
        <f t="shared" si="92"/>
        <v>-6.6124511924294573</v>
      </c>
      <c r="AL78">
        <f t="shared" si="71"/>
        <v>-16.733549956352221</v>
      </c>
      <c r="AN78">
        <f t="shared" si="72"/>
        <v>0</v>
      </c>
      <c r="AO78">
        <f t="shared" si="73"/>
        <v>0</v>
      </c>
      <c r="AP78">
        <f t="shared" si="74"/>
        <v>-3.315986994452605E-22</v>
      </c>
      <c r="AQ78">
        <f t="shared" si="75"/>
        <v>-6.8143207377708895E-17</v>
      </c>
      <c r="AR78">
        <f t="shared" si="76"/>
        <v>-6.8143538976408343E-17</v>
      </c>
      <c r="AS78">
        <f t="shared" si="77"/>
        <v>-5.26951086591984E-3</v>
      </c>
      <c r="AT78">
        <f t="shared" si="78"/>
        <v>-3.4427470990676312E-3</v>
      </c>
      <c r="AU78">
        <f t="shared" si="79"/>
        <v>-8.7122579649875406E-3</v>
      </c>
      <c r="AW78">
        <v>75</v>
      </c>
      <c r="AX78">
        <f>IF(Z78&gt;0, (R78*SUMPRODUCT(K78:$K$98, X78:$X$98)-K78*$AZ$3)/Z78, 0)</f>
        <v>-6.6213454128129077E+21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2000000</v>
      </c>
      <c r="S79">
        <f t="shared" si="63"/>
        <v>-3.7761590879934417E+22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-84.342489699355326</v>
      </c>
      <c r="AC79">
        <f t="shared" si="64"/>
        <v>-75.30579437442438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-2.123269142788527E-14</v>
      </c>
      <c r="AI79">
        <f t="shared" si="69"/>
        <v>-2.1232791140043337E-14</v>
      </c>
      <c r="AJ79">
        <f t="shared" si="70"/>
        <v>-9.0366953249309461</v>
      </c>
      <c r="AK79">
        <f t="shared" si="92"/>
        <v>-5.9039742789548733</v>
      </c>
      <c r="AL79">
        <f t="shared" si="71"/>
        <v>-14.940669603885841</v>
      </c>
      <c r="AN79">
        <f t="shared" si="72"/>
        <v>0</v>
      </c>
      <c r="AO79">
        <f t="shared" si="73"/>
        <v>0</v>
      </c>
      <c r="AP79">
        <f t="shared" si="74"/>
        <v>-4.6352454329372636E-23</v>
      </c>
      <c r="AQ79">
        <f t="shared" si="75"/>
        <v>-9.8702844143539474E-18</v>
      </c>
      <c r="AR79">
        <f t="shared" si="76"/>
        <v>-9.8703307668082768E-18</v>
      </c>
      <c r="AS79">
        <f t="shared" si="77"/>
        <v>-4.2008217999998836E-3</v>
      </c>
      <c r="AT79">
        <f t="shared" si="78"/>
        <v>-2.744536909333252E-3</v>
      </c>
      <c r="AU79">
        <f t="shared" si="79"/>
        <v>-6.9453587093331456E-3</v>
      </c>
      <c r="AW79">
        <v>76</v>
      </c>
      <c r="AX79">
        <f>IF(Z79&gt;0, (R79*SUMPRODUCT(K79:$K$98, X79:$X$98)-K79*$AZ$3)/Z79, 0)</f>
        <v>-3.7761590879934417E+22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2000000</v>
      </c>
      <c r="S80">
        <f t="shared" si="63"/>
        <v>-2.2320907149538772E+23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-75.30579437442438</v>
      </c>
      <c r="AC80">
        <f t="shared" si="64"/>
        <v>-67.237316405736053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-3.3461410312042898E-15</v>
      </c>
      <c r="AI80">
        <f t="shared" si="69"/>
        <v>-3.3461560927149972E-15</v>
      </c>
      <c r="AJ80">
        <f t="shared" si="70"/>
        <v>-8.0684779686883275</v>
      </c>
      <c r="AK80">
        <f t="shared" si="92"/>
        <v>-5.271405606209707</v>
      </c>
      <c r="AL80">
        <f t="shared" si="71"/>
        <v>-13.339883574898039</v>
      </c>
      <c r="AN80">
        <f t="shared" si="72"/>
        <v>0</v>
      </c>
      <c r="AO80">
        <f t="shared" si="73"/>
        <v>0</v>
      </c>
      <c r="AP80">
        <f t="shared" si="74"/>
        <v>-6.2513689467738093E-24</v>
      </c>
      <c r="AQ80">
        <f t="shared" si="75"/>
        <v>-1.3888355916318657E-18</v>
      </c>
      <c r="AR80">
        <f t="shared" si="76"/>
        <v>-1.3888418430008125E-18</v>
      </c>
      <c r="AS80">
        <f t="shared" si="77"/>
        <v>-3.3488694196427572E-3</v>
      </c>
      <c r="AT80">
        <f t="shared" si="78"/>
        <v>-2.1879280208332678E-3</v>
      </c>
      <c r="AU80">
        <f t="shared" si="79"/>
        <v>-5.5367974404760267E-3</v>
      </c>
      <c r="AW80">
        <v>77</v>
      </c>
      <c r="AX80">
        <f>IF(Z80&gt;0, (R80*SUMPRODUCT(K80:$K$98, X80:$X$98)-K80*$AZ$3)/Z80, 0)</f>
        <v>-2.2320907149538772E+23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2000000</v>
      </c>
      <c r="S81">
        <f t="shared" si="63"/>
        <v>-1.3690512735588973E+24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-67.237316405736053</v>
      </c>
      <c r="AC81">
        <f t="shared" si="64"/>
        <v>-60.033318219407185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-5.0873521062846392E-16</v>
      </c>
      <c r="AI81">
        <f t="shared" si="69"/>
        <v>-5.0873740314379839E-16</v>
      </c>
      <c r="AJ81">
        <f t="shared" si="70"/>
        <v>-7.2039981863288673</v>
      </c>
      <c r="AK81">
        <f t="shared" si="92"/>
        <v>-4.7066121484015238</v>
      </c>
      <c r="AL81">
        <f t="shared" si="71"/>
        <v>-11.910610334730393</v>
      </c>
      <c r="AN81">
        <f t="shared" si="72"/>
        <v>0</v>
      </c>
      <c r="AO81">
        <f t="shared" si="73"/>
        <v>0</v>
      </c>
      <c r="AP81">
        <f t="shared" si="74"/>
        <v>-8.1251467397475824E-25</v>
      </c>
      <c r="AQ81">
        <f t="shared" si="75"/>
        <v>-1.8852995794479794E-19</v>
      </c>
      <c r="AR81">
        <f t="shared" si="76"/>
        <v>-1.885307704594719E-19</v>
      </c>
      <c r="AS81">
        <f t="shared" si="77"/>
        <v>-2.6696981980570459E-3</v>
      </c>
      <c r="AT81">
        <f t="shared" si="78"/>
        <v>-1.7442028227306022E-3</v>
      </c>
      <c r="AU81">
        <f t="shared" si="79"/>
        <v>-4.413901020787649E-3</v>
      </c>
      <c r="AW81">
        <v>78</v>
      </c>
      <c r="AX81">
        <f>IF(Z81&gt;0, (R81*SUMPRODUCT(K81:$K$98, X81:$X$98)-K81*$AZ$3)/Z81, 0)</f>
        <v>-1.3690512735588973E+24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2000000</v>
      </c>
      <c r="S82">
        <f t="shared" si="63"/>
        <v>-8.7231990985428722E+24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-60.033318219407185</v>
      </c>
      <c r="AC82">
        <f t="shared" si="64"/>
        <v>-53.601176981613555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-7.4534267892790086E-17</v>
      </c>
      <c r="AI82">
        <f t="shared" si="69"/>
        <v>-7.4534575126273904E-17</v>
      </c>
      <c r="AJ82">
        <f t="shared" si="70"/>
        <v>-6.4321412377936298</v>
      </c>
      <c r="AK82">
        <f t="shared" si="92"/>
        <v>-4.2023322753585033</v>
      </c>
      <c r="AL82">
        <f t="shared" si="71"/>
        <v>-10.634473513152134</v>
      </c>
      <c r="AN82">
        <f t="shared" si="72"/>
        <v>0</v>
      </c>
      <c r="AO82">
        <f t="shared" si="73"/>
        <v>0</v>
      </c>
      <c r="AP82">
        <f t="shared" si="74"/>
        <v>-1.0165742303739871E-25</v>
      </c>
      <c r="AQ82">
        <f t="shared" si="75"/>
        <v>-2.466190047975443E-20</v>
      </c>
      <c r="AR82">
        <f t="shared" si="76"/>
        <v>-2.4662002137177467E-20</v>
      </c>
      <c r="AS82">
        <f t="shared" si="77"/>
        <v>-2.1282670584000679E-3</v>
      </c>
      <c r="AT82">
        <f t="shared" si="78"/>
        <v>-1.3904678114880437E-3</v>
      </c>
      <c r="AU82">
        <f t="shared" si="79"/>
        <v>-3.518734869888112E-3</v>
      </c>
      <c r="AW82">
        <v>79</v>
      </c>
      <c r="AX82">
        <f>IF(Z82&gt;0, (R82*SUMPRODUCT(K82:$K$98, X82:$X$98)-K82*$AZ$3)/Z82, 0)</f>
        <v>-8.7231990985428722E+24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2000000</v>
      </c>
      <c r="S83">
        <f t="shared" si="63"/>
        <v>-5.7808990212158625E+25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-53.601176981613555</v>
      </c>
      <c r="AC83">
        <f t="shared" si="64"/>
        <v>-47.858193733583526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-1.0510710629504573E-17</v>
      </c>
      <c r="AI83">
        <f t="shared" si="69"/>
        <v>-1.0510752022887815E-17</v>
      </c>
      <c r="AJ83">
        <f t="shared" si="70"/>
        <v>-5.7429832480300291</v>
      </c>
      <c r="AK83">
        <f t="shared" si="92"/>
        <v>-3.7520823887129491</v>
      </c>
      <c r="AL83">
        <f t="shared" si="71"/>
        <v>-9.4950656367429787</v>
      </c>
      <c r="AN83">
        <f t="shared" si="72"/>
        <v>0</v>
      </c>
      <c r="AO83">
        <f t="shared" si="73"/>
        <v>0</v>
      </c>
      <c r="AP83">
        <f t="shared" si="74"/>
        <v>-1.2228789029493144E-26</v>
      </c>
      <c r="AQ83">
        <f t="shared" si="75"/>
        <v>-3.105164467642585E-21</v>
      </c>
      <c r="AR83">
        <f t="shared" si="76"/>
        <v>-3.1051766964316144E-21</v>
      </c>
      <c r="AS83">
        <f t="shared" si="77"/>
        <v>-1.6966414687500544E-3</v>
      </c>
      <c r="AT83">
        <f t="shared" si="78"/>
        <v>-1.1084724262500347E-3</v>
      </c>
      <c r="AU83">
        <f t="shared" si="79"/>
        <v>-2.8051138950000894E-3</v>
      </c>
      <c r="AW83">
        <v>80</v>
      </c>
      <c r="AX83">
        <f>IF(Z83&gt;0, (R83*SUMPRODUCT(K83:$K$98, X83:$X$98)-K83*$AZ$3)/Z83, 0)</f>
        <v>-5.7808990212158625E+25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2000000</v>
      </c>
      <c r="S84">
        <f t="shared" si="63"/>
        <v>-3.9894055088306682E+26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-47.858193733583526</v>
      </c>
      <c r="AC84">
        <f t="shared" si="64"/>
        <v>-42.730530119271002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-1.4249579377059133E-18</v>
      </c>
      <c r="AI84">
        <f t="shared" si="69"/>
        <v>-1.4249632932068801E-18</v>
      </c>
      <c r="AJ84">
        <f t="shared" si="70"/>
        <v>-5.1276636143125245</v>
      </c>
      <c r="AK84">
        <f t="shared" si="92"/>
        <v>-3.3500735613508472</v>
      </c>
      <c r="AL84">
        <f t="shared" si="71"/>
        <v>-8.4777371756633713</v>
      </c>
      <c r="AN84">
        <f t="shared" si="72"/>
        <v>0</v>
      </c>
      <c r="AO84">
        <f t="shared" si="73"/>
        <v>0</v>
      </c>
      <c r="AP84">
        <f t="shared" si="74"/>
        <v>-1.4126501098689163E-27</v>
      </c>
      <c r="AQ84">
        <f t="shared" si="75"/>
        <v>-3.7586903629089379E-22</v>
      </c>
      <c r="AR84">
        <f t="shared" si="76"/>
        <v>-3.7587044894100368E-22</v>
      </c>
      <c r="AS84">
        <f t="shared" si="77"/>
        <v>-1.352552191286714E-3</v>
      </c>
      <c r="AT84">
        <f t="shared" si="78"/>
        <v>-8.8366743164065256E-4</v>
      </c>
      <c r="AU84">
        <f t="shared" si="79"/>
        <v>-2.2362196229273666E-3</v>
      </c>
      <c r="AW84">
        <v>81</v>
      </c>
      <c r="AX84">
        <f>IF(Z84&gt;0, (R84*SUMPRODUCT(K84:$K$98, X84:$X$98)-K84*$AZ$3)/Z84, 0)</f>
        <v>-3.9894055088306682E+26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2000000</v>
      </c>
      <c r="S85">
        <f t="shared" si="63"/>
        <v>-2.8711901190878698E+27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-42.730530119271002</v>
      </c>
      <c r="AC85">
        <f t="shared" si="64"/>
        <v>-38.152259035063395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-1.8550191857902851E-19</v>
      </c>
      <c r="AI85">
        <f t="shared" si="69"/>
        <v>-1.855025829770212E-19</v>
      </c>
      <c r="AJ85">
        <f t="shared" si="70"/>
        <v>-4.5782710842076071</v>
      </c>
      <c r="AK85">
        <f t="shared" si="92"/>
        <v>-2.9911371083489704</v>
      </c>
      <c r="AL85">
        <f t="shared" si="71"/>
        <v>-7.5694081925565779</v>
      </c>
      <c r="AN85">
        <f t="shared" si="72"/>
        <v>0</v>
      </c>
      <c r="AO85">
        <f t="shared" si="73"/>
        <v>0</v>
      </c>
      <c r="AP85">
        <f t="shared" si="74"/>
        <v>-1.5647494030346047E-28</v>
      </c>
      <c r="AQ85">
        <f t="shared" si="75"/>
        <v>-4.3688274129655399E-23</v>
      </c>
      <c r="AR85">
        <f t="shared" si="76"/>
        <v>-4.3688430604595702E-23</v>
      </c>
      <c r="AS85">
        <f t="shared" si="77"/>
        <v>-1.0782463259619839E-3</v>
      </c>
      <c r="AT85">
        <f t="shared" si="78"/>
        <v>-7.0445426629516298E-4</v>
      </c>
      <c r="AU85">
        <f t="shared" si="79"/>
        <v>-1.7827005922571471E-3</v>
      </c>
      <c r="AW85">
        <v>82</v>
      </c>
      <c r="AX85">
        <f>IF(Z85&gt;0, (R85*SUMPRODUCT(K85:$K$98, X85:$X$98)-K85*$AZ$3)/Z85, 0)</f>
        <v>-2.8711901190878698E+27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2000000</v>
      </c>
      <c r="S86">
        <f t="shared" si="63"/>
        <v>-2.1590161008291503E+28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-38.152259035063395</v>
      </c>
      <c r="AC86">
        <f t="shared" si="64"/>
        <v>-34.064516995592314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-2.3154601181203956E-20</v>
      </c>
      <c r="AI86">
        <f t="shared" si="69"/>
        <v>-2.3154680070187189E-20</v>
      </c>
      <c r="AJ86">
        <f t="shared" si="70"/>
        <v>-4.0877420394710811</v>
      </c>
      <c r="AK86">
        <f t="shared" si="92"/>
        <v>-2.6706581324544381</v>
      </c>
      <c r="AL86">
        <f t="shared" si="71"/>
        <v>-6.7584001719255191</v>
      </c>
      <c r="AN86">
        <f t="shared" si="72"/>
        <v>0</v>
      </c>
      <c r="AO86">
        <f t="shared" si="73"/>
        <v>0</v>
      </c>
      <c r="AP86">
        <f t="shared" si="74"/>
        <v>-1.658879418149979E-29</v>
      </c>
      <c r="AQ86">
        <f t="shared" si="75"/>
        <v>-4.8689550506123612E-24</v>
      </c>
      <c r="AR86">
        <f t="shared" si="76"/>
        <v>-4.8689716394065429E-24</v>
      </c>
      <c r="AS86">
        <f t="shared" si="77"/>
        <v>-8.5957136954877618E-4</v>
      </c>
      <c r="AT86">
        <f t="shared" si="78"/>
        <v>-5.6158662810520011E-4</v>
      </c>
      <c r="AU86">
        <f t="shared" si="79"/>
        <v>-1.4211579976539763E-3</v>
      </c>
      <c r="AW86">
        <v>83</v>
      </c>
      <c r="AX86">
        <f>IF(Z86&gt;0, (R86*SUMPRODUCT(K86:$K$98, X86:$X$98)-K86*$AZ$3)/Z86, 0)</f>
        <v>-2.1590161008291503E+28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2000000</v>
      </c>
      <c r="S87">
        <f t="shared" si="63"/>
        <v>-1.6996670442346761E+29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-34.064516995592314</v>
      </c>
      <c r="AC87">
        <f t="shared" si="64"/>
        <v>-30.414747317493138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-2.7661130841975747E-21</v>
      </c>
      <c r="AI87">
        <f t="shared" si="69"/>
        <v>-2.7661220314638704E-21</v>
      </c>
      <c r="AJ87">
        <f t="shared" si="70"/>
        <v>-3.649769678099176</v>
      </c>
      <c r="AK87">
        <f t="shared" si="92"/>
        <v>-2.3845161896914622</v>
      </c>
      <c r="AL87">
        <f t="shared" si="71"/>
        <v>-6.0342858677906381</v>
      </c>
      <c r="AN87">
        <f t="shared" si="72"/>
        <v>0</v>
      </c>
      <c r="AO87">
        <f t="shared" si="73"/>
        <v>0</v>
      </c>
      <c r="AP87">
        <f t="shared" si="74"/>
        <v>-1.6798511494913127E-30</v>
      </c>
      <c r="AQ87">
        <f t="shared" si="75"/>
        <v>-5.1933831972337577E-25</v>
      </c>
      <c r="AR87">
        <f t="shared" si="76"/>
        <v>-5.1933999957452525E-25</v>
      </c>
      <c r="AS87">
        <f t="shared" si="77"/>
        <v>-6.8524503312242929E-4</v>
      </c>
      <c r="AT87">
        <f t="shared" si="78"/>
        <v>-4.4769342163998723E-4</v>
      </c>
      <c r="AU87">
        <f t="shared" si="79"/>
        <v>-1.1329384547624165E-3</v>
      </c>
      <c r="AW87">
        <v>84</v>
      </c>
      <c r="AX87">
        <f>IF(Z87&gt;0, (R87*SUMPRODUCT(K87:$K$98, X87:$X$98)-K87*$AZ$3)/Z87, 0)</f>
        <v>-1.6996670442346761E+29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2000000</v>
      </c>
      <c r="S88">
        <f t="shared" si="63"/>
        <v>-1.4039222782314865E+30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-30.414747317493138</v>
      </c>
      <c r="AC88">
        <f t="shared" si="64"/>
        <v>-27.156024390618867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-3.1562580832810038E-22</v>
      </c>
      <c r="AI88">
        <f t="shared" si="69"/>
        <v>-3.1562677547652489E-22</v>
      </c>
      <c r="AJ88">
        <f t="shared" si="70"/>
        <v>-3.2587229268742703</v>
      </c>
      <c r="AK88">
        <f t="shared" si="92"/>
        <v>-2.1290323122245201</v>
      </c>
      <c r="AL88">
        <f t="shared" si="71"/>
        <v>-5.3877552390987908</v>
      </c>
      <c r="AN88">
        <f t="shared" si="72"/>
        <v>0</v>
      </c>
      <c r="AO88">
        <f t="shared" si="73"/>
        <v>0</v>
      </c>
      <c r="AP88">
        <f t="shared" si="74"/>
        <v>-1.6212707352633989E-31</v>
      </c>
      <c r="AQ88">
        <f t="shared" si="75"/>
        <v>-5.290965413024639E-26</v>
      </c>
      <c r="AR88">
        <f t="shared" si="76"/>
        <v>-5.2909816257319913E-26</v>
      </c>
      <c r="AS88">
        <f t="shared" si="77"/>
        <v>-5.4627314502744785E-4</v>
      </c>
      <c r="AT88">
        <f t="shared" si="78"/>
        <v>-3.5689845475126537E-4</v>
      </c>
      <c r="AU88">
        <f t="shared" si="79"/>
        <v>-9.0317159977871327E-4</v>
      </c>
      <c r="AW88">
        <v>85</v>
      </c>
      <c r="AX88">
        <f>IF(Z88&gt;0, (R88*SUMPRODUCT(K88:$K$98, X88:$X$98)-K88*$AZ$3)/Z88, 0)</f>
        <v>-1.4039222782314865E+30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-27.156024390618867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-27.156024390618867</v>
      </c>
      <c r="AK89">
        <f t="shared" si="92"/>
        <v>-1.9009217073433209</v>
      </c>
      <c r="AL89">
        <f t="shared" si="71"/>
        <v>-29.056946097962189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-5.7902526259407101E-27</v>
      </c>
      <c r="AR89">
        <f t="shared" si="76"/>
        <v>-5.7902526259407101E-27</v>
      </c>
      <c r="AS89">
        <f t="shared" si="77"/>
        <v>-4.0645323290732643E-3</v>
      </c>
      <c r="AT89">
        <f t="shared" si="78"/>
        <v>-2.8451726303512854E-4</v>
      </c>
      <c r="AU89">
        <f t="shared" si="79"/>
        <v>-4.3490495921083925E-3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225865.58707798575</v>
      </c>
      <c r="AO91" s="6">
        <f t="shared" si="93"/>
        <v>-22586.558707798577</v>
      </c>
      <c r="AP91" s="6">
        <f t="shared" si="93"/>
        <v>-2998.4054708816016</v>
      </c>
      <c r="AQ91" s="6">
        <f t="shared" si="93"/>
        <v>-161995.8075735539</v>
      </c>
      <c r="AR91" s="6">
        <f t="shared" si="93"/>
        <v>38284.815325751588</v>
      </c>
      <c r="AS91" s="6">
        <f t="shared" si="93"/>
        <v>-40169.253509820373</v>
      </c>
      <c r="AT91" s="6">
        <f t="shared" si="93"/>
        <v>12725.296426251689</v>
      </c>
      <c r="AU91" s="6">
        <f t="shared" si="93"/>
        <v>10840.858242182847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507703.8325661539</v>
      </c>
      <c r="K3">
        <v>1</v>
      </c>
      <c r="L3" s="2">
        <v>0</v>
      </c>
      <c r="O3">
        <f>$C$3</f>
        <v>507703.8325661539</v>
      </c>
      <c r="P3">
        <f>O3*C5</f>
        <v>50770.383256615394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507703.8325661539</v>
      </c>
      <c r="AF3">
        <f t="shared" ref="AF3:AF34" si="4">-$Z3*P3</f>
        <v>-50770.383256615394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454413.54110553855</v>
      </c>
      <c r="AJ3">
        <f t="shared" ref="AJ3:AJ34" si="8">AB3-AC3</f>
        <v>0</v>
      </c>
      <c r="AL3">
        <f t="shared" ref="AL3:AL34" si="9">SUM(AI3:AK3)</f>
        <v>454413.54110553855</v>
      </c>
      <c r="AN3">
        <f t="shared" ref="AN3:AN34" si="10">AE3*$K3</f>
        <v>507703.8325661539</v>
      </c>
      <c r="AO3">
        <f t="shared" ref="AO3:AO34" si="11">AF3*$K3</f>
        <v>-50770.383256615394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454413.54110553855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454413.54110553855</v>
      </c>
      <c r="AW3">
        <v>0</v>
      </c>
      <c r="AX3">
        <f>IF(Z3&gt;0, (R3*SUMPRODUCT(K3:$K$98, X3:$X$98)-K3*$AZ$3)/Z3, 0)</f>
        <v>0</v>
      </c>
      <c r="AZ3">
        <f>C6*ABS(SUMPRODUCT(X4:X79, K4:K79))/1</f>
        <v>389240.7893528273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26433.662107109496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26109.163872066711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-26109.163872066711</v>
      </c>
      <c r="AK4">
        <f>G4*SUM(AB4, AE4:AF4)</f>
        <v>0</v>
      </c>
      <c r="AL4">
        <f t="shared" si="9"/>
        <v>-30661.057872066711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-4246.5659109991602</v>
      </c>
      <c r="AR4">
        <f t="shared" si="14"/>
        <v>-4246.5659109991602</v>
      </c>
      <c r="AS4">
        <f t="shared" si="15"/>
        <v>-24357.83549964242</v>
      </c>
      <c r="AT4">
        <f t="shared" si="16"/>
        <v>0</v>
      </c>
      <c r="AU4">
        <f t="shared" si="17"/>
        <v>-28604.401410641582</v>
      </c>
      <c r="AW4">
        <v>1</v>
      </c>
      <c r="AX4">
        <f>IF(Z4&gt;0, (R4*SUMPRODUCT(K4:$K$98, X4:$X$98)-K4*$AZ$3)/Z4, 0)</f>
        <v>26433.662107109496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2000000</v>
      </c>
      <c r="S5">
        <f t="shared" si="1"/>
        <v>53463.349872056424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26109.163872066711</v>
      </c>
      <c r="AC5">
        <f t="shared" si="2"/>
        <v>52151.303661112557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-4775.7050596981799</v>
      </c>
      <c r="AI5">
        <f t="shared" si="7"/>
        <v>-4824.4780076951874</v>
      </c>
      <c r="AJ5">
        <f t="shared" si="8"/>
        <v>-26042.139789045847</v>
      </c>
      <c r="AK5">
        <f>G5*SUM(AB5, AE5:AF5)</f>
        <v>1070.4757187547352</v>
      </c>
      <c r="AL5">
        <f t="shared" si="9"/>
        <v>-29796.142077986296</v>
      </c>
      <c r="AN5">
        <f t="shared" si="10"/>
        <v>0</v>
      </c>
      <c r="AO5">
        <f t="shared" si="11"/>
        <v>0</v>
      </c>
      <c r="AP5">
        <f t="shared" si="12"/>
        <v>-41.70613887775756</v>
      </c>
      <c r="AQ5">
        <f t="shared" si="13"/>
        <v>-4083.7436865863056</v>
      </c>
      <c r="AR5">
        <f t="shared" si="14"/>
        <v>-4125.449825464063</v>
      </c>
      <c r="AS5">
        <f t="shared" si="15"/>
        <v>-22268.842530957132</v>
      </c>
      <c r="AT5">
        <f t="shared" si="16"/>
        <v>915.37236983074195</v>
      </c>
      <c r="AU5">
        <f t="shared" si="17"/>
        <v>-25478.919986590452</v>
      </c>
      <c r="AW5">
        <v>2</v>
      </c>
      <c r="AX5">
        <f>IF(Z5&gt;0, (R5*SUMPRODUCT(K5:$K$98, X5:$X$98)-K5*$AZ$3)/Z5, 0)</f>
        <v>53463.349872056424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2000000</v>
      </c>
      <c r="S6">
        <f t="shared" si="1"/>
        <v>83819.239971915507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52151.303661112557</v>
      </c>
      <c r="AC6">
        <f t="shared" si="2"/>
        <v>80646.230967947689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-7119.4964705267048</v>
      </c>
      <c r="AI6">
        <f t="shared" si="7"/>
        <v>-7167.6037016319788</v>
      </c>
      <c r="AJ6">
        <f t="shared" si="8"/>
        <v>-28494.927306835132</v>
      </c>
      <c r="AK6">
        <f>G6*SUM(AB6, AE6:AF6)</f>
        <v>3050.8512641750849</v>
      </c>
      <c r="AL6">
        <f t="shared" si="9"/>
        <v>-32611.679744292021</v>
      </c>
      <c r="AN6">
        <f t="shared" si="10"/>
        <v>0</v>
      </c>
      <c r="AO6">
        <f t="shared" si="11"/>
        <v>0</v>
      </c>
      <c r="AP6">
        <f t="shared" si="12"/>
        <v>-37.110400564850288</v>
      </c>
      <c r="AQ6">
        <f t="shared" si="13"/>
        <v>-5492.0509821717251</v>
      </c>
      <c r="AR6">
        <f t="shared" si="14"/>
        <v>-5529.1613827365754</v>
      </c>
      <c r="AS6">
        <f t="shared" si="15"/>
        <v>-21981.272713635906</v>
      </c>
      <c r="AT6">
        <f t="shared" si="16"/>
        <v>2353.4572636192411</v>
      </c>
      <c r="AU6">
        <f t="shared" si="17"/>
        <v>-25156.976832753237</v>
      </c>
      <c r="AW6">
        <v>3</v>
      </c>
      <c r="AX6">
        <f>IF(Z6&gt;0, (R6*SUMPRODUCT(K6:$K$98, X6:$X$98)-K6*$AZ$3)/Z6, 0)</f>
        <v>83819.239971915507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2000000</v>
      </c>
      <c r="S7">
        <f t="shared" si="1"/>
        <v>107874.08338771394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80646.230967947689</v>
      </c>
      <c r="AC7">
        <f t="shared" si="2"/>
        <v>102227.40995103924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-9736.4359734211739</v>
      </c>
      <c r="AI7">
        <f t="shared" si="7"/>
        <v>-9783.81872131606</v>
      </c>
      <c r="AJ7">
        <f t="shared" si="8"/>
        <v>-21581.178983091551</v>
      </c>
      <c r="AK7">
        <f>G7*SUM(AB7, AE7:AF7)</f>
        <v>3959.7299405262315</v>
      </c>
      <c r="AL7">
        <f t="shared" si="9"/>
        <v>-27405.26776388138</v>
      </c>
      <c r="AN7">
        <f t="shared" si="10"/>
        <v>0</v>
      </c>
      <c r="AO7">
        <f t="shared" si="11"/>
        <v>0</v>
      </c>
      <c r="AP7">
        <f t="shared" si="12"/>
        <v>-33.255870212147194</v>
      </c>
      <c r="AQ7">
        <f t="shared" si="13"/>
        <v>-6833.5768913039838</v>
      </c>
      <c r="AR7">
        <f t="shared" si="14"/>
        <v>-6866.8327615161306</v>
      </c>
      <c r="AS7">
        <f t="shared" si="15"/>
        <v>-15146.881917421937</v>
      </c>
      <c r="AT7">
        <f t="shared" si="16"/>
        <v>2779.1605769556108</v>
      </c>
      <c r="AU7">
        <f t="shared" si="17"/>
        <v>-19234.554101982456</v>
      </c>
      <c r="AW7">
        <v>4</v>
      </c>
      <c r="AX7">
        <f>IF(Z7&gt;0, (R7*SUMPRODUCT(K7:$K$98, X7:$X$98)-K7*$AZ$3)/Z7, 0)</f>
        <v>107874.08338771394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2000000</v>
      </c>
      <c r="S8">
        <f t="shared" si="1"/>
        <v>121866.44666393592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102227.40995103924</v>
      </c>
      <c r="AC8">
        <f t="shared" si="2"/>
        <v>113575.9665816346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-12415.269300236183</v>
      </c>
      <c r="AI8">
        <f t="shared" si="7"/>
        <v>-12461.867838919614</v>
      </c>
      <c r="AJ8">
        <f t="shared" si="8"/>
        <v>-11348.556630595354</v>
      </c>
      <c r="AK8">
        <f t="shared" ref="AK8:AK39" si="30">G8*SUM(AB8:AB8, AE8:AF8)</f>
        <v>2177.4438319571359</v>
      </c>
      <c r="AL8">
        <f t="shared" si="9"/>
        <v>-21632.980637557834</v>
      </c>
      <c r="AN8">
        <f t="shared" si="10"/>
        <v>0</v>
      </c>
      <c r="AO8">
        <f t="shared" si="11"/>
        <v>0</v>
      </c>
      <c r="AP8">
        <f t="shared" si="12"/>
        <v>-30.528767105919826</v>
      </c>
      <c r="AQ8">
        <f t="shared" si="13"/>
        <v>-8133.7929414287273</v>
      </c>
      <c r="AR8">
        <f t="shared" si="14"/>
        <v>-8164.3217085346469</v>
      </c>
      <c r="AS8">
        <f t="shared" si="15"/>
        <v>-7434.9422139062799</v>
      </c>
      <c r="AT8">
        <f t="shared" si="16"/>
        <v>1426.539919709478</v>
      </c>
      <c r="AU8">
        <f t="shared" si="17"/>
        <v>-14172.724002731449</v>
      </c>
      <c r="AW8">
        <v>5</v>
      </c>
      <c r="AX8">
        <f>IF(Z8&gt;0, (R8*SUMPRODUCT(K8:$K$98, X8:$X$98)-K8*$AZ$3)/Z8, 0)</f>
        <v>121866.44666393592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2000000</v>
      </c>
      <c r="S9">
        <f t="shared" si="1"/>
        <v>129989.00151681222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113575.9665816346</v>
      </c>
      <c r="AC9">
        <f t="shared" si="2"/>
        <v>118942.50197459105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-15262.657959502298</v>
      </c>
      <c r="AI9">
        <f t="shared" si="7"/>
        <v>-15308.408946349908</v>
      </c>
      <c r="AJ9">
        <f t="shared" si="8"/>
        <v>-5366.535392956459</v>
      </c>
      <c r="AK9">
        <f t="shared" si="30"/>
        <v>670.09820283164413</v>
      </c>
      <c r="AL9">
        <f t="shared" si="9"/>
        <v>-20004.846136474724</v>
      </c>
      <c r="AN9">
        <f t="shared" si="10"/>
        <v>0</v>
      </c>
      <c r="AO9">
        <f t="shared" si="11"/>
        <v>0</v>
      </c>
      <c r="AP9">
        <f t="shared" si="12"/>
        <v>-28.386682782387908</v>
      </c>
      <c r="AQ9">
        <f t="shared" si="13"/>
        <v>-9469.8772587266794</v>
      </c>
      <c r="AR9">
        <f t="shared" si="14"/>
        <v>-9498.2639415090689</v>
      </c>
      <c r="AS9">
        <f t="shared" si="15"/>
        <v>-3329.7235390294645</v>
      </c>
      <c r="AT9">
        <f t="shared" si="16"/>
        <v>415.76950416806267</v>
      </c>
      <c r="AU9">
        <f t="shared" si="17"/>
        <v>-12412.217976370472</v>
      </c>
      <c r="AW9">
        <v>6</v>
      </c>
      <c r="AX9">
        <f>IF(Z9&gt;0, (R9*SUMPRODUCT(K9:$K$98, X9:$X$98)-K9*$AZ$3)/Z9, 0)</f>
        <v>129989.00151681222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2000000</v>
      </c>
      <c r="S10">
        <f t="shared" si="1"/>
        <v>135896.33296985173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118942.50197459105</v>
      </c>
      <c r="AC10">
        <f t="shared" si="2"/>
        <v>121867.66591864103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-18200.38308179488</v>
      </c>
      <c r="AI10">
        <f t="shared" si="7"/>
        <v>-18245.221549196969</v>
      </c>
      <c r="AJ10">
        <f t="shared" si="8"/>
        <v>-2925.1639440499712</v>
      </c>
      <c r="AK10">
        <f t="shared" si="30"/>
        <v>487.66425809582336</v>
      </c>
      <c r="AL10">
        <f t="shared" si="9"/>
        <v>-20682.721235151115</v>
      </c>
      <c r="AN10">
        <f t="shared" si="10"/>
        <v>0</v>
      </c>
      <c r="AO10">
        <f t="shared" si="11"/>
        <v>0</v>
      </c>
      <c r="AP10">
        <f t="shared" si="12"/>
        <v>-26.392657678544921</v>
      </c>
      <c r="AQ10">
        <f t="shared" si="13"/>
        <v>-10713.044136602657</v>
      </c>
      <c r="AR10">
        <f t="shared" si="14"/>
        <v>-10739.436794281202</v>
      </c>
      <c r="AS10">
        <f t="shared" si="15"/>
        <v>-1721.7994972178149</v>
      </c>
      <c r="AT10">
        <f t="shared" si="16"/>
        <v>287.04718452052111</v>
      </c>
      <c r="AU10">
        <f t="shared" si="17"/>
        <v>-12174.189106978496</v>
      </c>
      <c r="AW10">
        <v>7</v>
      </c>
      <c r="AX10">
        <f>IF(Z10&gt;0, (R10*SUMPRODUCT(K10:$K$98, X10:$X$98)-K10*$AZ$3)/Z10, 0)</f>
        <v>135896.33296985173</v>
      </c>
    </row>
    <row r="11" spans="1:52" x14ac:dyDescent="0.25">
      <c r="A11" t="s">
        <v>33</v>
      </c>
      <c r="C11" s="25">
        <f>AU81</f>
        <v>21629.132223942124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2000000</v>
      </c>
      <c r="S11">
        <f t="shared" si="1"/>
        <v>139740.94651752731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121867.66591864103</v>
      </c>
      <c r="AC11">
        <f t="shared" si="2"/>
        <v>122562.40230843484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-21466.023483775389</v>
      </c>
      <c r="AI11">
        <f t="shared" si="7"/>
        <v>-21509.87691591636</v>
      </c>
      <c r="AJ11">
        <f t="shared" si="8"/>
        <v>-694.7363897938194</v>
      </c>
      <c r="AK11">
        <f t="shared" si="30"/>
        <v>292.48239820473844</v>
      </c>
      <c r="AL11">
        <f t="shared" si="9"/>
        <v>-21912.130907505441</v>
      </c>
      <c r="AN11">
        <f t="shared" si="10"/>
        <v>0</v>
      </c>
      <c r="AO11">
        <f t="shared" si="11"/>
        <v>0</v>
      </c>
      <c r="AP11">
        <f t="shared" si="12"/>
        <v>-24.527603344889229</v>
      </c>
      <c r="AQ11">
        <f t="shared" si="13"/>
        <v>-12006.132329838578</v>
      </c>
      <c r="AR11">
        <f t="shared" si="14"/>
        <v>-12030.659933183466</v>
      </c>
      <c r="AS11">
        <f t="shared" si="15"/>
        <v>-388.57206303362807</v>
      </c>
      <c r="AT11">
        <f t="shared" si="16"/>
        <v>163.58793139534117</v>
      </c>
      <c r="AU11">
        <f t="shared" si="17"/>
        <v>-12255.644064821752</v>
      </c>
      <c r="AW11">
        <v>8</v>
      </c>
      <c r="AX11">
        <f>IF(Z11&gt;0, (R11*SUMPRODUCT(K11:$K$98, X11:$X$98)-K11*$AZ$3)/Z11, 0)</f>
        <v>139740.94651752731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50</v>
      </c>
      <c r="R12">
        <f t="shared" si="0"/>
        <v>2000000</v>
      </c>
      <c r="S12">
        <f t="shared" si="1"/>
        <v>141831.14670404451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122562.40230843484</v>
      </c>
      <c r="AC12">
        <f t="shared" si="2"/>
        <v>121376.38777092996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-25034.093089955368</v>
      </c>
      <c r="AI12">
        <f t="shared" si="7"/>
        <v>-25076.882135447682</v>
      </c>
      <c r="AJ12">
        <f t="shared" si="8"/>
        <v>1186.0145375048887</v>
      </c>
      <c r="AK12">
        <f t="shared" si="30"/>
        <v>281.89352530940016</v>
      </c>
      <c r="AL12">
        <f t="shared" si="9"/>
        <v>-23608.974072633395</v>
      </c>
      <c r="AN12">
        <f t="shared" si="10"/>
        <v>0</v>
      </c>
      <c r="AO12">
        <f t="shared" si="11"/>
        <v>0</v>
      </c>
      <c r="AP12">
        <f t="shared" si="12"/>
        <v>-22.742832556797769</v>
      </c>
      <c r="AQ12">
        <f t="shared" si="13"/>
        <v>-13305.886607318804</v>
      </c>
      <c r="AR12">
        <f t="shared" si="14"/>
        <v>-13328.629439875602</v>
      </c>
      <c r="AS12">
        <f t="shared" si="15"/>
        <v>630.37933485210351</v>
      </c>
      <c r="AT12">
        <f t="shared" si="16"/>
        <v>149.82940542828027</v>
      </c>
      <c r="AU12">
        <f t="shared" si="17"/>
        <v>-12548.420699595219</v>
      </c>
      <c r="AW12">
        <v>9</v>
      </c>
      <c r="AX12">
        <f>IF(Z12&gt;0, (R12*SUMPRODUCT(K12:$K$98, X12:$X$98)-K12*$AZ$3)/Z12, 0)</f>
        <v>141831.14670404451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2000000</v>
      </c>
      <c r="S13">
        <f t="shared" si="1"/>
        <v>142042.23791232865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121376.38777092996</v>
      </c>
      <c r="AC13">
        <f t="shared" si="2"/>
        <v>118296.78643652037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-28789.729516728516</v>
      </c>
      <c r="AI13">
        <f t="shared" si="7"/>
        <v>-28831.370928527987</v>
      </c>
      <c r="AJ13">
        <f t="shared" si="8"/>
        <v>3079.6013344095845</v>
      </c>
      <c r="AK13">
        <f t="shared" si="30"/>
        <v>242.7527755418599</v>
      </c>
      <c r="AL13">
        <f t="shared" si="9"/>
        <v>-25509.016818576543</v>
      </c>
      <c r="AN13">
        <f t="shared" si="10"/>
        <v>0</v>
      </c>
      <c r="AO13">
        <f t="shared" si="11"/>
        <v>0</v>
      </c>
      <c r="AP13">
        <f t="shared" si="12"/>
        <v>-21.038833696672707</v>
      </c>
      <c r="AQ13">
        <f t="shared" si="13"/>
        <v>-14545.672331942977</v>
      </c>
      <c r="AR13">
        <f t="shared" si="14"/>
        <v>-14566.711165639648</v>
      </c>
      <c r="AS13">
        <f t="shared" si="15"/>
        <v>1555.9323646061948</v>
      </c>
      <c r="AT13">
        <f t="shared" si="16"/>
        <v>122.64798558284046</v>
      </c>
      <c r="AU13">
        <f t="shared" si="17"/>
        <v>-12888.130815450613</v>
      </c>
      <c r="AW13">
        <v>10</v>
      </c>
      <c r="AX13">
        <f>IF(Z13&gt;0, (R13*SUMPRODUCT(K13:$K$98, X13:$X$98)-K13*$AZ$3)/Z13, 0)</f>
        <v>142042.23791232865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2000000</v>
      </c>
      <c r="S14">
        <f t="shared" si="1"/>
        <v>140377.61218773873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118296.78643652037</v>
      </c>
      <c r="AC14">
        <f t="shared" si="2"/>
        <v>113436.37119382904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-32839.475036924254</v>
      </c>
      <c r="AI14">
        <f t="shared" si="7"/>
        <v>-32879.87904772981</v>
      </c>
      <c r="AJ14">
        <f t="shared" si="8"/>
        <v>4860.4152426913352</v>
      </c>
      <c r="AK14">
        <f t="shared" si="30"/>
        <v>212.93421558573667</v>
      </c>
      <c r="AL14">
        <f t="shared" si="9"/>
        <v>-27806.529589452737</v>
      </c>
      <c r="AN14">
        <f t="shared" si="10"/>
        <v>0</v>
      </c>
      <c r="AO14">
        <f t="shared" si="11"/>
        <v>0</v>
      </c>
      <c r="AP14">
        <f t="shared" si="12"/>
        <v>-19.408301382122723</v>
      </c>
      <c r="AQ14">
        <f t="shared" si="13"/>
        <v>-15774.63266740064</v>
      </c>
      <c r="AR14">
        <f t="shared" si="14"/>
        <v>-15794.040968782763</v>
      </c>
      <c r="AS14">
        <f t="shared" si="15"/>
        <v>2334.7287061770212</v>
      </c>
      <c r="AT14">
        <f t="shared" si="16"/>
        <v>102.28418783824421</v>
      </c>
      <c r="AU14">
        <f t="shared" si="17"/>
        <v>-13357.028074767497</v>
      </c>
      <c r="AW14">
        <v>11</v>
      </c>
      <c r="AX14">
        <f>IF(Z14&gt;0, (R14*SUMPRODUCT(K14:$K$98, X14:$X$98)-K14*$AZ$3)/Z14, 0)</f>
        <v>140377.61218773873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50</v>
      </c>
      <c r="R15">
        <f t="shared" si="0"/>
        <v>2000000</v>
      </c>
      <c r="S15">
        <f t="shared" si="1"/>
        <v>137260.89435566662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113436.37119382904</v>
      </c>
      <c r="AC15">
        <f t="shared" si="2"/>
        <v>107257.8844916504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-37166.456813631368</v>
      </c>
      <c r="AI15">
        <f t="shared" si="7"/>
        <v>-37205.527622908528</v>
      </c>
      <c r="AJ15">
        <f t="shared" si="8"/>
        <v>6178.486702178634</v>
      </c>
      <c r="AK15">
        <f t="shared" si="30"/>
        <v>465.08912189469908</v>
      </c>
      <c r="AL15">
        <f t="shared" si="9"/>
        <v>-30561.951798835194</v>
      </c>
      <c r="AN15">
        <f t="shared" si="10"/>
        <v>0</v>
      </c>
      <c r="AO15">
        <f t="shared" si="11"/>
        <v>0</v>
      </c>
      <c r="AP15">
        <f t="shared" si="12"/>
        <v>-17.804658268278668</v>
      </c>
      <c r="AQ15">
        <f t="shared" si="13"/>
        <v>-16936.840440525462</v>
      </c>
      <c r="AR15">
        <f t="shared" si="14"/>
        <v>-16954.645098793742</v>
      </c>
      <c r="AS15">
        <f t="shared" si="15"/>
        <v>2815.5506984009321</v>
      </c>
      <c r="AT15">
        <f t="shared" si="16"/>
        <v>211.9421899067213</v>
      </c>
      <c r="AU15">
        <f t="shared" si="17"/>
        <v>-13927.152210486087</v>
      </c>
      <c r="AW15">
        <v>12</v>
      </c>
      <c r="AX15">
        <f>IF(Z15&gt;0, (R15*SUMPRODUCT(K15:$K$98, X15:$X$98)-K15*$AZ$3)/Z15, 0)</f>
        <v>137260.89435566662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2000000</v>
      </c>
      <c r="S16">
        <f t="shared" si="1"/>
        <v>132679.56117078252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107257.8844916504</v>
      </c>
      <c r="AC16">
        <f t="shared" si="2"/>
        <v>99902.237649244824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-41286.530499590393</v>
      </c>
      <c r="AI16">
        <f t="shared" si="7"/>
        <v>-41324.178437512288</v>
      </c>
      <c r="AJ16">
        <f t="shared" si="8"/>
        <v>7355.6468424055784</v>
      </c>
      <c r="AK16">
        <f t="shared" si="30"/>
        <v>761.53097989071784</v>
      </c>
      <c r="AL16">
        <f t="shared" si="9"/>
        <v>-33207.000615215991</v>
      </c>
      <c r="AN16">
        <f t="shared" si="10"/>
        <v>0</v>
      </c>
      <c r="AO16">
        <f t="shared" si="11"/>
        <v>0</v>
      </c>
      <c r="AP16">
        <f t="shared" si="12"/>
        <v>-16.229545451312536</v>
      </c>
      <c r="AQ16">
        <f t="shared" si="13"/>
        <v>-17798.096263869134</v>
      </c>
      <c r="AR16">
        <f t="shared" si="14"/>
        <v>-17814.325809320446</v>
      </c>
      <c r="AS16">
        <f t="shared" si="15"/>
        <v>3170.9254568014221</v>
      </c>
      <c r="AT16">
        <f t="shared" si="16"/>
        <v>328.2862842676513</v>
      </c>
      <c r="AU16">
        <f t="shared" si="17"/>
        <v>-14315.114068251372</v>
      </c>
      <c r="AW16">
        <v>13</v>
      </c>
      <c r="AX16">
        <f>IF(Z16&gt;0, (R16*SUMPRODUCT(K16:$K$98, X16:$X$98)-K16*$AZ$3)/Z16, 0)</f>
        <v>132679.56117078252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2000000</v>
      </c>
      <c r="S17">
        <f t="shared" si="1"/>
        <v>127517.7853804981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99902.237649244824</v>
      </c>
      <c r="AC17">
        <f t="shared" si="2"/>
        <v>92167.528982758056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-45294.827445336705</v>
      </c>
      <c r="AI17">
        <f t="shared" si="7"/>
        <v>-45330.966533193248</v>
      </c>
      <c r="AJ17">
        <f t="shared" si="8"/>
        <v>7734.7086664867675</v>
      </c>
      <c r="AK17">
        <f t="shared" si="30"/>
        <v>1378.6508795595785</v>
      </c>
      <c r="AL17">
        <f t="shared" si="9"/>
        <v>-36217.606987146901</v>
      </c>
      <c r="AN17">
        <f t="shared" si="10"/>
        <v>0</v>
      </c>
      <c r="AO17">
        <f t="shared" si="11"/>
        <v>0</v>
      </c>
      <c r="AP17">
        <f t="shared" si="12"/>
        <v>-14.644763535482845</v>
      </c>
      <c r="AQ17">
        <f t="shared" si="13"/>
        <v>-18354.974534790774</v>
      </c>
      <c r="AR17">
        <f t="shared" si="14"/>
        <v>-18369.619298326255</v>
      </c>
      <c r="AS17">
        <f t="shared" si="15"/>
        <v>3134.3618822419548</v>
      </c>
      <c r="AT17">
        <f t="shared" si="16"/>
        <v>558.67531049151239</v>
      </c>
      <c r="AU17">
        <f t="shared" si="17"/>
        <v>-14676.582105592786</v>
      </c>
      <c r="AW17">
        <v>14</v>
      </c>
      <c r="AX17">
        <f>IF(Z17&gt;0, (R17*SUMPRODUCT(K17:$K$98, X17:$X$98)-K17*$AZ$3)/Z17, 0)</f>
        <v>127517.7853804981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2000000</v>
      </c>
      <c r="S18">
        <f t="shared" si="1"/>
        <v>122089.77136099031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92167.528982758056</v>
      </c>
      <c r="AC18">
        <f t="shared" si="2"/>
        <v>84351.662054507935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-49310.516175490484</v>
      </c>
      <c r="AI18">
        <f t="shared" si="7"/>
        <v>-49345.061109564078</v>
      </c>
      <c r="AJ18">
        <f t="shared" si="8"/>
        <v>7815.8669282501214</v>
      </c>
      <c r="AK18">
        <f t="shared" si="30"/>
        <v>1990.8186260275741</v>
      </c>
      <c r="AL18">
        <f t="shared" si="9"/>
        <v>-39538.37555528638</v>
      </c>
      <c r="AN18">
        <f t="shared" si="10"/>
        <v>0</v>
      </c>
      <c r="AO18">
        <f t="shared" si="11"/>
        <v>0</v>
      </c>
      <c r="AP18">
        <f t="shared" si="12"/>
        <v>-13.063418497691528</v>
      </c>
      <c r="AQ18">
        <f t="shared" si="13"/>
        <v>-18647.130944448469</v>
      </c>
      <c r="AR18">
        <f t="shared" si="14"/>
        <v>-18660.19436294616</v>
      </c>
      <c r="AS18">
        <f t="shared" si="15"/>
        <v>2955.6270215622935</v>
      </c>
      <c r="AT18">
        <f t="shared" si="16"/>
        <v>752.84256757861658</v>
      </c>
      <c r="AU18">
        <f t="shared" si="17"/>
        <v>-14951.72477380525</v>
      </c>
      <c r="AW18">
        <v>15</v>
      </c>
      <c r="AX18">
        <f>IF(Z18&gt;0, (R18*SUMPRODUCT(K18:$K$98, X18:$X$98)-K18*$AZ$3)/Z18, 0)</f>
        <v>122089.77136099031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2000000</v>
      </c>
      <c r="S19">
        <f t="shared" si="1"/>
        <v>115097.34933954471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84351.662054507935</v>
      </c>
      <c r="AC19">
        <f t="shared" si="2"/>
        <v>75629.126442299574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-53802.705380584986</v>
      </c>
      <c r="AI19">
        <f t="shared" si="7"/>
        <v>-53835.559797683331</v>
      </c>
      <c r="AJ19">
        <f t="shared" si="8"/>
        <v>8722.5356122083613</v>
      </c>
      <c r="AK19">
        <f t="shared" si="30"/>
        <v>1881.0420638155269</v>
      </c>
      <c r="AL19">
        <f t="shared" si="9"/>
        <v>-43231.982121659443</v>
      </c>
      <c r="AN19">
        <f t="shared" si="10"/>
        <v>0</v>
      </c>
      <c r="AO19">
        <f t="shared" si="11"/>
        <v>0</v>
      </c>
      <c r="AP19">
        <f t="shared" si="12"/>
        <v>-11.586437738699553</v>
      </c>
      <c r="AQ19">
        <f t="shared" si="13"/>
        <v>-18974.060449765293</v>
      </c>
      <c r="AR19">
        <f t="shared" si="14"/>
        <v>-18985.646887503994</v>
      </c>
      <c r="AS19">
        <f t="shared" si="15"/>
        <v>3076.0891447847953</v>
      </c>
      <c r="AT19">
        <f t="shared" si="16"/>
        <v>663.3682372460471</v>
      </c>
      <c r="AU19">
        <f t="shared" si="17"/>
        <v>-15246.189505473152</v>
      </c>
      <c r="AW19">
        <v>16</v>
      </c>
      <c r="AX19">
        <f>IF(Z19&gt;0, (R19*SUMPRODUCT(K19:$K$98, X19:$X$98)-K19*$AZ$3)/Z19, 0)</f>
        <v>115097.34933954471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2000000</v>
      </c>
      <c r="S20">
        <f t="shared" si="1"/>
        <v>102525.45575783629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75629.126442299574</v>
      </c>
      <c r="AC20">
        <f t="shared" si="2"/>
        <v>63724.914918412804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-57930.666596199691</v>
      </c>
      <c r="AI20">
        <f t="shared" si="7"/>
        <v>-57961.744202462141</v>
      </c>
      <c r="AJ20">
        <f t="shared" si="8"/>
        <v>11904.21152388677</v>
      </c>
      <c r="AK20">
        <f t="shared" si="30"/>
        <v>325.20524370188815</v>
      </c>
      <c r="AL20">
        <f t="shared" si="9"/>
        <v>-45732.327434873485</v>
      </c>
      <c r="AN20">
        <f t="shared" si="10"/>
        <v>0</v>
      </c>
      <c r="AO20">
        <f t="shared" si="11"/>
        <v>0</v>
      </c>
      <c r="AP20">
        <f t="shared" si="12"/>
        <v>-10.395359653928661</v>
      </c>
      <c r="AQ20">
        <f t="shared" si="13"/>
        <v>-19377.622239422199</v>
      </c>
      <c r="AR20">
        <f t="shared" si="14"/>
        <v>-19388.017599076127</v>
      </c>
      <c r="AS20">
        <f t="shared" si="15"/>
        <v>3981.9205875180942</v>
      </c>
      <c r="AT20">
        <f t="shared" si="16"/>
        <v>108.78011134689449</v>
      </c>
      <c r="AU20">
        <f t="shared" si="17"/>
        <v>-15297.316900211139</v>
      </c>
      <c r="AW20">
        <v>17</v>
      </c>
      <c r="AX20">
        <f>IF(Z20&gt;0, (R20*SUMPRODUCT(K20:$K$98, X20:$X$98)-K20*$AZ$3)/Z20, 0)</f>
        <v>102525.45575783629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2000000</v>
      </c>
      <c r="S21">
        <f t="shared" si="1"/>
        <v>86764.828365015448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63724.914918412804</v>
      </c>
      <c r="AC21">
        <f t="shared" si="2"/>
        <v>50735.947563476569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-61168.271037996412</v>
      </c>
      <c r="AI21">
        <f t="shared" si="7"/>
        <v>-61197.508661420288</v>
      </c>
      <c r="AJ21">
        <f t="shared" si="8"/>
        <v>12988.967354936234</v>
      </c>
      <c r="AK21">
        <f t="shared" si="30"/>
        <v>101.95986386946049</v>
      </c>
      <c r="AL21">
        <f t="shared" si="9"/>
        <v>-48106.581442614595</v>
      </c>
      <c r="AN21">
        <f t="shared" si="10"/>
        <v>0</v>
      </c>
      <c r="AO21">
        <f t="shared" si="11"/>
        <v>0</v>
      </c>
      <c r="AP21">
        <f t="shared" si="12"/>
        <v>-9.3000107396054243</v>
      </c>
      <c r="AQ21">
        <f t="shared" si="13"/>
        <v>-19456.628513515043</v>
      </c>
      <c r="AR21">
        <f t="shared" si="14"/>
        <v>-19465.92852425465</v>
      </c>
      <c r="AS21">
        <f t="shared" si="15"/>
        <v>4131.5784852277948</v>
      </c>
      <c r="AT21">
        <f t="shared" si="16"/>
        <v>32.431768316033754</v>
      </c>
      <c r="AU21">
        <f t="shared" si="17"/>
        <v>-15301.918270710821</v>
      </c>
      <c r="AW21">
        <v>18</v>
      </c>
      <c r="AX21">
        <f>IF(Z21&gt;0, (R21*SUMPRODUCT(K21:$K$98, X21:$X$98)-K21*$AZ$3)/Z21, 0)</f>
        <v>86764.828365015448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2000000</v>
      </c>
      <c r="S22">
        <f t="shared" si="1"/>
        <v>72210.342626554208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50735.947563476569</v>
      </c>
      <c r="AC22">
        <f t="shared" si="2"/>
        <v>39487.153805542141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-64139.580279209433</v>
      </c>
      <c r="AI22">
        <f t="shared" si="7"/>
        <v>-64166.922036892094</v>
      </c>
      <c r="AJ22">
        <f t="shared" si="8"/>
        <v>11248.793757934429</v>
      </c>
      <c r="AK22">
        <f t="shared" si="30"/>
        <v>1065.454898833008</v>
      </c>
      <c r="AL22">
        <f t="shared" si="9"/>
        <v>-51852.673380124659</v>
      </c>
      <c r="AN22">
        <f t="shared" si="10"/>
        <v>0</v>
      </c>
      <c r="AO22">
        <f t="shared" si="11"/>
        <v>0</v>
      </c>
      <c r="AP22">
        <f t="shared" si="12"/>
        <v>-8.1204171757360619</v>
      </c>
      <c r="AQ22">
        <f t="shared" si="13"/>
        <v>-19049.256283699215</v>
      </c>
      <c r="AR22">
        <f t="shared" si="14"/>
        <v>-19057.376700874953</v>
      </c>
      <c r="AS22">
        <f t="shared" si="15"/>
        <v>3340.85683511757</v>
      </c>
      <c r="AT22">
        <f t="shared" si="16"/>
        <v>316.4367982802608</v>
      </c>
      <c r="AU22">
        <f t="shared" si="17"/>
        <v>-15400.083067477122</v>
      </c>
      <c r="AW22">
        <v>19</v>
      </c>
      <c r="AX22">
        <f>IF(Z22&gt;0, (R22*SUMPRODUCT(K22:$K$98, X22:$X$98)-K22*$AZ$3)/Z22, 0)</f>
        <v>72210.342626554208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2000000</v>
      </c>
      <c r="S23">
        <f t="shared" si="1"/>
        <v>64601.713028801511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39487.153805542141</v>
      </c>
      <c r="AC23">
        <f t="shared" si="2"/>
        <v>32823.966066481735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-66538.691511822632</v>
      </c>
      <c r="AI23">
        <f t="shared" si="7"/>
        <v>-66564.096384640667</v>
      </c>
      <c r="AJ23">
        <f t="shared" si="8"/>
        <v>6663.1877390604059</v>
      </c>
      <c r="AK23">
        <f t="shared" si="30"/>
        <v>2764.10076638795</v>
      </c>
      <c r="AL23">
        <f t="shared" si="9"/>
        <v>-57136.807879192311</v>
      </c>
      <c r="AN23">
        <f t="shared" si="10"/>
        <v>0</v>
      </c>
      <c r="AO23">
        <f t="shared" si="11"/>
        <v>0</v>
      </c>
      <c r="AP23">
        <f t="shared" si="12"/>
        <v>-6.7367574840419797</v>
      </c>
      <c r="AQ23">
        <f t="shared" si="13"/>
        <v>-17644.450780417297</v>
      </c>
      <c r="AR23">
        <f t="shared" si="14"/>
        <v>-17651.18753790134</v>
      </c>
      <c r="AS23">
        <f t="shared" si="15"/>
        <v>1766.9161420410821</v>
      </c>
      <c r="AT23">
        <f t="shared" si="16"/>
        <v>732.97263316307101</v>
      </c>
      <c r="AU23">
        <f t="shared" si="17"/>
        <v>-15151.298762697186</v>
      </c>
      <c r="AW23">
        <v>20</v>
      </c>
      <c r="AX23">
        <f>IF(Z23&gt;0, (R23*SUMPRODUCT(K23:$K$98, X23:$X$98)-K23*$AZ$3)/Z23, 0)</f>
        <v>64601.713028801511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2000000</v>
      </c>
      <c r="S24">
        <f t="shared" si="1"/>
        <v>55980.028188328964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32823.966066481735</v>
      </c>
      <c r="AC24">
        <f t="shared" si="2"/>
        <v>26238.505058063354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-68609.174889111673</v>
      </c>
      <c r="AI24">
        <f t="shared" si="7"/>
        <v>-68632.610483829296</v>
      </c>
      <c r="AJ24">
        <f t="shared" si="8"/>
        <v>6585.4610084183805</v>
      </c>
      <c r="AK24">
        <f t="shared" si="30"/>
        <v>2297.6776246537215</v>
      </c>
      <c r="AL24">
        <f t="shared" si="9"/>
        <v>-59749.471850757196</v>
      </c>
      <c r="AN24">
        <f t="shared" si="10"/>
        <v>0</v>
      </c>
      <c r="AO24">
        <f t="shared" si="11"/>
        <v>0</v>
      </c>
      <c r="AP24">
        <f t="shared" si="12"/>
        <v>-5.5487076674290225</v>
      </c>
      <c r="AQ24">
        <f t="shared" si="13"/>
        <v>-16244.190060037667</v>
      </c>
      <c r="AR24">
        <f t="shared" si="14"/>
        <v>-16249.738767705094</v>
      </c>
      <c r="AS24">
        <f t="shared" si="15"/>
        <v>1559.2007982403613</v>
      </c>
      <c r="AT24">
        <f t="shared" si="16"/>
        <v>544.00759216088852</v>
      </c>
      <c r="AU24">
        <f t="shared" si="17"/>
        <v>-14146.530377303843</v>
      </c>
      <c r="AW24">
        <v>21</v>
      </c>
      <c r="AX24">
        <f>IF(Z24&gt;0, (R24*SUMPRODUCT(K24:$K$98, X24:$X$98)-K24*$AZ$3)/Z24, 0)</f>
        <v>55980.028188328964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2000000</v>
      </c>
      <c r="S25">
        <f t="shared" si="1"/>
        <v>46338.142102376965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26238.505058063354</v>
      </c>
      <c r="AC25">
        <f t="shared" si="2"/>
        <v>19868.413008739008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-70509.213320669878</v>
      </c>
      <c r="AI25">
        <f t="shared" si="7"/>
        <v>-70530.651829107315</v>
      </c>
      <c r="AJ25">
        <f t="shared" si="8"/>
        <v>6370.0920493243466</v>
      </c>
      <c r="AK25">
        <f t="shared" si="30"/>
        <v>1836.6953540644349</v>
      </c>
      <c r="AL25">
        <f t="shared" si="9"/>
        <v>-62323.864425718537</v>
      </c>
      <c r="AN25">
        <f t="shared" si="10"/>
        <v>0</v>
      </c>
      <c r="AO25">
        <f t="shared" si="11"/>
        <v>0</v>
      </c>
      <c r="AP25">
        <f t="shared" si="12"/>
        <v>-4.532026175595032</v>
      </c>
      <c r="AQ25">
        <f t="shared" si="13"/>
        <v>-14905.402646010594</v>
      </c>
      <c r="AR25">
        <f t="shared" si="14"/>
        <v>-14909.934672186189</v>
      </c>
      <c r="AS25">
        <f t="shared" si="15"/>
        <v>1346.6153204051673</v>
      </c>
      <c r="AT25">
        <f t="shared" si="16"/>
        <v>388.27101453934216</v>
      </c>
      <c r="AU25">
        <f t="shared" si="17"/>
        <v>-13175.04833724168</v>
      </c>
      <c r="AW25">
        <v>22</v>
      </c>
      <c r="AX25">
        <f>IF(Z25&gt;0, (R25*SUMPRODUCT(K25:$K$98, X25:$X$98)-K25*$AZ$3)/Z25, 0)</f>
        <v>46338.142102376965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2000000</v>
      </c>
      <c r="S26">
        <f t="shared" si="1"/>
        <v>35449.165128061868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19868.413008739008</v>
      </c>
      <c r="AC26">
        <f t="shared" si="2"/>
        <v>13779.16930086528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-71560.487440190365</v>
      </c>
      <c r="AI26">
        <f t="shared" si="7"/>
        <v>-71579.92255135742</v>
      </c>
      <c r="AJ26">
        <f t="shared" si="8"/>
        <v>6089.2437078737275</v>
      </c>
      <c r="AK26">
        <f t="shared" si="30"/>
        <v>1390.7889106117307</v>
      </c>
      <c r="AL26">
        <f t="shared" si="9"/>
        <v>-64099.889932871964</v>
      </c>
      <c r="AN26">
        <f t="shared" si="10"/>
        <v>0</v>
      </c>
      <c r="AO26">
        <f t="shared" si="11"/>
        <v>0</v>
      </c>
      <c r="AP26">
        <f t="shared" si="12"/>
        <v>-3.6683169243820939</v>
      </c>
      <c r="AQ26">
        <f t="shared" si="13"/>
        <v>-13506.819947540596</v>
      </c>
      <c r="AR26">
        <f t="shared" si="14"/>
        <v>-13510.488264464979</v>
      </c>
      <c r="AS26">
        <f t="shared" si="15"/>
        <v>1149.3258545462772</v>
      </c>
      <c r="AT26">
        <f t="shared" si="16"/>
        <v>262.50709117051827</v>
      </c>
      <c r="AU26">
        <f t="shared" si="17"/>
        <v>-12098.655318748182</v>
      </c>
      <c r="AW26">
        <v>23</v>
      </c>
      <c r="AX26">
        <f>IF(Z26&gt;0, (R26*SUMPRODUCT(K26:$K$98, X26:$X$98)-K26*$AZ$3)/Z26, 0)</f>
        <v>35449.165128061868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2000000</v>
      </c>
      <c r="S27">
        <f t="shared" si="1"/>
        <v>23336.397552077575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13779.16930086528</v>
      </c>
      <c r="AC27">
        <f t="shared" si="2"/>
        <v>8143.9198338040296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-71671.78922647654</v>
      </c>
      <c r="AI27">
        <f t="shared" si="7"/>
        <v>-71689.238191801269</v>
      </c>
      <c r="AJ27">
        <f t="shared" si="8"/>
        <v>5635.2494670612505</v>
      </c>
      <c r="AK27">
        <f t="shared" si="30"/>
        <v>964.54185106056968</v>
      </c>
      <c r="AL27">
        <f t="shared" si="9"/>
        <v>-65089.446873679452</v>
      </c>
      <c r="AN27">
        <f t="shared" si="10"/>
        <v>0</v>
      </c>
      <c r="AO27">
        <f t="shared" si="11"/>
        <v>0</v>
      </c>
      <c r="AP27">
        <f t="shared" si="12"/>
        <v>-2.9405696962322629</v>
      </c>
      <c r="AQ27">
        <f t="shared" si="13"/>
        <v>-12078.417691362061</v>
      </c>
      <c r="AR27">
        <f t="shared" si="14"/>
        <v>-12081.358261058294</v>
      </c>
      <c r="AS27">
        <f t="shared" si="15"/>
        <v>949.67486639843969</v>
      </c>
      <c r="AT27">
        <f t="shared" si="16"/>
        <v>162.54846549310611</v>
      </c>
      <c r="AU27">
        <f t="shared" si="17"/>
        <v>-10969.134929166748</v>
      </c>
      <c r="AW27">
        <v>24</v>
      </c>
      <c r="AX27">
        <f>IF(Z27&gt;0, (R27*SUMPRODUCT(K27:$K$98, X27:$X$98)-K27*$AZ$3)/Z27, 0)</f>
        <v>23336.397552077575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2000000</v>
      </c>
      <c r="S28">
        <f t="shared" si="1"/>
        <v>9983.5690478175457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8143.9198338040296</v>
      </c>
      <c r="AC28">
        <f t="shared" si="2"/>
        <v>3093.6900714413787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-71222.693903682171</v>
      </c>
      <c r="AI28">
        <f t="shared" si="7"/>
        <v>-71238.187812006057</v>
      </c>
      <c r="AJ28">
        <f t="shared" si="8"/>
        <v>5050.2297623626509</v>
      </c>
      <c r="AK28">
        <f t="shared" si="30"/>
        <v>570.07438836628216</v>
      </c>
      <c r="AL28">
        <f t="shared" si="9"/>
        <v>-65617.883661277127</v>
      </c>
      <c r="AN28">
        <f t="shared" si="10"/>
        <v>0</v>
      </c>
      <c r="AO28">
        <f t="shared" si="11"/>
        <v>0</v>
      </c>
      <c r="AP28">
        <f t="shared" si="12"/>
        <v>-2.3313353934465399</v>
      </c>
      <c r="AQ28">
        <f t="shared" si="13"/>
        <v>-10716.727093207704</v>
      </c>
      <c r="AR28">
        <f t="shared" si="14"/>
        <v>-10719.058428601151</v>
      </c>
      <c r="AS28">
        <f t="shared" si="15"/>
        <v>759.89731860504162</v>
      </c>
      <c r="AT28">
        <f t="shared" si="16"/>
        <v>85.777879326085113</v>
      </c>
      <c r="AU28">
        <f t="shared" si="17"/>
        <v>-9873.3832306700242</v>
      </c>
      <c r="AW28">
        <v>25</v>
      </c>
      <c r="AX28">
        <f>IF(Z28&gt;0, (R28*SUMPRODUCT(K28:$K$98, X28:$X$98)-K28*$AZ$3)/Z28, 0)</f>
        <v>9983.5690478175457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2000000</v>
      </c>
      <c r="S29">
        <f t="shared" si="1"/>
        <v>-4960.5797193792314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3093.6900714413787</v>
      </c>
      <c r="AC29">
        <f t="shared" si="2"/>
        <v>-1347.8692280168325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-70126.628922167743</v>
      </c>
      <c r="AI29">
        <f t="shared" si="7"/>
        <v>-70140.214725685335</v>
      </c>
      <c r="AJ29">
        <f t="shared" si="8"/>
        <v>4441.5592994582112</v>
      </c>
      <c r="AK29">
        <f t="shared" si="30"/>
        <v>216.55830500089652</v>
      </c>
      <c r="AL29">
        <f t="shared" si="9"/>
        <v>-65482.09712122623</v>
      </c>
      <c r="AN29">
        <f t="shared" si="10"/>
        <v>0</v>
      </c>
      <c r="AO29">
        <f t="shared" si="11"/>
        <v>0</v>
      </c>
      <c r="AP29">
        <f t="shared" si="12"/>
        <v>-1.8252026127484615</v>
      </c>
      <c r="AQ29">
        <f t="shared" si="13"/>
        <v>-9421.2540440642042</v>
      </c>
      <c r="AR29">
        <f t="shared" si="14"/>
        <v>-9423.0792466769526</v>
      </c>
      <c r="AS29">
        <f t="shared" si="15"/>
        <v>596.70711618570317</v>
      </c>
      <c r="AT29">
        <f t="shared" si="16"/>
        <v>29.093809842618022</v>
      </c>
      <c r="AU29">
        <f t="shared" si="17"/>
        <v>-8797.2783206486311</v>
      </c>
      <c r="AW29">
        <v>26</v>
      </c>
      <c r="AX29">
        <f>IF(Z29&gt;0, (R29*SUMPRODUCT(K29:$K$98, X29:$X$98)-K29*$AZ$3)/Z29, 0)</f>
        <v>-4960.5797193792314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2000000</v>
      </c>
      <c r="S30">
        <f t="shared" si="1"/>
        <v>-22002.994528080031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-1347.8692280168325</v>
      </c>
      <c r="AC30">
        <f t="shared" si="2"/>
        <v>-5166.294884804709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-68398.567411978103</v>
      </c>
      <c r="AI30">
        <f t="shared" si="7"/>
        <v>-68410.307393275216</v>
      </c>
      <c r="AJ30">
        <f t="shared" si="8"/>
        <v>3818.4256567878765</v>
      </c>
      <c r="AK30">
        <f t="shared" si="30"/>
        <v>-94.35084596117828</v>
      </c>
      <c r="AL30">
        <f t="shared" si="9"/>
        <v>-64686.232582448516</v>
      </c>
      <c r="AN30">
        <f t="shared" si="10"/>
        <v>0</v>
      </c>
      <c r="AO30">
        <f t="shared" si="11"/>
        <v>0</v>
      </c>
      <c r="AP30">
        <f t="shared" si="12"/>
        <v>-1.4082350025320418</v>
      </c>
      <c r="AQ30">
        <f t="shared" si="13"/>
        <v>-8204.5494208960699</v>
      </c>
      <c r="AR30">
        <f t="shared" si="14"/>
        <v>-8205.9576558986009</v>
      </c>
      <c r="AS30">
        <f t="shared" si="15"/>
        <v>458.02804351787285</v>
      </c>
      <c r="AT30">
        <f t="shared" si="16"/>
        <v>-11.317578830697505</v>
      </c>
      <c r="AU30">
        <f t="shared" si="17"/>
        <v>-7759.2471912114261</v>
      </c>
      <c r="AW30">
        <v>27</v>
      </c>
      <c r="AX30">
        <f>IF(Z30&gt;0, (R30*SUMPRODUCT(K30:$K$98, X30:$X$98)-K30*$AZ$3)/Z30, 0)</f>
        <v>-22002.994528080031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50</v>
      </c>
      <c r="R31">
        <f t="shared" si="0"/>
        <v>2000000</v>
      </c>
      <c r="S31">
        <f t="shared" si="1"/>
        <v>-41956.045420989904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-5166.294884804709</v>
      </c>
      <c r="AC31">
        <f t="shared" si="2"/>
        <v>-8368.3189599183388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-65994.407211168436</v>
      </c>
      <c r="AI31">
        <f t="shared" si="7"/>
        <v>-66004.379932472308</v>
      </c>
      <c r="AJ31">
        <f t="shared" si="8"/>
        <v>3202.0240751136298</v>
      </c>
      <c r="AK31">
        <f t="shared" si="30"/>
        <v>-361.64064193632964</v>
      </c>
      <c r="AL31">
        <f t="shared" si="9"/>
        <v>-63163.996499295004</v>
      </c>
      <c r="AN31">
        <f t="shared" si="10"/>
        <v>0</v>
      </c>
      <c r="AO31">
        <f t="shared" si="11"/>
        <v>0</v>
      </c>
      <c r="AP31">
        <f t="shared" si="12"/>
        <v>-1.0680790326035889</v>
      </c>
      <c r="AQ31">
        <f t="shared" si="13"/>
        <v>-7068.0048568107704</v>
      </c>
      <c r="AR31">
        <f t="shared" si="14"/>
        <v>-7069.0729358433746</v>
      </c>
      <c r="AS31">
        <f t="shared" si="15"/>
        <v>342.93696497811834</v>
      </c>
      <c r="AT31">
        <f t="shared" si="16"/>
        <v>-38.731733818704107</v>
      </c>
      <c r="AU31">
        <f t="shared" si="17"/>
        <v>-6764.8677046839603</v>
      </c>
      <c r="AW31">
        <v>28</v>
      </c>
      <c r="AX31">
        <f>IF(Z31&gt;0, (R31*SUMPRODUCT(K31:$K$98, X31:$X$98)-K31*$AZ$3)/Z31, 0)</f>
        <v>-41956.045420989904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2000000</v>
      </c>
      <c r="S32">
        <f t="shared" si="1"/>
        <v>-66060.391539532706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-8368.3189599183388</v>
      </c>
      <c r="AC32">
        <f t="shared" si="2"/>
        <v>-10969.783329423366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-62805.978843992045</v>
      </c>
      <c r="AI32">
        <f t="shared" si="7"/>
        <v>-62814.281688611773</v>
      </c>
      <c r="AJ32">
        <f t="shared" si="8"/>
        <v>2601.4643695050272</v>
      </c>
      <c r="AK32">
        <f t="shared" si="30"/>
        <v>-585.78232719428377</v>
      </c>
      <c r="AL32">
        <f t="shared" si="9"/>
        <v>-60798.599646301031</v>
      </c>
      <c r="AN32">
        <f t="shared" si="10"/>
        <v>0</v>
      </c>
      <c r="AO32">
        <f t="shared" si="11"/>
        <v>0</v>
      </c>
      <c r="AP32">
        <f t="shared" si="12"/>
        <v>-0.7939599486195843</v>
      </c>
      <c r="AQ32">
        <f t="shared" si="13"/>
        <v>-6005.8249937006658</v>
      </c>
      <c r="AR32">
        <f t="shared" si="14"/>
        <v>-6006.6189536492848</v>
      </c>
      <c r="AS32">
        <f t="shared" si="15"/>
        <v>248.76516564456995</v>
      </c>
      <c r="AT32">
        <f t="shared" si="16"/>
        <v>-56.01546550640392</v>
      </c>
      <c r="AU32">
        <f t="shared" si="17"/>
        <v>-5813.8692535111195</v>
      </c>
      <c r="AW32">
        <v>29</v>
      </c>
      <c r="AX32">
        <f>IF(Z32&gt;0, (R32*SUMPRODUCT(K32:$K$98, X32:$X$98)-K32*$AZ$3)/Z32, 0)</f>
        <v>-66060.391539532706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50</v>
      </c>
      <c r="R33">
        <f t="shared" si="0"/>
        <v>2000000</v>
      </c>
      <c r="S33">
        <f t="shared" si="1"/>
        <v>-96271.530006116824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-10969.783329423366</v>
      </c>
      <c r="AC33">
        <f t="shared" si="2"/>
        <v>-12987.625745172478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-58980.258079302657</v>
      </c>
      <c r="AI33">
        <f t="shared" si="7"/>
        <v>-58987.003389024205</v>
      </c>
      <c r="AJ33">
        <f t="shared" si="8"/>
        <v>2017.8424157491118</v>
      </c>
      <c r="AK33">
        <f t="shared" si="30"/>
        <v>-767.88483305963564</v>
      </c>
      <c r="AL33">
        <f t="shared" si="9"/>
        <v>-57737.045806334732</v>
      </c>
      <c r="AN33">
        <f t="shared" si="10"/>
        <v>0</v>
      </c>
      <c r="AO33">
        <f t="shared" si="11"/>
        <v>0</v>
      </c>
      <c r="AP33">
        <f t="shared" si="12"/>
        <v>-0.57591124372202052</v>
      </c>
      <c r="AQ33">
        <f t="shared" si="13"/>
        <v>-5035.7055773116253</v>
      </c>
      <c r="AR33">
        <f t="shared" si="14"/>
        <v>-5036.2814885553471</v>
      </c>
      <c r="AS33">
        <f t="shared" si="15"/>
        <v>172.28239817908755</v>
      </c>
      <c r="AT33">
        <f t="shared" si="16"/>
        <v>-65.561631340646258</v>
      </c>
      <c r="AU33">
        <f t="shared" si="17"/>
        <v>-4929.5607217169063</v>
      </c>
      <c r="AW33">
        <v>30</v>
      </c>
      <c r="AX33">
        <f>IF(Z33&gt;0, (R33*SUMPRODUCT(K33:$K$98, X33:$X$98)-K33*$AZ$3)/Z33, 0)</f>
        <v>-96271.530006116824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2000000</v>
      </c>
      <c r="S34">
        <f t="shared" si="1"/>
        <v>-135844.61392144667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-12987.625745172478</v>
      </c>
      <c r="AC34">
        <f t="shared" si="2"/>
        <v>-14462.632592170212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-54185.210597518751</v>
      </c>
      <c r="AI34">
        <f t="shared" si="7"/>
        <v>-54190.533823878148</v>
      </c>
      <c r="AJ34">
        <f t="shared" si="8"/>
        <v>1475.0068469977341</v>
      </c>
      <c r="AK34">
        <f t="shared" si="30"/>
        <v>-909.13380216207349</v>
      </c>
      <c r="AL34">
        <f t="shared" si="9"/>
        <v>-53624.66077904249</v>
      </c>
      <c r="AN34">
        <f t="shared" si="10"/>
        <v>0</v>
      </c>
      <c r="AO34">
        <f t="shared" si="11"/>
        <v>0</v>
      </c>
      <c r="AP34">
        <f t="shared" si="12"/>
        <v>-0.40579862682999224</v>
      </c>
      <c r="AQ34">
        <f t="shared" si="13"/>
        <v>-4130.6310441146097</v>
      </c>
      <c r="AR34">
        <f t="shared" si="14"/>
        <v>-4131.0368427414396</v>
      </c>
      <c r="AS34">
        <f t="shared" si="15"/>
        <v>112.44228831638878</v>
      </c>
      <c r="AT34">
        <f t="shared" si="16"/>
        <v>-69.304820726055695</v>
      </c>
      <c r="AU34">
        <f t="shared" si="17"/>
        <v>-4087.8993751511066</v>
      </c>
      <c r="AW34">
        <v>31</v>
      </c>
      <c r="AX34">
        <f>IF(Z34&gt;0, (R34*SUMPRODUCT(K34:$K$98, X34:$X$98)-K34*$AZ$3)/Z34, 0)</f>
        <v>-135844.61392144667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-189878.97266839203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-14462.632592170212</v>
      </c>
      <c r="AC35">
        <f t="shared" ref="AC35:AC66" si="33">S35*Z35</f>
        <v>-15414.06834136171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-48442.993888059696</v>
      </c>
      <c r="AI35">
        <f t="shared" ref="AI35:AI66" si="38">SUM(AE35:AH35)</f>
        <v>-48447.052807308297</v>
      </c>
      <c r="AJ35">
        <f t="shared" ref="AJ35:AJ66" si="39">AB35-AC35</f>
        <v>951.43574919149796</v>
      </c>
      <c r="AK35">
        <f t="shared" si="30"/>
        <v>-1012.3842814519149</v>
      </c>
      <c r="AL35">
        <f t="shared" ref="AL35:AL66" si="40">SUM(AI35:AK35)</f>
        <v>-48508.001339568713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-0.27626637398143467</v>
      </c>
      <c r="AQ35">
        <f t="shared" ref="AQ35:AQ66" si="44">AH35*$K35</f>
        <v>-3297.225060803054</v>
      </c>
      <c r="AR35">
        <f t="shared" ref="AR35:AR66" si="45">AI35*$K35</f>
        <v>-3297.5013271770358</v>
      </c>
      <c r="AS35">
        <f t="shared" ref="AS35:AS66" si="46">AJ35*$K35</f>
        <v>64.75854492451947</v>
      </c>
      <c r="AT35">
        <f t="shared" ref="AT35:AT66" si="47">AK35*$K35</f>
        <v>-68.906947239466888</v>
      </c>
      <c r="AU35">
        <f t="shared" ref="AU35:AU66" si="48">AL35*$K35</f>
        <v>-3301.6497294919827</v>
      </c>
      <c r="AW35">
        <v>32</v>
      </c>
      <c r="AX35">
        <f>IF(Z35&gt;0, (R35*SUMPRODUCT(K35:$K$98, X35:$X$98)-K35*$AZ$3)/Z35, 0)</f>
        <v>-189878.97266839203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2000000</v>
      </c>
      <c r="S36">
        <f t="shared" si="32"/>
        <v>-267236.24575629388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-15414.06834136171</v>
      </c>
      <c r="AC36">
        <f t="shared" si="33"/>
        <v>-15872.726174554833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-41941.485726949577</v>
      </c>
      <c r="AI36">
        <f t="shared" si="38"/>
        <v>-41944.455519862517</v>
      </c>
      <c r="AJ36">
        <f t="shared" si="39"/>
        <v>458.65783319312322</v>
      </c>
      <c r="AK36">
        <f t="shared" si="30"/>
        <v>-1078.9847838953199</v>
      </c>
      <c r="AL36">
        <f t="shared" si="40"/>
        <v>-42564.782470564714</v>
      </c>
      <c r="AN36">
        <f t="shared" si="41"/>
        <v>0</v>
      </c>
      <c r="AO36">
        <f t="shared" si="42"/>
        <v>0</v>
      </c>
      <c r="AP36">
        <f t="shared" si="43"/>
        <v>-0.18047861944864255</v>
      </c>
      <c r="AQ36">
        <f t="shared" si="44"/>
        <v>-2548.8448735407364</v>
      </c>
      <c r="AR36">
        <f t="shared" si="45"/>
        <v>-2549.0253521601849</v>
      </c>
      <c r="AS36">
        <f t="shared" si="46"/>
        <v>27.873301257242318</v>
      </c>
      <c r="AT36">
        <f t="shared" si="47"/>
        <v>-65.571469093020752</v>
      </c>
      <c r="AU36">
        <f t="shared" si="48"/>
        <v>-2586.7235199959637</v>
      </c>
      <c r="AW36">
        <v>33</v>
      </c>
      <c r="AX36">
        <f>IF(Z36&gt;0, (R36*SUMPRODUCT(K36:$K$98, X36:$X$98)-K36*$AZ$3)/Z36, 0)</f>
        <v>-267236.24575629388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2000000</v>
      </c>
      <c r="S37">
        <f t="shared" si="32"/>
        <v>-383642.22775831557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-15872.726174554833</v>
      </c>
      <c r="AC37">
        <f t="shared" si="33"/>
        <v>-15887.136023443854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-34781.133472941605</v>
      </c>
      <c r="AI37">
        <f t="shared" si="38"/>
        <v>-34783.204039588592</v>
      </c>
      <c r="AJ37">
        <f t="shared" si="39"/>
        <v>14.409848889021305</v>
      </c>
      <c r="AK37">
        <f t="shared" si="30"/>
        <v>-1111.0908322188384</v>
      </c>
      <c r="AL37">
        <f t="shared" si="40"/>
        <v>-35879.88502291841</v>
      </c>
      <c r="AN37">
        <f t="shared" si="41"/>
        <v>0</v>
      </c>
      <c r="AO37">
        <f t="shared" si="42"/>
        <v>0</v>
      </c>
      <c r="AP37">
        <f t="shared" si="43"/>
        <v>-0.11234940715670461</v>
      </c>
      <c r="AQ37">
        <f t="shared" si="44"/>
        <v>-1887.2320442373905</v>
      </c>
      <c r="AR37">
        <f t="shared" si="45"/>
        <v>-1887.3443936445474</v>
      </c>
      <c r="AS37">
        <f t="shared" si="46"/>
        <v>0.78188160823269404</v>
      </c>
      <c r="AT37">
        <f t="shared" si="47"/>
        <v>-60.2880358759176</v>
      </c>
      <c r="AU37">
        <f t="shared" si="48"/>
        <v>-1946.8505479122323</v>
      </c>
      <c r="AW37">
        <v>34</v>
      </c>
      <c r="AX37">
        <f>IF(Z37&gt;0, (R37*SUMPRODUCT(K37:$K$98, X37:$X$98)-K37*$AZ$3)/Z37, 0)</f>
        <v>-383642.22775831557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2000000</v>
      </c>
      <c r="S38">
        <f t="shared" si="32"/>
        <v>-568519.2394202702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-15887.136023443854</v>
      </c>
      <c r="AC38">
        <f t="shared" si="33"/>
        <v>-15511.479652813638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-27426.436672064399</v>
      </c>
      <c r="AI38">
        <f t="shared" si="38"/>
        <v>-27427.800872128115</v>
      </c>
      <c r="AJ38">
        <f t="shared" si="39"/>
        <v>-375.65637063021677</v>
      </c>
      <c r="AK38">
        <f t="shared" si="30"/>
        <v>-1112.0995216410699</v>
      </c>
      <c r="AL38">
        <f t="shared" si="40"/>
        <v>-28915.556764399404</v>
      </c>
      <c r="AN38">
        <f t="shared" si="41"/>
        <v>0</v>
      </c>
      <c r="AO38">
        <f t="shared" si="42"/>
        <v>0</v>
      </c>
      <c r="AP38">
        <f t="shared" si="43"/>
        <v>-6.6090892068727869E-2</v>
      </c>
      <c r="AQ38">
        <f t="shared" si="44"/>
        <v>-1328.7183560057981</v>
      </c>
      <c r="AR38">
        <f t="shared" si="45"/>
        <v>-1328.7844468978669</v>
      </c>
      <c r="AS38">
        <f t="shared" si="46"/>
        <v>-18.199284186096779</v>
      </c>
      <c r="AT38">
        <f t="shared" si="47"/>
        <v>-53.877471061155255</v>
      </c>
      <c r="AU38">
        <f t="shared" si="48"/>
        <v>-1400.861202145119</v>
      </c>
      <c r="AW38">
        <v>35</v>
      </c>
      <c r="AX38">
        <f>IF(Z38&gt;0, (R38*SUMPRODUCT(K38:$K$98, X38:$X$98)-K38*$AZ$3)/Z38, 0)</f>
        <v>-568519.2394202702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2000000</v>
      </c>
      <c r="S39">
        <f t="shared" si="32"/>
        <v>-880348.97409299971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-15511.479652813638</v>
      </c>
      <c r="AC39">
        <f t="shared" si="33"/>
        <v>-14819.761924116217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-20354.396824957719</v>
      </c>
      <c r="AI39">
        <f t="shared" si="38"/>
        <v>-20355.238523100175</v>
      </c>
      <c r="AJ39">
        <f t="shared" si="39"/>
        <v>-691.71772869742017</v>
      </c>
      <c r="AK39">
        <f t="shared" si="30"/>
        <v>-1085.8035756969548</v>
      </c>
      <c r="AL39">
        <f t="shared" si="40"/>
        <v>-22132.759827494549</v>
      </c>
      <c r="AN39">
        <f t="shared" si="41"/>
        <v>0</v>
      </c>
      <c r="AO39">
        <f t="shared" si="42"/>
        <v>0</v>
      </c>
      <c r="AP39">
        <f t="shared" si="43"/>
        <v>-3.6408425195071516E-2</v>
      </c>
      <c r="AQ39">
        <f t="shared" si="44"/>
        <v>-880.44810462716032</v>
      </c>
      <c r="AR39">
        <f t="shared" si="45"/>
        <v>-880.48451305235551</v>
      </c>
      <c r="AS39">
        <f t="shared" si="46"/>
        <v>-29.920884829261599</v>
      </c>
      <c r="AT39">
        <f t="shared" si="47"/>
        <v>-46.96742961440043</v>
      </c>
      <c r="AU39">
        <f t="shared" si="48"/>
        <v>-957.37282749601741</v>
      </c>
      <c r="AW39">
        <v>36</v>
      </c>
      <c r="AX39">
        <f>IF(Z39&gt;0, (R39*SUMPRODUCT(K39:$K$98, X39:$X$98)-K39*$AZ$3)/Z39, 0)</f>
        <v>-880348.97409299971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2000000</v>
      </c>
      <c r="S40">
        <f t="shared" si="32"/>
        <v>-1445757.5050959324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-14819.761924116217</v>
      </c>
      <c r="AC40">
        <f t="shared" si="33"/>
        <v>-13896.249238829789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-14107.760912195266</v>
      </c>
      <c r="AI40">
        <f t="shared" si="38"/>
        <v>-14108.241499333491</v>
      </c>
      <c r="AJ40">
        <f t="shared" si="39"/>
        <v>-923.51268528642868</v>
      </c>
      <c r="AK40">
        <f t="shared" ref="AK40:AK71" si="61">G40*SUM(AB40:AB40, AE40:AF40)</f>
        <v>-1037.3833346881354</v>
      </c>
      <c r="AL40">
        <f t="shared" si="40"/>
        <v>-16069.137519308055</v>
      </c>
      <c r="AN40">
        <f t="shared" si="41"/>
        <v>0</v>
      </c>
      <c r="AO40">
        <f t="shared" si="42"/>
        <v>0</v>
      </c>
      <c r="AP40">
        <f t="shared" si="43"/>
        <v>-1.856092632138848E-2</v>
      </c>
      <c r="AQ40">
        <f t="shared" si="44"/>
        <v>-544.86083797020376</v>
      </c>
      <c r="AR40">
        <f t="shared" si="45"/>
        <v>-544.87939889652512</v>
      </c>
      <c r="AS40">
        <f t="shared" si="46"/>
        <v>-35.667310972523232</v>
      </c>
      <c r="AT40">
        <f t="shared" si="47"/>
        <v>-40.065149711028674</v>
      </c>
      <c r="AU40">
        <f t="shared" si="48"/>
        <v>-620.61185958007695</v>
      </c>
      <c r="AW40">
        <v>37</v>
      </c>
      <c r="AX40">
        <f>IF(Z40&gt;0, (R40*SUMPRODUCT(K40:$K$98, X40:$X$98)-K40*$AZ$3)/Z40, 0)</f>
        <v>-1445757.5050959324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2000000</v>
      </c>
      <c r="S41">
        <f t="shared" si="32"/>
        <v>-2570978.7324447283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-13896.249238829789</v>
      </c>
      <c r="AC41">
        <f t="shared" si="33"/>
        <v>-12830.43080009143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-9050.28067331887</v>
      </c>
      <c r="AI41">
        <f t="shared" si="38"/>
        <v>-9050.5301975688799</v>
      </c>
      <c r="AJ41">
        <f t="shared" si="39"/>
        <v>-1065.818438738359</v>
      </c>
      <c r="AK41">
        <f t="shared" si="61"/>
        <v>-972.73744671808527</v>
      </c>
      <c r="AL41">
        <f t="shared" si="40"/>
        <v>-11089.086083025324</v>
      </c>
      <c r="AN41">
        <f t="shared" si="41"/>
        <v>0</v>
      </c>
      <c r="AO41">
        <f t="shared" si="42"/>
        <v>0</v>
      </c>
      <c r="AP41">
        <f t="shared" si="43"/>
        <v>-8.604432644279859E-3</v>
      </c>
      <c r="AQ41">
        <f t="shared" si="44"/>
        <v>-312.08401773504107</v>
      </c>
      <c r="AR41">
        <f t="shared" si="45"/>
        <v>-312.09262216768536</v>
      </c>
      <c r="AS41">
        <f t="shared" si="46"/>
        <v>-36.752992812495549</v>
      </c>
      <c r="AT41">
        <f t="shared" si="47"/>
        <v>-33.543248163350036</v>
      </c>
      <c r="AU41">
        <f t="shared" si="48"/>
        <v>-382.3888631435309</v>
      </c>
      <c r="AW41">
        <v>38</v>
      </c>
      <c r="AX41">
        <f>IF(Z41&gt;0, (R41*SUMPRODUCT(K41:$K$98, X41:$X$98)-K41*$AZ$3)/Z41, 0)</f>
        <v>-2570978.7324447283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2000000</v>
      </c>
      <c r="S42">
        <f t="shared" si="32"/>
        <v>-5087172.0137590012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-12830.43080009143</v>
      </c>
      <c r="AC42">
        <f t="shared" si="33"/>
        <v>-11704.408320765255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-5279.6220433356657</v>
      </c>
      <c r="AI42">
        <f t="shared" si="38"/>
        <v>-5279.7370817920919</v>
      </c>
      <c r="AJ42">
        <f t="shared" si="39"/>
        <v>-1126.022479326175</v>
      </c>
      <c r="AK42">
        <f t="shared" si="61"/>
        <v>-898.13015600640017</v>
      </c>
      <c r="AL42">
        <f t="shared" si="40"/>
        <v>-7303.8897171246672</v>
      </c>
      <c r="AN42">
        <f t="shared" si="41"/>
        <v>0</v>
      </c>
      <c r="AO42">
        <f t="shared" si="42"/>
        <v>0</v>
      </c>
      <c r="AP42">
        <f t="shared" si="43"/>
        <v>-3.5418853856872068E-3</v>
      </c>
      <c r="AQ42">
        <f t="shared" si="44"/>
        <v>-162.55273878097813</v>
      </c>
      <c r="AR42">
        <f t="shared" si="45"/>
        <v>-162.55628066636379</v>
      </c>
      <c r="AS42">
        <f t="shared" si="46"/>
        <v>-34.668776749741276</v>
      </c>
      <c r="AT42">
        <f t="shared" si="47"/>
        <v>-27.652266666495841</v>
      </c>
      <c r="AU42">
        <f t="shared" si="48"/>
        <v>-224.87732408260092</v>
      </c>
      <c r="AW42">
        <v>39</v>
      </c>
      <c r="AX42">
        <f>IF(Z42&gt;0, (R42*SUMPRODUCT(K42:$K$98, X42:$X$98)-K42*$AZ$3)/Z42, 0)</f>
        <v>-5087172.0137590012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2000000</v>
      </c>
      <c r="S43">
        <f t="shared" si="32"/>
        <v>-11632502.507453054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-11704.408320765255</v>
      </c>
      <c r="AC43">
        <f t="shared" si="33"/>
        <v>-10582.937401455863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-2735.9767545198988</v>
      </c>
      <c r="AI43">
        <f t="shared" si="38"/>
        <v>-2736.022243172898</v>
      </c>
      <c r="AJ43">
        <f t="shared" si="39"/>
        <v>-1121.4709193093913</v>
      </c>
      <c r="AK43">
        <f t="shared" si="61"/>
        <v>-819.30858245356796</v>
      </c>
      <c r="AL43">
        <f t="shared" si="40"/>
        <v>-4676.8017449358576</v>
      </c>
      <c r="AN43">
        <f t="shared" si="41"/>
        <v>0</v>
      </c>
      <c r="AO43">
        <f t="shared" si="42"/>
        <v>0</v>
      </c>
      <c r="AP43">
        <f t="shared" si="43"/>
        <v>-1.250479313902158E-3</v>
      </c>
      <c r="AQ43">
        <f t="shared" si="44"/>
        <v>-75.211775009282789</v>
      </c>
      <c r="AR43">
        <f t="shared" si="45"/>
        <v>-75.213025488596699</v>
      </c>
      <c r="AS43">
        <f t="shared" si="46"/>
        <v>-30.829142946191656</v>
      </c>
      <c r="AT43">
        <f t="shared" si="47"/>
        <v>-22.522725262512459</v>
      </c>
      <c r="AU43">
        <f t="shared" si="48"/>
        <v>-128.56489369730082</v>
      </c>
      <c r="AW43">
        <v>40</v>
      </c>
      <c r="AX43">
        <f>IF(Z43&gt;0, (R43*SUMPRODUCT(K43:$K$98, X43:$X$98)-K43*$AZ$3)/Z43, 0)</f>
        <v>-11632502.507453054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2000000</v>
      </c>
      <c r="S44">
        <f t="shared" si="32"/>
        <v>-32214229.331620049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-10582.937401455863</v>
      </c>
      <c r="AC44">
        <f t="shared" si="33"/>
        <v>-9511.6994817416016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-1210.8228281078723</v>
      </c>
      <c r="AI44">
        <f t="shared" si="38"/>
        <v>-1210.8375913036386</v>
      </c>
      <c r="AJ44">
        <f t="shared" si="39"/>
        <v>-1071.2379197142618</v>
      </c>
      <c r="AK44">
        <f t="shared" si="61"/>
        <v>-740.80561810191057</v>
      </c>
      <c r="AL44">
        <f t="shared" si="40"/>
        <v>-3022.8811291198112</v>
      </c>
      <c r="AN44">
        <f t="shared" si="41"/>
        <v>0</v>
      </c>
      <c r="AO44">
        <f t="shared" si="42"/>
        <v>0</v>
      </c>
      <c r="AP44">
        <f t="shared" si="43"/>
        <v>-3.6235627882374636E-4</v>
      </c>
      <c r="AQ44">
        <f t="shared" si="44"/>
        <v>-29.719124588590727</v>
      </c>
      <c r="AR44">
        <f t="shared" si="45"/>
        <v>-29.719486944869548</v>
      </c>
      <c r="AS44">
        <f t="shared" si="46"/>
        <v>-26.293073157334462</v>
      </c>
      <c r="AT44">
        <f t="shared" si="47"/>
        <v>-18.182754693106286</v>
      </c>
      <c r="AU44">
        <f t="shared" si="48"/>
        <v>-74.195314795310296</v>
      </c>
      <c r="AW44">
        <v>41</v>
      </c>
      <c r="AX44">
        <f>IF(Z44&gt;0, (R44*SUMPRODUCT(K44:$K$98, X44:$X$98)-K44*$AZ$3)/Z44, 0)</f>
        <v>-32214229.331620049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2000000</v>
      </c>
      <c r="S45">
        <f t="shared" si="32"/>
        <v>-115166478.67351799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-9511.6994817416016</v>
      </c>
      <c r="AC45">
        <f t="shared" si="33"/>
        <v>-8517.8028074698832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-436.70098861787108</v>
      </c>
      <c r="AI45">
        <f t="shared" si="38"/>
        <v>-436.70468665696438</v>
      </c>
      <c r="AJ45">
        <f t="shared" si="39"/>
        <v>-993.89667427171844</v>
      </c>
      <c r="AK45">
        <f t="shared" si="61"/>
        <v>-665.81896372191216</v>
      </c>
      <c r="AL45">
        <f t="shared" si="40"/>
        <v>-2096.4203246505949</v>
      </c>
      <c r="AN45">
        <f t="shared" si="41"/>
        <v>0</v>
      </c>
      <c r="AO45">
        <f t="shared" si="42"/>
        <v>0</v>
      </c>
      <c r="AP45">
        <f t="shared" si="43"/>
        <v>-8.1041764383786653E-5</v>
      </c>
      <c r="AQ45">
        <f t="shared" si="44"/>
        <v>-9.5702121402024201</v>
      </c>
      <c r="AR45">
        <f t="shared" si="45"/>
        <v>-9.5702931819668038</v>
      </c>
      <c r="AS45">
        <f t="shared" si="46"/>
        <v>-21.78104072611838</v>
      </c>
      <c r="AT45">
        <f t="shared" si="47"/>
        <v>-14.591285332225777</v>
      </c>
      <c r="AU45">
        <f t="shared" si="48"/>
        <v>-45.942619240310961</v>
      </c>
      <c r="AW45">
        <v>42</v>
      </c>
      <c r="AX45">
        <f>IF(Z45&gt;0, (R45*SUMPRODUCT(K45:$K$98, X45:$X$98)-K45*$AZ$3)/Z45, 0)</f>
        <v>-115166478.67351799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2000000</v>
      </c>
      <c r="S46">
        <f t="shared" si="32"/>
        <v>-414640367.86456168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-8517.8028074698832</v>
      </c>
      <c r="AC46">
        <f t="shared" si="33"/>
        <v>-7613.4303420562392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-109.71929393964908</v>
      </c>
      <c r="AI46">
        <f t="shared" si="38"/>
        <v>-109.72021201600296</v>
      </c>
      <c r="AJ46">
        <f t="shared" si="39"/>
        <v>-904.37246541364402</v>
      </c>
      <c r="AK46">
        <f t="shared" si="61"/>
        <v>-596.24619652289186</v>
      </c>
      <c r="AL46">
        <f t="shared" si="40"/>
        <v>-1610.338873952539</v>
      </c>
      <c r="AN46">
        <f t="shared" si="41"/>
        <v>0</v>
      </c>
      <c r="AO46">
        <f t="shared" si="42"/>
        <v>0</v>
      </c>
      <c r="AP46">
        <f t="shared" si="43"/>
        <v>-1.7963798245639657E-5</v>
      </c>
      <c r="AQ46">
        <f t="shared" si="44"/>
        <v>-2.1468533108868697</v>
      </c>
      <c r="AR46">
        <f t="shared" si="45"/>
        <v>-2.1468712746851155</v>
      </c>
      <c r="AS46">
        <f t="shared" si="46"/>
        <v>-17.695657271693271</v>
      </c>
      <c r="AT46">
        <f t="shared" si="47"/>
        <v>-11.666618286962043</v>
      </c>
      <c r="AU46">
        <f t="shared" si="48"/>
        <v>-31.509146833340434</v>
      </c>
      <c r="AW46">
        <v>43</v>
      </c>
      <c r="AX46">
        <f>IF(Z46&gt;0, (R46*SUMPRODUCT(K46:$K$98, X46:$X$98)-K46*$AZ$3)/Z46, 0)</f>
        <v>-414640367.86456168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2000000</v>
      </c>
      <c r="S47">
        <f t="shared" si="32"/>
        <v>-1506257224.2125149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-7613.4303420562392</v>
      </c>
      <c r="AC47">
        <f t="shared" si="33"/>
        <v>-6799.556947551192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-27.327409557816342</v>
      </c>
      <c r="AI47">
        <f t="shared" si="38"/>
        <v>-27.327635268167743</v>
      </c>
      <c r="AJ47">
        <f t="shared" si="39"/>
        <v>-813.87339450504714</v>
      </c>
      <c r="AK47">
        <f t="shared" si="61"/>
        <v>-532.94012394393678</v>
      </c>
      <c r="AL47">
        <f t="shared" si="40"/>
        <v>-1374.1411537171516</v>
      </c>
      <c r="AN47">
        <f t="shared" si="41"/>
        <v>0</v>
      </c>
      <c r="AO47">
        <f t="shared" si="42"/>
        <v>0</v>
      </c>
      <c r="AP47">
        <f t="shared" si="43"/>
        <v>-3.9432364644868423E-6</v>
      </c>
      <c r="AQ47">
        <f t="shared" si="44"/>
        <v>-0.47741912224849981</v>
      </c>
      <c r="AR47">
        <f t="shared" si="45"/>
        <v>-0.47742306548496433</v>
      </c>
      <c r="AS47">
        <f t="shared" si="46"/>
        <v>-14.21864450064089</v>
      </c>
      <c r="AT47">
        <f t="shared" si="47"/>
        <v>-9.3106448910209938</v>
      </c>
      <c r="AU47">
        <f t="shared" si="48"/>
        <v>-24.006712457146847</v>
      </c>
      <c r="AW47">
        <v>44</v>
      </c>
      <c r="AX47">
        <f>IF(Z47&gt;0, (R47*SUMPRODUCT(K47:$K$98, X47:$X$98)-K47*$AZ$3)/Z47, 0)</f>
        <v>-1506257224.2125149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2000000</v>
      </c>
      <c r="S48">
        <f t="shared" si="32"/>
        <v>-5530346680.6784639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-6799.556947551192</v>
      </c>
      <c r="AC48">
        <f t="shared" si="33"/>
        <v>-6071.4448596949287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-6.7424466390990583</v>
      </c>
      <c r="AI48">
        <f t="shared" si="38"/>
        <v>-6.7425015311809684</v>
      </c>
      <c r="AJ48">
        <f t="shared" si="39"/>
        <v>-728.11208785626332</v>
      </c>
      <c r="AK48">
        <f t="shared" si="61"/>
        <v>-475.96898632858347</v>
      </c>
      <c r="AL48">
        <f t="shared" si="40"/>
        <v>-1210.8235757160278</v>
      </c>
      <c r="AN48">
        <f t="shared" si="41"/>
        <v>0</v>
      </c>
      <c r="AO48">
        <f t="shared" si="42"/>
        <v>0</v>
      </c>
      <c r="AP48">
        <f t="shared" si="43"/>
        <v>-8.5623509469326967E-7</v>
      </c>
      <c r="AQ48">
        <f t="shared" si="44"/>
        <v>-0.10517217120662542</v>
      </c>
      <c r="AR48">
        <f t="shared" si="45"/>
        <v>-0.10517302744172012</v>
      </c>
      <c r="AS48">
        <f t="shared" si="46"/>
        <v>-11.357469070287642</v>
      </c>
      <c r="AT48">
        <f t="shared" si="47"/>
        <v>-7.4244105142644026</v>
      </c>
      <c r="AU48">
        <f t="shared" si="48"/>
        <v>-18.887052611993767</v>
      </c>
      <c r="AW48">
        <v>45</v>
      </c>
      <c r="AX48">
        <f>IF(Z48&gt;0, (R48*SUMPRODUCT(K48:$K$98, X48:$X$98)-K48*$AZ$3)/Z48, 0)</f>
        <v>-5530346680.6784639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50</v>
      </c>
      <c r="R49">
        <f t="shared" si="31"/>
        <v>2000000</v>
      </c>
      <c r="S49">
        <f t="shared" si="32"/>
        <v>-20552154215.419605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-6071.4448596949287</v>
      </c>
      <c r="AC49">
        <f t="shared" si="33"/>
        <v>-5421.0236863496057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-1.6461881982863875</v>
      </c>
      <c r="AI49">
        <f t="shared" si="38"/>
        <v>-1.6462013867425209</v>
      </c>
      <c r="AJ49">
        <f t="shared" si="39"/>
        <v>-650.42117334532304</v>
      </c>
      <c r="AK49">
        <f t="shared" si="61"/>
        <v>-425.00114017864507</v>
      </c>
      <c r="AL49">
        <f t="shared" si="40"/>
        <v>-1077.0685149107107</v>
      </c>
      <c r="AN49">
        <f t="shared" si="41"/>
        <v>0</v>
      </c>
      <c r="AO49">
        <f t="shared" si="42"/>
        <v>0</v>
      </c>
      <c r="AP49">
        <f t="shared" si="43"/>
        <v>-1.836788950473668E-7</v>
      </c>
      <c r="AQ49">
        <f t="shared" si="44"/>
        <v>-2.2926870760474505E-2</v>
      </c>
      <c r="AR49">
        <f t="shared" si="45"/>
        <v>-2.292705443936955E-2</v>
      </c>
      <c r="AS49">
        <f t="shared" si="46"/>
        <v>-9.0585767755395743</v>
      </c>
      <c r="AT49">
        <f t="shared" si="47"/>
        <v>-5.9190961422716679</v>
      </c>
      <c r="AU49">
        <f t="shared" si="48"/>
        <v>-15.000599972250614</v>
      </c>
      <c r="AW49">
        <v>46</v>
      </c>
      <c r="AX49">
        <f>IF(Z49&gt;0, (R49*SUMPRODUCT(K49:$K$98, X49:$X$98)-K49*$AZ$3)/Z49, 0)</f>
        <v>-20552154215.419605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2000000</v>
      </c>
      <c r="S50">
        <f t="shared" si="32"/>
        <v>-77314158160.227036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-5421.0236863496057</v>
      </c>
      <c r="AC50">
        <f t="shared" si="33"/>
        <v>-4840.2195190091807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-0.39705372566517205</v>
      </c>
      <c r="AI50">
        <f t="shared" si="38"/>
        <v>-0.39705685589360251</v>
      </c>
      <c r="AJ50">
        <f t="shared" si="39"/>
        <v>-580.80416734042501</v>
      </c>
      <c r="AK50">
        <f t="shared" si="61"/>
        <v>-379.47165804447241</v>
      </c>
      <c r="AL50">
        <f t="shared" si="40"/>
        <v>-960.67288224079107</v>
      </c>
      <c r="AN50">
        <f t="shared" si="41"/>
        <v>0</v>
      </c>
      <c r="AO50">
        <f t="shared" si="42"/>
        <v>0</v>
      </c>
      <c r="AP50">
        <f t="shared" si="43"/>
        <v>-3.8924523782694994E-8</v>
      </c>
      <c r="AQ50">
        <f t="shared" si="44"/>
        <v>-4.937379980724097E-3</v>
      </c>
      <c r="AR50">
        <f t="shared" si="45"/>
        <v>-4.9374189052478791E-3</v>
      </c>
      <c r="AS50">
        <f t="shared" si="46"/>
        <v>-7.2223245449810456</v>
      </c>
      <c r="AT50">
        <f t="shared" si="47"/>
        <v>-4.7187462214141931</v>
      </c>
      <c r="AU50">
        <f t="shared" si="48"/>
        <v>-11.946008185300487</v>
      </c>
      <c r="AW50">
        <v>47</v>
      </c>
      <c r="AX50">
        <f>IF(Z50&gt;0, (R50*SUMPRODUCT(K50:$K$98, X50:$X$98)-K50*$AZ$3)/Z50, 0)</f>
        <v>-77314158160.227036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50</v>
      </c>
      <c r="R51">
        <f t="shared" si="31"/>
        <v>2000000</v>
      </c>
      <c r="S51">
        <f t="shared" si="32"/>
        <v>-294753685357.14478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-4840.2195190091807</v>
      </c>
      <c r="AC51">
        <f t="shared" si="33"/>
        <v>-4321.6288365577429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-9.4633383064503321E-2</v>
      </c>
      <c r="AI51">
        <f t="shared" si="38"/>
        <v>-9.4634116156072867E-2</v>
      </c>
      <c r="AJ51">
        <f t="shared" si="39"/>
        <v>-518.59068245143771</v>
      </c>
      <c r="AK51">
        <f t="shared" si="61"/>
        <v>-338.81536633064269</v>
      </c>
      <c r="AL51">
        <f t="shared" si="40"/>
        <v>-857.50068289823639</v>
      </c>
      <c r="AN51">
        <f t="shared" si="41"/>
        <v>0</v>
      </c>
      <c r="AO51">
        <f t="shared" si="42"/>
        <v>0</v>
      </c>
      <c r="AP51">
        <f t="shared" si="43"/>
        <v>-8.1393079232932371E-9</v>
      </c>
      <c r="AQ51">
        <f t="shared" si="44"/>
        <v>-1.050687631099272E-3</v>
      </c>
      <c r="AR51">
        <f t="shared" si="45"/>
        <v>-1.0506957704071954E-3</v>
      </c>
      <c r="AS51">
        <f t="shared" si="46"/>
        <v>-5.7577653678899017</v>
      </c>
      <c r="AT51">
        <f t="shared" si="47"/>
        <v>-3.7617709850584999</v>
      </c>
      <c r="AU51">
        <f t="shared" si="48"/>
        <v>-9.5205870487188076</v>
      </c>
      <c r="AW51">
        <v>48</v>
      </c>
      <c r="AX51">
        <f>IF(Z51&gt;0, (R51*SUMPRODUCT(K51:$K$98, X51:$X$98)-K51*$AZ$3)/Z51, 0)</f>
        <v>-294753685357.14478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2000000</v>
      </c>
      <c r="S52">
        <f t="shared" si="32"/>
        <v>-1139778824819.46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-4321.6288365577429</v>
      </c>
      <c r="AC52">
        <f t="shared" si="33"/>
        <v>-3858.5980838244668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-2.2259642209269001E-2</v>
      </c>
      <c r="AI52">
        <f t="shared" si="38"/>
        <v>-2.225981147886762E-2</v>
      </c>
      <c r="AJ52">
        <f t="shared" si="39"/>
        <v>-463.03075273327613</v>
      </c>
      <c r="AK52">
        <f t="shared" si="61"/>
        <v>-302.51401855904203</v>
      </c>
      <c r="AL52">
        <f t="shared" si="40"/>
        <v>-765.56703110379704</v>
      </c>
      <c r="AN52">
        <f t="shared" si="41"/>
        <v>0</v>
      </c>
      <c r="AO52">
        <f t="shared" si="42"/>
        <v>0</v>
      </c>
      <c r="AP52">
        <f t="shared" si="43"/>
        <v>-1.6779931954853166E-9</v>
      </c>
      <c r="AQ52">
        <f t="shared" si="44"/>
        <v>-2.2066294518274104E-4</v>
      </c>
      <c r="AR52">
        <f t="shared" si="45"/>
        <v>-2.2066462317593655E-4</v>
      </c>
      <c r="AS52">
        <f t="shared" si="46"/>
        <v>-4.5900885848812383</v>
      </c>
      <c r="AT52">
        <f t="shared" si="47"/>
        <v>-2.9988637583091129</v>
      </c>
      <c r="AU52">
        <f t="shared" si="48"/>
        <v>-7.5891730078135273</v>
      </c>
      <c r="AW52">
        <v>49</v>
      </c>
      <c r="AX52">
        <f>IF(Z52&gt;0, (R52*SUMPRODUCT(K52:$K$98, X52:$X$98)-K52*$AZ$3)/Z52, 0)</f>
        <v>-1139778824819.46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2000000</v>
      </c>
      <c r="S53">
        <f t="shared" si="32"/>
        <v>-4473435361966.5811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-3858.5980838244668</v>
      </c>
      <c r="AC53">
        <f t="shared" si="33"/>
        <v>-3445.1770514330301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-5.1627936276642883E-3</v>
      </c>
      <c r="AI53">
        <f t="shared" si="38"/>
        <v>-5.1628321347262293E-3</v>
      </c>
      <c r="AJ53">
        <f t="shared" si="39"/>
        <v>-413.42103239143671</v>
      </c>
      <c r="AK53">
        <f t="shared" si="61"/>
        <v>-270.10186586771272</v>
      </c>
      <c r="AL53">
        <f t="shared" si="40"/>
        <v>-683.52806109128414</v>
      </c>
      <c r="AN53">
        <f t="shared" si="41"/>
        <v>0</v>
      </c>
      <c r="AO53">
        <f t="shared" si="42"/>
        <v>0</v>
      </c>
      <c r="AP53">
        <f t="shared" si="43"/>
        <v>-3.4082668608761814E-10</v>
      </c>
      <c r="AQ53">
        <f t="shared" si="44"/>
        <v>-4.5695977682583243E-5</v>
      </c>
      <c r="AR53">
        <f t="shared" si="45"/>
        <v>-4.5696318509269331E-5</v>
      </c>
      <c r="AS53">
        <f t="shared" si="46"/>
        <v>-3.6591968674557389</v>
      </c>
      <c r="AT53">
        <f t="shared" si="47"/>
        <v>-2.3906763905066302</v>
      </c>
      <c r="AU53">
        <f t="shared" si="48"/>
        <v>-6.0499189542808782</v>
      </c>
      <c r="AW53">
        <v>50</v>
      </c>
      <c r="AX53">
        <f>IF(Z53&gt;0, (R53*SUMPRODUCT(K53:$K$98, X53:$X$98)-K53*$AZ$3)/Z53, 0)</f>
        <v>-4473435361966.5811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2000000</v>
      </c>
      <c r="S54">
        <f t="shared" si="32"/>
        <v>-17844360308708.582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-3445.1770514330301</v>
      </c>
      <c r="AC54">
        <f t="shared" si="33"/>
        <v>-3076.0509783304533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-1.180115153025406E-3</v>
      </c>
      <c r="AI54">
        <f t="shared" si="38"/>
        <v>-1.1801237721379017E-3</v>
      </c>
      <c r="AJ54">
        <f t="shared" si="39"/>
        <v>-369.12607310257681</v>
      </c>
      <c r="AK54">
        <f t="shared" si="61"/>
        <v>-241.16239360031213</v>
      </c>
      <c r="AL54">
        <f t="shared" si="40"/>
        <v>-610.28964682666106</v>
      </c>
      <c r="AN54">
        <f t="shared" si="41"/>
        <v>0</v>
      </c>
      <c r="AO54">
        <f t="shared" si="42"/>
        <v>0</v>
      </c>
      <c r="AP54">
        <f t="shared" si="43"/>
        <v>-6.8114211693062743E-11</v>
      </c>
      <c r="AQ54">
        <f t="shared" si="44"/>
        <v>-9.3260893618039878E-6</v>
      </c>
      <c r="AR54">
        <f t="shared" si="45"/>
        <v>-9.3261574760156803E-6</v>
      </c>
      <c r="AS54">
        <f t="shared" si="46"/>
        <v>-2.9170905353609262</v>
      </c>
      <c r="AT54">
        <f t="shared" si="47"/>
        <v>-1.9058326873077933</v>
      </c>
      <c r="AU54">
        <f t="shared" si="48"/>
        <v>-4.8229325488261949</v>
      </c>
      <c r="AW54">
        <v>51</v>
      </c>
      <c r="AX54">
        <f>IF(Z54&gt;0, (R54*SUMPRODUCT(K54:$K$98, X54:$X$98)-K54*$AZ$3)/Z54, 0)</f>
        <v>-17844360308708.582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2000000</v>
      </c>
      <c r="S55">
        <f t="shared" si="32"/>
        <v>-72397079550090.156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-3076.0509783304533</v>
      </c>
      <c r="AC55">
        <f t="shared" si="33"/>
        <v>-2746.4740958721177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-2.6544434414883035E-4</v>
      </c>
      <c r="AI55">
        <f t="shared" si="38"/>
        <v>-2.6544624096159748E-4</v>
      </c>
      <c r="AJ55">
        <f t="shared" si="39"/>
        <v>-329.5768824583356</v>
      </c>
      <c r="AK55">
        <f t="shared" si="61"/>
        <v>-215.32356848313174</v>
      </c>
      <c r="AL55">
        <f t="shared" si="40"/>
        <v>-544.90071638770837</v>
      </c>
      <c r="AN55">
        <f t="shared" si="41"/>
        <v>0</v>
      </c>
      <c r="AO55">
        <f t="shared" si="42"/>
        <v>0</v>
      </c>
      <c r="AP55">
        <f t="shared" si="43"/>
        <v>-1.3383867458311838E-11</v>
      </c>
      <c r="AQ55">
        <f t="shared" si="44"/>
        <v>-1.8729692151008161E-6</v>
      </c>
      <c r="AR55">
        <f t="shared" si="45"/>
        <v>-1.8729825989682746E-6</v>
      </c>
      <c r="AS55">
        <f t="shared" si="46"/>
        <v>-2.3254869371308198</v>
      </c>
      <c r="AT55">
        <f t="shared" si="47"/>
        <v>-1.5193181694933287</v>
      </c>
      <c r="AU55">
        <f t="shared" si="48"/>
        <v>-3.8448069796067479</v>
      </c>
      <c r="AW55">
        <v>52</v>
      </c>
      <c r="AX55">
        <f>IF(Z55&gt;0, (R55*SUMPRODUCT(K55:$K$98, X55:$X$98)-K55*$AZ$3)/Z55, 0)</f>
        <v>-72397079550090.156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2000000</v>
      </c>
      <c r="S56">
        <f t="shared" si="32"/>
        <v>-299140513670507.44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-2746.4740958721177</v>
      </c>
      <c r="AC56">
        <f t="shared" si="33"/>
        <v>-2452.2090157947082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-5.871875445601655E-5</v>
      </c>
      <c r="AI56">
        <f t="shared" si="38"/>
        <v>-5.871916433179461E-5</v>
      </c>
      <c r="AJ56">
        <f t="shared" si="39"/>
        <v>-294.26508007740949</v>
      </c>
      <c r="AK56">
        <f t="shared" si="61"/>
        <v>-192.25318671104824</v>
      </c>
      <c r="AL56">
        <f t="shared" si="40"/>
        <v>-486.51832550762208</v>
      </c>
      <c r="AN56">
        <f t="shared" si="41"/>
        <v>0</v>
      </c>
      <c r="AO56">
        <f t="shared" si="42"/>
        <v>0</v>
      </c>
      <c r="AP56">
        <f t="shared" si="43"/>
        <v>-2.5822090232931217E-12</v>
      </c>
      <c r="AQ56">
        <f t="shared" si="44"/>
        <v>-3.6992695277287223E-7</v>
      </c>
      <c r="AR56">
        <f t="shared" si="45"/>
        <v>-3.699295349818955E-7</v>
      </c>
      <c r="AS56">
        <f t="shared" si="46"/>
        <v>-1.8538639892649742</v>
      </c>
      <c r="AT56">
        <f t="shared" si="47"/>
        <v>-1.2111911463340814</v>
      </c>
      <c r="AU56">
        <f t="shared" si="48"/>
        <v>-3.0650555055285906</v>
      </c>
      <c r="AW56">
        <v>53</v>
      </c>
      <c r="AX56">
        <f>IF(Z56&gt;0, (R56*SUMPRODUCT(K56:$K$98, X56:$X$98)-K56*$AZ$3)/Z56, 0)</f>
        <v>-299140513670507.44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2000000</v>
      </c>
      <c r="S57">
        <f t="shared" si="32"/>
        <v>-1260635780960422.5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-2452.2090157947082</v>
      </c>
      <c r="AC57">
        <f t="shared" si="33"/>
        <v>-2189.4723358517972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-1.2757480634282586E-5</v>
      </c>
      <c r="AI57">
        <f t="shared" si="38"/>
        <v>-1.2757567474287008E-5</v>
      </c>
      <c r="AJ57">
        <f t="shared" si="39"/>
        <v>-262.736679942911</v>
      </c>
      <c r="AK57">
        <f t="shared" si="61"/>
        <v>-171.65463110562959</v>
      </c>
      <c r="AL57">
        <f t="shared" si="40"/>
        <v>-434.39132380610806</v>
      </c>
      <c r="AN57">
        <f t="shared" si="41"/>
        <v>0</v>
      </c>
      <c r="AO57">
        <f t="shared" si="42"/>
        <v>0</v>
      </c>
      <c r="AP57">
        <f t="shared" si="43"/>
        <v>-4.884734399241262E-13</v>
      </c>
      <c r="AQ57">
        <f t="shared" si="44"/>
        <v>-7.1760595726613175E-8</v>
      </c>
      <c r="AR57">
        <f t="shared" si="45"/>
        <v>-7.1761084200053105E-8</v>
      </c>
      <c r="AS57">
        <f t="shared" si="46"/>
        <v>-1.4778890293801374</v>
      </c>
      <c r="AT57">
        <f t="shared" si="47"/>
        <v>-0.96555416704065455</v>
      </c>
      <c r="AU57">
        <f t="shared" si="48"/>
        <v>-2.4434432681818761</v>
      </c>
      <c r="AW57">
        <v>54</v>
      </c>
      <c r="AX57">
        <f>IF(Z57&gt;0, (R57*SUMPRODUCT(K57:$K$98, X57:$X$98)-K57*$AZ$3)/Z57, 0)</f>
        <v>-1260635780960422.5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2000000</v>
      </c>
      <c r="S58">
        <f t="shared" si="32"/>
        <v>-5422495428300166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-2189.4723358517972</v>
      </c>
      <c r="AC58">
        <f t="shared" si="33"/>
        <v>-1954.8860142156668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-2.7178359916444348E-6</v>
      </c>
      <c r="AI58">
        <f t="shared" si="38"/>
        <v>-2.717854017349021E-6</v>
      </c>
      <c r="AJ58">
        <f t="shared" si="39"/>
        <v>-234.58632163613038</v>
      </c>
      <c r="AK58">
        <f t="shared" si="61"/>
        <v>-153.26306350962582</v>
      </c>
      <c r="AL58">
        <f t="shared" si="40"/>
        <v>-387.84938786361022</v>
      </c>
      <c r="AN58">
        <f t="shared" si="41"/>
        <v>0</v>
      </c>
      <c r="AO58">
        <f t="shared" si="42"/>
        <v>0</v>
      </c>
      <c r="AP58">
        <f t="shared" si="43"/>
        <v>-9.053058866445503E-14</v>
      </c>
      <c r="AQ58">
        <f t="shared" si="44"/>
        <v>-1.3649801650739118E-8</v>
      </c>
      <c r="AR58">
        <f t="shared" si="45"/>
        <v>-1.3649892181327783E-8</v>
      </c>
      <c r="AS58">
        <f t="shared" si="46"/>
        <v>-1.1781640872200887</v>
      </c>
      <c r="AT58">
        <f t="shared" si="47"/>
        <v>-0.76973387052146869</v>
      </c>
      <c r="AU58">
        <f t="shared" si="48"/>
        <v>-1.9478979713914495</v>
      </c>
      <c r="AW58">
        <v>55</v>
      </c>
      <c r="AX58">
        <f>IF(Z58&gt;0, (R58*SUMPRODUCT(K58:$K$98, X58:$X$98)-K58*$AZ$3)/Z58, 0)</f>
        <v>-5422495428300166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2000000</v>
      </c>
      <c r="S59">
        <f t="shared" si="32"/>
        <v>-2.3839851680258572E+16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-1954.8860142156668</v>
      </c>
      <c r="AC59">
        <f t="shared" si="33"/>
        <v>-1745.4339412758422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-5.673879686872453E-7</v>
      </c>
      <c r="AI59">
        <f t="shared" si="38"/>
        <v>-5.6739162943556846E-7</v>
      </c>
      <c r="AJ59">
        <f t="shared" si="39"/>
        <v>-209.45207293982457</v>
      </c>
      <c r="AK59">
        <f t="shared" si="61"/>
        <v>-136.8420209950967</v>
      </c>
      <c r="AL59">
        <f t="shared" si="40"/>
        <v>-346.29409450231287</v>
      </c>
      <c r="AN59">
        <f t="shared" si="41"/>
        <v>0</v>
      </c>
      <c r="AO59">
        <f t="shared" si="42"/>
        <v>0</v>
      </c>
      <c r="AP59">
        <f t="shared" si="43"/>
        <v>-1.6415531333222357E-14</v>
      </c>
      <c r="AQ59">
        <f t="shared" si="44"/>
        <v>-2.5442817030214798E-9</v>
      </c>
      <c r="AR59">
        <f t="shared" si="45"/>
        <v>-2.5442981185528127E-9</v>
      </c>
      <c r="AS59">
        <f t="shared" si="46"/>
        <v>-0.93922519730844545</v>
      </c>
      <c r="AT59">
        <f t="shared" si="47"/>
        <v>-0.61362712894291294</v>
      </c>
      <c r="AU59">
        <f t="shared" si="48"/>
        <v>-1.5528523287956564</v>
      </c>
      <c r="AW59">
        <v>56</v>
      </c>
      <c r="AX59">
        <f>IF(Z59&gt;0, (R59*SUMPRODUCT(K59:$K$98, X59:$X$98)-K59*$AZ$3)/Z59, 0)</f>
        <v>-2.3839851680258572E+16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2000000</v>
      </c>
      <c r="S60">
        <f t="shared" si="32"/>
        <v>-1.0719663997554506E+17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-1745.4339412758422</v>
      </c>
      <c r="AC60">
        <f t="shared" si="33"/>
        <v>-1558.4231618556419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-1.1588966326577445E-7</v>
      </c>
      <c r="AI60">
        <f t="shared" si="38"/>
        <v>-1.1589039016503278E-7</v>
      </c>
      <c r="AJ60">
        <f t="shared" si="39"/>
        <v>-187.01077942020038</v>
      </c>
      <c r="AK60">
        <f t="shared" si="61"/>
        <v>-122.18037588930896</v>
      </c>
      <c r="AL60">
        <f t="shared" si="40"/>
        <v>-309.19115542539976</v>
      </c>
      <c r="AN60">
        <f t="shared" si="41"/>
        <v>0</v>
      </c>
      <c r="AO60">
        <f t="shared" si="42"/>
        <v>0</v>
      </c>
      <c r="AP60">
        <f t="shared" si="43"/>
        <v>-2.9103235618955232E-15</v>
      </c>
      <c r="AQ60">
        <f t="shared" si="44"/>
        <v>-4.6399334394882677E-10</v>
      </c>
      <c r="AR60">
        <f t="shared" si="45"/>
        <v>-4.6399625427238869E-10</v>
      </c>
      <c r="AS60">
        <f t="shared" si="46"/>
        <v>-0.74874457697454888</v>
      </c>
      <c r="AT60">
        <f t="shared" si="47"/>
        <v>-0.48917979029582287</v>
      </c>
      <c r="AU60">
        <f t="shared" si="48"/>
        <v>-1.2379243677343681</v>
      </c>
      <c r="AW60">
        <v>57</v>
      </c>
      <c r="AX60">
        <f>IF(Z60&gt;0, (R60*SUMPRODUCT(K60:$K$98, X60:$X$98)-K60*$AZ$3)/Z60, 0)</f>
        <v>-1.0719663997554506E+17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2000000</v>
      </c>
      <c r="S61">
        <f t="shared" si="32"/>
        <v>-4.9305062791005267E+17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-1558.4231618556419</v>
      </c>
      <c r="AC61">
        <f t="shared" si="33"/>
        <v>-1391.4492516572266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-2.314096570663099E-8</v>
      </c>
      <c r="AI61">
        <f t="shared" si="38"/>
        <v>-2.3141106812754062E-8</v>
      </c>
      <c r="AJ61">
        <f t="shared" si="39"/>
        <v>-166.9739101984153</v>
      </c>
      <c r="AK61">
        <f t="shared" si="61"/>
        <v>-109.08962132989494</v>
      </c>
      <c r="AL61">
        <f t="shared" si="40"/>
        <v>-276.06353155145132</v>
      </c>
      <c r="AN61">
        <f t="shared" si="41"/>
        <v>0</v>
      </c>
      <c r="AO61">
        <f t="shared" si="42"/>
        <v>0</v>
      </c>
      <c r="AP61">
        <f t="shared" si="43"/>
        <v>-5.0442300684874136E-16</v>
      </c>
      <c r="AQ61">
        <f t="shared" si="44"/>
        <v>-8.2723805664499188E-11</v>
      </c>
      <c r="AR61">
        <f t="shared" si="45"/>
        <v>-8.2724310087506034E-11</v>
      </c>
      <c r="AS61">
        <f t="shared" si="46"/>
        <v>-0.59689459262010158</v>
      </c>
      <c r="AT61">
        <f t="shared" si="47"/>
        <v>-0.3899711338460754</v>
      </c>
      <c r="AU61">
        <f t="shared" si="48"/>
        <v>-0.98686572654890126</v>
      </c>
      <c r="AW61">
        <v>58</v>
      </c>
      <c r="AX61">
        <f>IF(Z61&gt;0, (R61*SUMPRODUCT(K61:$K$98, X61:$X$98)-K61*$AZ$3)/Z61, 0)</f>
        <v>-4.9305062791005267E+17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2000000</v>
      </c>
      <c r="S62">
        <f t="shared" si="32"/>
        <v>-2.3222331812705239E+18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-1391.4492516572266</v>
      </c>
      <c r="AC62">
        <f t="shared" si="33"/>
        <v>-1242.3654032654531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-4.5178277499573233E-9</v>
      </c>
      <c r="AI62">
        <f t="shared" si="38"/>
        <v>-4.5178544993254163E-9</v>
      </c>
      <c r="AJ62">
        <f t="shared" si="39"/>
        <v>-149.08384839177347</v>
      </c>
      <c r="AK62">
        <f t="shared" si="61"/>
        <v>-97.401447616005868</v>
      </c>
      <c r="AL62">
        <f t="shared" si="40"/>
        <v>-246.4852960122972</v>
      </c>
      <c r="AN62">
        <f t="shared" si="41"/>
        <v>0</v>
      </c>
      <c r="AO62">
        <f t="shared" si="42"/>
        <v>0</v>
      </c>
      <c r="AP62">
        <f t="shared" si="43"/>
        <v>-8.5377715765719706E-17</v>
      </c>
      <c r="AQ62">
        <f t="shared" si="44"/>
        <v>-1.441984768295171E-11</v>
      </c>
      <c r="AR62">
        <f t="shared" si="45"/>
        <v>-1.4419933060667477E-11</v>
      </c>
      <c r="AS62">
        <f t="shared" si="46"/>
        <v>-0.47584071478111267</v>
      </c>
      <c r="AT62">
        <f t="shared" si="47"/>
        <v>-0.31088260032381093</v>
      </c>
      <c r="AU62">
        <f t="shared" si="48"/>
        <v>-0.78672331511934357</v>
      </c>
      <c r="AW62">
        <v>59</v>
      </c>
      <c r="AX62">
        <f>IF(Z62&gt;0, (R62*SUMPRODUCT(K62:$K$98, X62:$X$98)-K62*$AZ$3)/Z62, 0)</f>
        <v>-2.3222331812705239E+18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2000000</v>
      </c>
      <c r="S63">
        <f t="shared" si="32"/>
        <v>-1.1211445175339454E+19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-1242.3654032654531</v>
      </c>
      <c r="AC63">
        <f t="shared" si="33"/>
        <v>-1109.2548243441668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-8.6139596855368895E-10</v>
      </c>
      <c r="AI63">
        <f t="shared" si="38"/>
        <v>-8.6140091552888707E-10</v>
      </c>
      <c r="AJ63">
        <f t="shared" si="39"/>
        <v>-133.11057892128633</v>
      </c>
      <c r="AK63">
        <f t="shared" si="61"/>
        <v>-86.96557822858172</v>
      </c>
      <c r="AL63">
        <f t="shared" si="40"/>
        <v>-220.07615715072944</v>
      </c>
      <c r="AN63">
        <f t="shared" si="41"/>
        <v>0</v>
      </c>
      <c r="AO63">
        <f t="shared" si="42"/>
        <v>0</v>
      </c>
      <c r="AP63">
        <f t="shared" si="43"/>
        <v>-1.4097844456439914E-17</v>
      </c>
      <c r="AQ63">
        <f t="shared" si="44"/>
        <v>-2.4547983148874931E-12</v>
      </c>
      <c r="AR63">
        <f t="shared" si="45"/>
        <v>-2.4548124127319497E-12</v>
      </c>
      <c r="AS63">
        <f t="shared" si="46"/>
        <v>-0.37933730451317538</v>
      </c>
      <c r="AT63">
        <f t="shared" si="47"/>
        <v>-0.24783370561529733</v>
      </c>
      <c r="AU63">
        <f t="shared" si="48"/>
        <v>-0.62717101013092758</v>
      </c>
      <c r="AW63">
        <v>60</v>
      </c>
      <c r="AX63">
        <f>IF(Z63&gt;0, (R63*SUMPRODUCT(K63:$K$98, X63:$X$98)-K63*$AZ$3)/Z63, 0)</f>
        <v>-1.1211445175339454E+19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2000000</v>
      </c>
      <c r="S64">
        <f t="shared" si="32"/>
        <v>-5.553299621392026E+19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-1109.2548243441668</v>
      </c>
      <c r="AC64">
        <f t="shared" si="33"/>
        <v>-990.40609316443681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-1.6023111440382387E-10</v>
      </c>
      <c r="AI64">
        <f t="shared" si="38"/>
        <v>-1.602320061314099E-10</v>
      </c>
      <c r="AJ64">
        <f t="shared" si="39"/>
        <v>-118.84873117972995</v>
      </c>
      <c r="AK64">
        <f t="shared" si="61"/>
        <v>-77.647837704091685</v>
      </c>
      <c r="AL64">
        <f t="shared" si="40"/>
        <v>-196.49656888398187</v>
      </c>
      <c r="AN64">
        <f t="shared" si="41"/>
        <v>0</v>
      </c>
      <c r="AO64">
        <f t="shared" si="42"/>
        <v>0</v>
      </c>
      <c r="AP64">
        <f t="shared" si="43"/>
        <v>-2.2689616782046252E-18</v>
      </c>
      <c r="AQ64">
        <f t="shared" si="44"/>
        <v>-4.0770103329594048E-13</v>
      </c>
      <c r="AR64">
        <f t="shared" si="45"/>
        <v>-4.0770330225761869E-13</v>
      </c>
      <c r="AS64">
        <f t="shared" si="46"/>
        <v>-0.30240537668463596</v>
      </c>
      <c r="AT64">
        <f t="shared" si="47"/>
        <v>-0.1975715127672992</v>
      </c>
      <c r="AU64">
        <f t="shared" si="48"/>
        <v>-0.49997688945234287</v>
      </c>
      <c r="AW64">
        <v>61</v>
      </c>
      <c r="AX64">
        <f>IF(Z64&gt;0, (R64*SUMPRODUCT(K64:$K$98, X64:$X$98)-K64*$AZ$3)/Z64, 0)</f>
        <v>-5.553299621392026E+19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2000000</v>
      </c>
      <c r="S65">
        <f t="shared" si="32"/>
        <v>-2.8243418758178986E+20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-990.40609316443681</v>
      </c>
      <c r="AC65">
        <f t="shared" si="33"/>
        <v>-884.29115461110462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-2.9050485249555978E-11</v>
      </c>
      <c r="AI65">
        <f t="shared" si="38"/>
        <v>-2.9050641797734896E-11</v>
      </c>
      <c r="AJ65">
        <f t="shared" si="39"/>
        <v>-106.11493855333219</v>
      </c>
      <c r="AK65">
        <f t="shared" si="61"/>
        <v>-69.328426521510579</v>
      </c>
      <c r="AL65">
        <f t="shared" si="40"/>
        <v>-175.44336507487182</v>
      </c>
      <c r="AN65">
        <f t="shared" si="41"/>
        <v>0</v>
      </c>
      <c r="AO65">
        <f t="shared" si="42"/>
        <v>0</v>
      </c>
      <c r="AP65">
        <f t="shared" si="43"/>
        <v>-3.5565175509795247E-19</v>
      </c>
      <c r="AQ65">
        <f t="shared" si="44"/>
        <v>-6.5997931989745429E-14</v>
      </c>
      <c r="AR65">
        <f t="shared" si="45"/>
        <v>-6.5998287641500523E-14</v>
      </c>
      <c r="AS65">
        <f t="shared" si="46"/>
        <v>-0.24107571483150617</v>
      </c>
      <c r="AT65">
        <f t="shared" si="47"/>
        <v>-0.15750280035658451</v>
      </c>
      <c r="AU65">
        <f t="shared" si="48"/>
        <v>-0.39857851518815668</v>
      </c>
      <c r="AW65">
        <v>62</v>
      </c>
      <c r="AX65">
        <f>IF(Z65&gt;0, (R65*SUMPRODUCT(K65:$K$98, X65:$X$98)-K65*$AZ$3)/Z65, 0)</f>
        <v>-2.8243418758178986E+20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2000000</v>
      </c>
      <c r="S66">
        <f t="shared" si="32"/>
        <v>-1.4761656029978939E+21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-884.29115461110462</v>
      </c>
      <c r="AC66">
        <f t="shared" si="33"/>
        <v>-789.54567375991473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-5.1295828189260928E-12</v>
      </c>
      <c r="AI66">
        <f t="shared" si="38"/>
        <v>-5.1296095620527503E-12</v>
      </c>
      <c r="AJ66">
        <f t="shared" si="39"/>
        <v>-94.745480851189882</v>
      </c>
      <c r="AK66">
        <f t="shared" si="61"/>
        <v>-61.900380822777329</v>
      </c>
      <c r="AL66">
        <f t="shared" si="40"/>
        <v>-156.64586167397235</v>
      </c>
      <c r="AN66">
        <f t="shared" si="41"/>
        <v>0</v>
      </c>
      <c r="AO66">
        <f t="shared" si="42"/>
        <v>0</v>
      </c>
      <c r="AP66">
        <f t="shared" si="43"/>
        <v>-5.424642157910473E-20</v>
      </c>
      <c r="AQ66">
        <f t="shared" si="44"/>
        <v>-1.0404973049227701E-14</v>
      </c>
      <c r="AR66">
        <f t="shared" si="45"/>
        <v>-1.0405027295649281E-14</v>
      </c>
      <c r="AS66">
        <f t="shared" si="46"/>
        <v>-0.19218408388991326</v>
      </c>
      <c r="AT66">
        <f t="shared" si="47"/>
        <v>-0.12556026814140989</v>
      </c>
      <c r="AU66">
        <f t="shared" si="48"/>
        <v>-0.31774435203133355</v>
      </c>
      <c r="AW66">
        <v>63</v>
      </c>
      <c r="AX66">
        <f>IF(Z66&gt;0, (R66*SUMPRODUCT(K66:$K$98, X66:$X$98)-K66*$AZ$3)/Z66, 0)</f>
        <v>-1.4761656029978939E+21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-7.9364251802900921E+21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-789.54567375991473</v>
      </c>
      <c r="AC67">
        <f t="shared" ref="AC67:AC79" si="64">S67*Z67</f>
        <v>-704.95149442849527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-8.8137818662666771E-13</v>
      </c>
      <c r="AI67">
        <f t="shared" ref="AI67:AI79" si="69">SUM(AE67:AH67)</f>
        <v>-8.8138262786739264E-13</v>
      </c>
      <c r="AJ67">
        <f t="shared" ref="AJ67:AJ79" si="70">AB67-AC67</f>
        <v>-84.594179331419468</v>
      </c>
      <c r="AK67">
        <f t="shared" si="61"/>
        <v>-55.268197163194039</v>
      </c>
      <c r="AL67">
        <f t="shared" ref="AL67:AL79" si="71">SUM(AI67:AK67)</f>
        <v>-139.86237649461438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-8.0435025614701195E-21</v>
      </c>
      <c r="AQ67">
        <f t="shared" ref="AQ67:AQ79" si="75">AH67*$K67</f>
        <v>-1.5962583748023978E-15</v>
      </c>
      <c r="AR67">
        <f t="shared" ref="AR67:AR79" si="76">AI67*$K67</f>
        <v>-1.5962664183049592E-15</v>
      </c>
      <c r="AS67">
        <f t="shared" ref="AS67:AS79" si="77">AJ67*$K67</f>
        <v>-0.15320797503979039</v>
      </c>
      <c r="AT67">
        <f t="shared" ref="AT67:AT79" si="78">AK67*$K67</f>
        <v>-0.10009587702599637</v>
      </c>
      <c r="AU67">
        <f t="shared" ref="AU67:AU79" si="79">AL67*$K67</f>
        <v>-0.25330385206578837</v>
      </c>
      <c r="AW67">
        <v>64</v>
      </c>
      <c r="AX67">
        <f>IF(Z67&gt;0, (R67*SUMPRODUCT(K67:$K$98, X67:$X$98)-K67*$AZ$3)/Z67, 0)</f>
        <v>-7.9364251802900921E+21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2000000</v>
      </c>
      <c r="S68">
        <f t="shared" si="63"/>
        <v>-4.3930027838493277E+22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-704.95149442849527</v>
      </c>
      <c r="AC68">
        <f t="shared" si="64"/>
        <v>-629.42097716829926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-1.47217517944459E-13</v>
      </c>
      <c r="AI68">
        <f t="shared" si="69"/>
        <v>-1.4721823433482812E-13</v>
      </c>
      <c r="AJ68">
        <f t="shared" si="70"/>
        <v>-75.530517260196007</v>
      </c>
      <c r="AK68">
        <f t="shared" si="61"/>
        <v>-49.346604609994671</v>
      </c>
      <c r="AL68">
        <f t="shared" si="71"/>
        <v>-124.87712187019082</v>
      </c>
      <c r="AN68">
        <f t="shared" si="72"/>
        <v>0</v>
      </c>
      <c r="AO68">
        <f t="shared" si="73"/>
        <v>0</v>
      </c>
      <c r="AP68">
        <f t="shared" si="74"/>
        <v>-1.1584374980626335E-21</v>
      </c>
      <c r="AQ68">
        <f t="shared" si="75"/>
        <v>-2.3805776921518814E-16</v>
      </c>
      <c r="AR68">
        <f t="shared" si="76"/>
        <v>-2.3805892765268621E-16</v>
      </c>
      <c r="AS68">
        <f t="shared" si="77"/>
        <v>-0.12213645969371054</v>
      </c>
      <c r="AT68">
        <f t="shared" si="78"/>
        <v>-7.9795820333224132E-2</v>
      </c>
      <c r="AU68">
        <f t="shared" si="79"/>
        <v>-0.20193228002693489</v>
      </c>
      <c r="AW68">
        <v>65</v>
      </c>
      <c r="AX68">
        <f>IF(Z68&gt;0, (R68*SUMPRODUCT(K68:$K$98, X68:$X$98)-K68*$AZ$3)/Z68, 0)</f>
        <v>-4.3930027838493277E+22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2000000</v>
      </c>
      <c r="S69">
        <f t="shared" si="63"/>
        <v>-2.5053333350821003E+23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-629.42097716829926</v>
      </c>
      <c r="AC69">
        <f t="shared" si="64"/>
        <v>-561.98301532883863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-2.388276525659821E-14</v>
      </c>
      <c r="AI69">
        <f t="shared" si="69"/>
        <v>-2.3882877413932219E-14</v>
      </c>
      <c r="AJ69">
        <f t="shared" si="70"/>
        <v>-67.437961839460627</v>
      </c>
      <c r="AK69">
        <f t="shared" si="61"/>
        <v>-44.059468401780954</v>
      </c>
      <c r="AL69">
        <f t="shared" si="71"/>
        <v>-111.4974302412416</v>
      </c>
      <c r="AN69">
        <f t="shared" si="72"/>
        <v>0</v>
      </c>
      <c r="AO69">
        <f t="shared" si="73"/>
        <v>0</v>
      </c>
      <c r="AP69">
        <f t="shared" si="74"/>
        <v>-1.6193194156735531E-22</v>
      </c>
      <c r="AQ69">
        <f t="shared" si="75"/>
        <v>-3.4481762447377472E-17</v>
      </c>
      <c r="AR69">
        <f t="shared" si="76"/>
        <v>-3.4481924379319044E-17</v>
      </c>
      <c r="AS69">
        <f t="shared" si="77"/>
        <v>-9.7366437893582874E-2</v>
      </c>
      <c r="AT69">
        <f t="shared" si="78"/>
        <v>-6.3612739423807504E-2</v>
      </c>
      <c r="AU69">
        <f t="shared" si="79"/>
        <v>-0.16097917731739042</v>
      </c>
      <c r="AW69">
        <v>66</v>
      </c>
      <c r="AX69">
        <f>IF(Z69&gt;0, (R69*SUMPRODUCT(K69:$K$98, X69:$X$98)-K69*$AZ$3)/Z69, 0)</f>
        <v>-2.5053333350821003E+23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2000000</v>
      </c>
      <c r="S70">
        <f t="shared" si="63"/>
        <v>-1.4809045765263841E+24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-561.98301532883863</v>
      </c>
      <c r="AC70">
        <f t="shared" si="64"/>
        <v>-501.77054940074873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-3.7637762991633559E-15</v>
      </c>
      <c r="AI70">
        <f t="shared" si="69"/>
        <v>-3.7637932405165451E-15</v>
      </c>
      <c r="AJ70">
        <f t="shared" si="70"/>
        <v>-60.212465928089898</v>
      </c>
      <c r="AK70">
        <f t="shared" si="61"/>
        <v>-39.338811073018711</v>
      </c>
      <c r="AL70">
        <f t="shared" si="71"/>
        <v>-99.551277001108616</v>
      </c>
      <c r="AN70">
        <f t="shared" si="72"/>
        <v>0</v>
      </c>
      <c r="AO70">
        <f t="shared" si="73"/>
        <v>0</v>
      </c>
      <c r="AP70">
        <f t="shared" si="74"/>
        <v>-2.1839109183124404E-23</v>
      </c>
      <c r="AQ70">
        <f t="shared" si="75"/>
        <v>-4.8518864238065144E-18</v>
      </c>
      <c r="AR70">
        <f t="shared" si="76"/>
        <v>-4.8519082629156981E-18</v>
      </c>
      <c r="AS70">
        <f t="shared" si="77"/>
        <v>-7.7619928167716012E-2</v>
      </c>
      <c r="AT70">
        <f t="shared" si="78"/>
        <v>-5.0711686402907762E-2</v>
      </c>
      <c r="AU70">
        <f t="shared" si="79"/>
        <v>-0.12833161457062378</v>
      </c>
      <c r="AW70">
        <v>67</v>
      </c>
      <c r="AX70">
        <f>IF(Z70&gt;0, (R70*SUMPRODUCT(K70:$K$98, X70:$X$98)-K70*$AZ$3)/Z70, 0)</f>
        <v>-1.4809045765263841E+24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2000000</v>
      </c>
      <c r="S71">
        <f t="shared" si="63"/>
        <v>-9.0831178272901878E+24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-501.77054940074873</v>
      </c>
      <c r="AC71">
        <f t="shared" si="64"/>
        <v>-448.00941910781137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-5.7223097008082753E-16</v>
      </c>
      <c r="AI71">
        <f t="shared" si="69"/>
        <v>-5.722334362462325E-16</v>
      </c>
      <c r="AJ71">
        <f t="shared" si="70"/>
        <v>-53.761130292937366</v>
      </c>
      <c r="AK71">
        <f t="shared" si="61"/>
        <v>-35.123938458052415</v>
      </c>
      <c r="AL71">
        <f t="shared" si="71"/>
        <v>-88.885068750989774</v>
      </c>
      <c r="AN71">
        <f t="shared" si="72"/>
        <v>0</v>
      </c>
      <c r="AO71">
        <f t="shared" si="73"/>
        <v>0</v>
      </c>
      <c r="AP71">
        <f t="shared" si="74"/>
        <v>-2.8385137445747872E-24</v>
      </c>
      <c r="AQ71">
        <f t="shared" si="75"/>
        <v>-6.5862795347747846E-19</v>
      </c>
      <c r="AR71">
        <f t="shared" si="76"/>
        <v>-6.5863079199122296E-19</v>
      </c>
      <c r="AS71">
        <f t="shared" si="77"/>
        <v>-6.1878131511253147E-2</v>
      </c>
      <c r="AT71">
        <f t="shared" si="78"/>
        <v>-4.0427045920685391E-2</v>
      </c>
      <c r="AU71">
        <f t="shared" si="79"/>
        <v>-0.10230517743193852</v>
      </c>
      <c r="AW71">
        <v>68</v>
      </c>
      <c r="AX71">
        <f>IF(Z71&gt;0, (R71*SUMPRODUCT(K71:$K$98, X71:$X$98)-K71*$AZ$3)/Z71, 0)</f>
        <v>-9.0831178272901878E+24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2000000</v>
      </c>
      <c r="S72">
        <f t="shared" si="63"/>
        <v>-5.7875002034807128E+25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-448.00941910781137</v>
      </c>
      <c r="AC72">
        <f t="shared" si="64"/>
        <v>-400.00840991768871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-8.3836965732855468E-17</v>
      </c>
      <c r="AI72">
        <f t="shared" si="69"/>
        <v>-8.3837311312463117E-17</v>
      </c>
      <c r="AJ72">
        <f t="shared" si="70"/>
        <v>-48.001009190122659</v>
      </c>
      <c r="AK72">
        <f t="shared" ref="AK72:AK79" si="92">G72*SUM(AB72:AB72, AE72:AF72)</f>
        <v>-31.360659337546799</v>
      </c>
      <c r="AL72">
        <f t="shared" si="71"/>
        <v>-79.361668527669451</v>
      </c>
      <c r="AN72">
        <f t="shared" si="72"/>
        <v>0</v>
      </c>
      <c r="AO72">
        <f t="shared" si="73"/>
        <v>0</v>
      </c>
      <c r="AP72">
        <f t="shared" si="74"/>
        <v>-3.5513942304342203E-25</v>
      </c>
      <c r="AQ72">
        <f t="shared" si="75"/>
        <v>-8.6156159047157383E-20</v>
      </c>
      <c r="AR72">
        <f t="shared" si="76"/>
        <v>-8.6156514186580418E-20</v>
      </c>
      <c r="AS72">
        <f t="shared" si="77"/>
        <v>-4.9328867595067882E-2</v>
      </c>
      <c r="AT72">
        <f t="shared" si="78"/>
        <v>-3.2228193495444347E-2</v>
      </c>
      <c r="AU72">
        <f t="shared" si="79"/>
        <v>-8.1557061090512223E-2</v>
      </c>
      <c r="AW72">
        <v>69</v>
      </c>
      <c r="AX72">
        <f>IF(Z72&gt;0, (R72*SUMPRODUCT(K72:$K$98, X72:$X$98)-K72*$AZ$3)/Z72, 0)</f>
        <v>-5.7875002034807128E+25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2000000</v>
      </c>
      <c r="S73">
        <f t="shared" si="63"/>
        <v>-3.8353995917824382E+26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-400.00840991768871</v>
      </c>
      <c r="AC73">
        <f t="shared" si="64"/>
        <v>-357.15036599793632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-1.1822563121452141E-17</v>
      </c>
      <c r="AI73">
        <f t="shared" si="69"/>
        <v>-1.1822609681185677E-17</v>
      </c>
      <c r="AJ73">
        <f t="shared" si="70"/>
        <v>-42.85804391975239</v>
      </c>
      <c r="AK73">
        <f t="shared" si="92"/>
        <v>-28.000588694238214</v>
      </c>
      <c r="AL73">
        <f t="shared" si="71"/>
        <v>-70.858632613990608</v>
      </c>
      <c r="AN73">
        <f t="shared" si="72"/>
        <v>0</v>
      </c>
      <c r="AO73">
        <f t="shared" si="73"/>
        <v>0</v>
      </c>
      <c r="AP73">
        <f t="shared" si="74"/>
        <v>-4.2721180123326626E-26</v>
      </c>
      <c r="AQ73">
        <f t="shared" si="75"/>
        <v>-1.0847868109816499E-20</v>
      </c>
      <c r="AR73">
        <f t="shared" si="76"/>
        <v>-1.0847910830996623E-20</v>
      </c>
      <c r="AS73">
        <f t="shared" si="77"/>
        <v>-3.9324671233313062E-2</v>
      </c>
      <c r="AT73">
        <f t="shared" si="78"/>
        <v>-2.5692118539097853E-2</v>
      </c>
      <c r="AU73">
        <f t="shared" si="79"/>
        <v>-6.5016789772410918E-2</v>
      </c>
      <c r="AW73">
        <v>70</v>
      </c>
      <c r="AX73">
        <f>IF(Z73&gt;0, (R73*SUMPRODUCT(K73:$K$98, X73:$X$98)-K73*$AZ$3)/Z73, 0)</f>
        <v>-3.8353995917824382E+26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2000000</v>
      </c>
      <c r="S74">
        <f t="shared" si="63"/>
        <v>-2.6468139650717495E+27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-357.15036599793632</v>
      </c>
      <c r="AC74">
        <f t="shared" si="64"/>
        <v>-318.8842553553003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-1.6028083882979566E-18</v>
      </c>
      <c r="AI74">
        <f t="shared" si="69"/>
        <v>-1.6028144122244502E-18</v>
      </c>
      <c r="AJ74">
        <f t="shared" si="70"/>
        <v>-38.266110642636022</v>
      </c>
      <c r="AK74">
        <f t="shared" si="92"/>
        <v>-25.000525619855544</v>
      </c>
      <c r="AL74">
        <f t="shared" si="71"/>
        <v>-63.266636262491566</v>
      </c>
      <c r="AN74">
        <f t="shared" si="72"/>
        <v>0</v>
      </c>
      <c r="AO74">
        <f t="shared" si="73"/>
        <v>0</v>
      </c>
      <c r="AP74">
        <f t="shared" si="74"/>
        <v>-4.9350822595267645E-27</v>
      </c>
      <c r="AQ74">
        <f t="shared" si="75"/>
        <v>-1.3130955782651209E-21</v>
      </c>
      <c r="AR74">
        <f t="shared" si="76"/>
        <v>-1.3131005133473805E-21</v>
      </c>
      <c r="AS74">
        <f t="shared" si="77"/>
        <v>-3.1349387143903874E-2</v>
      </c>
      <c r="AT74">
        <f t="shared" si="78"/>
        <v>-2.048159960068387E-2</v>
      </c>
      <c r="AU74">
        <f t="shared" si="79"/>
        <v>-5.1830986744587741E-2</v>
      </c>
      <c r="AW74">
        <v>71</v>
      </c>
      <c r="AX74">
        <f>IF(Z74&gt;0, (R74*SUMPRODUCT(K74:$K$98, X74:$X$98)-K74*$AZ$3)/Z74, 0)</f>
        <v>-2.6468139650717495E+27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2000000</v>
      </c>
      <c r="S75">
        <f t="shared" si="63"/>
        <v>-1.9049219455771169E+28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-318.8842553553003</v>
      </c>
      <c r="AC75">
        <f t="shared" si="64"/>
        <v>-284.71808513866097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-2.086546018491628E-19</v>
      </c>
      <c r="AI75">
        <f t="shared" si="69"/>
        <v>-2.086553491713452E-19</v>
      </c>
      <c r="AJ75">
        <f t="shared" si="70"/>
        <v>-34.16617021663933</v>
      </c>
      <c r="AK75">
        <f t="shared" si="92"/>
        <v>-22.321897874871024</v>
      </c>
      <c r="AL75">
        <f t="shared" si="71"/>
        <v>-56.488068091510357</v>
      </c>
      <c r="AN75">
        <f t="shared" si="72"/>
        <v>0</v>
      </c>
      <c r="AO75">
        <f t="shared" si="73"/>
        <v>0</v>
      </c>
      <c r="AP75">
        <f t="shared" si="74"/>
        <v>-5.4664399666791826E-28</v>
      </c>
      <c r="AQ75">
        <f t="shared" si="75"/>
        <v>-1.5262464859512242E-22</v>
      </c>
      <c r="AR75">
        <f t="shared" si="76"/>
        <v>-1.5262519523911909E-22</v>
      </c>
      <c r="AS75">
        <f t="shared" si="77"/>
        <v>-2.4991539496096851E-2</v>
      </c>
      <c r="AT75">
        <f t="shared" si="78"/>
        <v>-1.6327805804116607E-2</v>
      </c>
      <c r="AU75">
        <f t="shared" si="79"/>
        <v>-4.1319345300213459E-2</v>
      </c>
      <c r="AW75">
        <v>72</v>
      </c>
      <c r="AX75">
        <f>IF(Z75&gt;0, (R75*SUMPRODUCT(K75:$K$98, X75:$X$98)-K75*$AZ$3)/Z75, 0)</f>
        <v>-1.9049219455771169E+28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2000000</v>
      </c>
      <c r="S76">
        <f t="shared" si="63"/>
        <v>-1.4324224383407744E+29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-284.71808513866097</v>
      </c>
      <c r="AC76">
        <f t="shared" si="64"/>
        <v>-254.21257601666156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-2.6044550522435753E-20</v>
      </c>
      <c r="AI76">
        <f t="shared" si="69"/>
        <v>-2.604463925763328E-20</v>
      </c>
      <c r="AJ76">
        <f t="shared" si="70"/>
        <v>-30.50550912199941</v>
      </c>
      <c r="AK76">
        <f t="shared" si="92"/>
        <v>-19.930265959706269</v>
      </c>
      <c r="AL76">
        <f t="shared" si="71"/>
        <v>-50.435775081705678</v>
      </c>
      <c r="AN76">
        <f t="shared" si="72"/>
        <v>0</v>
      </c>
      <c r="AO76">
        <f t="shared" si="73"/>
        <v>0</v>
      </c>
      <c r="AP76">
        <f t="shared" si="74"/>
        <v>-5.7952824482247214E-29</v>
      </c>
      <c r="AQ76">
        <f t="shared" si="75"/>
        <v>-1.7009656902897218E-23</v>
      </c>
      <c r="AR76">
        <f t="shared" si="76"/>
        <v>-1.7009714855721702E-23</v>
      </c>
      <c r="AS76">
        <f t="shared" si="77"/>
        <v>-1.992310227686293E-2</v>
      </c>
      <c r="AT76">
        <f t="shared" si="78"/>
        <v>-1.3016426820883772E-2</v>
      </c>
      <c r="AU76">
        <f t="shared" si="79"/>
        <v>-3.2939529097746702E-2</v>
      </c>
      <c r="AW76">
        <v>73</v>
      </c>
      <c r="AX76">
        <f>IF(Z76&gt;0, (R76*SUMPRODUCT(K76:$K$98, X76:$X$98)-K76*$AZ$3)/Z76, 0)</f>
        <v>-1.4324224383407744E+29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2000000</v>
      </c>
      <c r="S77">
        <f t="shared" si="63"/>
        <v>-1.1276623694168336E+30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-254.21257601666156</v>
      </c>
      <c r="AC77">
        <f t="shared" si="64"/>
        <v>-226.97551430059065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-3.1113544737119252E-21</v>
      </c>
      <c r="AI77">
        <f t="shared" si="69"/>
        <v>-3.1113645376956341E-21</v>
      </c>
      <c r="AJ77">
        <f t="shared" si="70"/>
        <v>-27.237061716070912</v>
      </c>
      <c r="AK77">
        <f t="shared" si="92"/>
        <v>-17.79488032116631</v>
      </c>
      <c r="AL77">
        <f t="shared" si="71"/>
        <v>-45.031942037237222</v>
      </c>
      <c r="AN77">
        <f t="shared" si="72"/>
        <v>0</v>
      </c>
      <c r="AO77">
        <f t="shared" si="73"/>
        <v>0</v>
      </c>
      <c r="AP77">
        <f t="shared" si="74"/>
        <v>-5.8685470298582954E-30</v>
      </c>
      <c r="AQ77">
        <f t="shared" si="75"/>
        <v>-1.8143044129994086E-24</v>
      </c>
      <c r="AR77">
        <f t="shared" si="76"/>
        <v>-1.8143102815464386E-24</v>
      </c>
      <c r="AS77">
        <f t="shared" si="77"/>
        <v>-1.5882575156937927E-2</v>
      </c>
      <c r="AT77">
        <f t="shared" si="78"/>
        <v>-1.0376615769199434E-2</v>
      </c>
      <c r="AU77">
        <f t="shared" si="79"/>
        <v>-2.6259190926137359E-2</v>
      </c>
      <c r="AW77">
        <v>74</v>
      </c>
      <c r="AX77">
        <f>IF(Z77&gt;0, (R77*SUMPRODUCT(K77:$K$98, X77:$X$98)-K77*$AZ$3)/Z77, 0)</f>
        <v>-1.1276623694168336E+30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2000000</v>
      </c>
      <c r="S78">
        <f t="shared" si="63"/>
        <v>-9.314473255910286E+30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-226.97551430059065</v>
      </c>
      <c r="AC78">
        <f t="shared" si="64"/>
        <v>-202.65670919695594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-3.5501938672382707E-22</v>
      </c>
      <c r="AI78">
        <f t="shared" si="69"/>
        <v>-3.5502047458303084E-22</v>
      </c>
      <c r="AJ78">
        <f t="shared" si="70"/>
        <v>-24.318805103634702</v>
      </c>
      <c r="AK78">
        <f t="shared" si="92"/>
        <v>-15.888286001041347</v>
      </c>
      <c r="AL78">
        <f t="shared" si="71"/>
        <v>-40.207091104676053</v>
      </c>
      <c r="AN78">
        <f t="shared" si="72"/>
        <v>0</v>
      </c>
      <c r="AO78">
        <f t="shared" si="73"/>
        <v>0</v>
      </c>
      <c r="AP78">
        <f t="shared" si="74"/>
        <v>-5.663896804730198E-31</v>
      </c>
      <c r="AQ78">
        <f t="shared" si="75"/>
        <v>-1.8483946847964038E-25</v>
      </c>
      <c r="AR78">
        <f t="shared" si="76"/>
        <v>-1.8484003486932085E-25</v>
      </c>
      <c r="AS78">
        <f t="shared" si="77"/>
        <v>-1.266149167485483E-2</v>
      </c>
      <c r="AT78">
        <f t="shared" si="78"/>
        <v>-8.2721745609051611E-3</v>
      </c>
      <c r="AU78">
        <f t="shared" si="79"/>
        <v>-2.0933666235759995E-2</v>
      </c>
      <c r="AW78">
        <v>75</v>
      </c>
      <c r="AX78">
        <f>IF(Z78&gt;0, (R78*SUMPRODUCT(K78:$K$98, X78:$X$98)-K78*$AZ$3)/Z78, 0)</f>
        <v>-9.314473255910286E+30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-202.65670919695594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-202.65670919695594</v>
      </c>
      <c r="AK79">
        <f t="shared" si="92"/>
        <v>-14.185969643786917</v>
      </c>
      <c r="AL79">
        <f t="shared" si="71"/>
        <v>-216.84267884074285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-2.022820287403642E-26</v>
      </c>
      <c r="AR79">
        <f t="shared" si="76"/>
        <v>-2.022820287403642E-26</v>
      </c>
      <c r="AS79">
        <f t="shared" si="77"/>
        <v>-9.4207527342669906E-2</v>
      </c>
      <c r="AT79">
        <f t="shared" si="78"/>
        <v>-6.5945269139868947E-3</v>
      </c>
      <c r="AU79">
        <f t="shared" si="79"/>
        <v>-0.1008020542566568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507703.8325661539</v>
      </c>
      <c r="AO81" s="6">
        <f t="shared" si="93"/>
        <v>-50770.383256615394</v>
      </c>
      <c r="AP81" s="6">
        <f t="shared" si="93"/>
        <v>-2938.6898209066821</v>
      </c>
      <c r="AQ81" s="6">
        <f t="shared" si="93"/>
        <v>-389240.78935282718</v>
      </c>
      <c r="AR81" s="6">
        <f t="shared" si="93"/>
        <v>64753.970135804651</v>
      </c>
      <c r="AS81" s="6">
        <f t="shared" si="93"/>
        <v>-56267.813762303638</v>
      </c>
      <c r="AT81" s="6">
        <f t="shared" si="93"/>
        <v>13142.975850441142</v>
      </c>
      <c r="AU81" s="6">
        <f t="shared" si="93"/>
        <v>21629.132223942124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875823.28547410085</v>
      </c>
      <c r="K3">
        <v>1</v>
      </c>
      <c r="L3" s="2">
        <v>0</v>
      </c>
      <c r="O3">
        <f>$C$3</f>
        <v>875823.28547410085</v>
      </c>
      <c r="P3" s="2">
        <f>O3*C5</f>
        <v>87582.328547410085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875823.28547410085</v>
      </c>
      <c r="AF3">
        <f t="shared" ref="AF3:AF34" si="4">-$Z3*P3</f>
        <v>-87582.328547410085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785721.04872269079</v>
      </c>
      <c r="AJ3">
        <f t="shared" ref="AJ3:AJ34" si="8">AB3-AC3</f>
        <v>0</v>
      </c>
      <c r="AL3">
        <f t="shared" ref="AL3:AL34" si="9">SUM(AI3:AK3)</f>
        <v>785721.04872269079</v>
      </c>
      <c r="AN3">
        <f t="shared" ref="AN3:AN34" si="10">AE3*$K3</f>
        <v>875823.28547410085</v>
      </c>
      <c r="AO3">
        <f t="shared" ref="AO3:AO34" si="11">AF3*$K3</f>
        <v>-87582.328547410085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785721.04872269079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785721.04872269079</v>
      </c>
      <c r="AW3">
        <v>0</v>
      </c>
      <c r="AX3">
        <f>IF(Z3&gt;0, (R3*SUMPRODUCT(K3:$K$98, X3:$X$98)-K3*$AZ$3)/Z3, 0)</f>
        <v>0</v>
      </c>
      <c r="AZ3">
        <f>C6*ABS(SUMPRODUCT(X4:X69, K4:K69))/1</f>
        <v>756234.53553900123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52279.580360018597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50726.059432087117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-50726.059432087117</v>
      </c>
      <c r="AK4">
        <f>G4*SUM(AB4, AE4:AF4)</f>
        <v>0</v>
      </c>
      <c r="AL4">
        <f t="shared" si="9"/>
        <v>-90157.329432087106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-36786.332680287334</v>
      </c>
      <c r="AR4">
        <f t="shared" si="14"/>
        <v>-36786.332680287334</v>
      </c>
      <c r="AS4">
        <f t="shared" si="15"/>
        <v>-47323.499796704091</v>
      </c>
      <c r="AT4">
        <f t="shared" si="16"/>
        <v>0</v>
      </c>
      <c r="AU4">
        <f t="shared" si="17"/>
        <v>-84109.832476991418</v>
      </c>
      <c r="AW4">
        <v>1</v>
      </c>
      <c r="AX4">
        <f>IF(Z4&gt;0, (R4*SUMPRODUCT(K4:$K$98, X4:$X$98)-K4*$AZ$3)/Z4, 0)</f>
        <v>52279.580360018597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2000000</v>
      </c>
      <c r="S5">
        <f t="shared" si="1"/>
        <v>77574.828042077701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50726.059432087117</v>
      </c>
      <c r="AC5">
        <f t="shared" si="2"/>
        <v>72785.988278590725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-44626.797228452262</v>
      </c>
      <c r="AI5">
        <f t="shared" si="7"/>
        <v>-44673.71063458905</v>
      </c>
      <c r="AJ5">
        <f t="shared" si="8"/>
        <v>-22059.928846503608</v>
      </c>
      <c r="AK5">
        <f>G5*SUM(AB5, AE5:AF5)</f>
        <v>2079.7684367155721</v>
      </c>
      <c r="AL5">
        <f t="shared" si="9"/>
        <v>-64653.871044377083</v>
      </c>
      <c r="AN5">
        <f t="shared" si="10"/>
        <v>0</v>
      </c>
      <c r="AO5">
        <f t="shared" si="11"/>
        <v>0</v>
      </c>
      <c r="AP5">
        <f t="shared" si="12"/>
        <v>-40.116029723887081</v>
      </c>
      <c r="AQ5">
        <f t="shared" si="13"/>
        <v>-38160.732113087579</v>
      </c>
      <c r="AR5">
        <f t="shared" si="14"/>
        <v>-38200.848142811468</v>
      </c>
      <c r="AS5">
        <f t="shared" si="15"/>
        <v>-18863.622025926714</v>
      </c>
      <c r="AT5">
        <f t="shared" si="16"/>
        <v>1778.4266651373678</v>
      </c>
      <c r="AU5">
        <f t="shared" si="17"/>
        <v>-55286.043503600806</v>
      </c>
      <c r="AW5">
        <v>2</v>
      </c>
      <c r="AX5">
        <f>IF(Z5&gt;0, (R5*SUMPRODUCT(K5:$K$98, X5:$X$98)-K5*$AZ$3)/Z5, 0)</f>
        <v>77574.828042077701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2000000</v>
      </c>
      <c r="S6">
        <f t="shared" si="1"/>
        <v>108307.40838313117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72785.988278590725</v>
      </c>
      <c r="AC6">
        <f t="shared" si="2"/>
        <v>97920.56539594382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-49573.884164168441</v>
      </c>
      <c r="AI6">
        <f t="shared" si="7"/>
        <v>-49619.089089139758</v>
      </c>
      <c r="AJ6">
        <f t="shared" si="8"/>
        <v>-25134.577117353096</v>
      </c>
      <c r="AK6">
        <f>G6*SUM(AB6, AE6:AF6)</f>
        <v>4257.9803142975579</v>
      </c>
      <c r="AL6">
        <f t="shared" si="9"/>
        <v>-70495.685892195295</v>
      </c>
      <c r="AN6">
        <f t="shared" si="10"/>
        <v>0</v>
      </c>
      <c r="AO6">
        <f t="shared" si="11"/>
        <v>0</v>
      </c>
      <c r="AP6">
        <f t="shared" si="12"/>
        <v>-34.87153250451032</v>
      </c>
      <c r="AQ6">
        <f t="shared" si="13"/>
        <v>-38241.791444240509</v>
      </c>
      <c r="AR6">
        <f t="shared" si="14"/>
        <v>-38276.662976745014</v>
      </c>
      <c r="AS6">
        <f t="shared" si="15"/>
        <v>-19389.064874923341</v>
      </c>
      <c r="AT6">
        <f t="shared" si="16"/>
        <v>3284.6487197535944</v>
      </c>
      <c r="AU6">
        <f t="shared" si="17"/>
        <v>-54381.079131914761</v>
      </c>
      <c r="AW6">
        <v>3</v>
      </c>
      <c r="AX6">
        <f>IF(Z6&gt;0, (R6*SUMPRODUCT(K6:$K$98, X6:$X$98)-K6*$AZ$3)/Z6, 0)</f>
        <v>108307.40838313117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2000000</v>
      </c>
      <c r="S7">
        <f t="shared" si="1"/>
        <v>129372.62850474614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97920.56539594382</v>
      </c>
      <c r="AC7">
        <f t="shared" si="2"/>
        <v>112277.86440767033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-54386.75766260855</v>
      </c>
      <c r="AI7">
        <f t="shared" si="7"/>
        <v>-54430.150869388592</v>
      </c>
      <c r="AJ7">
        <f t="shared" si="8"/>
        <v>-14357.299011726514</v>
      </c>
      <c r="AK7">
        <f>G7*SUM(AB7, AE7:AF7)</f>
        <v>4807.8997609408416</v>
      </c>
      <c r="AL7">
        <f t="shared" si="9"/>
        <v>-63979.550120174274</v>
      </c>
      <c r="AN7">
        <f t="shared" si="10"/>
        <v>0</v>
      </c>
      <c r="AO7">
        <f t="shared" si="11"/>
        <v>0</v>
      </c>
      <c r="AP7">
        <f t="shared" si="12"/>
        <v>-30.455786480918032</v>
      </c>
      <c r="AQ7">
        <f t="shared" si="13"/>
        <v>-38171.677128130868</v>
      </c>
      <c r="AR7">
        <f t="shared" si="14"/>
        <v>-38202.132914611793</v>
      </c>
      <c r="AS7">
        <f t="shared" si="15"/>
        <v>-10076.757759811107</v>
      </c>
      <c r="AT7">
        <f t="shared" si="16"/>
        <v>3374.4537315050707</v>
      </c>
      <c r="AU7">
        <f t="shared" si="17"/>
        <v>-44904.436942917833</v>
      </c>
      <c r="AW7">
        <v>4</v>
      </c>
      <c r="AX7">
        <f>IF(Z7&gt;0, (R7*SUMPRODUCT(K7:$K$98, X7:$X$98)-K7*$AZ$3)/Z7, 0)</f>
        <v>129372.62850474614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2000000</v>
      </c>
      <c r="S8">
        <f t="shared" si="1"/>
        <v>131911.43886473423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112277.86440767033</v>
      </c>
      <c r="AC8">
        <f t="shared" si="2"/>
        <v>109431.25514281023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-59208.506681940038</v>
      </c>
      <c r="AI8">
        <f t="shared" si="7"/>
        <v>-59249.985743985228</v>
      </c>
      <c r="AJ8">
        <f t="shared" si="8"/>
        <v>2846.6092648601043</v>
      </c>
      <c r="AK8">
        <f t="shared" ref="AK8:AK39" si="30">G8*SUM(AB8:AB8, AE8:AF8)</f>
        <v>2391.5185118833779</v>
      </c>
      <c r="AL8">
        <f t="shared" si="9"/>
        <v>-54011.857967241747</v>
      </c>
      <c r="AN8">
        <f t="shared" si="10"/>
        <v>0</v>
      </c>
      <c r="AO8">
        <f t="shared" si="11"/>
        <v>0</v>
      </c>
      <c r="AP8">
        <f t="shared" si="12"/>
        <v>-27.174771156500572</v>
      </c>
      <c r="AQ8">
        <f t="shared" si="13"/>
        <v>-38790.115790153497</v>
      </c>
      <c r="AR8">
        <f t="shared" si="14"/>
        <v>-38817.290561309994</v>
      </c>
      <c r="AS8">
        <f t="shared" si="15"/>
        <v>1864.9398402565675</v>
      </c>
      <c r="AT8">
        <f t="shared" si="16"/>
        <v>1566.7897264929327</v>
      </c>
      <c r="AU8">
        <f t="shared" si="17"/>
        <v>-35385.560994560496</v>
      </c>
      <c r="AW8">
        <v>5</v>
      </c>
      <c r="AX8">
        <f>IF(Z8&gt;0, (R8*SUMPRODUCT(K8:$K$98, X8:$X$98)-K8*$AZ$3)/Z8, 0)</f>
        <v>131911.43886473423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2000000</v>
      </c>
      <c r="S9">
        <f t="shared" si="1"/>
        <v>122778.35466854807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109431.25514281023</v>
      </c>
      <c r="AC9">
        <f t="shared" si="2"/>
        <v>96870.18524620909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-64602.403059333461</v>
      </c>
      <c r="AI9">
        <f t="shared" si="7"/>
        <v>-64641.852270681717</v>
      </c>
      <c r="AJ9">
        <f t="shared" si="8"/>
        <v>12561.06989660114</v>
      </c>
      <c r="AK9">
        <f t="shared" si="30"/>
        <v>645.6444053425804</v>
      </c>
      <c r="AL9">
        <f t="shared" si="9"/>
        <v>-51435.137968737996</v>
      </c>
      <c r="AN9">
        <f t="shared" si="10"/>
        <v>0</v>
      </c>
      <c r="AO9">
        <f t="shared" si="11"/>
        <v>0</v>
      </c>
      <c r="AP9">
        <f t="shared" si="12"/>
        <v>-24.476679646021246</v>
      </c>
      <c r="AQ9">
        <f t="shared" si="13"/>
        <v>-40083.242985196688</v>
      </c>
      <c r="AR9">
        <f t="shared" si="14"/>
        <v>-40107.719664842713</v>
      </c>
      <c r="AS9">
        <f t="shared" si="15"/>
        <v>7793.6484244568865</v>
      </c>
      <c r="AT9">
        <f t="shared" si="16"/>
        <v>400.59688735743578</v>
      </c>
      <c r="AU9">
        <f t="shared" si="17"/>
        <v>-31913.474353028389</v>
      </c>
      <c r="AW9">
        <v>6</v>
      </c>
      <c r="AX9">
        <f>IF(Z9&gt;0, (R9*SUMPRODUCT(K9:$K$98, X9:$X$98)-K9*$AZ$3)/Z9, 0)</f>
        <v>122778.35466854807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2000000</v>
      </c>
      <c r="S10">
        <f t="shared" si="1"/>
        <v>108357.1908723348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96870.18524620909</v>
      </c>
      <c r="AC10">
        <f t="shared" si="2"/>
        <v>80868.586537177733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-69558.960771033002</v>
      </c>
      <c r="AI10">
        <f t="shared" si="7"/>
        <v>-69596.276516248501</v>
      </c>
      <c r="AJ10">
        <f t="shared" si="8"/>
        <v>16001.598709031357</v>
      </c>
      <c r="AK10">
        <f t="shared" si="30"/>
        <v>397.16775950945731</v>
      </c>
      <c r="AL10">
        <f t="shared" si="9"/>
        <v>-53197.510047707685</v>
      </c>
      <c r="AN10">
        <f t="shared" si="10"/>
        <v>0</v>
      </c>
      <c r="AO10">
        <f t="shared" si="11"/>
        <v>0</v>
      </c>
      <c r="AP10">
        <f t="shared" si="12"/>
        <v>-21.964659957278297</v>
      </c>
      <c r="AQ10">
        <f t="shared" si="13"/>
        <v>-40943.545720291542</v>
      </c>
      <c r="AR10">
        <f t="shared" si="14"/>
        <v>-40965.510380248823</v>
      </c>
      <c r="AS10">
        <f t="shared" si="15"/>
        <v>9418.8035743889086</v>
      </c>
      <c r="AT10">
        <f t="shared" si="16"/>
        <v>233.7794604728067</v>
      </c>
      <c r="AU10">
        <f t="shared" si="17"/>
        <v>-31312.927345387106</v>
      </c>
      <c r="AW10">
        <v>7</v>
      </c>
      <c r="AX10">
        <f>IF(Z10&gt;0, (R10*SUMPRODUCT(K10:$K$98, X10:$X$98)-K10*$AZ$3)/Z10, 0)</f>
        <v>108357.1908723348</v>
      </c>
    </row>
    <row r="11" spans="1:52" x14ac:dyDescent="0.25">
      <c r="A11" t="s">
        <v>33</v>
      </c>
      <c r="C11" s="25">
        <f>AU71</f>
        <v>24852.655829642088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2000000</v>
      </c>
      <c r="S11">
        <f t="shared" si="1"/>
        <v>88429.094637948612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80868.586537177733</v>
      </c>
      <c r="AC11">
        <f t="shared" si="2"/>
        <v>62088.590588362829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-73446.442369144526</v>
      </c>
      <c r="AI11">
        <f t="shared" si="7"/>
        <v>-73481.548795848634</v>
      </c>
      <c r="AJ11">
        <f t="shared" si="8"/>
        <v>18779.995948814903</v>
      </c>
      <c r="AK11">
        <f t="shared" si="30"/>
        <v>194.08460768922654</v>
      </c>
      <c r="AL11">
        <f t="shared" si="9"/>
        <v>-54507.468239344504</v>
      </c>
      <c r="AN11">
        <f t="shared" si="10"/>
        <v>0</v>
      </c>
      <c r="AO11">
        <f t="shared" si="11"/>
        <v>0</v>
      </c>
      <c r="AP11">
        <f t="shared" si="12"/>
        <v>-19.63532765888964</v>
      </c>
      <c r="AQ11">
        <f t="shared" si="13"/>
        <v>-41079.229551123266</v>
      </c>
      <c r="AR11">
        <f t="shared" si="14"/>
        <v>-41098.864878782151</v>
      </c>
      <c r="AS11">
        <f t="shared" si="15"/>
        <v>10503.81393115145</v>
      </c>
      <c r="AT11">
        <f t="shared" si="16"/>
        <v>108.55319732892741</v>
      </c>
      <c r="AU11">
        <f t="shared" si="17"/>
        <v>-30486.497750301776</v>
      </c>
      <c r="AW11">
        <v>8</v>
      </c>
      <c r="AX11">
        <f>IF(Z11&gt;0, (R11*SUMPRODUCT(K11:$K$98, X11:$X$98)-K11*$AZ$3)/Z11, 0)</f>
        <v>88429.094637948612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2000000</v>
      </c>
      <c r="S12">
        <f t="shared" si="1"/>
        <v>64013.3458585115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62088.590588362829</v>
      </c>
      <c r="AC12">
        <f t="shared" si="2"/>
        <v>42031.173182794882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-77014.175921889488</v>
      </c>
      <c r="AI12">
        <f t="shared" si="7"/>
        <v>-77047.005929928506</v>
      </c>
      <c r="AJ12">
        <f t="shared" si="8"/>
        <v>20057.417405567947</v>
      </c>
      <c r="AK12">
        <f t="shared" si="30"/>
        <v>142.80375835323451</v>
      </c>
      <c r="AL12">
        <f t="shared" si="9"/>
        <v>-56846.784766007324</v>
      </c>
      <c r="AN12">
        <f t="shared" si="10"/>
        <v>0</v>
      </c>
      <c r="AO12">
        <f t="shared" si="11"/>
        <v>0</v>
      </c>
      <c r="AP12">
        <f t="shared" si="12"/>
        <v>-17.449498278804811</v>
      </c>
      <c r="AQ12">
        <f t="shared" si="13"/>
        <v>-40933.853217312244</v>
      </c>
      <c r="AR12">
        <f t="shared" si="14"/>
        <v>-40951.302715591046</v>
      </c>
      <c r="AS12">
        <f t="shared" si="15"/>
        <v>10660.730575505959</v>
      </c>
      <c r="AT12">
        <f t="shared" si="16"/>
        <v>75.901715669080843</v>
      </c>
      <c r="AU12">
        <f t="shared" si="17"/>
        <v>-30214.670424416003</v>
      </c>
      <c r="AW12">
        <v>9</v>
      </c>
      <c r="AX12">
        <f>IF(Z12&gt;0, (R12*SUMPRODUCT(K12:$K$98, X12:$X$98)-K12*$AZ$3)/Z12, 0)</f>
        <v>64013.3458585115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2000000</v>
      </c>
      <c r="S13">
        <f t="shared" si="1"/>
        <v>34364.634513762663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42031.173182794882</v>
      </c>
      <c r="AC13">
        <f t="shared" si="2"/>
        <v>20965.407548250863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-79894.855429306612</v>
      </c>
      <c r="AI13">
        <f t="shared" si="7"/>
        <v>-79925.359765879519</v>
      </c>
      <c r="AJ13">
        <f t="shared" si="8"/>
        <v>21065.765634544019</v>
      </c>
      <c r="AK13">
        <f t="shared" si="30"/>
        <v>84.062346365589761</v>
      </c>
      <c r="AL13">
        <f t="shared" si="9"/>
        <v>-58775.531784969913</v>
      </c>
      <c r="AN13">
        <f t="shared" si="10"/>
        <v>0</v>
      </c>
      <c r="AO13">
        <f t="shared" si="11"/>
        <v>0</v>
      </c>
      <c r="AP13">
        <f t="shared" si="12"/>
        <v>-15.4119573869182</v>
      </c>
      <c r="AQ13">
        <f t="shared" si="13"/>
        <v>-40365.936310981568</v>
      </c>
      <c r="AR13">
        <f t="shared" si="14"/>
        <v>-40381.348268368485</v>
      </c>
      <c r="AS13">
        <f t="shared" si="15"/>
        <v>10643.230397963158</v>
      </c>
      <c r="AT13">
        <f t="shared" si="16"/>
        <v>42.471512105651456</v>
      </c>
      <c r="AU13">
        <f t="shared" si="17"/>
        <v>-29695.646358299677</v>
      </c>
      <c r="AW13">
        <v>10</v>
      </c>
      <c r="AX13">
        <f>IF(Z13&gt;0, (R13*SUMPRODUCT(K13:$K$98, X13:$X$98)-K13*$AZ$3)/Z13, 0)</f>
        <v>34364.634513762663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2000000</v>
      </c>
      <c r="S14">
        <f t="shared" si="1"/>
        <v>-1036.9223138522791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20965.407548250863</v>
      </c>
      <c r="AC14">
        <f t="shared" si="2"/>
        <v>-583.57510110683506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-82380.942341128408</v>
      </c>
      <c r="AI14">
        <f t="shared" si="7"/>
        <v>-82409.082110777046</v>
      </c>
      <c r="AJ14">
        <f t="shared" si="8"/>
        <v>21548.982649357698</v>
      </c>
      <c r="AK14">
        <f t="shared" si="30"/>
        <v>37.737733586851554</v>
      </c>
      <c r="AL14">
        <f t="shared" si="9"/>
        <v>-60822.361727832496</v>
      </c>
      <c r="AN14">
        <f t="shared" si="10"/>
        <v>0</v>
      </c>
      <c r="AO14">
        <f t="shared" si="11"/>
        <v>0</v>
      </c>
      <c r="AP14">
        <f t="shared" si="12"/>
        <v>-13.517101873690578</v>
      </c>
      <c r="AQ14">
        <f t="shared" si="13"/>
        <v>-39572.164377306275</v>
      </c>
      <c r="AR14">
        <f t="shared" si="14"/>
        <v>-39585.681479179962</v>
      </c>
      <c r="AS14">
        <f t="shared" si="15"/>
        <v>10351.179038873124</v>
      </c>
      <c r="AT14">
        <f t="shared" si="16"/>
        <v>18.127539626119631</v>
      </c>
      <c r="AU14">
        <f t="shared" si="17"/>
        <v>-29216.374900680723</v>
      </c>
      <c r="AW14">
        <v>11</v>
      </c>
      <c r="AX14">
        <f>IF(Z14&gt;0, (R14*SUMPRODUCT(K14:$K$98, X14:$X$98)-K14*$AZ$3)/Z14, 0)</f>
        <v>-1036.9223138522791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2000000</v>
      </c>
      <c r="S15">
        <f t="shared" si="1"/>
        <v>-41783.993996960911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-583.57510110683506</v>
      </c>
      <c r="AC15">
        <f t="shared" si="2"/>
        <v>-21511.914921793912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-84662.371271429773</v>
      </c>
      <c r="AI15">
        <f t="shared" si="7"/>
        <v>-84688.113084100143</v>
      </c>
      <c r="AJ15">
        <f t="shared" si="8"/>
        <v>20928.339820687077</v>
      </c>
      <c r="AK15">
        <f t="shared" si="30"/>
        <v>-2.3926579145380238</v>
      </c>
      <c r="AL15">
        <f t="shared" si="9"/>
        <v>-63762.165921327607</v>
      </c>
      <c r="AN15">
        <f t="shared" si="10"/>
        <v>0</v>
      </c>
      <c r="AO15">
        <f t="shared" si="11"/>
        <v>0</v>
      </c>
      <c r="AP15">
        <f t="shared" si="12"/>
        <v>-11.730603647105655</v>
      </c>
      <c r="AQ15">
        <f t="shared" si="13"/>
        <v>-38580.838650587299</v>
      </c>
      <c r="AR15">
        <f t="shared" si="14"/>
        <v>-38592.569254234404</v>
      </c>
      <c r="AS15">
        <f t="shared" si="15"/>
        <v>9537.0929224027786</v>
      </c>
      <c r="AT15">
        <f t="shared" si="16"/>
        <v>-1.0903397526026235</v>
      </c>
      <c r="AU15">
        <f t="shared" si="17"/>
        <v>-29056.566671584231</v>
      </c>
      <c r="AW15">
        <v>12</v>
      </c>
      <c r="AX15">
        <f>IF(Z15&gt;0, (R15*SUMPRODUCT(K15:$K$98, X15:$X$98)-K15*$AZ$3)/Z15, 0)</f>
        <v>-41783.993996960911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2000000</v>
      </c>
      <c r="S16">
        <f t="shared" si="1"/>
        <v>-88870.168812725693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-21511.914921793912</v>
      </c>
      <c r="AC16">
        <f t="shared" si="2"/>
        <v>-41477.979147968057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-85924.665312495141</v>
      </c>
      <c r="AI16">
        <f t="shared" si="7"/>
        <v>-85948.001590405998</v>
      </c>
      <c r="AJ16">
        <f t="shared" si="8"/>
        <v>19966.064226174145</v>
      </c>
      <c r="AK16">
        <f t="shared" si="30"/>
        <v>-152.73459594473678</v>
      </c>
      <c r="AL16">
        <f t="shared" si="9"/>
        <v>-66134.671960176594</v>
      </c>
      <c r="AN16">
        <f t="shared" si="10"/>
        <v>0</v>
      </c>
      <c r="AO16">
        <f t="shared" si="11"/>
        <v>0</v>
      </c>
      <c r="AP16">
        <f t="shared" si="12"/>
        <v>-10.059971513032036</v>
      </c>
      <c r="AQ16">
        <f t="shared" si="13"/>
        <v>-37041.026363009551</v>
      </c>
      <c r="AR16">
        <f t="shared" si="14"/>
        <v>-37051.086334522581</v>
      </c>
      <c r="AS16">
        <f t="shared" si="15"/>
        <v>8607.1154153184834</v>
      </c>
      <c r="AT16">
        <f t="shared" si="16"/>
        <v>-65.8419346104791</v>
      </c>
      <c r="AU16">
        <f t="shared" si="17"/>
        <v>-28509.812853814579</v>
      </c>
      <c r="AW16">
        <v>13</v>
      </c>
      <c r="AX16">
        <f>IF(Z16&gt;0, (R16*SUMPRODUCT(K16:$K$98, X16:$X$98)-K16*$AZ$3)/Z16, 0)</f>
        <v>-88870.168812725693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2000000</v>
      </c>
      <c r="S17">
        <f t="shared" si="1"/>
        <v>-140723.86871643749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-41477.979147968057</v>
      </c>
      <c r="AC17">
        <f t="shared" si="2"/>
        <v>-58967.402868539444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-86058.30845939678</v>
      </c>
      <c r="AI17">
        <f t="shared" si="7"/>
        <v>-86079.259916817042</v>
      </c>
      <c r="AJ17">
        <f t="shared" si="8"/>
        <v>17489.423720571387</v>
      </c>
      <c r="AK17">
        <f t="shared" si="30"/>
        <v>-572.39611224195914</v>
      </c>
      <c r="AL17">
        <f t="shared" si="9"/>
        <v>-69162.232308487612</v>
      </c>
      <c r="AN17">
        <f t="shared" si="10"/>
        <v>0</v>
      </c>
      <c r="AO17">
        <f t="shared" si="11"/>
        <v>0</v>
      </c>
      <c r="AP17">
        <f t="shared" si="12"/>
        <v>-8.4902292183310575</v>
      </c>
      <c r="AQ17">
        <f t="shared" si="13"/>
        <v>-34873.696388085555</v>
      </c>
      <c r="AR17">
        <f t="shared" si="14"/>
        <v>-34882.186617303887</v>
      </c>
      <c r="AS17">
        <f t="shared" si="15"/>
        <v>7087.29771421844</v>
      </c>
      <c r="AT17">
        <f t="shared" si="16"/>
        <v>-231.9539924662208</v>
      </c>
      <c r="AU17">
        <f t="shared" si="17"/>
        <v>-28026.842895551668</v>
      </c>
      <c r="AW17">
        <v>14</v>
      </c>
      <c r="AX17">
        <f>IF(Z17&gt;0, (R17*SUMPRODUCT(K17:$K$98, X17:$X$98)-K17*$AZ$3)/Z17, 0)</f>
        <v>-140723.86871643749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2000000</v>
      </c>
      <c r="S18">
        <f t="shared" si="1"/>
        <v>-197176.35934103522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-58967.402868539444</v>
      </c>
      <c r="AC18">
        <f t="shared" si="2"/>
        <v>-73365.2463557015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-85519.067228867658</v>
      </c>
      <c r="AI18">
        <f t="shared" si="7"/>
        <v>-85537.671195032992</v>
      </c>
      <c r="AJ18">
        <f t="shared" si="8"/>
        <v>14397.843487162056</v>
      </c>
      <c r="AK18">
        <f t="shared" si="30"/>
        <v>-1273.6959019604521</v>
      </c>
      <c r="AL18">
        <f t="shared" si="9"/>
        <v>-72413.523609831391</v>
      </c>
      <c r="AN18">
        <f t="shared" si="10"/>
        <v>0</v>
      </c>
      <c r="AO18">
        <f t="shared" si="11"/>
        <v>0</v>
      </c>
      <c r="AP18">
        <f t="shared" si="12"/>
        <v>-7.0352253449654567</v>
      </c>
      <c r="AQ18">
        <f t="shared" si="13"/>
        <v>-32339.65832335814</v>
      </c>
      <c r="AR18">
        <f t="shared" si="14"/>
        <v>-32346.693548703104</v>
      </c>
      <c r="AS18">
        <f t="shared" si="15"/>
        <v>5444.6494104280164</v>
      </c>
      <c r="AT18">
        <f t="shared" si="16"/>
        <v>-481.65738486163201</v>
      </c>
      <c r="AU18">
        <f t="shared" si="17"/>
        <v>-27383.701523136722</v>
      </c>
      <c r="AW18">
        <v>15</v>
      </c>
      <c r="AX18">
        <f>IF(Z18&gt;0, (R18*SUMPRODUCT(K18:$K$98, X18:$X$98)-K18*$AZ$3)/Z18, 0)</f>
        <v>-197176.35934103522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2000000</v>
      </c>
      <c r="S19">
        <f t="shared" si="1"/>
        <v>-264892.23163121316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-73365.2463557015</v>
      </c>
      <c r="AC19">
        <f t="shared" si="2"/>
        <v>-86422.953900037101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-84202.991555457993</v>
      </c>
      <c r="AI19">
        <f t="shared" si="7"/>
        <v>-84219.304407172793</v>
      </c>
      <c r="AJ19">
        <f t="shared" si="8"/>
        <v>13057.707544335601</v>
      </c>
      <c r="AK19">
        <f t="shared" si="30"/>
        <v>-1636.0449937321434</v>
      </c>
      <c r="AL19">
        <f t="shared" si="9"/>
        <v>-72797.641856569331</v>
      </c>
      <c r="AN19">
        <f t="shared" si="10"/>
        <v>0</v>
      </c>
      <c r="AO19">
        <f t="shared" si="11"/>
        <v>0</v>
      </c>
      <c r="AP19">
        <f t="shared" si="12"/>
        <v>-5.7528897916037423</v>
      </c>
      <c r="AQ19">
        <f t="shared" si="13"/>
        <v>-29695.024451332996</v>
      </c>
      <c r="AR19">
        <f t="shared" si="14"/>
        <v>-29700.777341124602</v>
      </c>
      <c r="AS19">
        <f t="shared" si="15"/>
        <v>4604.9307470509621</v>
      </c>
      <c r="AT19">
        <f t="shared" si="16"/>
        <v>-576.96757793171128</v>
      </c>
      <c r="AU19">
        <f t="shared" si="17"/>
        <v>-25672.81417200535</v>
      </c>
      <c r="AW19">
        <v>16</v>
      </c>
      <c r="AX19">
        <f>IF(Z19&gt;0, (R19*SUMPRODUCT(K19:$K$98, X19:$X$98)-K19*$AZ$3)/Z19, 0)</f>
        <v>-264892.23163121316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2000000</v>
      </c>
      <c r="S20">
        <f t="shared" si="1"/>
        <v>-363147.58942210639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-86422.953900037101</v>
      </c>
      <c r="AC20">
        <f t="shared" si="2"/>
        <v>-102382.35745798433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-82128.060092385567</v>
      </c>
      <c r="AI20">
        <f t="shared" si="7"/>
        <v>-82142.156614080901</v>
      </c>
      <c r="AJ20">
        <f t="shared" si="8"/>
        <v>15959.403557947226</v>
      </c>
      <c r="AK20">
        <f t="shared" si="30"/>
        <v>-371.61870177015953</v>
      </c>
      <c r="AL20">
        <f t="shared" si="9"/>
        <v>-66554.371757903835</v>
      </c>
      <c r="AN20">
        <f t="shared" si="10"/>
        <v>0</v>
      </c>
      <c r="AO20">
        <f t="shared" si="11"/>
        <v>0</v>
      </c>
      <c r="AP20">
        <f t="shared" si="12"/>
        <v>-4.7152413108956193</v>
      </c>
      <c r="AQ20">
        <f t="shared" si="13"/>
        <v>-27471.572782337254</v>
      </c>
      <c r="AR20">
        <f t="shared" si="14"/>
        <v>-27476.288023648147</v>
      </c>
      <c r="AS20">
        <f t="shared" si="15"/>
        <v>5338.3693211753816</v>
      </c>
      <c r="AT20">
        <f t="shared" si="16"/>
        <v>-124.30526426013968</v>
      </c>
      <c r="AU20">
        <f t="shared" si="17"/>
        <v>-22262.223966732905</v>
      </c>
      <c r="AW20">
        <v>17</v>
      </c>
      <c r="AX20">
        <f>IF(Z20&gt;0, (R20*SUMPRODUCT(K20:$K$98, X20:$X$98)-K20*$AZ$3)/Z20, 0)</f>
        <v>-363147.58942210639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50</v>
      </c>
      <c r="R21">
        <f t="shared" si="0"/>
        <v>2000000</v>
      </c>
      <c r="S21">
        <f t="shared" si="1"/>
        <v>-490381.78248625714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-102382.35745798433</v>
      </c>
      <c r="AC21">
        <f t="shared" si="2"/>
        <v>-117441.76380904637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-79241.318148588063</v>
      </c>
      <c r="AI21">
        <f t="shared" si="7"/>
        <v>-79253.29267211273</v>
      </c>
      <c r="AJ21">
        <f t="shared" si="8"/>
        <v>15059.406351062047</v>
      </c>
      <c r="AK21">
        <f t="shared" si="30"/>
        <v>-163.81177193277492</v>
      </c>
      <c r="AL21">
        <f t="shared" si="9"/>
        <v>-64357.698092983461</v>
      </c>
      <c r="AN21">
        <f t="shared" si="10"/>
        <v>0</v>
      </c>
      <c r="AO21">
        <f t="shared" si="11"/>
        <v>0</v>
      </c>
      <c r="AP21">
        <f t="shared" si="12"/>
        <v>-3.8089004624827001</v>
      </c>
      <c r="AQ21">
        <f t="shared" si="13"/>
        <v>-25205.369777096072</v>
      </c>
      <c r="AR21">
        <f t="shared" si="14"/>
        <v>-25209.17867755855</v>
      </c>
      <c r="AS21">
        <f t="shared" si="15"/>
        <v>4790.1513322924366</v>
      </c>
      <c r="AT21">
        <f t="shared" si="16"/>
        <v>-52.105850607691963</v>
      </c>
      <c r="AU21">
        <f t="shared" si="17"/>
        <v>-20471.133195873808</v>
      </c>
      <c r="AW21">
        <v>18</v>
      </c>
      <c r="AX21">
        <f>IF(Z21&gt;0, (R21*SUMPRODUCT(K21:$K$98, X21:$X$98)-K21*$AZ$3)/Z21, 0)</f>
        <v>-490381.78248625714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2000000</v>
      </c>
      <c r="S22">
        <f t="shared" si="1"/>
        <v>-635443.79977687693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-117441.76380904637</v>
      </c>
      <c r="AC22">
        <f t="shared" si="2"/>
        <v>-126700.58257208363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-75412.883629448232</v>
      </c>
      <c r="AI22">
        <f t="shared" si="7"/>
        <v>-75422.853085646915</v>
      </c>
      <c r="AJ22">
        <f t="shared" si="8"/>
        <v>9258.8187630372558</v>
      </c>
      <c r="AK22">
        <f t="shared" si="30"/>
        <v>-2466.2770399899741</v>
      </c>
      <c r="AL22">
        <f t="shared" si="9"/>
        <v>-68630.311362599634</v>
      </c>
      <c r="AN22">
        <f t="shared" si="10"/>
        <v>0</v>
      </c>
      <c r="AO22">
        <f t="shared" si="11"/>
        <v>0</v>
      </c>
      <c r="AP22">
        <f t="shared" si="12"/>
        <v>-2.9608975504865036</v>
      </c>
      <c r="AQ22">
        <f t="shared" si="13"/>
        <v>-22397.392391664886</v>
      </c>
      <c r="AR22">
        <f t="shared" si="14"/>
        <v>-22400.353289215371</v>
      </c>
      <c r="AS22">
        <f t="shared" si="15"/>
        <v>2749.8404375837549</v>
      </c>
      <c r="AT22">
        <f t="shared" si="16"/>
        <v>-732.47662670784143</v>
      </c>
      <c r="AU22">
        <f t="shared" si="17"/>
        <v>-20382.989478339456</v>
      </c>
      <c r="AW22">
        <v>19</v>
      </c>
      <c r="AX22">
        <f>IF(Z22&gt;0, (R22*SUMPRODUCT(K22:$K$98, X22:$X$98)-K22*$AZ$3)/Z22, 0)</f>
        <v>-635443.79977687693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50</v>
      </c>
      <c r="R23">
        <f t="shared" si="0"/>
        <v>2000000</v>
      </c>
      <c r="S23">
        <f t="shared" si="1"/>
        <v>-771881.89067823708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-126700.58257208363</v>
      </c>
      <c r="AC23">
        <f t="shared" si="2"/>
        <v>-125033.76317190928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-70819.234423806047</v>
      </c>
      <c r="AI23">
        <f t="shared" si="7"/>
        <v>-70827.333704582154</v>
      </c>
      <c r="AJ23">
        <f t="shared" si="8"/>
        <v>-1666.8194001743541</v>
      </c>
      <c r="AK23">
        <f t="shared" si="30"/>
        <v>-8869.0407800458543</v>
      </c>
      <c r="AL23">
        <f t="shared" si="9"/>
        <v>-81363.193884802356</v>
      </c>
      <c r="AN23">
        <f t="shared" si="10"/>
        <v>0</v>
      </c>
      <c r="AO23">
        <f t="shared" si="11"/>
        <v>0</v>
      </c>
      <c r="AP23">
        <f t="shared" si="12"/>
        <v>-2.1477332626147336</v>
      </c>
      <c r="AQ23">
        <f t="shared" si="13"/>
        <v>-18779.547173326311</v>
      </c>
      <c r="AR23">
        <f t="shared" si="14"/>
        <v>-18781.694906588928</v>
      </c>
      <c r="AS23">
        <f t="shared" si="15"/>
        <v>-442.0001685935689</v>
      </c>
      <c r="AT23">
        <f t="shared" si="16"/>
        <v>-2351.8549877889891</v>
      </c>
      <c r="AU23">
        <f t="shared" si="17"/>
        <v>-21575.550062971484</v>
      </c>
      <c r="AW23">
        <v>20</v>
      </c>
      <c r="AX23">
        <f>IF(Z23&gt;0, (R23*SUMPRODUCT(K23:$K$98, X23:$X$98)-K23*$AZ$3)/Z23, 0)</f>
        <v>-771881.89067823708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2000000</v>
      </c>
      <c r="S24">
        <f t="shared" si="1"/>
        <v>-956917.0243115261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-125033.76317190928</v>
      </c>
      <c r="AC24">
        <f t="shared" si="2"/>
        <v>-122327.4069596648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-65061.687699796341</v>
      </c>
      <c r="AI24">
        <f t="shared" si="7"/>
        <v>-65068.079445572192</v>
      </c>
      <c r="AJ24">
        <f t="shared" si="8"/>
        <v>-2706.356212244471</v>
      </c>
      <c r="AK24">
        <f t="shared" si="30"/>
        <v>-8752.3634220336498</v>
      </c>
      <c r="AL24">
        <f t="shared" si="9"/>
        <v>-76526.799079850316</v>
      </c>
      <c r="AN24">
        <f t="shared" si="10"/>
        <v>0</v>
      </c>
      <c r="AO24">
        <f t="shared" si="11"/>
        <v>0</v>
      </c>
      <c r="AP24">
        <f t="shared" si="12"/>
        <v>-1.5133359840893017</v>
      </c>
      <c r="AQ24">
        <f t="shared" si="13"/>
        <v>-15404.272421734566</v>
      </c>
      <c r="AR24">
        <f t="shared" si="14"/>
        <v>-15405.785757718655</v>
      </c>
      <c r="AS24">
        <f t="shared" si="15"/>
        <v>-640.76801321275934</v>
      </c>
      <c r="AT24">
        <f t="shared" si="16"/>
        <v>-2072.2455142744989</v>
      </c>
      <c r="AU24">
        <f t="shared" si="17"/>
        <v>-18118.799285205914</v>
      </c>
      <c r="AW24">
        <v>21</v>
      </c>
      <c r="AX24">
        <f>IF(Z24&gt;0, (R24*SUMPRODUCT(K24:$K$98, X24:$X$98)-K24*$AZ$3)/Z24, 0)</f>
        <v>-956917.0243115261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2000000</v>
      </c>
      <c r="S25">
        <f t="shared" si="1"/>
        <v>-1216210.276464738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-122327.4069596648</v>
      </c>
      <c r="AC25">
        <f t="shared" si="2"/>
        <v>-118547.83707285405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-58166.848570528731</v>
      </c>
      <c r="AI25">
        <f t="shared" si="7"/>
        <v>-58171.722227632563</v>
      </c>
      <c r="AJ25">
        <f t="shared" si="8"/>
        <v>-3779.5698868107575</v>
      </c>
      <c r="AK25">
        <f t="shared" si="30"/>
        <v>-8562.9184871765374</v>
      </c>
      <c r="AL25">
        <f t="shared" si="9"/>
        <v>-70514.210601619852</v>
      </c>
      <c r="AN25">
        <f t="shared" si="10"/>
        <v>0</v>
      </c>
      <c r="AO25">
        <f t="shared" si="11"/>
        <v>0</v>
      </c>
      <c r="AP25">
        <f t="shared" si="12"/>
        <v>-1.0302741736854919</v>
      </c>
      <c r="AQ25">
        <f t="shared" si="13"/>
        <v>-12296.269632880645</v>
      </c>
      <c r="AR25">
        <f t="shared" si="14"/>
        <v>-12297.29990705433</v>
      </c>
      <c r="AS25">
        <f t="shared" si="15"/>
        <v>-798.98793843351586</v>
      </c>
      <c r="AT25">
        <f t="shared" si="16"/>
        <v>-1810.1712083478624</v>
      </c>
      <c r="AU25">
        <f t="shared" si="17"/>
        <v>-14906.459053835708</v>
      </c>
      <c r="AW25">
        <v>22</v>
      </c>
      <c r="AX25">
        <f>IF(Z25&gt;0, (R25*SUMPRODUCT(K25:$K$98, X25:$X$98)-K25*$AZ$3)/Z25, 0)</f>
        <v>-1216210.276464738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2000000</v>
      </c>
      <c r="S26">
        <f t="shared" si="1"/>
        <v>-1594481.9838390134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-118547.83707285405</v>
      </c>
      <c r="AC26">
        <f t="shared" si="2"/>
        <v>-113715.6760731049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-50360.307101163402</v>
      </c>
      <c r="AI26">
        <f t="shared" si="7"/>
        <v>-50363.873014018667</v>
      </c>
      <c r="AJ26">
        <f t="shared" si="8"/>
        <v>-4832.1609997491469</v>
      </c>
      <c r="AK26">
        <f t="shared" si="30"/>
        <v>-8298.3485950997838</v>
      </c>
      <c r="AL26">
        <f t="shared" si="9"/>
        <v>-63494.3826088676</v>
      </c>
      <c r="AN26">
        <f t="shared" si="10"/>
        <v>0</v>
      </c>
      <c r="AO26">
        <f t="shared" si="11"/>
        <v>0</v>
      </c>
      <c r="AP26">
        <f t="shared" si="12"/>
        <v>-0.67305498617375714</v>
      </c>
      <c r="AQ26">
        <f t="shared" si="13"/>
        <v>-9505.3516940724567</v>
      </c>
      <c r="AR26">
        <f t="shared" si="14"/>
        <v>-9506.0247490586298</v>
      </c>
      <c r="AS26">
        <f t="shared" si="15"/>
        <v>-912.05539419626211</v>
      </c>
      <c r="AT26">
        <f t="shared" si="16"/>
        <v>-1566.2875470156393</v>
      </c>
      <c r="AU26">
        <f t="shared" si="17"/>
        <v>-11984.367690270532</v>
      </c>
      <c r="AW26">
        <v>23</v>
      </c>
      <c r="AX26">
        <f>IF(Z26&gt;0, (R26*SUMPRODUCT(K26:$K$98, X26:$X$98)-K26*$AZ$3)/Z26, 0)</f>
        <v>-1594481.9838390134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2000000</v>
      </c>
      <c r="S27">
        <f t="shared" si="1"/>
        <v>-2170548.5275839726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-113715.6760731049</v>
      </c>
      <c r="AC27">
        <f t="shared" si="2"/>
        <v>-107927.78613090077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-41762.67322591308</v>
      </c>
      <c r="AI27">
        <f t="shared" si="7"/>
        <v>-41765.159412809146</v>
      </c>
      <c r="AJ27">
        <f t="shared" si="8"/>
        <v>-5787.8899422041286</v>
      </c>
      <c r="AK27">
        <f t="shared" si="30"/>
        <v>-7960.0973251173436</v>
      </c>
      <c r="AL27">
        <f t="shared" si="9"/>
        <v>-55513.146680130616</v>
      </c>
      <c r="AN27">
        <f t="shared" si="10"/>
        <v>0</v>
      </c>
      <c r="AO27">
        <f t="shared" si="11"/>
        <v>0</v>
      </c>
      <c r="AP27">
        <f t="shared" si="12"/>
        <v>-0.41898219806586839</v>
      </c>
      <c r="AQ27">
        <f t="shared" si="13"/>
        <v>-7038.0133742231037</v>
      </c>
      <c r="AR27">
        <f t="shared" si="14"/>
        <v>-7038.43235642117</v>
      </c>
      <c r="AS27">
        <f t="shared" si="15"/>
        <v>-975.39845213951639</v>
      </c>
      <c r="AT27">
        <f t="shared" si="16"/>
        <v>-1341.4675619838401</v>
      </c>
      <c r="AU27">
        <f t="shared" si="17"/>
        <v>-9355.2983705445258</v>
      </c>
      <c r="AW27">
        <v>24</v>
      </c>
      <c r="AX27">
        <f>IF(Z27&gt;0, (R27*SUMPRODUCT(K27:$K$98, X27:$X$98)-K27*$AZ$3)/Z27, 0)</f>
        <v>-2170548.5275839726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2000000</v>
      </c>
      <c r="S28">
        <f t="shared" si="1"/>
        <v>-3092462.8711271025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-107927.78613090077</v>
      </c>
      <c r="AC28">
        <f t="shared" si="2"/>
        <v>-101311.11947273409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-32931.684454093578</v>
      </c>
      <c r="AI28">
        <f t="shared" si="7"/>
        <v>-32933.322487009325</v>
      </c>
      <c r="AJ28">
        <f t="shared" si="8"/>
        <v>-6616.6666581666796</v>
      </c>
      <c r="AK28">
        <f t="shared" si="30"/>
        <v>-7554.9450291630546</v>
      </c>
      <c r="AL28">
        <f t="shared" si="9"/>
        <v>-47104.934174339061</v>
      </c>
      <c r="AN28">
        <f t="shared" si="10"/>
        <v>0</v>
      </c>
      <c r="AO28">
        <f t="shared" si="11"/>
        <v>0</v>
      </c>
      <c r="AP28">
        <f t="shared" si="12"/>
        <v>-0.2464713248772776</v>
      </c>
      <c r="AQ28">
        <f t="shared" si="13"/>
        <v>-4955.1604365235316</v>
      </c>
      <c r="AR28">
        <f t="shared" si="14"/>
        <v>-4955.406907848409</v>
      </c>
      <c r="AS28">
        <f t="shared" si="15"/>
        <v>-995.59574281467872</v>
      </c>
      <c r="AT28">
        <f t="shared" si="16"/>
        <v>-1136.776491369709</v>
      </c>
      <c r="AU28">
        <f t="shared" si="17"/>
        <v>-7087.7791420327967</v>
      </c>
      <c r="AW28">
        <v>25</v>
      </c>
      <c r="AX28">
        <f>IF(Z28&gt;0, (R28*SUMPRODUCT(K28:$K$98, X28:$X$98)-K28*$AZ$3)/Z28, 0)</f>
        <v>-3092462.8711271025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50</v>
      </c>
      <c r="R29">
        <f t="shared" si="0"/>
        <v>2000000</v>
      </c>
      <c r="S29">
        <f t="shared" si="1"/>
        <v>-4654161.6470150203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-101311.11947273409</v>
      </c>
      <c r="AC29">
        <f t="shared" si="2"/>
        <v>-94074.601308909594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-24440.08973924274</v>
      </c>
      <c r="AI29">
        <f t="shared" si="7"/>
        <v>-24441.100389585848</v>
      </c>
      <c r="AJ29">
        <f t="shared" si="8"/>
        <v>-7236.5181638244976</v>
      </c>
      <c r="AK29">
        <f t="shared" si="30"/>
        <v>-7091.7783630913873</v>
      </c>
      <c r="AL29">
        <f t="shared" si="9"/>
        <v>-38769.396916501733</v>
      </c>
      <c r="AN29">
        <f t="shared" si="10"/>
        <v>0</v>
      </c>
      <c r="AO29">
        <f t="shared" si="11"/>
        <v>0</v>
      </c>
      <c r="AP29">
        <f t="shared" si="12"/>
        <v>-0.13577714740471133</v>
      </c>
      <c r="AQ29">
        <f t="shared" si="13"/>
        <v>-3283.4359476867189</v>
      </c>
      <c r="AR29">
        <f t="shared" si="14"/>
        <v>-3283.5717248341234</v>
      </c>
      <c r="AS29">
        <f t="shared" si="15"/>
        <v>-972.1995348092961</v>
      </c>
      <c r="AT29">
        <f t="shared" si="16"/>
        <v>-952.75427622560846</v>
      </c>
      <c r="AU29">
        <f t="shared" si="17"/>
        <v>-5208.5255358690274</v>
      </c>
      <c r="AW29">
        <v>26</v>
      </c>
      <c r="AX29">
        <f>IF(Z29&gt;0, (R29*SUMPRODUCT(K29:$K$98, X29:$X$98)-K29*$AZ$3)/Z29, 0)</f>
        <v>-4654161.6470150203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2000000</v>
      </c>
      <c r="S30">
        <f t="shared" si="1"/>
        <v>-7492588.280600518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-94074.601308909594</v>
      </c>
      <c r="AC30">
        <f t="shared" si="2"/>
        <v>-86472.609934856999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-16939.580459149744</v>
      </c>
      <c r="AI30">
        <f t="shared" si="7"/>
        <v>-16940.157513477945</v>
      </c>
      <c r="AJ30">
        <f t="shared" si="8"/>
        <v>-7601.9913740525953</v>
      </c>
      <c r="AK30">
        <f t="shared" si="30"/>
        <v>-6585.222091623672</v>
      </c>
      <c r="AL30">
        <f t="shared" si="9"/>
        <v>-31127.370979154213</v>
      </c>
      <c r="AN30">
        <f t="shared" si="10"/>
        <v>0</v>
      </c>
      <c r="AO30">
        <f t="shared" si="11"/>
        <v>0</v>
      </c>
      <c r="AP30">
        <f t="shared" si="12"/>
        <v>-6.9218858426436256E-2</v>
      </c>
      <c r="AQ30">
        <f t="shared" si="13"/>
        <v>-2031.9376604662723</v>
      </c>
      <c r="AR30">
        <f t="shared" si="14"/>
        <v>-2032.006879324699</v>
      </c>
      <c r="AS30">
        <f t="shared" si="15"/>
        <v>-911.87456529561189</v>
      </c>
      <c r="AT30">
        <f t="shared" si="16"/>
        <v>-789.91098999014071</v>
      </c>
      <c r="AU30">
        <f t="shared" si="17"/>
        <v>-3733.7924346104519</v>
      </c>
      <c r="AW30">
        <v>27</v>
      </c>
      <c r="AX30">
        <f>IF(Z30&gt;0, (R30*SUMPRODUCT(K30:$K$98, X30:$X$98)-K30*$AZ$3)/Z30, 0)</f>
        <v>-7492588.280600518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2000000</v>
      </c>
      <c r="S31">
        <f t="shared" si="1"/>
        <v>-13147964.391183212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-86472.609934856999</v>
      </c>
      <c r="AC31">
        <f t="shared" si="2"/>
        <v>-78785.416058056027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-10866.923432977084</v>
      </c>
      <c r="AI31">
        <f t="shared" si="7"/>
        <v>-10867.223043676178</v>
      </c>
      <c r="AJ31">
        <f t="shared" si="8"/>
        <v>-7687.1938768009713</v>
      </c>
      <c r="AK31">
        <f t="shared" si="30"/>
        <v>-6053.0826954399909</v>
      </c>
      <c r="AL31">
        <f t="shared" si="9"/>
        <v>-24607.499615917142</v>
      </c>
      <c r="AN31">
        <f t="shared" si="10"/>
        <v>0</v>
      </c>
      <c r="AO31">
        <f t="shared" si="11"/>
        <v>0</v>
      </c>
      <c r="AP31">
        <f t="shared" si="12"/>
        <v>-3.2088323326723935E-2</v>
      </c>
      <c r="AQ31">
        <f t="shared" si="13"/>
        <v>-1163.848132722896</v>
      </c>
      <c r="AR31">
        <f t="shared" si="14"/>
        <v>-1163.8802210462227</v>
      </c>
      <c r="AS31">
        <f t="shared" si="15"/>
        <v>-823.29891202174963</v>
      </c>
      <c r="AT31">
        <f t="shared" si="16"/>
        <v>-648.28550930307847</v>
      </c>
      <c r="AU31">
        <f t="shared" si="17"/>
        <v>-2635.464642371051</v>
      </c>
      <c r="AW31">
        <v>28</v>
      </c>
      <c r="AX31">
        <f>IF(Z31&gt;0, (R31*SUMPRODUCT(K31:$K$98, X31:$X$98)-K31*$AZ$3)/Z31, 0)</f>
        <v>-13147964.391183212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50</v>
      </c>
      <c r="R32">
        <f t="shared" si="0"/>
        <v>2000000</v>
      </c>
      <c r="S32">
        <f t="shared" si="1"/>
        <v>-25798716.77731394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-78785.416058056027</v>
      </c>
      <c r="AC32">
        <f t="shared" si="2"/>
        <v>-71271.468175361733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-6339.3888621740507</v>
      </c>
      <c r="AI32">
        <f t="shared" si="7"/>
        <v>-6339.526992044599</v>
      </c>
      <c r="AJ32">
        <f t="shared" si="8"/>
        <v>-7513.9478826942941</v>
      </c>
      <c r="AK32">
        <f t="shared" si="30"/>
        <v>-5514.9791240639224</v>
      </c>
      <c r="AL32">
        <f t="shared" si="9"/>
        <v>-19368.453998802815</v>
      </c>
      <c r="AN32">
        <f t="shared" si="10"/>
        <v>0</v>
      </c>
      <c r="AO32">
        <f t="shared" si="11"/>
        <v>0</v>
      </c>
      <c r="AP32">
        <f t="shared" si="12"/>
        <v>-1.3208676055786768E-2</v>
      </c>
      <c r="AQ32">
        <f t="shared" si="13"/>
        <v>-606.20438967769689</v>
      </c>
      <c r="AR32">
        <f t="shared" si="14"/>
        <v>-606.21759835375258</v>
      </c>
      <c r="AS32">
        <f t="shared" si="15"/>
        <v>-718.52165710759289</v>
      </c>
      <c r="AT32">
        <f t="shared" si="16"/>
        <v>-527.3701655906749</v>
      </c>
      <c r="AU32">
        <f t="shared" si="17"/>
        <v>-1852.1094210520205</v>
      </c>
      <c r="AW32">
        <v>29</v>
      </c>
      <c r="AX32">
        <f>IF(Z32&gt;0, (R32*SUMPRODUCT(K32:$K$98, X32:$X$98)-K32*$AZ$3)/Z32, 0)</f>
        <v>-25798716.77731394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2000000</v>
      </c>
      <c r="S33">
        <f t="shared" si="1"/>
        <v>-58705821.97391849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-71271.468175361733</v>
      </c>
      <c r="AC33">
        <f t="shared" si="2"/>
        <v>-64129.640408416941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-3285.1632981311559</v>
      </c>
      <c r="AI33">
        <f t="shared" si="7"/>
        <v>-3285.2179176205454</v>
      </c>
      <c r="AJ33">
        <f t="shared" si="8"/>
        <v>-7141.8277669447925</v>
      </c>
      <c r="AK33">
        <f t="shared" si="30"/>
        <v>-4989.0027722753221</v>
      </c>
      <c r="AL33">
        <f t="shared" si="9"/>
        <v>-15416.048456840661</v>
      </c>
      <c r="AN33">
        <f t="shared" si="10"/>
        <v>0</v>
      </c>
      <c r="AO33">
        <f t="shared" si="11"/>
        <v>0</v>
      </c>
      <c r="AP33">
        <f t="shared" si="12"/>
        <v>-4.663385280207588E-3</v>
      </c>
      <c r="AQ33">
        <f t="shared" si="13"/>
        <v>-280.48563504987141</v>
      </c>
      <c r="AR33">
        <f t="shared" si="14"/>
        <v>-280.4902984351516</v>
      </c>
      <c r="AS33">
        <f t="shared" si="15"/>
        <v>-609.76576043202249</v>
      </c>
      <c r="AT33">
        <f t="shared" si="16"/>
        <v>-425.95861570816373</v>
      </c>
      <c r="AU33">
        <f t="shared" si="17"/>
        <v>-1316.2146745753378</v>
      </c>
      <c r="AW33">
        <v>30</v>
      </c>
      <c r="AX33">
        <f>IF(Z33&gt;0, (R33*SUMPRODUCT(K33:$K$98, X33:$X$98)-K33*$AZ$3)/Z33, 0)</f>
        <v>-58705821.97391849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2000000</v>
      </c>
      <c r="S34">
        <f t="shared" si="1"/>
        <v>-162163943.82873768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-64129.640408416941</v>
      </c>
      <c r="AC34">
        <f t="shared" si="2"/>
        <v>-57492.240189339595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-1453.8686079360918</v>
      </c>
      <c r="AI34">
        <f t="shared" si="7"/>
        <v>-1453.8863345153893</v>
      </c>
      <c r="AJ34">
        <f t="shared" si="8"/>
        <v>-6637.4002190773463</v>
      </c>
      <c r="AK34">
        <f t="shared" si="30"/>
        <v>-4489.0748285891859</v>
      </c>
      <c r="AL34">
        <f t="shared" si="9"/>
        <v>-12580.361382181922</v>
      </c>
      <c r="AN34">
        <f t="shared" si="10"/>
        <v>0</v>
      </c>
      <c r="AO34">
        <f t="shared" si="11"/>
        <v>0</v>
      </c>
      <c r="AP34">
        <f t="shared" si="12"/>
        <v>-1.3513273814857142E-3</v>
      </c>
      <c r="AQ34">
        <f t="shared" si="13"/>
        <v>-110.8308842907683</v>
      </c>
      <c r="AR34">
        <f t="shared" si="14"/>
        <v>-110.83223561814978</v>
      </c>
      <c r="AS34">
        <f t="shared" si="15"/>
        <v>-505.98034214135652</v>
      </c>
      <c r="AT34">
        <f t="shared" si="16"/>
        <v>-342.20983256957328</v>
      </c>
      <c r="AU34">
        <f t="shared" si="17"/>
        <v>-959.02241032907966</v>
      </c>
      <c r="AW34">
        <v>31</v>
      </c>
      <c r="AX34">
        <f>IF(Z34&gt;0, (R34*SUMPRODUCT(K34:$K$98, X34:$X$98)-K34*$AZ$3)/Z34, 0)</f>
        <v>-162163943.82873768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-579081863.61908829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-57492.240189339595</v>
      </c>
      <c r="AC35">
        <f t="shared" ref="AC35:AC69" si="33">S35*Z35</f>
        <v>-51426.387275302499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-524.3590091527542</v>
      </c>
      <c r="AI35">
        <f t="shared" ref="AI35:AI66" si="38">SUM(AE35:AH35)</f>
        <v>-524.36344949102988</v>
      </c>
      <c r="AJ35">
        <f t="shared" ref="AJ35:AJ69" si="39">AB35-AC35</f>
        <v>-6065.8529140370956</v>
      </c>
      <c r="AK35">
        <f t="shared" si="30"/>
        <v>-4024.456813253772</v>
      </c>
      <c r="AL35">
        <f t="shared" ref="AL35:AL66" si="40">SUM(AI35:AK35)</f>
        <v>-10614.673176781898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-3.0222728749511551E-4</v>
      </c>
      <c r="AQ35">
        <f t="shared" ref="AQ35:AQ69" si="44">AH35*$K35</f>
        <v>-35.689983774154562</v>
      </c>
      <c r="AR35">
        <f t="shared" ref="AR35:AR69" si="45">AI35*$K35</f>
        <v>-35.690286001442061</v>
      </c>
      <c r="AS35">
        <f t="shared" ref="AS35:AS69" si="46">AJ35*$K35</f>
        <v>-412.86635358509699</v>
      </c>
      <c r="AT35">
        <f t="shared" ref="AT35:AT69" si="47">AK35*$K35</f>
        <v>-273.92072198185565</v>
      </c>
      <c r="AU35">
        <f t="shared" ref="AU35:AU69" si="48">AL35*$K35</f>
        <v>-722.47736156839471</v>
      </c>
      <c r="AW35">
        <v>32</v>
      </c>
      <c r="AX35">
        <f>IF(Z35&gt;0, (R35*SUMPRODUCT(K35:$K$98, X35:$X$98)-K35*$AZ$3)/Z35, 0)</f>
        <v>-579081863.61908829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2000000</v>
      </c>
      <c r="S36">
        <f t="shared" si="32"/>
        <v>-2084037430.4257734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-51426.387275302499</v>
      </c>
      <c r="AC36">
        <f t="shared" si="33"/>
        <v>-45947.18101056962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-131.74300437748028</v>
      </c>
      <c r="AI36">
        <f t="shared" si="38"/>
        <v>-131.74410673726373</v>
      </c>
      <c r="AJ36">
        <f t="shared" si="39"/>
        <v>-5479.2062647328785</v>
      </c>
      <c r="AK36">
        <f t="shared" si="30"/>
        <v>-3599.8471092711752</v>
      </c>
      <c r="AL36">
        <f t="shared" si="40"/>
        <v>-9210.7974807413175</v>
      </c>
      <c r="AN36">
        <f t="shared" si="41"/>
        <v>0</v>
      </c>
      <c r="AO36">
        <f t="shared" si="42"/>
        <v>0</v>
      </c>
      <c r="AP36">
        <f t="shared" si="43"/>
        <v>-6.6992001694071639E-5</v>
      </c>
      <c r="AQ36">
        <f t="shared" si="44"/>
        <v>-8.0062133115287164</v>
      </c>
      <c r="AR36">
        <f t="shared" si="45"/>
        <v>-8.0062803035304118</v>
      </c>
      <c r="AS36">
        <f t="shared" si="46"/>
        <v>-332.97930573696948</v>
      </c>
      <c r="AT36">
        <f t="shared" si="47"/>
        <v>-218.76792609901682</v>
      </c>
      <c r="AU36">
        <f t="shared" si="48"/>
        <v>-559.75351213951672</v>
      </c>
      <c r="AW36">
        <v>33</v>
      </c>
      <c r="AX36">
        <f>IF(Z36&gt;0, (R36*SUMPRODUCT(K36:$K$98, X36:$X$98)-K36*$AZ$3)/Z36, 0)</f>
        <v>-2084037430.4257734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2000000</v>
      </c>
      <c r="S37">
        <f t="shared" si="32"/>
        <v>-7569860881.8225842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-45947.18101056962</v>
      </c>
      <c r="AC37">
        <f t="shared" si="33"/>
        <v>-41031.172716285582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-32.81277984691441</v>
      </c>
      <c r="AI37">
        <f t="shared" si="38"/>
        <v>-32.813050863603863</v>
      </c>
      <c r="AJ37">
        <f t="shared" si="39"/>
        <v>-4916.0082942840381</v>
      </c>
      <c r="AK37">
        <f t="shared" si="30"/>
        <v>-3216.3026707398735</v>
      </c>
      <c r="AL37">
        <f t="shared" si="40"/>
        <v>-8165.1240158875153</v>
      </c>
      <c r="AN37">
        <f t="shared" si="41"/>
        <v>0</v>
      </c>
      <c r="AO37">
        <f t="shared" si="42"/>
        <v>0</v>
      </c>
      <c r="AP37">
        <f t="shared" si="43"/>
        <v>-1.4705425895837386E-5</v>
      </c>
      <c r="AQ37">
        <f t="shared" si="44"/>
        <v>-1.7804287383497515</v>
      </c>
      <c r="AR37">
        <f t="shared" si="45"/>
        <v>-1.7804434437756473</v>
      </c>
      <c r="AS37">
        <f t="shared" si="46"/>
        <v>-266.74370431105388</v>
      </c>
      <c r="AT37">
        <f t="shared" si="47"/>
        <v>-174.51729883699014</v>
      </c>
      <c r="AU37">
        <f t="shared" si="48"/>
        <v>-443.04144659181964</v>
      </c>
      <c r="AW37">
        <v>34</v>
      </c>
      <c r="AX37">
        <f>IF(Z37&gt;0, (R37*SUMPRODUCT(K37:$K$98, X37:$X$98)-K37*$AZ$3)/Z37, 0)</f>
        <v>-7569860881.8225842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2000000</v>
      </c>
      <c r="S38">
        <f t="shared" si="32"/>
        <v>-27792643569.081284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-41031.172716285582</v>
      </c>
      <c r="AC38">
        <f t="shared" si="33"/>
        <v>-36636.511620385041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-8.0958429934697396</v>
      </c>
      <c r="AI38">
        <f t="shared" si="38"/>
        <v>-8.0959089039174614</v>
      </c>
      <c r="AJ38">
        <f t="shared" si="39"/>
        <v>-4394.6610959005411</v>
      </c>
      <c r="AK38">
        <f t="shared" si="30"/>
        <v>-2872.182090139991</v>
      </c>
      <c r="AL38">
        <f t="shared" si="40"/>
        <v>-7274.9390949444496</v>
      </c>
      <c r="AN38">
        <f t="shared" si="41"/>
        <v>0</v>
      </c>
      <c r="AO38">
        <f t="shared" si="42"/>
        <v>0</v>
      </c>
      <c r="AP38">
        <f t="shared" si="43"/>
        <v>-3.1931388968999514E-6</v>
      </c>
      <c r="AQ38">
        <f t="shared" si="44"/>
        <v>-0.39221628829825239</v>
      </c>
      <c r="AR38">
        <f t="shared" si="45"/>
        <v>-0.39221948143714924</v>
      </c>
      <c r="AS38">
        <f t="shared" si="46"/>
        <v>-212.90650828495257</v>
      </c>
      <c r="AT38">
        <f t="shared" si="47"/>
        <v>-139.14753529930033</v>
      </c>
      <c r="AU38">
        <f t="shared" si="48"/>
        <v>-352.44626306569006</v>
      </c>
      <c r="AW38">
        <v>35</v>
      </c>
      <c r="AX38">
        <f>IF(Z38&gt;0, (R38*SUMPRODUCT(K38:$K$98, X38:$X$98)-K38*$AZ$3)/Z38, 0)</f>
        <v>-27792643569.081284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50</v>
      </c>
      <c r="R39">
        <f t="shared" si="31"/>
        <v>2000000</v>
      </c>
      <c r="S39">
        <f t="shared" si="32"/>
        <v>-103283767926.66226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-36636.511620385041</v>
      </c>
      <c r="AC39">
        <f t="shared" si="33"/>
        <v>-32711.509618245756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-1.9766239029235004</v>
      </c>
      <c r="AI39">
        <f t="shared" si="38"/>
        <v>-1.9766397386691723</v>
      </c>
      <c r="AJ39">
        <f t="shared" si="39"/>
        <v>-3925.0020021392847</v>
      </c>
      <c r="AK39">
        <f t="shared" si="30"/>
        <v>-2564.5558134269531</v>
      </c>
      <c r="AL39">
        <f t="shared" si="40"/>
        <v>-6491.5344553049072</v>
      </c>
      <c r="AN39">
        <f t="shared" si="41"/>
        <v>0</v>
      </c>
      <c r="AO39">
        <f t="shared" si="42"/>
        <v>0</v>
      </c>
      <c r="AP39">
        <f t="shared" si="43"/>
        <v>-6.8498970428846727E-7</v>
      </c>
      <c r="AQ39">
        <f t="shared" si="44"/>
        <v>-8.5500679968852439E-2</v>
      </c>
      <c r="AR39">
        <f t="shared" si="45"/>
        <v>-8.550136495855673E-2</v>
      </c>
      <c r="AS39">
        <f t="shared" si="46"/>
        <v>-169.77956179001248</v>
      </c>
      <c r="AT39">
        <f t="shared" si="47"/>
        <v>-110.93221403513718</v>
      </c>
      <c r="AU39">
        <f t="shared" si="48"/>
        <v>-280.79727719010822</v>
      </c>
      <c r="AW39">
        <v>36</v>
      </c>
      <c r="AX39">
        <f>IF(Z39&gt;0, (R39*SUMPRODUCT(K39:$K$98, X39:$X$98)-K39*$AZ$3)/Z39, 0)</f>
        <v>-103283767926.66226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2000000</v>
      </c>
      <c r="S40">
        <f t="shared" si="32"/>
        <v>-388537620352.53235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-32711.509618245756</v>
      </c>
      <c r="AC40">
        <f t="shared" si="33"/>
        <v>-29206.778852472526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-0.47675343907311424</v>
      </c>
      <c r="AI40">
        <f t="shared" si="38"/>
        <v>-0.47675719762535251</v>
      </c>
      <c r="AJ40">
        <f t="shared" si="39"/>
        <v>-3504.7307657732308</v>
      </c>
      <c r="AK40">
        <f t="shared" ref="AK40:AK69" si="61">G40*SUM(AB40:AB40, AE40:AF40)</f>
        <v>-2289.8056732772034</v>
      </c>
      <c r="AL40">
        <f t="shared" si="40"/>
        <v>-5795.0131962480591</v>
      </c>
      <c r="AN40">
        <f t="shared" si="41"/>
        <v>0</v>
      </c>
      <c r="AO40">
        <f t="shared" si="42"/>
        <v>0</v>
      </c>
      <c r="AP40">
        <f t="shared" si="43"/>
        <v>-1.4516037908765664E-7</v>
      </c>
      <c r="AQ40">
        <f t="shared" si="44"/>
        <v>-1.8412863666693112E-2</v>
      </c>
      <c r="AR40">
        <f t="shared" si="45"/>
        <v>-1.84130088270722E-2</v>
      </c>
      <c r="AS40">
        <f t="shared" si="46"/>
        <v>-135.357449972691</v>
      </c>
      <c r="AT40">
        <f t="shared" si="47"/>
        <v>-88.435397062353843</v>
      </c>
      <c r="AU40">
        <f t="shared" si="48"/>
        <v>-223.8112600438719</v>
      </c>
      <c r="AW40">
        <v>37</v>
      </c>
      <c r="AX40">
        <f>IF(Z40&gt;0, (R40*SUMPRODUCT(K40:$K$98, X40:$X$98)-K40*$AZ$3)/Z40, 0)</f>
        <v>-388537620352.53235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2000000</v>
      </c>
      <c r="S41">
        <f t="shared" si="32"/>
        <v>-1481266239484.3264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-29206.778852472526</v>
      </c>
      <c r="AC41">
        <f t="shared" si="33"/>
        <v>-26077.497027431546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-0.11362893208354255</v>
      </c>
      <c r="AI41">
        <f t="shared" si="38"/>
        <v>-0.11362981232695633</v>
      </c>
      <c r="AJ41">
        <f t="shared" si="39"/>
        <v>-3129.28182504098</v>
      </c>
      <c r="AK41">
        <f t="shared" si="61"/>
        <v>-2044.4745196730769</v>
      </c>
      <c r="AL41">
        <f t="shared" si="40"/>
        <v>-5173.8699745263839</v>
      </c>
      <c r="AN41">
        <f t="shared" si="41"/>
        <v>0</v>
      </c>
      <c r="AO41">
        <f t="shared" si="42"/>
        <v>0</v>
      </c>
      <c r="AP41">
        <f t="shared" si="43"/>
        <v>-3.0353743831329422E-8</v>
      </c>
      <c r="AQ41">
        <f t="shared" si="44"/>
        <v>-3.9183065073461112E-3</v>
      </c>
      <c r="AR41">
        <f t="shared" si="45"/>
        <v>-3.9183368610899421E-3</v>
      </c>
      <c r="AS41">
        <f t="shared" si="46"/>
        <v>-107.90812791730777</v>
      </c>
      <c r="AT41">
        <f t="shared" si="47"/>
        <v>-70.500335325237003</v>
      </c>
      <c r="AU41">
        <f t="shared" si="48"/>
        <v>-178.41238157940586</v>
      </c>
      <c r="AW41">
        <v>38</v>
      </c>
      <c r="AX41">
        <f>IF(Z41&gt;0, (R41*SUMPRODUCT(K41:$K$98, X41:$X$98)-K41*$AZ$3)/Z41, 0)</f>
        <v>-1481266239484.3264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2000000</v>
      </c>
      <c r="S42">
        <f t="shared" si="32"/>
        <v>-5727886794115.6621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-26077.497027431546</v>
      </c>
      <c r="AC42">
        <f t="shared" si="33"/>
        <v>-23283.48287618034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-2.6727770802370602E-2</v>
      </c>
      <c r="AI42">
        <f t="shared" si="38"/>
        <v>-2.6727974049080193E-2</v>
      </c>
      <c r="AJ42">
        <f t="shared" si="39"/>
        <v>-2794.0141512512055</v>
      </c>
      <c r="AK42">
        <f t="shared" si="61"/>
        <v>-1825.4247919202085</v>
      </c>
      <c r="AL42">
        <f t="shared" si="40"/>
        <v>-4619.4656711454627</v>
      </c>
      <c r="AN42">
        <f t="shared" si="41"/>
        <v>0</v>
      </c>
      <c r="AO42">
        <f t="shared" si="42"/>
        <v>0</v>
      </c>
      <c r="AP42">
        <f t="shared" si="43"/>
        <v>-6.2577034910686938E-9</v>
      </c>
      <c r="AQ42">
        <f t="shared" si="44"/>
        <v>-8.229135172506852E-4</v>
      </c>
      <c r="AR42">
        <f t="shared" si="45"/>
        <v>-8.2291977495417632E-4</v>
      </c>
      <c r="AS42">
        <f t="shared" si="46"/>
        <v>-86.024084442178349</v>
      </c>
      <c r="AT42">
        <f t="shared" si="47"/>
        <v>-56.202469974129876</v>
      </c>
      <c r="AU42">
        <f t="shared" si="48"/>
        <v>-142.22737733608318</v>
      </c>
      <c r="AW42">
        <v>39</v>
      </c>
      <c r="AX42">
        <f>IF(Z42&gt;0, (R42*SUMPRODUCT(K42:$K$98, X42:$X$98)-K42*$AZ$3)/Z42, 0)</f>
        <v>-5727886794115.6621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2000000</v>
      </c>
      <c r="S43">
        <f t="shared" si="32"/>
        <v>-22480967564857.066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-23283.48287618034</v>
      </c>
      <c r="AC43">
        <f t="shared" si="33"/>
        <v>-20788.824708417327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-6.1991097378326695E-3</v>
      </c>
      <c r="AI43">
        <f t="shared" si="38"/>
        <v>-6.1991559743317182E-3</v>
      </c>
      <c r="AJ43">
        <f t="shared" si="39"/>
        <v>-2494.6581677630129</v>
      </c>
      <c r="AK43">
        <f t="shared" si="61"/>
        <v>-1629.843801332624</v>
      </c>
      <c r="AL43">
        <f t="shared" si="40"/>
        <v>-4124.5081682516111</v>
      </c>
      <c r="AN43">
        <f t="shared" si="41"/>
        <v>0</v>
      </c>
      <c r="AO43">
        <f t="shared" si="42"/>
        <v>0</v>
      </c>
      <c r="AP43">
        <f t="shared" si="43"/>
        <v>-1.2710375400318628E-9</v>
      </c>
      <c r="AQ43">
        <f t="shared" si="44"/>
        <v>-1.7041301469008287E-4</v>
      </c>
      <c r="AR43">
        <f t="shared" si="45"/>
        <v>-1.704142857276229E-4</v>
      </c>
      <c r="AS43">
        <f t="shared" si="46"/>
        <v>-68.577946990556839</v>
      </c>
      <c r="AT43">
        <f t="shared" si="47"/>
        <v>-44.804271484979814</v>
      </c>
      <c r="AU43">
        <f t="shared" si="48"/>
        <v>-113.38238888982238</v>
      </c>
      <c r="AW43">
        <v>40</v>
      </c>
      <c r="AX43">
        <f>IF(Z43&gt;0, (R43*SUMPRODUCT(K43:$K$98, X43:$X$98)-K43*$AZ$3)/Z43, 0)</f>
        <v>-22480967564857.066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2000000</v>
      </c>
      <c r="S44">
        <f t="shared" si="32"/>
        <v>-89675708015400.828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-20788.824708417327</v>
      </c>
      <c r="AC44">
        <f t="shared" si="33"/>
        <v>-18561.450780012012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-1.4169970493655734E-3</v>
      </c>
      <c r="AI44">
        <f t="shared" si="38"/>
        <v>-1.4170073985733972E-3</v>
      </c>
      <c r="AJ44">
        <f t="shared" si="39"/>
        <v>-2227.3739284053154</v>
      </c>
      <c r="AK44">
        <f t="shared" si="61"/>
        <v>-1455.2177295892131</v>
      </c>
      <c r="AL44">
        <f t="shared" si="40"/>
        <v>-3682.593075001927</v>
      </c>
      <c r="AN44">
        <f t="shared" si="41"/>
        <v>0</v>
      </c>
      <c r="AO44">
        <f t="shared" si="42"/>
        <v>0</v>
      </c>
      <c r="AP44">
        <f t="shared" si="43"/>
        <v>-2.5401684670109303E-10</v>
      </c>
      <c r="AQ44">
        <f t="shared" si="44"/>
        <v>-3.4779582011654285E-5</v>
      </c>
      <c r="AR44">
        <f t="shared" si="45"/>
        <v>-3.4779836028500985E-5</v>
      </c>
      <c r="AS44">
        <f t="shared" si="46"/>
        <v>-54.669933327156393</v>
      </c>
      <c r="AT44">
        <f t="shared" si="47"/>
        <v>-35.717692138965027</v>
      </c>
      <c r="AU44">
        <f t="shared" si="48"/>
        <v>-90.387660245957449</v>
      </c>
      <c r="AW44">
        <v>41</v>
      </c>
      <c r="AX44">
        <f>IF(Z44&gt;0, (R44*SUMPRODUCT(K44:$K$98, X44:$X$98)-K44*$AZ$3)/Z44, 0)</f>
        <v>-89675708015400.828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2000000</v>
      </c>
      <c r="S45">
        <f t="shared" si="32"/>
        <v>-363826959739216.5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-18561.450780012012</v>
      </c>
      <c r="AC45">
        <f t="shared" si="33"/>
        <v>-16572.723940846652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-3.1872639840730446E-4</v>
      </c>
      <c r="AI45">
        <f t="shared" si="38"/>
        <v>-3.1872867596308987E-4</v>
      </c>
      <c r="AJ45">
        <f t="shared" si="39"/>
        <v>-1988.7268391653597</v>
      </c>
      <c r="AK45">
        <f t="shared" si="61"/>
        <v>-1299.301554600841</v>
      </c>
      <c r="AL45">
        <f t="shared" si="40"/>
        <v>-3288.0287124948763</v>
      </c>
      <c r="AN45">
        <f t="shared" si="41"/>
        <v>0</v>
      </c>
      <c r="AO45">
        <f t="shared" si="42"/>
        <v>0</v>
      </c>
      <c r="AP45">
        <f t="shared" si="43"/>
        <v>-4.991216552201543E-11</v>
      </c>
      <c r="AQ45">
        <f t="shared" si="44"/>
        <v>-6.9848233160508854E-6</v>
      </c>
      <c r="AR45">
        <f t="shared" si="45"/>
        <v>-6.9848732282164081E-6</v>
      </c>
      <c r="AS45">
        <f t="shared" si="46"/>
        <v>-43.582538706778287</v>
      </c>
      <c r="AT45">
        <f t="shared" si="47"/>
        <v>-28.473925719700066</v>
      </c>
      <c r="AU45">
        <f t="shared" si="48"/>
        <v>-72.056471411351581</v>
      </c>
      <c r="AW45">
        <v>42</v>
      </c>
      <c r="AX45">
        <f>IF(Z45&gt;0, (R45*SUMPRODUCT(K45:$K$98, X45:$X$98)-K45*$AZ$3)/Z45, 0)</f>
        <v>-363826959739216.5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2000000</v>
      </c>
      <c r="S46">
        <f t="shared" si="32"/>
        <v>-1503311794790692.3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-16572.723940846652</v>
      </c>
      <c r="AC46">
        <f t="shared" si="33"/>
        <v>-14797.074953237779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-7.0505239758416927E-5</v>
      </c>
      <c r="AI46">
        <f t="shared" si="38"/>
        <v>-7.0505731907650524E-5</v>
      </c>
      <c r="AJ46">
        <f t="shared" si="39"/>
        <v>-1775.6489876088726</v>
      </c>
      <c r="AK46">
        <f t="shared" si="61"/>
        <v>-1160.0906758592657</v>
      </c>
      <c r="AL46">
        <f t="shared" si="40"/>
        <v>-2935.73973397387</v>
      </c>
      <c r="AN46">
        <f t="shared" si="41"/>
        <v>0</v>
      </c>
      <c r="AO46">
        <f t="shared" si="42"/>
        <v>0</v>
      </c>
      <c r="AP46">
        <f t="shared" si="43"/>
        <v>-9.6297758913479734E-12</v>
      </c>
      <c r="AQ46">
        <f t="shared" si="44"/>
        <v>-1.3795605310173404E-6</v>
      </c>
      <c r="AR46">
        <f t="shared" si="45"/>
        <v>-1.3795701607932318E-6</v>
      </c>
      <c r="AS46">
        <f t="shared" si="46"/>
        <v>-34.743733496114572</v>
      </c>
      <c r="AT46">
        <f t="shared" si="47"/>
        <v>-22.699239294844268</v>
      </c>
      <c r="AU46">
        <f t="shared" si="48"/>
        <v>-57.442974170528998</v>
      </c>
      <c r="AW46">
        <v>43</v>
      </c>
      <c r="AX46">
        <f>IF(Z46&gt;0, (R46*SUMPRODUCT(K46:$K$98, X46:$X$98)-K46*$AZ$3)/Z46, 0)</f>
        <v>-1503311794790692.3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2000000</v>
      </c>
      <c r="S47">
        <f t="shared" si="32"/>
        <v>-6335245651260492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-14797.074953237779</v>
      </c>
      <c r="AC47">
        <f t="shared" si="33"/>
        <v>-13211.674066587255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-1.5318261416924371E-5</v>
      </c>
      <c r="AI47">
        <f t="shared" si="38"/>
        <v>-1.5318365688130207E-5</v>
      </c>
      <c r="AJ47">
        <f t="shared" si="39"/>
        <v>-1585.4008866505246</v>
      </c>
      <c r="AK47">
        <f t="shared" si="61"/>
        <v>-1035.7952467266446</v>
      </c>
      <c r="AL47">
        <f t="shared" si="40"/>
        <v>-2621.1961486955352</v>
      </c>
      <c r="AN47">
        <f t="shared" si="41"/>
        <v>0</v>
      </c>
      <c r="AO47">
        <f t="shared" si="42"/>
        <v>0</v>
      </c>
      <c r="AP47">
        <f t="shared" si="43"/>
        <v>-1.821653364585582E-12</v>
      </c>
      <c r="AQ47">
        <f t="shared" si="44"/>
        <v>-2.6761522728923725E-7</v>
      </c>
      <c r="AR47">
        <f t="shared" si="45"/>
        <v>-2.6761704894260182E-7</v>
      </c>
      <c r="AS47">
        <f t="shared" si="46"/>
        <v>-27.697491711218337</v>
      </c>
      <c r="AT47">
        <f t="shared" si="47"/>
        <v>-18.095694598318076</v>
      </c>
      <c r="AU47">
        <f t="shared" si="48"/>
        <v>-45.793186577153463</v>
      </c>
      <c r="AW47">
        <v>44</v>
      </c>
      <c r="AX47">
        <f>IF(Z47&gt;0, (R47*SUMPRODUCT(K47:$K$98, X47:$X$98)-K47*$AZ$3)/Z47, 0)</f>
        <v>-6335245651260492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2000000</v>
      </c>
      <c r="S48">
        <f t="shared" si="32"/>
        <v>-2.7250408959936548E+16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-13211.674066587255</v>
      </c>
      <c r="AC48">
        <f t="shared" si="33"/>
        <v>-11796.137559685152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-3.26338118017269E-6</v>
      </c>
      <c r="AI48">
        <f t="shared" si="38"/>
        <v>-3.263402824136964E-6</v>
      </c>
      <c r="AJ48">
        <f t="shared" si="39"/>
        <v>-1415.5365069021027</v>
      </c>
      <c r="AK48">
        <f t="shared" si="61"/>
        <v>-924.81718466110794</v>
      </c>
      <c r="AL48">
        <f t="shared" si="40"/>
        <v>-2340.3536948266133</v>
      </c>
      <c r="AN48">
        <f t="shared" si="41"/>
        <v>0</v>
      </c>
      <c r="AO48">
        <f t="shared" si="42"/>
        <v>0</v>
      </c>
      <c r="AP48">
        <f t="shared" si="43"/>
        <v>-3.3761375329666624E-13</v>
      </c>
      <c r="AQ48">
        <f t="shared" si="44"/>
        <v>-5.0903908115980722E-8</v>
      </c>
      <c r="AR48">
        <f t="shared" si="45"/>
        <v>-5.0904245729734011E-8</v>
      </c>
      <c r="AS48">
        <f t="shared" si="46"/>
        <v>-22.080270830742457</v>
      </c>
      <c r="AT48">
        <f t="shared" si="47"/>
        <v>-14.425776945118567</v>
      </c>
      <c r="AU48">
        <f t="shared" si="48"/>
        <v>-36.506047826765268</v>
      </c>
      <c r="AW48">
        <v>45</v>
      </c>
      <c r="AX48">
        <f>IF(Z48&gt;0, (R48*SUMPRODUCT(K48:$K$98, X48:$X$98)-K48*$AZ$3)/Z48, 0)</f>
        <v>-2.7250408959936548E+16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2000000</v>
      </c>
      <c r="S49">
        <f t="shared" si="32"/>
        <v>-1.1980567183866506E+17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-11796.137559685152</v>
      </c>
      <c r="AC49">
        <f t="shared" si="33"/>
        <v>-10532.265678334521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-6.8127849677568288E-7</v>
      </c>
      <c r="AI49">
        <f t="shared" si="38"/>
        <v>-6.8128289233789492E-7</v>
      </c>
      <c r="AJ49">
        <f t="shared" si="39"/>
        <v>-1263.8718813506312</v>
      </c>
      <c r="AK49">
        <f t="shared" si="61"/>
        <v>-825.72962917796076</v>
      </c>
      <c r="AL49">
        <f t="shared" si="40"/>
        <v>-2089.6015112098748</v>
      </c>
      <c r="AN49">
        <f t="shared" si="41"/>
        <v>0</v>
      </c>
      <c r="AO49">
        <f t="shared" si="42"/>
        <v>0</v>
      </c>
      <c r="AP49">
        <f t="shared" si="43"/>
        <v>-6.1218083606079803E-14</v>
      </c>
      <c r="AQ49">
        <f t="shared" si="44"/>
        <v>-9.4883343616032216E-9</v>
      </c>
      <c r="AR49">
        <f t="shared" si="45"/>
        <v>-9.4883955796868271E-9</v>
      </c>
      <c r="AS49">
        <f t="shared" si="46"/>
        <v>-17.60225672355514</v>
      </c>
      <c r="AT49">
        <f t="shared" si="47"/>
        <v>-11.500141059791602</v>
      </c>
      <c r="AU49">
        <f t="shared" si="48"/>
        <v>-29.102397792835138</v>
      </c>
      <c r="AW49">
        <v>46</v>
      </c>
      <c r="AX49">
        <f>IF(Z49&gt;0, (R49*SUMPRODUCT(K49:$K$98, X49:$X$98)-K49*$AZ$3)/Z49, 0)</f>
        <v>-1.1980567183866506E+17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2000000</v>
      </c>
      <c r="S50">
        <f t="shared" si="32"/>
        <v>-5.3870995689732467E+17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-10532.265678334521</v>
      </c>
      <c r="AC50">
        <f t="shared" si="33"/>
        <v>-9403.8086413783549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-1.3915193824821354E-7</v>
      </c>
      <c r="AI50">
        <f t="shared" si="38"/>
        <v>-1.391528110563472E-7</v>
      </c>
      <c r="AJ50">
        <f t="shared" si="39"/>
        <v>-1128.4570369561661</v>
      </c>
      <c r="AK50">
        <f t="shared" si="61"/>
        <v>-737.25859748341657</v>
      </c>
      <c r="AL50">
        <f t="shared" si="40"/>
        <v>-1865.7156345787357</v>
      </c>
      <c r="AN50">
        <f t="shared" si="41"/>
        <v>0</v>
      </c>
      <c r="AO50">
        <f t="shared" si="42"/>
        <v>0</v>
      </c>
      <c r="AP50">
        <f t="shared" si="43"/>
        <v>-1.0853406296528971E-14</v>
      </c>
      <c r="AQ50">
        <f t="shared" si="44"/>
        <v>-1.7303602756395195E-9</v>
      </c>
      <c r="AR50">
        <f t="shared" si="45"/>
        <v>-1.7303711290458159E-9</v>
      </c>
      <c r="AS50">
        <f t="shared" si="46"/>
        <v>-14.032411291546602</v>
      </c>
      <c r="AT50">
        <f t="shared" si="47"/>
        <v>-9.1678420438774459</v>
      </c>
      <c r="AU50">
        <f t="shared" si="48"/>
        <v>-23.200253337154422</v>
      </c>
      <c r="AW50">
        <v>47</v>
      </c>
      <c r="AX50">
        <f>IF(Z50&gt;0, (R50*SUMPRODUCT(K50:$K$98, X50:$X$98)-K50*$AZ$3)/Z50, 0)</f>
        <v>-5.3870995689732467E+17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2000000</v>
      </c>
      <c r="S51">
        <f t="shared" si="32"/>
        <v>-2.4777948503813955E+18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-9403.8086413783549</v>
      </c>
      <c r="AC51">
        <f t="shared" si="33"/>
        <v>-8396.2577155178915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-2.778600040996181E-8</v>
      </c>
      <c r="AI51">
        <f t="shared" si="38"/>
        <v>-2.7786169840003893E-8</v>
      </c>
      <c r="AJ51">
        <f t="shared" si="39"/>
        <v>-1007.5509258604634</v>
      </c>
      <c r="AK51">
        <f t="shared" si="61"/>
        <v>-658.26660489648486</v>
      </c>
      <c r="AL51">
        <f t="shared" si="40"/>
        <v>-1665.8175307847346</v>
      </c>
      <c r="AN51">
        <f t="shared" si="41"/>
        <v>0</v>
      </c>
      <c r="AO51">
        <f t="shared" si="42"/>
        <v>0</v>
      </c>
      <c r="AP51">
        <f t="shared" si="43"/>
        <v>-1.8811337372675057E-15</v>
      </c>
      <c r="AQ51">
        <f t="shared" si="44"/>
        <v>-3.0850008742228834E-10</v>
      </c>
      <c r="AR51">
        <f t="shared" si="45"/>
        <v>-3.0850196855602561E-10</v>
      </c>
      <c r="AS51">
        <f t="shared" si="46"/>
        <v>-11.186552368973629</v>
      </c>
      <c r="AT51">
        <f t="shared" si="47"/>
        <v>-7.3085475477403419</v>
      </c>
      <c r="AU51">
        <f t="shared" si="48"/>
        <v>-18.495099917022475</v>
      </c>
      <c r="AW51">
        <v>48</v>
      </c>
      <c r="AX51">
        <f>IF(Z51&gt;0, (R51*SUMPRODUCT(K51:$K$98, X51:$X$98)-K51*$AZ$3)/Z51, 0)</f>
        <v>-2.4777948503813955E+18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2000000</v>
      </c>
      <c r="S52">
        <f t="shared" si="32"/>
        <v>-1.1670236467047938E+19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-8396.2577155178915</v>
      </c>
      <c r="AC52">
        <f t="shared" si="33"/>
        <v>-7496.6586745698141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-5.4246812904821835E-9</v>
      </c>
      <c r="AI52">
        <f t="shared" si="38"/>
        <v>-5.4247134091915849E-9</v>
      </c>
      <c r="AJ52">
        <f t="shared" si="39"/>
        <v>-899.59904094807735</v>
      </c>
      <c r="AK52">
        <f t="shared" si="61"/>
        <v>-587.73804008625245</v>
      </c>
      <c r="AL52">
        <f t="shared" si="40"/>
        <v>-1487.3370810397546</v>
      </c>
      <c r="AN52">
        <f t="shared" si="41"/>
        <v>0</v>
      </c>
      <c r="AO52">
        <f t="shared" si="42"/>
        <v>0</v>
      </c>
      <c r="AP52">
        <f t="shared" si="43"/>
        <v>-3.183972565824927E-16</v>
      </c>
      <c r="AQ52">
        <f t="shared" si="44"/>
        <v>-5.3775624018658521E-11</v>
      </c>
      <c r="AR52">
        <f t="shared" si="45"/>
        <v>-5.3775942415915101E-11</v>
      </c>
      <c r="AS52">
        <f t="shared" si="46"/>
        <v>-8.9178510594618832</v>
      </c>
      <c r="AT52">
        <f t="shared" si="47"/>
        <v>-5.8263293588501677</v>
      </c>
      <c r="AU52">
        <f t="shared" si="48"/>
        <v>-14.744180418365827</v>
      </c>
      <c r="AW52">
        <v>49</v>
      </c>
      <c r="AX52">
        <f>IF(Z52&gt;0, (R52*SUMPRODUCT(K52:$K$98, X52:$X$98)-K52*$AZ$3)/Z52, 0)</f>
        <v>-1.1670236467047938E+19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2000000</v>
      </c>
      <c r="S53">
        <f t="shared" si="32"/>
        <v>-5.6342410998524379E+19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-7496.6586745698141</v>
      </c>
      <c r="AC53">
        <f t="shared" si="33"/>
        <v>-6693.4452451516663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-1.0343020701384903E-9</v>
      </c>
      <c r="AI53">
        <f t="shared" si="38"/>
        <v>-1.0343080101090441E-9</v>
      </c>
      <c r="AJ53">
        <f t="shared" si="39"/>
        <v>-803.21342941814783</v>
      </c>
      <c r="AK53">
        <f t="shared" si="61"/>
        <v>-524.76610721988709</v>
      </c>
      <c r="AL53">
        <f t="shared" si="40"/>
        <v>-1327.9795366390692</v>
      </c>
      <c r="AN53">
        <f t="shared" si="41"/>
        <v>0</v>
      </c>
      <c r="AO53">
        <f t="shared" si="42"/>
        <v>0</v>
      </c>
      <c r="AP53">
        <f t="shared" si="43"/>
        <v>-5.2574784396603034E-17</v>
      </c>
      <c r="AQ53">
        <f t="shared" si="44"/>
        <v>-9.1546259104454399E-12</v>
      </c>
      <c r="AR53">
        <f t="shared" si="45"/>
        <v>-9.154678485229837E-12</v>
      </c>
      <c r="AS53">
        <f t="shared" si="46"/>
        <v>-7.109256265516855</v>
      </c>
      <c r="AT53">
        <f t="shared" si="47"/>
        <v>-4.6447140934712818</v>
      </c>
      <c r="AU53">
        <f t="shared" si="48"/>
        <v>-11.753970358997291</v>
      </c>
      <c r="AW53">
        <v>50</v>
      </c>
      <c r="AX53">
        <f>IF(Z53&gt;0, (R53*SUMPRODUCT(K53:$K$98, X53:$X$98)-K53*$AZ$3)/Z53, 0)</f>
        <v>-5.6342410998524379E+19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2000000</v>
      </c>
      <c r="S54">
        <f t="shared" si="32"/>
        <v>-2.7907757186793321E+20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-6693.4452451516663</v>
      </c>
      <c r="AC54">
        <f t="shared" si="33"/>
        <v>-5976.2903974568517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-1.9239395049263322E-10</v>
      </c>
      <c r="AI54">
        <f t="shared" si="38"/>
        <v>-1.923950212147191E-10</v>
      </c>
      <c r="AJ54">
        <f t="shared" si="39"/>
        <v>-717.15484769481463</v>
      </c>
      <c r="AK54">
        <f t="shared" si="61"/>
        <v>-468.54116716061668</v>
      </c>
      <c r="AL54">
        <f t="shared" si="40"/>
        <v>-1185.6960148556236</v>
      </c>
      <c r="AN54">
        <f t="shared" si="41"/>
        <v>0</v>
      </c>
      <c r="AO54">
        <f t="shared" si="42"/>
        <v>0</v>
      </c>
      <c r="AP54">
        <f t="shared" si="43"/>
        <v>-8.4615893872535167E-18</v>
      </c>
      <c r="AQ54">
        <f t="shared" si="44"/>
        <v>-1.5204305871040381E-12</v>
      </c>
      <c r="AR54">
        <f t="shared" si="45"/>
        <v>-1.5204390486934254E-12</v>
      </c>
      <c r="AS54">
        <f t="shared" si="46"/>
        <v>-5.6674555688115822</v>
      </c>
      <c r="AT54">
        <f t="shared" si="47"/>
        <v>-3.702737638290269</v>
      </c>
      <c r="AU54">
        <f t="shared" si="48"/>
        <v>-9.3701932071033713</v>
      </c>
      <c r="AW54">
        <v>51</v>
      </c>
      <c r="AX54">
        <f>IF(Z54&gt;0, (R54*SUMPRODUCT(K54:$K$98, X54:$X$98)-K54*$AZ$3)/Z54, 0)</f>
        <v>-2.7907757186793321E+20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2000000</v>
      </c>
      <c r="S55">
        <f t="shared" si="32"/>
        <v>-1.4193552060326347E+21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-5976.2903974568517</v>
      </c>
      <c r="AC55">
        <f t="shared" si="33"/>
        <v>-5335.9735691579044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-3.4881724699261428E-11</v>
      </c>
      <c r="AI55">
        <f t="shared" si="38"/>
        <v>-3.488191267100897E-11</v>
      </c>
      <c r="AJ55">
        <f t="shared" si="39"/>
        <v>-640.31682829894726</v>
      </c>
      <c r="AK55">
        <f t="shared" si="61"/>
        <v>-418.34032782197966</v>
      </c>
      <c r="AL55">
        <f t="shared" si="40"/>
        <v>-1058.6571561209619</v>
      </c>
      <c r="AN55">
        <f t="shared" si="41"/>
        <v>0</v>
      </c>
      <c r="AO55">
        <f t="shared" si="42"/>
        <v>0</v>
      </c>
      <c r="AP55">
        <f t="shared" si="43"/>
        <v>-1.3263243471243506E-18</v>
      </c>
      <c r="AQ55">
        <f t="shared" si="44"/>
        <v>-2.4612465087863244E-13</v>
      </c>
      <c r="AR55">
        <f t="shared" si="45"/>
        <v>-2.4612597720297956E-13</v>
      </c>
      <c r="AS55">
        <f t="shared" si="46"/>
        <v>-4.5180608807490685</v>
      </c>
      <c r="AT55">
        <f t="shared" si="47"/>
        <v>-2.9517997754227303</v>
      </c>
      <c r="AU55">
        <f t="shared" si="48"/>
        <v>-7.4698606561720453</v>
      </c>
      <c r="AW55">
        <v>52</v>
      </c>
      <c r="AX55">
        <f>IF(Z55&gt;0, (R55*SUMPRODUCT(K55:$K$98, X55:$X$98)-K55*$AZ$3)/Z55, 0)</f>
        <v>-1.4193552060326347E+21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2000000</v>
      </c>
      <c r="S56">
        <f t="shared" si="32"/>
        <v>-7.4183771855686457E+21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-5335.9735691579044</v>
      </c>
      <c r="AC56">
        <f t="shared" si="33"/>
        <v>-4764.2621153195569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-6.159232597141423E-12</v>
      </c>
      <c r="AI56">
        <f t="shared" si="38"/>
        <v>-6.1592647083565591E-12</v>
      </c>
      <c r="AJ56">
        <f t="shared" si="39"/>
        <v>-571.71145383834755</v>
      </c>
      <c r="AK56">
        <f t="shared" si="61"/>
        <v>-373.51814984105334</v>
      </c>
      <c r="AL56">
        <f t="shared" si="40"/>
        <v>-945.22960367940709</v>
      </c>
      <c r="AN56">
        <f t="shared" si="41"/>
        <v>0</v>
      </c>
      <c r="AO56">
        <f t="shared" si="42"/>
        <v>0</v>
      </c>
      <c r="AP56">
        <f t="shared" si="43"/>
        <v>-2.0229999895522104E-19</v>
      </c>
      <c r="AQ56">
        <f t="shared" si="44"/>
        <v>-3.880303945797355E-14</v>
      </c>
      <c r="AR56">
        <f t="shared" si="45"/>
        <v>-3.8803241757972507E-14</v>
      </c>
      <c r="AS56">
        <f t="shared" si="46"/>
        <v>-3.6017704725359394</v>
      </c>
      <c r="AT56">
        <f t="shared" si="47"/>
        <v>-2.3531567087234779</v>
      </c>
      <c r="AU56">
        <f t="shared" si="48"/>
        <v>-5.954927181259456</v>
      </c>
      <c r="AW56">
        <v>53</v>
      </c>
      <c r="AX56">
        <f>IF(Z56&gt;0, (R56*SUMPRODUCT(K56:$K$98, X56:$X$98)-K56*$AZ$3)/Z56, 0)</f>
        <v>-7.4183771855686457E+21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2000000</v>
      </c>
      <c r="S57">
        <f t="shared" si="32"/>
        <v>-3.988400445916672E+22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-4764.2621153195569</v>
      </c>
      <c r="AC57">
        <f t="shared" si="33"/>
        <v>-4253.805460106747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-1.058295274510623E-12</v>
      </c>
      <c r="AI57">
        <f t="shared" si="38"/>
        <v>-1.058300607231745E-12</v>
      </c>
      <c r="AJ57">
        <f t="shared" si="39"/>
        <v>-510.45665521280989</v>
      </c>
      <c r="AK57">
        <f t="shared" si="61"/>
        <v>-333.49834807236903</v>
      </c>
      <c r="AL57">
        <f t="shared" si="40"/>
        <v>-843.95500328518006</v>
      </c>
      <c r="AN57">
        <f t="shared" si="41"/>
        <v>0</v>
      </c>
      <c r="AO57">
        <f t="shared" si="42"/>
        <v>0</v>
      </c>
      <c r="AP57">
        <f t="shared" si="43"/>
        <v>-2.9996458981333206E-20</v>
      </c>
      <c r="AQ57">
        <f t="shared" si="44"/>
        <v>-5.9528916038062729E-15</v>
      </c>
      <c r="AR57">
        <f t="shared" si="45"/>
        <v>-5.9529216002652547E-15</v>
      </c>
      <c r="AS57">
        <f t="shared" si="46"/>
        <v>-2.871309369049694</v>
      </c>
      <c r="AT57">
        <f t="shared" si="47"/>
        <v>-1.8759221211124661</v>
      </c>
      <c r="AU57">
        <f t="shared" si="48"/>
        <v>-4.7472314901621662</v>
      </c>
      <c r="AW57">
        <v>54</v>
      </c>
      <c r="AX57">
        <f>IF(Z57&gt;0, (R57*SUMPRODUCT(K57:$K$98, X57:$X$98)-K57*$AZ$3)/Z57, 0)</f>
        <v>-3.988400445916672E+22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2000000</v>
      </c>
      <c r="S58">
        <f t="shared" si="32"/>
        <v>-2.2076758570761707E+23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-4253.805460106747</v>
      </c>
      <c r="AC58">
        <f t="shared" si="33"/>
        <v>-3798.0405893810234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-1.76768163689303E-13</v>
      </c>
      <c r="AI58">
        <f t="shared" si="38"/>
        <v>-1.7676902387912145E-13</v>
      </c>
      <c r="AJ58">
        <f t="shared" si="39"/>
        <v>-455.76487072572354</v>
      </c>
      <c r="AK58">
        <f t="shared" si="61"/>
        <v>-297.7663822074723</v>
      </c>
      <c r="AL58">
        <f t="shared" si="40"/>
        <v>-753.53125293319601</v>
      </c>
      <c r="AN58">
        <f t="shared" si="41"/>
        <v>0</v>
      </c>
      <c r="AO58">
        <f t="shared" si="42"/>
        <v>0</v>
      </c>
      <c r="AP58">
        <f t="shared" si="43"/>
        <v>-4.3201357403090024E-21</v>
      </c>
      <c r="AQ58">
        <f t="shared" si="44"/>
        <v>-8.8778365579906397E-16</v>
      </c>
      <c r="AR58">
        <f t="shared" si="45"/>
        <v>-8.8778797593480436E-16</v>
      </c>
      <c r="AS58">
        <f t="shared" si="46"/>
        <v>-2.2889902495613015</v>
      </c>
      <c r="AT58">
        <f t="shared" si="47"/>
        <v>-1.4954736297133815</v>
      </c>
      <c r="AU58">
        <f t="shared" si="48"/>
        <v>-3.7844638792746839</v>
      </c>
      <c r="AW58">
        <v>55</v>
      </c>
      <c r="AX58">
        <f>IF(Z58&gt;0, (R58*SUMPRODUCT(K58:$K$98, X58:$X$98)-K58*$AZ$3)/Z58, 0)</f>
        <v>-2.2076758570761707E+23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2000000</v>
      </c>
      <c r="S59">
        <f t="shared" si="32"/>
        <v>-1.259039474803707E+24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-3798.0405893810234</v>
      </c>
      <c r="AC59">
        <f t="shared" si="33"/>
        <v>-3391.1076690902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-2.8676699737760053E-14</v>
      </c>
      <c r="AI59">
        <f t="shared" si="38"/>
        <v>-2.8676834408186874E-14</v>
      </c>
      <c r="AJ59">
        <f t="shared" si="39"/>
        <v>-406.9329202908234</v>
      </c>
      <c r="AK59">
        <f t="shared" si="61"/>
        <v>-265.86284125667169</v>
      </c>
      <c r="AL59">
        <f t="shared" si="40"/>
        <v>-672.7957615474952</v>
      </c>
      <c r="AN59">
        <f t="shared" si="41"/>
        <v>0</v>
      </c>
      <c r="AO59">
        <f t="shared" si="42"/>
        <v>0</v>
      </c>
      <c r="AP59">
        <f t="shared" si="43"/>
        <v>-6.0388926414477693E-22</v>
      </c>
      <c r="AQ59">
        <f t="shared" si="44"/>
        <v>-1.2859208596656295E-16</v>
      </c>
      <c r="AR59">
        <f t="shared" si="45"/>
        <v>-1.2859268985582708E-16</v>
      </c>
      <c r="AS59">
        <f t="shared" si="46"/>
        <v>-1.8247690127242464</v>
      </c>
      <c r="AT59">
        <f t="shared" si="47"/>
        <v>-1.1921824216465093</v>
      </c>
      <c r="AU59">
        <f t="shared" si="48"/>
        <v>-3.0169514343707564</v>
      </c>
      <c r="AW59">
        <v>56</v>
      </c>
      <c r="AX59">
        <f>IF(Z59&gt;0, (R59*SUMPRODUCT(K59:$K$98, X59:$X$98)-K59*$AZ$3)/Z59, 0)</f>
        <v>-1.259039474803707E+24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2000000</v>
      </c>
      <c r="S60">
        <f t="shared" si="32"/>
        <v>-7.4421925983078204E+24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-3391.1076690902</v>
      </c>
      <c r="AC60">
        <f t="shared" si="33"/>
        <v>-3027.7747045448214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-4.5192707649875751E-15</v>
      </c>
      <c r="AI60">
        <f t="shared" si="38"/>
        <v>-4.5192911069410016E-15</v>
      </c>
      <c r="AJ60">
        <f t="shared" si="39"/>
        <v>-363.33296454537867</v>
      </c>
      <c r="AK60">
        <f t="shared" si="61"/>
        <v>-237.37753683631402</v>
      </c>
      <c r="AL60">
        <f t="shared" si="40"/>
        <v>-600.71050138169267</v>
      </c>
      <c r="AN60">
        <f t="shared" si="41"/>
        <v>0</v>
      </c>
      <c r="AO60">
        <f t="shared" si="42"/>
        <v>0</v>
      </c>
      <c r="AP60">
        <f t="shared" si="43"/>
        <v>-8.1444114400917873E-23</v>
      </c>
      <c r="AQ60">
        <f t="shared" si="44"/>
        <v>-1.8094034406225043E-17</v>
      </c>
      <c r="AR60">
        <f t="shared" si="45"/>
        <v>-1.8094115850339443E-17</v>
      </c>
      <c r="AS60">
        <f t="shared" si="46"/>
        <v>-1.4546946848885918</v>
      </c>
      <c r="AT60">
        <f t="shared" si="47"/>
        <v>-0.95040052746054637</v>
      </c>
      <c r="AU60">
        <f t="shared" si="48"/>
        <v>-2.405095212349138</v>
      </c>
      <c r="AW60">
        <v>57</v>
      </c>
      <c r="AX60">
        <f>IF(Z60&gt;0, (R60*SUMPRODUCT(K60:$K$98, X60:$X$98)-K60*$AZ$3)/Z60, 0)</f>
        <v>-7.4421925983078204E+24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2000000</v>
      </c>
      <c r="S61">
        <f t="shared" si="32"/>
        <v>-4.5646636073186917E+25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-3027.7747045448214</v>
      </c>
      <c r="AC61">
        <f t="shared" si="33"/>
        <v>-2703.3702719150187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-6.8709362309381014E-16</v>
      </c>
      <c r="AI61">
        <f t="shared" si="38"/>
        <v>-6.8709658428712522E-16</v>
      </c>
      <c r="AJ61">
        <f t="shared" si="39"/>
        <v>-324.40443262980261</v>
      </c>
      <c r="AK61">
        <f t="shared" si="61"/>
        <v>-211.9442293181375</v>
      </c>
      <c r="AL61">
        <f t="shared" si="40"/>
        <v>-536.34866194794017</v>
      </c>
      <c r="AN61">
        <f t="shared" si="41"/>
        <v>0</v>
      </c>
      <c r="AO61">
        <f t="shared" si="42"/>
        <v>0</v>
      </c>
      <c r="AP61">
        <f t="shared" si="43"/>
        <v>-1.0585607508220399E-23</v>
      </c>
      <c r="AQ61">
        <f t="shared" si="44"/>
        <v>-2.4562068874179229E-18</v>
      </c>
      <c r="AR61">
        <f t="shared" si="45"/>
        <v>-2.4562174730254314E-18</v>
      </c>
      <c r="AS61">
        <f t="shared" si="46"/>
        <v>-1.1596736964991969</v>
      </c>
      <c r="AT61">
        <f t="shared" si="47"/>
        <v>-0.75765348171280789</v>
      </c>
      <c r="AU61">
        <f t="shared" si="48"/>
        <v>-1.9173271782120052</v>
      </c>
      <c r="AW61">
        <v>58</v>
      </c>
      <c r="AX61">
        <f>IF(Z61&gt;0, (R61*SUMPRODUCT(K61:$K$98, X61:$X$98)-K61*$AZ$3)/Z61, 0)</f>
        <v>-4.5646636073186917E+25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2000000</v>
      </c>
      <c r="S62">
        <f t="shared" si="32"/>
        <v>-2.9084717448897543E+26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-2703.3702719150187</v>
      </c>
      <c r="AC62">
        <f t="shared" si="33"/>
        <v>-2413.7234570669807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-1.0066537385497107E-16</v>
      </c>
      <c r="AI62">
        <f t="shared" si="38"/>
        <v>-1.0066578880200663E-16</v>
      </c>
      <c r="AJ62">
        <f t="shared" si="39"/>
        <v>-289.64681484803805</v>
      </c>
      <c r="AK62">
        <f t="shared" si="61"/>
        <v>-189.23591903405134</v>
      </c>
      <c r="AL62">
        <f t="shared" si="40"/>
        <v>-478.88273388208938</v>
      </c>
      <c r="AN62">
        <f t="shared" si="41"/>
        <v>0</v>
      </c>
      <c r="AO62">
        <f t="shared" si="42"/>
        <v>0</v>
      </c>
      <c r="AP62">
        <f t="shared" si="43"/>
        <v>-1.3244137183477569E-24</v>
      </c>
      <c r="AQ62">
        <f t="shared" si="44"/>
        <v>-3.2130028816388236E-19</v>
      </c>
      <c r="AR62">
        <f t="shared" si="45"/>
        <v>-3.2130161257760072E-19</v>
      </c>
      <c r="AS62">
        <f t="shared" si="46"/>
        <v>-0.9244847708061199</v>
      </c>
      <c r="AT62">
        <f t="shared" si="47"/>
        <v>-0.60399671692666435</v>
      </c>
      <c r="AU62">
        <f t="shared" si="48"/>
        <v>-1.5284814877327844</v>
      </c>
      <c r="AW62">
        <v>59</v>
      </c>
      <c r="AX62">
        <f>IF(Z62&gt;0, (R62*SUMPRODUCT(K62:$K$98, X62:$X$98)-K62*$AZ$3)/Z62, 0)</f>
        <v>-2.9084717448897543E+26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2000000</v>
      </c>
      <c r="S63">
        <f t="shared" si="32"/>
        <v>-1.9274558878377216E+27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-2413.7234570669807</v>
      </c>
      <c r="AC63">
        <f t="shared" si="33"/>
        <v>-2155.1102295240898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-1.4195679986049016E-17</v>
      </c>
      <c r="AI63">
        <f t="shared" si="38"/>
        <v>-1.4195735891614564E-17</v>
      </c>
      <c r="AJ63">
        <f t="shared" si="39"/>
        <v>-258.61322754289085</v>
      </c>
      <c r="AK63">
        <f t="shared" si="61"/>
        <v>-168.96064199468867</v>
      </c>
      <c r="AL63">
        <f t="shared" si="40"/>
        <v>-427.57386953757953</v>
      </c>
      <c r="AN63">
        <f t="shared" si="41"/>
        <v>0</v>
      </c>
      <c r="AO63">
        <f t="shared" si="42"/>
        <v>0</v>
      </c>
      <c r="AP63">
        <f t="shared" si="43"/>
        <v>-1.5931916691890715E-25</v>
      </c>
      <c r="AQ63">
        <f t="shared" si="44"/>
        <v>-4.0454718364825117E-20</v>
      </c>
      <c r="AR63">
        <f t="shared" si="45"/>
        <v>-4.0454877683992038E-20</v>
      </c>
      <c r="AS63">
        <f t="shared" si="46"/>
        <v>-0.73699359917579632</v>
      </c>
      <c r="AT63">
        <f t="shared" si="47"/>
        <v>-0.48150248479485358</v>
      </c>
      <c r="AU63">
        <f t="shared" si="48"/>
        <v>-1.21849608397065</v>
      </c>
      <c r="AW63">
        <v>60</v>
      </c>
      <c r="AX63">
        <f>IF(Z63&gt;0, (R63*SUMPRODUCT(K63:$K$98, X63:$X$98)-K63*$AZ$3)/Z63, 0)</f>
        <v>-1.9274558878377216E+27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2000000</v>
      </c>
      <c r="S64">
        <f t="shared" si="32"/>
        <v>-1.3301396735607814E+28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-2155.1102295240898</v>
      </c>
      <c r="AC64">
        <f t="shared" si="33"/>
        <v>-1924.2055620750803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-1.9245365599230653E-18</v>
      </c>
      <c r="AI64">
        <f t="shared" si="38"/>
        <v>-1.9245437930189585E-18</v>
      </c>
      <c r="AJ64">
        <f t="shared" si="39"/>
        <v>-230.90466744900959</v>
      </c>
      <c r="AK64">
        <f t="shared" si="61"/>
        <v>-150.85771606668629</v>
      </c>
      <c r="AL64">
        <f t="shared" si="40"/>
        <v>-381.76238351569589</v>
      </c>
      <c r="AN64">
        <f t="shared" si="41"/>
        <v>0</v>
      </c>
      <c r="AO64">
        <f t="shared" si="42"/>
        <v>0</v>
      </c>
      <c r="AP64">
        <f t="shared" si="43"/>
        <v>-1.8404294825057335E-26</v>
      </c>
      <c r="AQ64">
        <f t="shared" si="44"/>
        <v>-4.8968987516304962E-21</v>
      </c>
      <c r="AR64">
        <f t="shared" si="45"/>
        <v>-4.8969171559253211E-21</v>
      </c>
      <c r="AS64">
        <f t="shared" si="46"/>
        <v>-0.58752678505723532</v>
      </c>
      <c r="AT64">
        <f t="shared" si="47"/>
        <v>-0.38385083290406052</v>
      </c>
      <c r="AU64">
        <f t="shared" si="48"/>
        <v>-0.97137761796129585</v>
      </c>
      <c r="AW64">
        <v>61</v>
      </c>
      <c r="AX64">
        <f>IF(Z64&gt;0, (R64*SUMPRODUCT(K64:$K$98, X64:$X$98)-K64*$AZ$3)/Z64, 0)</f>
        <v>-1.3301396735607814E+28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2000000</v>
      </c>
      <c r="S65">
        <f t="shared" si="32"/>
        <v>-9.5730651579059195E+28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-1924.2055620750803</v>
      </c>
      <c r="AC65">
        <f t="shared" si="33"/>
        <v>-1718.0406804241788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-2.5053737713547308E-19</v>
      </c>
      <c r="AI65">
        <f t="shared" si="38"/>
        <v>-2.5053827446597906E-19</v>
      </c>
      <c r="AJ65">
        <f t="shared" si="39"/>
        <v>-206.16488165090141</v>
      </c>
      <c r="AK65">
        <f t="shared" si="61"/>
        <v>-134.69438934525564</v>
      </c>
      <c r="AL65">
        <f t="shared" si="40"/>
        <v>-340.85927099615708</v>
      </c>
      <c r="AN65">
        <f t="shared" si="41"/>
        <v>0</v>
      </c>
      <c r="AO65">
        <f t="shared" si="42"/>
        <v>0</v>
      </c>
      <c r="AP65">
        <f t="shared" si="43"/>
        <v>-2.0385875553751657E-27</v>
      </c>
      <c r="AQ65">
        <f t="shared" si="44"/>
        <v>-5.6917977909952057E-22</v>
      </c>
      <c r="AR65">
        <f t="shared" si="45"/>
        <v>-5.6918181768707588E-22</v>
      </c>
      <c r="AS65">
        <f t="shared" si="46"/>
        <v>-0.46837275594486233</v>
      </c>
      <c r="AT65">
        <f t="shared" si="47"/>
        <v>-0.30600353388397689</v>
      </c>
      <c r="AU65">
        <f t="shared" si="48"/>
        <v>-0.77437628982883933</v>
      </c>
      <c r="AW65">
        <v>62</v>
      </c>
      <c r="AX65">
        <f>IF(Z65&gt;0, (R65*SUMPRODUCT(K65:$K$98, X65:$X$98)-K65*$AZ$3)/Z65, 0)</f>
        <v>-9.5730651579059195E+28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2000000</v>
      </c>
      <c r="S66">
        <f t="shared" si="32"/>
        <v>-7.198548668999827E+29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-1718.0406804241788</v>
      </c>
      <c r="AC66">
        <f t="shared" si="33"/>
        <v>-1533.9648932358737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-3.1272415363646783E-20</v>
      </c>
      <c r="AI66">
        <f t="shared" si="38"/>
        <v>-3.1272521910463631E-20</v>
      </c>
      <c r="AJ66">
        <f t="shared" si="39"/>
        <v>-184.07578718830518</v>
      </c>
      <c r="AK66">
        <f t="shared" si="61"/>
        <v>-120.26284762969253</v>
      </c>
      <c r="AL66">
        <f t="shared" si="40"/>
        <v>-304.33863481799773</v>
      </c>
      <c r="AN66">
        <f t="shared" si="41"/>
        <v>0</v>
      </c>
      <c r="AO66">
        <f t="shared" si="42"/>
        <v>0</v>
      </c>
      <c r="AP66">
        <f t="shared" si="43"/>
        <v>-2.1612220660701876E-28</v>
      </c>
      <c r="AQ66">
        <f t="shared" si="44"/>
        <v>-6.3433743157912597E-23</v>
      </c>
      <c r="AR66">
        <f t="shared" si="45"/>
        <v>-6.3433959280119203E-23</v>
      </c>
      <c r="AS66">
        <f t="shared" si="46"/>
        <v>-0.37338389345094319</v>
      </c>
      <c r="AT66">
        <f t="shared" si="47"/>
        <v>-0.24394414372128251</v>
      </c>
      <c r="AU66">
        <f t="shared" si="48"/>
        <v>-0.61732803717222573</v>
      </c>
      <c r="AW66">
        <v>63</v>
      </c>
      <c r="AX66">
        <f>IF(Z66&gt;0, (R66*SUMPRODUCT(K66:$K$98, X66:$X$98)-K66*$AZ$3)/Z66, 0)</f>
        <v>-7.198548668999827E+29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2000000</v>
      </c>
      <c r="S67">
        <f t="shared" si="32"/>
        <v>-5.6669961536273918E+30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-1533.9648932358737</v>
      </c>
      <c r="AC67">
        <f t="shared" si="33"/>
        <v>-1369.6115118177443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-3.7358897540444157E-21</v>
      </c>
      <c r="AI67">
        <f t="shared" ref="AI67:AI69" si="62">SUM(AE67:AH67)</f>
        <v>-3.7359018381492457E-21</v>
      </c>
      <c r="AJ67">
        <f t="shared" si="39"/>
        <v>-164.3533814181294</v>
      </c>
      <c r="AK67">
        <f t="shared" si="61"/>
        <v>-107.37754252651116</v>
      </c>
      <c r="AL67">
        <f t="shared" ref="AL67:AL69" si="63">SUM(AI67:AK67)</f>
        <v>-271.73092394464055</v>
      </c>
      <c r="AN67">
        <f t="shared" si="41"/>
        <v>0</v>
      </c>
      <c r="AO67">
        <f t="shared" si="42"/>
        <v>0</v>
      </c>
      <c r="AP67">
        <f t="shared" si="43"/>
        <v>-2.1885444669889536E-29</v>
      </c>
      <c r="AQ67">
        <f t="shared" si="44"/>
        <v>-6.7660459468097226E-24</v>
      </c>
      <c r="AR67">
        <f t="shared" si="45"/>
        <v>-6.7660678322543928E-24</v>
      </c>
      <c r="AS67">
        <f t="shared" si="46"/>
        <v>-0.29765935383525405</v>
      </c>
      <c r="AT67">
        <f t="shared" si="47"/>
        <v>-0.19447077783903255</v>
      </c>
      <c r="AU67">
        <f t="shared" si="48"/>
        <v>-0.49213013167428654</v>
      </c>
      <c r="AW67">
        <v>64</v>
      </c>
      <c r="AX67">
        <f>IF(Z67&gt;0, (R67*SUMPRODUCT(K67:$K$98, X67:$X$98)-K67*$AZ$3)/Z67, 0)</f>
        <v>-5.6669961536273918E+30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2000000</v>
      </c>
      <c r="S68">
        <f t="shared" si="32"/>
        <v>-4.6809298195883254E+31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-1369.6115118177443</v>
      </c>
      <c r="AC68">
        <f t="shared" si="33"/>
        <v>-1222.8674212658429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-4.2628164053784347E-22</v>
      </c>
      <c r="AI68">
        <f t="shared" si="62"/>
        <v>-4.262829467606116E-22</v>
      </c>
      <c r="AJ68">
        <f t="shared" si="39"/>
        <v>-146.74409055190131</v>
      </c>
      <c r="AK68">
        <f t="shared" si="61"/>
        <v>-95.872805827242104</v>
      </c>
      <c r="AL68">
        <f t="shared" si="63"/>
        <v>-242.61689637914341</v>
      </c>
      <c r="AN68">
        <f t="shared" si="41"/>
        <v>0</v>
      </c>
      <c r="AO68">
        <f t="shared" si="42"/>
        <v>0</v>
      </c>
      <c r="AP68">
        <f t="shared" si="43"/>
        <v>-2.1122247040913618E-30</v>
      </c>
      <c r="AQ68">
        <f t="shared" si="44"/>
        <v>-6.8931780552172552E-25</v>
      </c>
      <c r="AR68">
        <f t="shared" si="45"/>
        <v>-6.8931991774642963E-25</v>
      </c>
      <c r="AS68">
        <f t="shared" si="46"/>
        <v>-0.23729221447325743</v>
      </c>
      <c r="AT68">
        <f t="shared" si="47"/>
        <v>-0.1550309134558614</v>
      </c>
      <c r="AU68">
        <f t="shared" si="48"/>
        <v>-0.39232312792911883</v>
      </c>
      <c r="AW68">
        <v>65</v>
      </c>
      <c r="AX68">
        <f>IF(Z68&gt;0, (R68*SUMPRODUCT(K68:$K$98, X68:$X$98)-K68*$AZ$3)/Z68, 0)</f>
        <v>-4.6809298195883254E+31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-1222.8674212658429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-1222.8674212658429</v>
      </c>
      <c r="AK69">
        <f t="shared" si="61"/>
        <v>-85.600719488609016</v>
      </c>
      <c r="AL69">
        <f t="shared" si="63"/>
        <v>-1308.468140754452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-7.5436596574691494E-26</v>
      </c>
      <c r="AR69">
        <f t="shared" si="45"/>
        <v>-7.5436596574691494E-26</v>
      </c>
      <c r="AS69">
        <f t="shared" si="46"/>
        <v>-1.7655670719736398</v>
      </c>
      <c r="AT69">
        <f t="shared" si="47"/>
        <v>-0.1235896950381548</v>
      </c>
      <c r="AU69">
        <f t="shared" si="48"/>
        <v>-1.8891567670117946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875823.28547410085</v>
      </c>
      <c r="AO71" s="6">
        <f t="shared" si="70"/>
        <v>-87582.328547410085</v>
      </c>
      <c r="AP71" s="6">
        <f t="shared" si="70"/>
        <v>-2825.8220551399058</v>
      </c>
      <c r="AQ71" s="6">
        <f t="shared" si="70"/>
        <v>-756234.53553900123</v>
      </c>
      <c r="AR71" s="6">
        <f t="shared" si="70"/>
        <v>29180.599332549886</v>
      </c>
      <c r="AS71" s="6">
        <f t="shared" si="70"/>
        <v>2372.8588013116996</v>
      </c>
      <c r="AT71" s="6">
        <f t="shared" si="70"/>
        <v>-6700.8023042194291</v>
      </c>
      <c r="AU71" s="6">
        <f t="shared" si="70"/>
        <v>24852.655829642088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203.45869842741558</v>
      </c>
      <c r="K3">
        <v>1</v>
      </c>
      <c r="L3" s="2">
        <v>0</v>
      </c>
      <c r="O3">
        <f>$C$3</f>
        <v>203.45869842741558</v>
      </c>
      <c r="P3">
        <f>O3*B5</f>
        <v>162.76695874193248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12.031569612440205</v>
      </c>
      <c r="AE3">
        <f t="shared" ref="AE3:AE23" si="1">$Z3*O3</f>
        <v>203.45869842741558</v>
      </c>
      <c r="AF3">
        <f t="shared" ref="AF3:AF23" si="2">-$Z3*P3</f>
        <v>-162.76695874193248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-2479.2164643145165</v>
      </c>
      <c r="AJ3">
        <f t="shared" ref="AJ3:AJ23" si="6">AB3-AC3</f>
        <v>-12.031569612440205</v>
      </c>
      <c r="AL3">
        <f t="shared" ref="AL3:AL23" si="7">SUM(AI3:AK3)</f>
        <v>-2491.2480339269569</v>
      </c>
      <c r="AN3">
        <f t="shared" ref="AN3:AN23" si="8">AE3*$K3</f>
        <v>203.45869842741558</v>
      </c>
      <c r="AO3">
        <f t="shared" ref="AO3:AO23" si="9">AF3*$K3</f>
        <v>-162.76695874193248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-2479.2164643145165</v>
      </c>
      <c r="AS3">
        <f t="shared" ref="AS3:AS23" si="13">AJ3*$K3</f>
        <v>-12.031569612440205</v>
      </c>
      <c r="AT3">
        <f t="shared" ref="AT3:AT23" si="14">AK3*$K3</f>
        <v>0</v>
      </c>
      <c r="AU3">
        <f t="shared" ref="AU3:AU23" si="15">AL3*$K3</f>
        <v>-2491.2480339269569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63.624555716821384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12.031569612440205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12.031569612440205</v>
      </c>
      <c r="AC4">
        <f t="shared" ref="AC4:AC23" si="27">AX5</f>
        <v>23.90810182295521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-11.876532210515006</v>
      </c>
      <c r="AK4">
        <f>G4*MAX(0, SUM(AB4:AB4, AE4:AF4))</f>
        <v>0.26349137451244048</v>
      </c>
      <c r="AL4">
        <f t="shared" si="7"/>
        <v>-66.748390836002571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-51.726569096538135</v>
      </c>
      <c r="AR4">
        <f t="shared" si="12"/>
        <v>-51.726569096538135</v>
      </c>
      <c r="AS4">
        <f t="shared" si="13"/>
        <v>-11.142257444896336</v>
      </c>
      <c r="AT4">
        <f t="shared" si="14"/>
        <v>0.24720083920859409</v>
      </c>
      <c r="AU4">
        <f t="shared" si="15"/>
        <v>-62.621625702225877</v>
      </c>
      <c r="AW4">
        <v>1</v>
      </c>
      <c r="AX4">
        <f>(R4*SUMPRODUCT(K5:$K$23, X5:$X$23)-$AZ$3*SUMPRODUCT(K4:$K$22, W5:$W$23))/Z4</f>
        <v>12.031569612440205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203.45869842741558</v>
      </c>
      <c r="P5">
        <f t="shared" ref="P5:P23" si="30">O5*$C$5</f>
        <v>10.17293492137078</v>
      </c>
      <c r="Q5" s="5">
        <f t="shared" ref="Q5:Q23" si="31">$C$8</f>
        <v>50</v>
      </c>
      <c r="R5">
        <f t="shared" si="0"/>
        <v>50000</v>
      </c>
      <c r="S5">
        <f t="shared" si="19"/>
        <v>23.90810182295521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23.90810182295521</v>
      </c>
      <c r="AC5">
        <f t="shared" si="27"/>
        <v>35.356255845450377</v>
      </c>
      <c r="AE5">
        <f t="shared" si="1"/>
        <v>198.96371678782904</v>
      </c>
      <c r="AF5">
        <f t="shared" si="2"/>
        <v>-9.9481858393914528</v>
      </c>
      <c r="AG5">
        <f t="shared" si="3"/>
        <v>-48.895357712811148</v>
      </c>
      <c r="AH5">
        <f t="shared" si="4"/>
        <v>-55.058290688849851</v>
      </c>
      <c r="AI5">
        <f t="shared" si="5"/>
        <v>85.061882546776602</v>
      </c>
      <c r="AJ5">
        <f t="shared" si="6"/>
        <v>-11.448154022495167</v>
      </c>
      <c r="AK5">
        <f t="shared" ref="AK5:AK23" si="32">G5*SUM(AB5:AB5, AE5:AF5)</f>
        <v>8.7298689436271051</v>
      </c>
      <c r="AL5">
        <f t="shared" si="7"/>
        <v>82.343597467908552</v>
      </c>
      <c r="AN5">
        <f t="shared" si="8"/>
        <v>171.81760702046358</v>
      </c>
      <c r="AO5">
        <f t="shared" si="9"/>
        <v>-8.5908803510231788</v>
      </c>
      <c r="AP5">
        <f t="shared" si="10"/>
        <v>-42.224197920385286</v>
      </c>
      <c r="AQ5">
        <f t="shared" si="11"/>
        <v>-47.546275801045631</v>
      </c>
      <c r="AR5">
        <f t="shared" si="12"/>
        <v>73.456252948009492</v>
      </c>
      <c r="AS5">
        <f t="shared" si="13"/>
        <v>-9.8861966427998418</v>
      </c>
      <c r="AT5">
        <f t="shared" si="14"/>
        <v>7.5387875523846555</v>
      </c>
      <c r="AU5">
        <f t="shared" si="15"/>
        <v>71.108843857594309</v>
      </c>
      <c r="AW5">
        <v>2</v>
      </c>
      <c r="AX5">
        <f>(R5*SUMPRODUCT(K6:$K$23, X6:$X$23)-$AZ$3*SUMPRODUCT(K5:$K$22, W6:$W$23))/Z5</f>
        <v>23.90810182295521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203.45869842741558</v>
      </c>
      <c r="P6">
        <f t="shared" si="30"/>
        <v>10.17293492137078</v>
      </c>
      <c r="Q6" s="5">
        <f t="shared" si="31"/>
        <v>50</v>
      </c>
      <c r="R6">
        <f t="shared" si="0"/>
        <v>50000</v>
      </c>
      <c r="S6">
        <f t="shared" si="19"/>
        <v>35.356255845450377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35.356255845450377</v>
      </c>
      <c r="AC6">
        <f t="shared" si="27"/>
        <v>45.174066019563192</v>
      </c>
      <c r="AE6">
        <f t="shared" si="1"/>
        <v>196.74983636916275</v>
      </c>
      <c r="AF6">
        <f t="shared" si="2"/>
        <v>-9.8374918184581386</v>
      </c>
      <c r="AG6">
        <f t="shared" si="3"/>
        <v>-48.351296329400675</v>
      </c>
      <c r="AH6">
        <f t="shared" si="4"/>
        <v>-55.107806282370085</v>
      </c>
      <c r="AI6">
        <f t="shared" si="5"/>
        <v>83.453241938933843</v>
      </c>
      <c r="AJ6">
        <f t="shared" si="6"/>
        <v>-9.8178101741128145</v>
      </c>
      <c r="AK6">
        <f t="shared" si="32"/>
        <v>13.002713123175067</v>
      </c>
      <c r="AL6">
        <f t="shared" si="7"/>
        <v>86.638144887996091</v>
      </c>
      <c r="AN6">
        <f t="shared" si="8"/>
        <v>153.23393117366604</v>
      </c>
      <c r="AO6">
        <f t="shared" si="9"/>
        <v>-7.6616965586833023</v>
      </c>
      <c r="AP6">
        <f t="shared" si="10"/>
        <v>-37.657257310218334</v>
      </c>
      <c r="AQ6">
        <f t="shared" si="11"/>
        <v>-42.919404411397693</v>
      </c>
      <c r="AR6">
        <f t="shared" si="12"/>
        <v>64.995572893366699</v>
      </c>
      <c r="AS6">
        <f t="shared" si="13"/>
        <v>-7.6463679780315905</v>
      </c>
      <c r="AT6">
        <f t="shared" si="14"/>
        <v>10.126853900142896</v>
      </c>
      <c r="AU6">
        <f t="shared" si="15"/>
        <v>67.476058815477998</v>
      </c>
      <c r="AW6">
        <v>3</v>
      </c>
      <c r="AX6">
        <f>(R6*SUMPRODUCT(K7:$K$23, X7:$X$23)-$AZ$3*SUMPRODUCT(K6:$K$22, W7:$W$23))/Z6</f>
        <v>35.356255845450377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203.45869842741558</v>
      </c>
      <c r="P7">
        <f t="shared" si="30"/>
        <v>10.17293492137078</v>
      </c>
      <c r="Q7" s="5">
        <f t="shared" si="31"/>
        <v>50</v>
      </c>
      <c r="R7">
        <f t="shared" si="0"/>
        <v>50000</v>
      </c>
      <c r="S7">
        <f t="shared" si="19"/>
        <v>45.174066019563192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45.174066019563192</v>
      </c>
      <c r="AC7">
        <f t="shared" si="27"/>
        <v>52.505324273066037</v>
      </c>
      <c r="AE7">
        <f t="shared" si="1"/>
        <v>194.55775121525312</v>
      </c>
      <c r="AF7">
        <f t="shared" si="2"/>
        <v>-9.7278875607626567</v>
      </c>
      <c r="AG7">
        <f t="shared" si="3"/>
        <v>-47.812591134967398</v>
      </c>
      <c r="AH7">
        <f t="shared" si="4"/>
        <v>-55.192231139269595</v>
      </c>
      <c r="AI7">
        <f t="shared" si="5"/>
        <v>81.825041380253467</v>
      </c>
      <c r="AJ7">
        <f t="shared" si="6"/>
        <v>-7.3312582535028454</v>
      </c>
      <c r="AK7">
        <f t="shared" si="32"/>
        <v>11.293192946996033</v>
      </c>
      <c r="AL7">
        <f t="shared" si="7"/>
        <v>85.786976073746658</v>
      </c>
      <c r="AN7">
        <f t="shared" si="8"/>
        <v>137.16545467659776</v>
      </c>
      <c r="AO7">
        <f t="shared" si="9"/>
        <v>-6.8582727338298888</v>
      </c>
      <c r="AP7">
        <f t="shared" si="10"/>
        <v>-33.708427247589981</v>
      </c>
      <c r="AQ7">
        <f t="shared" si="11"/>
        <v>-38.911158417214864</v>
      </c>
      <c r="AR7">
        <f t="shared" si="12"/>
        <v>57.687596277963031</v>
      </c>
      <c r="AS7">
        <f t="shared" si="13"/>
        <v>-5.1686214782607962</v>
      </c>
      <c r="AT7">
        <f t="shared" si="14"/>
        <v>7.9618310535027152</v>
      </c>
      <c r="AU7">
        <f t="shared" si="15"/>
        <v>60.480805853204956</v>
      </c>
      <c r="AW7">
        <v>4</v>
      </c>
      <c r="AX7">
        <f>(R7*SUMPRODUCT(K8:$K$23, X8:$X$23)-$AZ$3*SUMPRODUCT(K7:$K$22, W8:$W$23))/Z7</f>
        <v>45.174066019563192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203.45869842741558</v>
      </c>
      <c r="P8">
        <f t="shared" si="30"/>
        <v>10.17293492137078</v>
      </c>
      <c r="Q8" s="5">
        <f t="shared" si="31"/>
        <v>50</v>
      </c>
      <c r="R8">
        <f t="shared" si="0"/>
        <v>50000</v>
      </c>
      <c r="S8">
        <f t="shared" si="19"/>
        <v>52.505324273066037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52.505324273066037</v>
      </c>
      <c r="AC8">
        <f t="shared" si="27"/>
        <v>57.883412443343261</v>
      </c>
      <c r="AE8">
        <f t="shared" si="1"/>
        <v>192.38658009941147</v>
      </c>
      <c r="AF8">
        <f t="shared" si="2"/>
        <v>-9.6193290049705737</v>
      </c>
      <c r="AG8">
        <f t="shared" si="3"/>
        <v>-47.279025567944906</v>
      </c>
      <c r="AH8">
        <f t="shared" si="4"/>
        <v>-55.439655672817395</v>
      </c>
      <c r="AI8">
        <f t="shared" si="5"/>
        <v>80.0485698536786</v>
      </c>
      <c r="AJ8">
        <f t="shared" si="6"/>
        <v>-5.3780881702772234</v>
      </c>
      <c r="AK8">
        <f t="shared" si="32"/>
        <v>5.0113058553278975</v>
      </c>
      <c r="AL8">
        <f t="shared" si="7"/>
        <v>79.681787538729282</v>
      </c>
      <c r="AN8">
        <f t="shared" si="8"/>
        <v>126.46597113456892</v>
      </c>
      <c r="AO8">
        <f t="shared" si="9"/>
        <v>-6.3232985567284459</v>
      </c>
      <c r="AP8">
        <f t="shared" si="10"/>
        <v>-31.079027859722096</v>
      </c>
      <c r="AQ8">
        <f t="shared" si="11"/>
        <v>-36.443445745571587</v>
      </c>
      <c r="AR8">
        <f t="shared" si="12"/>
        <v>52.620198972546781</v>
      </c>
      <c r="AS8">
        <f t="shared" si="13"/>
        <v>-3.5353045048672107</v>
      </c>
      <c r="AT8">
        <f t="shared" si="14"/>
        <v>3.2941989057600218</v>
      </c>
      <c r="AU8">
        <f t="shared" si="15"/>
        <v>52.379093373439602</v>
      </c>
      <c r="AW8">
        <v>5</v>
      </c>
      <c r="AX8">
        <f>(R8*SUMPRODUCT(K9:$K$23, X9:$X$23)-$AZ$3*SUMPRODUCT(K8:$K$22, W9:$W$23))/Z8</f>
        <v>52.505324273066037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203.45869842741558</v>
      </c>
      <c r="P9">
        <f t="shared" si="30"/>
        <v>10.17293492137078</v>
      </c>
      <c r="Q9" s="5">
        <f t="shared" si="31"/>
        <v>50</v>
      </c>
      <c r="R9">
        <f t="shared" si="0"/>
        <v>50000</v>
      </c>
      <c r="S9">
        <f t="shared" si="19"/>
        <v>57.883412443343261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57.883412443343261</v>
      </c>
      <c r="AC9">
        <f t="shared" si="27"/>
        <v>62.095766430255516</v>
      </c>
      <c r="AE9">
        <f t="shared" si="1"/>
        <v>190.23425985182723</v>
      </c>
      <c r="AF9">
        <f t="shared" si="2"/>
        <v>-9.5117129925913613</v>
      </c>
      <c r="AG9">
        <f t="shared" si="3"/>
        <v>-46.750092604100132</v>
      </c>
      <c r="AH9">
        <f t="shared" si="4"/>
        <v>-56.142708165320947</v>
      </c>
      <c r="AI9">
        <f t="shared" si="5"/>
        <v>77.82974608981479</v>
      </c>
      <c r="AJ9">
        <f t="shared" si="6"/>
        <v>-4.2123539869122553</v>
      </c>
      <c r="AK9">
        <f t="shared" si="32"/>
        <v>1.4077751598852171</v>
      </c>
      <c r="AL9">
        <f t="shared" si="7"/>
        <v>75.025167262787747</v>
      </c>
      <c r="AN9">
        <f t="shared" si="8"/>
        <v>118.84730670755013</v>
      </c>
      <c r="AO9">
        <f t="shared" si="9"/>
        <v>-5.9423653353775059</v>
      </c>
      <c r="AP9">
        <f t="shared" si="10"/>
        <v>-29.206740145826007</v>
      </c>
      <c r="AQ9">
        <f t="shared" si="11"/>
        <v>-35.074700329548911</v>
      </c>
      <c r="AR9">
        <f t="shared" si="12"/>
        <v>48.623500896797701</v>
      </c>
      <c r="AS9">
        <f t="shared" si="13"/>
        <v>-2.6316338951420679</v>
      </c>
      <c r="AT9">
        <f t="shared" si="14"/>
        <v>0.87949608200156049</v>
      </c>
      <c r="AU9">
        <f t="shared" si="15"/>
        <v>46.871363083657194</v>
      </c>
      <c r="AW9">
        <v>6</v>
      </c>
      <c r="AX9">
        <f>(R9*SUMPRODUCT(K10:$K$23, X10:$X$23)-$AZ$3*SUMPRODUCT(K9:$K$22, W10:$W$23))/Z9</f>
        <v>57.883412443343261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203.45869842741558</v>
      </c>
      <c r="P10">
        <f t="shared" si="30"/>
        <v>10.17293492137078</v>
      </c>
      <c r="Q10" s="5">
        <f t="shared" si="31"/>
        <v>50</v>
      </c>
      <c r="R10">
        <f t="shared" si="0"/>
        <v>50000</v>
      </c>
      <c r="S10">
        <f t="shared" si="19"/>
        <v>62.095766430255516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62.095766430255516</v>
      </c>
      <c r="AC10">
        <f t="shared" si="27"/>
        <v>65.220895080241988</v>
      </c>
      <c r="AE10">
        <f t="shared" si="1"/>
        <v>188.09967108880866</v>
      </c>
      <c r="AF10">
        <f t="shared" si="2"/>
        <v>-9.4049835544404345</v>
      </c>
      <c r="AG10">
        <f t="shared" si="3"/>
        <v>-46.225517154754066</v>
      </c>
      <c r="AH10">
        <f t="shared" si="4"/>
        <v>-57.074523305067423</v>
      </c>
      <c r="AI10">
        <f t="shared" si="5"/>
        <v>75.394647074546725</v>
      </c>
      <c r="AJ10">
        <f t="shared" si="6"/>
        <v>-3.1251286499864719</v>
      </c>
      <c r="AK10">
        <f t="shared" si="32"/>
        <v>0.98724086125495736</v>
      </c>
      <c r="AL10">
        <f t="shared" si="7"/>
        <v>73.256759285815221</v>
      </c>
      <c r="AN10">
        <f t="shared" si="8"/>
        <v>111.65200925226779</v>
      </c>
      <c r="AO10">
        <f t="shared" si="9"/>
        <v>-5.5826004626133905</v>
      </c>
      <c r="AP10">
        <f t="shared" si="10"/>
        <v>-27.438494916967123</v>
      </c>
      <c r="AQ10">
        <f t="shared" si="11"/>
        <v>-33.878236826461439</v>
      </c>
      <c r="AR10">
        <f t="shared" si="12"/>
        <v>44.752677046225827</v>
      </c>
      <c r="AS10">
        <f t="shared" si="13"/>
        <v>-1.8550106489982947</v>
      </c>
      <c r="AT10">
        <f t="shared" si="14"/>
        <v>0.58600541477296342</v>
      </c>
      <c r="AU10">
        <f t="shared" si="15"/>
        <v>43.483671812000502</v>
      </c>
      <c r="AW10">
        <v>7</v>
      </c>
      <c r="AX10">
        <f>(R10*SUMPRODUCT(K11:$K$23, X11:$X$23)-$AZ$3*SUMPRODUCT(K10:$K$22, W11:$W$23))/Z10</f>
        <v>62.095766430255516</v>
      </c>
    </row>
    <row r="11" spans="1:52" x14ac:dyDescent="0.25">
      <c r="A11" t="s">
        <v>33</v>
      </c>
      <c r="C11" s="24">
        <f>AU25</f>
        <v>-1886.1750027409726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203.45869842741558</v>
      </c>
      <c r="P11">
        <f t="shared" si="30"/>
        <v>10.17293492137078</v>
      </c>
      <c r="Q11" s="5">
        <f t="shared" si="31"/>
        <v>50</v>
      </c>
      <c r="R11">
        <f t="shared" si="0"/>
        <v>50000</v>
      </c>
      <c r="S11">
        <f t="shared" si="19"/>
        <v>65.220895080241988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65.220895080241988</v>
      </c>
      <c r="AC11">
        <f t="shared" si="27"/>
        <v>67.153130290462343</v>
      </c>
      <c r="AE11">
        <f t="shared" si="1"/>
        <v>185.98292774344725</v>
      </c>
      <c r="AF11">
        <f t="shared" si="2"/>
        <v>-9.2991463871723639</v>
      </c>
      <c r="AG11">
        <f t="shared" si="3"/>
        <v>-45.70532721897785</v>
      </c>
      <c r="AH11">
        <f t="shared" si="4"/>
        <v>-57.934764228673345</v>
      </c>
      <c r="AI11">
        <f t="shared" si="5"/>
        <v>73.043689908623691</v>
      </c>
      <c r="AJ11">
        <f t="shared" si="6"/>
        <v>-1.9322352102203553</v>
      </c>
      <c r="AK11">
        <f t="shared" si="32"/>
        <v>0.58057122344764045</v>
      </c>
      <c r="AL11">
        <f t="shared" si="7"/>
        <v>71.69202592185097</v>
      </c>
      <c r="AN11">
        <f t="shared" si="8"/>
        <v>104.98863995718987</v>
      </c>
      <c r="AO11">
        <f t="shared" si="9"/>
        <v>-5.249431997859495</v>
      </c>
      <c r="AP11">
        <f t="shared" si="10"/>
        <v>-25.800971098476985</v>
      </c>
      <c r="AQ11">
        <f t="shared" si="11"/>
        <v>-32.704572276651746</v>
      </c>
      <c r="AR11">
        <f t="shared" si="12"/>
        <v>41.233664584201655</v>
      </c>
      <c r="AS11">
        <f t="shared" si="13"/>
        <v>-1.0907600458804878</v>
      </c>
      <c r="AT11">
        <f t="shared" si="14"/>
        <v>0.32773644273484737</v>
      </c>
      <c r="AU11">
        <f t="shared" si="15"/>
        <v>40.470640981056015</v>
      </c>
      <c r="AW11">
        <v>8</v>
      </c>
      <c r="AX11">
        <f>(R11*SUMPRODUCT(K12:$K$23, X12:$X$23)-$AZ$3*SUMPRODUCT(K11:$K$22, W12:$W$23))/Z11</f>
        <v>65.220895080241988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203.45869842741558</v>
      </c>
      <c r="P12">
        <f t="shared" si="30"/>
        <v>10.17293492137078</v>
      </c>
      <c r="Q12" s="5">
        <f t="shared" si="31"/>
        <v>50</v>
      </c>
      <c r="R12">
        <f t="shared" si="0"/>
        <v>50000</v>
      </c>
      <c r="S12">
        <f t="shared" si="19"/>
        <v>67.153130290462343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67.153130290462343</v>
      </c>
      <c r="AC12">
        <f t="shared" si="27"/>
        <v>67.928459733271495</v>
      </c>
      <c r="AE12">
        <f t="shared" si="1"/>
        <v>183.88228963099985</v>
      </c>
      <c r="AF12">
        <f t="shared" si="2"/>
        <v>-9.1941144815499936</v>
      </c>
      <c r="AG12">
        <f t="shared" si="3"/>
        <v>-45.189095146158209</v>
      </c>
      <c r="AH12">
        <f t="shared" si="4"/>
        <v>-59.178800629860334</v>
      </c>
      <c r="AI12">
        <f t="shared" si="5"/>
        <v>70.320279373431291</v>
      </c>
      <c r="AJ12">
        <f t="shared" si="6"/>
        <v>-0.77532944280915217</v>
      </c>
      <c r="AK12">
        <f t="shared" si="32"/>
        <v>0.55623500251179803</v>
      </c>
      <c r="AL12">
        <f t="shared" si="7"/>
        <v>70.101184933133936</v>
      </c>
      <c r="AN12">
        <f t="shared" si="8"/>
        <v>98.681258024990797</v>
      </c>
      <c r="AO12">
        <f t="shared" si="9"/>
        <v>-4.9340629012495398</v>
      </c>
      <c r="AP12">
        <f t="shared" si="10"/>
        <v>-24.250931217913887</v>
      </c>
      <c r="AQ12">
        <f t="shared" si="11"/>
        <v>-31.758569606043366</v>
      </c>
      <c r="AR12">
        <f t="shared" si="12"/>
        <v>37.737694299783989</v>
      </c>
      <c r="AS12">
        <f t="shared" si="13"/>
        <v>-0.41608403372482122</v>
      </c>
      <c r="AT12">
        <f t="shared" si="14"/>
        <v>0.29850601662371568</v>
      </c>
      <c r="AU12">
        <f t="shared" si="15"/>
        <v>37.620116282682879</v>
      </c>
      <c r="AW12">
        <v>9</v>
      </c>
      <c r="AX12">
        <f>(R12*SUMPRODUCT(K13:$K$23, X13:$X$23)-$AZ$3*SUMPRODUCT(K12:$K$22, W13:$W$23))/Z12</f>
        <v>67.153130290462343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203.45869842741558</v>
      </c>
      <c r="P13">
        <f t="shared" si="30"/>
        <v>10.17293492137078</v>
      </c>
      <c r="Q13" s="5">
        <f t="shared" si="31"/>
        <v>50</v>
      </c>
      <c r="R13">
        <f t="shared" si="0"/>
        <v>50000</v>
      </c>
      <c r="S13">
        <f t="shared" si="19"/>
        <v>67.928459733271495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67.928459733271495</v>
      </c>
      <c r="AC13">
        <f t="shared" si="27"/>
        <v>67.466996681260099</v>
      </c>
      <c r="AE13">
        <f t="shared" si="1"/>
        <v>181.79741807222729</v>
      </c>
      <c r="AF13">
        <f t="shared" si="2"/>
        <v>-9.0898709036113647</v>
      </c>
      <c r="AG13">
        <f t="shared" si="3"/>
        <v>-44.676737705830746</v>
      </c>
      <c r="AH13">
        <f t="shared" si="4"/>
        <v>-60.466488865885935</v>
      </c>
      <c r="AI13">
        <f t="shared" si="5"/>
        <v>67.564320596899222</v>
      </c>
      <c r="AJ13">
        <f t="shared" si="6"/>
        <v>0.46146305201139626</v>
      </c>
      <c r="AK13">
        <f t="shared" si="32"/>
        <v>0.48127201380377482</v>
      </c>
      <c r="AL13">
        <f t="shared" si="7"/>
        <v>68.507055662714393</v>
      </c>
      <c r="AN13">
        <f t="shared" si="8"/>
        <v>92.766380453595673</v>
      </c>
      <c r="AO13">
        <f t="shared" si="9"/>
        <v>-4.6383190226797844</v>
      </c>
      <c r="AP13">
        <f t="shared" si="10"/>
        <v>-22.797349331980104</v>
      </c>
      <c r="AQ13">
        <f t="shared" si="11"/>
        <v>-30.854438805051398</v>
      </c>
      <c r="AR13">
        <f t="shared" si="12"/>
        <v>34.476273293884383</v>
      </c>
      <c r="AS13">
        <f t="shared" si="13"/>
        <v>0.23547230484406037</v>
      </c>
      <c r="AT13">
        <f t="shared" si="14"/>
        <v>0.24558029045523369</v>
      </c>
      <c r="AU13">
        <f t="shared" si="15"/>
        <v>34.957325889183679</v>
      </c>
      <c r="AW13">
        <v>10</v>
      </c>
      <c r="AX13">
        <f>(R13*SUMPRODUCT(K14:$K$23, X14:$X$23)-$AZ$3*SUMPRODUCT(K13:$K$22, W14:$W$23))/Z13</f>
        <v>67.928459733271495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203.45869842741558</v>
      </c>
      <c r="P14">
        <f t="shared" si="30"/>
        <v>10.17293492137078</v>
      </c>
      <c r="Q14" s="5">
        <f t="shared" si="31"/>
        <v>50</v>
      </c>
      <c r="R14">
        <f t="shared" si="0"/>
        <v>50000</v>
      </c>
      <c r="S14">
        <f t="shared" si="19"/>
        <v>67.466996681260099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67.466996681260099</v>
      </c>
      <c r="AC14">
        <f t="shared" si="27"/>
        <v>65.460691463635669</v>
      </c>
      <c r="AE14">
        <f t="shared" si="1"/>
        <v>179.72700417811055</v>
      </c>
      <c r="AF14">
        <f t="shared" si="2"/>
        <v>-8.9863502089055292</v>
      </c>
      <c r="AG14">
        <f t="shared" si="3"/>
        <v>-44.16793323835909</v>
      </c>
      <c r="AH14">
        <f t="shared" si="4"/>
        <v>-62.03709041334934</v>
      </c>
      <c r="AI14">
        <f t="shared" si="5"/>
        <v>64.535630317496583</v>
      </c>
      <c r="AJ14">
        <f t="shared" si="6"/>
        <v>2.0063052176244298</v>
      </c>
      <c r="AK14">
        <f t="shared" si="32"/>
        <v>0.4287737711708372</v>
      </c>
      <c r="AL14">
        <f t="shared" si="7"/>
        <v>66.970709306291852</v>
      </c>
      <c r="AN14">
        <f t="shared" si="8"/>
        <v>87.226463179369034</v>
      </c>
      <c r="AO14">
        <f t="shared" si="9"/>
        <v>-4.3613231589684522</v>
      </c>
      <c r="AP14">
        <f t="shared" si="10"/>
        <v>-21.435913984893425</v>
      </c>
      <c r="AQ14">
        <f t="shared" si="11"/>
        <v>-30.108307916447526</v>
      </c>
      <c r="AR14">
        <f t="shared" si="12"/>
        <v>31.320918119059623</v>
      </c>
      <c r="AS14">
        <f t="shared" si="13"/>
        <v>0.9737151575634363</v>
      </c>
      <c r="AT14">
        <f t="shared" si="14"/>
        <v>0.20809571569027097</v>
      </c>
      <c r="AU14">
        <f t="shared" si="15"/>
        <v>32.50272899231333</v>
      </c>
      <c r="AW14">
        <v>11</v>
      </c>
      <c r="AX14">
        <f>(R14*SUMPRODUCT(K15:$K$23, X15:$X$23)-$AZ$3*SUMPRODUCT(K14:$K$22, W15:$W$23))/Z14</f>
        <v>67.466996681260099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203.45869842741558</v>
      </c>
      <c r="P15">
        <f t="shared" si="30"/>
        <v>10.17293492137078</v>
      </c>
      <c r="Q15" s="5">
        <f t="shared" si="31"/>
        <v>50</v>
      </c>
      <c r="R15">
        <f t="shared" si="0"/>
        <v>50000</v>
      </c>
      <c r="S15">
        <f t="shared" si="19"/>
        <v>65.460691463635669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65.460691463635669</v>
      </c>
      <c r="AC15">
        <f t="shared" si="27"/>
        <v>61.883753830932541</v>
      </c>
      <c r="AE15">
        <f t="shared" si="1"/>
        <v>177.66768928860569</v>
      </c>
      <c r="AF15">
        <f t="shared" si="2"/>
        <v>-8.883384464430284</v>
      </c>
      <c r="AG15">
        <f t="shared" si="3"/>
        <v>-43.661856352627041</v>
      </c>
      <c r="AH15">
        <f t="shared" si="4"/>
        <v>-64.397553348459354</v>
      </c>
      <c r="AI15">
        <f t="shared" si="5"/>
        <v>60.724895123088999</v>
      </c>
      <c r="AJ15">
        <f t="shared" si="6"/>
        <v>3.5769376327031281</v>
      </c>
      <c r="AK15">
        <f t="shared" si="32"/>
        <v>0.96040448478002549</v>
      </c>
      <c r="AL15">
        <f t="shared" si="7"/>
        <v>65.262237240572162</v>
      </c>
      <c r="AN15">
        <f t="shared" si="8"/>
        <v>81.972640905633995</v>
      </c>
      <c r="AO15">
        <f t="shared" si="9"/>
        <v>-4.0986320452816996</v>
      </c>
      <c r="AP15">
        <f t="shared" si="10"/>
        <v>-20.144786519136698</v>
      </c>
      <c r="AQ15">
        <f t="shared" si="11"/>
        <v>-29.711860029088662</v>
      </c>
      <c r="AR15">
        <f t="shared" si="12"/>
        <v>28.017362312126938</v>
      </c>
      <c r="AS15">
        <f t="shared" si="13"/>
        <v>1.6503339762083937</v>
      </c>
      <c r="AT15">
        <f t="shared" si="14"/>
        <v>0.44311316407761958</v>
      </c>
      <c r="AU15">
        <f t="shared" si="15"/>
        <v>30.110809452412955</v>
      </c>
      <c r="AW15">
        <v>12</v>
      </c>
      <c r="AX15">
        <f>(R15*SUMPRODUCT(K16:$K$23, X16:$X$23)-$AZ$3*SUMPRODUCT(K15:$K$22, W16:$W$23))/Z15</f>
        <v>65.460691463635669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203.45869842741558</v>
      </c>
      <c r="P16">
        <f t="shared" si="30"/>
        <v>10.17293492137078</v>
      </c>
      <c r="Q16" s="5">
        <f t="shared" si="31"/>
        <v>50</v>
      </c>
      <c r="R16">
        <f t="shared" si="0"/>
        <v>50000</v>
      </c>
      <c r="S16">
        <f t="shared" si="19"/>
        <v>61.883753830932541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61.883753830932541</v>
      </c>
      <c r="AC16">
        <f t="shared" si="27"/>
        <v>56.997341797126367</v>
      </c>
      <c r="AE16">
        <f t="shared" si="1"/>
        <v>175.6177104533115</v>
      </c>
      <c r="AF16">
        <f t="shared" si="2"/>
        <v>-8.7808855226655762</v>
      </c>
      <c r="AG16">
        <f t="shared" si="3"/>
        <v>-43.158073803358072</v>
      </c>
      <c r="AH16">
        <f t="shared" si="4"/>
        <v>-67.163985742693711</v>
      </c>
      <c r="AI16">
        <f t="shared" si="5"/>
        <v>56.514765384594142</v>
      </c>
      <c r="AJ16">
        <f t="shared" si="6"/>
        <v>4.8864120338061738</v>
      </c>
      <c r="AK16">
        <f t="shared" si="32"/>
        <v>1.6239161092072072</v>
      </c>
      <c r="AL16">
        <f t="shared" si="7"/>
        <v>63.025093527607524</v>
      </c>
      <c r="AN16">
        <f t="shared" si="8"/>
        <v>76.824516877231346</v>
      </c>
      <c r="AO16">
        <f t="shared" si="9"/>
        <v>-3.8412258438615683</v>
      </c>
      <c r="AP16">
        <f t="shared" si="10"/>
        <v>-18.879634410086108</v>
      </c>
      <c r="AQ16">
        <f t="shared" si="11"/>
        <v>-29.381095693099006</v>
      </c>
      <c r="AR16">
        <f t="shared" si="12"/>
        <v>24.72256093018467</v>
      </c>
      <c r="AS16">
        <f t="shared" si="13"/>
        <v>2.137576231868989</v>
      </c>
      <c r="AT16">
        <f t="shared" si="14"/>
        <v>0.71038718257384337</v>
      </c>
      <c r="AU16">
        <f t="shared" si="15"/>
        <v>27.570524344627504</v>
      </c>
      <c r="AW16">
        <v>13</v>
      </c>
      <c r="AX16">
        <f>(R16*SUMPRODUCT(K17:$K$23, X17:$X$23)-$AZ$3*SUMPRODUCT(K16:$K$22, W17:$W$23))/Z16</f>
        <v>61.883753830932541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203.45869842741558</v>
      </c>
      <c r="P17">
        <f t="shared" si="30"/>
        <v>10.17293492137078</v>
      </c>
      <c r="Q17" s="5">
        <f t="shared" si="31"/>
        <v>50</v>
      </c>
      <c r="R17">
        <f t="shared" si="0"/>
        <v>50000</v>
      </c>
      <c r="S17">
        <f t="shared" si="19"/>
        <v>56.997341797126367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56.997341797126367</v>
      </c>
      <c r="AC17">
        <f t="shared" si="27"/>
        <v>50.947627726381434</v>
      </c>
      <c r="AE17">
        <f t="shared" si="1"/>
        <v>173.57697294782244</v>
      </c>
      <c r="AF17">
        <f t="shared" si="2"/>
        <v>-8.6788486473911224</v>
      </c>
      <c r="AG17">
        <f t="shared" si="3"/>
        <v>-42.656562312017954</v>
      </c>
      <c r="AH17">
        <f t="shared" si="4"/>
        <v>-69.930753306533219</v>
      </c>
      <c r="AI17">
        <f t="shared" si="5"/>
        <v>52.310808681880133</v>
      </c>
      <c r="AJ17">
        <f t="shared" si="6"/>
        <v>6.0497140707449333</v>
      </c>
      <c r="AK17">
        <f t="shared" si="32"/>
        <v>3.0621574321462961</v>
      </c>
      <c r="AL17">
        <f t="shared" si="7"/>
        <v>61.422680184771359</v>
      </c>
      <c r="AN17">
        <f t="shared" si="8"/>
        <v>71.519063643950432</v>
      </c>
      <c r="AO17">
        <f t="shared" si="9"/>
        <v>-3.5759531821975217</v>
      </c>
      <c r="AP17">
        <f t="shared" si="10"/>
        <v>-17.575818629711975</v>
      </c>
      <c r="AQ17">
        <f t="shared" si="11"/>
        <v>-28.813626090269306</v>
      </c>
      <c r="AR17">
        <f t="shared" si="12"/>
        <v>21.553665741771621</v>
      </c>
      <c r="AS17">
        <f t="shared" si="13"/>
        <v>2.4926686893161265</v>
      </c>
      <c r="AT17">
        <f t="shared" si="14"/>
        <v>1.2617032579736216</v>
      </c>
      <c r="AU17">
        <f t="shared" si="15"/>
        <v>25.308037689061369</v>
      </c>
      <c r="AW17">
        <v>14</v>
      </c>
      <c r="AX17">
        <f>(R17*SUMPRODUCT(K18:$K$23, X18:$X$23)-$AZ$3*SUMPRODUCT(K17:$K$22, W18:$W$23))/Z17</f>
        <v>56.997341797126367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203.45869842741558</v>
      </c>
      <c r="P18">
        <f t="shared" si="30"/>
        <v>10.17293492137078</v>
      </c>
      <c r="Q18" s="5">
        <f t="shared" si="31"/>
        <v>50</v>
      </c>
      <c r="R18">
        <f t="shared" si="0"/>
        <v>50000</v>
      </c>
      <c r="S18">
        <f t="shared" si="19"/>
        <v>50.947627726381434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50.947627726381434</v>
      </c>
      <c r="AC18">
        <f t="shared" si="27"/>
        <v>43.550111041772468</v>
      </c>
      <c r="AE18">
        <f t="shared" si="1"/>
        <v>171.54492260029591</v>
      </c>
      <c r="AF18">
        <f t="shared" si="2"/>
        <v>-8.577246130014796</v>
      </c>
      <c r="AG18">
        <f t="shared" si="3"/>
        <v>-42.157185690808646</v>
      </c>
      <c r="AH18">
        <f t="shared" si="4"/>
        <v>-72.810998089131203</v>
      </c>
      <c r="AI18">
        <f t="shared" si="5"/>
        <v>47.999492690341256</v>
      </c>
      <c r="AJ18">
        <f t="shared" si="6"/>
        <v>7.3975166846089664</v>
      </c>
      <c r="AK18">
        <f t="shared" si="32"/>
        <v>4.620570570647911</v>
      </c>
      <c r="AL18">
        <f t="shared" si="7"/>
        <v>60.017579945598136</v>
      </c>
      <c r="AN18">
        <f t="shared" si="8"/>
        <v>66.051580468692933</v>
      </c>
      <c r="AO18">
        <f t="shared" si="9"/>
        <v>-3.3025790234346468</v>
      </c>
      <c r="AP18">
        <f t="shared" si="10"/>
        <v>-16.232183971297989</v>
      </c>
      <c r="AQ18">
        <f t="shared" si="11"/>
        <v>-28.035114221922189</v>
      </c>
      <c r="AR18">
        <f t="shared" si="12"/>
        <v>18.481703252038105</v>
      </c>
      <c r="AS18">
        <f t="shared" si="13"/>
        <v>2.8483365240744516</v>
      </c>
      <c r="AT18">
        <f t="shared" si="14"/>
        <v>1.779102431201298</v>
      </c>
      <c r="AU18">
        <f t="shared" si="15"/>
        <v>23.109142207313855</v>
      </c>
      <c r="AW18">
        <v>15</v>
      </c>
      <c r="AX18">
        <f>(R18*SUMPRODUCT(K19:$K$23, X19:$X$23)-$AZ$3*SUMPRODUCT(K18:$K$22, W19:$W$23))/Z18</f>
        <v>50.947627726381434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203.45869842741558</v>
      </c>
      <c r="P19">
        <f t="shared" si="30"/>
        <v>10.17293492137078</v>
      </c>
      <c r="Q19" s="5">
        <f t="shared" si="31"/>
        <v>50</v>
      </c>
      <c r="R19">
        <f t="shared" si="0"/>
        <v>50000</v>
      </c>
      <c r="S19">
        <f t="shared" si="19"/>
        <v>43.550111041772468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43.550111041772468</v>
      </c>
      <c r="AC19">
        <f t="shared" si="27"/>
        <v>34.35390462289832</v>
      </c>
      <c r="AE19">
        <f t="shared" si="1"/>
        <v>169.51948964061515</v>
      </c>
      <c r="AF19">
        <f t="shared" si="2"/>
        <v>-8.4759744820307592</v>
      </c>
      <c r="AG19">
        <f t="shared" si="3"/>
        <v>-41.659435293471041</v>
      </c>
      <c r="AH19">
        <f t="shared" si="4"/>
        <v>-76.178540429519515</v>
      </c>
      <c r="AI19">
        <f t="shared" si="5"/>
        <v>43.205539435593849</v>
      </c>
      <c r="AJ19">
        <f t="shared" si="6"/>
        <v>9.1962064188741479</v>
      </c>
      <c r="AK19">
        <f t="shared" si="32"/>
        <v>4.5624378642679577</v>
      </c>
      <c r="AL19">
        <f t="shared" si="7"/>
        <v>56.964183718735953</v>
      </c>
      <c r="AN19">
        <f t="shared" si="8"/>
        <v>60.808374012930983</v>
      </c>
      <c r="AO19">
        <f t="shared" si="9"/>
        <v>-3.0404187006465495</v>
      </c>
      <c r="AP19">
        <f t="shared" si="10"/>
        <v>-14.943665344105336</v>
      </c>
      <c r="AQ19">
        <f t="shared" si="11"/>
        <v>-27.326021261731995</v>
      </c>
      <c r="AR19">
        <f t="shared" si="12"/>
        <v>15.498268706447103</v>
      </c>
      <c r="AS19">
        <f t="shared" si="13"/>
        <v>3.2987732596679291</v>
      </c>
      <c r="AT19">
        <f t="shared" si="14"/>
        <v>1.6365931058979164</v>
      </c>
      <c r="AU19">
        <f t="shared" si="15"/>
        <v>20.433635072012947</v>
      </c>
      <c r="AW19">
        <v>16</v>
      </c>
      <c r="AX19">
        <f>(R19*SUMPRODUCT(K20:$K$23, X20:$X$23)-$AZ$3*SUMPRODUCT(K19:$K$22, W20:$W$23))/Z19</f>
        <v>43.550111041772468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203.45869842741558</v>
      </c>
      <c r="P20">
        <f t="shared" si="30"/>
        <v>10.17293492137078</v>
      </c>
      <c r="Q20" s="5">
        <f t="shared" si="31"/>
        <v>50</v>
      </c>
      <c r="R20">
        <f t="shared" si="0"/>
        <v>50000</v>
      </c>
      <c r="S20">
        <f t="shared" si="19"/>
        <v>34.35390462289832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34.35390462289832</v>
      </c>
      <c r="AC20">
        <f t="shared" si="27"/>
        <v>23.600623326734105</v>
      </c>
      <c r="AE20">
        <f t="shared" si="1"/>
        <v>167.50115499786116</v>
      </c>
      <c r="AF20">
        <f t="shared" si="2"/>
        <v>-8.3750577498930596</v>
      </c>
      <c r="AG20">
        <f t="shared" si="3"/>
        <v>-41.16342930838556</v>
      </c>
      <c r="AH20">
        <f t="shared" si="4"/>
        <v>-79.411632150767431</v>
      </c>
      <c r="AI20">
        <f t="shared" si="5"/>
        <v>38.551035788815128</v>
      </c>
      <c r="AJ20">
        <f t="shared" si="6"/>
        <v>10.753281296164214</v>
      </c>
      <c r="AK20">
        <f t="shared" si="32"/>
        <v>0.8319640080447257</v>
      </c>
      <c r="AL20">
        <f t="shared" si="7"/>
        <v>50.136281093024074</v>
      </c>
      <c r="AN20">
        <f t="shared" si="8"/>
        <v>56.989829026059446</v>
      </c>
      <c r="AO20">
        <f t="shared" si="9"/>
        <v>-2.8494914513029728</v>
      </c>
      <c r="AP20">
        <f t="shared" si="10"/>
        <v>-14.005257446977799</v>
      </c>
      <c r="AQ20">
        <f t="shared" si="11"/>
        <v>-27.01865153712134</v>
      </c>
      <c r="AR20">
        <f t="shared" si="12"/>
        <v>13.116428590657341</v>
      </c>
      <c r="AS20">
        <f t="shared" si="13"/>
        <v>3.6586473839260796</v>
      </c>
      <c r="AT20">
        <f t="shared" si="14"/>
        <v>0.28306363962033271</v>
      </c>
      <c r="AU20">
        <f t="shared" si="15"/>
        <v>17.058139614203757</v>
      </c>
      <c r="AW20">
        <v>17</v>
      </c>
      <c r="AX20">
        <f>(R20*SUMPRODUCT(K21:$K$23, X21:$X$23)-$AZ$3*SUMPRODUCT(K20:$K$22, W21:$W$23))/Z20</f>
        <v>34.35390462289832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203.45869842741558</v>
      </c>
      <c r="P21">
        <f t="shared" si="30"/>
        <v>10.17293492137078</v>
      </c>
      <c r="Q21" s="5">
        <f t="shared" si="31"/>
        <v>50</v>
      </c>
      <c r="R21">
        <f t="shared" si="0"/>
        <v>50000</v>
      </c>
      <c r="S21">
        <f t="shared" si="19"/>
        <v>23.600623326734105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23.600623326734105</v>
      </c>
      <c r="AC21">
        <f t="shared" si="27"/>
        <v>11.935736060614406</v>
      </c>
      <c r="AE21">
        <f t="shared" si="1"/>
        <v>165.48781858497631</v>
      </c>
      <c r="AF21">
        <f t="shared" si="2"/>
        <v>-8.2743909292488151</v>
      </c>
      <c r="AG21">
        <f t="shared" si="3"/>
        <v>-40.668651638901174</v>
      </c>
      <c r="AH21">
        <f t="shared" si="4"/>
        <v>-83.143376400532262</v>
      </c>
      <c r="AI21">
        <f t="shared" si="5"/>
        <v>33.401399616294057</v>
      </c>
      <c r="AJ21">
        <f t="shared" si="6"/>
        <v>11.664887266119699</v>
      </c>
      <c r="AK21">
        <f t="shared" si="32"/>
        <v>0.28930248157193855</v>
      </c>
      <c r="AL21">
        <f t="shared" si="7"/>
        <v>45.355589363985693</v>
      </c>
      <c r="AN21">
        <f t="shared" si="8"/>
        <v>53.557329618090165</v>
      </c>
      <c r="AO21">
        <f t="shared" si="9"/>
        <v>-2.6778664809045081</v>
      </c>
      <c r="AP21">
        <f t="shared" si="10"/>
        <v>-13.161720298038</v>
      </c>
      <c r="AQ21">
        <f t="shared" si="11"/>
        <v>-26.907945572789743</v>
      </c>
      <c r="AR21">
        <f t="shared" si="12"/>
        <v>10.809797266357913</v>
      </c>
      <c r="AS21">
        <f t="shared" si="13"/>
        <v>3.7751431955013515</v>
      </c>
      <c r="AT21">
        <f t="shared" si="14"/>
        <v>9.3627848245057502E-2</v>
      </c>
      <c r="AU21">
        <f t="shared" si="15"/>
        <v>14.678568310104321</v>
      </c>
      <c r="AW21">
        <v>18</v>
      </c>
      <c r="AX21">
        <f>(R21*SUMPRODUCT(K22:$K$23, X22:$X$23)-$AZ$3*SUMPRODUCT(K21:$K$22, W22:$W$23))/Z21</f>
        <v>23.600623326734105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203.45869842741558</v>
      </c>
      <c r="P22">
        <f t="shared" si="30"/>
        <v>10.17293492137078</v>
      </c>
      <c r="Q22" s="5">
        <f t="shared" si="31"/>
        <v>50</v>
      </c>
      <c r="R22">
        <f t="shared" si="0"/>
        <v>50000</v>
      </c>
      <c r="S22">
        <f t="shared" si="19"/>
        <v>11.935736060614406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11.935736060614406</v>
      </c>
      <c r="AC22">
        <f t="shared" si="27"/>
        <v>12.084079581095718</v>
      </c>
      <c r="AE22">
        <f t="shared" si="1"/>
        <v>163.4783858920768</v>
      </c>
      <c r="AF22">
        <f t="shared" si="2"/>
        <v>-8.1739192946038415</v>
      </c>
      <c r="AG22">
        <f t="shared" si="3"/>
        <v>-40.174833309080206</v>
      </c>
      <c r="AH22">
        <f t="shared" si="4"/>
        <v>-87.13181343196463</v>
      </c>
      <c r="AI22">
        <f t="shared" si="5"/>
        <v>27.997819856428109</v>
      </c>
      <c r="AJ22">
        <f t="shared" si="6"/>
        <v>-0.14834352048131194</v>
      </c>
      <c r="AK22">
        <f t="shared" si="32"/>
        <v>3.5120442558198346</v>
      </c>
      <c r="AL22">
        <f t="shared" si="7"/>
        <v>31.361520591766631</v>
      </c>
      <c r="AN22">
        <f t="shared" si="8"/>
        <v>49.445804449338105</v>
      </c>
      <c r="AO22">
        <f t="shared" si="9"/>
        <v>-2.4722902224669059</v>
      </c>
      <c r="AP22">
        <f t="shared" si="10"/>
        <v>-12.151312485412863</v>
      </c>
      <c r="AQ22">
        <f t="shared" si="11"/>
        <v>-26.353958566225003</v>
      </c>
      <c r="AR22">
        <f t="shared" si="12"/>
        <v>8.4682431752333276</v>
      </c>
      <c r="AS22">
        <f t="shared" si="13"/>
        <v>-4.4868100850271674E-2</v>
      </c>
      <c r="AT22">
        <f t="shared" si="14"/>
        <v>1.0622557382315405</v>
      </c>
      <c r="AU22">
        <f t="shared" si="15"/>
        <v>9.4856308126145965</v>
      </c>
      <c r="AW22">
        <v>19</v>
      </c>
      <c r="AX22">
        <f>(R22*SUMPRODUCT(K23:$K$23, X23:$X$23)-$AZ$3*SUMPRODUCT(K22:$K$22, W23:$W$23))/Z22</f>
        <v>11.935736060614406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203.45869842741558</v>
      </c>
      <c r="P23">
        <f t="shared" si="30"/>
        <v>10.17293492137078</v>
      </c>
      <c r="Q23" s="5">
        <f t="shared" si="31"/>
        <v>50</v>
      </c>
      <c r="R23">
        <f t="shared" si="0"/>
        <v>50000</v>
      </c>
      <c r="S23">
        <f t="shared" si="19"/>
        <v>12.084079581095718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12.084079581095718</v>
      </c>
      <c r="AC23">
        <f t="shared" si="27"/>
        <v>0</v>
      </c>
      <c r="AE23">
        <f t="shared" si="1"/>
        <v>161.4715338912201</v>
      </c>
      <c r="AF23">
        <f t="shared" si="2"/>
        <v>-8.073576694561007</v>
      </c>
      <c r="AG23">
        <f t="shared" si="3"/>
        <v>-39.681649184644101</v>
      </c>
      <c r="AH23">
        <f t="shared" si="4"/>
        <v>-91.435791345301169</v>
      </c>
      <c r="AI23">
        <f t="shared" si="5"/>
        <v>22.280516666713822</v>
      </c>
      <c r="AJ23">
        <f t="shared" si="6"/>
        <v>12.084079581095718</v>
      </c>
      <c r="AK23">
        <f t="shared" si="32"/>
        <v>11.583742574442837</v>
      </c>
      <c r="AL23">
        <f t="shared" si="7"/>
        <v>45.948338822252381</v>
      </c>
      <c r="AN23">
        <f t="shared" si="8"/>
        <v>44.242060308493215</v>
      </c>
      <c r="AO23">
        <f t="shared" si="9"/>
        <v>-2.2121030154246615</v>
      </c>
      <c r="AP23">
        <f t="shared" si="10"/>
        <v>-10.872491726933141</v>
      </c>
      <c r="AQ23">
        <f t="shared" si="11"/>
        <v>-25.052761298340382</v>
      </c>
      <c r="AR23">
        <f t="shared" si="12"/>
        <v>6.1047042677950296</v>
      </c>
      <c r="AS23">
        <f t="shared" si="13"/>
        <v>3.3109524924661535</v>
      </c>
      <c r="AT23">
        <f t="shared" si="14"/>
        <v>3.1738636849874298</v>
      </c>
      <c r="AU23">
        <f t="shared" si="15"/>
        <v>12.589520445248615</v>
      </c>
      <c r="AW23">
        <v>20</v>
      </c>
      <c r="AX23">
        <f>(R23*SUMPRODUCT(K$23:$K24, X$23:$X24)-$AZ$3*SUMPRODUCT(K$22:$K23, W$23:$W24))/Z23</f>
        <v>12.084079581095718</v>
      </c>
    </row>
    <row r="25" spans="5:50" x14ac:dyDescent="0.25">
      <c r="AN25" s="6">
        <f t="shared" ref="AN25:AU25" si="33">SUM(AN3:AN23)</f>
        <v>1967.7149193180956</v>
      </c>
      <c r="AO25" s="6">
        <f t="shared" si="33"/>
        <v>-250.97976978646648</v>
      </c>
      <c r="AP25" s="6">
        <f t="shared" si="33"/>
        <v>-2953.4743858656734</v>
      </c>
      <c r="AQ25" s="6">
        <f t="shared" si="33"/>
        <v>-660.52671350255969</v>
      </c>
      <c r="AR25" s="6">
        <f t="shared" si="33"/>
        <v>-1897.2659498366031</v>
      </c>
      <c r="AS25" s="6">
        <f t="shared" si="33"/>
        <v>-31.067055170454953</v>
      </c>
      <c r="AT25" s="6">
        <f t="shared" si="33"/>
        <v>42.158002266086129</v>
      </c>
      <c r="AU25" s="7">
        <f t="shared" si="33"/>
        <v>-1886.1750027409726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392.83256002763557</v>
      </c>
      <c r="K3">
        <v>1</v>
      </c>
      <c r="L3" s="2">
        <v>0</v>
      </c>
      <c r="O3">
        <f>$C$3</f>
        <v>392.83256002763557</v>
      </c>
      <c r="P3">
        <f>O3*B5</f>
        <v>314.26604802210846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392.83256002763557</v>
      </c>
      <c r="AF3">
        <f t="shared" ref="AF3:AF23" si="3">-$Z3*P3</f>
        <v>-314.26604802210846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-2441.341691994473</v>
      </c>
      <c r="AJ3">
        <f t="shared" ref="AJ3:AJ23" si="7">AB3-AC3</f>
        <v>0</v>
      </c>
      <c r="AL3">
        <f t="shared" ref="AL3:AL23" si="8">SUM(AI3:AK3)</f>
        <v>-2441.341691994473</v>
      </c>
      <c r="AN3">
        <f t="shared" ref="AN3:AN23" si="9">AE3*$K3</f>
        <v>392.83256002763557</v>
      </c>
      <c r="AO3">
        <f t="shared" ref="AO3:AO23" si="10">AF3*$K3</f>
        <v>-314.26604802210846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-2441.341691994473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-2441.341691994473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159.96179995985062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98.308961033260147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97.194326463275047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-97.194326463275047</v>
      </c>
      <c r="AK4">
        <f t="shared" ref="AK4:AK23" si="28">H4*SUM(AB4:AB4, AE4:AF4)</f>
        <v>0</v>
      </c>
      <c r="AL4">
        <f t="shared" si="8"/>
        <v>-164.09817646327505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-62.767473496575661</v>
      </c>
      <c r="AR4">
        <f t="shared" si="13"/>
        <v>-62.767473496575661</v>
      </c>
      <c r="AS4">
        <f t="shared" si="14"/>
        <v>-91.185220436509084</v>
      </c>
      <c r="AT4">
        <f t="shared" si="15"/>
        <v>0</v>
      </c>
      <c r="AU4">
        <f t="shared" si="16"/>
        <v>-153.95269393308476</v>
      </c>
      <c r="AW4">
        <v>1</v>
      </c>
      <c r="AX4">
        <f>(R4*SUMPRODUCT(K5:$K$23, X5:$X$23)-$AZ$3*SUMPRODUCT(K4:$K$22, W5:$W$23))/Z4</f>
        <v>98.308961033260147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1.388577E-3</v>
      </c>
      <c r="O5">
        <f t="shared" ref="O5:O23" si="30">$C$3</f>
        <v>392.83256002763557</v>
      </c>
      <c r="P5">
        <f t="shared" ref="P5:P23" si="31">O5*$C$5</f>
        <v>19.641628001381779</v>
      </c>
      <c r="Q5" s="5">
        <f t="shared" ref="Q5:Q23" si="32">$C$8</f>
        <v>50</v>
      </c>
      <c r="R5">
        <f t="shared" si="0"/>
        <v>50000</v>
      </c>
      <c r="S5">
        <f t="shared" si="20"/>
        <v>190.59547189501529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97.194326463275047</v>
      </c>
      <c r="AC5">
        <f t="shared" si="1"/>
        <v>186.28848510829857</v>
      </c>
      <c r="AE5">
        <f t="shared" si="2"/>
        <v>383.95551468857792</v>
      </c>
      <c r="AF5">
        <f t="shared" si="3"/>
        <v>-19.197775734428898</v>
      </c>
      <c r="AG5">
        <f t="shared" si="4"/>
        <v>-48.870123528147317</v>
      </c>
      <c r="AH5">
        <f t="shared" si="5"/>
        <v>-68.641660352678556</v>
      </c>
      <c r="AI5">
        <f t="shared" si="6"/>
        <v>247.24595507332316</v>
      </c>
      <c r="AJ5">
        <f t="shared" si="7"/>
        <v>-89.094158645023526</v>
      </c>
      <c r="AK5">
        <f t="shared" si="28"/>
        <v>39.912658452065443</v>
      </c>
      <c r="AL5">
        <f t="shared" si="8"/>
        <v>198.06445488036508</v>
      </c>
      <c r="AN5">
        <f t="shared" si="9"/>
        <v>331.56958867254855</v>
      </c>
      <c r="AO5">
        <f t="shared" si="10"/>
        <v>-16.578479433627429</v>
      </c>
      <c r="AP5">
        <f t="shared" si="11"/>
        <v>-42.202406624494515</v>
      </c>
      <c r="AQ5">
        <f t="shared" si="12"/>
        <v>-59.276364626246817</v>
      </c>
      <c r="AR5">
        <f t="shared" si="13"/>
        <v>213.51233798817978</v>
      </c>
      <c r="AS5">
        <f t="shared" si="14"/>
        <v>-76.938375423563173</v>
      </c>
      <c r="AT5">
        <f t="shared" si="15"/>
        <v>34.467075584298001</v>
      </c>
      <c r="AU5">
        <f t="shared" si="16"/>
        <v>171.04103814891459</v>
      </c>
      <c r="AW5">
        <v>2</v>
      </c>
      <c r="AX5">
        <f>(R5*SUMPRODUCT(K6:$K$23, X6:$X$23)-$AZ$3*SUMPRODUCT(K5:$K$22, W6:$W$23))/Z5</f>
        <v>190.59547189501529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1.4580159999999999E-3</v>
      </c>
      <c r="O6">
        <f t="shared" si="30"/>
        <v>392.83256002763557</v>
      </c>
      <c r="P6">
        <f t="shared" si="31"/>
        <v>19.641628001381779</v>
      </c>
      <c r="Q6" s="5">
        <f t="shared" si="32"/>
        <v>50</v>
      </c>
      <c r="R6">
        <f t="shared" si="0"/>
        <v>50000</v>
      </c>
      <c r="S6">
        <f t="shared" si="20"/>
        <v>275.10761871714709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186.28848510829857</v>
      </c>
      <c r="AC6">
        <f t="shared" si="1"/>
        <v>265.80991035759985</v>
      </c>
      <c r="AE6">
        <f t="shared" si="2"/>
        <v>379.55614625798796</v>
      </c>
      <c r="AF6">
        <f t="shared" si="3"/>
        <v>-18.977807312899401</v>
      </c>
      <c r="AG6">
        <f t="shared" si="4"/>
        <v>-48.310168870839831</v>
      </c>
      <c r="AH6">
        <f t="shared" si="5"/>
        <v>-71.253422026015244</v>
      </c>
      <c r="AI6">
        <f t="shared" si="6"/>
        <v>241.01474804823346</v>
      </c>
      <c r="AJ6">
        <f t="shared" si="7"/>
        <v>-79.521425249301274</v>
      </c>
      <c r="AK6">
        <f t="shared" si="28"/>
        <v>59.499110457008527</v>
      </c>
      <c r="AL6">
        <f t="shared" si="8"/>
        <v>220.99243325594071</v>
      </c>
      <c r="AN6">
        <f t="shared" si="9"/>
        <v>295.60827833732418</v>
      </c>
      <c r="AO6">
        <f t="shared" si="10"/>
        <v>-14.780413916866211</v>
      </c>
      <c r="AP6">
        <f t="shared" si="11"/>
        <v>-37.625226167165003</v>
      </c>
      <c r="AQ6">
        <f t="shared" si="12"/>
        <v>-55.494033276532285</v>
      </c>
      <c r="AR6">
        <f t="shared" si="13"/>
        <v>187.70860497676065</v>
      </c>
      <c r="AS6">
        <f t="shared" si="14"/>
        <v>-61.933370966671433</v>
      </c>
      <c r="AT6">
        <f t="shared" si="15"/>
        <v>46.339467238777232</v>
      </c>
      <c r="AU6">
        <f t="shared" si="16"/>
        <v>172.11470124886645</v>
      </c>
      <c r="AW6">
        <v>3</v>
      </c>
      <c r="AX6">
        <f>(R6*SUMPRODUCT(K7:$K$23, X7:$X$23)-$AZ$3*SUMPRODUCT(K6:$K$22, W7:$W$23))/Z6</f>
        <v>275.10761871714709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1.5382760000000001E-3</v>
      </c>
      <c r="O7">
        <f t="shared" si="30"/>
        <v>392.83256002763557</v>
      </c>
      <c r="P7">
        <f t="shared" si="31"/>
        <v>19.641628001381779</v>
      </c>
      <c r="Q7" s="5">
        <f t="shared" si="32"/>
        <v>50</v>
      </c>
      <c r="R7">
        <f t="shared" si="0"/>
        <v>50000</v>
      </c>
      <c r="S7">
        <f t="shared" si="20"/>
        <v>349.49754718716258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265.80991035759985</v>
      </c>
      <c r="AC7">
        <f t="shared" si="1"/>
        <v>333.78939956222007</v>
      </c>
      <c r="AE7">
        <f t="shared" si="2"/>
        <v>375.17672268496693</v>
      </c>
      <c r="AF7">
        <f t="shared" si="3"/>
        <v>-18.758836134248348</v>
      </c>
      <c r="AG7">
        <f t="shared" si="4"/>
        <v>-47.752752808801475</v>
      </c>
      <c r="AH7">
        <f t="shared" si="5"/>
        <v>-74.31437332996002</v>
      </c>
      <c r="AI7">
        <f t="shared" si="6"/>
        <v>234.35076041195714</v>
      </c>
      <c r="AJ7">
        <f t="shared" si="7"/>
        <v>-67.979489204620222</v>
      </c>
      <c r="AK7">
        <f t="shared" si="28"/>
        <v>65.147250336300942</v>
      </c>
      <c r="AL7">
        <f t="shared" si="8"/>
        <v>231.51852154363786</v>
      </c>
      <c r="AN7">
        <f t="shared" si="9"/>
        <v>264.50390914635949</v>
      </c>
      <c r="AO7">
        <f t="shared" si="10"/>
        <v>-13.225195457317975</v>
      </c>
      <c r="AP7">
        <f t="shared" si="11"/>
        <v>-33.666240538685464</v>
      </c>
      <c r="AQ7">
        <f t="shared" si="12"/>
        <v>-52.392488827303261</v>
      </c>
      <c r="AR7">
        <f t="shared" si="13"/>
        <v>165.21998432305281</v>
      </c>
      <c r="AS7">
        <f t="shared" si="14"/>
        <v>-47.926322581300354</v>
      </c>
      <c r="AT7">
        <f t="shared" si="15"/>
        <v>45.929561569728335</v>
      </c>
      <c r="AU7">
        <f t="shared" si="16"/>
        <v>163.22322331148078</v>
      </c>
      <c r="AW7">
        <v>4</v>
      </c>
      <c r="AX7">
        <f>(R7*SUMPRODUCT(K8:$K$23, X8:$X$23)-$AZ$3*SUMPRODUCT(K7:$K$22, W8:$W$23))/Z7</f>
        <v>349.49754718716258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1.6203400000000001E-3</v>
      </c>
      <c r="O8">
        <f t="shared" si="30"/>
        <v>392.83256002763557</v>
      </c>
      <c r="P8">
        <f t="shared" si="31"/>
        <v>19.641628001381779</v>
      </c>
      <c r="Q8" s="5">
        <f t="shared" si="32"/>
        <v>50</v>
      </c>
      <c r="R8">
        <f t="shared" si="0"/>
        <v>50000</v>
      </c>
      <c r="S8">
        <f t="shared" si="20"/>
        <v>413.82443876700535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333.78939956222007</v>
      </c>
      <c r="AC8">
        <f t="shared" si="1"/>
        <v>390.63247231232401</v>
      </c>
      <c r="AE8">
        <f t="shared" si="2"/>
        <v>370.81704160728196</v>
      </c>
      <c r="AF8">
        <f t="shared" si="3"/>
        <v>-18.540852080364097</v>
      </c>
      <c r="AG8">
        <f t="shared" si="4"/>
        <v>-47.197849585227246</v>
      </c>
      <c r="AH8">
        <f t="shared" si="5"/>
        <v>-77.375695486213388</v>
      </c>
      <c r="AI8">
        <f t="shared" si="6"/>
        <v>227.70264445547724</v>
      </c>
      <c r="AJ8">
        <f t="shared" si="7"/>
        <v>-56.843072750103943</v>
      </c>
      <c r="AK8">
        <f t="shared" si="28"/>
        <v>49.739755208962507</v>
      </c>
      <c r="AL8">
        <f t="shared" si="8"/>
        <v>220.59932691433579</v>
      </c>
      <c r="AN8">
        <f t="shared" si="9"/>
        <v>243.75784036433535</v>
      </c>
      <c r="AO8">
        <f t="shared" si="10"/>
        <v>-12.187892018216766</v>
      </c>
      <c r="AP8">
        <f t="shared" si="11"/>
        <v>-31.025666552078462</v>
      </c>
      <c r="AQ8">
        <f t="shared" si="12"/>
        <v>-50.863175938884474</v>
      </c>
      <c r="AR8">
        <f t="shared" si="13"/>
        <v>149.68110585515566</v>
      </c>
      <c r="AS8">
        <f t="shared" si="14"/>
        <v>-37.365986722671813</v>
      </c>
      <c r="AT8">
        <f t="shared" si="15"/>
        <v>32.696596837714765</v>
      </c>
      <c r="AU8">
        <f t="shared" si="16"/>
        <v>145.01171597019862</v>
      </c>
      <c r="AW8">
        <v>5</v>
      </c>
      <c r="AX8">
        <f>(R8*SUMPRODUCT(K9:$K$23, X9:$X$23)-$AZ$3*SUMPRODUCT(K8:$K$22, W9:$W$23))/Z8</f>
        <v>413.82443876700535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1.7069120000000001E-3</v>
      </c>
      <c r="O9">
        <f t="shared" si="30"/>
        <v>392.83256002763557</v>
      </c>
      <c r="P9">
        <f t="shared" si="31"/>
        <v>19.641628001381779</v>
      </c>
      <c r="Q9" s="5">
        <f t="shared" si="32"/>
        <v>50</v>
      </c>
      <c r="R9">
        <f t="shared" si="0"/>
        <v>50000</v>
      </c>
      <c r="S9">
        <f t="shared" si="20"/>
        <v>471.17288061774883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390.63247231232401</v>
      </c>
      <c r="AC9">
        <f t="shared" si="1"/>
        <v>439.56008759260033</v>
      </c>
      <c r="AE9">
        <f t="shared" si="2"/>
        <v>366.4759191330852</v>
      </c>
      <c r="AF9">
        <f t="shared" si="3"/>
        <v>-18.323795956654259</v>
      </c>
      <c r="AG9">
        <f t="shared" si="4"/>
        <v>-46.64530851354376</v>
      </c>
      <c r="AH9">
        <f t="shared" si="5"/>
        <v>-80.562575831219419</v>
      </c>
      <c r="AI9">
        <f t="shared" si="6"/>
        <v>220.9442388316678</v>
      </c>
      <c r="AJ9">
        <f t="shared" si="7"/>
        <v>-48.927615280276314</v>
      </c>
      <c r="AK9">
        <f t="shared" si="28"/>
        <v>38.564555884513013</v>
      </c>
      <c r="AL9">
        <f t="shared" si="8"/>
        <v>210.58117943590452</v>
      </c>
      <c r="AN9">
        <f t="shared" si="9"/>
        <v>228.95285000748916</v>
      </c>
      <c r="AO9">
        <f t="shared" si="10"/>
        <v>-11.447642500374457</v>
      </c>
      <c r="AP9">
        <f t="shared" si="11"/>
        <v>-29.141277137437694</v>
      </c>
      <c r="AQ9">
        <f t="shared" si="12"/>
        <v>-50.3308140522157</v>
      </c>
      <c r="AR9">
        <f t="shared" si="13"/>
        <v>138.03311631746132</v>
      </c>
      <c r="AS9">
        <f t="shared" si="14"/>
        <v>-30.567129728437095</v>
      </c>
      <c r="AT9">
        <f t="shared" si="15"/>
        <v>24.092892651497611</v>
      </c>
      <c r="AU9">
        <f t="shared" si="16"/>
        <v>131.55887924052183</v>
      </c>
      <c r="AW9">
        <v>6</v>
      </c>
      <c r="AX9">
        <f>(R9*SUMPRODUCT(K10:$K$23, X10:$X$23)-$AZ$3*SUMPRODUCT(K9:$K$22, W10:$W$23))/Z9</f>
        <v>471.17288061774883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1.807012E-3</v>
      </c>
      <c r="O10">
        <f t="shared" si="30"/>
        <v>392.83256002763557</v>
      </c>
      <c r="P10">
        <f t="shared" si="31"/>
        <v>19.641628001381779</v>
      </c>
      <c r="Q10" s="5">
        <f t="shared" si="32"/>
        <v>50</v>
      </c>
      <c r="R10">
        <f t="shared" si="0"/>
        <v>50000</v>
      </c>
      <c r="S10">
        <f t="shared" si="20"/>
        <v>523.66036219021009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439.56008759260033</v>
      </c>
      <c r="AC10">
        <f t="shared" si="1"/>
        <v>482.75795086977581</v>
      </c>
      <c r="AE10">
        <f t="shared" si="2"/>
        <v>362.1489335581698</v>
      </c>
      <c r="AF10">
        <f t="shared" si="3"/>
        <v>-18.107446677908491</v>
      </c>
      <c r="AG10">
        <f t="shared" si="4"/>
        <v>-46.094566796180644</v>
      </c>
      <c r="AH10">
        <f t="shared" si="5"/>
        <v>-84.288632227675734</v>
      </c>
      <c r="AI10">
        <f t="shared" si="6"/>
        <v>213.65828785640491</v>
      </c>
      <c r="AJ10">
        <f t="shared" si="7"/>
        <v>-43.197863277175486</v>
      </c>
      <c r="AK10">
        <f t="shared" si="28"/>
        <v>41.139082659825242</v>
      </c>
      <c r="AL10">
        <f t="shared" si="8"/>
        <v>211.59950723905467</v>
      </c>
      <c r="AN10">
        <f t="shared" si="9"/>
        <v>214.96399141094204</v>
      </c>
      <c r="AO10">
        <f t="shared" si="10"/>
        <v>-10.748199570547103</v>
      </c>
      <c r="AP10">
        <f t="shared" si="11"/>
        <v>-27.360765537843839</v>
      </c>
      <c r="AQ10">
        <f t="shared" si="12"/>
        <v>-50.031959603492218</v>
      </c>
      <c r="AR10">
        <f t="shared" si="13"/>
        <v>126.82306669905887</v>
      </c>
      <c r="AS10">
        <f t="shared" si="14"/>
        <v>-25.641343243094894</v>
      </c>
      <c r="AT10">
        <f t="shared" si="15"/>
        <v>24.419294362274417</v>
      </c>
      <c r="AU10">
        <f t="shared" si="16"/>
        <v>125.60101781823839</v>
      </c>
      <c r="AW10">
        <v>7</v>
      </c>
      <c r="AX10">
        <f>(R10*SUMPRODUCT(K11:$K$23, X11:$X$23)-$AZ$3*SUMPRODUCT(K10:$K$22, W11:$W$23))/Z10</f>
        <v>523.66036219021009</v>
      </c>
    </row>
    <row r="11" spans="1:52" x14ac:dyDescent="0.25">
      <c r="A11" t="s">
        <v>33</v>
      </c>
      <c r="C11" s="24">
        <f>AU25</f>
        <v>-1130.6018307036038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1.90621E-3</v>
      </c>
      <c r="O11">
        <f t="shared" si="30"/>
        <v>392.83256002763557</v>
      </c>
      <c r="P11">
        <f t="shared" si="31"/>
        <v>19.641628001381779</v>
      </c>
      <c r="Q11" s="5">
        <f t="shared" si="32"/>
        <v>50</v>
      </c>
      <c r="R11">
        <f t="shared" si="0"/>
        <v>50000</v>
      </c>
      <c r="S11">
        <f t="shared" si="20"/>
        <v>571.61263107043374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482.75795086977581</v>
      </c>
      <c r="AC11">
        <f t="shared" si="1"/>
        <v>520.69057932549606</v>
      </c>
      <c r="AE11">
        <f t="shared" si="2"/>
        <v>357.83711230395022</v>
      </c>
      <c r="AF11">
        <f t="shared" si="3"/>
        <v>-17.89185561519751</v>
      </c>
      <c r="AG11">
        <f t="shared" si="4"/>
        <v>-45.545755204046294</v>
      </c>
      <c r="AH11">
        <f t="shared" si="5"/>
        <v>-87.865924172547508</v>
      </c>
      <c r="AI11">
        <f t="shared" si="6"/>
        <v>206.53357731215885</v>
      </c>
      <c r="AJ11">
        <f t="shared" si="7"/>
        <v>-37.932628455720248</v>
      </c>
      <c r="AK11">
        <f t="shared" si="28"/>
        <v>42.369215189264217</v>
      </c>
      <c r="AL11">
        <f t="shared" si="8"/>
        <v>210.97016404570283</v>
      </c>
      <c r="AN11">
        <f t="shared" si="9"/>
        <v>202.0015073578366</v>
      </c>
      <c r="AO11">
        <f t="shared" si="10"/>
        <v>-10.100075367891829</v>
      </c>
      <c r="AP11">
        <f t="shared" si="11"/>
        <v>-25.710891600180226</v>
      </c>
      <c r="AQ11">
        <f t="shared" si="12"/>
        <v>-49.600917618538567</v>
      </c>
      <c r="AR11">
        <f t="shared" si="13"/>
        <v>116.58962277122595</v>
      </c>
      <c r="AS11">
        <f t="shared" si="14"/>
        <v>-21.413229267264207</v>
      </c>
      <c r="AT11">
        <f t="shared" si="15"/>
        <v>23.917712946806155</v>
      </c>
      <c r="AU11">
        <f t="shared" si="16"/>
        <v>119.0941064507679</v>
      </c>
      <c r="AW11">
        <v>8</v>
      </c>
      <c r="AX11">
        <f>(R11*SUMPRODUCT(K12:$K$23, X12:$X$23)-$AZ$3*SUMPRODUCT(K11:$K$22, W12:$W$23))/Z11</f>
        <v>571.61263107043374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2.0198360000000001E-3</v>
      </c>
      <c r="O12">
        <f t="shared" si="30"/>
        <v>392.83256002763557</v>
      </c>
      <c r="P12">
        <f t="shared" si="31"/>
        <v>19.641628001381779</v>
      </c>
      <c r="Q12" s="5">
        <f t="shared" si="32"/>
        <v>50</v>
      </c>
      <c r="R12">
        <f t="shared" si="0"/>
        <v>50000</v>
      </c>
      <c r="S12">
        <f t="shared" si="20"/>
        <v>615.10795864114095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520.69057932549606</v>
      </c>
      <c r="AC12">
        <f t="shared" si="1"/>
        <v>553.57628227302359</v>
      </c>
      <c r="AE12">
        <f t="shared" si="2"/>
        <v>353.53596889934317</v>
      </c>
      <c r="AF12">
        <f t="shared" si="3"/>
        <v>-17.676798444967162</v>
      </c>
      <c r="AG12">
        <f t="shared" si="4"/>
        <v>-44.998302695997516</v>
      </c>
      <c r="AH12">
        <f t="shared" si="5"/>
        <v>-91.994956008320059</v>
      </c>
      <c r="AI12">
        <f t="shared" si="6"/>
        <v>198.86591175005844</v>
      </c>
      <c r="AJ12">
        <f t="shared" si="7"/>
        <v>-32.885702947527534</v>
      </c>
      <c r="AK12">
        <f t="shared" si="28"/>
        <v>44.454932013575359</v>
      </c>
      <c r="AL12">
        <f t="shared" si="8"/>
        <v>210.43514081610627</v>
      </c>
      <c r="AN12">
        <f t="shared" si="9"/>
        <v>189.72666828371766</v>
      </c>
      <c r="AO12">
        <f t="shared" si="10"/>
        <v>-9.4863334141858839</v>
      </c>
      <c r="AP12">
        <f t="shared" si="11"/>
        <v>-24.14854159115152</v>
      </c>
      <c r="AQ12">
        <f t="shared" si="12"/>
        <v>-49.369507031221247</v>
      </c>
      <c r="AR12">
        <f t="shared" si="13"/>
        <v>106.72228624715902</v>
      </c>
      <c r="AS12">
        <f t="shared" si="14"/>
        <v>-17.648260441015694</v>
      </c>
      <c r="AT12">
        <f t="shared" si="15"/>
        <v>23.856939269781051</v>
      </c>
      <c r="AU12">
        <f t="shared" si="16"/>
        <v>112.93096507592438</v>
      </c>
      <c r="AW12">
        <v>9</v>
      </c>
      <c r="AX12">
        <f>(R12*SUMPRODUCT(K13:$K$23, X13:$X$23)-$AZ$3*SUMPRODUCT(K12:$K$22, W13:$W$23))/Z12</f>
        <v>615.10795864114095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2.1424809999999999E-3</v>
      </c>
      <c r="O13">
        <f t="shared" si="30"/>
        <v>392.83256002763557</v>
      </c>
      <c r="P13">
        <f t="shared" si="31"/>
        <v>19.641628001381779</v>
      </c>
      <c r="Q13" s="5">
        <f t="shared" si="32"/>
        <v>50</v>
      </c>
      <c r="R13">
        <f t="shared" si="0"/>
        <v>50000</v>
      </c>
      <c r="S13">
        <f t="shared" si="20"/>
        <v>654.23364833395522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553.57628227302359</v>
      </c>
      <c r="AC13">
        <f t="shared" si="1"/>
        <v>581.63872682107876</v>
      </c>
      <c r="AE13">
        <f t="shared" si="2"/>
        <v>349.24316511416629</v>
      </c>
      <c r="AF13">
        <f t="shared" si="3"/>
        <v>-17.462158255708317</v>
      </c>
      <c r="AG13">
        <f t="shared" si="4"/>
        <v>-44.451911660479112</v>
      </c>
      <c r="AH13">
        <f t="shared" si="5"/>
        <v>-96.408008558423461</v>
      </c>
      <c r="AI13">
        <f t="shared" si="6"/>
        <v>190.9210866395554</v>
      </c>
      <c r="AJ13">
        <f t="shared" si="7"/>
        <v>-28.062444548055169</v>
      </c>
      <c r="AK13">
        <f t="shared" si="28"/>
        <v>45.772971848097598</v>
      </c>
      <c r="AL13">
        <f t="shared" si="8"/>
        <v>208.63161393959783</v>
      </c>
      <c r="AN13">
        <f t="shared" si="9"/>
        <v>178.20948542254376</v>
      </c>
      <c r="AO13">
        <f t="shared" si="10"/>
        <v>-8.9104742711271889</v>
      </c>
      <c r="AP13">
        <f t="shared" si="11"/>
        <v>-22.682626589049391</v>
      </c>
      <c r="AQ13">
        <f t="shared" si="12"/>
        <v>-49.194439038463344</v>
      </c>
      <c r="AR13">
        <f t="shared" si="13"/>
        <v>97.421945523903844</v>
      </c>
      <c r="AS13">
        <f t="shared" si="14"/>
        <v>-14.31951803830656</v>
      </c>
      <c r="AT13">
        <f t="shared" si="15"/>
        <v>23.356728417701472</v>
      </c>
      <c r="AU13">
        <f t="shared" si="16"/>
        <v>106.45915590329875</v>
      </c>
      <c r="AW13">
        <v>10</v>
      </c>
      <c r="AX13">
        <f>(R13*SUMPRODUCT(K14:$K$23, X14:$X$23)-$AZ$3*SUMPRODUCT(K13:$K$22, W14:$W$23))/Z13</f>
        <v>654.23364833395522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2.275947E-3</v>
      </c>
      <c r="O14">
        <f t="shared" si="30"/>
        <v>392.83256002763557</v>
      </c>
      <c r="P14">
        <f t="shared" si="31"/>
        <v>19.641628001381779</v>
      </c>
      <c r="Q14" s="5">
        <f t="shared" si="32"/>
        <v>50</v>
      </c>
      <c r="R14">
        <f t="shared" si="0"/>
        <v>50000</v>
      </c>
      <c r="S14">
        <f t="shared" si="20"/>
        <v>689.08811673155219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581.63872682107876</v>
      </c>
      <c r="AC14">
        <f t="shared" si="1"/>
        <v>605.10512142381822</v>
      </c>
      <c r="AE14">
        <f t="shared" si="2"/>
        <v>344.95587452911258</v>
      </c>
      <c r="AF14">
        <f t="shared" si="3"/>
        <v>-17.24779372645563</v>
      </c>
      <c r="AG14">
        <f t="shared" si="4"/>
        <v>-43.906222348886395</v>
      </c>
      <c r="AH14">
        <f t="shared" si="5"/>
        <v>-101.17019498793246</v>
      </c>
      <c r="AI14">
        <f t="shared" si="6"/>
        <v>182.63166346583807</v>
      </c>
      <c r="AJ14">
        <f t="shared" si="7"/>
        <v>-23.466394602739456</v>
      </c>
      <c r="AK14">
        <f t="shared" si="28"/>
        <v>46.740425911860022</v>
      </c>
      <c r="AL14">
        <f t="shared" si="8"/>
        <v>205.90569477495865</v>
      </c>
      <c r="AN14">
        <f t="shared" si="9"/>
        <v>167.4165828653218</v>
      </c>
      <c r="AO14">
        <f t="shared" si="10"/>
        <v>-8.3708291432660893</v>
      </c>
      <c r="AP14">
        <f t="shared" si="11"/>
        <v>-21.308898485087912</v>
      </c>
      <c r="AQ14">
        <f t="shared" si="12"/>
        <v>-49.100680937290463</v>
      </c>
      <c r="AR14">
        <f t="shared" si="13"/>
        <v>88.636174299677322</v>
      </c>
      <c r="AS14">
        <f t="shared" si="14"/>
        <v>-11.388887352397619</v>
      </c>
      <c r="AT14">
        <f t="shared" si="15"/>
        <v>22.684415502461448</v>
      </c>
      <c r="AU14">
        <f t="shared" si="16"/>
        <v>99.931702449741152</v>
      </c>
      <c r="AW14">
        <v>11</v>
      </c>
      <c r="AX14">
        <f>(R14*SUMPRODUCT(K15:$K$23, X15:$X$23)-$AZ$3*SUMPRODUCT(K14:$K$22, W15:$W$23))/Z14</f>
        <v>689.08811673155219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2.4175300000000002E-3</v>
      </c>
      <c r="O15">
        <f t="shared" si="30"/>
        <v>392.83256002763557</v>
      </c>
      <c r="P15">
        <f t="shared" si="31"/>
        <v>19.641628001381779</v>
      </c>
      <c r="Q15" s="5">
        <f t="shared" si="32"/>
        <v>50</v>
      </c>
      <c r="R15">
        <f t="shared" si="0"/>
        <v>50000</v>
      </c>
      <c r="S15">
        <f t="shared" si="20"/>
        <v>719.891031702124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605.10512142381822</v>
      </c>
      <c r="AC15">
        <f t="shared" si="1"/>
        <v>624.30412390472861</v>
      </c>
      <c r="AE15">
        <f t="shared" si="2"/>
        <v>340.6723746084711</v>
      </c>
      <c r="AF15">
        <f t="shared" si="3"/>
        <v>-17.033618730423555</v>
      </c>
      <c r="AG15">
        <f t="shared" si="4"/>
        <v>-43.361015515682425</v>
      </c>
      <c r="AH15">
        <f t="shared" si="5"/>
        <v>-106.14460971510333</v>
      </c>
      <c r="AI15">
        <f t="shared" si="6"/>
        <v>174.13313064726179</v>
      </c>
      <c r="AJ15">
        <f t="shared" si="7"/>
        <v>-19.199002480910394</v>
      </c>
      <c r="AK15">
        <f t="shared" si="28"/>
        <v>48.201807231966832</v>
      </c>
      <c r="AL15">
        <f t="shared" si="8"/>
        <v>203.13593539831822</v>
      </c>
      <c r="AN15">
        <f t="shared" si="9"/>
        <v>157.18003843054871</v>
      </c>
      <c r="AO15">
        <f t="shared" si="10"/>
        <v>-7.8590019215274349</v>
      </c>
      <c r="AP15">
        <f t="shared" si="11"/>
        <v>-20.005984027837606</v>
      </c>
      <c r="AQ15">
        <f t="shared" si="12"/>
        <v>-48.973192655817641</v>
      </c>
      <c r="AR15">
        <f t="shared" si="13"/>
        <v>80.341859825366015</v>
      </c>
      <c r="AS15">
        <f t="shared" si="14"/>
        <v>-8.8580706059476828</v>
      </c>
      <c r="AT15">
        <f t="shared" si="15"/>
        <v>22.239437294702363</v>
      </c>
      <c r="AU15">
        <f t="shared" si="16"/>
        <v>93.723226514120697</v>
      </c>
      <c r="AW15">
        <v>12</v>
      </c>
      <c r="AX15">
        <f>(R15*SUMPRODUCT(K16:$K$23, X16:$X$23)-$AZ$3*SUMPRODUCT(K15:$K$22, W16:$W$23))/Z15</f>
        <v>719.891031702124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3.6493060000000002E-3</v>
      </c>
      <c r="O16">
        <f t="shared" si="30"/>
        <v>392.83256002763557</v>
      </c>
      <c r="P16">
        <f t="shared" si="31"/>
        <v>19.641628001381779</v>
      </c>
      <c r="Q16" s="5">
        <f t="shared" si="32"/>
        <v>50</v>
      </c>
      <c r="R16">
        <f t="shared" si="0"/>
        <v>50000</v>
      </c>
      <c r="S16">
        <f t="shared" si="20"/>
        <v>723.75320994066317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624.30412390472861</v>
      </c>
      <c r="AC16">
        <f t="shared" si="1"/>
        <v>619.08644885950548</v>
      </c>
      <c r="AE16">
        <f t="shared" si="2"/>
        <v>336.02243312169344</v>
      </c>
      <c r="AF16">
        <f t="shared" si="3"/>
        <v>-16.801121656084671</v>
      </c>
      <c r="AG16">
        <f t="shared" si="4"/>
        <v>-42.769167746438129</v>
      </c>
      <c r="AH16">
        <f t="shared" si="5"/>
        <v>-158.23761408747299</v>
      </c>
      <c r="AI16">
        <f t="shared" si="6"/>
        <v>118.21452963169764</v>
      </c>
      <c r="AJ16">
        <f t="shared" si="7"/>
        <v>5.2176750452231317</v>
      </c>
      <c r="AK16">
        <f t="shared" si="28"/>
        <v>51.610841314757458</v>
      </c>
      <c r="AL16">
        <f t="shared" si="8"/>
        <v>175.04304599167824</v>
      </c>
      <c r="AN16">
        <f t="shared" si="9"/>
        <v>146.99406465243044</v>
      </c>
      <c r="AO16">
        <f t="shared" si="10"/>
        <v>-7.3497032326215219</v>
      </c>
      <c r="AP16">
        <f t="shared" si="11"/>
        <v>-18.709506238750865</v>
      </c>
      <c r="AQ16">
        <f t="shared" si="12"/>
        <v>-69.221539346441602</v>
      </c>
      <c r="AR16">
        <f t="shared" si="13"/>
        <v>51.713315834616452</v>
      </c>
      <c r="AS16">
        <f t="shared" si="14"/>
        <v>2.2824882726063058</v>
      </c>
      <c r="AT16">
        <f t="shared" si="15"/>
        <v>22.577324003365792</v>
      </c>
      <c r="AU16">
        <f t="shared" si="16"/>
        <v>76.573128110588556</v>
      </c>
      <c r="AW16">
        <v>13</v>
      </c>
      <c r="AX16">
        <f>(R16*SUMPRODUCT(K17:$K$23, X17:$X$23)-$AZ$3*SUMPRODUCT(K16:$K$22, W17:$W$23))/Z16</f>
        <v>723.75320994066317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5.0597569999999998E-3</v>
      </c>
      <c r="O17">
        <f t="shared" si="30"/>
        <v>392.83256002763557</v>
      </c>
      <c r="P17">
        <f t="shared" si="31"/>
        <v>19.641628001381779</v>
      </c>
      <c r="Q17" s="5">
        <f t="shared" si="32"/>
        <v>50</v>
      </c>
      <c r="R17">
        <f t="shared" si="0"/>
        <v>50000</v>
      </c>
      <c r="S17">
        <f t="shared" si="20"/>
        <v>700.03252657612347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619.08644885950548</v>
      </c>
      <c r="AC17">
        <f t="shared" si="1"/>
        <v>589.77844631201458</v>
      </c>
      <c r="AE17">
        <f t="shared" si="2"/>
        <v>330.96201693233195</v>
      </c>
      <c r="AF17">
        <f t="shared" si="3"/>
        <v>-16.548100846616599</v>
      </c>
      <c r="AG17">
        <f t="shared" si="4"/>
        <v>-42.125074473084531</v>
      </c>
      <c r="AH17">
        <f t="shared" si="5"/>
        <v>-216.40159588921455</v>
      </c>
      <c r="AI17">
        <f t="shared" si="6"/>
        <v>55.887245723416299</v>
      </c>
      <c r="AJ17">
        <f t="shared" si="7"/>
        <v>29.308002547490901</v>
      </c>
      <c r="AK17">
        <f t="shared" si="28"/>
        <v>57.596972517120129</v>
      </c>
      <c r="AL17">
        <f t="shared" si="8"/>
        <v>142.79222078802732</v>
      </c>
      <c r="AN17">
        <f t="shared" si="9"/>
        <v>136.36655341275551</v>
      </c>
      <c r="AO17">
        <f t="shared" si="10"/>
        <v>-6.8183276706377764</v>
      </c>
      <c r="AP17">
        <f t="shared" si="11"/>
        <v>-17.356829256103694</v>
      </c>
      <c r="AQ17">
        <f t="shared" si="12"/>
        <v>-89.164128433703837</v>
      </c>
      <c r="AR17">
        <f t="shared" si="13"/>
        <v>23.02726805231022</v>
      </c>
      <c r="AS17">
        <f t="shared" si="14"/>
        <v>12.075800515896477</v>
      </c>
      <c r="AT17">
        <f t="shared" si="15"/>
        <v>23.731728196395277</v>
      </c>
      <c r="AU17">
        <f t="shared" si="16"/>
        <v>58.834796764601975</v>
      </c>
      <c r="AW17">
        <v>14</v>
      </c>
      <c r="AX17">
        <f>(R17*SUMPRODUCT(K18:$K$23, X18:$X$23)-$AZ$3*SUMPRODUCT(K17:$K$22, W18:$W$23))/Z17</f>
        <v>700.03252657612347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6.5505219999999996E-3</v>
      </c>
      <c r="O18">
        <f t="shared" si="30"/>
        <v>392.83256002763557</v>
      </c>
      <c r="P18">
        <f t="shared" si="31"/>
        <v>19.641628001381779</v>
      </c>
      <c r="Q18" s="5">
        <f t="shared" si="32"/>
        <v>50</v>
      </c>
      <c r="R18">
        <f t="shared" si="0"/>
        <v>50000</v>
      </c>
      <c r="S18">
        <f t="shared" si="20"/>
        <v>650.59896834964434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589.77844631201458</v>
      </c>
      <c r="AC18">
        <f t="shared" si="1"/>
        <v>539.05875232468031</v>
      </c>
      <c r="AE18">
        <f t="shared" si="2"/>
        <v>325.48442278992906</v>
      </c>
      <c r="AF18">
        <f t="shared" si="3"/>
        <v>-16.274221139496454</v>
      </c>
      <c r="AG18">
        <f t="shared" si="4"/>
        <v>-41.427882501266112</v>
      </c>
      <c r="AH18">
        <f t="shared" si="5"/>
        <v>-275.94122708757862</v>
      </c>
      <c r="AI18">
        <f t="shared" si="6"/>
        <v>-8.1589079384121419</v>
      </c>
      <c r="AJ18">
        <f t="shared" si="7"/>
        <v>50.719693987334267</v>
      </c>
      <c r="AK18">
        <f t="shared" si="28"/>
        <v>63.019104222167535</v>
      </c>
      <c r="AL18">
        <f t="shared" si="8"/>
        <v>105.57989027108965</v>
      </c>
      <c r="AN18">
        <f t="shared" si="9"/>
        <v>125.32437694648496</v>
      </c>
      <c r="AO18">
        <f t="shared" si="10"/>
        <v>-6.2662188473242484</v>
      </c>
      <c r="AP18">
        <f t="shared" si="11"/>
        <v>-15.951373396552015</v>
      </c>
      <c r="AQ18">
        <f t="shared" si="12"/>
        <v>-106.24828697537697</v>
      </c>
      <c r="AR18">
        <f t="shared" si="13"/>
        <v>-3.1415022727682733</v>
      </c>
      <c r="AS18">
        <f t="shared" si="14"/>
        <v>19.529088345900782</v>
      </c>
      <c r="AT18">
        <f t="shared" si="15"/>
        <v>24.264847775729304</v>
      </c>
      <c r="AU18">
        <f t="shared" si="16"/>
        <v>40.652433848861811</v>
      </c>
      <c r="AW18">
        <v>15</v>
      </c>
      <c r="AX18">
        <f>(R18*SUMPRODUCT(K19:$K$23, X19:$X$23)-$AZ$3*SUMPRODUCT(K18:$K$22, W19:$W$23))/Z18</f>
        <v>650.59896834964434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8.1883779999999996E-3</v>
      </c>
      <c r="O19">
        <f t="shared" si="30"/>
        <v>392.83256002763557</v>
      </c>
      <c r="P19">
        <f t="shared" si="31"/>
        <v>19.641628001381779</v>
      </c>
      <c r="Q19" s="5">
        <f t="shared" si="32"/>
        <v>50</v>
      </c>
      <c r="R19">
        <f t="shared" si="0"/>
        <v>50000</v>
      </c>
      <c r="S19">
        <f t="shared" si="20"/>
        <v>575.80072455998925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539.05875232468031</v>
      </c>
      <c r="AC19">
        <f t="shared" si="1"/>
        <v>468.40670936257499</v>
      </c>
      <c r="AE19">
        <f t="shared" si="2"/>
        <v>319.56438907511404</v>
      </c>
      <c r="AF19">
        <f t="shared" si="3"/>
        <v>-15.978219453755703</v>
      </c>
      <c r="AG19">
        <f t="shared" si="4"/>
        <v>-40.674376514593504</v>
      </c>
      <c r="AH19">
        <f t="shared" si="5"/>
        <v>-339.22716165995234</v>
      </c>
      <c r="AI19">
        <f t="shared" si="6"/>
        <v>-76.315368553187511</v>
      </c>
      <c r="AJ19">
        <f t="shared" si="7"/>
        <v>70.652042962105327</v>
      </c>
      <c r="AK19">
        <f t="shared" si="28"/>
        <v>61.850137270839241</v>
      </c>
      <c r="AL19">
        <f t="shared" si="8"/>
        <v>56.186811679757056</v>
      </c>
      <c r="AN19">
        <f t="shared" si="9"/>
        <v>114.63101342087555</v>
      </c>
      <c r="AO19">
        <f t="shared" si="10"/>
        <v>-5.7315506710437774</v>
      </c>
      <c r="AP19">
        <f t="shared" si="11"/>
        <v>-14.590314689394805</v>
      </c>
      <c r="AQ19">
        <f t="shared" si="12"/>
        <v>-121.68425096898804</v>
      </c>
      <c r="AR19">
        <f t="shared" si="13"/>
        <v>-27.375102908551074</v>
      </c>
      <c r="AS19">
        <f t="shared" si="14"/>
        <v>25.343610120142991</v>
      </c>
      <c r="AT19">
        <f t="shared" si="15"/>
        <v>22.186276562593047</v>
      </c>
      <c r="AU19">
        <f t="shared" si="16"/>
        <v>20.15478377418496</v>
      </c>
      <c r="AW19">
        <v>16</v>
      </c>
      <c r="AX19">
        <f>(R19*SUMPRODUCT(K20:$K$23, X20:$X$23)-$AZ$3*SUMPRODUCT(K19:$K$22, W20:$W$23))/Z19</f>
        <v>575.80072455998925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9.9453500000000004E-3</v>
      </c>
      <c r="O20">
        <f t="shared" si="30"/>
        <v>392.83256002763557</v>
      </c>
      <c r="P20">
        <f t="shared" si="31"/>
        <v>19.641628001381779</v>
      </c>
      <c r="Q20" s="5">
        <f t="shared" si="32"/>
        <v>50</v>
      </c>
      <c r="R20">
        <f t="shared" si="0"/>
        <v>50000</v>
      </c>
      <c r="S20">
        <f t="shared" si="20"/>
        <v>473.43546744285823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468.40670936257499</v>
      </c>
      <c r="AC20">
        <f t="shared" si="1"/>
        <v>377.45221974427119</v>
      </c>
      <c r="AE20">
        <f t="shared" si="2"/>
        <v>313.19056548747471</v>
      </c>
      <c r="AF20">
        <f t="shared" si="3"/>
        <v>-15.659528274373736</v>
      </c>
      <c r="AG20">
        <f t="shared" si="4"/>
        <v>-39.863111838978156</v>
      </c>
      <c r="AH20">
        <f t="shared" si="5"/>
        <v>-404.52091046941251</v>
      </c>
      <c r="AI20">
        <f t="shared" si="6"/>
        <v>-146.85298509528968</v>
      </c>
      <c r="AJ20">
        <f t="shared" si="7"/>
        <v>90.954489618303796</v>
      </c>
      <c r="AK20">
        <f t="shared" si="28"/>
        <v>41.590419639059199</v>
      </c>
      <c r="AL20">
        <f t="shared" si="8"/>
        <v>-14.308075837926687</v>
      </c>
      <c r="AN20">
        <f t="shared" si="9"/>
        <v>106.55852958108838</v>
      </c>
      <c r="AO20">
        <f t="shared" si="10"/>
        <v>-5.327926479054419</v>
      </c>
      <c r="AP20">
        <f t="shared" si="11"/>
        <v>-13.562843361761058</v>
      </c>
      <c r="AQ20">
        <f t="shared" si="12"/>
        <v>-137.63234961222861</v>
      </c>
      <c r="AR20">
        <f t="shared" si="13"/>
        <v>-49.964589871955702</v>
      </c>
      <c r="AS20">
        <f t="shared" si="14"/>
        <v>30.945940716443541</v>
      </c>
      <c r="AT20">
        <f t="shared" si="15"/>
        <v>14.150534689640287</v>
      </c>
      <c r="AU20">
        <f t="shared" si="16"/>
        <v>-4.8681144658718694</v>
      </c>
      <c r="AW20">
        <v>17</v>
      </c>
      <c r="AX20">
        <f>(R20*SUMPRODUCT(K21:$K$23, X21:$X$23)-$AZ$3*SUMPRODUCT(K20:$K$22, W21:$W$23))/Z20</f>
        <v>473.43546744285823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1.1968530999999999E-2</v>
      </c>
      <c r="O21">
        <f t="shared" si="30"/>
        <v>392.83256002763557</v>
      </c>
      <c r="P21">
        <f t="shared" si="31"/>
        <v>19.641628001381779</v>
      </c>
      <c r="Q21" s="5">
        <f t="shared" si="32"/>
        <v>50</v>
      </c>
      <c r="R21">
        <f t="shared" si="0"/>
        <v>50000</v>
      </c>
      <c r="S21">
        <f t="shared" si="20"/>
        <v>341.69608436072224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377.45221974427119</v>
      </c>
      <c r="AC21">
        <f t="shared" si="1"/>
        <v>266.4366868854396</v>
      </c>
      <c r="AE21">
        <f t="shared" si="2"/>
        <v>306.31022884065561</v>
      </c>
      <c r="AF21">
        <f t="shared" si="3"/>
        <v>-15.315511442032781</v>
      </c>
      <c r="AG21">
        <f t="shared" si="4"/>
        <v>-38.987377830787096</v>
      </c>
      <c r="AH21">
        <f t="shared" si="5"/>
        <v>-477.102889801277</v>
      </c>
      <c r="AI21">
        <f t="shared" si="6"/>
        <v>-225.09555023344129</v>
      </c>
      <c r="AJ21">
        <f t="shared" si="7"/>
        <v>111.01553285883159</v>
      </c>
      <c r="AK21">
        <f t="shared" si="28"/>
        <v>34.291327875430468</v>
      </c>
      <c r="AL21">
        <f t="shared" si="8"/>
        <v>-79.788689499179227</v>
      </c>
      <c r="AN21">
        <f t="shared" si="9"/>
        <v>99.132117588387572</v>
      </c>
      <c r="AO21">
        <f t="shared" si="10"/>
        <v>-4.9566058794193788</v>
      </c>
      <c r="AP21">
        <f t="shared" si="11"/>
        <v>-12.617604505773869</v>
      </c>
      <c r="AQ21">
        <f t="shared" si="12"/>
        <v>-154.40626959324783</v>
      </c>
      <c r="AR21">
        <f t="shared" si="13"/>
        <v>-72.848362390053524</v>
      </c>
      <c r="AS21">
        <f t="shared" si="14"/>
        <v>35.928296939845815</v>
      </c>
      <c r="AT21">
        <f t="shared" si="15"/>
        <v>11.097807474713811</v>
      </c>
      <c r="AU21">
        <f t="shared" si="16"/>
        <v>-25.822257975493894</v>
      </c>
      <c r="AW21">
        <v>18</v>
      </c>
      <c r="AX21">
        <f>(R21*SUMPRODUCT(K22:$K$23, X22:$X$23)-$AZ$3*SUMPRODUCT(K21:$K$22, W22:$W$23))/Z21</f>
        <v>341.69608436072224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1.4271456E-2</v>
      </c>
      <c r="O22">
        <f t="shared" si="30"/>
        <v>392.83256002763557</v>
      </c>
      <c r="P22">
        <f t="shared" si="31"/>
        <v>19.641628001381779</v>
      </c>
      <c r="Q22" s="5">
        <f t="shared" si="32"/>
        <v>50</v>
      </c>
      <c r="R22">
        <f t="shared" si="0"/>
        <v>50000</v>
      </c>
      <c r="S22">
        <f t="shared" si="20"/>
        <v>182.05597050719803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266.4366868854396</v>
      </c>
      <c r="AC22">
        <f t="shared" si="1"/>
        <v>138.51217814529363</v>
      </c>
      <c r="AE22">
        <f t="shared" si="2"/>
        <v>298.87563359899968</v>
      </c>
      <c r="AF22">
        <f t="shared" si="3"/>
        <v>-14.943781679949986</v>
      </c>
      <c r="AG22">
        <f t="shared" si="4"/>
        <v>-38.041097405211772</v>
      </c>
      <c r="AH22">
        <f t="shared" si="5"/>
        <v>-556.40664726745342</v>
      </c>
      <c r="AI22">
        <f t="shared" si="6"/>
        <v>-310.5158927536155</v>
      </c>
      <c r="AJ22">
        <f t="shared" si="7"/>
        <v>127.92450874014597</v>
      </c>
      <c r="AK22">
        <f t="shared" si="28"/>
        <v>38.525797716314251</v>
      </c>
      <c r="AL22">
        <f t="shared" si="8"/>
        <v>-144.06558629715528</v>
      </c>
      <c r="AN22">
        <f t="shared" si="9"/>
        <v>90.398165194536617</v>
      </c>
      <c r="AO22">
        <f t="shared" si="10"/>
        <v>-4.5199082597268312</v>
      </c>
      <c r="AP22">
        <f t="shared" si="11"/>
        <v>-11.505941002978108</v>
      </c>
      <c r="AQ22">
        <f t="shared" si="12"/>
        <v>-168.29120329864813</v>
      </c>
      <c r="AR22">
        <f t="shared" si="13"/>
        <v>-93.918887366816449</v>
      </c>
      <c r="AS22">
        <f t="shared" si="14"/>
        <v>38.69215009021854</v>
      </c>
      <c r="AT22">
        <f t="shared" si="15"/>
        <v>11.652543850006024</v>
      </c>
      <c r="AU22">
        <f t="shared" si="16"/>
        <v>-43.574193426591876</v>
      </c>
      <c r="AW22">
        <v>19</v>
      </c>
      <c r="AX22">
        <f>(R22*SUMPRODUCT(K23:$K$23, X23:$X$23)-$AZ$3*SUMPRODUCT(K22:$K$22, W23:$W$23))/Z22</f>
        <v>182.05597050719803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1.6820735999999999E-2</v>
      </c>
      <c r="O23">
        <f t="shared" si="30"/>
        <v>392.83256002763557</v>
      </c>
      <c r="P23">
        <f t="shared" si="31"/>
        <v>19.641628001381779</v>
      </c>
      <c r="Q23" s="5">
        <f t="shared" si="32"/>
        <v>50</v>
      </c>
      <c r="R23">
        <f t="shared" si="0"/>
        <v>50000</v>
      </c>
      <c r="S23">
        <f t="shared" si="20"/>
        <v>187.07341724370943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138.51217814529363</v>
      </c>
      <c r="AC23">
        <f t="shared" si="1"/>
        <v>138.51217814529363</v>
      </c>
      <c r="AE23">
        <f t="shared" si="2"/>
        <v>290.85956913340817</v>
      </c>
      <c r="AF23">
        <f t="shared" si="3"/>
        <v>-14.542978456670408</v>
      </c>
      <c r="AG23">
        <f t="shared" si="4"/>
        <v>-37.020807174556296</v>
      </c>
      <c r="AH23">
        <f t="shared" si="5"/>
        <v>-639.87925660335213</v>
      </c>
      <c r="AI23">
        <f t="shared" si="6"/>
        <v>-400.58347310117068</v>
      </c>
      <c r="AJ23">
        <f t="shared" si="7"/>
        <v>0</v>
      </c>
      <c r="AK23">
        <f t="shared" si="28"/>
        <v>43.100709080609064</v>
      </c>
      <c r="AL23">
        <f t="shared" si="8"/>
        <v>-357.4827640205616</v>
      </c>
      <c r="AN23">
        <f t="shared" si="9"/>
        <v>79.693468494401273</v>
      </c>
      <c r="AO23">
        <f t="shared" si="10"/>
        <v>-3.9846734247200635</v>
      </c>
      <c r="AP23">
        <f t="shared" si="11"/>
        <v>-10.143439801527</v>
      </c>
      <c r="AQ23">
        <f t="shared" si="12"/>
        <v>-175.32239880665816</v>
      </c>
      <c r="AR23">
        <f t="shared" si="13"/>
        <v>-109.75704353850396</v>
      </c>
      <c r="AS23">
        <f t="shared" si="14"/>
        <v>0</v>
      </c>
      <c r="AT23">
        <f t="shared" si="15"/>
        <v>11.809290000104543</v>
      </c>
      <c r="AU23">
        <f t="shared" si="16"/>
        <v>-97.947753538399425</v>
      </c>
      <c r="AW23">
        <v>20</v>
      </c>
      <c r="AX23">
        <f>(R23*SUMPRODUCT(K$23:$K24, X$23:$X24)-$AZ$3*SUMPRODUCT(K$22:$K23, W$23:$W24))/Z23</f>
        <v>187.07341724370943</v>
      </c>
    </row>
    <row r="25" spans="5:50" x14ac:dyDescent="0.25">
      <c r="AN25" s="6">
        <f t="shared" ref="AN25:AU25" si="33">SUM(AN3:AN23)</f>
        <v>3765.8215896175634</v>
      </c>
      <c r="AO25" s="6">
        <f t="shared" si="33"/>
        <v>-482.91549950160476</v>
      </c>
      <c r="AP25" s="6">
        <f t="shared" si="33"/>
        <v>-2949.224581103852</v>
      </c>
      <c r="AQ25" s="6">
        <f t="shared" si="33"/>
        <v>-1649.3654741378748</v>
      </c>
      <c r="AR25" s="6">
        <f t="shared" si="33"/>
        <v>-1315.6839651257699</v>
      </c>
      <c r="AS25" s="6">
        <f t="shared" si="33"/>
        <v>-280.38833980612503</v>
      </c>
      <c r="AT25" s="6">
        <f t="shared" si="33"/>
        <v>465.47047422829093</v>
      </c>
      <c r="AU25" s="7">
        <f t="shared" si="33"/>
        <v>-1130.6018307036038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1328.2479924338375</v>
      </c>
      <c r="K3">
        <v>1</v>
      </c>
      <c r="L3" s="2">
        <v>0</v>
      </c>
      <c r="O3">
        <f>$C$3</f>
        <v>1328.2479924338375</v>
      </c>
      <c r="P3">
        <f>O3*B5</f>
        <v>1062.59839394707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1328.2479924338375</v>
      </c>
      <c r="AF3">
        <f t="shared" ref="AF3:AF23" si="3">-$Z3*P3</f>
        <v>-1062.59839394707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-2254.2586055132324</v>
      </c>
      <c r="AJ3">
        <f t="shared" ref="AJ3:AJ23" si="7">AB3-AC3</f>
        <v>0</v>
      </c>
      <c r="AL3">
        <f t="shared" ref="AL3:AL23" si="8">SUM(AI3:AK3)</f>
        <v>-2254.2586055132324</v>
      </c>
      <c r="AN3">
        <f t="shared" ref="AN3:AN23" si="9">AE3*$K3</f>
        <v>1328.2479924338375</v>
      </c>
      <c r="AO3">
        <f t="shared" ref="AO3:AO23" si="10">AF3*$K3</f>
        <v>-1062.59839394707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-2254.2586055132324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-2254.2586055132324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705.99893509239075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606.68481509493279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599.23718445912255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-599.23718445912255</v>
      </c>
      <c r="AK4">
        <f t="shared" ref="AK4:AK23" si="28">H4*SUM(AB4:AB4, AE4:AF4)</f>
        <v>0</v>
      </c>
      <c r="AL4">
        <f t="shared" si="8"/>
        <v>-713.0345344591226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-106.76175063326764</v>
      </c>
      <c r="AR4">
        <f t="shared" si="13"/>
        <v>-106.76175063326764</v>
      </c>
      <c r="AS4">
        <f t="shared" si="14"/>
        <v>-562.18893372654327</v>
      </c>
      <c r="AT4">
        <f t="shared" si="15"/>
        <v>0</v>
      </c>
      <c r="AU4">
        <f t="shared" si="16"/>
        <v>-668.95068435981102</v>
      </c>
      <c r="AW4">
        <v>1</v>
      </c>
      <c r="AX4">
        <f>(R4*SUMPRODUCT(K5:$K$23, X5:$X$23)-$AZ$3*SUMPRODUCT(K4:$K$22, W5:$W$23))/Z4</f>
        <v>606.68481509493279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2.4175300000000002E-3</v>
      </c>
      <c r="O5">
        <f t="shared" ref="O5:O23" si="30">$C$3</f>
        <v>1328.2479924338375</v>
      </c>
      <c r="P5">
        <f t="shared" ref="P5:P23" si="31">O5*$C$5</f>
        <v>66.412399621691875</v>
      </c>
      <c r="Q5" s="5">
        <f t="shared" ref="Q5:Q23" si="32">$C$8</f>
        <v>50</v>
      </c>
      <c r="R5">
        <f t="shared" si="0"/>
        <v>50000</v>
      </c>
      <c r="S5">
        <f t="shared" si="20"/>
        <v>1179.2943903710677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599.23718445912255</v>
      </c>
      <c r="AC5">
        <f t="shared" si="1"/>
        <v>1150.3532794946159</v>
      </c>
      <c r="AE5">
        <f t="shared" si="2"/>
        <v>1295.6514052421044</v>
      </c>
      <c r="AF5">
        <f t="shared" si="3"/>
        <v>-64.782570262105224</v>
      </c>
      <c r="AG5">
        <f t="shared" si="4"/>
        <v>-48.772947997007542</v>
      </c>
      <c r="AH5">
        <f t="shared" si="5"/>
        <v>-119.39262649245451</v>
      </c>
      <c r="AI5">
        <f t="shared" si="6"/>
        <v>1062.7032604905369</v>
      </c>
      <c r="AJ5">
        <f t="shared" si="7"/>
        <v>-551.11609503549334</v>
      </c>
      <c r="AK5">
        <f t="shared" si="28"/>
        <v>158.12116007954012</v>
      </c>
      <c r="AL5">
        <f t="shared" si="8"/>
        <v>669.70832553458365</v>
      </c>
      <c r="AN5">
        <f t="shared" si="9"/>
        <v>1118.8759818896642</v>
      </c>
      <c r="AO5">
        <f t="shared" si="10"/>
        <v>-55.943799094483218</v>
      </c>
      <c r="AP5">
        <f t="shared" si="11"/>
        <v>-42.118489478740834</v>
      </c>
      <c r="AQ5">
        <f t="shared" si="12"/>
        <v>-103.10299642068408</v>
      </c>
      <c r="AR5">
        <f t="shared" si="13"/>
        <v>917.71069689575597</v>
      </c>
      <c r="AS5">
        <f t="shared" si="14"/>
        <v>-475.92319930592134</v>
      </c>
      <c r="AT5">
        <f t="shared" si="15"/>
        <v>136.54750616233036</v>
      </c>
      <c r="AU5">
        <f t="shared" si="16"/>
        <v>578.33500375216488</v>
      </c>
      <c r="AW5">
        <v>2</v>
      </c>
      <c r="AX5">
        <f>(R5*SUMPRODUCT(K6:$K$23, X6:$X$23)-$AZ$3*SUMPRODUCT(K5:$K$22, W6:$W$23))/Z5</f>
        <v>1179.2943903710677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3.6493060000000002E-3</v>
      </c>
      <c r="O6">
        <f t="shared" si="30"/>
        <v>1328.2479924338375</v>
      </c>
      <c r="P6">
        <f t="shared" si="31"/>
        <v>66.412399621691875</v>
      </c>
      <c r="Q6" s="5">
        <f t="shared" si="32"/>
        <v>50</v>
      </c>
      <c r="R6">
        <f t="shared" si="0"/>
        <v>50000</v>
      </c>
      <c r="S6">
        <f t="shared" si="20"/>
        <v>1669.6493999175809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1150.3532794946159</v>
      </c>
      <c r="AC6">
        <f t="shared" si="1"/>
        <v>1606.4441909323523</v>
      </c>
      <c r="AE6">
        <f t="shared" si="2"/>
        <v>1277.9666627426247</v>
      </c>
      <c r="AF6">
        <f t="shared" si="3"/>
        <v>-63.898333137131246</v>
      </c>
      <c r="AG6">
        <f t="shared" si="4"/>
        <v>-48.107231105274295</v>
      </c>
      <c r="AH6">
        <f t="shared" si="5"/>
        <v>-177.98741176316761</v>
      </c>
      <c r="AI6">
        <f t="shared" si="6"/>
        <v>987.97368673705171</v>
      </c>
      <c r="AJ6">
        <f t="shared" si="7"/>
        <v>-456.09091143773639</v>
      </c>
      <c r="AK6">
        <f t="shared" si="28"/>
        <v>257.24907107009193</v>
      </c>
      <c r="AL6">
        <f t="shared" si="8"/>
        <v>789.13184636940719</v>
      </c>
      <c r="AN6">
        <f t="shared" si="9"/>
        <v>995.31394411688461</v>
      </c>
      <c r="AO6">
        <f t="shared" si="10"/>
        <v>-49.765697205844234</v>
      </c>
      <c r="AP6">
        <f t="shared" si="11"/>
        <v>-37.46717291449108</v>
      </c>
      <c r="AQ6">
        <f t="shared" si="12"/>
        <v>-138.62126295608388</v>
      </c>
      <c r="AR6">
        <f t="shared" si="13"/>
        <v>769.45981104046552</v>
      </c>
      <c r="AS6">
        <f t="shared" si="14"/>
        <v>-355.21556013420189</v>
      </c>
      <c r="AT6">
        <f t="shared" si="15"/>
        <v>200.35232139599535</v>
      </c>
      <c r="AU6">
        <f t="shared" si="16"/>
        <v>614.59657230225889</v>
      </c>
      <c r="AW6">
        <v>3</v>
      </c>
      <c r="AX6">
        <f>(R6*SUMPRODUCT(K7:$K$23, X7:$X$23)-$AZ$3*SUMPRODUCT(K6:$K$22, W7:$W$23))/Z6</f>
        <v>1669.6493999175809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5.0597569999999998E-3</v>
      </c>
      <c r="O7">
        <f t="shared" si="30"/>
        <v>1328.2479924338375</v>
      </c>
      <c r="P7">
        <f t="shared" si="31"/>
        <v>66.412399621691875</v>
      </c>
      <c r="Q7" s="5">
        <f t="shared" si="32"/>
        <v>50</v>
      </c>
      <c r="R7">
        <f t="shared" si="0"/>
        <v>50000</v>
      </c>
      <c r="S7">
        <f t="shared" si="20"/>
        <v>2072.3496158144249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1606.4441909323523</v>
      </c>
      <c r="AC7">
        <f t="shared" si="1"/>
        <v>1963.872387923976</v>
      </c>
      <c r="AE7">
        <f t="shared" si="2"/>
        <v>1258.72079534762</v>
      </c>
      <c r="AF7">
        <f t="shared" si="3"/>
        <v>-62.936039767381004</v>
      </c>
      <c r="AG7">
        <f t="shared" si="4"/>
        <v>-47.382747894886023</v>
      </c>
      <c r="AH7">
        <f t="shared" si="5"/>
        <v>-243.41089933552934</v>
      </c>
      <c r="AI7">
        <f t="shared" si="6"/>
        <v>904.99110834982343</v>
      </c>
      <c r="AJ7">
        <f t="shared" si="7"/>
        <v>-357.42819699162374</v>
      </c>
      <c r="AK7">
        <f t="shared" si="28"/>
        <v>293.39337069986834</v>
      </c>
      <c r="AL7">
        <f t="shared" si="8"/>
        <v>840.95628205806804</v>
      </c>
      <c r="AN7">
        <f t="shared" si="9"/>
        <v>887.4126531907059</v>
      </c>
      <c r="AO7">
        <f t="shared" si="10"/>
        <v>-44.370632659535296</v>
      </c>
      <c r="AP7">
        <f t="shared" si="11"/>
        <v>-33.405382814268009</v>
      </c>
      <c r="AQ7">
        <f t="shared" si="12"/>
        <v>-171.60748657943935</v>
      </c>
      <c r="AR7">
        <f t="shared" si="13"/>
        <v>638.02915113746315</v>
      </c>
      <c r="AS7">
        <f t="shared" si="14"/>
        <v>-251.9909941822404</v>
      </c>
      <c r="AT7">
        <f t="shared" si="15"/>
        <v>206.84570437197772</v>
      </c>
      <c r="AU7">
        <f t="shared" si="16"/>
        <v>592.88386132720041</v>
      </c>
      <c r="AW7">
        <v>4</v>
      </c>
      <c r="AX7">
        <f>(R7*SUMPRODUCT(K8:$K$23, X8:$X$23)-$AZ$3*SUMPRODUCT(K7:$K$22, W8:$W$23))/Z7</f>
        <v>2072.3496158144249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6.5505219999999996E-3</v>
      </c>
      <c r="O8">
        <f t="shared" si="30"/>
        <v>1328.2479924338375</v>
      </c>
      <c r="P8">
        <f t="shared" si="31"/>
        <v>66.412399621691875</v>
      </c>
      <c r="Q8" s="5">
        <f t="shared" si="32"/>
        <v>50</v>
      </c>
      <c r="R8">
        <f t="shared" si="0"/>
        <v>50000</v>
      </c>
      <c r="S8">
        <f t="shared" si="20"/>
        <v>2394.4154258351459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1963.872387923976</v>
      </c>
      <c r="AC8">
        <f t="shared" si="1"/>
        <v>2231.5251968996713</v>
      </c>
      <c r="AE8">
        <f t="shared" si="2"/>
        <v>1237.8883091323617</v>
      </c>
      <c r="AF8">
        <f t="shared" si="3"/>
        <v>-61.894415456618084</v>
      </c>
      <c r="AG8">
        <f t="shared" si="4"/>
        <v>-46.598538683431258</v>
      </c>
      <c r="AH8">
        <f t="shared" si="5"/>
        <v>-310.38173250590455</v>
      </c>
      <c r="AI8">
        <f t="shared" si="6"/>
        <v>819.0136224864076</v>
      </c>
      <c r="AJ8">
        <f t="shared" si="7"/>
        <v>-267.65280897569528</v>
      </c>
      <c r="AK8">
        <f t="shared" si="28"/>
        <v>227.6403054159797</v>
      </c>
      <c r="AL8">
        <f t="shared" si="8"/>
        <v>779.00111892669202</v>
      </c>
      <c r="AN8">
        <f t="shared" si="9"/>
        <v>813.73007976782719</v>
      </c>
      <c r="AO8">
        <f t="shared" si="10"/>
        <v>-40.686503988391358</v>
      </c>
      <c r="AP8">
        <f t="shared" si="11"/>
        <v>-30.631707497512391</v>
      </c>
      <c r="AQ8">
        <f t="shared" si="12"/>
        <v>-204.03048488884332</v>
      </c>
      <c r="AR8">
        <f t="shared" si="13"/>
        <v>538.38138339308</v>
      </c>
      <c r="AS8">
        <f t="shared" si="14"/>
        <v>-175.94248204066972</v>
      </c>
      <c r="AT8">
        <f t="shared" si="15"/>
        <v>149.6401270760455</v>
      </c>
      <c r="AU8">
        <f t="shared" si="16"/>
        <v>512.07902842845579</v>
      </c>
      <c r="AW8">
        <v>5</v>
      </c>
      <c r="AX8">
        <f>(R8*SUMPRODUCT(K9:$K$23, X9:$X$23)-$AZ$3*SUMPRODUCT(K8:$K$22, W9:$W$23))/Z8</f>
        <v>2394.4154258351459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8.1883779999999996E-3</v>
      </c>
      <c r="O9">
        <f t="shared" si="30"/>
        <v>1328.2479924338375</v>
      </c>
      <c r="P9">
        <f t="shared" si="31"/>
        <v>66.412399621691875</v>
      </c>
      <c r="Q9" s="5">
        <f t="shared" si="32"/>
        <v>50</v>
      </c>
      <c r="R9">
        <f t="shared" si="0"/>
        <v>50000</v>
      </c>
      <c r="S9">
        <f t="shared" si="20"/>
        <v>2650.9414175472939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2231.5251968996713</v>
      </c>
      <c r="AC9">
        <f t="shared" si="1"/>
        <v>2425.6637185597847</v>
      </c>
      <c r="AE9">
        <f t="shared" si="2"/>
        <v>1215.3731286440814</v>
      </c>
      <c r="AF9">
        <f t="shared" si="3"/>
        <v>-60.768656432204075</v>
      </c>
      <c r="AG9">
        <f t="shared" si="4"/>
        <v>-45.75098684760939</v>
      </c>
      <c r="AH9">
        <f t="shared" si="5"/>
        <v>-381.56644898755746</v>
      </c>
      <c r="AI9">
        <f t="shared" si="6"/>
        <v>727.28703637671049</v>
      </c>
      <c r="AJ9">
        <f t="shared" si="7"/>
        <v>-194.13852166011338</v>
      </c>
      <c r="AK9">
        <f t="shared" si="28"/>
        <v>176.75596872762284</v>
      </c>
      <c r="AL9">
        <f t="shared" si="8"/>
        <v>709.90448344421998</v>
      </c>
      <c r="AN9">
        <f t="shared" si="9"/>
        <v>759.29447774856476</v>
      </c>
      <c r="AO9">
        <f t="shared" si="10"/>
        <v>-37.964723887428242</v>
      </c>
      <c r="AP9">
        <f t="shared" si="11"/>
        <v>-28.582556949973583</v>
      </c>
      <c r="AQ9">
        <f t="shared" si="12"/>
        <v>-238.38053580599271</v>
      </c>
      <c r="AR9">
        <f t="shared" si="13"/>
        <v>454.36666110517024</v>
      </c>
      <c r="AS9">
        <f t="shared" si="14"/>
        <v>-121.28646251974386</v>
      </c>
      <c r="AT9">
        <f t="shared" si="15"/>
        <v>110.42685394378586</v>
      </c>
      <c r="AU9">
        <f t="shared" si="16"/>
        <v>443.50705252921227</v>
      </c>
      <c r="AW9">
        <v>6</v>
      </c>
      <c r="AX9">
        <f>(R9*SUMPRODUCT(K10:$K$23, X10:$X$23)-$AZ$3*SUMPRODUCT(K9:$K$22, W10:$W$23))/Z9</f>
        <v>2650.9414175472939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9.9453500000000004E-3</v>
      </c>
      <c r="O10">
        <f t="shared" si="30"/>
        <v>1328.2479924338375</v>
      </c>
      <c r="P10">
        <f t="shared" si="31"/>
        <v>66.412399621691875</v>
      </c>
      <c r="Q10" s="5">
        <f t="shared" si="32"/>
        <v>50</v>
      </c>
      <c r="R10">
        <f t="shared" si="0"/>
        <v>50000</v>
      </c>
      <c r="S10">
        <f t="shared" si="20"/>
        <v>2853.7602259568857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2425.6637185597847</v>
      </c>
      <c r="AC10">
        <f t="shared" si="1"/>
        <v>2559.164697298886</v>
      </c>
      <c r="AE10">
        <f t="shared" si="2"/>
        <v>1191.1320862126802</v>
      </c>
      <c r="AF10">
        <f t="shared" si="3"/>
        <v>-59.556604310634015</v>
      </c>
      <c r="AG10">
        <f t="shared" si="4"/>
        <v>-44.838467402088419</v>
      </c>
      <c r="AH10">
        <f t="shared" si="5"/>
        <v>-455.009577044872</v>
      </c>
      <c r="AI10">
        <f t="shared" si="6"/>
        <v>631.72743745508592</v>
      </c>
      <c r="AJ10">
        <f t="shared" si="7"/>
        <v>-133.50097873910136</v>
      </c>
      <c r="AK10">
        <f t="shared" si="28"/>
        <v>186.75505802424615</v>
      </c>
      <c r="AL10">
        <f t="shared" si="8"/>
        <v>684.98151674023075</v>
      </c>
      <c r="AN10">
        <f t="shared" si="9"/>
        <v>707.03095832475287</v>
      </c>
      <c r="AO10">
        <f t="shared" si="10"/>
        <v>-35.351547916237649</v>
      </c>
      <c r="AP10">
        <f t="shared" si="11"/>
        <v>-26.61517135174482</v>
      </c>
      <c r="AQ10">
        <f t="shared" si="12"/>
        <v>-270.08411663887864</v>
      </c>
      <c r="AR10">
        <f t="shared" si="13"/>
        <v>374.98012241789189</v>
      </c>
      <c r="AS10">
        <f t="shared" si="14"/>
        <v>-79.243373617210906</v>
      </c>
      <c r="AT10">
        <f t="shared" si="15"/>
        <v>110.85387521271186</v>
      </c>
      <c r="AU10">
        <f t="shared" si="16"/>
        <v>406.59062401339287</v>
      </c>
      <c r="AW10">
        <v>7</v>
      </c>
      <c r="AX10">
        <f>(R10*SUMPRODUCT(K11:$K$23, X11:$X$23)-$AZ$3*SUMPRODUCT(K10:$K$22, W11:$W$23))/Z10</f>
        <v>2853.7602259568857</v>
      </c>
    </row>
    <row r="11" spans="1:52" x14ac:dyDescent="0.25">
      <c r="A11" t="s">
        <v>33</v>
      </c>
      <c r="C11" s="24">
        <f>AU25</f>
        <v>1110.4868433965585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1.1968530999999999E-2</v>
      </c>
      <c r="O11">
        <f t="shared" si="30"/>
        <v>1328.2479924338375</v>
      </c>
      <c r="P11">
        <f t="shared" si="31"/>
        <v>66.412399621691875</v>
      </c>
      <c r="Q11" s="5">
        <f t="shared" si="32"/>
        <v>50</v>
      </c>
      <c r="R11">
        <f t="shared" si="0"/>
        <v>50000</v>
      </c>
      <c r="S11">
        <f t="shared" si="20"/>
        <v>3000.936619491958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2559.164697298886</v>
      </c>
      <c r="AC11">
        <f t="shared" si="1"/>
        <v>2632.027408045039</v>
      </c>
      <c r="AE11">
        <f t="shared" si="2"/>
        <v>1164.9646640516223</v>
      </c>
      <c r="AF11">
        <f t="shared" si="3"/>
        <v>-58.248233202581112</v>
      </c>
      <c r="AG11">
        <f t="shared" si="4"/>
        <v>-43.853432140973155</v>
      </c>
      <c r="AH11">
        <f t="shared" si="5"/>
        <v>-536.65058709438472</v>
      </c>
      <c r="AI11">
        <f t="shared" si="6"/>
        <v>526.21241161368334</v>
      </c>
      <c r="AJ11">
        <f t="shared" si="7"/>
        <v>-72.86271074615297</v>
      </c>
      <c r="AK11">
        <f t="shared" si="28"/>
        <v>188.79287809961829</v>
      </c>
      <c r="AL11">
        <f t="shared" si="8"/>
        <v>642.14257896714867</v>
      </c>
      <c r="AN11">
        <f t="shared" si="9"/>
        <v>657.63055330369548</v>
      </c>
      <c r="AO11">
        <f t="shared" si="10"/>
        <v>-32.881527665184777</v>
      </c>
      <c r="AP11">
        <f t="shared" si="11"/>
        <v>-24.755563608971663</v>
      </c>
      <c r="AQ11">
        <f t="shared" si="12"/>
        <v>-302.94294188651429</v>
      </c>
      <c r="AR11">
        <f t="shared" si="13"/>
        <v>297.05052014302481</v>
      </c>
      <c r="AS11">
        <f t="shared" si="14"/>
        <v>-41.131500604104502</v>
      </c>
      <c r="AT11">
        <f t="shared" si="15"/>
        <v>106.57487623070726</v>
      </c>
      <c r="AU11">
        <f t="shared" si="16"/>
        <v>362.49389576962756</v>
      </c>
      <c r="AW11">
        <v>8</v>
      </c>
      <c r="AX11">
        <f>(R11*SUMPRODUCT(K12:$K$23, X12:$X$23)-$AZ$3*SUMPRODUCT(K11:$K$22, W12:$W$23))/Z11</f>
        <v>3000.936619491958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1.4271456E-2</v>
      </c>
      <c r="O12">
        <f t="shared" si="30"/>
        <v>1328.2479924338375</v>
      </c>
      <c r="P12">
        <f t="shared" si="31"/>
        <v>66.412399621691875</v>
      </c>
      <c r="Q12" s="5">
        <f t="shared" si="32"/>
        <v>50</v>
      </c>
      <c r="R12">
        <f t="shared" si="0"/>
        <v>50000</v>
      </c>
      <c r="S12">
        <f t="shared" si="20"/>
        <v>3091.5727861654227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2632.027408045039</v>
      </c>
      <c r="AC12">
        <f t="shared" si="1"/>
        <v>2645.7089718006773</v>
      </c>
      <c r="AE12">
        <f t="shared" si="2"/>
        <v>1136.6892754665384</v>
      </c>
      <c r="AF12">
        <f t="shared" si="3"/>
        <v>-56.834463773326931</v>
      </c>
      <c r="AG12">
        <f t="shared" si="4"/>
        <v>-42.789045492314536</v>
      </c>
      <c r="AH12">
        <f t="shared" si="5"/>
        <v>-625.85232724888419</v>
      </c>
      <c r="AI12">
        <f t="shared" si="6"/>
        <v>411.21343895201289</v>
      </c>
      <c r="AJ12">
        <f t="shared" si="7"/>
        <v>-13.681563755638308</v>
      </c>
      <c r="AK12">
        <f t="shared" si="28"/>
        <v>192.6466872044152</v>
      </c>
      <c r="AL12">
        <f t="shared" si="8"/>
        <v>590.17856240078982</v>
      </c>
      <c r="AN12">
        <f t="shared" si="9"/>
        <v>610.00941369420013</v>
      </c>
      <c r="AO12">
        <f t="shared" si="10"/>
        <v>-30.500470684710013</v>
      </c>
      <c r="AP12">
        <f t="shared" si="11"/>
        <v>-22.962933773249649</v>
      </c>
      <c r="AQ12">
        <f t="shared" si="12"/>
        <v>-335.86646715528121</v>
      </c>
      <c r="AR12">
        <f t="shared" si="13"/>
        <v>220.67954208095935</v>
      </c>
      <c r="AS12">
        <f t="shared" si="14"/>
        <v>-7.3422727434208355</v>
      </c>
      <c r="AT12">
        <f t="shared" si="15"/>
        <v>103.38471141417459</v>
      </c>
      <c r="AU12">
        <f t="shared" si="16"/>
        <v>316.72198075171309</v>
      </c>
      <c r="AW12">
        <v>9</v>
      </c>
      <c r="AX12">
        <f>(R12*SUMPRODUCT(K13:$K$23, X13:$X$23)-$AZ$3*SUMPRODUCT(K12:$K$22, W13:$W$23))/Z12</f>
        <v>3091.5727861654227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1.6820735999999999E-2</v>
      </c>
      <c r="O13">
        <f t="shared" si="30"/>
        <v>1328.2479924338375</v>
      </c>
      <c r="P13">
        <f t="shared" si="31"/>
        <v>66.412399621691875</v>
      </c>
      <c r="Q13" s="5">
        <f t="shared" si="32"/>
        <v>50</v>
      </c>
      <c r="R13">
        <f t="shared" si="0"/>
        <v>50000</v>
      </c>
      <c r="S13">
        <f t="shared" si="20"/>
        <v>3125.109344828501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2645.7089718006773</v>
      </c>
      <c r="AC13">
        <f t="shared" si="1"/>
        <v>2602.6793029277087</v>
      </c>
      <c r="AE13">
        <f t="shared" si="2"/>
        <v>1106.2024324952192</v>
      </c>
      <c r="AF13">
        <f t="shared" si="3"/>
        <v>-55.31012162476096</v>
      </c>
      <c r="AG13">
        <f t="shared" si="4"/>
        <v>-41.641411799473175</v>
      </c>
      <c r="AH13">
        <f t="shared" si="5"/>
        <v>-719.7432379182128</v>
      </c>
      <c r="AI13">
        <f t="shared" si="6"/>
        <v>289.50766115277224</v>
      </c>
      <c r="AJ13">
        <f t="shared" si="7"/>
        <v>43.029668872968614</v>
      </c>
      <c r="AK13">
        <f t="shared" si="28"/>
        <v>191.11428631409771</v>
      </c>
      <c r="AL13">
        <f t="shared" si="8"/>
        <v>523.6516163398386</v>
      </c>
      <c r="AN13">
        <f t="shared" si="9"/>
        <v>564.46563872966931</v>
      </c>
      <c r="AO13">
        <f t="shared" si="10"/>
        <v>-28.223281936483463</v>
      </c>
      <c r="AP13">
        <f t="shared" si="11"/>
        <v>-21.248503364773065</v>
      </c>
      <c r="AQ13">
        <f t="shared" si="12"/>
        <v>-367.26580468319492</v>
      </c>
      <c r="AR13">
        <f t="shared" si="13"/>
        <v>147.72804874521779</v>
      </c>
      <c r="AS13">
        <f t="shared" si="14"/>
        <v>21.956893974567688</v>
      </c>
      <c r="AT13">
        <f t="shared" si="15"/>
        <v>97.520530172146664</v>
      </c>
      <c r="AU13">
        <f t="shared" si="16"/>
        <v>267.20547289193217</v>
      </c>
      <c r="AW13">
        <v>10</v>
      </c>
      <c r="AX13">
        <f>(R13*SUMPRODUCT(K14:$K$23, X14:$X$23)-$AZ$3*SUMPRODUCT(K13:$K$22, W14:$W$23))/Z13</f>
        <v>3125.109344828501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1.9715634999999999E-2</v>
      </c>
      <c r="O14">
        <f t="shared" si="30"/>
        <v>1328.2479924338375</v>
      </c>
      <c r="P14">
        <f t="shared" si="31"/>
        <v>66.412399621691875</v>
      </c>
      <c r="Q14" s="5">
        <f t="shared" si="32"/>
        <v>50</v>
      </c>
      <c r="R14">
        <f t="shared" si="0"/>
        <v>50000</v>
      </c>
      <c r="S14">
        <f t="shared" si="20"/>
        <v>3099.0242485056624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2602.6793029277087</v>
      </c>
      <c r="AC14">
        <f t="shared" si="1"/>
        <v>2504.2601844660157</v>
      </c>
      <c r="AE14">
        <f t="shared" si="2"/>
        <v>1073.330924775079</v>
      </c>
      <c r="AF14">
        <f t="shared" si="3"/>
        <v>-53.666546238753952</v>
      </c>
      <c r="AG14">
        <f t="shared" si="4"/>
        <v>-40.404010805555338</v>
      </c>
      <c r="AH14">
        <f t="shared" si="5"/>
        <v>-820.98687592310637</v>
      </c>
      <c r="AI14">
        <f t="shared" si="6"/>
        <v>158.27349180766328</v>
      </c>
      <c r="AJ14">
        <f t="shared" si="7"/>
        <v>98.41911846169296</v>
      </c>
      <c r="AK14">
        <f t="shared" si="28"/>
        <v>186.18846522725133</v>
      </c>
      <c r="AL14">
        <f t="shared" si="8"/>
        <v>442.88107549660754</v>
      </c>
      <c r="AN14">
        <f t="shared" si="9"/>
        <v>520.91704759286324</v>
      </c>
      <c r="AO14">
        <f t="shared" si="10"/>
        <v>-26.045852379643161</v>
      </c>
      <c r="AP14">
        <f t="shared" si="11"/>
        <v>-19.609178803965371</v>
      </c>
      <c r="AQ14">
        <f t="shared" si="12"/>
        <v>-398.44753341843023</v>
      </c>
      <c r="AR14">
        <f t="shared" si="13"/>
        <v>76.814482990824445</v>
      </c>
      <c r="AS14">
        <f t="shared" si="14"/>
        <v>47.765507759408699</v>
      </c>
      <c r="AT14">
        <f t="shared" si="15"/>
        <v>90.362388116554669</v>
      </c>
      <c r="AU14">
        <f t="shared" si="16"/>
        <v>214.94237886678781</v>
      </c>
      <c r="AW14">
        <v>11</v>
      </c>
      <c r="AX14">
        <f>(R14*SUMPRODUCT(K15:$K$23, X15:$X$23)-$AZ$3*SUMPRODUCT(K14:$K$22, W15:$W$23))/Z14</f>
        <v>3099.0242485056624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2.2996762E-2</v>
      </c>
      <c r="O15">
        <f t="shared" si="30"/>
        <v>1328.2479924338375</v>
      </c>
      <c r="P15">
        <f t="shared" si="31"/>
        <v>66.412399621691875</v>
      </c>
      <c r="Q15" s="5">
        <f t="shared" si="32"/>
        <v>50</v>
      </c>
      <c r="R15">
        <f t="shared" si="0"/>
        <v>50000</v>
      </c>
      <c r="S15">
        <f t="shared" si="20"/>
        <v>3010.486898982093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2504.2601844660157</v>
      </c>
      <c r="AC15">
        <f t="shared" si="1"/>
        <v>2352.4431892303037</v>
      </c>
      <c r="AE15">
        <f t="shared" si="2"/>
        <v>1037.9144797030358</v>
      </c>
      <c r="AF15">
        <f t="shared" si="3"/>
        <v>-51.89572398515179</v>
      </c>
      <c r="AG15">
        <f t="shared" si="4"/>
        <v>-39.070809277158993</v>
      </c>
      <c r="AH15">
        <f t="shared" si="5"/>
        <v>-929.16142034078428</v>
      </c>
      <c r="AI15">
        <f t="shared" si="6"/>
        <v>17.786526099940716</v>
      </c>
      <c r="AJ15">
        <f t="shared" si="7"/>
        <v>151.81699523571206</v>
      </c>
      <c r="AK15">
        <f t="shared" si="28"/>
        <v>181.14547699554441</v>
      </c>
      <c r="AL15">
        <f t="shared" si="8"/>
        <v>350.74899833119719</v>
      </c>
      <c r="AN15">
        <f t="shared" si="9"/>
        <v>478.87486619612019</v>
      </c>
      <c r="AO15">
        <f t="shared" si="10"/>
        <v>-23.94374330980601</v>
      </c>
      <c r="AP15">
        <f t="shared" si="11"/>
        <v>-18.026560887874776</v>
      </c>
      <c r="AQ15">
        <f t="shared" si="12"/>
        <v>-428.69818230842878</v>
      </c>
      <c r="AR15">
        <f t="shared" si="13"/>
        <v>8.2063796900105981</v>
      </c>
      <c r="AS15">
        <f t="shared" si="14"/>
        <v>70.045600771076693</v>
      </c>
      <c r="AT15">
        <f t="shared" si="15"/>
        <v>83.57722890916132</v>
      </c>
      <c r="AU15">
        <f t="shared" si="16"/>
        <v>161.82920937024861</v>
      </c>
      <c r="AW15">
        <v>12</v>
      </c>
      <c r="AX15">
        <f>(R15*SUMPRODUCT(K16:$K$23, X16:$X$23)-$AZ$3*SUMPRODUCT(K15:$K$22, W16:$W$23))/Z15</f>
        <v>3010.486898982093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2.6417759999999998E-2</v>
      </c>
      <c r="O16">
        <f t="shared" si="30"/>
        <v>1328.2479924338375</v>
      </c>
      <c r="P16">
        <f t="shared" si="31"/>
        <v>66.412399621691875</v>
      </c>
      <c r="Q16" s="5">
        <f t="shared" si="32"/>
        <v>50</v>
      </c>
      <c r="R16">
        <f t="shared" si="0"/>
        <v>50000</v>
      </c>
      <c r="S16">
        <f t="shared" si="20"/>
        <v>2862.6465559590265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2352.4431892303037</v>
      </c>
      <c r="AC16">
        <f t="shared" si="1"/>
        <v>2155.4547966215905</v>
      </c>
      <c r="AE16">
        <f t="shared" si="2"/>
        <v>1000.1159592806857</v>
      </c>
      <c r="AF16">
        <f t="shared" si="3"/>
        <v>-50.005797964034286</v>
      </c>
      <c r="AG16">
        <f t="shared" si="4"/>
        <v>-37.647937921897643</v>
      </c>
      <c r="AH16">
        <f t="shared" si="5"/>
        <v>-1032.1632624897597</v>
      </c>
      <c r="AI16">
        <f t="shared" si="6"/>
        <v>-119.70103909500597</v>
      </c>
      <c r="AJ16">
        <f t="shared" si="7"/>
        <v>196.98839260871318</v>
      </c>
      <c r="AK16">
        <f t="shared" si="28"/>
        <v>180.64966827491847</v>
      </c>
      <c r="AL16">
        <f t="shared" si="8"/>
        <v>257.93702178862566</v>
      </c>
      <c r="AN16">
        <f t="shared" si="9"/>
        <v>437.50385536072605</v>
      </c>
      <c r="AO16">
        <f t="shared" si="10"/>
        <v>-21.875192768036303</v>
      </c>
      <c r="AP16">
        <f t="shared" si="11"/>
        <v>-16.469208229671725</v>
      </c>
      <c r="AQ16">
        <f t="shared" si="12"/>
        <v>-451.52304841306795</v>
      </c>
      <c r="AR16">
        <f t="shared" si="13"/>
        <v>-52.36359405004994</v>
      </c>
      <c r="AS16">
        <f t="shared" si="14"/>
        <v>86.173188646654509</v>
      </c>
      <c r="AT16">
        <f t="shared" si="15"/>
        <v>79.025762569329885</v>
      </c>
      <c r="AU16">
        <f t="shared" si="16"/>
        <v>112.83535716593444</v>
      </c>
      <c r="AW16">
        <v>13</v>
      </c>
      <c r="AX16">
        <f>(R16*SUMPRODUCT(K17:$K$23, X17:$X$23)-$AZ$3*SUMPRODUCT(K16:$K$22, W17:$W$23))/Z16</f>
        <v>2862.6465559590265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3.0077894000000001E-2</v>
      </c>
      <c r="O17">
        <f t="shared" si="30"/>
        <v>1328.2479924338375</v>
      </c>
      <c r="P17">
        <f t="shared" si="31"/>
        <v>66.412399621691875</v>
      </c>
      <c r="Q17" s="5">
        <f t="shared" si="32"/>
        <v>50</v>
      </c>
      <c r="R17">
        <f t="shared" si="0"/>
        <v>50000</v>
      </c>
      <c r="S17">
        <f t="shared" si="20"/>
        <v>2658.3792649289189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2155.4547966215905</v>
      </c>
      <c r="AC17">
        <f t="shared" si="1"/>
        <v>1921.4280362256879</v>
      </c>
      <c r="AE17">
        <f t="shared" si="2"/>
        <v>960.03341787692614</v>
      </c>
      <c r="AF17">
        <f t="shared" si="3"/>
        <v>-48.00167089384631</v>
      </c>
      <c r="AG17">
        <f t="shared" si="4"/>
        <v>-36.139087856545252</v>
      </c>
      <c r="AH17">
        <f t="shared" si="5"/>
        <v>-1132.3706861334176</v>
      </c>
      <c r="AI17">
        <f t="shared" si="6"/>
        <v>-256.47802700688305</v>
      </c>
      <c r="AJ17">
        <f t="shared" si="7"/>
        <v>234.02676039590256</v>
      </c>
      <c r="AK17">
        <f t="shared" si="28"/>
        <v>189.26391974040817</v>
      </c>
      <c r="AL17">
        <f t="shared" si="8"/>
        <v>166.81265312942767</v>
      </c>
      <c r="AN17">
        <f t="shared" si="9"/>
        <v>395.56336273993367</v>
      </c>
      <c r="AO17">
        <f t="shared" si="10"/>
        <v>-19.778168136996683</v>
      </c>
      <c r="AP17">
        <f t="shared" si="11"/>
        <v>-14.890418242421601</v>
      </c>
      <c r="AQ17">
        <f t="shared" si="12"/>
        <v>-466.57162983516412</v>
      </c>
      <c r="AR17">
        <f t="shared" si="13"/>
        <v>-105.67685347464878</v>
      </c>
      <c r="AS17">
        <f t="shared" si="14"/>
        <v>96.426239534511168</v>
      </c>
      <c r="AT17">
        <f t="shared" si="15"/>
        <v>77.982569297868324</v>
      </c>
      <c r="AU17">
        <f t="shared" si="16"/>
        <v>68.731955357730726</v>
      </c>
      <c r="AW17">
        <v>14</v>
      </c>
      <c r="AX17">
        <f>(R17*SUMPRODUCT(K18:$K$23, X18:$X$23)-$AZ$3*SUMPRODUCT(K17:$K$22, W18:$W$23))/Z17</f>
        <v>2658.3792649289189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3.4111622000000001E-2</v>
      </c>
      <c r="O18">
        <f t="shared" si="30"/>
        <v>1328.2479924338375</v>
      </c>
      <c r="P18">
        <f t="shared" si="31"/>
        <v>66.412399621691875</v>
      </c>
      <c r="Q18" s="5">
        <f t="shared" si="32"/>
        <v>50</v>
      </c>
      <c r="R18">
        <f t="shared" si="0"/>
        <v>50000</v>
      </c>
      <c r="S18">
        <f t="shared" si="20"/>
        <v>2398.3515823087996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1921.4280362256879</v>
      </c>
      <c r="AC18">
        <f t="shared" si="1"/>
        <v>1657.0179459230765</v>
      </c>
      <c r="AE18">
        <f t="shared" si="2"/>
        <v>917.68478664017107</v>
      </c>
      <c r="AF18">
        <f t="shared" si="3"/>
        <v>-45.884239332008555</v>
      </c>
      <c r="AG18">
        <f t="shared" si="4"/>
        <v>-34.544934073592536</v>
      </c>
      <c r="AH18">
        <f t="shared" si="5"/>
        <v>-1232.7629043872621</v>
      </c>
      <c r="AI18">
        <f t="shared" si="6"/>
        <v>-395.50729115269212</v>
      </c>
      <c r="AJ18">
        <f t="shared" si="7"/>
        <v>264.41009030261148</v>
      </c>
      <c r="AK18">
        <f t="shared" si="28"/>
        <v>195.80532370572288</v>
      </c>
      <c r="AL18">
        <f t="shared" si="8"/>
        <v>64.708122855642245</v>
      </c>
      <c r="AN18">
        <f t="shared" si="9"/>
        <v>353.34494085197719</v>
      </c>
      <c r="AO18">
        <f t="shared" si="10"/>
        <v>-17.667247042598859</v>
      </c>
      <c r="AP18">
        <f t="shared" si="11"/>
        <v>-13.301166004569662</v>
      </c>
      <c r="AQ18">
        <f t="shared" si="12"/>
        <v>-474.66247874721068</v>
      </c>
      <c r="AR18">
        <f t="shared" si="13"/>
        <v>-152.285950942402</v>
      </c>
      <c r="AS18">
        <f t="shared" si="14"/>
        <v>101.80834321194408</v>
      </c>
      <c r="AT18">
        <f t="shared" si="15"/>
        <v>75.392794487318241</v>
      </c>
      <c r="AU18">
        <f t="shared" si="16"/>
        <v>24.915186756860326</v>
      </c>
      <c r="AW18">
        <v>15</v>
      </c>
      <c r="AX18">
        <f>(R18*SUMPRODUCT(K19:$K$23, X19:$X$23)-$AZ$3*SUMPRODUCT(K18:$K$22, W19:$W$23))/Z18</f>
        <v>2398.3515823087996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3.8936755000000003E-2</v>
      </c>
      <c r="O19">
        <f t="shared" si="30"/>
        <v>1328.2479924338375</v>
      </c>
      <c r="P19">
        <f t="shared" si="31"/>
        <v>66.412399621691875</v>
      </c>
      <c r="Q19" s="5">
        <f t="shared" si="32"/>
        <v>50</v>
      </c>
      <c r="R19">
        <f t="shared" si="0"/>
        <v>50000</v>
      </c>
      <c r="S19">
        <f t="shared" si="20"/>
        <v>2073.2990190773712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1657.0179459230765</v>
      </c>
      <c r="AC19">
        <f t="shared" si="1"/>
        <v>1362.3406148470251</v>
      </c>
      <c r="AE19">
        <f t="shared" si="2"/>
        <v>872.77627106913371</v>
      </c>
      <c r="AF19">
        <f t="shared" si="3"/>
        <v>-43.638813553456693</v>
      </c>
      <c r="AG19">
        <f t="shared" si="4"/>
        <v>-32.85441709834199</v>
      </c>
      <c r="AH19">
        <f t="shared" si="5"/>
        <v>-1345.0676345146246</v>
      </c>
      <c r="AI19">
        <f t="shared" si="6"/>
        <v>-548.78459409728953</v>
      </c>
      <c r="AJ19">
        <f t="shared" si="7"/>
        <v>294.67733107605136</v>
      </c>
      <c r="AK19">
        <f t="shared" si="28"/>
        <v>182.48380661240452</v>
      </c>
      <c r="AL19">
        <f t="shared" si="8"/>
        <v>-71.623456408833647</v>
      </c>
      <c r="AN19">
        <f t="shared" si="9"/>
        <v>313.07377124186183</v>
      </c>
      <c r="AO19">
        <f t="shared" si="10"/>
        <v>-15.653688562093095</v>
      </c>
      <c r="AP19">
        <f t="shared" si="11"/>
        <v>-11.785215299599132</v>
      </c>
      <c r="AQ19">
        <f t="shared" si="12"/>
        <v>-482.4895117703166</v>
      </c>
      <c r="AR19">
        <f t="shared" si="13"/>
        <v>-196.85464439014697</v>
      </c>
      <c r="AS19">
        <f t="shared" si="14"/>
        <v>105.70377128431164</v>
      </c>
      <c r="AT19">
        <f t="shared" si="15"/>
        <v>65.458807051126485</v>
      </c>
      <c r="AU19">
        <f t="shared" si="16"/>
        <v>-25.692066054708835</v>
      </c>
      <c r="AW19">
        <v>16</v>
      </c>
      <c r="AX19">
        <f>(R19*SUMPRODUCT(K20:$K$23, X20:$X$23)-$AZ$3*SUMPRODUCT(K19:$K$22, W20:$W$23))/Z19</f>
        <v>2073.2990190773712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4.4081337999999998E-2</v>
      </c>
      <c r="O20">
        <f t="shared" si="30"/>
        <v>1328.2479924338375</v>
      </c>
      <c r="P20">
        <f t="shared" si="31"/>
        <v>66.412399621691875</v>
      </c>
      <c r="Q20" s="5">
        <f t="shared" si="32"/>
        <v>50</v>
      </c>
      <c r="R20">
        <f t="shared" si="0"/>
        <v>50000</v>
      </c>
      <c r="S20">
        <f t="shared" si="20"/>
        <v>1666.7885396459728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1362.3406148470251</v>
      </c>
      <c r="AC20">
        <f t="shared" si="1"/>
        <v>1035.9959591577508</v>
      </c>
      <c r="AE20">
        <f t="shared" si="2"/>
        <v>825.57536255506443</v>
      </c>
      <c r="AF20">
        <f t="shared" si="3"/>
        <v>-41.278768127753217</v>
      </c>
      <c r="AG20">
        <f t="shared" si="4"/>
        <v>-31.077606262453578</v>
      </c>
      <c r="AH20">
        <f t="shared" si="5"/>
        <v>-1448.2666649049922</v>
      </c>
      <c r="AI20">
        <f t="shared" si="6"/>
        <v>-695.04767674013465</v>
      </c>
      <c r="AJ20">
        <f t="shared" si="7"/>
        <v>326.3446556892743</v>
      </c>
      <c r="AK20">
        <f t="shared" si="28"/>
        <v>116.56240046359646</v>
      </c>
      <c r="AL20">
        <f t="shared" si="8"/>
        <v>-252.14062058726387</v>
      </c>
      <c r="AN20">
        <f t="shared" si="9"/>
        <v>280.88999601668979</v>
      </c>
      <c r="AO20">
        <f t="shared" si="10"/>
        <v>-14.044499800834489</v>
      </c>
      <c r="AP20">
        <f t="shared" si="11"/>
        <v>-10.573703013922735</v>
      </c>
      <c r="AQ20">
        <f t="shared" si="12"/>
        <v>-492.75164471630512</v>
      </c>
      <c r="AR20">
        <f t="shared" si="13"/>
        <v>-236.47985151437257</v>
      </c>
      <c r="AS20">
        <f t="shared" si="14"/>
        <v>111.03401723729884</v>
      </c>
      <c r="AT20">
        <f t="shared" si="15"/>
        <v>39.658659508182247</v>
      </c>
      <c r="AU20">
        <f t="shared" si="16"/>
        <v>-85.787174768891461</v>
      </c>
      <c r="AW20">
        <v>17</v>
      </c>
      <c r="AX20">
        <f>(R20*SUMPRODUCT(K21:$K$23, X21:$X$23)-$AZ$3*SUMPRODUCT(K20:$K$22, W21:$W$23))/Z20</f>
        <v>1666.7885396459728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4.9206066999999999E-2</v>
      </c>
      <c r="O21">
        <f t="shared" si="30"/>
        <v>1328.2479924338375</v>
      </c>
      <c r="P21">
        <f t="shared" si="31"/>
        <v>66.412399621691875</v>
      </c>
      <c r="Q21" s="5">
        <f t="shared" si="32"/>
        <v>50</v>
      </c>
      <c r="R21">
        <f t="shared" si="0"/>
        <v>50000</v>
      </c>
      <c r="S21">
        <f t="shared" si="20"/>
        <v>1180.6611940402163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1035.9959591577508</v>
      </c>
      <c r="AC21">
        <f t="shared" si="1"/>
        <v>690.39454765070673</v>
      </c>
      <c r="AE21">
        <f t="shared" si="2"/>
        <v>776.69629232607997</v>
      </c>
      <c r="AF21">
        <f t="shared" si="3"/>
        <v>-38.834814616304001</v>
      </c>
      <c r="AG21">
        <f t="shared" si="4"/>
        <v>-29.237623423879132</v>
      </c>
      <c r="AH21">
        <f t="shared" si="5"/>
        <v>-1529.2067759499105</v>
      </c>
      <c r="AI21">
        <f t="shared" si="6"/>
        <v>-820.58292166401361</v>
      </c>
      <c r="AJ21">
        <f t="shared" si="7"/>
        <v>345.60141150704408</v>
      </c>
      <c r="AK21">
        <f t="shared" si="28"/>
        <v>90.998886511304136</v>
      </c>
      <c r="AL21">
        <f t="shared" si="8"/>
        <v>-383.9826236456654</v>
      </c>
      <c r="AN21">
        <f t="shared" si="9"/>
        <v>251.36460010738702</v>
      </c>
      <c r="AO21">
        <f t="shared" si="10"/>
        <v>-12.568230005369353</v>
      </c>
      <c r="AP21">
        <f t="shared" si="11"/>
        <v>-9.4622616235540047</v>
      </c>
      <c r="AQ21">
        <f t="shared" si="12"/>
        <v>-494.90187286329706</v>
      </c>
      <c r="AR21">
        <f t="shared" si="13"/>
        <v>-265.56776438483337</v>
      </c>
      <c r="AS21">
        <f t="shared" si="14"/>
        <v>111.84804338366177</v>
      </c>
      <c r="AT21">
        <f t="shared" si="15"/>
        <v>29.450248371377988</v>
      </c>
      <c r="AU21">
        <f t="shared" si="16"/>
        <v>-124.26947262979361</v>
      </c>
      <c r="AW21">
        <v>18</v>
      </c>
      <c r="AX21">
        <f>(R21*SUMPRODUCT(K22:$K$23, X22:$X$23)-$AZ$3*SUMPRODUCT(K21:$K$22, W22:$W$23))/Z21</f>
        <v>1180.6611940402163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5.4843360000000001E-2</v>
      </c>
      <c r="O22">
        <f t="shared" si="30"/>
        <v>1328.2479924338375</v>
      </c>
      <c r="P22">
        <f t="shared" si="31"/>
        <v>66.412399621691875</v>
      </c>
      <c r="Q22" s="5">
        <f t="shared" si="32"/>
        <v>50</v>
      </c>
      <c r="R22">
        <f t="shared" si="0"/>
        <v>50000</v>
      </c>
      <c r="S22">
        <f t="shared" si="20"/>
        <v>619.9468860343319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690.39454765070673</v>
      </c>
      <c r="AC22">
        <f t="shared" si="1"/>
        <v>339.00875068140806</v>
      </c>
      <c r="AE22">
        <f t="shared" si="2"/>
        <v>726.33269503211477</v>
      </c>
      <c r="AF22">
        <f t="shared" si="3"/>
        <v>-36.31663475160574</v>
      </c>
      <c r="AG22">
        <f t="shared" si="4"/>
        <v>-27.341757682660106</v>
      </c>
      <c r="AH22">
        <f t="shared" si="5"/>
        <v>-1603.4895069802358</v>
      </c>
      <c r="AI22">
        <f t="shared" si="6"/>
        <v>-940.81520438238692</v>
      </c>
      <c r="AJ22">
        <f t="shared" si="7"/>
        <v>351.38579696929867</v>
      </c>
      <c r="AK22">
        <f t="shared" si="28"/>
        <v>96.628742555185113</v>
      </c>
      <c r="AL22">
        <f t="shared" si="8"/>
        <v>-492.80066485790314</v>
      </c>
      <c r="AN22">
        <f t="shared" si="9"/>
        <v>219.68717275828757</v>
      </c>
      <c r="AO22">
        <f t="shared" si="10"/>
        <v>-10.984358637914379</v>
      </c>
      <c r="AP22">
        <f t="shared" si="11"/>
        <v>-8.2698100810128121</v>
      </c>
      <c r="AQ22">
        <f t="shared" si="12"/>
        <v>-484.99272956519326</v>
      </c>
      <c r="AR22">
        <f t="shared" si="13"/>
        <v>-284.5597255258329</v>
      </c>
      <c r="AS22">
        <f t="shared" si="14"/>
        <v>106.28043155924532</v>
      </c>
      <c r="AT22">
        <f t="shared" si="15"/>
        <v>29.226407408520206</v>
      </c>
      <c r="AU22">
        <f t="shared" si="16"/>
        <v>-149.05288655806737</v>
      </c>
      <c r="AW22">
        <v>19</v>
      </c>
      <c r="AX22">
        <f>(R22*SUMPRODUCT(K23:$K$23, X23:$X$23)-$AZ$3*SUMPRODUCT(K22:$K$22, W23:$W$23))/Z22</f>
        <v>619.9468860343319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6.0839808000000002E-2</v>
      </c>
      <c r="O23">
        <f t="shared" si="30"/>
        <v>1328.2479924338375</v>
      </c>
      <c r="P23">
        <f t="shared" si="31"/>
        <v>66.412399621691875</v>
      </c>
      <c r="Q23" s="5">
        <f t="shared" si="32"/>
        <v>50</v>
      </c>
      <c r="R23">
        <f t="shared" si="0"/>
        <v>50000</v>
      </c>
      <c r="S23">
        <f t="shared" si="20"/>
        <v>667.21206027984022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339.00875068140806</v>
      </c>
      <c r="AC23">
        <f t="shared" si="1"/>
        <v>339.00875068140806</v>
      </c>
      <c r="AE23">
        <f t="shared" si="2"/>
        <v>674.87942637191713</v>
      </c>
      <c r="AF23">
        <f t="shared" si="3"/>
        <v>-33.743971318595861</v>
      </c>
      <c r="AG23">
        <f t="shared" si="4"/>
        <v>-25.404872818037937</v>
      </c>
      <c r="AH23">
        <f t="shared" si="5"/>
        <v>-1663.4672877955659</v>
      </c>
      <c r="AI23">
        <f t="shared" si="6"/>
        <v>-1047.7367055602826</v>
      </c>
      <c r="AJ23">
        <f t="shared" si="7"/>
        <v>0</v>
      </c>
      <c r="AK23">
        <f t="shared" si="28"/>
        <v>101.83698297583838</v>
      </c>
      <c r="AL23">
        <f t="shared" si="8"/>
        <v>-945.89972258444425</v>
      </c>
      <c r="AN23">
        <f t="shared" si="9"/>
        <v>184.91219822450188</v>
      </c>
      <c r="AO23">
        <f t="shared" si="10"/>
        <v>-9.2456099112250953</v>
      </c>
      <c r="AP23">
        <f t="shared" si="11"/>
        <v>-6.9607557955226014</v>
      </c>
      <c r="AQ23">
        <f t="shared" si="12"/>
        <v>-455.77829289363524</v>
      </c>
      <c r="AR23">
        <f t="shared" si="13"/>
        <v>-287.07246037588112</v>
      </c>
      <c r="AS23">
        <f t="shared" si="14"/>
        <v>0</v>
      </c>
      <c r="AT23">
        <f t="shared" si="15"/>
        <v>27.902614373424374</v>
      </c>
      <c r="AU23">
        <f t="shared" si="16"/>
        <v>-259.16984600245672</v>
      </c>
      <c r="AW23">
        <v>20</v>
      </c>
      <c r="AX23">
        <f>(R23*SUMPRODUCT(K$23:$K24, X$23:$X24)-$AZ$3*SUMPRODUCT(K$22:$K23, W$23:$W24))/Z23</f>
        <v>667.21206027984022</v>
      </c>
    </row>
    <row r="25" spans="5:50" x14ac:dyDescent="0.25">
      <c r="AN25" s="6">
        <f t="shared" ref="AN25:AU25" si="33">SUM(AN3:AN23)</f>
        <v>11878.143504290148</v>
      </c>
      <c r="AO25" s="6">
        <f t="shared" si="33"/>
        <v>-1590.0931695398856</v>
      </c>
      <c r="AP25" s="6">
        <f t="shared" si="33"/>
        <v>-2917.0439637358386</v>
      </c>
      <c r="AQ25" s="6">
        <f t="shared" si="33"/>
        <v>-6869.4807721792295</v>
      </c>
      <c r="AR25" s="6">
        <f t="shared" si="33"/>
        <v>501.52559883519638</v>
      </c>
      <c r="AS25" s="6">
        <f t="shared" si="33"/>
        <v>-1211.2227415113766</v>
      </c>
      <c r="AT25" s="6">
        <f t="shared" si="33"/>
        <v>1820.1839860727384</v>
      </c>
      <c r="AU25" s="7">
        <f t="shared" si="33"/>
        <v>1110.4868433965585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4090.2371301327557</v>
      </c>
      <c r="K3">
        <v>1</v>
      </c>
      <c r="L3" s="2">
        <v>0</v>
      </c>
      <c r="O3">
        <f>$C$3</f>
        <v>4090.2371301327557</v>
      </c>
      <c r="P3">
        <f>O3*B5</f>
        <v>3272.1897041062048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4090.2371301327557</v>
      </c>
      <c r="AF3">
        <f t="shared" ref="AF3:AF23" si="3">-$Z3*P3</f>
        <v>-3272.1897041062048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-1701.8607779734489</v>
      </c>
      <c r="AJ3">
        <f t="shared" ref="AJ3:AJ23" si="7">AB3-AC3</f>
        <v>0</v>
      </c>
      <c r="AL3">
        <f t="shared" ref="AL3:AL23" si="8">SUM(AI3:AK3)</f>
        <v>-1701.8607779734489</v>
      </c>
      <c r="AN3">
        <f t="shared" ref="AN3:AN23" si="9">AE3*$K3</f>
        <v>4090.2371301327557</v>
      </c>
      <c r="AO3">
        <f t="shared" ref="AO3:AO23" si="10">AF3*$K3</f>
        <v>-3272.1897041062048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-1701.8607779734489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-1701.8607779734489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2222.6614990250237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1337.5732207748151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1297.8263831604963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-1297.8263831604963</v>
      </c>
      <c r="AK4">
        <f t="shared" ref="AK4:AK23" si="28">H4*SUM(AB4:AB4, AE4:AF4)</f>
        <v>0</v>
      </c>
      <c r="AL4">
        <f t="shared" si="8"/>
        <v>-2283.6081331604964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-924.83511586452755</v>
      </c>
      <c r="AR4">
        <f t="shared" si="13"/>
        <v>-924.83511586452755</v>
      </c>
      <c r="AS4">
        <f t="shared" si="14"/>
        <v>-1217.5873751388463</v>
      </c>
      <c r="AT4">
        <f t="shared" si="15"/>
        <v>0</v>
      </c>
      <c r="AU4">
        <f t="shared" si="16"/>
        <v>-2142.422491003374</v>
      </c>
      <c r="AW4">
        <v>1</v>
      </c>
      <c r="AX4">
        <f>(R4*SUMPRODUCT(K5:$K$23, X5:$X$23)-$AZ$3*SUMPRODUCT(K4:$K$22, W5:$W$23))/Z4</f>
        <v>1337.5732207748151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2.2996762E-2</v>
      </c>
      <c r="O5">
        <f t="shared" ref="O5:O23" si="30">$C$3</f>
        <v>4090.2371301327557</v>
      </c>
      <c r="P5">
        <f t="shared" ref="P5:P23" si="31">O5*$C$5</f>
        <v>204.5118565066378</v>
      </c>
      <c r="Q5" s="5">
        <f t="shared" ref="Q5:Q23" si="32">$C$8</f>
        <v>50</v>
      </c>
      <c r="R5">
        <f t="shared" si="0"/>
        <v>50000</v>
      </c>
      <c r="S5">
        <f t="shared" si="20"/>
        <v>2512.7734550731525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1297.8263831604963</v>
      </c>
      <c r="AC5">
        <f t="shared" si="1"/>
        <v>2357.6552325517714</v>
      </c>
      <c r="AE5">
        <f t="shared" si="2"/>
        <v>3837.7391136338206</v>
      </c>
      <c r="AF5">
        <f t="shared" si="3"/>
        <v>-191.88695568169103</v>
      </c>
      <c r="AG5">
        <f t="shared" si="4"/>
        <v>-46.913406136788701</v>
      </c>
      <c r="AH5">
        <f t="shared" si="5"/>
        <v>-1115.6699307113065</v>
      </c>
      <c r="AI5">
        <f t="shared" si="6"/>
        <v>2483.268821104034</v>
      </c>
      <c r="AJ5">
        <f t="shared" si="7"/>
        <v>-1059.8288493912751</v>
      </c>
      <c r="AK5">
        <f t="shared" si="28"/>
        <v>427.13382595213096</v>
      </c>
      <c r="AL5">
        <f t="shared" si="8"/>
        <v>1850.57379766489</v>
      </c>
      <c r="AN5">
        <f t="shared" si="9"/>
        <v>3314.1276284889655</v>
      </c>
      <c r="AO5">
        <f t="shared" si="10"/>
        <v>-165.70638142444827</v>
      </c>
      <c r="AP5">
        <f t="shared" si="11"/>
        <v>-40.512658839188127</v>
      </c>
      <c r="AQ5">
        <f t="shared" si="12"/>
        <v>-963.45072767171587</v>
      </c>
      <c r="AR5">
        <f t="shared" si="13"/>
        <v>2144.4578605536126</v>
      </c>
      <c r="AS5">
        <f t="shared" si="14"/>
        <v>-915.22846322701685</v>
      </c>
      <c r="AT5">
        <f t="shared" si="15"/>
        <v>368.8567596013047</v>
      </c>
      <c r="AU5">
        <f t="shared" si="16"/>
        <v>1598.0861569279007</v>
      </c>
      <c r="AW5">
        <v>2</v>
      </c>
      <c r="AX5">
        <f>(R5*SUMPRODUCT(K6:$K$23, X6:$X$23)-$AZ$3*SUMPRODUCT(K5:$K$22, W6:$W$23))/Z5</f>
        <v>2512.7734550731525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2.6417759999999998E-2</v>
      </c>
      <c r="O6">
        <f t="shared" si="30"/>
        <v>4090.2371301327557</v>
      </c>
      <c r="P6">
        <f t="shared" si="31"/>
        <v>204.5118565066378</v>
      </c>
      <c r="Q6" s="5">
        <f t="shared" si="32"/>
        <v>50</v>
      </c>
      <c r="R6">
        <f t="shared" si="0"/>
        <v>50000</v>
      </c>
      <c r="S6">
        <f t="shared" si="20"/>
        <v>3532.0684148905211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2357.6552325517714</v>
      </c>
      <c r="AC6">
        <f t="shared" si="1"/>
        <v>3193.3377537736633</v>
      </c>
      <c r="AE6">
        <f t="shared" si="2"/>
        <v>3697.977251650891</v>
      </c>
      <c r="AF6">
        <f t="shared" si="3"/>
        <v>-184.89886258254458</v>
      </c>
      <c r="AG6">
        <f t="shared" si="4"/>
        <v>-45.204924971316601</v>
      </c>
      <c r="AH6">
        <f t="shared" si="5"/>
        <v>-1239.347104104211</v>
      </c>
      <c r="AI6">
        <f t="shared" si="6"/>
        <v>2228.5263599928185</v>
      </c>
      <c r="AJ6">
        <f t="shared" si="7"/>
        <v>-835.68252122189188</v>
      </c>
      <c r="AK6">
        <f t="shared" si="28"/>
        <v>638.73581803226887</v>
      </c>
      <c r="AL6">
        <f t="shared" si="8"/>
        <v>2031.5796568031956</v>
      </c>
      <c r="AN6">
        <f t="shared" si="9"/>
        <v>2880.0816413287198</v>
      </c>
      <c r="AO6">
        <f t="shared" si="10"/>
        <v>-144.00408206643601</v>
      </c>
      <c r="AP6">
        <f t="shared" si="11"/>
        <v>-35.206780801425587</v>
      </c>
      <c r="AQ6">
        <f t="shared" si="12"/>
        <v>-965.23601927809386</v>
      </c>
      <c r="AR6">
        <f t="shared" si="13"/>
        <v>1735.6347591827641</v>
      </c>
      <c r="AS6">
        <f t="shared" si="14"/>
        <v>-650.85145839552808</v>
      </c>
      <c r="AT6">
        <f t="shared" si="15"/>
        <v>497.46420218041101</v>
      </c>
      <c r="AU6">
        <f t="shared" si="16"/>
        <v>1582.2475029676473</v>
      </c>
      <c r="AW6">
        <v>3</v>
      </c>
      <c r="AX6">
        <f>(R6*SUMPRODUCT(K7:$K$23, X7:$X$23)-$AZ$3*SUMPRODUCT(K6:$K$22, W7:$W$23))/Z6</f>
        <v>3532.0684148905211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3.0077894000000001E-2</v>
      </c>
      <c r="O7">
        <f t="shared" si="30"/>
        <v>4090.2371301327557</v>
      </c>
      <c r="P7">
        <f t="shared" si="31"/>
        <v>204.5118565066378</v>
      </c>
      <c r="Q7" s="5">
        <f t="shared" si="32"/>
        <v>50</v>
      </c>
      <c r="R7">
        <f t="shared" si="0"/>
        <v>50000</v>
      </c>
      <c r="S7">
        <f t="shared" si="20"/>
        <v>4378.3473278641968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3193.3377537736633</v>
      </c>
      <c r="AC7">
        <f t="shared" si="1"/>
        <v>3799.8106190567783</v>
      </c>
      <c r="AE7">
        <f t="shared" si="2"/>
        <v>3549.7701113448156</v>
      </c>
      <c r="AF7">
        <f t="shared" si="3"/>
        <v>-177.48850556724079</v>
      </c>
      <c r="AG7">
        <f t="shared" si="4"/>
        <v>-43.393206780038227</v>
      </c>
      <c r="AH7">
        <f t="shared" si="5"/>
        <v>-1359.6689415652138</v>
      </c>
      <c r="AI7">
        <f t="shared" si="6"/>
        <v>1969.2194574323228</v>
      </c>
      <c r="AJ7">
        <f t="shared" si="7"/>
        <v>-606.47286528311497</v>
      </c>
      <c r="AK7">
        <f t="shared" si="28"/>
        <v>687.42034694501456</v>
      </c>
      <c r="AL7">
        <f t="shared" si="8"/>
        <v>2050.1669390942225</v>
      </c>
      <c r="AN7">
        <f t="shared" si="9"/>
        <v>2502.6287993085921</v>
      </c>
      <c r="AO7">
        <f t="shared" si="10"/>
        <v>-125.13143996542962</v>
      </c>
      <c r="AP7">
        <f t="shared" si="11"/>
        <v>-30.592710394120417</v>
      </c>
      <c r="AQ7">
        <f t="shared" si="12"/>
        <v>-958.58225855572914</v>
      </c>
      <c r="AR7">
        <f t="shared" si="13"/>
        <v>1388.3223903933131</v>
      </c>
      <c r="AS7">
        <f t="shared" si="14"/>
        <v>-427.57035274087661</v>
      </c>
      <c r="AT7">
        <f t="shared" si="15"/>
        <v>484.63925931348473</v>
      </c>
      <c r="AU7">
        <f t="shared" si="16"/>
        <v>1445.3912969659211</v>
      </c>
      <c r="AW7">
        <v>4</v>
      </c>
      <c r="AX7">
        <f>(R7*SUMPRODUCT(K8:$K$23, X8:$X$23)-$AZ$3*SUMPRODUCT(K7:$K$22, W8:$W$23))/Z7</f>
        <v>4378.3473278641968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3.4111622000000001E-2</v>
      </c>
      <c r="O8">
        <f t="shared" si="30"/>
        <v>4090.2371301327557</v>
      </c>
      <c r="P8">
        <f t="shared" si="31"/>
        <v>204.5118565066378</v>
      </c>
      <c r="Q8" s="5">
        <f t="shared" si="32"/>
        <v>50</v>
      </c>
      <c r="R8">
        <f t="shared" si="0"/>
        <v>50000</v>
      </c>
      <c r="S8">
        <f t="shared" si="20"/>
        <v>5046.8023924927111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3799.8106190567783</v>
      </c>
      <c r="AC8">
        <f t="shared" si="1"/>
        <v>4186.7325913603036</v>
      </c>
      <c r="AE8">
        <f t="shared" si="2"/>
        <v>3393.1839940062755</v>
      </c>
      <c r="AF8">
        <f t="shared" si="3"/>
        <v>-169.65919970031376</v>
      </c>
      <c r="AG8">
        <f t="shared" si="4"/>
        <v>-41.479062045189337</v>
      </c>
      <c r="AH8">
        <f t="shared" si="5"/>
        <v>-1480.2126670485011</v>
      </c>
      <c r="AI8">
        <f t="shared" si="6"/>
        <v>1701.8330652122711</v>
      </c>
      <c r="AJ8">
        <f t="shared" si="7"/>
        <v>-386.92197230352531</v>
      </c>
      <c r="AK8">
        <f t="shared" si="28"/>
        <v>509.19181746879877</v>
      </c>
      <c r="AL8">
        <f t="shared" si="8"/>
        <v>1824.1029103775445</v>
      </c>
      <c r="AN8">
        <f t="shared" si="9"/>
        <v>2230.5210104495827</v>
      </c>
      <c r="AO8">
        <f t="shared" si="10"/>
        <v>-111.52605052247914</v>
      </c>
      <c r="AP8">
        <f t="shared" si="11"/>
        <v>-27.266402160614916</v>
      </c>
      <c r="AQ8">
        <f t="shared" si="12"/>
        <v>-973.0228185731529</v>
      </c>
      <c r="AR8">
        <f t="shared" si="13"/>
        <v>1118.7057391933358</v>
      </c>
      <c r="AS8">
        <f t="shared" si="14"/>
        <v>-254.34447119639708</v>
      </c>
      <c r="AT8">
        <f t="shared" si="15"/>
        <v>334.71896873832304</v>
      </c>
      <c r="AU8">
        <f t="shared" si="16"/>
        <v>1199.0802367352617</v>
      </c>
      <c r="AW8">
        <v>5</v>
      </c>
      <c r="AX8">
        <f>(R8*SUMPRODUCT(K9:$K$23, X9:$X$23)-$AZ$3*SUMPRODUCT(K8:$K$22, W9:$W$23))/Z8</f>
        <v>5046.8023924927111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3.8936755000000003E-2</v>
      </c>
      <c r="O9">
        <f t="shared" si="30"/>
        <v>4090.2371301327557</v>
      </c>
      <c r="P9">
        <f t="shared" si="31"/>
        <v>204.5118565066378</v>
      </c>
      <c r="Q9" s="5">
        <f t="shared" si="32"/>
        <v>50</v>
      </c>
      <c r="R9">
        <f t="shared" si="0"/>
        <v>50000</v>
      </c>
      <c r="S9">
        <f t="shared" si="20"/>
        <v>5563.8838388327249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4186.7325913603036</v>
      </c>
      <c r="AC9">
        <f t="shared" si="1"/>
        <v>4389.8165895049515</v>
      </c>
      <c r="AE9">
        <f t="shared" si="2"/>
        <v>3227.1325802216684</v>
      </c>
      <c r="AF9">
        <f t="shared" si="3"/>
        <v>-161.35662901108344</v>
      </c>
      <c r="AG9">
        <f t="shared" si="4"/>
        <v>-39.44921134825411</v>
      </c>
      <c r="AH9">
        <f t="shared" si="5"/>
        <v>-1615.0600764833364</v>
      </c>
      <c r="AI9">
        <f t="shared" si="6"/>
        <v>1411.2666633789943</v>
      </c>
      <c r="AJ9">
        <f t="shared" si="7"/>
        <v>-203.08399814464792</v>
      </c>
      <c r="AK9">
        <f t="shared" si="28"/>
        <v>378.58094592220044</v>
      </c>
      <c r="AL9">
        <f t="shared" si="8"/>
        <v>1586.7636111565469</v>
      </c>
      <c r="AN9">
        <f t="shared" si="9"/>
        <v>2016.1248339088188</v>
      </c>
      <c r="AO9">
        <f t="shared" si="10"/>
        <v>-100.80624169544095</v>
      </c>
      <c r="AP9">
        <f t="shared" si="11"/>
        <v>-24.645573957754646</v>
      </c>
      <c r="AQ9">
        <f t="shared" si="12"/>
        <v>-1008.9956478419824</v>
      </c>
      <c r="AR9">
        <f t="shared" si="13"/>
        <v>881.67737041364057</v>
      </c>
      <c r="AS9">
        <f t="shared" si="14"/>
        <v>-126.87507620179427</v>
      </c>
      <c r="AT9">
        <f t="shared" si="15"/>
        <v>236.515367046374</v>
      </c>
      <c r="AU9">
        <f t="shared" si="16"/>
        <v>991.31766125822037</v>
      </c>
      <c r="AW9">
        <v>6</v>
      </c>
      <c r="AX9">
        <f>(R9*SUMPRODUCT(K10:$K$23, X10:$X$23)-$AZ$3*SUMPRODUCT(K9:$K$22, W10:$W$23))/Z9</f>
        <v>5563.8838388327249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4.4081337999999998E-2</v>
      </c>
      <c r="O10">
        <f t="shared" si="30"/>
        <v>4090.2371301327557</v>
      </c>
      <c r="P10">
        <f t="shared" si="31"/>
        <v>204.5118565066378</v>
      </c>
      <c r="Q10" s="5">
        <f t="shared" si="32"/>
        <v>50</v>
      </c>
      <c r="R10">
        <f t="shared" si="0"/>
        <v>50000</v>
      </c>
      <c r="S10">
        <f t="shared" si="20"/>
        <v>5966.8827750705987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4389.8165895049515</v>
      </c>
      <c r="AC10">
        <f t="shared" si="1"/>
        <v>4453.1735473052931</v>
      </c>
      <c r="AE10">
        <f t="shared" si="2"/>
        <v>3052.6049323798884</v>
      </c>
      <c r="AF10">
        <f t="shared" si="3"/>
        <v>-152.63024661899442</v>
      </c>
      <c r="AG10">
        <f t="shared" si="4"/>
        <v>-37.315745215495745</v>
      </c>
      <c r="AH10">
        <f t="shared" si="5"/>
        <v>-1738.9740192758252</v>
      </c>
      <c r="AI10">
        <f t="shared" si="6"/>
        <v>1123.6849212695731</v>
      </c>
      <c r="AJ10">
        <f t="shared" si="7"/>
        <v>-63.356957800341661</v>
      </c>
      <c r="AK10">
        <f t="shared" si="28"/>
        <v>382.71404195145692</v>
      </c>
      <c r="AL10">
        <f t="shared" si="8"/>
        <v>1443.0420054206884</v>
      </c>
      <c r="AN10">
        <f t="shared" si="9"/>
        <v>1811.9620953121159</v>
      </c>
      <c r="AO10">
        <f t="shared" si="10"/>
        <v>-90.598104765605797</v>
      </c>
      <c r="AP10">
        <f t="shared" si="11"/>
        <v>-22.149841655431182</v>
      </c>
      <c r="AQ10">
        <f t="shared" si="12"/>
        <v>-1032.2184093451594</v>
      </c>
      <c r="AR10">
        <f t="shared" si="13"/>
        <v>666.99573954591972</v>
      </c>
      <c r="AS10">
        <f t="shared" si="14"/>
        <v>-37.607357830941808</v>
      </c>
      <c r="AT10">
        <f t="shared" si="15"/>
        <v>227.17100729411757</v>
      </c>
      <c r="AU10">
        <f t="shared" si="16"/>
        <v>856.55938900909541</v>
      </c>
      <c r="AW10">
        <v>7</v>
      </c>
      <c r="AX10">
        <f>(R10*SUMPRODUCT(K11:$K$23, X11:$X$23)-$AZ$3*SUMPRODUCT(K10:$K$22, W11:$W$23))/Z10</f>
        <v>5966.8827750705987</v>
      </c>
    </row>
    <row r="11" spans="1:52" x14ac:dyDescent="0.25">
      <c r="A11" t="s">
        <v>33</v>
      </c>
      <c r="C11" s="24">
        <f>AU25</f>
        <v>5588.9425130266081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4.9206066999999999E-2</v>
      </c>
      <c r="O11">
        <f t="shared" si="30"/>
        <v>4090.2371301327557</v>
      </c>
      <c r="P11">
        <f t="shared" si="31"/>
        <v>204.5118565066378</v>
      </c>
      <c r="Q11" s="5">
        <f t="shared" si="32"/>
        <v>50</v>
      </c>
      <c r="R11">
        <f t="shared" si="0"/>
        <v>50000</v>
      </c>
      <c r="S11">
        <f t="shared" si="20"/>
        <v>6268.481924533422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4453.1735473052931</v>
      </c>
      <c r="AC11">
        <f t="shared" si="1"/>
        <v>4401.2800245936915</v>
      </c>
      <c r="AE11">
        <f t="shared" si="2"/>
        <v>2871.8722002288741</v>
      </c>
      <c r="AF11">
        <f t="shared" si="3"/>
        <v>-143.5936100114437</v>
      </c>
      <c r="AG11">
        <f t="shared" si="4"/>
        <v>-35.106426704112167</v>
      </c>
      <c r="AH11">
        <f t="shared" si="5"/>
        <v>-1836.1610592286131</v>
      </c>
      <c r="AI11">
        <f t="shared" si="6"/>
        <v>857.01110428470543</v>
      </c>
      <c r="AJ11">
        <f t="shared" si="7"/>
        <v>51.89352271160169</v>
      </c>
      <c r="AK11">
        <f t="shared" si="28"/>
        <v>369.84478508242029</v>
      </c>
      <c r="AL11">
        <f t="shared" si="8"/>
        <v>1278.7494120787273</v>
      </c>
      <c r="AN11">
        <f t="shared" si="9"/>
        <v>1621.1915797390454</v>
      </c>
      <c r="AO11">
        <f t="shared" si="10"/>
        <v>-81.059578986952275</v>
      </c>
      <c r="AP11">
        <f t="shared" si="11"/>
        <v>-19.817818969415431</v>
      </c>
      <c r="AQ11">
        <f t="shared" si="12"/>
        <v>-1036.5255278521518</v>
      </c>
      <c r="AR11">
        <f t="shared" si="13"/>
        <v>483.78865393052615</v>
      </c>
      <c r="AS11">
        <f t="shared" si="14"/>
        <v>29.294249951770446</v>
      </c>
      <c r="AT11">
        <f t="shared" si="15"/>
        <v>208.7799211045089</v>
      </c>
      <c r="AU11">
        <f t="shared" si="16"/>
        <v>721.86282498680544</v>
      </c>
      <c r="AW11">
        <v>8</v>
      </c>
      <c r="AX11">
        <f>(R11*SUMPRODUCT(K12:$K$23, X12:$X$23)-$AZ$3*SUMPRODUCT(K11:$K$22, W12:$W$23))/Z11</f>
        <v>6268.481924533422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5.4843360000000001E-2</v>
      </c>
      <c r="O12">
        <f t="shared" si="30"/>
        <v>4090.2371301327557</v>
      </c>
      <c r="P12">
        <f t="shared" si="31"/>
        <v>204.5118565066378</v>
      </c>
      <c r="Q12" s="5">
        <f t="shared" si="32"/>
        <v>50</v>
      </c>
      <c r="R12">
        <f t="shared" si="0"/>
        <v>50000</v>
      </c>
      <c r="S12">
        <f t="shared" si="20"/>
        <v>6471.2076584571432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4401.2800245936915</v>
      </c>
      <c r="AC12">
        <f t="shared" si="1"/>
        <v>4248.9959889868096</v>
      </c>
      <c r="AE12">
        <f t="shared" si="2"/>
        <v>2685.6503572754409</v>
      </c>
      <c r="AF12">
        <f t="shared" si="3"/>
        <v>-134.28251786377206</v>
      </c>
      <c r="AG12">
        <f t="shared" si="4"/>
        <v>-32.830008039023809</v>
      </c>
      <c r="AH12">
        <f t="shared" si="5"/>
        <v>-1925.3543980472371</v>
      </c>
      <c r="AI12">
        <f t="shared" si="6"/>
        <v>593.18343332540803</v>
      </c>
      <c r="AJ12">
        <f t="shared" si="7"/>
        <v>152.28403560688184</v>
      </c>
      <c r="AK12">
        <f t="shared" si="28"/>
        <v>360.84242414187821</v>
      </c>
      <c r="AL12">
        <f t="shared" si="8"/>
        <v>1106.309893074168</v>
      </c>
      <c r="AN12">
        <f t="shared" si="9"/>
        <v>1441.2663470910331</v>
      </c>
      <c r="AO12">
        <f t="shared" si="10"/>
        <v>-72.063317354551657</v>
      </c>
      <c r="AP12">
        <f t="shared" si="11"/>
        <v>-17.618371517793324</v>
      </c>
      <c r="AQ12">
        <f t="shared" si="12"/>
        <v>-1033.250099966232</v>
      </c>
      <c r="AR12">
        <f t="shared" si="13"/>
        <v>318.33455825245602</v>
      </c>
      <c r="AS12">
        <f t="shared" si="14"/>
        <v>81.723912841012194</v>
      </c>
      <c r="AT12">
        <f t="shared" si="15"/>
        <v>193.64771036168781</v>
      </c>
      <c r="AU12">
        <f t="shared" si="16"/>
        <v>593.70618145515607</v>
      </c>
      <c r="AW12">
        <v>9</v>
      </c>
      <c r="AX12">
        <f>(R12*SUMPRODUCT(K13:$K$23, X13:$X$23)-$AZ$3*SUMPRODUCT(K12:$K$22, W13:$W$23))/Z12</f>
        <v>6471.2076584571432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6.0839808000000002E-2</v>
      </c>
      <c r="O13">
        <f t="shared" si="30"/>
        <v>4090.2371301327557</v>
      </c>
      <c r="P13">
        <f t="shared" si="31"/>
        <v>204.5118565066378</v>
      </c>
      <c r="Q13" s="5">
        <f t="shared" si="32"/>
        <v>50</v>
      </c>
      <c r="R13">
        <f t="shared" si="0"/>
        <v>50000</v>
      </c>
      <c r="S13">
        <f t="shared" si="20"/>
        <v>6577.7272030935765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4248.9959889868096</v>
      </c>
      <c r="AC13">
        <f t="shared" si="1"/>
        <v>4012.984089757852</v>
      </c>
      <c r="AE13">
        <f t="shared" si="2"/>
        <v>2495.3994016109173</v>
      </c>
      <c r="AF13">
        <f t="shared" si="3"/>
        <v>-124.76997008054587</v>
      </c>
      <c r="AG13">
        <f t="shared" si="4"/>
        <v>-30.504336572900907</v>
      </c>
      <c r="AH13">
        <f t="shared" si="5"/>
        <v>-1997.3713857326652</v>
      </c>
      <c r="AI13">
        <f t="shared" si="6"/>
        <v>342.75370922480533</v>
      </c>
      <c r="AJ13">
        <f t="shared" si="7"/>
        <v>236.01189922895765</v>
      </c>
      <c r="AK13">
        <f t="shared" si="28"/>
        <v>342.23463424073827</v>
      </c>
      <c r="AL13">
        <f t="shared" si="8"/>
        <v>921.00024269450125</v>
      </c>
      <c r="AN13">
        <f t="shared" si="9"/>
        <v>1273.3358522261508</v>
      </c>
      <c r="AO13">
        <f t="shared" si="10"/>
        <v>-63.666792611307542</v>
      </c>
      <c r="AP13">
        <f t="shared" si="11"/>
        <v>-15.565550501283802</v>
      </c>
      <c r="AQ13">
        <f t="shared" si="12"/>
        <v>-1019.205420191323</v>
      </c>
      <c r="AR13">
        <f t="shared" si="13"/>
        <v>174.89808892223641</v>
      </c>
      <c r="AS13">
        <f t="shared" si="14"/>
        <v>120.43058624050862</v>
      </c>
      <c r="AT13">
        <f t="shared" si="15"/>
        <v>174.63321878289935</v>
      </c>
      <c r="AU13">
        <f t="shared" si="16"/>
        <v>469.96189394564442</v>
      </c>
      <c r="AW13">
        <v>10</v>
      </c>
      <c r="AX13">
        <f>(R13*SUMPRODUCT(K14:$K$23, X14:$X$23)-$AZ$3*SUMPRODUCT(K13:$K$22, W14:$W$23))/Z13</f>
        <v>6577.7272030935765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6.7515763000000006E-2</v>
      </c>
      <c r="O14">
        <f t="shared" si="30"/>
        <v>4090.2371301327557</v>
      </c>
      <c r="P14">
        <f t="shared" si="31"/>
        <v>204.5118565066378</v>
      </c>
      <c r="Q14" s="5">
        <f t="shared" si="32"/>
        <v>50</v>
      </c>
      <c r="R14">
        <f t="shared" si="0"/>
        <v>50000</v>
      </c>
      <c r="S14">
        <f t="shared" si="20"/>
        <v>6583.8840343680713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4012.984089757852</v>
      </c>
      <c r="AC14">
        <f t="shared" si="1"/>
        <v>3705.3796024100088</v>
      </c>
      <c r="AE14">
        <f t="shared" si="2"/>
        <v>2301.9666130053038</v>
      </c>
      <c r="AF14">
        <f t="shared" si="3"/>
        <v>-115.09833065026521</v>
      </c>
      <c r="AG14">
        <f t="shared" si="4"/>
        <v>-28.139769648643693</v>
      </c>
      <c r="AH14">
        <f t="shared" si="5"/>
        <v>-2059.5235585282098</v>
      </c>
      <c r="AI14">
        <f t="shared" si="6"/>
        <v>99.204954178184835</v>
      </c>
      <c r="AJ14">
        <f t="shared" si="7"/>
        <v>307.60448734784313</v>
      </c>
      <c r="AK14">
        <f t="shared" si="28"/>
        <v>318.67241192660259</v>
      </c>
      <c r="AL14">
        <f t="shared" si="8"/>
        <v>725.4818534526305</v>
      </c>
      <c r="AN14">
        <f t="shared" si="9"/>
        <v>1117.207772575219</v>
      </c>
      <c r="AO14">
        <f t="shared" si="10"/>
        <v>-55.860388628760958</v>
      </c>
      <c r="AP14">
        <f t="shared" si="11"/>
        <v>-13.657004924540381</v>
      </c>
      <c r="AQ14">
        <f t="shared" si="12"/>
        <v>-999.54348355450657</v>
      </c>
      <c r="AR14">
        <f t="shared" si="13"/>
        <v>48.146895467411014</v>
      </c>
      <c r="AS14">
        <f t="shared" si="14"/>
        <v>149.28892634779243</v>
      </c>
      <c r="AT14">
        <f t="shared" si="15"/>
        <v>154.66049485613109</v>
      </c>
      <c r="AU14">
        <f t="shared" si="16"/>
        <v>352.09631667133453</v>
      </c>
      <c r="AW14">
        <v>11</v>
      </c>
      <c r="AX14">
        <f>(R14*SUMPRODUCT(K15:$K$23, X15:$X$23)-$AZ$3*SUMPRODUCT(K14:$K$22, W15:$W$23))/Z14</f>
        <v>6583.8840343680713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7.5215941999999994E-2</v>
      </c>
      <c r="O15">
        <f t="shared" si="30"/>
        <v>4090.2371301327557</v>
      </c>
      <c r="P15">
        <f t="shared" si="31"/>
        <v>204.5118565066378</v>
      </c>
      <c r="Q15" s="5">
        <f t="shared" si="32"/>
        <v>50</v>
      </c>
      <c r="R15">
        <f t="shared" si="0"/>
        <v>50000</v>
      </c>
      <c r="S15">
        <f t="shared" si="20"/>
        <v>6479.6051145188039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3705.3796024100088</v>
      </c>
      <c r="AC15">
        <f t="shared" si="1"/>
        <v>3335.9356207184837</v>
      </c>
      <c r="AE15">
        <f t="shared" si="2"/>
        <v>2105.8023596255075</v>
      </c>
      <c r="AF15">
        <f t="shared" si="3"/>
        <v>-105.29011798127539</v>
      </c>
      <c r="AG15">
        <f t="shared" si="4"/>
        <v>-25.741812670371512</v>
      </c>
      <c r="AH15">
        <f t="shared" si="5"/>
        <v>-2116.5592817857441</v>
      </c>
      <c r="AI15">
        <f t="shared" si="6"/>
        <v>-141.78885281188354</v>
      </c>
      <c r="AJ15">
        <f t="shared" si="7"/>
        <v>369.4439816915251</v>
      </c>
      <c r="AK15">
        <f t="shared" si="28"/>
        <v>296.1357867064151</v>
      </c>
      <c r="AL15">
        <f t="shared" si="8"/>
        <v>523.7909155860566</v>
      </c>
      <c r="AN15">
        <f t="shared" si="9"/>
        <v>971.57891417957978</v>
      </c>
      <c r="AO15">
        <f t="shared" si="10"/>
        <v>-48.578945708978992</v>
      </c>
      <c r="AP15">
        <f t="shared" si="11"/>
        <v>-11.876804244697245</v>
      </c>
      <c r="AQ15">
        <f t="shared" si="12"/>
        <v>-976.54196244694697</v>
      </c>
      <c r="AR15">
        <f t="shared" si="13"/>
        <v>-65.41879822104336</v>
      </c>
      <c r="AS15">
        <f t="shared" si="14"/>
        <v>170.45473471967546</v>
      </c>
      <c r="AT15">
        <f t="shared" si="15"/>
        <v>136.63166668172124</v>
      </c>
      <c r="AU15">
        <f t="shared" si="16"/>
        <v>241.66760318035332</v>
      </c>
      <c r="AW15">
        <v>12</v>
      </c>
      <c r="AX15">
        <f>(R15*SUMPRODUCT(K16:$K$23, X16:$X$23)-$AZ$3*SUMPRODUCT(K15:$K$22, W16:$W$23))/Z15</f>
        <v>6479.6051145188039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8.3448538000000003E-2</v>
      </c>
      <c r="O16">
        <f t="shared" si="30"/>
        <v>4090.2371301327557</v>
      </c>
      <c r="P16">
        <f t="shared" si="31"/>
        <v>204.5118565066378</v>
      </c>
      <c r="Q16" s="5">
        <f t="shared" si="32"/>
        <v>50</v>
      </c>
      <c r="R16">
        <f t="shared" si="0"/>
        <v>50000</v>
      </c>
      <c r="S16">
        <f t="shared" si="20"/>
        <v>6265.3470291354733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3335.9356207184837</v>
      </c>
      <c r="AC16">
        <f t="shared" si="1"/>
        <v>2924.1975895971555</v>
      </c>
      <c r="AE16">
        <f t="shared" si="2"/>
        <v>1909.0182078015537</v>
      </c>
      <c r="AF16">
        <f t="shared" si="3"/>
        <v>-95.450910390077695</v>
      </c>
      <c r="AG16">
        <f t="shared" si="4"/>
        <v>-23.336277910855419</v>
      </c>
      <c r="AH16">
        <f t="shared" si="5"/>
        <v>-2148.1166328123786</v>
      </c>
      <c r="AI16">
        <f t="shared" si="6"/>
        <v>-357.88561331175811</v>
      </c>
      <c r="AJ16">
        <f t="shared" si="7"/>
        <v>411.73803112132828</v>
      </c>
      <c r="AK16">
        <f t="shared" si="28"/>
        <v>281.67780962170889</v>
      </c>
      <c r="AL16">
        <f t="shared" si="8"/>
        <v>335.53022743127906</v>
      </c>
      <c r="AN16">
        <f t="shared" si="9"/>
        <v>835.10598757738762</v>
      </c>
      <c r="AO16">
        <f t="shared" si="10"/>
        <v>-41.755299378869388</v>
      </c>
      <c r="AP16">
        <f t="shared" si="11"/>
        <v>-10.208527782230108</v>
      </c>
      <c r="AQ16">
        <f t="shared" si="12"/>
        <v>-939.70034164423953</v>
      </c>
      <c r="AR16">
        <f t="shared" si="13"/>
        <v>-156.55818122795151</v>
      </c>
      <c r="AS16">
        <f t="shared" si="14"/>
        <v>180.11608988199308</v>
      </c>
      <c r="AT16">
        <f t="shared" si="15"/>
        <v>123.22083907919713</v>
      </c>
      <c r="AU16">
        <f t="shared" si="16"/>
        <v>146.77874773323873</v>
      </c>
      <c r="AW16">
        <v>13</v>
      </c>
      <c r="AX16">
        <f>(R16*SUMPRODUCT(K17:$K$23, X17:$X$23)-$AZ$3*SUMPRODUCT(K16:$K$22, W17:$W$23))/Z16</f>
        <v>6265.3470291354733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9.2193696000000006E-2</v>
      </c>
      <c r="O17">
        <f t="shared" si="30"/>
        <v>4090.2371301327557</v>
      </c>
      <c r="P17">
        <f t="shared" si="31"/>
        <v>204.5118565066378</v>
      </c>
      <c r="Q17" s="5">
        <f t="shared" si="32"/>
        <v>50</v>
      </c>
      <c r="R17">
        <f t="shared" si="0"/>
        <v>50000</v>
      </c>
      <c r="S17">
        <f t="shared" si="20"/>
        <v>5945.9651746621221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2924.1975895971555</v>
      </c>
      <c r="AC17">
        <f t="shared" si="1"/>
        <v>2491.5327235858767</v>
      </c>
      <c r="AE17">
        <f t="shared" si="2"/>
        <v>1713.9285814150171</v>
      </c>
      <c r="AF17">
        <f t="shared" si="3"/>
        <v>-85.696429070750852</v>
      </c>
      <c r="AG17">
        <f t="shared" si="4"/>
        <v>-20.951457420261946</v>
      </c>
      <c r="AH17">
        <f t="shared" si="5"/>
        <v>-2151.4577114849194</v>
      </c>
      <c r="AI17">
        <f t="shared" si="6"/>
        <v>-544.17701656091504</v>
      </c>
      <c r="AJ17">
        <f t="shared" si="7"/>
        <v>432.66486601127872</v>
      </c>
      <c r="AK17">
        <f t="shared" si="28"/>
        <v>280.88491507778571</v>
      </c>
      <c r="AL17">
        <f t="shared" si="8"/>
        <v>169.37276452814939</v>
      </c>
      <c r="AN17">
        <f t="shared" si="9"/>
        <v>706.19141014893512</v>
      </c>
      <c r="AO17">
        <f t="shared" si="10"/>
        <v>-35.30957050744675</v>
      </c>
      <c r="AP17">
        <f t="shared" si="11"/>
        <v>-8.6326463195303109</v>
      </c>
      <c r="AQ17">
        <f t="shared" si="12"/>
        <v>-886.46689927708076</v>
      </c>
      <c r="AR17">
        <f t="shared" si="13"/>
        <v>-224.21770595512277</v>
      </c>
      <c r="AS17">
        <f t="shared" si="14"/>
        <v>178.27126238722741</v>
      </c>
      <c r="AT17">
        <f t="shared" si="15"/>
        <v>115.73324374145207</v>
      </c>
      <c r="AU17">
        <f t="shared" si="16"/>
        <v>69.786800173556728</v>
      </c>
      <c r="AW17">
        <v>14</v>
      </c>
      <c r="AX17">
        <f>(R17*SUMPRODUCT(K18:$K$23, X18:$X$23)-$AZ$3*SUMPRODUCT(K17:$K$22, W18:$W$23))/Z17</f>
        <v>5945.9651746621221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0.10204429399999999</v>
      </c>
      <c r="O18">
        <f t="shared" si="30"/>
        <v>4090.2371301327557</v>
      </c>
      <c r="P18">
        <f t="shared" si="31"/>
        <v>204.5118565066378</v>
      </c>
      <c r="Q18" s="5">
        <f t="shared" si="32"/>
        <v>50</v>
      </c>
      <c r="R18">
        <f t="shared" si="0"/>
        <v>50000</v>
      </c>
      <c r="S18">
        <f t="shared" si="20"/>
        <v>5515.1577093196292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2491.5327235858767</v>
      </c>
      <c r="AC18">
        <f t="shared" si="1"/>
        <v>2052.0761484136683</v>
      </c>
      <c r="AE18">
        <f t="shared" si="2"/>
        <v>1521.8926635439502</v>
      </c>
      <c r="AF18">
        <f t="shared" si="3"/>
        <v>-76.094633177197508</v>
      </c>
      <c r="AG18">
        <f t="shared" si="4"/>
        <v>-18.603966165337638</v>
      </c>
      <c r="AH18">
        <f t="shared" si="5"/>
        <v>-2137.9766807216911</v>
      </c>
      <c r="AI18">
        <f t="shared" si="6"/>
        <v>-710.78261652027595</v>
      </c>
      <c r="AJ18">
        <f t="shared" si="7"/>
        <v>439.45657517220843</v>
      </c>
      <c r="AK18">
        <f t="shared" si="28"/>
        <v>276.00688585207934</v>
      </c>
      <c r="AL18">
        <f t="shared" si="8"/>
        <v>4.6808445040118158</v>
      </c>
      <c r="AN18">
        <f t="shared" si="9"/>
        <v>585.98887222683243</v>
      </c>
      <c r="AO18">
        <f t="shared" si="10"/>
        <v>-29.299443611341619</v>
      </c>
      <c r="AP18">
        <f t="shared" si="11"/>
        <v>-7.1632628327323058</v>
      </c>
      <c r="AQ18">
        <f t="shared" si="12"/>
        <v>-823.20558735461054</v>
      </c>
      <c r="AR18">
        <f t="shared" si="13"/>
        <v>-273.67942157185206</v>
      </c>
      <c r="AS18">
        <f t="shared" si="14"/>
        <v>169.20816365469776</v>
      </c>
      <c r="AT18">
        <f t="shared" si="15"/>
        <v>106.27356819676875</v>
      </c>
      <c r="AU18">
        <f t="shared" si="16"/>
        <v>1.8023102796144326</v>
      </c>
      <c r="AW18">
        <v>15</v>
      </c>
      <c r="AX18">
        <f>(R18*SUMPRODUCT(K19:$K$23, X19:$X$23)-$AZ$3*SUMPRODUCT(K18:$K$22, W19:$W$23))/Z18</f>
        <v>5515.1577093196292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0.11315193599999999</v>
      </c>
      <c r="O19">
        <f t="shared" si="30"/>
        <v>4090.2371301327557</v>
      </c>
      <c r="P19">
        <f t="shared" si="31"/>
        <v>204.5118565066378</v>
      </c>
      <c r="Q19" s="5">
        <f t="shared" si="32"/>
        <v>50</v>
      </c>
      <c r="R19">
        <f t="shared" si="0"/>
        <v>50000</v>
      </c>
      <c r="S19">
        <f t="shared" si="20"/>
        <v>4951.2939209221713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2052.0761484136683</v>
      </c>
      <c r="AC19">
        <f t="shared" si="1"/>
        <v>1615.3944705676645</v>
      </c>
      <c r="AE19">
        <f t="shared" si="2"/>
        <v>1334.4686356443162</v>
      </c>
      <c r="AF19">
        <f t="shared" si="3"/>
        <v>-66.723431782215812</v>
      </c>
      <c r="AG19">
        <f t="shared" si="4"/>
        <v>-16.312851714797812</v>
      </c>
      <c r="AH19">
        <f t="shared" si="5"/>
        <v>-2105.0747888864498</v>
      </c>
      <c r="AI19">
        <f t="shared" si="6"/>
        <v>-853.64243673914712</v>
      </c>
      <c r="AJ19">
        <f t="shared" si="7"/>
        <v>436.68167784600382</v>
      </c>
      <c r="AK19">
        <f t="shared" si="28"/>
        <v>243.67488725704146</v>
      </c>
      <c r="AL19">
        <f t="shared" si="8"/>
        <v>-173.28587163610183</v>
      </c>
      <c r="AN19">
        <f t="shared" si="9"/>
        <v>478.68754251690086</v>
      </c>
      <c r="AO19">
        <f t="shared" si="10"/>
        <v>-23.934377125845042</v>
      </c>
      <c r="AP19">
        <f t="shared" si="11"/>
        <v>-5.8515866841852784</v>
      </c>
      <c r="AQ19">
        <f t="shared" si="12"/>
        <v>-755.11184796022405</v>
      </c>
      <c r="AR19">
        <f t="shared" si="13"/>
        <v>-306.21026925335349</v>
      </c>
      <c r="AS19">
        <f t="shared" si="14"/>
        <v>156.64218224906685</v>
      </c>
      <c r="AT19">
        <f t="shared" si="15"/>
        <v>87.408673264049582</v>
      </c>
      <c r="AU19">
        <f t="shared" si="16"/>
        <v>-62.159413740237063</v>
      </c>
      <c r="AW19">
        <v>16</v>
      </c>
      <c r="AX19">
        <f>(R19*SUMPRODUCT(K20:$K$23, X20:$X$23)-$AZ$3*SUMPRODUCT(K19:$K$22, W20:$W$23))/Z19</f>
        <v>4951.2939209221713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0.12586404500000001</v>
      </c>
      <c r="O20">
        <f t="shared" si="30"/>
        <v>4090.2371301327557</v>
      </c>
      <c r="P20">
        <f t="shared" si="31"/>
        <v>204.5118565066378</v>
      </c>
      <c r="Q20" s="5">
        <f t="shared" si="32"/>
        <v>50</v>
      </c>
      <c r="R20">
        <f t="shared" si="0"/>
        <v>50000</v>
      </c>
      <c r="S20">
        <f t="shared" si="20"/>
        <v>4174.5918243499646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1615.3944705676645</v>
      </c>
      <c r="AC20">
        <f t="shared" si="1"/>
        <v>1176.9444844227814</v>
      </c>
      <c r="AE20">
        <f t="shared" si="2"/>
        <v>1153.1623288800481</v>
      </c>
      <c r="AF20">
        <f t="shared" si="3"/>
        <v>-57.65811644400241</v>
      </c>
      <c r="AG20">
        <f t="shared" si="4"/>
        <v>-14.096521695340195</v>
      </c>
      <c r="AH20">
        <f t="shared" si="5"/>
        <v>-2053.2015023096392</v>
      </c>
      <c r="AI20">
        <f t="shared" si="6"/>
        <v>-971.79381156893373</v>
      </c>
      <c r="AJ20">
        <f t="shared" si="7"/>
        <v>438.44998614488304</v>
      </c>
      <c r="AK20">
        <f t="shared" si="28"/>
        <v>147.20179848710146</v>
      </c>
      <c r="AL20">
        <f t="shared" si="8"/>
        <v>-386.14202693694926</v>
      </c>
      <c r="AN20">
        <f t="shared" si="9"/>
        <v>392.34669135866937</v>
      </c>
      <c r="AO20">
        <f t="shared" si="10"/>
        <v>-19.617334567933472</v>
      </c>
      <c r="AP20">
        <f t="shared" si="11"/>
        <v>-4.7961362492684518</v>
      </c>
      <c r="AQ20">
        <f t="shared" si="12"/>
        <v>-698.57191476780486</v>
      </c>
      <c r="AR20">
        <f t="shared" si="13"/>
        <v>-330.63869422633741</v>
      </c>
      <c r="AS20">
        <f t="shared" si="14"/>
        <v>149.17622357406481</v>
      </c>
      <c r="AT20">
        <f t="shared" si="15"/>
        <v>50.083268549494413</v>
      </c>
      <c r="AU20">
        <f t="shared" si="16"/>
        <v>-131.37920210277821</v>
      </c>
      <c r="AW20">
        <v>17</v>
      </c>
      <c r="AX20">
        <f>(R20*SUMPRODUCT(K21:$K$23, X21:$X$23)-$AZ$3*SUMPRODUCT(K20:$K$22, W21:$W$23))/Z20</f>
        <v>4174.5918243499646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0.140533459</v>
      </c>
      <c r="O21">
        <f t="shared" si="30"/>
        <v>4090.2371301327557</v>
      </c>
      <c r="P21">
        <f t="shared" si="31"/>
        <v>204.5118565066378</v>
      </c>
      <c r="Q21" s="5">
        <f t="shared" si="32"/>
        <v>50</v>
      </c>
      <c r="R21">
        <f t="shared" si="0"/>
        <v>50000</v>
      </c>
      <c r="S21">
        <f t="shared" si="20"/>
        <v>3127.5585532421751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1176.9444844227814</v>
      </c>
      <c r="AC21">
        <f t="shared" si="1"/>
        <v>749.02046941175672</v>
      </c>
      <c r="AE21">
        <f t="shared" si="2"/>
        <v>979.57281472523891</v>
      </c>
      <c r="AF21">
        <f t="shared" si="3"/>
        <v>-48.978640736261951</v>
      </c>
      <c r="AG21">
        <f t="shared" si="4"/>
        <v>-11.974523524672092</v>
      </c>
      <c r="AH21">
        <f t="shared" si="5"/>
        <v>-1981.0329537147015</v>
      </c>
      <c r="AI21">
        <f t="shared" si="6"/>
        <v>-1062.4133032503967</v>
      </c>
      <c r="AJ21">
        <f t="shared" si="7"/>
        <v>427.92401501102472</v>
      </c>
      <c r="AK21">
        <f t="shared" si="28"/>
        <v>108.11673317652321</v>
      </c>
      <c r="AL21">
        <f t="shared" si="8"/>
        <v>-526.37255506284873</v>
      </c>
      <c r="AN21">
        <f t="shared" si="9"/>
        <v>317.02215046251649</v>
      </c>
      <c r="AO21">
        <f t="shared" si="10"/>
        <v>-15.851107523125826</v>
      </c>
      <c r="AP21">
        <f t="shared" si="11"/>
        <v>-3.8753517262729824</v>
      </c>
      <c r="AQ21">
        <f t="shared" si="12"/>
        <v>-641.12776271757036</v>
      </c>
      <c r="AR21">
        <f t="shared" si="13"/>
        <v>-343.83207150445276</v>
      </c>
      <c r="AS21">
        <f t="shared" si="14"/>
        <v>138.4903597099119</v>
      </c>
      <c r="AT21">
        <f t="shared" si="15"/>
        <v>34.990149519632617</v>
      </c>
      <c r="AU21">
        <f t="shared" si="16"/>
        <v>-170.35156227490822</v>
      </c>
      <c r="AW21">
        <v>18</v>
      </c>
      <c r="AX21">
        <f>(R21*SUMPRODUCT(K22:$K$23, X22:$X$23)-$AZ$3*SUMPRODUCT(K21:$K$22, W22:$W$23))/Z21</f>
        <v>3127.5585532421751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0.15744443499999999</v>
      </c>
      <c r="O22">
        <f t="shared" si="30"/>
        <v>4090.2371301327557</v>
      </c>
      <c r="P22">
        <f t="shared" si="31"/>
        <v>204.5118565066378</v>
      </c>
      <c r="Q22" s="5">
        <f t="shared" si="32"/>
        <v>50</v>
      </c>
      <c r="R22">
        <f t="shared" si="0"/>
        <v>50000</v>
      </c>
      <c r="S22">
        <f t="shared" si="20"/>
        <v>1760.6593770029849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749.02046941175672</v>
      </c>
      <c r="AC22">
        <f t="shared" si="1"/>
        <v>351.05633079685219</v>
      </c>
      <c r="AE22">
        <f t="shared" si="2"/>
        <v>815.54879822221153</v>
      </c>
      <c r="AF22">
        <f t="shared" si="3"/>
        <v>-40.777439911110584</v>
      </c>
      <c r="AG22">
        <f t="shared" si="4"/>
        <v>-9.9694561986891639</v>
      </c>
      <c r="AH22">
        <f t="shared" si="5"/>
        <v>-1885.3220907362058</v>
      </c>
      <c r="AI22">
        <f t="shared" si="6"/>
        <v>-1120.5201886237942</v>
      </c>
      <c r="AJ22">
        <f t="shared" si="7"/>
        <v>397.96413861490453</v>
      </c>
      <c r="AK22">
        <f t="shared" si="28"/>
        <v>106.66542794060004</v>
      </c>
      <c r="AL22">
        <f t="shared" si="8"/>
        <v>-615.89062206828964</v>
      </c>
      <c r="AN22">
        <f t="shared" si="9"/>
        <v>246.67154728582747</v>
      </c>
      <c r="AO22">
        <f t="shared" si="10"/>
        <v>-12.333577364291376</v>
      </c>
      <c r="AP22">
        <f t="shared" si="11"/>
        <v>-3.0153697626550726</v>
      </c>
      <c r="AQ22">
        <f t="shared" si="12"/>
        <v>-570.23604015824696</v>
      </c>
      <c r="AR22">
        <f t="shared" si="13"/>
        <v>-338.91343999936601</v>
      </c>
      <c r="AS22">
        <f t="shared" si="14"/>
        <v>120.36855434083141</v>
      </c>
      <c r="AT22">
        <f t="shared" si="15"/>
        <v>32.26211136521561</v>
      </c>
      <c r="AU22">
        <f t="shared" si="16"/>
        <v>-186.28277429331902</v>
      </c>
      <c r="AW22">
        <v>19</v>
      </c>
      <c r="AX22">
        <f>(R22*SUMPRODUCT(K23:$K$23, X23:$X$23)-$AZ$3*SUMPRODUCT(K22:$K$22, W23:$W$23))/Z22</f>
        <v>1760.6593770029849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0.177590515</v>
      </c>
      <c r="O23">
        <f t="shared" si="30"/>
        <v>4090.2371301327557</v>
      </c>
      <c r="P23">
        <f t="shared" si="31"/>
        <v>204.5118565066378</v>
      </c>
      <c r="Q23" s="5">
        <f t="shared" si="32"/>
        <v>50</v>
      </c>
      <c r="R23">
        <f t="shared" si="0"/>
        <v>50000</v>
      </c>
      <c r="S23">
        <f t="shared" si="20"/>
        <v>2167.2068205887394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351.05633079685219</v>
      </c>
      <c r="AC23">
        <f t="shared" si="1"/>
        <v>351.05633079685219</v>
      </c>
      <c r="AE23">
        <f t="shared" si="2"/>
        <v>662.55957915607576</v>
      </c>
      <c r="AF23">
        <f t="shared" si="3"/>
        <v>-33.127978957803791</v>
      </c>
      <c r="AG23">
        <f t="shared" si="4"/>
        <v>-8.0992807761071202</v>
      </c>
      <c r="AH23">
        <f t="shared" si="5"/>
        <v>-1770.4808605951509</v>
      </c>
      <c r="AI23">
        <f t="shared" si="6"/>
        <v>-1149.1485411729859</v>
      </c>
      <c r="AJ23">
        <f t="shared" si="7"/>
        <v>0</v>
      </c>
      <c r="AK23">
        <f t="shared" si="28"/>
        <v>101.87269603039341</v>
      </c>
      <c r="AL23">
        <f t="shared" si="8"/>
        <v>-1047.2758451425925</v>
      </c>
      <c r="AN23">
        <f t="shared" si="9"/>
        <v>181.53664706461836</v>
      </c>
      <c r="AO23">
        <f t="shared" si="10"/>
        <v>-9.0768323532309196</v>
      </c>
      <c r="AP23">
        <f t="shared" si="11"/>
        <v>-2.2191457522992839</v>
      </c>
      <c r="AQ23">
        <f t="shared" si="12"/>
        <v>-485.09925633240522</v>
      </c>
      <c r="AR23">
        <f t="shared" si="13"/>
        <v>-314.85858737331699</v>
      </c>
      <c r="AS23">
        <f t="shared" si="14"/>
        <v>0</v>
      </c>
      <c r="AT23">
        <f t="shared" si="15"/>
        <v>27.912399498240791</v>
      </c>
      <c r="AU23">
        <f t="shared" si="16"/>
        <v>-286.94618787507625</v>
      </c>
      <c r="AW23">
        <v>20</v>
      </c>
      <c r="AX23">
        <f>(R23*SUMPRODUCT(K$23:$K24, X$23:$X24)-$AZ$3*SUMPRODUCT(K$22:$K23, W$23:$W24))/Z23</f>
        <v>2167.2068205887394</v>
      </c>
    </row>
    <row r="25" spans="5:50" x14ac:dyDescent="0.25">
      <c r="AN25" s="6">
        <f t="shared" ref="AN25:AU25" si="33">SUM(AN3:AN23)</f>
        <v>29013.814453382271</v>
      </c>
      <c r="AO25" s="6">
        <f t="shared" si="33"/>
        <v>-4518.3685702686807</v>
      </c>
      <c r="AP25" s="6">
        <f t="shared" si="33"/>
        <v>-2824.5797490754394</v>
      </c>
      <c r="AQ25" s="6">
        <f t="shared" si="33"/>
        <v>-17690.927141353706</v>
      </c>
      <c r="AR25" s="6">
        <f t="shared" si="33"/>
        <v>3979.9389926844428</v>
      </c>
      <c r="AS25" s="6">
        <f t="shared" si="33"/>
        <v>-1986.5993088328482</v>
      </c>
      <c r="AT25" s="6">
        <f t="shared" si="33"/>
        <v>3595.602829175014</v>
      </c>
      <c r="AU25" s="7">
        <f t="shared" si="33"/>
        <v>5588.9425130266081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354.62393019608106</v>
      </c>
      <c r="K3">
        <v>1</v>
      </c>
      <c r="L3" s="2">
        <v>0</v>
      </c>
      <c r="O3">
        <f>$C$3</f>
        <v>354.62393019608106</v>
      </c>
      <c r="P3">
        <f>O3*B5</f>
        <v>283.69914415686486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354.62393019608106</v>
      </c>
      <c r="AF3">
        <f t="shared" ref="AF3:AF23" si="4">-$Z3*P3</f>
        <v>-283.69914415686486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-2448.9834179607838</v>
      </c>
      <c r="AJ3">
        <f t="shared" ref="AJ3:AJ23" si="8">AB3-AC3</f>
        <v>0</v>
      </c>
      <c r="AL3">
        <f t="shared" ref="AL3:AL23" si="9">SUM(AI3:AK3)</f>
        <v>-2448.9834179607838</v>
      </c>
      <c r="AN3">
        <f t="shared" ref="AN3:AN23" si="10">AE3*$K3</f>
        <v>354.62393019608106</v>
      </c>
      <c r="AO3">
        <f t="shared" ref="AO3:AO23" si="11">AF3*$K3</f>
        <v>-283.69914415686486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-2448.9834179607838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-2448.9834179607838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127.24911143364277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24.063139224880409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23.795973240566354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-23.795973240566354</v>
      </c>
      <c r="AK4">
        <f>G4*MAX(0, SUM(AB4, AE4:AF4))</f>
        <v>0</v>
      </c>
      <c r="AL4">
        <f t="shared" si="9"/>
        <v>-134.06667324056636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-103.45313819307627</v>
      </c>
      <c r="AR4">
        <f t="shared" si="14"/>
        <v>-103.45313819307627</v>
      </c>
      <c r="AS4">
        <f t="shared" si="15"/>
        <v>-22.324770842073697</v>
      </c>
      <c r="AT4">
        <f t="shared" si="16"/>
        <v>0</v>
      </c>
      <c r="AU4">
        <f t="shared" si="17"/>
        <v>-125.77790903514996</v>
      </c>
      <c r="AW4">
        <v>1</v>
      </c>
      <c r="AX4">
        <f>(R4*SUMPRODUCT(K5:$K$23, X5:$X$23)-$AZ$3*SUMPRODUCT(K4:$K$22, W5:$W$23))/Z4</f>
        <v>24.063139224880409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354.62393019608106</v>
      </c>
      <c r="P5">
        <f t="shared" ref="P5:P23" si="30">O5*$C$5</f>
        <v>17.731196509804054</v>
      </c>
      <c r="Q5" s="5">
        <f t="shared" ref="Q5:Q23" si="31">$C$8</f>
        <v>50</v>
      </c>
      <c r="R5">
        <f t="shared" si="0"/>
        <v>100000</v>
      </c>
      <c r="S5">
        <f t="shared" si="1"/>
        <v>47.81620364591042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23.795973240566354</v>
      </c>
      <c r="AC5">
        <f t="shared" si="2"/>
        <v>46.759807634708295</v>
      </c>
      <c r="AE5">
        <f t="shared" si="3"/>
        <v>346.7892784092071</v>
      </c>
      <c r="AF5">
        <f t="shared" si="4"/>
        <v>-17.339463920460357</v>
      </c>
      <c r="AG5">
        <f t="shared" si="5"/>
        <v>-48.895357712811148</v>
      </c>
      <c r="AH5">
        <f t="shared" si="6"/>
        <v>-110.1165813776997</v>
      </c>
      <c r="AI5">
        <f t="shared" si="7"/>
        <v>170.43787539823589</v>
      </c>
      <c r="AJ5">
        <f t="shared" si="8"/>
        <v>-22.963834394141941</v>
      </c>
      <c r="AK5">
        <f>G5*SUM(AB5, AE5:AF5)</f>
        <v>14.483077296901838</v>
      </c>
      <c r="AL5">
        <f t="shared" si="9"/>
        <v>161.95711830099577</v>
      </c>
      <c r="AN5">
        <f t="shared" si="10"/>
        <v>299.47422031808446</v>
      </c>
      <c r="AO5">
        <f t="shared" si="11"/>
        <v>-14.973711015904227</v>
      </c>
      <c r="AP5">
        <f t="shared" si="12"/>
        <v>-42.224197920385286</v>
      </c>
      <c r="AQ5">
        <f t="shared" si="13"/>
        <v>-95.092551602091262</v>
      </c>
      <c r="AR5">
        <f t="shared" si="14"/>
        <v>147.18375977970371</v>
      </c>
      <c r="AS5">
        <f t="shared" si="15"/>
        <v>-19.830706509283726</v>
      </c>
      <c r="AT5">
        <f t="shared" si="16"/>
        <v>12.507042608676782</v>
      </c>
      <c r="AU5">
        <f t="shared" si="17"/>
        <v>139.86009587909675</v>
      </c>
      <c r="AW5">
        <v>2</v>
      </c>
      <c r="AX5">
        <f>(R5*SUMPRODUCT(K6:$K$23, X6:$X$23)-$AZ$3*SUMPRODUCT(K5:$K$22, W6:$W$23))/Z5</f>
        <v>47.81620364591042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354.62393019608106</v>
      </c>
      <c r="P6">
        <f t="shared" si="30"/>
        <v>17.731196509804054</v>
      </c>
      <c r="Q6" s="5">
        <f t="shared" si="31"/>
        <v>50</v>
      </c>
      <c r="R6">
        <f t="shared" si="0"/>
        <v>100000</v>
      </c>
      <c r="S6">
        <f t="shared" si="1"/>
        <v>70.712511690900755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46.759807634708295</v>
      </c>
      <c r="AC6">
        <f t="shared" si="2"/>
        <v>68.380832139259041</v>
      </c>
      <c r="AE6">
        <f t="shared" si="3"/>
        <v>342.93053468814827</v>
      </c>
      <c r="AF6">
        <f t="shared" si="4"/>
        <v>-17.146526734407416</v>
      </c>
      <c r="AG6">
        <f t="shared" si="5"/>
        <v>-48.351296329400675</v>
      </c>
      <c r="AH6">
        <f t="shared" si="6"/>
        <v>-110.21561256474017</v>
      </c>
      <c r="AI6">
        <f t="shared" si="7"/>
        <v>167.2170990596</v>
      </c>
      <c r="AJ6">
        <f t="shared" si="8"/>
        <v>-21.621024504550746</v>
      </c>
      <c r="AK6">
        <f>G6*SUM(AB6, AE6:AF6)</f>
        <v>21.793813211924277</v>
      </c>
      <c r="AL6">
        <f t="shared" si="9"/>
        <v>167.38988776697354</v>
      </c>
      <c r="AN6">
        <f t="shared" si="10"/>
        <v>267.08329175509454</v>
      </c>
      <c r="AO6">
        <f t="shared" si="11"/>
        <v>-13.354164587754729</v>
      </c>
      <c r="AP6">
        <f t="shared" si="12"/>
        <v>-37.657257310218334</v>
      </c>
      <c r="AQ6">
        <f t="shared" si="13"/>
        <v>-85.838808822795386</v>
      </c>
      <c r="AR6">
        <f t="shared" si="14"/>
        <v>130.23306103432608</v>
      </c>
      <c r="AS6">
        <f t="shared" si="15"/>
        <v>-16.839020768577093</v>
      </c>
      <c r="AT6">
        <f t="shared" si="16"/>
        <v>16.973593144249026</v>
      </c>
      <c r="AU6">
        <f t="shared" si="17"/>
        <v>130.36763340999804</v>
      </c>
      <c r="AW6">
        <v>3</v>
      </c>
      <c r="AX6">
        <f>(R6*SUMPRODUCT(K7:$K$23, X7:$X$23)-$AZ$3*SUMPRODUCT(K6:$K$22, W7:$W$23))/Z6</f>
        <v>70.712511690900755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354.62393019608106</v>
      </c>
      <c r="P7">
        <f t="shared" si="30"/>
        <v>17.731196509804054</v>
      </c>
      <c r="Q7" s="5">
        <f t="shared" si="31"/>
        <v>50</v>
      </c>
      <c r="R7">
        <f t="shared" si="0"/>
        <v>100000</v>
      </c>
      <c r="S7">
        <f t="shared" si="1"/>
        <v>90.348132039126384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68.380832139259041</v>
      </c>
      <c r="AC7">
        <f t="shared" si="2"/>
        <v>86.39556593989596</v>
      </c>
      <c r="AE7">
        <f t="shared" si="3"/>
        <v>339.10977962280884</v>
      </c>
      <c r="AF7">
        <f t="shared" si="4"/>
        <v>-16.955488981140444</v>
      </c>
      <c r="AG7">
        <f t="shared" si="5"/>
        <v>-47.812591134967398</v>
      </c>
      <c r="AH7">
        <f t="shared" si="6"/>
        <v>-110.38446227853919</v>
      </c>
      <c r="AI7">
        <f t="shared" si="7"/>
        <v>163.9572372281618</v>
      </c>
      <c r="AJ7">
        <f t="shared" si="8"/>
        <v>-18.014733800636918</v>
      </c>
      <c r="AK7">
        <f>G7*SUM(AB7, AE7:AF7)</f>
        <v>19.175274528543536</v>
      </c>
      <c r="AL7">
        <f t="shared" si="9"/>
        <v>165.11777795606841</v>
      </c>
      <c r="AN7">
        <f t="shared" si="10"/>
        <v>239.07629902538051</v>
      </c>
      <c r="AO7">
        <f t="shared" si="11"/>
        <v>-11.953814951269027</v>
      </c>
      <c r="AP7">
        <f t="shared" si="12"/>
        <v>-33.708427247589981</v>
      </c>
      <c r="AQ7">
        <f t="shared" si="13"/>
        <v>-77.822316834429728</v>
      </c>
      <c r="AR7">
        <f t="shared" si="14"/>
        <v>115.59173999209177</v>
      </c>
      <c r="AS7">
        <f t="shared" si="15"/>
        <v>-12.700594744788114</v>
      </c>
      <c r="AT7">
        <f t="shared" si="16"/>
        <v>13.518789320021984</v>
      </c>
      <c r="AU7">
        <f t="shared" si="17"/>
        <v>116.40993456732564</v>
      </c>
      <c r="AW7">
        <v>4</v>
      </c>
      <c r="AX7">
        <f>(R7*SUMPRODUCT(K8:$K$23, X8:$X$23)-$AZ$3*SUMPRODUCT(K7:$K$22, W8:$W$23))/Z7</f>
        <v>90.348132039126384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354.62393019608106</v>
      </c>
      <c r="P8">
        <f t="shared" si="30"/>
        <v>17.731196509804054</v>
      </c>
      <c r="Q8" s="5">
        <f t="shared" si="31"/>
        <v>50</v>
      </c>
      <c r="R8">
        <f t="shared" si="0"/>
        <v>100000</v>
      </c>
      <c r="S8">
        <f t="shared" si="1"/>
        <v>105.01064854613207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86.39556593989596</v>
      </c>
      <c r="AC8">
        <f t="shared" si="2"/>
        <v>99.296022750381098</v>
      </c>
      <c r="AE8">
        <f t="shared" si="3"/>
        <v>335.32547725491253</v>
      </c>
      <c r="AF8">
        <f t="shared" si="4"/>
        <v>-16.766273862745628</v>
      </c>
      <c r="AG8">
        <f t="shared" si="5"/>
        <v>-47.279025567944906</v>
      </c>
      <c r="AH8">
        <f t="shared" si="6"/>
        <v>-110.87931134563479</v>
      </c>
      <c r="AI8">
        <f t="shared" si="7"/>
        <v>160.4008664785872</v>
      </c>
      <c r="AJ8">
        <f t="shared" si="8"/>
        <v>-12.900456810485139</v>
      </c>
      <c r="AK8">
        <f t="shared" ref="AK8:AK23" si="32">G8*SUM(AB8:AB8, AE8:AF8)</f>
        <v>8.6255365867729399</v>
      </c>
      <c r="AL8">
        <f t="shared" si="9"/>
        <v>156.125946254875</v>
      </c>
      <c r="AN8">
        <f t="shared" si="10"/>
        <v>220.42734012576295</v>
      </c>
      <c r="AO8">
        <f t="shared" si="11"/>
        <v>-11.021367006288148</v>
      </c>
      <c r="AP8">
        <f t="shared" si="12"/>
        <v>-31.079027859722096</v>
      </c>
      <c r="AQ8">
        <f t="shared" si="13"/>
        <v>-72.886891491143174</v>
      </c>
      <c r="AR8">
        <f t="shared" si="14"/>
        <v>105.44005376860954</v>
      </c>
      <c r="AS8">
        <f t="shared" si="15"/>
        <v>-8.4801590515021434</v>
      </c>
      <c r="AT8">
        <f t="shared" si="16"/>
        <v>5.6700257390059594</v>
      </c>
      <c r="AU8">
        <f t="shared" si="17"/>
        <v>102.62992045611335</v>
      </c>
      <c r="AW8">
        <v>5</v>
      </c>
      <c r="AX8">
        <f>(R8*SUMPRODUCT(K9:$K$23, X9:$X$23)-$AZ$3*SUMPRODUCT(K8:$K$22, W9:$W$23))/Z8</f>
        <v>105.01064854613207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354.62393019608106</v>
      </c>
      <c r="P9">
        <f t="shared" si="30"/>
        <v>17.731196509804054</v>
      </c>
      <c r="Q9" s="5">
        <f t="shared" si="31"/>
        <v>50</v>
      </c>
      <c r="R9">
        <f t="shared" si="0"/>
        <v>100000</v>
      </c>
      <c r="S9">
        <f t="shared" si="1"/>
        <v>115.76682488668652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99.296022750381098</v>
      </c>
      <c r="AC9">
        <f t="shared" si="2"/>
        <v>108.24219567870477</v>
      </c>
      <c r="AE9">
        <f t="shared" si="3"/>
        <v>331.57403152593463</v>
      </c>
      <c r="AF9">
        <f t="shared" si="4"/>
        <v>-16.578701576296734</v>
      </c>
      <c r="AG9">
        <f t="shared" si="5"/>
        <v>-46.750092604100132</v>
      </c>
      <c r="AH9">
        <f t="shared" si="6"/>
        <v>-112.28541633064189</v>
      </c>
      <c r="AI9">
        <f t="shared" si="7"/>
        <v>155.95982101489585</v>
      </c>
      <c r="AJ9">
        <f t="shared" si="8"/>
        <v>-8.9461729283236764</v>
      </c>
      <c r="AK9">
        <f t="shared" si="32"/>
        <v>2.4443189809301118</v>
      </c>
      <c r="AL9">
        <f t="shared" si="9"/>
        <v>149.4579670675023</v>
      </c>
      <c r="AN9">
        <f t="shared" si="10"/>
        <v>207.14817957456961</v>
      </c>
      <c r="AO9">
        <f t="shared" si="11"/>
        <v>-10.357408978728483</v>
      </c>
      <c r="AP9">
        <f t="shared" si="12"/>
        <v>-29.206740145826007</v>
      </c>
      <c r="AQ9">
        <f t="shared" si="13"/>
        <v>-70.149400659097822</v>
      </c>
      <c r="AR9">
        <f t="shared" si="14"/>
        <v>97.434629790917299</v>
      </c>
      <c r="AS9">
        <f t="shared" si="15"/>
        <v>-5.5890487796436386</v>
      </c>
      <c r="AT9">
        <f t="shared" si="16"/>
        <v>1.5270684042083551</v>
      </c>
      <c r="AU9">
        <f t="shared" si="17"/>
        <v>93.37264941548203</v>
      </c>
      <c r="AW9">
        <v>6</v>
      </c>
      <c r="AX9">
        <f>(R9*SUMPRODUCT(K10:$K$23, X10:$X$23)-$AZ$3*SUMPRODUCT(K9:$K$22, W10:$W$23))/Z9</f>
        <v>115.76682488668652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354.62393019608106</v>
      </c>
      <c r="P10">
        <f t="shared" si="30"/>
        <v>17.731196509804054</v>
      </c>
      <c r="Q10" s="5">
        <f t="shared" si="31"/>
        <v>50</v>
      </c>
      <c r="R10">
        <f t="shared" si="0"/>
        <v>100000</v>
      </c>
      <c r="S10">
        <f t="shared" si="1"/>
        <v>124.19153286051103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108.24219567870477</v>
      </c>
      <c r="AC10">
        <f t="shared" si="2"/>
        <v>114.81635665437511</v>
      </c>
      <c r="AE10">
        <f t="shared" si="3"/>
        <v>327.85349137530505</v>
      </c>
      <c r="AF10">
        <f t="shared" si="4"/>
        <v>-16.392674568765255</v>
      </c>
      <c r="AG10">
        <f t="shared" si="5"/>
        <v>-46.225517154754066</v>
      </c>
      <c r="AH10">
        <f t="shared" si="6"/>
        <v>-114.14904661013485</v>
      </c>
      <c r="AI10">
        <f t="shared" si="7"/>
        <v>151.08625304165088</v>
      </c>
      <c r="AJ10">
        <f t="shared" si="8"/>
        <v>-6.5741609756703383</v>
      </c>
      <c r="AK10">
        <f t="shared" si="32"/>
        <v>1.7207823511895028</v>
      </c>
      <c r="AL10">
        <f t="shared" si="9"/>
        <v>146.23287441717005</v>
      </c>
      <c r="AN10">
        <f t="shared" si="10"/>
        <v>194.60693812240149</v>
      </c>
      <c r="AO10">
        <f t="shared" si="11"/>
        <v>-9.7303469061200758</v>
      </c>
      <c r="AP10">
        <f t="shared" si="12"/>
        <v>-27.438494916967123</v>
      </c>
      <c r="AQ10">
        <f t="shared" si="13"/>
        <v>-67.756473652922878</v>
      </c>
      <c r="AR10">
        <f t="shared" si="14"/>
        <v>89.681622646391403</v>
      </c>
      <c r="AS10">
        <f t="shared" si="15"/>
        <v>-3.9022837085923765</v>
      </c>
      <c r="AT10">
        <f t="shared" si="16"/>
        <v>1.021420217717651</v>
      </c>
      <c r="AU10">
        <f t="shared" si="17"/>
        <v>86.800759155516673</v>
      </c>
      <c r="AW10">
        <v>7</v>
      </c>
      <c r="AX10">
        <f>(R10*SUMPRODUCT(K11:$K$23, X11:$X$23)-$AZ$3*SUMPRODUCT(K10:$K$22, W11:$W$23))/Z10</f>
        <v>124.19153286051103</v>
      </c>
    </row>
    <row r="11" spans="1:52" x14ac:dyDescent="0.25">
      <c r="A11" t="s">
        <v>33</v>
      </c>
      <c r="C11" s="24">
        <f>AU25</f>
        <v>-1267.1486581849597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354.62393019608106</v>
      </c>
      <c r="P11">
        <f t="shared" si="30"/>
        <v>17.731196509804054</v>
      </c>
      <c r="Q11" s="5">
        <f t="shared" si="31"/>
        <v>50</v>
      </c>
      <c r="R11">
        <f t="shared" si="0"/>
        <v>100000</v>
      </c>
      <c r="S11">
        <f t="shared" si="1"/>
        <v>130.44179016048398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114.81635665437511</v>
      </c>
      <c r="AC11">
        <f t="shared" si="2"/>
        <v>119.23769404628329</v>
      </c>
      <c r="AE11">
        <f t="shared" si="3"/>
        <v>324.16405538583689</v>
      </c>
      <c r="AF11">
        <f t="shared" si="4"/>
        <v>-16.208202769291844</v>
      </c>
      <c r="AG11">
        <f t="shared" si="5"/>
        <v>-45.70532721897785</v>
      </c>
      <c r="AH11">
        <f t="shared" si="6"/>
        <v>-115.86952845734669</v>
      </c>
      <c r="AI11">
        <f t="shared" si="7"/>
        <v>146.38099694022048</v>
      </c>
      <c r="AJ11">
        <f t="shared" si="8"/>
        <v>-4.4213373919081818</v>
      </c>
      <c r="AK11">
        <f t="shared" si="32"/>
        <v>1.0146533022502082</v>
      </c>
      <c r="AL11">
        <f t="shared" si="9"/>
        <v>142.97431285056248</v>
      </c>
      <c r="AN11">
        <f t="shared" si="10"/>
        <v>182.99283547634815</v>
      </c>
      <c r="AO11">
        <f t="shared" si="11"/>
        <v>-9.1496417738174074</v>
      </c>
      <c r="AP11">
        <f t="shared" si="12"/>
        <v>-25.800971098476985</v>
      </c>
      <c r="AQ11">
        <f t="shared" si="13"/>
        <v>-65.409144553303491</v>
      </c>
      <c r="AR11">
        <f t="shared" si="14"/>
        <v>82.633078050750257</v>
      </c>
      <c r="AS11">
        <f t="shared" si="15"/>
        <v>-2.4958753214630147</v>
      </c>
      <c r="AT11">
        <f t="shared" si="16"/>
        <v>0.57277875729684624</v>
      </c>
      <c r="AU11">
        <f t="shared" si="17"/>
        <v>80.70998148658407</v>
      </c>
      <c r="AW11">
        <v>8</v>
      </c>
      <c r="AX11">
        <f>(R11*SUMPRODUCT(K12:$K$23, X12:$X$23)-$AZ$3*SUMPRODUCT(K11:$K$22, W12:$W$23))/Z11</f>
        <v>130.44179016048398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354.62393019608106</v>
      </c>
      <c r="P12">
        <f t="shared" si="30"/>
        <v>17.731196509804054</v>
      </c>
      <c r="Q12" s="5">
        <f t="shared" si="31"/>
        <v>50</v>
      </c>
      <c r="R12">
        <f t="shared" si="0"/>
        <v>100000</v>
      </c>
      <c r="S12">
        <f t="shared" si="1"/>
        <v>134.30626058092469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119.23769404628329</v>
      </c>
      <c r="AC12">
        <f t="shared" si="2"/>
        <v>121.38356776232247</v>
      </c>
      <c r="AE12">
        <f t="shared" si="3"/>
        <v>320.50269045470549</v>
      </c>
      <c r="AF12">
        <f t="shared" si="4"/>
        <v>-16.025134522735275</v>
      </c>
      <c r="AG12">
        <f t="shared" si="5"/>
        <v>-45.189095146158209</v>
      </c>
      <c r="AH12">
        <f t="shared" si="6"/>
        <v>-118.35760125972067</v>
      </c>
      <c r="AI12">
        <f t="shared" si="7"/>
        <v>140.93085952609133</v>
      </c>
      <c r="AJ12">
        <f t="shared" si="8"/>
        <v>-2.1458737160391763</v>
      </c>
      <c r="AK12">
        <f t="shared" si="32"/>
        <v>0.97454507494998299</v>
      </c>
      <c r="AL12">
        <f t="shared" si="9"/>
        <v>139.75953088500214</v>
      </c>
      <c r="AN12">
        <f t="shared" si="10"/>
        <v>171.99921078822914</v>
      </c>
      <c r="AO12">
        <f t="shared" si="11"/>
        <v>-8.5999605394114571</v>
      </c>
      <c r="AP12">
        <f t="shared" si="12"/>
        <v>-24.250931217913887</v>
      </c>
      <c r="AQ12">
        <f t="shared" si="13"/>
        <v>-63.517139212086732</v>
      </c>
      <c r="AR12">
        <f t="shared" si="14"/>
        <v>75.63117981881706</v>
      </c>
      <c r="AS12">
        <f t="shared" si="15"/>
        <v>-1.1515927840927243</v>
      </c>
      <c r="AT12">
        <f t="shared" si="16"/>
        <v>0.52299399899309573</v>
      </c>
      <c r="AU12">
        <f t="shared" si="17"/>
        <v>75.002581033717433</v>
      </c>
      <c r="AW12">
        <v>9</v>
      </c>
      <c r="AX12">
        <f>(R12*SUMPRODUCT(K13:$K$23, X13:$X$23)-$AZ$3*SUMPRODUCT(K12:$K$22, W13:$W$23))/Z12</f>
        <v>134.30626058092469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354.62393019608106</v>
      </c>
      <c r="P13">
        <f t="shared" si="30"/>
        <v>17.731196509804054</v>
      </c>
      <c r="Q13" s="5">
        <f t="shared" si="31"/>
        <v>50</v>
      </c>
      <c r="R13">
        <f t="shared" si="0"/>
        <v>100000</v>
      </c>
      <c r="S13">
        <f t="shared" si="1"/>
        <v>135.85691946654299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121.38356776232247</v>
      </c>
      <c r="AC13">
        <f t="shared" si="2"/>
        <v>121.39287913057824</v>
      </c>
      <c r="AE13">
        <f t="shared" si="3"/>
        <v>316.86880627162287</v>
      </c>
      <c r="AF13">
        <f t="shared" si="4"/>
        <v>-15.843440313581144</v>
      </c>
      <c r="AG13">
        <f t="shared" si="5"/>
        <v>-44.676737705830746</v>
      </c>
      <c r="AH13">
        <f t="shared" si="6"/>
        <v>-120.93297773177187</v>
      </c>
      <c r="AI13">
        <f t="shared" si="7"/>
        <v>135.4156505204391</v>
      </c>
      <c r="AJ13">
        <f t="shared" si="8"/>
        <v>-9.3113682557657285E-3</v>
      </c>
      <c r="AK13">
        <f t="shared" si="32"/>
        <v>0.8448178674407284</v>
      </c>
      <c r="AL13">
        <f t="shared" si="9"/>
        <v>136.25115701962406</v>
      </c>
      <c r="AN13">
        <f t="shared" si="10"/>
        <v>161.68971236319572</v>
      </c>
      <c r="AO13">
        <f t="shared" si="11"/>
        <v>-8.0844856181597873</v>
      </c>
      <c r="AP13">
        <f t="shared" si="12"/>
        <v>-22.797349331980104</v>
      </c>
      <c r="AQ13">
        <f t="shared" si="13"/>
        <v>-61.708877610102796</v>
      </c>
      <c r="AR13">
        <f t="shared" si="14"/>
        <v>69.098999802953045</v>
      </c>
      <c r="AS13">
        <f t="shared" si="15"/>
        <v>-4.7513432221282731E-3</v>
      </c>
      <c r="AT13">
        <f t="shared" si="16"/>
        <v>0.43108805689344637</v>
      </c>
      <c r="AU13">
        <f t="shared" si="17"/>
        <v>69.525336516624364</v>
      </c>
      <c r="AW13">
        <v>10</v>
      </c>
      <c r="AX13">
        <f>(R13*SUMPRODUCT(K14:$K$23, X14:$X$23)-$AZ$3*SUMPRODUCT(K13:$K$22, W14:$W$23))/Z13</f>
        <v>135.85691946654299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354.62393019608106</v>
      </c>
      <c r="P14">
        <f t="shared" si="30"/>
        <v>17.731196509804054</v>
      </c>
      <c r="Q14" s="5">
        <f t="shared" si="31"/>
        <v>50</v>
      </c>
      <c r="R14">
        <f t="shared" si="0"/>
        <v>100000</v>
      </c>
      <c r="S14">
        <f t="shared" si="1"/>
        <v>134.9339933625202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121.39287913057824</v>
      </c>
      <c r="AC14">
        <f t="shared" si="2"/>
        <v>119.19511220841962</v>
      </c>
      <c r="AE14">
        <f t="shared" si="3"/>
        <v>313.26012147250049</v>
      </c>
      <c r="AF14">
        <f t="shared" si="4"/>
        <v>-15.663006073625024</v>
      </c>
      <c r="AG14">
        <f t="shared" si="5"/>
        <v>-44.16793323835909</v>
      </c>
      <c r="AH14">
        <f t="shared" si="6"/>
        <v>-124.07418082669868</v>
      </c>
      <c r="AI14">
        <f t="shared" si="7"/>
        <v>129.35500133381771</v>
      </c>
      <c r="AJ14">
        <f t="shared" si="8"/>
        <v>2.1977669221586211</v>
      </c>
      <c r="AK14">
        <f t="shared" si="32"/>
        <v>0.75418199015301668</v>
      </c>
      <c r="AL14">
        <f t="shared" si="9"/>
        <v>132.30695024612936</v>
      </c>
      <c r="AN14">
        <f t="shared" si="10"/>
        <v>152.03376129336087</v>
      </c>
      <c r="AO14">
        <f t="shared" si="11"/>
        <v>-7.6016880646680436</v>
      </c>
      <c r="AP14">
        <f t="shared" si="12"/>
        <v>-21.435913984893425</v>
      </c>
      <c r="AQ14">
        <f t="shared" si="13"/>
        <v>-60.216615832895052</v>
      </c>
      <c r="AR14">
        <f t="shared" si="14"/>
        <v>62.779543410904367</v>
      </c>
      <c r="AS14">
        <f t="shared" si="15"/>
        <v>1.0666367938928358</v>
      </c>
      <c r="AT14">
        <f t="shared" si="16"/>
        <v>0.36602528315351207</v>
      </c>
      <c r="AU14">
        <f t="shared" si="17"/>
        <v>64.212205487950726</v>
      </c>
      <c r="AW14">
        <v>11</v>
      </c>
      <c r="AX14">
        <f>(R14*SUMPRODUCT(K15:$K$23, X15:$X$23)-$AZ$3*SUMPRODUCT(K14:$K$22, W15:$W$23))/Z14</f>
        <v>134.9339933625202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354.62393019608106</v>
      </c>
      <c r="P15">
        <f t="shared" si="30"/>
        <v>17.731196509804054</v>
      </c>
      <c r="Q15" s="5">
        <f t="shared" si="31"/>
        <v>50</v>
      </c>
      <c r="R15">
        <f t="shared" si="0"/>
        <v>100000</v>
      </c>
      <c r="S15">
        <f t="shared" si="1"/>
        <v>130.92138292727134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119.19511220841962</v>
      </c>
      <c r="AC15">
        <f t="shared" si="2"/>
        <v>114.32541229715598</v>
      </c>
      <c r="AE15">
        <f t="shared" si="3"/>
        <v>309.67078198850658</v>
      </c>
      <c r="AF15">
        <f t="shared" si="4"/>
        <v>-15.483539099425329</v>
      </c>
      <c r="AG15">
        <f t="shared" si="5"/>
        <v>-43.661856352627041</v>
      </c>
      <c r="AH15">
        <f t="shared" si="6"/>
        <v>-128.79510669691871</v>
      </c>
      <c r="AI15">
        <f t="shared" si="7"/>
        <v>121.73027983953548</v>
      </c>
      <c r="AJ15">
        <f t="shared" si="8"/>
        <v>4.8696999112636377</v>
      </c>
      <c r="AK15">
        <f t="shared" si="32"/>
        <v>1.6948676558997537</v>
      </c>
      <c r="AL15">
        <f t="shared" si="9"/>
        <v>128.29484740669886</v>
      </c>
      <c r="AN15">
        <f t="shared" si="10"/>
        <v>142.87646736754573</v>
      </c>
      <c r="AO15">
        <f t="shared" si="11"/>
        <v>-7.1438233683772863</v>
      </c>
      <c r="AP15">
        <f t="shared" si="12"/>
        <v>-20.144786519136698</v>
      </c>
      <c r="AQ15">
        <f t="shared" si="13"/>
        <v>-59.423720058177324</v>
      </c>
      <c r="AR15">
        <f t="shared" si="14"/>
        <v>56.164137421854406</v>
      </c>
      <c r="AS15">
        <f t="shared" si="15"/>
        <v>2.2467909823252965</v>
      </c>
      <c r="AT15">
        <f t="shared" si="16"/>
        <v>0.78198111483264676</v>
      </c>
      <c r="AU15">
        <f t="shared" si="17"/>
        <v>59.192909519012346</v>
      </c>
      <c r="AW15">
        <v>12</v>
      </c>
      <c r="AX15">
        <f>(R15*SUMPRODUCT(K16:$K$23, X16:$X$23)-$AZ$3*SUMPRODUCT(K15:$K$22, W16:$W$23))/Z15</f>
        <v>130.92138292727134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354.62393019608106</v>
      </c>
      <c r="P16">
        <f t="shared" si="30"/>
        <v>17.731196509804054</v>
      </c>
      <c r="Q16" s="5">
        <f t="shared" si="31"/>
        <v>50</v>
      </c>
      <c r="R16">
        <f t="shared" si="0"/>
        <v>100000</v>
      </c>
      <c r="S16">
        <f t="shared" si="1"/>
        <v>123.76750766186508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114.32541229715598</v>
      </c>
      <c r="AC16">
        <f t="shared" si="2"/>
        <v>106.83134460256917</v>
      </c>
      <c r="AE16">
        <f t="shared" si="3"/>
        <v>306.09771503678735</v>
      </c>
      <c r="AF16">
        <f t="shared" si="4"/>
        <v>-15.304885751839368</v>
      </c>
      <c r="AG16">
        <f t="shared" si="5"/>
        <v>-43.158073803358072</v>
      </c>
      <c r="AH16">
        <f t="shared" si="6"/>
        <v>-134.32797148538742</v>
      </c>
      <c r="AI16">
        <f t="shared" si="7"/>
        <v>113.30678399620248</v>
      </c>
      <c r="AJ16">
        <f t="shared" si="8"/>
        <v>7.4940676945868034</v>
      </c>
      <c r="AK16">
        <f t="shared" si="32"/>
        <v>2.8763395152329383</v>
      </c>
      <c r="AL16">
        <f t="shared" si="9"/>
        <v>123.67719120602223</v>
      </c>
      <c r="AN16">
        <f t="shared" si="10"/>
        <v>133.90340310339812</v>
      </c>
      <c r="AO16">
        <f t="shared" si="11"/>
        <v>-6.6951701551699063</v>
      </c>
      <c r="AP16">
        <f t="shared" si="12"/>
        <v>-18.879634410086108</v>
      </c>
      <c r="AQ16">
        <f t="shared" si="13"/>
        <v>-58.762191386198012</v>
      </c>
      <c r="AR16">
        <f t="shared" si="14"/>
        <v>49.566407151944084</v>
      </c>
      <c r="AS16">
        <f t="shared" si="15"/>
        <v>3.2783033590166135</v>
      </c>
      <c r="AT16">
        <f t="shared" si="16"/>
        <v>1.2582637198849416</v>
      </c>
      <c r="AU16">
        <f t="shared" si="17"/>
        <v>54.102974230845646</v>
      </c>
      <c r="AW16">
        <v>13</v>
      </c>
      <c r="AX16">
        <f>(R16*SUMPRODUCT(K17:$K$23, X17:$X$23)-$AZ$3*SUMPRODUCT(K16:$K$22, W17:$W$23))/Z16</f>
        <v>123.76750766186508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354.62393019608106</v>
      </c>
      <c r="P17">
        <f t="shared" si="30"/>
        <v>17.731196509804054</v>
      </c>
      <c r="Q17" s="5">
        <f t="shared" si="31"/>
        <v>50</v>
      </c>
      <c r="R17">
        <f t="shared" si="0"/>
        <v>100000</v>
      </c>
      <c r="S17">
        <f t="shared" si="1"/>
        <v>113.99468359425273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106.83134460256917</v>
      </c>
      <c r="AC17">
        <f t="shared" si="2"/>
        <v>97.252426479540247</v>
      </c>
      <c r="AE17">
        <f t="shared" si="3"/>
        <v>302.54075551483675</v>
      </c>
      <c r="AF17">
        <f t="shared" si="4"/>
        <v>-15.127037775741838</v>
      </c>
      <c r="AG17">
        <f t="shared" si="5"/>
        <v>-42.656562312017954</v>
      </c>
      <c r="AH17">
        <f t="shared" si="6"/>
        <v>-139.86150661306644</v>
      </c>
      <c r="AI17">
        <f t="shared" si="7"/>
        <v>104.89564881401051</v>
      </c>
      <c r="AJ17">
        <f t="shared" si="8"/>
        <v>9.5789181230289273</v>
      </c>
      <c r="AK17">
        <f t="shared" si="32"/>
        <v>5.440581860314964</v>
      </c>
      <c r="AL17">
        <f t="shared" si="9"/>
        <v>119.91514879735441</v>
      </c>
      <c r="AN17">
        <f t="shared" si="10"/>
        <v>124.65611757763922</v>
      </c>
      <c r="AO17">
        <f t="shared" si="11"/>
        <v>-6.2328058788819618</v>
      </c>
      <c r="AP17">
        <f t="shared" si="12"/>
        <v>-17.575818629711975</v>
      </c>
      <c r="AQ17">
        <f t="shared" si="13"/>
        <v>-57.627252180538612</v>
      </c>
      <c r="AR17">
        <f t="shared" si="14"/>
        <v>43.220240888506666</v>
      </c>
      <c r="AS17">
        <f t="shared" si="15"/>
        <v>3.9468095522499458</v>
      </c>
      <c r="AT17">
        <f t="shared" si="16"/>
        <v>2.2416874411386005</v>
      </c>
      <c r="AU17">
        <f t="shared" si="17"/>
        <v>49.408737881895213</v>
      </c>
      <c r="AW17">
        <v>14</v>
      </c>
      <c r="AX17">
        <f>(R17*SUMPRODUCT(K18:$K$23, X18:$X$23)-$AZ$3*SUMPRODUCT(K17:$K$22, W18:$W$23))/Z17</f>
        <v>113.99468359425273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354.62393019608106</v>
      </c>
      <c r="P18">
        <f t="shared" si="30"/>
        <v>17.731196509804054</v>
      </c>
      <c r="Q18" s="5">
        <f t="shared" si="31"/>
        <v>50</v>
      </c>
      <c r="R18">
        <f t="shared" si="0"/>
        <v>100000</v>
      </c>
      <c r="S18">
        <f t="shared" si="1"/>
        <v>101.89525545276287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97.252426479540247</v>
      </c>
      <c r="AC18">
        <f t="shared" si="2"/>
        <v>85.912344102690128</v>
      </c>
      <c r="AE18">
        <f t="shared" si="3"/>
        <v>298.99893751361105</v>
      </c>
      <c r="AF18">
        <f t="shared" si="4"/>
        <v>-14.949946875680553</v>
      </c>
      <c r="AG18">
        <f t="shared" si="5"/>
        <v>-42.157185690808646</v>
      </c>
      <c r="AH18">
        <f t="shared" si="6"/>
        <v>-145.62199617826241</v>
      </c>
      <c r="AI18">
        <f t="shared" si="7"/>
        <v>96.269808768859434</v>
      </c>
      <c r="AJ18">
        <f t="shared" si="8"/>
        <v>11.34008237685012</v>
      </c>
      <c r="AK18">
        <f t="shared" si="32"/>
        <v>8.2361106097373682</v>
      </c>
      <c r="AL18">
        <f t="shared" si="9"/>
        <v>115.84600175544692</v>
      </c>
      <c r="AN18">
        <f t="shared" si="10"/>
        <v>115.12641751135048</v>
      </c>
      <c r="AO18">
        <f t="shared" si="11"/>
        <v>-5.7563208755675248</v>
      </c>
      <c r="AP18">
        <f t="shared" si="12"/>
        <v>-16.232183971297989</v>
      </c>
      <c r="AQ18">
        <f t="shared" si="13"/>
        <v>-56.070228443844378</v>
      </c>
      <c r="AR18">
        <f t="shared" si="14"/>
        <v>37.067684220640587</v>
      </c>
      <c r="AS18">
        <f t="shared" si="15"/>
        <v>4.3663802593643783</v>
      </c>
      <c r="AT18">
        <f t="shared" si="16"/>
        <v>3.1712283548938163</v>
      </c>
      <c r="AU18">
        <f t="shared" si="17"/>
        <v>44.605292834898783</v>
      </c>
      <c r="AW18">
        <v>15</v>
      </c>
      <c r="AX18">
        <f>(R18*SUMPRODUCT(K19:$K$23, X19:$X$23)-$AZ$3*SUMPRODUCT(K18:$K$22, W19:$W$23))/Z18</f>
        <v>101.89525545276287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354.62393019608106</v>
      </c>
      <c r="P19">
        <f t="shared" si="30"/>
        <v>17.731196509804054</v>
      </c>
      <c r="Q19" s="5">
        <f t="shared" si="31"/>
        <v>50</v>
      </c>
      <c r="R19">
        <f t="shared" si="0"/>
        <v>100000</v>
      </c>
      <c r="S19">
        <f t="shared" si="1"/>
        <v>87.100222083544935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85.912344102690128</v>
      </c>
      <c r="AC19">
        <f t="shared" si="2"/>
        <v>72.570921318727954</v>
      </c>
      <c r="AE19">
        <f t="shared" si="3"/>
        <v>295.46865347040062</v>
      </c>
      <c r="AF19">
        <f t="shared" si="4"/>
        <v>-14.773432673520031</v>
      </c>
      <c r="AG19">
        <f t="shared" si="5"/>
        <v>-41.659435293471041</v>
      </c>
      <c r="AH19">
        <f t="shared" si="6"/>
        <v>-152.35708085903903</v>
      </c>
      <c r="AI19">
        <f t="shared" si="7"/>
        <v>86.678704644370555</v>
      </c>
      <c r="AJ19">
        <f t="shared" si="8"/>
        <v>13.341422783962173</v>
      </c>
      <c r="AK19">
        <f t="shared" si="32"/>
        <v>8.1753486972604286</v>
      </c>
      <c r="AL19">
        <f t="shared" si="9"/>
        <v>108.19547612559316</v>
      </c>
      <c r="AN19">
        <f t="shared" si="10"/>
        <v>105.98762671723213</v>
      </c>
      <c r="AO19">
        <f t="shared" si="11"/>
        <v>-5.2993813358616064</v>
      </c>
      <c r="AP19">
        <f t="shared" si="12"/>
        <v>-14.943665344105336</v>
      </c>
      <c r="AQ19">
        <f t="shared" si="13"/>
        <v>-54.65204252346399</v>
      </c>
      <c r="AR19">
        <f t="shared" si="14"/>
        <v>31.092537513801211</v>
      </c>
      <c r="AS19">
        <f t="shared" si="15"/>
        <v>4.7857047483550152</v>
      </c>
      <c r="AT19">
        <f t="shared" si="16"/>
        <v>2.9325811582082122</v>
      </c>
      <c r="AU19">
        <f t="shared" si="17"/>
        <v>38.810823420364436</v>
      </c>
      <c r="AW19">
        <v>16</v>
      </c>
      <c r="AX19">
        <f>(R19*SUMPRODUCT(K20:$K$23, X20:$X$23)-$AZ$3*SUMPRODUCT(K19:$K$22, W20:$W$23))/Z19</f>
        <v>87.100222083544935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354.62393019608106</v>
      </c>
      <c r="P20">
        <f t="shared" si="30"/>
        <v>17.731196509804054</v>
      </c>
      <c r="Q20" s="5">
        <f t="shared" si="31"/>
        <v>50</v>
      </c>
      <c r="R20">
        <f t="shared" si="0"/>
        <v>100000</v>
      </c>
      <c r="S20">
        <f t="shared" si="1"/>
        <v>68.707809245796639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72.570921318727954</v>
      </c>
      <c r="AC20">
        <f t="shared" si="2"/>
        <v>56.564980976467801</v>
      </c>
      <c r="AE20">
        <f t="shared" si="3"/>
        <v>291.95074163376478</v>
      </c>
      <c r="AF20">
        <f t="shared" si="4"/>
        <v>-14.597537081688239</v>
      </c>
      <c r="AG20">
        <f t="shared" si="5"/>
        <v>-41.16342930838556</v>
      </c>
      <c r="AH20">
        <f t="shared" si="6"/>
        <v>-158.82326430153486</v>
      </c>
      <c r="AI20">
        <f t="shared" si="7"/>
        <v>77.366510942156111</v>
      </c>
      <c r="AJ20">
        <f t="shared" si="8"/>
        <v>16.005940342260153</v>
      </c>
      <c r="AK20">
        <f t="shared" si="32"/>
        <v>1.5046737412444595</v>
      </c>
      <c r="AL20">
        <f t="shared" si="9"/>
        <v>94.877125025660717</v>
      </c>
      <c r="AN20">
        <f t="shared" si="10"/>
        <v>99.331988785103988</v>
      </c>
      <c r="AO20">
        <f t="shared" si="11"/>
        <v>-4.9665994392551998</v>
      </c>
      <c r="AP20">
        <f t="shared" si="12"/>
        <v>-14.005257446977799</v>
      </c>
      <c r="AQ20">
        <f t="shared" si="13"/>
        <v>-54.037303074242679</v>
      </c>
      <c r="AR20">
        <f t="shared" si="14"/>
        <v>26.32282882462831</v>
      </c>
      <c r="AS20">
        <f t="shared" si="15"/>
        <v>5.4457881410928852</v>
      </c>
      <c r="AT20">
        <f t="shared" si="16"/>
        <v>0.51194333110489854</v>
      </c>
      <c r="AU20">
        <f t="shared" si="17"/>
        <v>32.280560296826096</v>
      </c>
      <c r="AW20">
        <v>17</v>
      </c>
      <c r="AX20">
        <f>(R20*SUMPRODUCT(K21:$K$23, X21:$X$23)-$AZ$3*SUMPRODUCT(K20:$K$22, W21:$W$23))/Z20</f>
        <v>68.707809245796639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354.62393019608106</v>
      </c>
      <c r="P21">
        <f t="shared" si="30"/>
        <v>17.731196509804054</v>
      </c>
      <c r="Q21" s="5">
        <f t="shared" si="31"/>
        <v>50</v>
      </c>
      <c r="R21">
        <f t="shared" si="0"/>
        <v>100000</v>
      </c>
      <c r="S21">
        <f t="shared" si="1"/>
        <v>47.20124665346821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56.564980976467801</v>
      </c>
      <c r="AC21">
        <f t="shared" si="2"/>
        <v>38.392221141434973</v>
      </c>
      <c r="AE21">
        <f t="shared" si="3"/>
        <v>288.44154159924858</v>
      </c>
      <c r="AF21">
        <f t="shared" si="4"/>
        <v>-14.422077079962429</v>
      </c>
      <c r="AG21">
        <f t="shared" si="5"/>
        <v>-40.668651638901174</v>
      </c>
      <c r="AH21">
        <f t="shared" si="6"/>
        <v>-166.28675280106452</v>
      </c>
      <c r="AI21">
        <f t="shared" si="7"/>
        <v>67.064060079320456</v>
      </c>
      <c r="AJ21">
        <f t="shared" si="8"/>
        <v>18.172759835032828</v>
      </c>
      <c r="AK21">
        <f t="shared" si="32"/>
        <v>0.52893511279320626</v>
      </c>
      <c r="AL21">
        <f t="shared" si="9"/>
        <v>85.765755027146483</v>
      </c>
      <c r="AN21">
        <f t="shared" si="10"/>
        <v>93.349219604635437</v>
      </c>
      <c r="AO21">
        <f t="shared" si="11"/>
        <v>-4.6674609802317715</v>
      </c>
      <c r="AP21">
        <f t="shared" si="12"/>
        <v>-13.161720298038</v>
      </c>
      <c r="AQ21">
        <f t="shared" si="13"/>
        <v>-53.815891145579485</v>
      </c>
      <c r="AR21">
        <f t="shared" si="14"/>
        <v>21.704147180786176</v>
      </c>
      <c r="AS21">
        <f t="shared" si="15"/>
        <v>5.8813059286020577</v>
      </c>
      <c r="AT21">
        <f t="shared" si="16"/>
        <v>0.17118089068230197</v>
      </c>
      <c r="AU21">
        <f t="shared" si="17"/>
        <v>27.756634000070534</v>
      </c>
      <c r="AW21">
        <v>18</v>
      </c>
      <c r="AX21">
        <f>(R21*SUMPRODUCT(K22:$K$23, X22:$X$23)-$AZ$3*SUMPRODUCT(K21:$K$22, W22:$W$23))/Z21</f>
        <v>47.20124665346821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354.62393019608106</v>
      </c>
      <c r="P22">
        <f t="shared" si="30"/>
        <v>17.731196509804054</v>
      </c>
      <c r="Q22" s="5">
        <f t="shared" si="31"/>
        <v>50</v>
      </c>
      <c r="R22">
        <f t="shared" si="0"/>
        <v>100000</v>
      </c>
      <c r="S22">
        <f t="shared" si="1"/>
        <v>23.871472121228813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38.392221141434973</v>
      </c>
      <c r="AC22">
        <f t="shared" si="2"/>
        <v>19.180648266254455</v>
      </c>
      <c r="AE22">
        <f t="shared" si="3"/>
        <v>284.93914566076904</v>
      </c>
      <c r="AF22">
        <f t="shared" si="4"/>
        <v>-14.246957283038451</v>
      </c>
      <c r="AG22">
        <f t="shared" si="5"/>
        <v>-40.174833309080206</v>
      </c>
      <c r="AH22">
        <f t="shared" si="6"/>
        <v>-174.26362686392926</v>
      </c>
      <c r="AI22">
        <f t="shared" si="7"/>
        <v>56.253728204721114</v>
      </c>
      <c r="AJ22">
        <f t="shared" si="8"/>
        <v>19.211572875180519</v>
      </c>
      <c r="AK22">
        <f t="shared" si="32"/>
        <v>6.4907725999024768</v>
      </c>
      <c r="AL22">
        <f t="shared" si="9"/>
        <v>81.956073679804106</v>
      </c>
      <c r="AN22">
        <f t="shared" si="10"/>
        <v>86.182923812356393</v>
      </c>
      <c r="AO22">
        <f t="shared" si="11"/>
        <v>-4.3091461906178194</v>
      </c>
      <c r="AP22">
        <f t="shared" si="12"/>
        <v>-12.151312485412863</v>
      </c>
      <c r="AQ22">
        <f t="shared" si="13"/>
        <v>-52.707917132450007</v>
      </c>
      <c r="AR22">
        <f t="shared" si="14"/>
        <v>17.014548003875692</v>
      </c>
      <c r="AS22">
        <f t="shared" si="15"/>
        <v>5.8107478267952724</v>
      </c>
      <c r="AT22">
        <f t="shared" si="16"/>
        <v>1.9632043156565973</v>
      </c>
      <c r="AU22">
        <f t="shared" si="17"/>
        <v>24.788500146327561</v>
      </c>
      <c r="AW22">
        <v>19</v>
      </c>
      <c r="AX22">
        <f>(R22*SUMPRODUCT(K23:$K$23, X23:$X$23)-$AZ$3*SUMPRODUCT(K22:$K$22, W23:$W$23))/Z22</f>
        <v>23.871472121228813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354.62393019608106</v>
      </c>
      <c r="P23">
        <f t="shared" si="30"/>
        <v>17.731196509804054</v>
      </c>
      <c r="Q23" s="5">
        <f t="shared" si="31"/>
        <v>50</v>
      </c>
      <c r="R23">
        <f t="shared" si="0"/>
        <v>100000</v>
      </c>
      <c r="S23">
        <f t="shared" si="1"/>
        <v>24.168159162191436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19.180648266254455</v>
      </c>
      <c r="AC23">
        <f t="shared" si="2"/>
        <v>19.180648266254455</v>
      </c>
      <c r="AE23">
        <f t="shared" si="3"/>
        <v>281.44124781041216</v>
      </c>
      <c r="AF23">
        <f t="shared" si="4"/>
        <v>-14.072062390520607</v>
      </c>
      <c r="AG23">
        <f t="shared" si="5"/>
        <v>-39.681649184644101</v>
      </c>
      <c r="AH23">
        <f t="shared" si="6"/>
        <v>-182.87158269060234</v>
      </c>
      <c r="AI23">
        <f t="shared" si="7"/>
        <v>44.815953544645112</v>
      </c>
      <c r="AJ23">
        <f t="shared" si="8"/>
        <v>0</v>
      </c>
      <c r="AK23">
        <f t="shared" si="32"/>
        <v>20.058488358030225</v>
      </c>
      <c r="AL23">
        <f t="shared" si="9"/>
        <v>64.874441902675329</v>
      </c>
      <c r="AN23">
        <f t="shared" si="10"/>
        <v>77.112914944588155</v>
      </c>
      <c r="AO23">
        <f t="shared" si="11"/>
        <v>-3.8556457472294072</v>
      </c>
      <c r="AP23">
        <f t="shared" si="12"/>
        <v>-10.872491726933141</v>
      </c>
      <c r="AQ23">
        <f t="shared" si="13"/>
        <v>-50.105522596680764</v>
      </c>
      <c r="AR23">
        <f t="shared" si="14"/>
        <v>12.279254873744838</v>
      </c>
      <c r="AS23">
        <f t="shared" si="15"/>
        <v>0</v>
      </c>
      <c r="AT23">
        <f t="shared" si="16"/>
        <v>5.4958841985796951</v>
      </c>
      <c r="AU23">
        <f t="shared" si="17"/>
        <v>17.775139072324531</v>
      </c>
      <c r="AW23">
        <v>20</v>
      </c>
      <c r="AX23">
        <f>(R23*SUMPRODUCT(K$23:$K24, X$23:$X24)-$AZ$3*SUMPRODUCT(K$22:$K23, W$23:$W24))/Z23</f>
        <v>24.168159162191436</v>
      </c>
    </row>
    <row r="25" spans="5:50" x14ac:dyDescent="0.25">
      <c r="AN25" s="6">
        <f t="shared" ref="AN25:AU25" si="33">SUM(AN3:AN23)</f>
        <v>3429.6827984623583</v>
      </c>
      <c r="AO25" s="6">
        <f t="shared" si="33"/>
        <v>-437.45208757017866</v>
      </c>
      <c r="AP25" s="6">
        <f t="shared" si="33"/>
        <v>-2953.4743858656734</v>
      </c>
      <c r="AQ25" s="6">
        <f t="shared" si="33"/>
        <v>-1321.0534270051194</v>
      </c>
      <c r="AR25" s="6">
        <f t="shared" si="33"/>
        <v>-1282.2971019786135</v>
      </c>
      <c r="AS25" s="6">
        <f t="shared" si="33"/>
        <v>-56.490336261544336</v>
      </c>
      <c r="AT25" s="6">
        <f t="shared" si="33"/>
        <v>71.638780055198367</v>
      </c>
      <c r="AU25" s="7">
        <f t="shared" si="33"/>
        <v>-1267.1486581849597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760.13330813056598</v>
      </c>
      <c r="K3">
        <v>1</v>
      </c>
      <c r="L3" s="2">
        <v>0</v>
      </c>
      <c r="O3">
        <f>$C$3</f>
        <v>760.13330813056598</v>
      </c>
      <c r="P3">
        <f>O3*B5</f>
        <v>608.10664650445278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760.13330813056598</v>
      </c>
      <c r="AF3">
        <f t="shared" ref="AF3:AF23" si="4">-$Z3*P3</f>
        <v>-608.10664650445278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-2367.8815423738865</v>
      </c>
      <c r="AJ3">
        <f t="shared" ref="AJ3:AJ23" si="8">AB3-AC3</f>
        <v>0</v>
      </c>
      <c r="AL3">
        <f t="shared" ref="AL3:AL23" si="9">SUM(AI3:AK3)</f>
        <v>-2367.8815423738865</v>
      </c>
      <c r="AN3">
        <f t="shared" ref="AN3:AN23" si="10">AE3*$K3</f>
        <v>760.13330813056598</v>
      </c>
      <c r="AO3">
        <f t="shared" ref="AO3:AO23" si="11">AF3*$K3</f>
        <v>-608.10664650445278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-2367.8815423738865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-2367.8815423738865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319.92359991970125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196.61792206652029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194.38865292655009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-194.38865292655009</v>
      </c>
      <c r="AK4">
        <f>G4*MAX(0, SUM(AB4, AE4:AF4))</f>
        <v>0</v>
      </c>
      <c r="AL4">
        <f t="shared" si="9"/>
        <v>-328.19635292655011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-125.53494699315132</v>
      </c>
      <c r="AR4">
        <f t="shared" si="14"/>
        <v>-125.53494699315132</v>
      </c>
      <c r="AS4">
        <f t="shared" si="15"/>
        <v>-182.37044087301817</v>
      </c>
      <c r="AT4">
        <f t="shared" si="16"/>
        <v>0</v>
      </c>
      <c r="AU4">
        <f t="shared" si="17"/>
        <v>-307.90538786616952</v>
      </c>
      <c r="AW4">
        <v>1</v>
      </c>
      <c r="AX4">
        <f>(R4*SUMPRODUCT(K5:$K$23, X5:$X$23)-$AZ$3*SUMPRODUCT(K4:$K$22, W5:$W$23))/Z4</f>
        <v>196.61792206652029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760.13330813056598</v>
      </c>
      <c r="P5">
        <f t="shared" ref="P5:P23" si="30">O5*$C$5</f>
        <v>38.006665406528299</v>
      </c>
      <c r="Q5" s="5">
        <f t="shared" ref="Q5:Q23" si="31">$C$8</f>
        <v>50</v>
      </c>
      <c r="R5">
        <f t="shared" si="0"/>
        <v>100000</v>
      </c>
      <c r="S5">
        <f t="shared" si="1"/>
        <v>381.19094379003059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194.38865292655009</v>
      </c>
      <c r="AC5">
        <f t="shared" si="2"/>
        <v>372.57697021659715</v>
      </c>
      <c r="AE5">
        <f t="shared" si="3"/>
        <v>742.95617332400059</v>
      </c>
      <c r="AF5">
        <f t="shared" si="4"/>
        <v>-37.147808666200028</v>
      </c>
      <c r="AG5">
        <f t="shared" si="5"/>
        <v>-48.870123528147317</v>
      </c>
      <c r="AH5">
        <f t="shared" si="6"/>
        <v>-137.28332070535711</v>
      </c>
      <c r="AI5">
        <f t="shared" si="7"/>
        <v>519.65492042429605</v>
      </c>
      <c r="AJ5">
        <f t="shared" si="8"/>
        <v>-178.18831729004705</v>
      </c>
      <c r="AK5">
        <f>G5*SUM(AB5, AE5:AF5)</f>
        <v>36.908077720958381</v>
      </c>
      <c r="AL5">
        <f t="shared" si="9"/>
        <v>378.37468085520737</v>
      </c>
      <c r="AN5">
        <f t="shared" si="10"/>
        <v>641.58909917096662</v>
      </c>
      <c r="AO5">
        <f t="shared" si="11"/>
        <v>-32.079454958548325</v>
      </c>
      <c r="AP5">
        <f t="shared" si="12"/>
        <v>-42.202406624494515</v>
      </c>
      <c r="AQ5">
        <f t="shared" si="13"/>
        <v>-118.55272925249363</v>
      </c>
      <c r="AR5">
        <f t="shared" si="14"/>
        <v>448.75450833543005</v>
      </c>
      <c r="AS5">
        <f t="shared" si="15"/>
        <v>-153.87675084712635</v>
      </c>
      <c r="AT5">
        <f t="shared" si="16"/>
        <v>31.87243230132637</v>
      </c>
      <c r="AU5">
        <f t="shared" si="17"/>
        <v>326.75018978963004</v>
      </c>
      <c r="AW5">
        <v>2</v>
      </c>
      <c r="AX5">
        <f>(R5*SUMPRODUCT(K6:$K$23, X6:$X$23)-$AZ$3*SUMPRODUCT(K5:$K$22, W6:$W$23))/Z5</f>
        <v>381.19094379003059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760.13330813056598</v>
      </c>
      <c r="P6">
        <f t="shared" si="30"/>
        <v>38.006665406528299</v>
      </c>
      <c r="Q6" s="5">
        <f t="shared" si="31"/>
        <v>50</v>
      </c>
      <c r="R6">
        <f t="shared" si="0"/>
        <v>100000</v>
      </c>
      <c r="S6">
        <f t="shared" si="1"/>
        <v>550.21523743429418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372.57697021659715</v>
      </c>
      <c r="AC6">
        <f t="shared" si="2"/>
        <v>531.61982071519969</v>
      </c>
      <c r="AE6">
        <f t="shared" si="3"/>
        <v>734.44336960275541</v>
      </c>
      <c r="AF6">
        <f t="shared" si="4"/>
        <v>-36.722168480137768</v>
      </c>
      <c r="AG6">
        <f t="shared" si="5"/>
        <v>-48.310168870839831</v>
      </c>
      <c r="AH6">
        <f t="shared" si="6"/>
        <v>-142.50684405203049</v>
      </c>
      <c r="AI6">
        <f t="shared" si="7"/>
        <v>506.90418819974741</v>
      </c>
      <c r="AJ6">
        <f t="shared" si="8"/>
        <v>-159.04285049860255</v>
      </c>
      <c r="AK6">
        <f>G6*SUM(AB6, AE6:AF6)</f>
        <v>62.612443023344071</v>
      </c>
      <c r="AL6">
        <f t="shared" si="9"/>
        <v>410.47378072448896</v>
      </c>
      <c r="AN6">
        <f t="shared" si="10"/>
        <v>572.00375271215739</v>
      </c>
      <c r="AO6">
        <f t="shared" si="11"/>
        <v>-28.600187635607863</v>
      </c>
      <c r="AP6">
        <f t="shared" si="12"/>
        <v>-37.625226167165003</v>
      </c>
      <c r="AQ6">
        <f t="shared" si="13"/>
        <v>-110.98806655306457</v>
      </c>
      <c r="AR6">
        <f t="shared" si="14"/>
        <v>394.79027235631997</v>
      </c>
      <c r="AS6">
        <f t="shared" si="15"/>
        <v>-123.86674193334287</v>
      </c>
      <c r="AT6">
        <f t="shared" si="16"/>
        <v>48.764212270307866</v>
      </c>
      <c r="AU6">
        <f t="shared" si="17"/>
        <v>319.68774269328497</v>
      </c>
      <c r="AW6">
        <v>3</v>
      </c>
      <c r="AX6">
        <f>(R6*SUMPRODUCT(K7:$K$23, X7:$X$23)-$AZ$3*SUMPRODUCT(K6:$K$22, W7:$W$23))/Z6</f>
        <v>550.21523743429418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760.13330813056598</v>
      </c>
      <c r="P7">
        <f t="shared" si="30"/>
        <v>38.006665406528299</v>
      </c>
      <c r="Q7" s="5">
        <f t="shared" si="31"/>
        <v>50</v>
      </c>
      <c r="R7">
        <f t="shared" si="0"/>
        <v>100000</v>
      </c>
      <c r="S7">
        <f t="shared" si="1"/>
        <v>698.99509437432516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531.61982071519969</v>
      </c>
      <c r="AC7">
        <f t="shared" si="2"/>
        <v>667.57879912444014</v>
      </c>
      <c r="AE7">
        <f t="shared" si="3"/>
        <v>725.96915929790885</v>
      </c>
      <c r="AF7">
        <f t="shared" si="4"/>
        <v>-36.298457964895441</v>
      </c>
      <c r="AG7">
        <f t="shared" si="5"/>
        <v>-47.752752808801475</v>
      </c>
      <c r="AH7">
        <f t="shared" si="6"/>
        <v>-148.62874665992004</v>
      </c>
      <c r="AI7">
        <f t="shared" si="7"/>
        <v>493.28920186429195</v>
      </c>
      <c r="AJ7">
        <f t="shared" si="8"/>
        <v>-135.95897840924044</v>
      </c>
      <c r="AK7">
        <f>G7*SUM(AB7, AE7:AF7)</f>
        <v>59.965364632567258</v>
      </c>
      <c r="AL7">
        <f t="shared" si="9"/>
        <v>417.29558808761874</v>
      </c>
      <c r="AN7">
        <f t="shared" si="10"/>
        <v>511.81661585980697</v>
      </c>
      <c r="AO7">
        <f t="shared" si="11"/>
        <v>-25.590830792990346</v>
      </c>
      <c r="AP7">
        <f t="shared" si="12"/>
        <v>-33.666240538685464</v>
      </c>
      <c r="AQ7">
        <f t="shared" si="13"/>
        <v>-104.78497765460652</v>
      </c>
      <c r="AR7">
        <f t="shared" si="14"/>
        <v>347.77456687352469</v>
      </c>
      <c r="AS7">
        <f t="shared" si="15"/>
        <v>-95.852645162600709</v>
      </c>
      <c r="AT7">
        <f t="shared" si="16"/>
        <v>42.276272486177966</v>
      </c>
      <c r="AU7">
        <f t="shared" si="17"/>
        <v>294.19819419710194</v>
      </c>
      <c r="AW7">
        <v>4</v>
      </c>
      <c r="AX7">
        <f>(R7*SUMPRODUCT(K8:$K$23, X8:$X$23)-$AZ$3*SUMPRODUCT(K7:$K$22, W8:$W$23))/Z7</f>
        <v>698.99509437432516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760.13330813056598</v>
      </c>
      <c r="P8">
        <f t="shared" si="30"/>
        <v>38.006665406528299</v>
      </c>
      <c r="Q8" s="5">
        <f t="shared" si="31"/>
        <v>50</v>
      </c>
      <c r="R8">
        <f t="shared" si="0"/>
        <v>100000</v>
      </c>
      <c r="S8">
        <f t="shared" si="1"/>
        <v>827.64887753401069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667.57879912444014</v>
      </c>
      <c r="AC8">
        <f t="shared" si="2"/>
        <v>781.26494462464802</v>
      </c>
      <c r="AE8">
        <f t="shared" si="3"/>
        <v>717.53315083735299</v>
      </c>
      <c r="AF8">
        <f t="shared" si="4"/>
        <v>-35.876657541867651</v>
      </c>
      <c r="AG8">
        <f t="shared" si="5"/>
        <v>-47.197849585227246</v>
      </c>
      <c r="AH8">
        <f t="shared" si="6"/>
        <v>-154.75139097242678</v>
      </c>
      <c r="AI8">
        <f t="shared" si="7"/>
        <v>479.70725273783137</v>
      </c>
      <c r="AJ8">
        <f t="shared" si="8"/>
        <v>-113.68614550020789</v>
      </c>
      <c r="AK8">
        <f t="shared" ref="AK8:AK23" si="32">G8*SUM(AB8:AB8, AE8:AF8)</f>
        <v>28.738711728544409</v>
      </c>
      <c r="AL8">
        <f t="shared" si="9"/>
        <v>394.75981896616787</v>
      </c>
      <c r="AN8">
        <f t="shared" si="10"/>
        <v>471.67285106374504</v>
      </c>
      <c r="AO8">
        <f t="shared" si="11"/>
        <v>-23.583642553187254</v>
      </c>
      <c r="AP8">
        <f t="shared" si="12"/>
        <v>-31.025666552078462</v>
      </c>
      <c r="AQ8">
        <f t="shared" si="13"/>
        <v>-101.72635187776895</v>
      </c>
      <c r="AR8">
        <f t="shared" si="14"/>
        <v>315.3371900807104</v>
      </c>
      <c r="AS8">
        <f t="shared" si="15"/>
        <v>-74.731973445343627</v>
      </c>
      <c r="AT8">
        <f t="shared" si="16"/>
        <v>18.891489656028831</v>
      </c>
      <c r="AU8">
        <f t="shared" si="17"/>
        <v>259.49670629139564</v>
      </c>
      <c r="AW8">
        <v>5</v>
      </c>
      <c r="AX8">
        <f>(R8*SUMPRODUCT(K9:$K$23, X9:$X$23)-$AZ$3*SUMPRODUCT(K8:$K$22, W9:$W$23))/Z8</f>
        <v>827.64887753401069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760.13330813056598</v>
      </c>
      <c r="P9">
        <f t="shared" si="30"/>
        <v>38.006665406528299</v>
      </c>
      <c r="Q9" s="5">
        <f t="shared" si="31"/>
        <v>50</v>
      </c>
      <c r="R9">
        <f t="shared" si="0"/>
        <v>100000</v>
      </c>
      <c r="S9">
        <f t="shared" si="1"/>
        <v>942.34576123549766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781.26494462464802</v>
      </c>
      <c r="AC9">
        <f t="shared" si="2"/>
        <v>879.12017518520065</v>
      </c>
      <c r="AE9">
        <f t="shared" si="3"/>
        <v>709.1330533834174</v>
      </c>
      <c r="AF9">
        <f t="shared" si="4"/>
        <v>-35.456652669170872</v>
      </c>
      <c r="AG9">
        <f t="shared" si="5"/>
        <v>-46.64530851354376</v>
      </c>
      <c r="AH9">
        <f t="shared" si="6"/>
        <v>-161.12515166243884</v>
      </c>
      <c r="AI9">
        <f t="shared" si="7"/>
        <v>465.90594053826385</v>
      </c>
      <c r="AJ9">
        <f t="shared" si="8"/>
        <v>-97.855230560552627</v>
      </c>
      <c r="AK9">
        <f t="shared" si="32"/>
        <v>8.5841539374994777</v>
      </c>
      <c r="AL9">
        <f t="shared" si="9"/>
        <v>376.6348639152107</v>
      </c>
      <c r="AN9">
        <f t="shared" si="10"/>
        <v>443.02510787260286</v>
      </c>
      <c r="AO9">
        <f t="shared" si="11"/>
        <v>-22.151255393630144</v>
      </c>
      <c r="AP9">
        <f t="shared" si="12"/>
        <v>-29.141277137437694</v>
      </c>
      <c r="AQ9">
        <f t="shared" si="13"/>
        <v>-100.6616281044314</v>
      </c>
      <c r="AR9">
        <f t="shared" si="14"/>
        <v>291.07094723710355</v>
      </c>
      <c r="AS9">
        <f t="shared" si="15"/>
        <v>-61.13425945687419</v>
      </c>
      <c r="AT9">
        <f t="shared" si="16"/>
        <v>5.3628803593498739</v>
      </c>
      <c r="AU9">
        <f t="shared" si="17"/>
        <v>235.29956813957926</v>
      </c>
      <c r="AW9">
        <v>6</v>
      </c>
      <c r="AX9">
        <f>(R9*SUMPRODUCT(K10:$K$23, X10:$X$23)-$AZ$3*SUMPRODUCT(K9:$K$22, W10:$W$23))/Z9</f>
        <v>942.34576123549766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760.13330813056598</v>
      </c>
      <c r="P10">
        <f t="shared" si="30"/>
        <v>38.006665406528299</v>
      </c>
      <c r="Q10" s="5">
        <f t="shared" si="31"/>
        <v>50</v>
      </c>
      <c r="R10">
        <f t="shared" si="0"/>
        <v>100000</v>
      </c>
      <c r="S10">
        <f t="shared" si="1"/>
        <v>1047.3207243804202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879.12017518520065</v>
      </c>
      <c r="AC10">
        <f t="shared" si="2"/>
        <v>965.51590173955162</v>
      </c>
      <c r="AE10">
        <f t="shared" si="3"/>
        <v>700.76031091252275</v>
      </c>
      <c r="AF10">
        <f t="shared" si="4"/>
        <v>-35.038015545626138</v>
      </c>
      <c r="AG10">
        <f t="shared" si="5"/>
        <v>-46.094566796180644</v>
      </c>
      <c r="AH10">
        <f t="shared" si="6"/>
        <v>-168.57726445535147</v>
      </c>
      <c r="AI10">
        <f t="shared" si="7"/>
        <v>451.05046411536443</v>
      </c>
      <c r="AJ10">
        <f t="shared" si="8"/>
        <v>-86.395726554350972</v>
      </c>
      <c r="AK10">
        <f t="shared" si="32"/>
        <v>6.3338541292635995</v>
      </c>
      <c r="AL10">
        <f t="shared" si="9"/>
        <v>370.98859169027708</v>
      </c>
      <c r="AN10">
        <f t="shared" si="10"/>
        <v>415.95658442532044</v>
      </c>
      <c r="AO10">
        <f t="shared" si="11"/>
        <v>-20.797829221266021</v>
      </c>
      <c r="AP10">
        <f t="shared" si="12"/>
        <v>-27.360765537843839</v>
      </c>
      <c r="AQ10">
        <f t="shared" si="13"/>
        <v>-100.06391920698444</v>
      </c>
      <c r="AR10">
        <f t="shared" si="14"/>
        <v>267.73407045922607</v>
      </c>
      <c r="AS10">
        <f t="shared" si="15"/>
        <v>-51.282686486189789</v>
      </c>
      <c r="AT10">
        <f t="shared" si="16"/>
        <v>3.759642617924436</v>
      </c>
      <c r="AU10">
        <f t="shared" si="17"/>
        <v>220.21102659096073</v>
      </c>
      <c r="AW10">
        <v>7</v>
      </c>
      <c r="AX10">
        <f>(R10*SUMPRODUCT(K11:$K$23, X11:$X$23)-$AZ$3*SUMPRODUCT(K10:$K$22, W11:$W$23))/Z10</f>
        <v>1047.3207243804202</v>
      </c>
    </row>
    <row r="11" spans="1:52" x14ac:dyDescent="0.25">
      <c r="A11" t="s">
        <v>33</v>
      </c>
      <c r="C11" s="24">
        <f>AU25</f>
        <v>-224.5032776613071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760.13330813056598</v>
      </c>
      <c r="P11">
        <f t="shared" si="30"/>
        <v>38.006665406528299</v>
      </c>
      <c r="Q11" s="5">
        <f t="shared" si="31"/>
        <v>50</v>
      </c>
      <c r="R11">
        <f t="shared" si="0"/>
        <v>100000</v>
      </c>
      <c r="S11">
        <f t="shared" si="1"/>
        <v>1143.2252621408675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965.51590173955162</v>
      </c>
      <c r="AC11">
        <f t="shared" si="2"/>
        <v>1041.3811586509921</v>
      </c>
      <c r="AE11">
        <f t="shared" si="3"/>
        <v>692.41691149113308</v>
      </c>
      <c r="AF11">
        <f t="shared" si="4"/>
        <v>-34.620845574556654</v>
      </c>
      <c r="AG11">
        <f t="shared" si="5"/>
        <v>-45.545755204046294</v>
      </c>
      <c r="AH11">
        <f t="shared" si="6"/>
        <v>-175.73184834509502</v>
      </c>
      <c r="AI11">
        <f t="shared" si="7"/>
        <v>436.51846236743518</v>
      </c>
      <c r="AJ11">
        <f t="shared" si="8"/>
        <v>-75.865256911440497</v>
      </c>
      <c r="AK11">
        <f t="shared" si="32"/>
        <v>3.8959487223747069</v>
      </c>
      <c r="AL11">
        <f t="shared" si="9"/>
        <v>364.54915417836941</v>
      </c>
      <c r="AN11">
        <f t="shared" si="10"/>
        <v>390.87410174062757</v>
      </c>
      <c r="AO11">
        <f t="shared" si="11"/>
        <v>-19.543705087031377</v>
      </c>
      <c r="AP11">
        <f t="shared" si="12"/>
        <v>-25.710891600180226</v>
      </c>
      <c r="AQ11">
        <f t="shared" si="13"/>
        <v>-99.201835237077134</v>
      </c>
      <c r="AR11">
        <f t="shared" si="14"/>
        <v>246.41766981633887</v>
      </c>
      <c r="AS11">
        <f t="shared" si="15"/>
        <v>-42.826458534528413</v>
      </c>
      <c r="AT11">
        <f t="shared" si="16"/>
        <v>2.1992898093813529</v>
      </c>
      <c r="AU11">
        <f t="shared" si="17"/>
        <v>205.7905010911918</v>
      </c>
      <c r="AW11">
        <v>8</v>
      </c>
      <c r="AX11">
        <f>(R11*SUMPRODUCT(K12:$K$23, X12:$X$23)-$AZ$3*SUMPRODUCT(K11:$K$22, W12:$W$23))/Z11</f>
        <v>1143.2252621408675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760.13330813056598</v>
      </c>
      <c r="P12">
        <f t="shared" si="30"/>
        <v>38.006665406528299</v>
      </c>
      <c r="Q12" s="5">
        <f t="shared" si="31"/>
        <v>50</v>
      </c>
      <c r="R12">
        <f t="shared" si="0"/>
        <v>100000</v>
      </c>
      <c r="S12">
        <f t="shared" si="1"/>
        <v>1230.2159172822819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1041.3811586509921</v>
      </c>
      <c r="AC12">
        <f t="shared" si="2"/>
        <v>1107.1525645460472</v>
      </c>
      <c r="AE12">
        <f t="shared" si="3"/>
        <v>684.09417377138311</v>
      </c>
      <c r="AF12">
        <f t="shared" si="4"/>
        <v>-34.204708688569156</v>
      </c>
      <c r="AG12">
        <f t="shared" si="5"/>
        <v>-44.998302695997516</v>
      </c>
      <c r="AH12">
        <f t="shared" si="6"/>
        <v>-183.98991201664012</v>
      </c>
      <c r="AI12">
        <f t="shared" si="7"/>
        <v>420.9012503701764</v>
      </c>
      <c r="AJ12">
        <f t="shared" si="8"/>
        <v>-65.771405895055068</v>
      </c>
      <c r="AK12">
        <f t="shared" si="32"/>
        <v>3.8899224345877541</v>
      </c>
      <c r="AL12">
        <f t="shared" si="9"/>
        <v>359.01976690970906</v>
      </c>
      <c r="AN12">
        <f t="shared" si="10"/>
        <v>367.12221612421132</v>
      </c>
      <c r="AO12">
        <f t="shared" si="11"/>
        <v>-18.356110806210566</v>
      </c>
      <c r="AP12">
        <f t="shared" si="12"/>
        <v>-24.14854159115152</v>
      </c>
      <c r="AQ12">
        <f t="shared" si="13"/>
        <v>-98.739014062442493</v>
      </c>
      <c r="AR12">
        <f t="shared" si="14"/>
        <v>225.87854966440676</v>
      </c>
      <c r="AS12">
        <f t="shared" si="15"/>
        <v>-35.296520882031388</v>
      </c>
      <c r="AT12">
        <f t="shared" si="16"/>
        <v>2.0875443754537684</v>
      </c>
      <c r="AU12">
        <f t="shared" si="17"/>
        <v>192.66957315782915</v>
      </c>
      <c r="AW12">
        <v>9</v>
      </c>
      <c r="AX12">
        <f>(R12*SUMPRODUCT(K13:$K$23, X13:$X$23)-$AZ$3*SUMPRODUCT(K12:$K$22, W13:$W$23))/Z12</f>
        <v>1230.2159172822819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760.13330813056598</v>
      </c>
      <c r="P13">
        <f t="shared" si="30"/>
        <v>38.006665406528299</v>
      </c>
      <c r="Q13" s="5">
        <f t="shared" si="31"/>
        <v>50</v>
      </c>
      <c r="R13">
        <f t="shared" si="0"/>
        <v>100000</v>
      </c>
      <c r="S13">
        <f t="shared" si="1"/>
        <v>1308.4672966679104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1107.1525645460472</v>
      </c>
      <c r="AC13">
        <f t="shared" si="2"/>
        <v>1163.2774536421575</v>
      </c>
      <c r="AE13">
        <f t="shared" si="3"/>
        <v>675.78757326415337</v>
      </c>
      <c r="AF13">
        <f t="shared" si="4"/>
        <v>-33.789378663207671</v>
      </c>
      <c r="AG13">
        <f t="shared" si="5"/>
        <v>-44.451911660479112</v>
      </c>
      <c r="AH13">
        <f t="shared" si="6"/>
        <v>-192.81601711684692</v>
      </c>
      <c r="AI13">
        <f t="shared" si="7"/>
        <v>404.73026582361962</v>
      </c>
      <c r="AJ13">
        <f t="shared" si="8"/>
        <v>-56.124889096110337</v>
      </c>
      <c r="AK13">
        <f t="shared" si="32"/>
        <v>3.4983015182939861</v>
      </c>
      <c r="AL13">
        <f t="shared" si="9"/>
        <v>352.10367824580328</v>
      </c>
      <c r="AN13">
        <f t="shared" si="10"/>
        <v>344.83639972448901</v>
      </c>
      <c r="AO13">
        <f t="shared" si="11"/>
        <v>-17.241819986224453</v>
      </c>
      <c r="AP13">
        <f t="shared" si="12"/>
        <v>-22.682626589049391</v>
      </c>
      <c r="AQ13">
        <f t="shared" si="13"/>
        <v>-98.388878076926687</v>
      </c>
      <c r="AR13">
        <f t="shared" si="14"/>
        <v>206.52307507228846</v>
      </c>
      <c r="AS13">
        <f t="shared" si="15"/>
        <v>-28.63903607661312</v>
      </c>
      <c r="AT13">
        <f t="shared" si="16"/>
        <v>1.7850900910953482</v>
      </c>
      <c r="AU13">
        <f t="shared" si="17"/>
        <v>179.66912908677071</v>
      </c>
      <c r="AW13">
        <v>10</v>
      </c>
      <c r="AX13">
        <f>(R13*SUMPRODUCT(K14:$K$23, X14:$X$23)-$AZ$3*SUMPRODUCT(K13:$K$22, W14:$W$23))/Z13</f>
        <v>1308.4672966679104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760.13330813056598</v>
      </c>
      <c r="P14">
        <f t="shared" si="30"/>
        <v>38.006665406528299</v>
      </c>
      <c r="Q14" s="5">
        <f t="shared" si="31"/>
        <v>50</v>
      </c>
      <c r="R14">
        <f t="shared" si="0"/>
        <v>100000</v>
      </c>
      <c r="S14">
        <f t="shared" si="1"/>
        <v>1378.1762334631044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1163.2774536421575</v>
      </c>
      <c r="AC14">
        <f t="shared" si="2"/>
        <v>1210.2102428476364</v>
      </c>
      <c r="AE14">
        <f t="shared" si="3"/>
        <v>667.49164083150401</v>
      </c>
      <c r="AF14">
        <f t="shared" si="4"/>
        <v>-33.374582041575202</v>
      </c>
      <c r="AG14">
        <f t="shared" si="5"/>
        <v>-43.906222348886395</v>
      </c>
      <c r="AH14">
        <f t="shared" si="6"/>
        <v>-202.34038997586492</v>
      </c>
      <c r="AI14">
        <f t="shared" si="7"/>
        <v>387.87044646517745</v>
      </c>
      <c r="AJ14">
        <f t="shared" si="8"/>
        <v>-46.932789205478912</v>
      </c>
      <c r="AK14">
        <f t="shared" si="32"/>
        <v>3.2353101223777552</v>
      </c>
      <c r="AL14">
        <f t="shared" si="9"/>
        <v>344.17296738207631</v>
      </c>
      <c r="AN14">
        <f t="shared" si="10"/>
        <v>323.95206996176557</v>
      </c>
      <c r="AO14">
        <f t="shared" si="11"/>
        <v>-16.197603498088281</v>
      </c>
      <c r="AP14">
        <f t="shared" si="12"/>
        <v>-21.308898485087912</v>
      </c>
      <c r="AQ14">
        <f t="shared" si="13"/>
        <v>-98.201361874580925</v>
      </c>
      <c r="AR14">
        <f t="shared" si="14"/>
        <v>188.24420610400844</v>
      </c>
      <c r="AS14">
        <f t="shared" si="15"/>
        <v>-22.777774704795238</v>
      </c>
      <c r="AT14">
        <f t="shared" si="16"/>
        <v>1.5701850734893275</v>
      </c>
      <c r="AU14">
        <f t="shared" si="17"/>
        <v>167.03661647270252</v>
      </c>
      <c r="AW14">
        <v>11</v>
      </c>
      <c r="AX14">
        <f>(R14*SUMPRODUCT(K15:$K$23, X15:$X$23)-$AZ$3*SUMPRODUCT(K14:$K$22, W15:$W$23))/Z14</f>
        <v>1378.1762334631044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760.13330813056598</v>
      </c>
      <c r="P15">
        <f t="shared" si="30"/>
        <v>38.006665406528299</v>
      </c>
      <c r="Q15" s="5">
        <f t="shared" si="31"/>
        <v>50</v>
      </c>
      <c r="R15">
        <f t="shared" si="0"/>
        <v>100000</v>
      </c>
      <c r="S15">
        <f t="shared" si="1"/>
        <v>1439.782063404248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1210.2102428476364</v>
      </c>
      <c r="AC15">
        <f t="shared" si="2"/>
        <v>1248.6082478094572</v>
      </c>
      <c r="AE15">
        <f t="shared" si="3"/>
        <v>659.20304335672961</v>
      </c>
      <c r="AF15">
        <f t="shared" si="4"/>
        <v>-32.960152167836483</v>
      </c>
      <c r="AG15">
        <f t="shared" si="5"/>
        <v>-43.361015515682425</v>
      </c>
      <c r="AH15">
        <f t="shared" si="6"/>
        <v>-212.28921943020666</v>
      </c>
      <c r="AI15">
        <f t="shared" si="7"/>
        <v>370.59265624300406</v>
      </c>
      <c r="AJ15">
        <f t="shared" si="8"/>
        <v>-38.398004961820789</v>
      </c>
      <c r="AK15">
        <f t="shared" si="32"/>
        <v>7.5294578495497726</v>
      </c>
      <c r="AL15">
        <f t="shared" si="9"/>
        <v>339.72410913073304</v>
      </c>
      <c r="AN15">
        <f t="shared" si="10"/>
        <v>304.14429642974926</v>
      </c>
      <c r="AO15">
        <f t="shared" si="11"/>
        <v>-15.207214821487465</v>
      </c>
      <c r="AP15">
        <f t="shared" si="12"/>
        <v>-20.005984027837606</v>
      </c>
      <c r="AQ15">
        <f t="shared" si="13"/>
        <v>-97.946385311635282</v>
      </c>
      <c r="AR15">
        <f t="shared" si="14"/>
        <v>170.98471226878891</v>
      </c>
      <c r="AS15">
        <f t="shared" si="15"/>
        <v>-17.716141211895366</v>
      </c>
      <c r="AT15">
        <f t="shared" si="16"/>
        <v>3.4739549266757646</v>
      </c>
      <c r="AU15">
        <f t="shared" si="17"/>
        <v>156.74252598356932</v>
      </c>
      <c r="AW15">
        <v>12</v>
      </c>
      <c r="AX15">
        <f>(R15*SUMPRODUCT(K16:$K$23, X16:$X$23)-$AZ$3*SUMPRODUCT(K15:$K$22, W16:$W$23))/Z15</f>
        <v>1439.782063404248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760.13330813056598</v>
      </c>
      <c r="P16">
        <f t="shared" si="30"/>
        <v>38.006665406528299</v>
      </c>
      <c r="Q16" s="5">
        <f t="shared" si="31"/>
        <v>50</v>
      </c>
      <c r="R16">
        <f t="shared" si="0"/>
        <v>100000</v>
      </c>
      <c r="S16">
        <f t="shared" si="1"/>
        <v>1447.5064198813263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1248.6082478094572</v>
      </c>
      <c r="AC16">
        <f t="shared" si="2"/>
        <v>1238.172897719011</v>
      </c>
      <c r="AE16">
        <f t="shared" si="3"/>
        <v>650.2053793018224</v>
      </c>
      <c r="AF16">
        <f t="shared" si="4"/>
        <v>-32.510268965091122</v>
      </c>
      <c r="AG16">
        <f t="shared" si="5"/>
        <v>-42.769167746438129</v>
      </c>
      <c r="AH16">
        <f t="shared" si="6"/>
        <v>-316.47522817494598</v>
      </c>
      <c r="AI16">
        <f t="shared" si="7"/>
        <v>258.45071441534719</v>
      </c>
      <c r="AJ16">
        <f t="shared" si="8"/>
        <v>10.435350090446263</v>
      </c>
      <c r="AK16">
        <f t="shared" si="32"/>
        <v>13.250753842837939</v>
      </c>
      <c r="AL16">
        <f t="shared" si="9"/>
        <v>282.13681834863138</v>
      </c>
      <c r="AN16">
        <f t="shared" si="10"/>
        <v>284.43437741502322</v>
      </c>
      <c r="AO16">
        <f t="shared" si="11"/>
        <v>-14.221718870751161</v>
      </c>
      <c r="AP16">
        <f t="shared" si="12"/>
        <v>-18.709506238750865</v>
      </c>
      <c r="AQ16">
        <f t="shared" si="13"/>
        <v>-138.4430786928832</v>
      </c>
      <c r="AR16">
        <f t="shared" si="14"/>
        <v>113.06007361263798</v>
      </c>
      <c r="AS16">
        <f t="shared" si="15"/>
        <v>4.5649765452126116</v>
      </c>
      <c r="AT16">
        <f t="shared" si="16"/>
        <v>5.7965837249983698</v>
      </c>
      <c r="AU16">
        <f t="shared" si="17"/>
        <v>123.42163388284895</v>
      </c>
      <c r="AW16">
        <v>13</v>
      </c>
      <c r="AX16">
        <f>(R16*SUMPRODUCT(K17:$K$23, X17:$X$23)-$AZ$3*SUMPRODUCT(K16:$K$22, W17:$W$23))/Z16</f>
        <v>1447.5064198813263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760.13330813056598</v>
      </c>
      <c r="P17">
        <f t="shared" si="30"/>
        <v>38.006665406528299</v>
      </c>
      <c r="Q17" s="5">
        <f t="shared" si="31"/>
        <v>50</v>
      </c>
      <c r="R17">
        <f t="shared" si="0"/>
        <v>100000</v>
      </c>
      <c r="S17">
        <f t="shared" si="1"/>
        <v>1400.0650531522469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1238.172897719011</v>
      </c>
      <c r="AC17">
        <f t="shared" si="2"/>
        <v>1179.5568926240292</v>
      </c>
      <c r="AE17">
        <f t="shared" si="3"/>
        <v>640.4134442894441</v>
      </c>
      <c r="AF17">
        <f t="shared" si="4"/>
        <v>-32.020672214472206</v>
      </c>
      <c r="AG17">
        <f t="shared" si="5"/>
        <v>-42.125074473084531</v>
      </c>
      <c r="AH17">
        <f t="shared" si="6"/>
        <v>-432.8031917784291</v>
      </c>
      <c r="AI17">
        <f t="shared" si="7"/>
        <v>133.46450582345824</v>
      </c>
      <c r="AJ17">
        <f t="shared" si="8"/>
        <v>58.616005094981801</v>
      </c>
      <c r="AK17">
        <f t="shared" si="32"/>
        <v>25.482606243156965</v>
      </c>
      <c r="AL17">
        <f t="shared" si="9"/>
        <v>217.56311716159701</v>
      </c>
      <c r="AN17">
        <f t="shared" si="10"/>
        <v>263.87008082198986</v>
      </c>
      <c r="AO17">
        <f t="shared" si="11"/>
        <v>-13.193504041099494</v>
      </c>
      <c r="AP17">
        <f t="shared" si="12"/>
        <v>-17.356829256103694</v>
      </c>
      <c r="AQ17">
        <f t="shared" si="13"/>
        <v>-178.32825686740767</v>
      </c>
      <c r="AR17">
        <f t="shared" si="14"/>
        <v>54.991490657378982</v>
      </c>
      <c r="AS17">
        <f t="shared" si="15"/>
        <v>24.151601031792953</v>
      </c>
      <c r="AT17">
        <f t="shared" si="16"/>
        <v>10.499619314515389</v>
      </c>
      <c r="AU17">
        <f t="shared" si="17"/>
        <v>89.642711003687324</v>
      </c>
      <c r="AW17">
        <v>14</v>
      </c>
      <c r="AX17">
        <f>(R17*SUMPRODUCT(K18:$K$23, X18:$X$23)-$AZ$3*SUMPRODUCT(K17:$K$22, W18:$W$23))/Z17</f>
        <v>1400.0650531522469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760.13330813056598</v>
      </c>
      <c r="P18">
        <f t="shared" si="30"/>
        <v>38.006665406528299</v>
      </c>
      <c r="Q18" s="5">
        <f t="shared" si="31"/>
        <v>50</v>
      </c>
      <c r="R18">
        <f t="shared" si="0"/>
        <v>100000</v>
      </c>
      <c r="S18">
        <f t="shared" si="1"/>
        <v>1301.1979366992887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1179.5568926240292</v>
      </c>
      <c r="AC18">
        <f t="shared" si="2"/>
        <v>1078.1175046493606</v>
      </c>
      <c r="AE18">
        <f t="shared" si="3"/>
        <v>629.81426749063587</v>
      </c>
      <c r="AF18">
        <f t="shared" si="4"/>
        <v>-31.490713374531794</v>
      </c>
      <c r="AG18">
        <f t="shared" si="5"/>
        <v>-41.427882501266112</v>
      </c>
      <c r="AH18">
        <f t="shared" si="6"/>
        <v>-551.88245417515725</v>
      </c>
      <c r="AI18">
        <f t="shared" si="7"/>
        <v>5.0132174396807159</v>
      </c>
      <c r="AJ18">
        <f t="shared" si="8"/>
        <v>101.43938797466853</v>
      </c>
      <c r="AK18">
        <f t="shared" si="32"/>
        <v>38.402217649586881</v>
      </c>
      <c r="AL18">
        <f t="shared" si="9"/>
        <v>144.85482306393612</v>
      </c>
      <c r="AN18">
        <f t="shared" si="10"/>
        <v>242.50340458293968</v>
      </c>
      <c r="AO18">
        <f t="shared" si="11"/>
        <v>-12.125170229146985</v>
      </c>
      <c r="AP18">
        <f t="shared" si="12"/>
        <v>-15.951373396552015</v>
      </c>
      <c r="AQ18">
        <f t="shared" si="13"/>
        <v>-212.49657395075394</v>
      </c>
      <c r="AR18">
        <f t="shared" si="14"/>
        <v>1.930287006486745</v>
      </c>
      <c r="AS18">
        <f t="shared" si="15"/>
        <v>39.058176691801563</v>
      </c>
      <c r="AT18">
        <f t="shared" si="16"/>
        <v>14.786372751865828</v>
      </c>
      <c r="AU18">
        <f t="shared" si="17"/>
        <v>55.774836450154133</v>
      </c>
      <c r="AW18">
        <v>15</v>
      </c>
      <c r="AX18">
        <f>(R18*SUMPRODUCT(K19:$K$23, X19:$X$23)-$AZ$3*SUMPRODUCT(K18:$K$22, W19:$W$23))/Z18</f>
        <v>1301.1979366992887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760.13330813056598</v>
      </c>
      <c r="P19">
        <f t="shared" si="30"/>
        <v>38.006665406528299</v>
      </c>
      <c r="Q19" s="5">
        <f t="shared" si="31"/>
        <v>50</v>
      </c>
      <c r="R19">
        <f t="shared" si="0"/>
        <v>100000</v>
      </c>
      <c r="S19">
        <f t="shared" si="1"/>
        <v>1151.6014491199785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1078.1175046493606</v>
      </c>
      <c r="AC19">
        <f t="shared" si="2"/>
        <v>936.81341872514997</v>
      </c>
      <c r="AE19">
        <f t="shared" si="3"/>
        <v>618.35896752372321</v>
      </c>
      <c r="AF19">
        <f t="shared" si="4"/>
        <v>-30.91794837618616</v>
      </c>
      <c r="AG19">
        <f t="shared" si="5"/>
        <v>-40.674376514593504</v>
      </c>
      <c r="AH19">
        <f t="shared" si="6"/>
        <v>-678.45432331990469</v>
      </c>
      <c r="AI19">
        <f t="shared" si="7"/>
        <v>-131.68768068696113</v>
      </c>
      <c r="AJ19">
        <f t="shared" si="8"/>
        <v>141.30408592421065</v>
      </c>
      <c r="AK19">
        <f t="shared" si="32"/>
        <v>37.141955080670819</v>
      </c>
      <c r="AL19">
        <f t="shared" si="9"/>
        <v>46.758360317920342</v>
      </c>
      <c r="AN19">
        <f t="shared" si="10"/>
        <v>221.81168343031331</v>
      </c>
      <c r="AO19">
        <f t="shared" si="11"/>
        <v>-11.090584171515665</v>
      </c>
      <c r="AP19">
        <f t="shared" si="12"/>
        <v>-14.590314689394805</v>
      </c>
      <c r="AQ19">
        <f t="shared" si="13"/>
        <v>-243.36850193797608</v>
      </c>
      <c r="AR19">
        <f t="shared" si="14"/>
        <v>-47.237717368573257</v>
      </c>
      <c r="AS19">
        <f t="shared" si="15"/>
        <v>50.687220240285981</v>
      </c>
      <c r="AT19">
        <f t="shared" si="16"/>
        <v>13.323199007412475</v>
      </c>
      <c r="AU19">
        <f t="shared" si="17"/>
        <v>16.772701879125201</v>
      </c>
      <c r="AW19">
        <v>16</v>
      </c>
      <c r="AX19">
        <f>(R19*SUMPRODUCT(K20:$K$23, X20:$X$23)-$AZ$3*SUMPRODUCT(K19:$K$22, W20:$W$23))/Z19</f>
        <v>1151.6014491199785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760.13330813056598</v>
      </c>
      <c r="P20">
        <f t="shared" si="30"/>
        <v>38.006665406528299</v>
      </c>
      <c r="Q20" s="5">
        <f t="shared" si="31"/>
        <v>50</v>
      </c>
      <c r="R20">
        <f t="shared" si="0"/>
        <v>100000</v>
      </c>
      <c r="S20">
        <f t="shared" si="1"/>
        <v>946.87093488571645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936.81341872514997</v>
      </c>
      <c r="AC20">
        <f t="shared" si="2"/>
        <v>754.90443948854238</v>
      </c>
      <c r="AE20">
        <f t="shared" si="3"/>
        <v>606.02558149082392</v>
      </c>
      <c r="AF20">
        <f t="shared" si="4"/>
        <v>-30.301279074541196</v>
      </c>
      <c r="AG20">
        <f t="shared" si="5"/>
        <v>-39.863111838978156</v>
      </c>
      <c r="AH20">
        <f t="shared" si="6"/>
        <v>-809.04182093882503</v>
      </c>
      <c r="AI20">
        <f t="shared" si="7"/>
        <v>-273.18063036152046</v>
      </c>
      <c r="AJ20">
        <f t="shared" si="8"/>
        <v>181.90897923660759</v>
      </c>
      <c r="AK20">
        <f t="shared" si="32"/>
        <v>6.5039122009081609</v>
      </c>
      <c r="AL20">
        <f t="shared" si="9"/>
        <v>-84.767738924004703</v>
      </c>
      <c r="AN20">
        <f t="shared" si="10"/>
        <v>206.1913798446424</v>
      </c>
      <c r="AO20">
        <f t="shared" si="11"/>
        <v>-10.309568992232119</v>
      </c>
      <c r="AP20">
        <f t="shared" si="12"/>
        <v>-13.562843361761058</v>
      </c>
      <c r="AQ20">
        <f t="shared" si="13"/>
        <v>-275.26469922445722</v>
      </c>
      <c r="AR20">
        <f t="shared" si="14"/>
        <v>-92.945731733807989</v>
      </c>
      <c r="AS20">
        <f t="shared" si="15"/>
        <v>61.891881432887082</v>
      </c>
      <c r="AT20">
        <f t="shared" si="16"/>
        <v>2.2128614237614723</v>
      </c>
      <c r="AU20">
        <f t="shared" si="17"/>
        <v>-28.840988877159436</v>
      </c>
      <c r="AW20">
        <v>17</v>
      </c>
      <c r="AX20">
        <f>(R20*SUMPRODUCT(K21:$K$23, X21:$X$23)-$AZ$3*SUMPRODUCT(K20:$K$22, W21:$W$23))/Z20</f>
        <v>946.87093488571645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760.13330813056598</v>
      </c>
      <c r="P21">
        <f t="shared" si="30"/>
        <v>38.006665406528299</v>
      </c>
      <c r="Q21" s="5">
        <f t="shared" si="31"/>
        <v>50</v>
      </c>
      <c r="R21">
        <f t="shared" si="0"/>
        <v>100000</v>
      </c>
      <c r="S21">
        <f t="shared" si="1"/>
        <v>683.39216872144448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754.90443948854238</v>
      </c>
      <c r="AC21">
        <f t="shared" si="2"/>
        <v>532.8733737708792</v>
      </c>
      <c r="AE21">
        <f t="shared" si="3"/>
        <v>592.71208971704971</v>
      </c>
      <c r="AF21">
        <f t="shared" si="4"/>
        <v>-29.635604485852486</v>
      </c>
      <c r="AG21">
        <f t="shared" si="5"/>
        <v>-38.987377830787096</v>
      </c>
      <c r="AH21">
        <f t="shared" si="6"/>
        <v>-954.205779602554</v>
      </c>
      <c r="AI21">
        <f t="shared" si="7"/>
        <v>-430.11667220214383</v>
      </c>
      <c r="AJ21">
        <f t="shared" si="8"/>
        <v>222.03106571766318</v>
      </c>
      <c r="AK21">
        <f t="shared" si="32"/>
        <v>2.1087694795515834</v>
      </c>
      <c r="AL21">
        <f t="shared" si="9"/>
        <v>-205.97683700492905</v>
      </c>
      <c r="AN21">
        <f t="shared" si="10"/>
        <v>191.82122907314053</v>
      </c>
      <c r="AO21">
        <f t="shared" si="11"/>
        <v>-9.5910614536570264</v>
      </c>
      <c r="AP21">
        <f t="shared" si="12"/>
        <v>-12.617604505773869</v>
      </c>
      <c r="AQ21">
        <f t="shared" si="13"/>
        <v>-308.81253918649566</v>
      </c>
      <c r="AR21">
        <f t="shared" si="14"/>
        <v>-139.19997607278603</v>
      </c>
      <c r="AS21">
        <f t="shared" si="15"/>
        <v>71.85659387969163</v>
      </c>
      <c r="AT21">
        <f t="shared" si="16"/>
        <v>0.68246752583132897</v>
      </c>
      <c r="AU21">
        <f t="shared" si="17"/>
        <v>-66.660914667263071</v>
      </c>
      <c r="AW21">
        <v>18</v>
      </c>
      <c r="AX21">
        <f>(R21*SUMPRODUCT(K22:$K$23, X22:$X$23)-$AZ$3*SUMPRODUCT(K21:$K$22, W22:$W$23))/Z21</f>
        <v>683.39216872144448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760.13330813056598</v>
      </c>
      <c r="P22">
        <f t="shared" si="30"/>
        <v>38.006665406528299</v>
      </c>
      <c r="Q22" s="5">
        <f t="shared" si="31"/>
        <v>50</v>
      </c>
      <c r="R22">
        <f t="shared" si="0"/>
        <v>100000</v>
      </c>
      <c r="S22">
        <f t="shared" si="1"/>
        <v>364.11194101439605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532.8733737708792</v>
      </c>
      <c r="AC22">
        <f t="shared" si="2"/>
        <v>277.02435629058726</v>
      </c>
      <c r="AE22">
        <f t="shared" si="3"/>
        <v>578.32610431081423</v>
      </c>
      <c r="AF22">
        <f t="shared" si="4"/>
        <v>-28.916305215540714</v>
      </c>
      <c r="AG22">
        <f t="shared" si="5"/>
        <v>-38.041097405211772</v>
      </c>
      <c r="AH22">
        <f t="shared" si="6"/>
        <v>-1112.8132945349068</v>
      </c>
      <c r="AI22">
        <f t="shared" si="7"/>
        <v>-601.44459284484503</v>
      </c>
      <c r="AJ22">
        <f t="shared" si="8"/>
        <v>255.84901748029193</v>
      </c>
      <c r="AK22">
        <f t="shared" si="32"/>
        <v>22.727946630189212</v>
      </c>
      <c r="AL22">
        <f t="shared" si="9"/>
        <v>-322.8676287343639</v>
      </c>
      <c r="AN22">
        <f t="shared" si="10"/>
        <v>174.92097995497744</v>
      </c>
      <c r="AO22">
        <f t="shared" si="11"/>
        <v>-8.746048997748872</v>
      </c>
      <c r="AP22">
        <f t="shared" si="12"/>
        <v>-11.505941002978108</v>
      </c>
      <c r="AQ22">
        <f t="shared" si="13"/>
        <v>-336.58240659729626</v>
      </c>
      <c r="AR22">
        <f t="shared" si="14"/>
        <v>-181.91341664304576</v>
      </c>
      <c r="AS22">
        <f t="shared" si="15"/>
        <v>77.38430018043708</v>
      </c>
      <c r="AT22">
        <f t="shared" si="16"/>
        <v>6.8743130688434038</v>
      </c>
      <c r="AU22">
        <f t="shared" si="17"/>
        <v>-97.654803393765292</v>
      </c>
      <c r="AW22">
        <v>19</v>
      </c>
      <c r="AX22">
        <f>(R22*SUMPRODUCT(K23:$K$23, X23:$X$23)-$AZ$3*SUMPRODUCT(K22:$K$22, W23:$W$23))/Z22</f>
        <v>364.11194101439605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760.13330813056598</v>
      </c>
      <c r="P23">
        <f t="shared" si="30"/>
        <v>38.006665406528299</v>
      </c>
      <c r="Q23" s="5">
        <f t="shared" si="31"/>
        <v>50</v>
      </c>
      <c r="R23">
        <f t="shared" si="0"/>
        <v>100000</v>
      </c>
      <c r="S23">
        <f t="shared" si="1"/>
        <v>374.14683448741886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277.02435629058726</v>
      </c>
      <c r="AC23">
        <f t="shared" si="2"/>
        <v>277.02435629058726</v>
      </c>
      <c r="AE23">
        <f t="shared" si="3"/>
        <v>562.81497254518536</v>
      </c>
      <c r="AF23">
        <f t="shared" si="4"/>
        <v>-28.140748627259271</v>
      </c>
      <c r="AG23">
        <f t="shared" si="5"/>
        <v>-37.020807174556296</v>
      </c>
      <c r="AH23">
        <f t="shared" si="6"/>
        <v>-1279.7585132067043</v>
      </c>
      <c r="AI23">
        <f t="shared" si="7"/>
        <v>-782.10509646333458</v>
      </c>
      <c r="AJ23">
        <f t="shared" si="8"/>
        <v>0</v>
      </c>
      <c r="AK23">
        <f t="shared" si="32"/>
        <v>56.81890061459594</v>
      </c>
      <c r="AL23">
        <f t="shared" si="9"/>
        <v>-725.28619584873866</v>
      </c>
      <c r="AN23">
        <f t="shared" si="10"/>
        <v>154.2073290431594</v>
      </c>
      <c r="AO23">
        <f t="shared" si="11"/>
        <v>-7.7103664521579711</v>
      </c>
      <c r="AP23">
        <f t="shared" si="12"/>
        <v>-10.143439801527</v>
      </c>
      <c r="AQ23">
        <f t="shared" si="13"/>
        <v>-350.64479761331631</v>
      </c>
      <c r="AR23">
        <f t="shared" si="14"/>
        <v>-214.29127482384192</v>
      </c>
      <c r="AS23">
        <f t="shared" si="15"/>
        <v>0</v>
      </c>
      <c r="AT23">
        <f t="shared" si="16"/>
        <v>15.56797763094713</v>
      </c>
      <c r="AU23">
        <f t="shared" si="17"/>
        <v>-198.72329719289482</v>
      </c>
      <c r="AW23">
        <v>20</v>
      </c>
      <c r="AX23">
        <f>(R23*SUMPRODUCT(K$23:$K24, X$23:$X24)-$AZ$3*SUMPRODUCT(K$22:$K23, W$23:$W24))/Z23</f>
        <v>374.14683448741886</v>
      </c>
    </row>
    <row r="25" spans="5:50" x14ac:dyDescent="0.25">
      <c r="AN25" s="6">
        <f t="shared" ref="AN25:AU25" si="33">SUM(AN3:AN23)</f>
        <v>7286.8868673821926</v>
      </c>
      <c r="AO25" s="6">
        <f t="shared" si="33"/>
        <v>-934.44432446703411</v>
      </c>
      <c r="AP25" s="6">
        <f t="shared" si="33"/>
        <v>-2949.224581103852</v>
      </c>
      <c r="AQ25" s="6">
        <f t="shared" si="33"/>
        <v>-3298.7309482757496</v>
      </c>
      <c r="AR25" s="6">
        <f t="shared" si="33"/>
        <v>104.48701353555734</v>
      </c>
      <c r="AS25" s="6">
        <f t="shared" si="33"/>
        <v>-560.77667961225006</v>
      </c>
      <c r="AT25" s="6">
        <f t="shared" si="33"/>
        <v>231.78638841538631</v>
      </c>
      <c r="AU25" s="7">
        <f t="shared" si="33"/>
        <v>-224.5032776613071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2530.6529534114861</v>
      </c>
      <c r="K3">
        <v>1</v>
      </c>
      <c r="L3" s="2">
        <v>0</v>
      </c>
      <c r="O3">
        <f>$C$3</f>
        <v>2530.6529534114861</v>
      </c>
      <c r="P3">
        <f>O3*B5</f>
        <v>2024.5223627291889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2530.6529534114861</v>
      </c>
      <c r="AF3">
        <f t="shared" ref="AF3:AF23" si="4">-$Z3*P3</f>
        <v>-2024.5223627291889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-2013.7776133177026</v>
      </c>
      <c r="AJ3">
        <f t="shared" ref="AJ3:AJ23" si="8">AB3-AC3</f>
        <v>0</v>
      </c>
      <c r="AL3">
        <f t="shared" ref="AL3:AL23" si="9">SUM(AI3:AK3)</f>
        <v>-2013.7776133177026</v>
      </c>
      <c r="AN3">
        <f t="shared" ref="AN3:AN23" si="10">AE3*$K3</f>
        <v>2530.6529534114861</v>
      </c>
      <c r="AO3">
        <f t="shared" ref="AO3:AO23" si="11">AF3*$K3</f>
        <v>-2024.5223627291889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-2013.7776133177026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-2013.7776133177026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1411.9978701847815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1213.3696301898656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1198.4743689182451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-1198.4743689182451</v>
      </c>
      <c r="AK4">
        <f>H4*SUM(AB4, AE4:AF4)</f>
        <v>0</v>
      </c>
      <c r="AL4">
        <f t="shared" si="9"/>
        <v>-1426.0690689182452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-213.52350126653528</v>
      </c>
      <c r="AR4">
        <f t="shared" si="14"/>
        <v>-213.52350126653528</v>
      </c>
      <c r="AS4">
        <f t="shared" si="15"/>
        <v>-1124.3778674530865</v>
      </c>
      <c r="AT4">
        <f t="shared" si="16"/>
        <v>0</v>
      </c>
      <c r="AU4">
        <f t="shared" si="17"/>
        <v>-1337.901368719622</v>
      </c>
      <c r="AW4">
        <v>1</v>
      </c>
      <c r="AX4">
        <f>(R4*SUMPRODUCT(K5:$K$23, X5:$X$23)-$AZ$3*SUMPRODUCT(K4:$K$22, W5:$W$23))/Z4</f>
        <v>1213.3696301898656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2530.6529534114861</v>
      </c>
      <c r="P5">
        <f t="shared" ref="P5:P23" si="30">O5*$C$5</f>
        <v>126.53264767057431</v>
      </c>
      <c r="Q5" s="5">
        <f t="shared" ref="Q5:Q23" si="31">$C$8</f>
        <v>50</v>
      </c>
      <c r="R5">
        <f t="shared" si="0"/>
        <v>100000</v>
      </c>
      <c r="S5">
        <f t="shared" si="1"/>
        <v>2358.5887807421354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1198.4743689182451</v>
      </c>
      <c r="AC5">
        <f t="shared" si="2"/>
        <v>2300.7065589892318</v>
      </c>
      <c r="AE5">
        <f t="shared" si="3"/>
        <v>2468.5480979042395</v>
      </c>
      <c r="AF5">
        <f t="shared" si="4"/>
        <v>-123.42740489521196</v>
      </c>
      <c r="AG5">
        <f t="shared" si="5"/>
        <v>-48.772947997007542</v>
      </c>
      <c r="AH5">
        <f t="shared" si="6"/>
        <v>-238.78525298490902</v>
      </c>
      <c r="AI5">
        <f t="shared" si="7"/>
        <v>2057.5624920271107</v>
      </c>
      <c r="AJ5">
        <f t="shared" si="8"/>
        <v>-1102.2321900709867</v>
      </c>
      <c r="AK5">
        <f>H5*SUM(AB5, AE5:AF5)</f>
        <v>306.16661335051634</v>
      </c>
      <c r="AL5">
        <f t="shared" si="9"/>
        <v>1261.4969153066404</v>
      </c>
      <c r="AN5">
        <f t="shared" si="10"/>
        <v>2131.7455958521218</v>
      </c>
      <c r="AO5">
        <f t="shared" si="11"/>
        <v>-106.5872797926061</v>
      </c>
      <c r="AP5">
        <f t="shared" si="12"/>
        <v>-42.118489478740834</v>
      </c>
      <c r="AQ5">
        <f t="shared" si="13"/>
        <v>-206.20599284136816</v>
      </c>
      <c r="AR5">
        <f t="shared" si="14"/>
        <v>1776.8338337394066</v>
      </c>
      <c r="AS5">
        <f t="shared" si="15"/>
        <v>-951.84639861184269</v>
      </c>
      <c r="AT5">
        <f t="shared" si="16"/>
        <v>264.39400964519558</v>
      </c>
      <c r="AU5">
        <f t="shared" si="17"/>
        <v>1089.3814447727596</v>
      </c>
      <c r="AW5">
        <v>2</v>
      </c>
      <c r="AX5">
        <f>(R5*SUMPRODUCT(K6:$K$23, X6:$X$23)-$AZ$3*SUMPRODUCT(K5:$K$22, W6:$W$23))/Z5</f>
        <v>2358.5887807421354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2530.6529534114861</v>
      </c>
      <c r="P6">
        <f t="shared" si="30"/>
        <v>126.53264767057431</v>
      </c>
      <c r="Q6" s="5">
        <f t="shared" si="31"/>
        <v>50</v>
      </c>
      <c r="R6">
        <f t="shared" si="0"/>
        <v>100000</v>
      </c>
      <c r="S6">
        <f t="shared" si="1"/>
        <v>3339.2987998351618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2300.7065589892318</v>
      </c>
      <c r="AC6">
        <f t="shared" si="2"/>
        <v>3212.8883818647046</v>
      </c>
      <c r="AE6">
        <f t="shared" si="3"/>
        <v>2434.854129540226</v>
      </c>
      <c r="AF6">
        <f t="shared" si="4"/>
        <v>-121.74270647701131</v>
      </c>
      <c r="AG6">
        <f t="shared" si="5"/>
        <v>-48.107231105274295</v>
      </c>
      <c r="AH6">
        <f t="shared" si="6"/>
        <v>-355.97482352633523</v>
      </c>
      <c r="AI6">
        <f t="shared" si="7"/>
        <v>1909.029368431605</v>
      </c>
      <c r="AJ6">
        <f t="shared" si="8"/>
        <v>-912.18182287547279</v>
      </c>
      <c r="AK6">
        <f>H6*SUM(AB6, AE6:AF6)</f>
        <v>501.98339644730629</v>
      </c>
      <c r="AL6">
        <f t="shared" si="9"/>
        <v>1498.8309420034384</v>
      </c>
      <c r="AN6">
        <f t="shared" si="10"/>
        <v>1896.3282358407139</v>
      </c>
      <c r="AO6">
        <f t="shared" si="11"/>
        <v>-94.816411792035709</v>
      </c>
      <c r="AP6">
        <f t="shared" si="12"/>
        <v>-37.46717291449108</v>
      </c>
      <c r="AQ6">
        <f t="shared" si="13"/>
        <v>-277.24252591216776</v>
      </c>
      <c r="AR6">
        <f t="shared" si="14"/>
        <v>1486.8021252220192</v>
      </c>
      <c r="AS6">
        <f t="shared" si="15"/>
        <v>-710.43112026840379</v>
      </c>
      <c r="AT6">
        <f t="shared" si="16"/>
        <v>390.95783072064455</v>
      </c>
      <c r="AU6">
        <f t="shared" si="17"/>
        <v>1167.3288356742598</v>
      </c>
      <c r="AW6">
        <v>3</v>
      </c>
      <c r="AX6">
        <f>(R6*SUMPRODUCT(K7:$K$23, X7:$X$23)-$AZ$3*SUMPRODUCT(K6:$K$22, W7:$W$23))/Z6</f>
        <v>3339.2987998351618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2530.6529534114861</v>
      </c>
      <c r="P7">
        <f t="shared" si="30"/>
        <v>126.53264767057431</v>
      </c>
      <c r="Q7" s="5">
        <f t="shared" si="31"/>
        <v>50</v>
      </c>
      <c r="R7">
        <f t="shared" si="0"/>
        <v>100000</v>
      </c>
      <c r="S7">
        <f t="shared" si="1"/>
        <v>4144.6992316288497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3212.8883818647046</v>
      </c>
      <c r="AC7">
        <f t="shared" si="2"/>
        <v>3927.744775847952</v>
      </c>
      <c r="AE7">
        <f t="shared" si="3"/>
        <v>2398.1858180189038</v>
      </c>
      <c r="AF7">
        <f t="shared" si="4"/>
        <v>-119.90929090094519</v>
      </c>
      <c r="AG7">
        <f t="shared" si="5"/>
        <v>-47.382747894886023</v>
      </c>
      <c r="AH7">
        <f t="shared" si="6"/>
        <v>-486.82179867105867</v>
      </c>
      <c r="AI7">
        <f t="shared" si="7"/>
        <v>1744.0719805520139</v>
      </c>
      <c r="AJ7">
        <f t="shared" si="8"/>
        <v>-714.85639398324747</v>
      </c>
      <c r="AK7">
        <f>H7*SUM(AB7, AE7:AF7)</f>
        <v>574.92496597048489</v>
      </c>
      <c r="AL7">
        <f t="shared" si="9"/>
        <v>1604.1405525392513</v>
      </c>
      <c r="AN7">
        <f t="shared" si="10"/>
        <v>1690.7486135753727</v>
      </c>
      <c r="AO7">
        <f t="shared" si="11"/>
        <v>-84.537430678768629</v>
      </c>
      <c r="AP7">
        <f t="shared" si="12"/>
        <v>-33.405382814268009</v>
      </c>
      <c r="AQ7">
        <f t="shared" si="13"/>
        <v>-343.21497315887871</v>
      </c>
      <c r="AR7">
        <f t="shared" si="14"/>
        <v>1229.5908269234574</v>
      </c>
      <c r="AS7">
        <f t="shared" si="15"/>
        <v>-503.9819883644808</v>
      </c>
      <c r="AT7">
        <f t="shared" si="16"/>
        <v>405.32872049400277</v>
      </c>
      <c r="AU7">
        <f t="shared" si="17"/>
        <v>1130.9375590529792</v>
      </c>
      <c r="AW7">
        <v>4</v>
      </c>
      <c r="AX7">
        <f>(R7*SUMPRODUCT(K8:$K$23, X8:$X$23)-$AZ$3*SUMPRODUCT(K7:$K$22, W8:$W$23))/Z7</f>
        <v>4144.6992316288497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2530.6529534114861</v>
      </c>
      <c r="P8">
        <f t="shared" si="30"/>
        <v>126.53264767057431</v>
      </c>
      <c r="Q8" s="5">
        <f t="shared" si="31"/>
        <v>50</v>
      </c>
      <c r="R8">
        <f t="shared" si="0"/>
        <v>100000</v>
      </c>
      <c r="S8">
        <f t="shared" si="1"/>
        <v>4788.8308516702918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3927.744775847952</v>
      </c>
      <c r="AC8">
        <f t="shared" si="2"/>
        <v>4463.0503937993426</v>
      </c>
      <c r="AE8">
        <f t="shared" si="3"/>
        <v>2358.494590877694</v>
      </c>
      <c r="AF8">
        <f t="shared" si="4"/>
        <v>-117.92472954388469</v>
      </c>
      <c r="AG8">
        <f t="shared" si="5"/>
        <v>-46.598538683431258</v>
      </c>
      <c r="AH8">
        <f t="shared" si="6"/>
        <v>-620.7634650118091</v>
      </c>
      <c r="AI8">
        <f t="shared" si="7"/>
        <v>1573.2078576385691</v>
      </c>
      <c r="AJ8">
        <f t="shared" si="8"/>
        <v>-535.30561795139056</v>
      </c>
      <c r="AK8">
        <f t="shared" ref="AK8:AK23" si="32">H8*SUM(AB8:AB8, AE8:AF8)</f>
        <v>447.20281119567773</v>
      </c>
      <c r="AL8">
        <f t="shared" si="9"/>
        <v>1485.1050508828562</v>
      </c>
      <c r="AN8">
        <f t="shared" si="10"/>
        <v>1550.3644209323299</v>
      </c>
      <c r="AO8">
        <f t="shared" si="11"/>
        <v>-77.518221046616489</v>
      </c>
      <c r="AP8">
        <f t="shared" si="12"/>
        <v>-30.631707497512391</v>
      </c>
      <c r="AQ8">
        <f t="shared" si="13"/>
        <v>-408.06096977768664</v>
      </c>
      <c r="AR8">
        <f t="shared" si="14"/>
        <v>1034.1535226105145</v>
      </c>
      <c r="AS8">
        <f t="shared" si="15"/>
        <v>-351.88496408133943</v>
      </c>
      <c r="AT8">
        <f t="shared" si="16"/>
        <v>293.970285155787</v>
      </c>
      <c r="AU8">
        <f t="shared" si="17"/>
        <v>976.23884368496203</v>
      </c>
      <c r="AW8">
        <v>5</v>
      </c>
      <c r="AX8">
        <f>(R8*SUMPRODUCT(K9:$K$23, X9:$X$23)-$AZ$3*SUMPRODUCT(K8:$K$22, W9:$W$23))/Z8</f>
        <v>4788.8308516702918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2530.6529534114861</v>
      </c>
      <c r="P9">
        <f t="shared" si="30"/>
        <v>126.53264767057431</v>
      </c>
      <c r="Q9" s="5">
        <f t="shared" si="31"/>
        <v>50</v>
      </c>
      <c r="R9">
        <f t="shared" si="0"/>
        <v>100000</v>
      </c>
      <c r="S9">
        <f t="shared" si="1"/>
        <v>5301.8828350945878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4463.0503937993426</v>
      </c>
      <c r="AC9">
        <f t="shared" si="2"/>
        <v>4851.3274371195694</v>
      </c>
      <c r="AE9">
        <f t="shared" si="3"/>
        <v>2315.597399747855</v>
      </c>
      <c r="AF9">
        <f t="shared" si="4"/>
        <v>-115.77986998739276</v>
      </c>
      <c r="AG9">
        <f t="shared" si="5"/>
        <v>-45.75098684760939</v>
      </c>
      <c r="AH9">
        <f t="shared" si="6"/>
        <v>-763.13289797511493</v>
      </c>
      <c r="AI9">
        <f t="shared" si="7"/>
        <v>1390.9336449377377</v>
      </c>
      <c r="AJ9">
        <f t="shared" si="8"/>
        <v>-388.27704332022677</v>
      </c>
      <c r="AK9">
        <f t="shared" si="32"/>
        <v>347.80170560982185</v>
      </c>
      <c r="AL9">
        <f t="shared" si="9"/>
        <v>1350.4583072273326</v>
      </c>
      <c r="AN9">
        <f t="shared" si="10"/>
        <v>1446.6506432300528</v>
      </c>
      <c r="AO9">
        <f t="shared" si="11"/>
        <v>-72.332532161502641</v>
      </c>
      <c r="AP9">
        <f t="shared" si="12"/>
        <v>-28.582556949973583</v>
      </c>
      <c r="AQ9">
        <f t="shared" si="13"/>
        <v>-476.76107161198541</v>
      </c>
      <c r="AR9">
        <f t="shared" si="14"/>
        <v>868.97448250659102</v>
      </c>
      <c r="AS9">
        <f t="shared" si="15"/>
        <v>-242.57292503948773</v>
      </c>
      <c r="AT9">
        <f t="shared" si="16"/>
        <v>217.28628698224739</v>
      </c>
      <c r="AU9">
        <f t="shared" si="17"/>
        <v>843.68784444935068</v>
      </c>
      <c r="AW9">
        <v>6</v>
      </c>
      <c r="AX9">
        <f>(R9*SUMPRODUCT(K10:$K$23, X10:$X$23)-$AZ$3*SUMPRODUCT(K9:$K$22, W10:$W$23))/Z9</f>
        <v>5301.8828350945878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2530.6529534114861</v>
      </c>
      <c r="P10">
        <f t="shared" si="30"/>
        <v>126.53264767057431</v>
      </c>
      <c r="Q10" s="5">
        <f t="shared" si="31"/>
        <v>50</v>
      </c>
      <c r="R10">
        <f t="shared" si="0"/>
        <v>100000</v>
      </c>
      <c r="S10">
        <f t="shared" si="1"/>
        <v>5707.5204519137715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4851.3274371195694</v>
      </c>
      <c r="AC10">
        <f t="shared" si="2"/>
        <v>5118.3293945977721</v>
      </c>
      <c r="AE10">
        <f t="shared" si="3"/>
        <v>2269.4119991507941</v>
      </c>
      <c r="AF10">
        <f t="shared" si="4"/>
        <v>-113.4705999575397</v>
      </c>
      <c r="AG10">
        <f t="shared" si="5"/>
        <v>-44.838467402088419</v>
      </c>
      <c r="AH10">
        <f t="shared" si="6"/>
        <v>-910.01915408974401</v>
      </c>
      <c r="AI10">
        <f t="shared" si="7"/>
        <v>1201.0837777014217</v>
      </c>
      <c r="AJ10">
        <f t="shared" si="8"/>
        <v>-267.00195747820271</v>
      </c>
      <c r="AK10">
        <f t="shared" si="32"/>
        <v>367.8816139064233</v>
      </c>
      <c r="AL10">
        <f t="shared" si="9"/>
        <v>1301.9634341296423</v>
      </c>
      <c r="AN10">
        <f t="shared" si="10"/>
        <v>1347.0752397369163</v>
      </c>
      <c r="AO10">
        <f t="shared" si="11"/>
        <v>-67.353761986845811</v>
      </c>
      <c r="AP10">
        <f t="shared" si="12"/>
        <v>-26.61517135174482</v>
      </c>
      <c r="AQ10">
        <f t="shared" si="13"/>
        <v>-540.16823327775728</v>
      </c>
      <c r="AR10">
        <f t="shared" si="14"/>
        <v>712.93807312056811</v>
      </c>
      <c r="AS10">
        <f t="shared" si="15"/>
        <v>-158.48674723442181</v>
      </c>
      <c r="AT10">
        <f t="shared" si="16"/>
        <v>218.36678991440829</v>
      </c>
      <c r="AU10">
        <f t="shared" si="17"/>
        <v>772.81811580055466</v>
      </c>
      <c r="AW10">
        <v>7</v>
      </c>
      <c r="AX10">
        <f>(R10*SUMPRODUCT(K11:$K$23, X11:$X$23)-$AZ$3*SUMPRODUCT(K10:$K$22, W11:$W$23))/Z10</f>
        <v>5707.5204519137715</v>
      </c>
    </row>
    <row r="11" spans="1:52" x14ac:dyDescent="0.25">
      <c r="A11" t="s">
        <v>33</v>
      </c>
      <c r="C11" s="24">
        <f>AU25</f>
        <v>4096.794900565179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2530.6529534114861</v>
      </c>
      <c r="P11">
        <f t="shared" si="30"/>
        <v>126.53264767057431</v>
      </c>
      <c r="Q11" s="5">
        <f t="shared" si="31"/>
        <v>50</v>
      </c>
      <c r="R11">
        <f t="shared" si="0"/>
        <v>100000</v>
      </c>
      <c r="S11">
        <f t="shared" si="1"/>
        <v>6001.8732389839161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5118.3293945977721</v>
      </c>
      <c r="AC11">
        <f t="shared" si="2"/>
        <v>5264.054816090078</v>
      </c>
      <c r="AE11">
        <f t="shared" si="3"/>
        <v>2219.5563512956778</v>
      </c>
      <c r="AF11">
        <f t="shared" si="4"/>
        <v>-110.9778175647839</v>
      </c>
      <c r="AG11">
        <f t="shared" si="5"/>
        <v>-43.853432140973155</v>
      </c>
      <c r="AH11">
        <f t="shared" si="6"/>
        <v>-1073.3011741887694</v>
      </c>
      <c r="AI11">
        <f t="shared" si="7"/>
        <v>991.42392740115156</v>
      </c>
      <c r="AJ11">
        <f t="shared" si="8"/>
        <v>-145.72542149230594</v>
      </c>
      <c r="AK11">
        <f t="shared" si="32"/>
        <v>372.18575830892632</v>
      </c>
      <c r="AL11">
        <f t="shared" si="9"/>
        <v>1217.8842642177719</v>
      </c>
      <c r="AN11">
        <f t="shared" si="10"/>
        <v>1252.9548032082007</v>
      </c>
      <c r="AO11">
        <f t="shared" si="11"/>
        <v>-62.647740160410052</v>
      </c>
      <c r="AP11">
        <f t="shared" si="12"/>
        <v>-24.755563608971663</v>
      </c>
      <c r="AQ11">
        <f t="shared" si="13"/>
        <v>-605.88588377302858</v>
      </c>
      <c r="AR11">
        <f t="shared" si="14"/>
        <v>559.6656156657906</v>
      </c>
      <c r="AS11">
        <f t="shared" si="15"/>
        <v>-82.263001208209005</v>
      </c>
      <c r="AT11">
        <f t="shared" si="16"/>
        <v>210.10141656760914</v>
      </c>
      <c r="AU11">
        <f t="shared" si="17"/>
        <v>687.50403102519078</v>
      </c>
      <c r="AW11">
        <v>8</v>
      </c>
      <c r="AX11">
        <f>(R11*SUMPRODUCT(K12:$K$23, X12:$X$23)-$AZ$3*SUMPRODUCT(K11:$K$22, W12:$W$23))/Z11</f>
        <v>6001.8732389839161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2530.6529534114861</v>
      </c>
      <c r="P12">
        <f t="shared" si="30"/>
        <v>126.53264767057431</v>
      </c>
      <c r="Q12" s="5">
        <f t="shared" si="31"/>
        <v>50</v>
      </c>
      <c r="R12">
        <f t="shared" si="0"/>
        <v>100000</v>
      </c>
      <c r="S12">
        <f t="shared" si="1"/>
        <v>6183.1455723308454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5264.054816090078</v>
      </c>
      <c r="AC12">
        <f t="shared" si="2"/>
        <v>5291.4179436013546</v>
      </c>
      <c r="AE12">
        <f t="shared" si="3"/>
        <v>2165.6844869756842</v>
      </c>
      <c r="AF12">
        <f t="shared" si="4"/>
        <v>-108.28422434878422</v>
      </c>
      <c r="AG12">
        <f t="shared" si="5"/>
        <v>-42.789045492314536</v>
      </c>
      <c r="AH12">
        <f t="shared" si="6"/>
        <v>-1251.7046544977684</v>
      </c>
      <c r="AI12">
        <f t="shared" si="7"/>
        <v>762.90656263681694</v>
      </c>
      <c r="AJ12">
        <f t="shared" si="8"/>
        <v>-27.363127511276616</v>
      </c>
      <c r="AK12">
        <f t="shared" si="32"/>
        <v>379.98351858541116</v>
      </c>
      <c r="AL12">
        <f t="shared" si="9"/>
        <v>1115.5269537109516</v>
      </c>
      <c r="AN12">
        <f t="shared" si="10"/>
        <v>1162.2243234453315</v>
      </c>
      <c r="AO12">
        <f t="shared" si="11"/>
        <v>-58.111216172266587</v>
      </c>
      <c r="AP12">
        <f t="shared" si="12"/>
        <v>-22.962933773249649</v>
      </c>
      <c r="AQ12">
        <f t="shared" si="13"/>
        <v>-671.73293431056243</v>
      </c>
      <c r="AR12">
        <f t="shared" si="14"/>
        <v>409.41723918925283</v>
      </c>
      <c r="AS12">
        <f t="shared" si="15"/>
        <v>-14.684545486841671</v>
      </c>
      <c r="AT12">
        <f t="shared" si="16"/>
        <v>203.91986481143618</v>
      </c>
      <c r="AU12">
        <f t="shared" si="17"/>
        <v>598.65255851384745</v>
      </c>
      <c r="AW12">
        <v>9</v>
      </c>
      <c r="AX12">
        <f>(R12*SUMPRODUCT(K13:$K$23, X13:$X$23)-$AZ$3*SUMPRODUCT(K12:$K$22, W13:$W$23))/Z12</f>
        <v>6183.1455723308454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2530.6529534114861</v>
      </c>
      <c r="P13">
        <f t="shared" si="30"/>
        <v>126.53264767057431</v>
      </c>
      <c r="Q13" s="5">
        <f t="shared" si="31"/>
        <v>50</v>
      </c>
      <c r="R13">
        <f t="shared" si="0"/>
        <v>100000</v>
      </c>
      <c r="S13">
        <f t="shared" si="1"/>
        <v>6250.218689657002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5291.4179436013546</v>
      </c>
      <c r="AC13">
        <f t="shared" si="2"/>
        <v>5205.3586058554174</v>
      </c>
      <c r="AE13">
        <f t="shared" si="3"/>
        <v>2107.5992350912143</v>
      </c>
      <c r="AF13">
        <f t="shared" si="4"/>
        <v>-105.3799617545607</v>
      </c>
      <c r="AG13">
        <f t="shared" si="5"/>
        <v>-41.641411799473175</v>
      </c>
      <c r="AH13">
        <f t="shared" si="6"/>
        <v>-1439.4864758364256</v>
      </c>
      <c r="AI13">
        <f t="shared" si="7"/>
        <v>521.0913857007547</v>
      </c>
      <c r="AJ13">
        <f t="shared" si="8"/>
        <v>86.059337745937228</v>
      </c>
      <c r="AK13">
        <f t="shared" si="32"/>
        <v>377.08104411569508</v>
      </c>
      <c r="AL13">
        <f t="shared" si="9"/>
        <v>984.23176756238695</v>
      </c>
      <c r="AN13">
        <f t="shared" si="10"/>
        <v>1075.4517559127371</v>
      </c>
      <c r="AO13">
        <f t="shared" si="11"/>
        <v>-53.772587795636852</v>
      </c>
      <c r="AP13">
        <f t="shared" si="12"/>
        <v>-21.248503364773065</v>
      </c>
      <c r="AQ13">
        <f t="shared" si="13"/>
        <v>-734.53160936638983</v>
      </c>
      <c r="AR13">
        <f t="shared" si="14"/>
        <v>265.8990553859374</v>
      </c>
      <c r="AS13">
        <f t="shared" si="15"/>
        <v>43.913787949135376</v>
      </c>
      <c r="AT13">
        <f t="shared" si="16"/>
        <v>192.41441364353201</v>
      </c>
      <c r="AU13">
        <f t="shared" si="17"/>
        <v>502.22725697860477</v>
      </c>
      <c r="AW13">
        <v>10</v>
      </c>
      <c r="AX13">
        <f>(R13*SUMPRODUCT(K14:$K$23, X14:$X$23)-$AZ$3*SUMPRODUCT(K13:$K$22, W14:$W$23))/Z13</f>
        <v>6250.218689657002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2530.6529534114861</v>
      </c>
      <c r="P14">
        <f t="shared" si="30"/>
        <v>126.53264767057431</v>
      </c>
      <c r="Q14" s="5">
        <f t="shared" si="31"/>
        <v>50</v>
      </c>
      <c r="R14">
        <f t="shared" si="0"/>
        <v>100000</v>
      </c>
      <c r="S14">
        <f t="shared" si="1"/>
        <v>6198.0484970113248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5205.3586058554174</v>
      </c>
      <c r="AC14">
        <f t="shared" si="2"/>
        <v>5008.5203689320315</v>
      </c>
      <c r="AE14">
        <f t="shared" si="3"/>
        <v>2044.9705854949641</v>
      </c>
      <c r="AF14">
        <f t="shared" si="4"/>
        <v>-102.24852927474821</v>
      </c>
      <c r="AG14">
        <f t="shared" si="5"/>
        <v>-40.404010805555338</v>
      </c>
      <c r="AH14">
        <f t="shared" si="6"/>
        <v>-1641.9737518462127</v>
      </c>
      <c r="AI14">
        <f t="shared" si="7"/>
        <v>260.34429356844771</v>
      </c>
      <c r="AJ14">
        <f t="shared" si="8"/>
        <v>196.83823692338592</v>
      </c>
      <c r="AK14">
        <f t="shared" si="32"/>
        <v>367.41134603068758</v>
      </c>
      <c r="AL14">
        <f t="shared" si="9"/>
        <v>824.59387652252121</v>
      </c>
      <c r="AN14">
        <f t="shared" si="10"/>
        <v>992.48052508457749</v>
      </c>
      <c r="AO14">
        <f t="shared" si="11"/>
        <v>-49.624026254228873</v>
      </c>
      <c r="AP14">
        <f t="shared" si="12"/>
        <v>-19.609178803965371</v>
      </c>
      <c r="AQ14">
        <f t="shared" si="13"/>
        <v>-796.89506683686045</v>
      </c>
      <c r="AR14">
        <f t="shared" si="14"/>
        <v>126.3522531895228</v>
      </c>
      <c r="AS14">
        <f t="shared" si="15"/>
        <v>95.531015518817398</v>
      </c>
      <c r="AT14">
        <f t="shared" si="16"/>
        <v>178.31484140507027</v>
      </c>
      <c r="AU14">
        <f t="shared" si="17"/>
        <v>400.19811011341045</v>
      </c>
      <c r="AW14">
        <v>11</v>
      </c>
      <c r="AX14">
        <f>(R14*SUMPRODUCT(K15:$K$23, X15:$X$23)-$AZ$3*SUMPRODUCT(K14:$K$22, W15:$W$23))/Z14</f>
        <v>6198.0484970113248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2530.6529534114861</v>
      </c>
      <c r="P15">
        <f t="shared" si="30"/>
        <v>126.53264767057431</v>
      </c>
      <c r="Q15" s="5">
        <f t="shared" si="31"/>
        <v>50</v>
      </c>
      <c r="R15">
        <f t="shared" si="0"/>
        <v>100000</v>
      </c>
      <c r="S15">
        <f t="shared" si="1"/>
        <v>6020.9737979641859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5008.5203689320315</v>
      </c>
      <c r="AC15">
        <f t="shared" si="2"/>
        <v>4704.8863784606074</v>
      </c>
      <c r="AE15">
        <f t="shared" si="3"/>
        <v>1977.4931777883862</v>
      </c>
      <c r="AF15">
        <f t="shared" si="4"/>
        <v>-98.874658889419308</v>
      </c>
      <c r="AG15">
        <f t="shared" si="5"/>
        <v>-39.070809277158993</v>
      </c>
      <c r="AH15">
        <f t="shared" si="6"/>
        <v>-1858.3228406815686</v>
      </c>
      <c r="AI15">
        <f t="shared" si="7"/>
        <v>-18.775131059760724</v>
      </c>
      <c r="AJ15">
        <f t="shared" si="8"/>
        <v>303.63399047142411</v>
      </c>
      <c r="AK15">
        <f t="shared" si="32"/>
        <v>357.44250827842887</v>
      </c>
      <c r="AL15">
        <f t="shared" si="9"/>
        <v>642.30136769009232</v>
      </c>
      <c r="AN15">
        <f t="shared" si="10"/>
        <v>912.37939101504583</v>
      </c>
      <c r="AO15">
        <f t="shared" si="11"/>
        <v>-45.61896955075229</v>
      </c>
      <c r="AP15">
        <f t="shared" si="12"/>
        <v>-18.026560887874776</v>
      </c>
      <c r="AQ15">
        <f t="shared" si="13"/>
        <v>-857.39636461685757</v>
      </c>
      <c r="AR15">
        <f t="shared" si="14"/>
        <v>-8.6625040404388525</v>
      </c>
      <c r="AS15">
        <f t="shared" si="15"/>
        <v>140.09120154215339</v>
      </c>
      <c r="AT15">
        <f t="shared" si="16"/>
        <v>164.91747313672008</v>
      </c>
      <c r="AU15">
        <f t="shared" si="17"/>
        <v>296.34617063843461</v>
      </c>
      <c r="AW15">
        <v>12</v>
      </c>
      <c r="AX15">
        <f>(R15*SUMPRODUCT(K16:$K$23, X16:$X$23)-$AZ$3*SUMPRODUCT(K15:$K$22, W16:$W$23))/Z15</f>
        <v>6020.9737979641859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2530.6529534114861</v>
      </c>
      <c r="P16">
        <f t="shared" si="30"/>
        <v>126.53264767057431</v>
      </c>
      <c r="Q16" s="5">
        <f t="shared" si="31"/>
        <v>50</v>
      </c>
      <c r="R16">
        <f t="shared" si="0"/>
        <v>100000</v>
      </c>
      <c r="S16">
        <f t="shared" si="1"/>
        <v>5725.293111918053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4704.8863784606074</v>
      </c>
      <c r="AC16">
        <f t="shared" si="2"/>
        <v>4310.909593243181</v>
      </c>
      <c r="AE16">
        <f t="shared" si="3"/>
        <v>1905.4773058380513</v>
      </c>
      <c r="AF16">
        <f t="shared" si="4"/>
        <v>-95.273865291902567</v>
      </c>
      <c r="AG16">
        <f t="shared" si="5"/>
        <v>-37.647937921897643</v>
      </c>
      <c r="AH16">
        <f t="shared" si="6"/>
        <v>-2064.3265249795195</v>
      </c>
      <c r="AI16">
        <f t="shared" si="7"/>
        <v>-291.77102235526854</v>
      </c>
      <c r="AJ16">
        <f t="shared" si="8"/>
        <v>393.97678521742637</v>
      </c>
      <c r="AK16">
        <f t="shared" si="32"/>
        <v>356.37541309966963</v>
      </c>
      <c r="AL16">
        <f t="shared" si="9"/>
        <v>458.58117596182746</v>
      </c>
      <c r="AN16">
        <f t="shared" si="10"/>
        <v>833.55700893535004</v>
      </c>
      <c r="AO16">
        <f t="shared" si="11"/>
        <v>-41.677850446767508</v>
      </c>
      <c r="AP16">
        <f t="shared" si="12"/>
        <v>-16.469208229671725</v>
      </c>
      <c r="AQ16">
        <f t="shared" si="13"/>
        <v>-903.04609682613591</v>
      </c>
      <c r="AR16">
        <f t="shared" si="14"/>
        <v>-127.63614656722514</v>
      </c>
      <c r="AS16">
        <f t="shared" si="15"/>
        <v>172.34637729330902</v>
      </c>
      <c r="AT16">
        <f t="shared" si="16"/>
        <v>155.897539420345</v>
      </c>
      <c r="AU16">
        <f t="shared" si="17"/>
        <v>200.60777014642886</v>
      </c>
      <c r="AW16">
        <v>13</v>
      </c>
      <c r="AX16">
        <f>(R16*SUMPRODUCT(K17:$K$23, X17:$X$23)-$AZ$3*SUMPRODUCT(K16:$K$22, W17:$W$23))/Z16</f>
        <v>5725.293111918053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2530.6529534114861</v>
      </c>
      <c r="P17">
        <f t="shared" si="30"/>
        <v>126.53264767057431</v>
      </c>
      <c r="Q17" s="5">
        <f t="shared" si="31"/>
        <v>50</v>
      </c>
      <c r="R17">
        <f t="shared" si="0"/>
        <v>100000</v>
      </c>
      <c r="S17">
        <f t="shared" si="1"/>
        <v>5316.7585298578379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4310.909593243181</v>
      </c>
      <c r="AC17">
        <f t="shared" si="2"/>
        <v>3842.8560724513759</v>
      </c>
      <c r="AE17">
        <f t="shared" si="3"/>
        <v>1829.1097883552684</v>
      </c>
      <c r="AF17">
        <f t="shared" si="4"/>
        <v>-91.455489417763417</v>
      </c>
      <c r="AG17">
        <f t="shared" si="5"/>
        <v>-36.139087856545252</v>
      </c>
      <c r="AH17">
        <f t="shared" si="6"/>
        <v>-2264.7413722668352</v>
      </c>
      <c r="AI17">
        <f t="shared" si="7"/>
        <v>-563.22616118587553</v>
      </c>
      <c r="AJ17">
        <f t="shared" si="8"/>
        <v>468.05352079180511</v>
      </c>
      <c r="AK17">
        <f t="shared" si="32"/>
        <v>373.19639214754835</v>
      </c>
      <c r="AL17">
        <f t="shared" si="9"/>
        <v>278.02375175347794</v>
      </c>
      <c r="AN17">
        <f t="shared" si="10"/>
        <v>753.64961805432995</v>
      </c>
      <c r="AO17">
        <f t="shared" si="11"/>
        <v>-37.682480902716499</v>
      </c>
      <c r="AP17">
        <f t="shared" si="12"/>
        <v>-14.890418242421601</v>
      </c>
      <c r="AQ17">
        <f t="shared" si="13"/>
        <v>-933.14325967032823</v>
      </c>
      <c r="AR17">
        <f t="shared" si="14"/>
        <v>-232.06654076113645</v>
      </c>
      <c r="AS17">
        <f t="shared" si="15"/>
        <v>192.85247906902234</v>
      </c>
      <c r="AT17">
        <f t="shared" si="16"/>
        <v>153.76841794398877</v>
      </c>
      <c r="AU17">
        <f t="shared" si="17"/>
        <v>114.55435625187467</v>
      </c>
      <c r="AW17">
        <v>14</v>
      </c>
      <c r="AX17">
        <f>(R17*SUMPRODUCT(K18:$K$23, X18:$X$23)-$AZ$3*SUMPRODUCT(K17:$K$22, W18:$W$23))/Z17</f>
        <v>5316.7585298578379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2530.6529534114861</v>
      </c>
      <c r="P18">
        <f t="shared" si="30"/>
        <v>126.53264767057431</v>
      </c>
      <c r="Q18" s="5">
        <f t="shared" si="31"/>
        <v>50</v>
      </c>
      <c r="R18">
        <f t="shared" si="0"/>
        <v>100000</v>
      </c>
      <c r="S18">
        <f t="shared" si="1"/>
        <v>4796.7031646175992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3842.8560724513759</v>
      </c>
      <c r="AC18">
        <f t="shared" si="2"/>
        <v>3314.0358918461529</v>
      </c>
      <c r="AE18">
        <f t="shared" si="3"/>
        <v>1748.4247887748406</v>
      </c>
      <c r="AF18">
        <f t="shared" si="4"/>
        <v>-87.421239438742035</v>
      </c>
      <c r="AG18">
        <f t="shared" si="5"/>
        <v>-34.544934073592536</v>
      </c>
      <c r="AH18">
        <f t="shared" si="6"/>
        <v>-2465.5258087745242</v>
      </c>
      <c r="AI18">
        <f t="shared" si="7"/>
        <v>-839.06719351201809</v>
      </c>
      <c r="AJ18">
        <f t="shared" si="8"/>
        <v>528.82018060522296</v>
      </c>
      <c r="AK18">
        <f t="shared" si="32"/>
        <v>385.82055948730186</v>
      </c>
      <c r="AL18">
        <f t="shared" si="9"/>
        <v>75.573546580506729</v>
      </c>
      <c r="AN18">
        <f t="shared" si="10"/>
        <v>673.2127006656134</v>
      </c>
      <c r="AO18">
        <f t="shared" si="11"/>
        <v>-33.66063503328067</v>
      </c>
      <c r="AP18">
        <f t="shared" si="12"/>
        <v>-13.301166004569662</v>
      </c>
      <c r="AQ18">
        <f t="shared" si="13"/>
        <v>-949.32495749442137</v>
      </c>
      <c r="AR18">
        <f t="shared" si="14"/>
        <v>-323.07405786665822</v>
      </c>
      <c r="AS18">
        <f t="shared" si="15"/>
        <v>203.61668642388815</v>
      </c>
      <c r="AT18">
        <f t="shared" si="16"/>
        <v>148.55617610338814</v>
      </c>
      <c r="AU18">
        <f t="shared" si="17"/>
        <v>29.098804660618054</v>
      </c>
      <c r="AW18">
        <v>15</v>
      </c>
      <c r="AX18">
        <f>(R18*SUMPRODUCT(K19:$K$23, X19:$X$23)-$AZ$3*SUMPRODUCT(K18:$K$22, W19:$W$23))/Z18</f>
        <v>4796.7031646175992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2530.6529534114861</v>
      </c>
      <c r="P19">
        <f t="shared" si="30"/>
        <v>126.53264767057431</v>
      </c>
      <c r="Q19" s="5">
        <f t="shared" si="31"/>
        <v>50</v>
      </c>
      <c r="R19">
        <f t="shared" si="0"/>
        <v>100000</v>
      </c>
      <c r="S19">
        <f t="shared" si="1"/>
        <v>4146.5980381547424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3314.0358918461529</v>
      </c>
      <c r="AC19">
        <f t="shared" si="2"/>
        <v>2724.6812296940502</v>
      </c>
      <c r="AE19">
        <f t="shared" si="3"/>
        <v>1662.8625532506396</v>
      </c>
      <c r="AF19">
        <f t="shared" si="4"/>
        <v>-83.143127662531981</v>
      </c>
      <c r="AG19">
        <f t="shared" si="5"/>
        <v>-32.85441709834199</v>
      </c>
      <c r="AH19">
        <f t="shared" si="6"/>
        <v>-2690.1352690292492</v>
      </c>
      <c r="AI19">
        <f t="shared" si="7"/>
        <v>-1143.2702605394836</v>
      </c>
      <c r="AJ19">
        <f t="shared" si="8"/>
        <v>589.35466215210272</v>
      </c>
      <c r="AK19">
        <f t="shared" si="32"/>
        <v>359.20164029967481</v>
      </c>
      <c r="AL19">
        <f t="shared" si="9"/>
        <v>-194.71395808770609</v>
      </c>
      <c r="AN19">
        <f t="shared" si="10"/>
        <v>596.48579809041553</v>
      </c>
      <c r="AO19">
        <f t="shared" si="11"/>
        <v>-29.824289904520775</v>
      </c>
      <c r="AP19">
        <f t="shared" si="12"/>
        <v>-11.785215299599132</v>
      </c>
      <c r="AQ19">
        <f t="shared" si="13"/>
        <v>-964.97902354063319</v>
      </c>
      <c r="AR19">
        <f t="shared" si="14"/>
        <v>-410.10273065433756</v>
      </c>
      <c r="AS19">
        <f t="shared" si="15"/>
        <v>211.40754256862328</v>
      </c>
      <c r="AT19">
        <f t="shared" si="16"/>
        <v>128.8493006657076</v>
      </c>
      <c r="AU19">
        <f t="shared" si="17"/>
        <v>-69.845887420006704</v>
      </c>
      <c r="AW19">
        <v>16</v>
      </c>
      <c r="AX19">
        <f>(R19*SUMPRODUCT(K20:$K$23, X20:$X$23)-$AZ$3*SUMPRODUCT(K19:$K$22, W20:$W$23))/Z19</f>
        <v>4146.5980381547424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2530.6529534114861</v>
      </c>
      <c r="P20">
        <f t="shared" si="30"/>
        <v>126.53264767057431</v>
      </c>
      <c r="Q20" s="5">
        <f t="shared" si="31"/>
        <v>50</v>
      </c>
      <c r="R20">
        <f t="shared" si="0"/>
        <v>100000</v>
      </c>
      <c r="S20">
        <f t="shared" si="1"/>
        <v>3333.5770792919457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2724.6812296940502</v>
      </c>
      <c r="AC20">
        <f t="shared" si="2"/>
        <v>2071.9919183155016</v>
      </c>
      <c r="AE20">
        <f t="shared" si="3"/>
        <v>1572.9327214607488</v>
      </c>
      <c r="AF20">
        <f t="shared" si="4"/>
        <v>-78.646636073037442</v>
      </c>
      <c r="AG20">
        <f t="shared" si="5"/>
        <v>-31.077606262453578</v>
      </c>
      <c r="AH20">
        <f t="shared" si="6"/>
        <v>-2896.5333298099845</v>
      </c>
      <c r="AI20">
        <f t="shared" si="7"/>
        <v>-1433.3248506847267</v>
      </c>
      <c r="AJ20">
        <f t="shared" si="8"/>
        <v>652.68931137854861</v>
      </c>
      <c r="AK20">
        <f t="shared" si="32"/>
        <v>229.08992520893966</v>
      </c>
      <c r="AL20">
        <f t="shared" si="9"/>
        <v>-551.5456140972384</v>
      </c>
      <c r="AN20">
        <f t="shared" si="10"/>
        <v>535.16745521358996</v>
      </c>
      <c r="AO20">
        <f t="shared" si="11"/>
        <v>-26.758372760679503</v>
      </c>
      <c r="AP20">
        <f t="shared" si="12"/>
        <v>-10.573703013922735</v>
      </c>
      <c r="AQ20">
        <f t="shared" si="13"/>
        <v>-985.50328943261025</v>
      </c>
      <c r="AR20">
        <f t="shared" si="14"/>
        <v>-487.66790999362246</v>
      </c>
      <c r="AS20">
        <f t="shared" si="15"/>
        <v>222.06803447459768</v>
      </c>
      <c r="AT20">
        <f t="shared" si="16"/>
        <v>77.944511304515657</v>
      </c>
      <c r="AU20">
        <f t="shared" si="17"/>
        <v>-187.65536421450912</v>
      </c>
      <c r="AW20">
        <v>17</v>
      </c>
      <c r="AX20">
        <f>(R20*SUMPRODUCT(K21:$K$23, X21:$X$23)-$AZ$3*SUMPRODUCT(K20:$K$22, W21:$W$23))/Z20</f>
        <v>3333.5770792919457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2530.6529534114861</v>
      </c>
      <c r="P21">
        <f t="shared" si="30"/>
        <v>126.53264767057431</v>
      </c>
      <c r="Q21" s="5">
        <f t="shared" si="31"/>
        <v>50</v>
      </c>
      <c r="R21">
        <f t="shared" si="0"/>
        <v>100000</v>
      </c>
      <c r="S21">
        <f t="shared" si="1"/>
        <v>2361.3223880804326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2071.9919183155016</v>
      </c>
      <c r="AC21">
        <f t="shared" si="2"/>
        <v>1380.7890953014135</v>
      </c>
      <c r="AE21">
        <f t="shared" si="3"/>
        <v>1479.8055613674514</v>
      </c>
      <c r="AF21">
        <f t="shared" si="4"/>
        <v>-73.990278068372575</v>
      </c>
      <c r="AG21">
        <f t="shared" si="5"/>
        <v>-29.237623423879132</v>
      </c>
      <c r="AH21">
        <f t="shared" si="6"/>
        <v>-3058.413551899821</v>
      </c>
      <c r="AI21">
        <f t="shared" si="7"/>
        <v>-1681.8358920246212</v>
      </c>
      <c r="AJ21">
        <f t="shared" si="8"/>
        <v>691.20282301408815</v>
      </c>
      <c r="AK21">
        <f t="shared" si="32"/>
        <v>178.41150944282802</v>
      </c>
      <c r="AL21">
        <f t="shared" si="9"/>
        <v>-812.22155956770507</v>
      </c>
      <c r="AN21">
        <f t="shared" si="10"/>
        <v>478.91400647198213</v>
      </c>
      <c r="AO21">
        <f t="shared" si="11"/>
        <v>-23.945700323599109</v>
      </c>
      <c r="AP21">
        <f t="shared" si="12"/>
        <v>-9.4622616235540047</v>
      </c>
      <c r="AQ21">
        <f t="shared" si="13"/>
        <v>-989.80374572659412</v>
      </c>
      <c r="AR21">
        <f t="shared" si="14"/>
        <v>-544.29770120176511</v>
      </c>
      <c r="AS21">
        <f t="shared" si="15"/>
        <v>223.69608676732355</v>
      </c>
      <c r="AT21">
        <f t="shared" si="16"/>
        <v>57.739863275701019</v>
      </c>
      <c r="AU21">
        <f t="shared" si="17"/>
        <v>-262.8617511587405</v>
      </c>
      <c r="AW21">
        <v>18</v>
      </c>
      <c r="AX21">
        <f>(R21*SUMPRODUCT(K22:$K$23, X22:$X$23)-$AZ$3*SUMPRODUCT(K21:$K$22, W22:$W$23))/Z21</f>
        <v>2361.3223880804326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2530.6529534114861</v>
      </c>
      <c r="P22">
        <f t="shared" si="30"/>
        <v>126.53264767057431</v>
      </c>
      <c r="Q22" s="5">
        <f t="shared" si="31"/>
        <v>50</v>
      </c>
      <c r="R22">
        <f t="shared" si="0"/>
        <v>100000</v>
      </c>
      <c r="S22">
        <f t="shared" si="1"/>
        <v>1239.8937720686638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1380.7890953014135</v>
      </c>
      <c r="AC22">
        <f t="shared" si="2"/>
        <v>678.01750136281612</v>
      </c>
      <c r="AE22">
        <f t="shared" si="3"/>
        <v>1383.8499966216998</v>
      </c>
      <c r="AF22">
        <f t="shared" si="4"/>
        <v>-69.192499831084987</v>
      </c>
      <c r="AG22">
        <f t="shared" si="5"/>
        <v>-27.341757682660106</v>
      </c>
      <c r="AH22">
        <f t="shared" si="6"/>
        <v>-3206.9790139604715</v>
      </c>
      <c r="AI22">
        <f t="shared" si="7"/>
        <v>-1919.6632748525167</v>
      </c>
      <c r="AJ22">
        <f t="shared" si="8"/>
        <v>702.77159393859733</v>
      </c>
      <c r="AK22">
        <f t="shared" si="32"/>
        <v>188.68126144644199</v>
      </c>
      <c r="AL22">
        <f t="shared" si="9"/>
        <v>-1028.2104194674773</v>
      </c>
      <c r="AN22">
        <f t="shared" si="10"/>
        <v>418.5603861133431</v>
      </c>
      <c r="AO22">
        <f t="shared" si="11"/>
        <v>-20.928019305667153</v>
      </c>
      <c r="AP22">
        <f t="shared" si="12"/>
        <v>-8.2698100810128121</v>
      </c>
      <c r="AQ22">
        <f t="shared" si="13"/>
        <v>-969.98545913038652</v>
      </c>
      <c r="AR22">
        <f t="shared" si="14"/>
        <v>-580.62290240372329</v>
      </c>
      <c r="AS22">
        <f t="shared" si="15"/>
        <v>212.56086311849063</v>
      </c>
      <c r="AT22">
        <f t="shared" si="16"/>
        <v>57.068686516725478</v>
      </c>
      <c r="AU22">
        <f t="shared" si="17"/>
        <v>-310.99335276850718</v>
      </c>
      <c r="AW22">
        <v>19</v>
      </c>
      <c r="AX22">
        <f>(R22*SUMPRODUCT(K23:$K$23, X23:$X$23)-$AZ$3*SUMPRODUCT(K22:$K$22, W23:$W$23))/Z22</f>
        <v>1239.8937720686638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2530.6529534114861</v>
      </c>
      <c r="P23">
        <f t="shared" si="30"/>
        <v>126.53264767057431</v>
      </c>
      <c r="Q23" s="5">
        <f t="shared" si="31"/>
        <v>50</v>
      </c>
      <c r="R23">
        <f t="shared" si="0"/>
        <v>100000</v>
      </c>
      <c r="S23">
        <f t="shared" si="1"/>
        <v>1334.4241205596804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678.01750136281612</v>
      </c>
      <c r="AC23">
        <f t="shared" si="2"/>
        <v>678.01750136281612</v>
      </c>
      <c r="AE23">
        <f t="shared" si="3"/>
        <v>1285.8183285602179</v>
      </c>
      <c r="AF23">
        <f t="shared" si="4"/>
        <v>-64.290916428010888</v>
      </c>
      <c r="AG23">
        <f t="shared" si="5"/>
        <v>-25.404872818037937</v>
      </c>
      <c r="AH23">
        <f t="shared" si="6"/>
        <v>-3326.9345755911318</v>
      </c>
      <c r="AI23">
        <f t="shared" si="7"/>
        <v>-2130.8120362769628</v>
      </c>
      <c r="AJ23">
        <f t="shared" si="8"/>
        <v>0</v>
      </c>
      <c r="AK23">
        <f t="shared" si="32"/>
        <v>197.36271651213292</v>
      </c>
      <c r="AL23">
        <f t="shared" si="9"/>
        <v>-1933.4493197648299</v>
      </c>
      <c r="AN23">
        <f t="shared" si="10"/>
        <v>352.30514423830783</v>
      </c>
      <c r="AO23">
        <f t="shared" si="11"/>
        <v>-17.615257211915388</v>
      </c>
      <c r="AP23">
        <f t="shared" si="12"/>
        <v>-6.9607557955226014</v>
      </c>
      <c r="AQ23">
        <f t="shared" si="13"/>
        <v>-911.55658578727048</v>
      </c>
      <c r="AR23">
        <f t="shared" si="14"/>
        <v>-583.82745455640077</v>
      </c>
      <c r="AS23">
        <f t="shared" si="15"/>
        <v>0</v>
      </c>
      <c r="AT23">
        <f t="shared" si="16"/>
        <v>54.075990957392001</v>
      </c>
      <c r="AU23">
        <f t="shared" si="17"/>
        <v>-529.75146359900873</v>
      </c>
      <c r="AW23">
        <v>20</v>
      </c>
      <c r="AX23">
        <f>(R23*SUMPRODUCT(K$23:$K24, X$23:$X24)-$AZ$3*SUMPRODUCT(K$22:$K23, W$23:$W24))/Z23</f>
        <v>1334.4241205596804</v>
      </c>
    </row>
    <row r="25" spans="5:50" x14ac:dyDescent="0.25">
      <c r="AN25" s="6">
        <f t="shared" ref="AN25:AU25" si="33">SUM(AN3:AN23)</f>
        <v>22630.908619027814</v>
      </c>
      <c r="AO25" s="6">
        <f t="shared" si="33"/>
        <v>-3029.5351460100051</v>
      </c>
      <c r="AP25" s="6">
        <f t="shared" si="33"/>
        <v>-2917.0439637358386</v>
      </c>
      <c r="AQ25" s="6">
        <f t="shared" si="33"/>
        <v>-13738.961544358459</v>
      </c>
      <c r="AR25" s="6">
        <f t="shared" si="33"/>
        <v>2945.3679649235141</v>
      </c>
      <c r="AS25" s="6">
        <f t="shared" si="33"/>
        <v>-2422.4454830227533</v>
      </c>
      <c r="AT25" s="6">
        <f t="shared" si="33"/>
        <v>3573.8724186644172</v>
      </c>
      <c r="AU25" s="7">
        <f t="shared" si="33"/>
        <v>4096.794900565179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8034.901072462937</v>
      </c>
      <c r="K3">
        <v>1</v>
      </c>
      <c r="L3" s="2">
        <v>0</v>
      </c>
      <c r="O3">
        <f>$C$3</f>
        <v>8034.901072462937</v>
      </c>
      <c r="P3">
        <f>O3*B5</f>
        <v>6427.92085797035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8034.901072462937</v>
      </c>
      <c r="AF3">
        <f t="shared" ref="AF3:AF23" si="4">-$Z3*P3</f>
        <v>-6427.92085797035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-912.9279895074128</v>
      </c>
      <c r="AJ3">
        <f t="shared" ref="AJ3:AJ23" si="8">AB3-AC3</f>
        <v>0</v>
      </c>
      <c r="AL3">
        <f t="shared" ref="AL3:AL23" si="9">SUM(AI3:AK3)</f>
        <v>-912.9279895074128</v>
      </c>
      <c r="AN3">
        <f t="shared" ref="AN3:AN23" si="10">AE3*$K3</f>
        <v>8034.901072462937</v>
      </c>
      <c r="AO3">
        <f t="shared" ref="AO3:AO23" si="11">AF3*$K3</f>
        <v>-6427.92085797035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-912.9279895074128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-912.9279895074128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4445.3229980500473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2675.1464415496303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2595.6527663209927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-2595.6527663209927</v>
      </c>
      <c r="AK4">
        <f>H4*SUM(AB4, AE4:AF4)</f>
        <v>0</v>
      </c>
      <c r="AL4">
        <f t="shared" si="9"/>
        <v>-4567.2162663209929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-1849.6702317290551</v>
      </c>
      <c r="AR4">
        <f t="shared" si="14"/>
        <v>-1849.6702317290551</v>
      </c>
      <c r="AS4">
        <f t="shared" si="15"/>
        <v>-2435.1747502776925</v>
      </c>
      <c r="AT4">
        <f t="shared" si="16"/>
        <v>0</v>
      </c>
      <c r="AU4">
        <f t="shared" si="17"/>
        <v>-4284.8449820067481</v>
      </c>
      <c r="AW4">
        <v>1</v>
      </c>
      <c r="AX4">
        <f>(R4*SUMPRODUCT(K5:$K$23, X5:$X$23)-$AZ$3*SUMPRODUCT(K4:$K$22, W5:$W$23))/Z4</f>
        <v>2675.1464415496303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8034.901072462937</v>
      </c>
      <c r="P5">
        <f t="shared" ref="P5:P23" si="30">O5*$C$5</f>
        <v>401.74505362314687</v>
      </c>
      <c r="Q5" s="5">
        <f t="shared" ref="Q5:Q23" si="31">$C$8</f>
        <v>50</v>
      </c>
      <c r="R5">
        <f t="shared" si="0"/>
        <v>100000</v>
      </c>
      <c r="S5">
        <f t="shared" si="1"/>
        <v>5025.546910146305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2595.6527663209927</v>
      </c>
      <c r="AC5">
        <f t="shared" si="2"/>
        <v>4715.3104651035428</v>
      </c>
      <c r="AE5">
        <f t="shared" si="3"/>
        <v>7538.8915456274572</v>
      </c>
      <c r="AF5">
        <f t="shared" si="4"/>
        <v>-376.94457728137286</v>
      </c>
      <c r="AG5">
        <f t="shared" si="5"/>
        <v>-46.913406136788701</v>
      </c>
      <c r="AH5">
        <f t="shared" si="6"/>
        <v>-2231.339861422613</v>
      </c>
      <c r="AI5">
        <f t="shared" si="7"/>
        <v>4883.6937007866836</v>
      </c>
      <c r="AJ5">
        <f t="shared" si="8"/>
        <v>-2119.6576987825501</v>
      </c>
      <c r="AK5">
        <f>H5*SUM(AB5, AE5:AF5)</f>
        <v>843.05661707523552</v>
      </c>
      <c r="AL5">
        <f t="shared" si="9"/>
        <v>3607.0926190793689</v>
      </c>
      <c r="AN5">
        <f t="shared" si="10"/>
        <v>6510.3041191063548</v>
      </c>
      <c r="AO5">
        <f t="shared" si="11"/>
        <v>-325.51520595531775</v>
      </c>
      <c r="AP5">
        <f t="shared" si="12"/>
        <v>-40.512658839188127</v>
      </c>
      <c r="AQ5">
        <f t="shared" si="13"/>
        <v>-1926.9014553434317</v>
      </c>
      <c r="AR5">
        <f t="shared" si="14"/>
        <v>4217.3747989684189</v>
      </c>
      <c r="AS5">
        <f t="shared" si="15"/>
        <v>-1830.4569264540337</v>
      </c>
      <c r="AT5">
        <f t="shared" si="16"/>
        <v>728.03208980611032</v>
      </c>
      <c r="AU5">
        <f t="shared" si="17"/>
        <v>3114.9499623204952</v>
      </c>
      <c r="AW5">
        <v>2</v>
      </c>
      <c r="AX5">
        <f>(R5*SUMPRODUCT(K6:$K$23, X6:$X$23)-$AZ$3*SUMPRODUCT(K5:$K$22, W6:$W$23))/Z5</f>
        <v>5025.546910146305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8034.901072462937</v>
      </c>
      <c r="P6">
        <f t="shared" si="30"/>
        <v>401.74505362314687</v>
      </c>
      <c r="Q6" s="5">
        <f t="shared" si="31"/>
        <v>50</v>
      </c>
      <c r="R6">
        <f t="shared" si="0"/>
        <v>100000</v>
      </c>
      <c r="S6">
        <f t="shared" si="1"/>
        <v>7064.1368297810423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4715.3104651035428</v>
      </c>
      <c r="AC6">
        <f t="shared" si="2"/>
        <v>6386.6755075473266</v>
      </c>
      <c r="AE6">
        <f t="shared" si="3"/>
        <v>7264.3420026527674</v>
      </c>
      <c r="AF6">
        <f t="shared" si="4"/>
        <v>-363.21710013263839</v>
      </c>
      <c r="AG6">
        <f t="shared" si="5"/>
        <v>-45.204924971316601</v>
      </c>
      <c r="AH6">
        <f t="shared" si="6"/>
        <v>-2478.694208208422</v>
      </c>
      <c r="AI6">
        <f t="shared" si="7"/>
        <v>4377.2257693403899</v>
      </c>
      <c r="AJ6">
        <f t="shared" si="8"/>
        <v>-1671.3650424437838</v>
      </c>
      <c r="AK6">
        <f>H6*SUM(AB6, AE6:AF6)</f>
        <v>1263.8681679974557</v>
      </c>
      <c r="AL6">
        <f t="shared" si="9"/>
        <v>3969.7288948940618</v>
      </c>
      <c r="AN6">
        <f t="shared" si="10"/>
        <v>5657.6600163868407</v>
      </c>
      <c r="AO6">
        <f t="shared" si="11"/>
        <v>-282.88300081934204</v>
      </c>
      <c r="AP6">
        <f t="shared" si="12"/>
        <v>-35.206780801425587</v>
      </c>
      <c r="AQ6">
        <f t="shared" si="13"/>
        <v>-1930.4720385561877</v>
      </c>
      <c r="AR6">
        <f t="shared" si="14"/>
        <v>3409.0981962098845</v>
      </c>
      <c r="AS6">
        <f t="shared" si="15"/>
        <v>-1301.7029167910562</v>
      </c>
      <c r="AT6">
        <f t="shared" si="16"/>
        <v>984.33366675909292</v>
      </c>
      <c r="AU6">
        <f t="shared" si="17"/>
        <v>3091.7289461779214</v>
      </c>
      <c r="AW6">
        <v>3</v>
      </c>
      <c r="AX6">
        <f>(R6*SUMPRODUCT(K7:$K$23, X7:$X$23)-$AZ$3*SUMPRODUCT(K6:$K$22, W7:$W$23))/Z6</f>
        <v>7064.1368297810423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8034.901072462937</v>
      </c>
      <c r="P7">
        <f t="shared" si="30"/>
        <v>401.74505362314687</v>
      </c>
      <c r="Q7" s="5">
        <f t="shared" si="31"/>
        <v>50</v>
      </c>
      <c r="R7">
        <f t="shared" si="0"/>
        <v>100000</v>
      </c>
      <c r="S7">
        <f t="shared" si="1"/>
        <v>8756.6946557283936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6386.6755075473266</v>
      </c>
      <c r="AC7">
        <f t="shared" si="2"/>
        <v>7599.6212381135565</v>
      </c>
      <c r="AE7">
        <f t="shared" si="3"/>
        <v>6973.2024738907021</v>
      </c>
      <c r="AF7">
        <f t="shared" si="4"/>
        <v>-348.66012369453512</v>
      </c>
      <c r="AG7">
        <f t="shared" si="5"/>
        <v>-43.393206780038227</v>
      </c>
      <c r="AH7">
        <f t="shared" si="6"/>
        <v>-2719.3378831304276</v>
      </c>
      <c r="AI7">
        <f t="shared" si="7"/>
        <v>3861.8112602857013</v>
      </c>
      <c r="AJ7">
        <f t="shared" si="8"/>
        <v>-1212.9457305662299</v>
      </c>
      <c r="AK7">
        <f>H7*SUM(AB7, AE7:AF7)</f>
        <v>1362.2745097057439</v>
      </c>
      <c r="AL7">
        <f t="shared" si="9"/>
        <v>4011.140039425215</v>
      </c>
      <c r="AN7">
        <f t="shared" si="10"/>
        <v>4916.1880311053228</v>
      </c>
      <c r="AO7">
        <f t="shared" si="11"/>
        <v>-245.80940155526616</v>
      </c>
      <c r="AP7">
        <f t="shared" si="12"/>
        <v>-30.592710394120417</v>
      </c>
      <c r="AQ7">
        <f t="shared" si="13"/>
        <v>-1917.1645171114583</v>
      </c>
      <c r="AR7">
        <f t="shared" si="14"/>
        <v>2722.6214020444781</v>
      </c>
      <c r="AS7">
        <f t="shared" si="15"/>
        <v>-855.14070548175323</v>
      </c>
      <c r="AT7">
        <f t="shared" si="16"/>
        <v>960.41921409440238</v>
      </c>
      <c r="AU7">
        <f t="shared" si="17"/>
        <v>2827.8999106571273</v>
      </c>
      <c r="AW7">
        <v>4</v>
      </c>
      <c r="AX7">
        <f>(R7*SUMPRODUCT(K8:$K$23, X8:$X$23)-$AZ$3*SUMPRODUCT(K7:$K$22, W8:$W$23))/Z7</f>
        <v>8756.6946557283936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8034.901072462937</v>
      </c>
      <c r="P8">
        <f t="shared" si="30"/>
        <v>401.74505362314687</v>
      </c>
      <c r="Q8" s="5">
        <f t="shared" si="31"/>
        <v>50</v>
      </c>
      <c r="R8">
        <f t="shared" si="0"/>
        <v>100000</v>
      </c>
      <c r="S8">
        <f t="shared" si="1"/>
        <v>10093.604784985422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7599.6212381135565</v>
      </c>
      <c r="AC8">
        <f t="shared" si="2"/>
        <v>8373.4651827206071</v>
      </c>
      <c r="AE8">
        <f t="shared" si="3"/>
        <v>6665.6032022329709</v>
      </c>
      <c r="AF8">
        <f t="shared" si="4"/>
        <v>-333.28016011164857</v>
      </c>
      <c r="AG8">
        <f t="shared" si="5"/>
        <v>-41.479062045189337</v>
      </c>
      <c r="AH8">
        <f t="shared" si="6"/>
        <v>-2960.4253340970022</v>
      </c>
      <c r="AI8">
        <f t="shared" si="7"/>
        <v>3330.4186459791304</v>
      </c>
      <c r="AJ8">
        <f t="shared" si="8"/>
        <v>-773.84394460705062</v>
      </c>
      <c r="AK8">
        <f t="shared" ref="AK8:AK23" si="32">H8*SUM(AB8:AB8, AE8:AF8)</f>
        <v>1010.0659603170288</v>
      </c>
      <c r="AL8">
        <f t="shared" si="9"/>
        <v>3566.6406616891086</v>
      </c>
      <c r="AN8">
        <f t="shared" si="10"/>
        <v>4381.6568792506114</v>
      </c>
      <c r="AO8">
        <f t="shared" si="11"/>
        <v>-219.08284396253057</v>
      </c>
      <c r="AP8">
        <f t="shared" si="12"/>
        <v>-27.266402160614916</v>
      </c>
      <c r="AQ8">
        <f t="shared" si="13"/>
        <v>-1946.0456371463058</v>
      </c>
      <c r="AR8">
        <f t="shared" si="14"/>
        <v>2189.2619959811595</v>
      </c>
      <c r="AS8">
        <f t="shared" si="15"/>
        <v>-508.68894239279416</v>
      </c>
      <c r="AT8">
        <f t="shared" si="16"/>
        <v>663.97028584560178</v>
      </c>
      <c r="AU8">
        <f t="shared" si="17"/>
        <v>2344.543339433967</v>
      </c>
      <c r="AW8">
        <v>5</v>
      </c>
      <c r="AX8">
        <f>(R8*SUMPRODUCT(K9:$K$23, X9:$X$23)-$AZ$3*SUMPRODUCT(K8:$K$22, W9:$W$23))/Z8</f>
        <v>10093.604784985422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8034.901072462937</v>
      </c>
      <c r="P9">
        <f t="shared" si="30"/>
        <v>401.74505362314687</v>
      </c>
      <c r="Q9" s="5">
        <f t="shared" si="31"/>
        <v>50</v>
      </c>
      <c r="R9">
        <f t="shared" si="0"/>
        <v>100000</v>
      </c>
      <c r="S9">
        <f t="shared" si="1"/>
        <v>11127.76767766545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8373.4651827206071</v>
      </c>
      <c r="AC9">
        <f t="shared" si="2"/>
        <v>8779.633179009903</v>
      </c>
      <c r="AE9">
        <f t="shared" si="3"/>
        <v>6339.4102113980798</v>
      </c>
      <c r="AF9">
        <f t="shared" si="4"/>
        <v>-316.97051056990404</v>
      </c>
      <c r="AG9">
        <f t="shared" si="5"/>
        <v>-39.44921134825411</v>
      </c>
      <c r="AH9">
        <f t="shared" si="6"/>
        <v>-3230.1201529666728</v>
      </c>
      <c r="AI9">
        <f t="shared" si="7"/>
        <v>2752.8703365132492</v>
      </c>
      <c r="AJ9">
        <f t="shared" si="8"/>
        <v>-406.16799628929584</v>
      </c>
      <c r="AK9">
        <f t="shared" si="32"/>
        <v>751.46623492124661</v>
      </c>
      <c r="AL9">
        <f t="shared" si="9"/>
        <v>3098.1685751452001</v>
      </c>
      <c r="AN9">
        <f t="shared" si="10"/>
        <v>3960.4949724925482</v>
      </c>
      <c r="AO9">
        <f t="shared" si="11"/>
        <v>-198.02474862462745</v>
      </c>
      <c r="AP9">
        <f t="shared" si="12"/>
        <v>-24.645573957754646</v>
      </c>
      <c r="AQ9">
        <f t="shared" si="13"/>
        <v>-2017.9912956839648</v>
      </c>
      <c r="AR9">
        <f t="shared" si="14"/>
        <v>1719.8333542262017</v>
      </c>
      <c r="AS9">
        <f t="shared" si="15"/>
        <v>-253.75015240358854</v>
      </c>
      <c r="AT9">
        <f t="shared" si="16"/>
        <v>469.47241875157681</v>
      </c>
      <c r="AU9">
        <f t="shared" si="17"/>
        <v>1935.55562057419</v>
      </c>
      <c r="AW9">
        <v>6</v>
      </c>
      <c r="AX9">
        <f>(R9*SUMPRODUCT(K10:$K$23, X10:$X$23)-$AZ$3*SUMPRODUCT(K9:$K$22, W10:$W$23))/Z9</f>
        <v>11127.76767766545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8034.901072462937</v>
      </c>
      <c r="P10">
        <f t="shared" si="30"/>
        <v>401.74505362314687</v>
      </c>
      <c r="Q10" s="5">
        <f t="shared" si="31"/>
        <v>50</v>
      </c>
      <c r="R10">
        <f t="shared" si="0"/>
        <v>100000</v>
      </c>
      <c r="S10">
        <f t="shared" si="1"/>
        <v>11933.765550141197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8779.633179009903</v>
      </c>
      <c r="AC10">
        <f t="shared" si="2"/>
        <v>8906.3470946105863</v>
      </c>
      <c r="AE10">
        <f t="shared" si="3"/>
        <v>5996.5664250348091</v>
      </c>
      <c r="AF10">
        <f t="shared" si="4"/>
        <v>-299.82832125174048</v>
      </c>
      <c r="AG10">
        <f t="shared" si="5"/>
        <v>-37.315745215495745</v>
      </c>
      <c r="AH10">
        <f t="shared" si="6"/>
        <v>-3477.9480385516504</v>
      </c>
      <c r="AI10">
        <f t="shared" si="7"/>
        <v>2181.4743200159223</v>
      </c>
      <c r="AJ10">
        <f t="shared" si="8"/>
        <v>-126.71391560068332</v>
      </c>
      <c r="AK10">
        <f t="shared" si="32"/>
        <v>760.00949234663108</v>
      </c>
      <c r="AL10">
        <f t="shared" si="9"/>
        <v>2814.7698967618699</v>
      </c>
      <c r="AN10">
        <f t="shared" si="10"/>
        <v>3559.4357294421648</v>
      </c>
      <c r="AO10">
        <f t="shared" si="11"/>
        <v>-177.97178647210825</v>
      </c>
      <c r="AP10">
        <f t="shared" si="12"/>
        <v>-22.149841655431182</v>
      </c>
      <c r="AQ10">
        <f t="shared" si="13"/>
        <v>-2064.4368186903189</v>
      </c>
      <c r="AR10">
        <f t="shared" si="14"/>
        <v>1294.8772826243062</v>
      </c>
      <c r="AS10">
        <f t="shared" si="15"/>
        <v>-75.214715661883616</v>
      </c>
      <c r="AT10">
        <f t="shared" si="16"/>
        <v>451.12565258677955</v>
      </c>
      <c r="AU10">
        <f t="shared" si="17"/>
        <v>1670.788219549202</v>
      </c>
      <c r="AW10">
        <v>7</v>
      </c>
      <c r="AX10">
        <f>(R10*SUMPRODUCT(K11:$K$23, X11:$X$23)-$AZ$3*SUMPRODUCT(K10:$K$22, W11:$W$23))/Z10</f>
        <v>11933.765550141197</v>
      </c>
    </row>
    <row r="11" spans="1:52" x14ac:dyDescent="0.25">
      <c r="A11" t="s">
        <v>33</v>
      </c>
      <c r="C11" s="24">
        <f>AU25</f>
        <v>13069.973568388254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8034.901072462937</v>
      </c>
      <c r="P11">
        <f t="shared" si="30"/>
        <v>401.74505362314687</v>
      </c>
      <c r="Q11" s="5">
        <f t="shared" si="31"/>
        <v>50</v>
      </c>
      <c r="R11">
        <f t="shared" si="0"/>
        <v>100000</v>
      </c>
      <c r="S11">
        <f t="shared" si="1"/>
        <v>12536.963849066844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8906.3470946105863</v>
      </c>
      <c r="AC11">
        <f t="shared" si="2"/>
        <v>8802.5600491873829</v>
      </c>
      <c r="AE11">
        <f t="shared" si="3"/>
        <v>5641.5333115042476</v>
      </c>
      <c r="AF11">
        <f t="shared" si="4"/>
        <v>-282.07666557521236</v>
      </c>
      <c r="AG11">
        <f t="shared" si="5"/>
        <v>-35.106426704112167</v>
      </c>
      <c r="AH11">
        <f t="shared" si="6"/>
        <v>-3672.3221184572262</v>
      </c>
      <c r="AI11">
        <f t="shared" si="7"/>
        <v>1652.0281007676972</v>
      </c>
      <c r="AJ11">
        <f t="shared" si="8"/>
        <v>103.78704542320338</v>
      </c>
      <c r="AK11">
        <f t="shared" si="32"/>
        <v>734.68889263779056</v>
      </c>
      <c r="AL11">
        <f t="shared" si="9"/>
        <v>2490.5040388286911</v>
      </c>
      <c r="AN11">
        <f t="shared" si="10"/>
        <v>3184.6842978246482</v>
      </c>
      <c r="AO11">
        <f t="shared" si="11"/>
        <v>-159.2342148912324</v>
      </c>
      <c r="AP11">
        <f t="shared" si="12"/>
        <v>-19.817818969415431</v>
      </c>
      <c r="AQ11">
        <f t="shared" si="13"/>
        <v>-2073.0510557043035</v>
      </c>
      <c r="AR11">
        <f t="shared" si="14"/>
        <v>932.58120825969706</v>
      </c>
      <c r="AS11">
        <f t="shared" si="15"/>
        <v>58.588499903540892</v>
      </c>
      <c r="AT11">
        <f t="shared" si="16"/>
        <v>414.73692540262311</v>
      </c>
      <c r="AU11">
        <f t="shared" si="17"/>
        <v>1405.9066335658611</v>
      </c>
      <c r="AW11">
        <v>8</v>
      </c>
      <c r="AX11">
        <f>(R11*SUMPRODUCT(K12:$K$23, X12:$X$23)-$AZ$3*SUMPRODUCT(K11:$K$22, W12:$W$23))/Z11</f>
        <v>12536.963849066844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8034.901072462937</v>
      </c>
      <c r="P12">
        <f t="shared" si="30"/>
        <v>401.74505362314687</v>
      </c>
      <c r="Q12" s="5">
        <f t="shared" si="31"/>
        <v>50</v>
      </c>
      <c r="R12">
        <f t="shared" si="0"/>
        <v>100000</v>
      </c>
      <c r="S12">
        <f t="shared" si="1"/>
        <v>12942.415316914286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8802.5600491873829</v>
      </c>
      <c r="AC12">
        <f t="shared" si="2"/>
        <v>8497.9919779736192</v>
      </c>
      <c r="AE12">
        <f t="shared" si="3"/>
        <v>5275.717336034385</v>
      </c>
      <c r="AF12">
        <f t="shared" si="4"/>
        <v>-263.78586680171929</v>
      </c>
      <c r="AG12">
        <f t="shared" si="5"/>
        <v>-32.830008039023809</v>
      </c>
      <c r="AH12">
        <f t="shared" si="6"/>
        <v>-3850.7087960944741</v>
      </c>
      <c r="AI12">
        <f t="shared" si="7"/>
        <v>1128.3926650991684</v>
      </c>
      <c r="AJ12">
        <f t="shared" si="8"/>
        <v>304.56807121376369</v>
      </c>
      <c r="AK12">
        <f t="shared" si="32"/>
        <v>716.97210980600062</v>
      </c>
      <c r="AL12">
        <f t="shared" si="9"/>
        <v>2149.9328461189325</v>
      </c>
      <c r="AN12">
        <f t="shared" si="10"/>
        <v>2831.2374440673611</v>
      </c>
      <c r="AO12">
        <f t="shared" si="11"/>
        <v>-141.56187220336807</v>
      </c>
      <c r="AP12">
        <f t="shared" si="12"/>
        <v>-17.618371517793324</v>
      </c>
      <c r="AQ12">
        <f t="shared" si="13"/>
        <v>-2066.5001999324641</v>
      </c>
      <c r="AR12">
        <f t="shared" si="14"/>
        <v>605.55700041373586</v>
      </c>
      <c r="AS12">
        <f t="shared" si="15"/>
        <v>163.44782568202439</v>
      </c>
      <c r="AT12">
        <f t="shared" si="16"/>
        <v>384.76630841647017</v>
      </c>
      <c r="AU12">
        <f t="shared" si="17"/>
        <v>1153.7711345122302</v>
      </c>
      <c r="AW12">
        <v>9</v>
      </c>
      <c r="AX12">
        <f>(R12*SUMPRODUCT(K13:$K$23, X13:$X$23)-$AZ$3*SUMPRODUCT(K12:$K$22, W13:$W$23))/Z12</f>
        <v>12942.415316914286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8034.901072462937</v>
      </c>
      <c r="P13">
        <f t="shared" si="30"/>
        <v>401.74505362314687</v>
      </c>
      <c r="Q13" s="5">
        <f t="shared" si="31"/>
        <v>50</v>
      </c>
      <c r="R13">
        <f t="shared" si="0"/>
        <v>100000</v>
      </c>
      <c r="S13">
        <f t="shared" si="1"/>
        <v>13155.454406187153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8497.9919779736192</v>
      </c>
      <c r="AC13">
        <f t="shared" si="2"/>
        <v>8025.9681795157039</v>
      </c>
      <c r="AE13">
        <f t="shared" si="3"/>
        <v>4901.9865328874384</v>
      </c>
      <c r="AF13">
        <f t="shared" si="4"/>
        <v>-245.09932664437193</v>
      </c>
      <c r="AG13">
        <f t="shared" si="5"/>
        <v>-30.504336572900907</v>
      </c>
      <c r="AH13">
        <f t="shared" si="6"/>
        <v>-3994.7427714653304</v>
      </c>
      <c r="AI13">
        <f t="shared" si="7"/>
        <v>631.64009820483534</v>
      </c>
      <c r="AJ13">
        <f t="shared" si="8"/>
        <v>472.02379845791529</v>
      </c>
      <c r="AK13">
        <f t="shared" si="32"/>
        <v>680.10725382400278</v>
      </c>
      <c r="AL13">
        <f t="shared" si="9"/>
        <v>1783.7711504867534</v>
      </c>
      <c r="AN13">
        <f t="shared" si="10"/>
        <v>2501.3531683248248</v>
      </c>
      <c r="AO13">
        <f t="shared" si="11"/>
        <v>-125.06765841624124</v>
      </c>
      <c r="AP13">
        <f t="shared" si="12"/>
        <v>-15.565550501283802</v>
      </c>
      <c r="AQ13">
        <f t="shared" si="13"/>
        <v>-2038.410840382646</v>
      </c>
      <c r="AR13">
        <f t="shared" si="14"/>
        <v>322.30911902465402</v>
      </c>
      <c r="AS13">
        <f t="shared" si="15"/>
        <v>240.86117248101723</v>
      </c>
      <c r="AT13">
        <f t="shared" si="16"/>
        <v>347.04061766389776</v>
      </c>
      <c r="AU13">
        <f t="shared" si="17"/>
        <v>910.21090916956905</v>
      </c>
      <c r="AW13">
        <v>10</v>
      </c>
      <c r="AX13">
        <f>(R13*SUMPRODUCT(K14:$K$23, X14:$X$23)-$AZ$3*SUMPRODUCT(K13:$K$22, W14:$W$23))/Z13</f>
        <v>13155.454406187153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8034.901072462937</v>
      </c>
      <c r="P14">
        <f t="shared" si="30"/>
        <v>401.74505362314687</v>
      </c>
      <c r="Q14" s="5">
        <f t="shared" si="31"/>
        <v>50</v>
      </c>
      <c r="R14">
        <f t="shared" si="0"/>
        <v>100000</v>
      </c>
      <c r="S14">
        <f t="shared" si="1"/>
        <v>13167.768068736143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8025.9681795157039</v>
      </c>
      <c r="AC14">
        <f t="shared" si="2"/>
        <v>7410.7592048200177</v>
      </c>
      <c r="AE14">
        <f t="shared" si="3"/>
        <v>4522.0053065749444</v>
      </c>
      <c r="AF14">
        <f t="shared" si="4"/>
        <v>-226.10026532874721</v>
      </c>
      <c r="AG14">
        <f t="shared" si="5"/>
        <v>-28.139769648643693</v>
      </c>
      <c r="AH14">
        <f t="shared" si="6"/>
        <v>-4119.0471170564197</v>
      </c>
      <c r="AI14">
        <f t="shared" si="7"/>
        <v>148.71815454113403</v>
      </c>
      <c r="AJ14">
        <f t="shared" si="8"/>
        <v>615.20897469568627</v>
      </c>
      <c r="AK14">
        <f t="shared" si="32"/>
        <v>633.34428354716169</v>
      </c>
      <c r="AL14">
        <f t="shared" si="9"/>
        <v>1397.271412783982</v>
      </c>
      <c r="AN14">
        <f t="shared" si="10"/>
        <v>2194.6536702964222</v>
      </c>
      <c r="AO14">
        <f t="shared" si="11"/>
        <v>-109.73268351482112</v>
      </c>
      <c r="AP14">
        <f t="shared" si="12"/>
        <v>-13.657004924540381</v>
      </c>
      <c r="AQ14">
        <f t="shared" si="13"/>
        <v>-1999.0869671090131</v>
      </c>
      <c r="AR14">
        <f t="shared" si="14"/>
        <v>72.177014748047839</v>
      </c>
      <c r="AS14">
        <f t="shared" si="15"/>
        <v>298.57785269558485</v>
      </c>
      <c r="AT14">
        <f t="shared" si="16"/>
        <v>307.37941736314059</v>
      </c>
      <c r="AU14">
        <f t="shared" si="17"/>
        <v>678.13428480677328</v>
      </c>
      <c r="AW14">
        <v>11</v>
      </c>
      <c r="AX14">
        <f>(R14*SUMPRODUCT(K15:$K$23, X15:$X$23)-$AZ$3*SUMPRODUCT(K14:$K$22, W15:$W$23))/Z14</f>
        <v>13167.768068736143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8034.901072462937</v>
      </c>
      <c r="P15">
        <f t="shared" si="30"/>
        <v>401.74505362314687</v>
      </c>
      <c r="Q15" s="5">
        <f t="shared" si="31"/>
        <v>50</v>
      </c>
      <c r="R15">
        <f t="shared" si="0"/>
        <v>100000</v>
      </c>
      <c r="S15">
        <f t="shared" si="1"/>
        <v>12959.210229037608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7410.7592048200177</v>
      </c>
      <c r="AC15">
        <f t="shared" si="2"/>
        <v>6671.8712414369675</v>
      </c>
      <c r="AE15">
        <f t="shared" si="3"/>
        <v>4136.6583646461613</v>
      </c>
      <c r="AF15">
        <f t="shared" si="4"/>
        <v>-206.83291823230809</v>
      </c>
      <c r="AG15">
        <f t="shared" si="5"/>
        <v>-25.741812670371512</v>
      </c>
      <c r="AH15">
        <f t="shared" si="6"/>
        <v>-4233.1185635714883</v>
      </c>
      <c r="AI15">
        <f t="shared" si="7"/>
        <v>-329.03492982800663</v>
      </c>
      <c r="AJ15">
        <f t="shared" si="8"/>
        <v>738.88796338305019</v>
      </c>
      <c r="AK15">
        <f t="shared" si="32"/>
        <v>588.57634339903791</v>
      </c>
      <c r="AL15">
        <f t="shared" si="9"/>
        <v>998.42937695408148</v>
      </c>
      <c r="AN15">
        <f t="shared" si="10"/>
        <v>1908.5789432630052</v>
      </c>
      <c r="AO15">
        <f t="shared" si="11"/>
        <v>-95.428947163150269</v>
      </c>
      <c r="AP15">
        <f t="shared" si="12"/>
        <v>-11.876804244697245</v>
      </c>
      <c r="AQ15">
        <f t="shared" si="13"/>
        <v>-1953.0839248938939</v>
      </c>
      <c r="AR15">
        <f t="shared" si="14"/>
        <v>-151.81073303873632</v>
      </c>
      <c r="AS15">
        <f t="shared" si="15"/>
        <v>340.90946943935091</v>
      </c>
      <c r="AT15">
        <f t="shared" si="16"/>
        <v>271.55842143377657</v>
      </c>
      <c r="AU15">
        <f t="shared" si="17"/>
        <v>460.65715783439123</v>
      </c>
      <c r="AW15">
        <v>12</v>
      </c>
      <c r="AX15">
        <f>(R15*SUMPRODUCT(K16:$K$23, X16:$X$23)-$AZ$3*SUMPRODUCT(K15:$K$22, W16:$W$23))/Z15</f>
        <v>12959.210229037608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8034.901072462937</v>
      </c>
      <c r="P16">
        <f t="shared" si="30"/>
        <v>401.74505362314687</v>
      </c>
      <c r="Q16" s="5">
        <f t="shared" si="31"/>
        <v>50</v>
      </c>
      <c r="R16">
        <f t="shared" si="0"/>
        <v>100000</v>
      </c>
      <c r="S16">
        <f t="shared" si="1"/>
        <v>12530.694058270947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6671.8712414369675</v>
      </c>
      <c r="AC16">
        <f t="shared" si="2"/>
        <v>5848.3951791943109</v>
      </c>
      <c r="AE16">
        <f t="shared" si="3"/>
        <v>3750.0936882645069</v>
      </c>
      <c r="AF16">
        <f t="shared" si="4"/>
        <v>-187.50468441322536</v>
      </c>
      <c r="AG16">
        <f t="shared" si="5"/>
        <v>-23.336277910855419</v>
      </c>
      <c r="AH16">
        <f t="shared" si="6"/>
        <v>-4296.2332656247572</v>
      </c>
      <c r="AI16">
        <f t="shared" si="7"/>
        <v>-756.98053968433123</v>
      </c>
      <c r="AJ16">
        <f t="shared" si="8"/>
        <v>823.47606224265655</v>
      </c>
      <c r="AK16">
        <f t="shared" si="32"/>
        <v>559.8249754172673</v>
      </c>
      <c r="AL16">
        <f t="shared" si="9"/>
        <v>626.32049797559262</v>
      </c>
      <c r="AN16">
        <f t="shared" si="10"/>
        <v>1640.4902165141675</v>
      </c>
      <c r="AO16">
        <f t="shared" si="11"/>
        <v>-82.02451082570839</v>
      </c>
      <c r="AP16">
        <f t="shared" si="12"/>
        <v>-10.208527782230108</v>
      </c>
      <c r="AQ16">
        <f t="shared" si="13"/>
        <v>-1879.4006832884791</v>
      </c>
      <c r="AR16">
        <f t="shared" si="14"/>
        <v>-331.14350538225011</v>
      </c>
      <c r="AS16">
        <f t="shared" si="15"/>
        <v>360.23217976398615</v>
      </c>
      <c r="AT16">
        <f t="shared" si="16"/>
        <v>244.89718697063506</v>
      </c>
      <c r="AU16">
        <f t="shared" si="17"/>
        <v>273.9858613523711</v>
      </c>
      <c r="AW16">
        <v>13</v>
      </c>
      <c r="AX16">
        <f>(R16*SUMPRODUCT(K17:$K$23, X17:$X$23)-$AZ$3*SUMPRODUCT(K16:$K$22, W17:$W$23))/Z16</f>
        <v>12530.694058270947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8034.901072462937</v>
      </c>
      <c r="P17">
        <f t="shared" si="30"/>
        <v>401.74505362314687</v>
      </c>
      <c r="Q17" s="5">
        <f t="shared" si="31"/>
        <v>50</v>
      </c>
      <c r="R17">
        <f t="shared" si="0"/>
        <v>100000</v>
      </c>
      <c r="S17">
        <f t="shared" si="1"/>
        <v>11891.930349324244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5848.3951791943109</v>
      </c>
      <c r="AC17">
        <f t="shared" si="2"/>
        <v>4983.0654471717535</v>
      </c>
      <c r="AE17">
        <f t="shared" si="3"/>
        <v>3366.8577539144853</v>
      </c>
      <c r="AF17">
        <f t="shared" si="4"/>
        <v>-168.34288769572427</v>
      </c>
      <c r="AG17">
        <f t="shared" si="5"/>
        <v>-20.951457420261946</v>
      </c>
      <c r="AH17">
        <f t="shared" si="6"/>
        <v>-4302.9154229698388</v>
      </c>
      <c r="AI17">
        <f t="shared" si="7"/>
        <v>-1125.3520141713398</v>
      </c>
      <c r="AJ17">
        <f t="shared" si="8"/>
        <v>865.32973202255744</v>
      </c>
      <c r="AK17">
        <f t="shared" si="32"/>
        <v>558.19434980198662</v>
      </c>
      <c r="AL17">
        <f t="shared" si="9"/>
        <v>298.17206765320429</v>
      </c>
      <c r="AN17">
        <f t="shared" si="10"/>
        <v>1387.2491834197463</v>
      </c>
      <c r="AO17">
        <f t="shared" si="11"/>
        <v>-69.362459170987321</v>
      </c>
      <c r="AP17">
        <f t="shared" si="12"/>
        <v>-8.6326463195303109</v>
      </c>
      <c r="AQ17">
        <f t="shared" si="13"/>
        <v>-1772.9337985541615</v>
      </c>
      <c r="AR17">
        <f t="shared" si="14"/>
        <v>-463.67972062493294</v>
      </c>
      <c r="AS17">
        <f t="shared" si="15"/>
        <v>356.54252477445482</v>
      </c>
      <c r="AT17">
        <f t="shared" si="16"/>
        <v>229.99327935729298</v>
      </c>
      <c r="AU17">
        <f t="shared" si="17"/>
        <v>122.85608350681483</v>
      </c>
      <c r="AW17">
        <v>14</v>
      </c>
      <c r="AX17">
        <f>(R17*SUMPRODUCT(K18:$K$23, X18:$X$23)-$AZ$3*SUMPRODUCT(K17:$K$22, W18:$W$23))/Z17</f>
        <v>11891.930349324244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8034.901072462937</v>
      </c>
      <c r="P18">
        <f t="shared" si="30"/>
        <v>401.74505362314687</v>
      </c>
      <c r="Q18" s="5">
        <f t="shared" si="31"/>
        <v>50</v>
      </c>
      <c r="R18">
        <f t="shared" si="0"/>
        <v>100000</v>
      </c>
      <c r="S18">
        <f t="shared" si="1"/>
        <v>11030.315418639258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4983.0654471717535</v>
      </c>
      <c r="AC18">
        <f t="shared" si="2"/>
        <v>4104.1522968273366</v>
      </c>
      <c r="AE18">
        <f t="shared" si="3"/>
        <v>2989.6205538787117</v>
      </c>
      <c r="AF18">
        <f t="shared" si="4"/>
        <v>-149.48102769393557</v>
      </c>
      <c r="AG18">
        <f t="shared" si="5"/>
        <v>-18.603966165337638</v>
      </c>
      <c r="AH18">
        <f t="shared" si="6"/>
        <v>-4275.9533614433822</v>
      </c>
      <c r="AI18">
        <f t="shared" si="7"/>
        <v>-1454.4178014239437</v>
      </c>
      <c r="AJ18">
        <f t="shared" si="8"/>
        <v>878.91315034441686</v>
      </c>
      <c r="AK18">
        <f t="shared" si="32"/>
        <v>548.40666863229274</v>
      </c>
      <c r="AL18">
        <f t="shared" si="9"/>
        <v>-27.097982447234131</v>
      </c>
      <c r="AN18">
        <f t="shared" si="10"/>
        <v>1151.1221643410938</v>
      </c>
      <c r="AO18">
        <f t="shared" si="11"/>
        <v>-57.556108217054692</v>
      </c>
      <c r="AP18">
        <f t="shared" si="12"/>
        <v>-7.1632628327323058</v>
      </c>
      <c r="AQ18">
        <f t="shared" si="13"/>
        <v>-1646.4111747092211</v>
      </c>
      <c r="AR18">
        <f t="shared" si="14"/>
        <v>-560.00838141791417</v>
      </c>
      <c r="AS18">
        <f t="shared" si="15"/>
        <v>338.41632730939551</v>
      </c>
      <c r="AT18">
        <f t="shared" si="16"/>
        <v>211.15825903594083</v>
      </c>
      <c r="AU18">
        <f t="shared" si="17"/>
        <v>-10.433795072577837</v>
      </c>
      <c r="AW18">
        <v>15</v>
      </c>
      <c r="AX18">
        <f>(R18*SUMPRODUCT(K19:$K$23, X19:$X$23)-$AZ$3*SUMPRODUCT(K18:$K$22, W19:$W$23))/Z18</f>
        <v>11030.315418639258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8034.901072462937</v>
      </c>
      <c r="P19">
        <f t="shared" si="30"/>
        <v>401.74505362314687</v>
      </c>
      <c r="Q19" s="5">
        <f t="shared" si="31"/>
        <v>50</v>
      </c>
      <c r="R19">
        <f t="shared" si="0"/>
        <v>100000</v>
      </c>
      <c r="S19">
        <f t="shared" si="1"/>
        <v>9902.5878418443426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4104.1522968273366</v>
      </c>
      <c r="AC19">
        <f t="shared" si="2"/>
        <v>3230.788941135329</v>
      </c>
      <c r="AE19">
        <f t="shared" si="3"/>
        <v>2621.4429947631561</v>
      </c>
      <c r="AF19">
        <f t="shared" si="4"/>
        <v>-131.0721497381578</v>
      </c>
      <c r="AG19">
        <f t="shared" si="5"/>
        <v>-16.312851714797812</v>
      </c>
      <c r="AH19">
        <f t="shared" si="6"/>
        <v>-4210.1495777728996</v>
      </c>
      <c r="AI19">
        <f t="shared" si="7"/>
        <v>-1736.0915844626993</v>
      </c>
      <c r="AJ19">
        <f t="shared" si="8"/>
        <v>873.36335569200764</v>
      </c>
      <c r="AK19">
        <f t="shared" si="32"/>
        <v>484.03799861196137</v>
      </c>
      <c r="AL19">
        <f t="shared" si="9"/>
        <v>-378.69023015873029</v>
      </c>
      <c r="AN19">
        <f t="shared" si="10"/>
        <v>940.33840248740273</v>
      </c>
      <c r="AO19">
        <f t="shared" si="11"/>
        <v>-47.016920124370138</v>
      </c>
      <c r="AP19">
        <f t="shared" si="12"/>
        <v>-5.8515866841852784</v>
      </c>
      <c r="AQ19">
        <f t="shared" si="13"/>
        <v>-1510.2236959204481</v>
      </c>
      <c r="AR19">
        <f t="shared" si="14"/>
        <v>-622.75380024160086</v>
      </c>
      <c r="AS19">
        <f t="shared" si="15"/>
        <v>313.2843644981337</v>
      </c>
      <c r="AT19">
        <f t="shared" si="16"/>
        <v>173.62937865413872</v>
      </c>
      <c r="AU19">
        <f t="shared" si="17"/>
        <v>-135.84005708932847</v>
      </c>
      <c r="AW19">
        <v>16</v>
      </c>
      <c r="AX19">
        <f>(R19*SUMPRODUCT(K20:$K$23, X20:$X$23)-$AZ$3*SUMPRODUCT(K19:$K$22, W20:$W$23))/Z19</f>
        <v>9902.5878418443426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8034.901072462937</v>
      </c>
      <c r="P20">
        <f t="shared" si="30"/>
        <v>401.74505362314687</v>
      </c>
      <c r="Q20" s="5">
        <f t="shared" si="31"/>
        <v>50</v>
      </c>
      <c r="R20">
        <f t="shared" si="0"/>
        <v>100000</v>
      </c>
      <c r="S20">
        <f t="shared" si="1"/>
        <v>8349.1836486999291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3230.788941135329</v>
      </c>
      <c r="AC20">
        <f t="shared" si="2"/>
        <v>2353.8889688455629</v>
      </c>
      <c r="AE20">
        <f t="shared" si="3"/>
        <v>2265.2831457577199</v>
      </c>
      <c r="AF20">
        <f t="shared" si="4"/>
        <v>-113.26415728788599</v>
      </c>
      <c r="AG20">
        <f t="shared" si="5"/>
        <v>-14.096521695340195</v>
      </c>
      <c r="AH20">
        <f t="shared" si="6"/>
        <v>-4106.4030046192784</v>
      </c>
      <c r="AI20">
        <f t="shared" si="7"/>
        <v>-1968.4805378447845</v>
      </c>
      <c r="AJ20">
        <f t="shared" si="8"/>
        <v>876.89997228976608</v>
      </c>
      <c r="AK20">
        <f t="shared" si="32"/>
        <v>292.28647057756041</v>
      </c>
      <c r="AL20">
        <f t="shared" si="9"/>
        <v>-799.29409497745803</v>
      </c>
      <c r="AN20">
        <f t="shared" si="10"/>
        <v>770.72960585850899</v>
      </c>
      <c r="AO20">
        <f t="shared" si="11"/>
        <v>-38.536480292925454</v>
      </c>
      <c r="AP20">
        <f t="shared" si="12"/>
        <v>-4.7961362492684518</v>
      </c>
      <c r="AQ20">
        <f t="shared" si="13"/>
        <v>-1397.1438295356097</v>
      </c>
      <c r="AR20">
        <f t="shared" si="14"/>
        <v>-669.74684021929454</v>
      </c>
      <c r="AS20">
        <f t="shared" si="15"/>
        <v>298.35244714812961</v>
      </c>
      <c r="AT20">
        <f t="shared" si="16"/>
        <v>99.446215669726115</v>
      </c>
      <c r="AU20">
        <f t="shared" si="17"/>
        <v>-271.94817740143884</v>
      </c>
      <c r="AW20">
        <v>17</v>
      </c>
      <c r="AX20">
        <f>(R20*SUMPRODUCT(K21:$K$23, X21:$X$23)-$AZ$3*SUMPRODUCT(K20:$K$22, W21:$W$23))/Z20</f>
        <v>8349.1836486999291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8034.901072462937</v>
      </c>
      <c r="P21">
        <f t="shared" si="30"/>
        <v>401.74505362314687</v>
      </c>
      <c r="Q21" s="5">
        <f t="shared" si="31"/>
        <v>50</v>
      </c>
      <c r="R21">
        <f t="shared" si="0"/>
        <v>100000</v>
      </c>
      <c r="S21">
        <f t="shared" si="1"/>
        <v>6255.1171064843502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2353.8889688455629</v>
      </c>
      <c r="AC21">
        <f t="shared" si="2"/>
        <v>1498.0409388235134</v>
      </c>
      <c r="AE21">
        <f t="shared" si="3"/>
        <v>1924.2822382124091</v>
      </c>
      <c r="AF21">
        <f t="shared" si="4"/>
        <v>-96.21411191062046</v>
      </c>
      <c r="AG21">
        <f t="shared" si="5"/>
        <v>-11.974523524672092</v>
      </c>
      <c r="AH21">
        <f t="shared" si="6"/>
        <v>-3962.0659074294031</v>
      </c>
      <c r="AI21">
        <f t="shared" si="7"/>
        <v>-2145.9723046522868</v>
      </c>
      <c r="AJ21">
        <f t="shared" si="8"/>
        <v>855.84803002204944</v>
      </c>
      <c r="AK21">
        <f t="shared" si="32"/>
        <v>214.53439898105916</v>
      </c>
      <c r="AL21">
        <f t="shared" si="9"/>
        <v>-1075.5898756491781</v>
      </c>
      <c r="AN21">
        <f t="shared" si="10"/>
        <v>622.76135483203757</v>
      </c>
      <c r="AO21">
        <f t="shared" si="11"/>
        <v>-31.13806774160188</v>
      </c>
      <c r="AP21">
        <f t="shared" si="12"/>
        <v>-3.8753517262729824</v>
      </c>
      <c r="AQ21">
        <f t="shared" si="13"/>
        <v>-1282.2555254351407</v>
      </c>
      <c r="AR21">
        <f t="shared" si="14"/>
        <v>-694.50759007097815</v>
      </c>
      <c r="AS21">
        <f t="shared" si="15"/>
        <v>276.9807194198238</v>
      </c>
      <c r="AT21">
        <f t="shared" si="16"/>
        <v>69.430424661423103</v>
      </c>
      <c r="AU21">
        <f t="shared" si="17"/>
        <v>-348.09644598973125</v>
      </c>
      <c r="AW21">
        <v>18</v>
      </c>
      <c r="AX21">
        <f>(R21*SUMPRODUCT(K22:$K$23, X22:$X$23)-$AZ$3*SUMPRODUCT(K21:$K$22, W22:$W$23))/Z21</f>
        <v>6255.1171064843502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8034.901072462937</v>
      </c>
      <c r="P22">
        <f t="shared" si="30"/>
        <v>401.74505362314687</v>
      </c>
      <c r="Q22" s="5">
        <f t="shared" si="31"/>
        <v>50</v>
      </c>
      <c r="R22">
        <f t="shared" si="0"/>
        <v>100000</v>
      </c>
      <c r="S22">
        <f t="shared" si="1"/>
        <v>3521.3187540059698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1498.0409388235134</v>
      </c>
      <c r="AC22">
        <f t="shared" si="2"/>
        <v>702.11266159370439</v>
      </c>
      <c r="AE22">
        <f t="shared" si="3"/>
        <v>1602.0718860543968</v>
      </c>
      <c r="AF22">
        <f t="shared" si="4"/>
        <v>-80.103594302719841</v>
      </c>
      <c r="AG22">
        <f t="shared" si="5"/>
        <v>-9.9694561986891639</v>
      </c>
      <c r="AH22">
        <f t="shared" si="6"/>
        <v>-3770.6441814724117</v>
      </c>
      <c r="AI22">
        <f t="shared" si="7"/>
        <v>-2258.6453459194236</v>
      </c>
      <c r="AJ22">
        <f t="shared" si="8"/>
        <v>795.92827722980905</v>
      </c>
      <c r="AK22">
        <f t="shared" si="32"/>
        <v>211.40064614026335</v>
      </c>
      <c r="AL22">
        <f t="shared" si="9"/>
        <v>-1251.316422549351</v>
      </c>
      <c r="AN22">
        <f t="shared" si="10"/>
        <v>484.56395479659113</v>
      </c>
      <c r="AO22">
        <f t="shared" si="11"/>
        <v>-24.228197739829557</v>
      </c>
      <c r="AP22">
        <f t="shared" si="12"/>
        <v>-3.0153697626550726</v>
      </c>
      <c r="AQ22">
        <f t="shared" si="13"/>
        <v>-1140.4720803164939</v>
      </c>
      <c r="AR22">
        <f t="shared" si="14"/>
        <v>-683.15169302238735</v>
      </c>
      <c r="AS22">
        <f t="shared" si="15"/>
        <v>240.73710868166282</v>
      </c>
      <c r="AT22">
        <f t="shared" si="16"/>
        <v>63.940409935389482</v>
      </c>
      <c r="AU22">
        <f t="shared" si="17"/>
        <v>-378.47417440533508</v>
      </c>
      <c r="AW22">
        <v>19</v>
      </c>
      <c r="AX22">
        <f>(R22*SUMPRODUCT(K23:$K$23, X23:$X$23)-$AZ$3*SUMPRODUCT(K22:$K$22, W23:$W$23))/Z22</f>
        <v>3521.3187540059698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8034.901072462937</v>
      </c>
      <c r="P23">
        <f t="shared" si="30"/>
        <v>401.74505362314687</v>
      </c>
      <c r="Q23" s="5">
        <f t="shared" si="31"/>
        <v>50</v>
      </c>
      <c r="R23">
        <f t="shared" si="0"/>
        <v>100000</v>
      </c>
      <c r="S23">
        <f t="shared" si="1"/>
        <v>4334.4136411774789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702.11266159370439</v>
      </c>
      <c r="AC23">
        <f t="shared" si="2"/>
        <v>702.11266159370439</v>
      </c>
      <c r="AE23">
        <f t="shared" si="3"/>
        <v>1301.5383958824311</v>
      </c>
      <c r="AF23">
        <f t="shared" si="4"/>
        <v>-65.076919794121551</v>
      </c>
      <c r="AG23">
        <f t="shared" si="5"/>
        <v>-8.0992807761071202</v>
      </c>
      <c r="AH23">
        <f t="shared" si="6"/>
        <v>-3540.9617211903019</v>
      </c>
      <c r="AI23">
        <f t="shared" si="7"/>
        <v>-2312.5995258780995</v>
      </c>
      <c r="AJ23">
        <f t="shared" si="8"/>
        <v>0</v>
      </c>
      <c r="AK23">
        <f t="shared" si="32"/>
        <v>201.41785290516125</v>
      </c>
      <c r="AL23">
        <f t="shared" si="9"/>
        <v>-2111.181672972938</v>
      </c>
      <c r="AN23">
        <f t="shared" si="10"/>
        <v>356.61233170202178</v>
      </c>
      <c r="AO23">
        <f t="shared" si="11"/>
        <v>-17.830616585101087</v>
      </c>
      <c r="AP23">
        <f t="shared" si="12"/>
        <v>-2.2191457522992839</v>
      </c>
      <c r="AQ23">
        <f t="shared" si="13"/>
        <v>-970.19851266481044</v>
      </c>
      <c r="AR23">
        <f t="shared" si="14"/>
        <v>-633.63594330018907</v>
      </c>
      <c r="AS23">
        <f t="shared" si="15"/>
        <v>0</v>
      </c>
      <c r="AT23">
        <f t="shared" si="16"/>
        <v>55.187069700103322</v>
      </c>
      <c r="AU23">
        <f t="shared" si="17"/>
        <v>-578.44887360008568</v>
      </c>
      <c r="AW23">
        <v>20</v>
      </c>
      <c r="AX23">
        <f>(R23*SUMPRODUCT(K$23:$K24, X$23:$X24)-$AZ$3*SUMPRODUCT(K$22:$K23, W$23:$W24))/Z23</f>
        <v>4334.4136411774789</v>
      </c>
    </row>
    <row r="25" spans="5:50" x14ac:dyDescent="0.25">
      <c r="AN25" s="6">
        <f t="shared" ref="AN25:AU25" si="33">SUM(AN3:AN23)</f>
        <v>56995.015557974613</v>
      </c>
      <c r="AO25" s="6">
        <f t="shared" si="33"/>
        <v>-8875.9265822459311</v>
      </c>
      <c r="AP25" s="6">
        <f t="shared" si="33"/>
        <v>-2824.5797490754394</v>
      </c>
      <c r="AQ25" s="6">
        <f t="shared" si="33"/>
        <v>-35381.854282707412</v>
      </c>
      <c r="AR25" s="6">
        <f t="shared" si="33"/>
        <v>9912.6549439458322</v>
      </c>
      <c r="AS25" s="6">
        <f t="shared" si="33"/>
        <v>-3973.1986176656965</v>
      </c>
      <c r="AT25" s="6">
        <f t="shared" si="33"/>
        <v>7130.5172421081234</v>
      </c>
      <c r="AU25" s="7">
        <f t="shared" si="33"/>
        <v>13069.973568388254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697.63112861177126</v>
      </c>
      <c r="K3">
        <v>1</v>
      </c>
      <c r="L3" s="2">
        <v>0</v>
      </c>
      <c r="O3">
        <f>$C$3</f>
        <v>697.63112861177126</v>
      </c>
      <c r="P3">
        <f>O3*B5</f>
        <v>558.10490288941708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697.63112861177126</v>
      </c>
      <c r="AF3">
        <f t="shared" ref="AF3:AF23" si="4">-$Z3*P3</f>
        <v>-558.10490288941708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-2380.3819782776454</v>
      </c>
      <c r="AJ3">
        <f t="shared" ref="AJ3:AJ23" si="8">AB3-AC3</f>
        <v>-4.5474735088646412E-13</v>
      </c>
      <c r="AL3">
        <f t="shared" ref="AL3:AL23" si="9">SUM(AI3:AK3)</f>
        <v>-2380.3819782776459</v>
      </c>
      <c r="AN3">
        <f t="shared" ref="AN3:AN23" si="10">AE3*$K3</f>
        <v>697.63112861177126</v>
      </c>
      <c r="AO3">
        <f t="shared" ref="AO3:AO23" si="11">AF3*$K3</f>
        <v>-558.10490288941708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-2380.3819782776454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-2380.3819782776459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318.12277858410687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60.157848062201367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4.5474735088646412E-13</v>
      </c>
      <c r="AC4">
        <f t="shared" si="2"/>
        <v>59.489933101416227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-59.489933101415772</v>
      </c>
      <c r="AK4">
        <f>G4*MAX(0, SUM(AB4, AE4:AF4))</f>
        <v>9.9589669844135639E-15</v>
      </c>
      <c r="AL4">
        <f t="shared" si="9"/>
        <v>-335.1666831014158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-258.6328454826907</v>
      </c>
      <c r="AR4">
        <f t="shared" si="14"/>
        <v>-258.6328454826907</v>
      </c>
      <c r="AS4">
        <f t="shared" si="15"/>
        <v>-55.811927105184132</v>
      </c>
      <c r="AT4">
        <f t="shared" si="16"/>
        <v>9.3432470066737619E-15</v>
      </c>
      <c r="AU4">
        <f t="shared" si="17"/>
        <v>-314.44477258787481</v>
      </c>
      <c r="AW4">
        <v>1</v>
      </c>
      <c r="AX4">
        <f>(R4*SUMPRODUCT(K5:$K$23, X5:$X$23)-$AZ$3*SUMPRODUCT(K4:$K$22, W5:$W$23))/Z4</f>
        <v>60.157848062201367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697.63112861177126</v>
      </c>
      <c r="P5">
        <f t="shared" ref="P5:P23" si="30">O5*$C$5</f>
        <v>34.881556430588567</v>
      </c>
      <c r="Q5" s="5">
        <f t="shared" ref="Q5:Q23" si="31">$C$8</f>
        <v>50</v>
      </c>
      <c r="R5">
        <f t="shared" si="0"/>
        <v>250000</v>
      </c>
      <c r="S5">
        <f t="shared" si="1"/>
        <v>119.54050911477617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59.489933101416227</v>
      </c>
      <c r="AC5">
        <f t="shared" si="2"/>
        <v>116.89951908677085</v>
      </c>
      <c r="AE5">
        <f t="shared" si="3"/>
        <v>682.21847170129433</v>
      </c>
      <c r="AF5">
        <f t="shared" si="4"/>
        <v>-34.110923585064718</v>
      </c>
      <c r="AG5">
        <f t="shared" si="5"/>
        <v>-48.895357712811148</v>
      </c>
      <c r="AH5">
        <f t="shared" si="6"/>
        <v>-275.29145344424927</v>
      </c>
      <c r="AI5">
        <f t="shared" si="7"/>
        <v>323.92073695916923</v>
      </c>
      <c r="AJ5">
        <f t="shared" si="8"/>
        <v>-57.409585985354624</v>
      </c>
      <c r="AK5">
        <f>G5*SUM(AB5, AE5:AF5)</f>
        <v>29.011496729923483</v>
      </c>
      <c r="AL5">
        <f t="shared" si="9"/>
        <v>295.52264770373807</v>
      </c>
      <c r="AN5">
        <f t="shared" si="10"/>
        <v>589.13829699850385</v>
      </c>
      <c r="AO5">
        <f t="shared" si="11"/>
        <v>-29.456914849925194</v>
      </c>
      <c r="AP5">
        <f t="shared" si="12"/>
        <v>-42.224197920385286</v>
      </c>
      <c r="AQ5">
        <f t="shared" si="13"/>
        <v>-237.73137900522818</v>
      </c>
      <c r="AR5">
        <f t="shared" si="14"/>
        <v>279.72580522296528</v>
      </c>
      <c r="AS5">
        <f t="shared" si="15"/>
        <v>-49.576766273209124</v>
      </c>
      <c r="AT5">
        <f t="shared" si="16"/>
        <v>25.053240986310218</v>
      </c>
      <c r="AU5">
        <f t="shared" si="17"/>
        <v>255.20227993606636</v>
      </c>
      <c r="AW5">
        <v>2</v>
      </c>
      <c r="AX5">
        <f>(R5*SUMPRODUCT(K6:$K$23, X6:$X$23)-$AZ$3*SUMPRODUCT(K5:$K$22, W6:$W$23))/Z5</f>
        <v>119.54050911477617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697.63112861177126</v>
      </c>
      <c r="P6">
        <f t="shared" si="30"/>
        <v>34.881556430588567</v>
      </c>
      <c r="Q6" s="5">
        <f t="shared" si="31"/>
        <v>50</v>
      </c>
      <c r="R6">
        <f t="shared" si="0"/>
        <v>250000</v>
      </c>
      <c r="S6">
        <f t="shared" si="1"/>
        <v>176.78127922725207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116.89951908677085</v>
      </c>
      <c r="AC6">
        <f t="shared" si="2"/>
        <v>170.95208034814777</v>
      </c>
      <c r="AE6">
        <f t="shared" si="3"/>
        <v>674.62738856243971</v>
      </c>
      <c r="AF6">
        <f t="shared" si="4"/>
        <v>-33.731369428121987</v>
      </c>
      <c r="AG6">
        <f t="shared" si="5"/>
        <v>-48.351296329400675</v>
      </c>
      <c r="AH6">
        <f t="shared" si="6"/>
        <v>-275.53903141185043</v>
      </c>
      <c r="AI6">
        <f t="shared" si="7"/>
        <v>317.00569139306657</v>
      </c>
      <c r="AJ6">
        <f t="shared" si="8"/>
        <v>-54.052561261376923</v>
      </c>
      <c r="AK6">
        <f>G6*SUM(AB6, AE6:AF6)</f>
        <v>44.331038985933681</v>
      </c>
      <c r="AL6">
        <f t="shared" si="9"/>
        <v>307.28416911762332</v>
      </c>
      <c r="AN6">
        <f t="shared" si="10"/>
        <v>525.41749835502969</v>
      </c>
      <c r="AO6">
        <f t="shared" si="11"/>
        <v>-26.270874917751488</v>
      </c>
      <c r="AP6">
        <f t="shared" si="12"/>
        <v>-37.657257310218334</v>
      </c>
      <c r="AQ6">
        <f t="shared" si="13"/>
        <v>-214.59702205698849</v>
      </c>
      <c r="AR6">
        <f t="shared" si="14"/>
        <v>246.8923440700714</v>
      </c>
      <c r="AS6">
        <f t="shared" si="15"/>
        <v>-42.097551921442772</v>
      </c>
      <c r="AT6">
        <f t="shared" si="16"/>
        <v>34.526175483479896</v>
      </c>
      <c r="AU6">
        <f t="shared" si="17"/>
        <v>239.32096763210853</v>
      </c>
      <c r="AW6">
        <v>3</v>
      </c>
      <c r="AX6">
        <f>(R6*SUMPRODUCT(K7:$K$23, X7:$X$23)-$AZ$3*SUMPRODUCT(K6:$K$22, W7:$W$23))/Z6</f>
        <v>176.78127922725207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697.63112861177126</v>
      </c>
      <c r="P7">
        <f t="shared" si="30"/>
        <v>34.881556430588567</v>
      </c>
      <c r="Q7" s="5">
        <f t="shared" si="31"/>
        <v>50</v>
      </c>
      <c r="R7">
        <f t="shared" si="0"/>
        <v>250000</v>
      </c>
      <c r="S7">
        <f t="shared" si="1"/>
        <v>225.87033009781607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170.95208034814777</v>
      </c>
      <c r="AC7">
        <f t="shared" si="2"/>
        <v>215.98891484974001</v>
      </c>
      <c r="AE7">
        <f t="shared" si="3"/>
        <v>667.11103830680952</v>
      </c>
      <c r="AF7">
        <f t="shared" si="4"/>
        <v>-33.355551915340477</v>
      </c>
      <c r="AG7">
        <f t="shared" si="5"/>
        <v>-47.812591134967398</v>
      </c>
      <c r="AH7">
        <f t="shared" si="6"/>
        <v>-275.96115569634799</v>
      </c>
      <c r="AI7">
        <f t="shared" si="7"/>
        <v>309.98173956015364</v>
      </c>
      <c r="AJ7">
        <f t="shared" si="8"/>
        <v>-45.036834501592239</v>
      </c>
      <c r="AK7">
        <f>G7*SUM(AB7, AE7:AF7)</f>
        <v>39.511141526915182</v>
      </c>
      <c r="AL7">
        <f t="shared" si="9"/>
        <v>304.4560465854766</v>
      </c>
      <c r="AN7">
        <f t="shared" si="10"/>
        <v>470.3209628892796</v>
      </c>
      <c r="AO7">
        <f t="shared" si="11"/>
        <v>-23.51604814446398</v>
      </c>
      <c r="AP7">
        <f t="shared" si="12"/>
        <v>-33.708427247589981</v>
      </c>
      <c r="AQ7">
        <f t="shared" si="13"/>
        <v>-194.55579208607432</v>
      </c>
      <c r="AR7">
        <f t="shared" si="14"/>
        <v>218.54069541115132</v>
      </c>
      <c r="AS7">
        <f t="shared" si="15"/>
        <v>-31.751486861970243</v>
      </c>
      <c r="AT7">
        <f t="shared" si="16"/>
        <v>27.855809693928226</v>
      </c>
      <c r="AU7">
        <f t="shared" si="17"/>
        <v>214.64501824310932</v>
      </c>
      <c r="AW7">
        <v>4</v>
      </c>
      <c r="AX7">
        <f>(R7*SUMPRODUCT(K8:$K$23, X8:$X$23)-$AZ$3*SUMPRODUCT(K7:$K$22, W8:$W$23))/Z7</f>
        <v>225.87033009781607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697.63112861177126</v>
      </c>
      <c r="P8">
        <f t="shared" si="30"/>
        <v>34.881556430588567</v>
      </c>
      <c r="Q8" s="5">
        <f t="shared" si="31"/>
        <v>50</v>
      </c>
      <c r="R8">
        <f t="shared" si="0"/>
        <v>250000</v>
      </c>
      <c r="S8">
        <f t="shared" si="1"/>
        <v>262.52662136533081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215.98891484974001</v>
      </c>
      <c r="AC8">
        <f t="shared" si="2"/>
        <v>248.24005687595334</v>
      </c>
      <c r="AE8">
        <f t="shared" si="3"/>
        <v>659.66639933260387</v>
      </c>
      <c r="AF8">
        <f t="shared" si="4"/>
        <v>-32.983319966630198</v>
      </c>
      <c r="AG8">
        <f t="shared" si="5"/>
        <v>-47.279025567944906</v>
      </c>
      <c r="AH8">
        <f t="shared" si="6"/>
        <v>-277.19827836408695</v>
      </c>
      <c r="AI8">
        <f t="shared" si="7"/>
        <v>302.20577543394177</v>
      </c>
      <c r="AJ8">
        <f t="shared" si="8"/>
        <v>-32.25114202621333</v>
      </c>
      <c r="AK8">
        <f t="shared" ref="AK8:AK23" si="32">G8*SUM(AB8:AB8, AE8:AF8)</f>
        <v>17.948913476794701</v>
      </c>
      <c r="AL8">
        <f t="shared" si="9"/>
        <v>287.90354688452317</v>
      </c>
      <c r="AN8">
        <f t="shared" si="10"/>
        <v>433.63394563869218</v>
      </c>
      <c r="AO8">
        <f t="shared" si="11"/>
        <v>-21.681697281934611</v>
      </c>
      <c r="AP8">
        <f t="shared" si="12"/>
        <v>-31.079027859722096</v>
      </c>
      <c r="AQ8">
        <f t="shared" si="13"/>
        <v>-182.2172287278579</v>
      </c>
      <c r="AR8">
        <f t="shared" si="14"/>
        <v>198.65599176917752</v>
      </c>
      <c r="AS8">
        <f t="shared" si="15"/>
        <v>-21.200397628755677</v>
      </c>
      <c r="AT8">
        <f t="shared" si="16"/>
        <v>11.798779168901799</v>
      </c>
      <c r="AU8">
        <f t="shared" si="17"/>
        <v>189.25437330932365</v>
      </c>
      <c r="AW8">
        <v>5</v>
      </c>
      <c r="AX8">
        <f>(R8*SUMPRODUCT(K9:$K$23, X9:$X$23)-$AZ$3*SUMPRODUCT(K8:$K$22, W9:$W$23))/Z8</f>
        <v>262.52662136533081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697.63112861177126</v>
      </c>
      <c r="P9">
        <f t="shared" si="30"/>
        <v>34.881556430588567</v>
      </c>
      <c r="Q9" s="5">
        <f t="shared" si="31"/>
        <v>50</v>
      </c>
      <c r="R9">
        <f t="shared" si="0"/>
        <v>250000</v>
      </c>
      <c r="S9">
        <f t="shared" si="1"/>
        <v>289.41706221671654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248.24005687595334</v>
      </c>
      <c r="AC9">
        <f t="shared" si="2"/>
        <v>270.60548919676216</v>
      </c>
      <c r="AE9">
        <f t="shared" si="3"/>
        <v>652.28639732206398</v>
      </c>
      <c r="AF9">
        <f t="shared" si="4"/>
        <v>-32.614319866103202</v>
      </c>
      <c r="AG9">
        <f t="shared" si="5"/>
        <v>-46.750092604100132</v>
      </c>
      <c r="AH9">
        <f t="shared" si="6"/>
        <v>-280.71354082660474</v>
      </c>
      <c r="AI9">
        <f t="shared" si="7"/>
        <v>292.20844402525591</v>
      </c>
      <c r="AJ9">
        <f t="shared" si="8"/>
        <v>-22.365432320808821</v>
      </c>
      <c r="AK9">
        <f t="shared" si="32"/>
        <v>5.1206815925582934</v>
      </c>
      <c r="AL9">
        <f t="shared" si="9"/>
        <v>274.96369329700542</v>
      </c>
      <c r="AN9">
        <f t="shared" si="10"/>
        <v>407.5106218200666</v>
      </c>
      <c r="AO9">
        <f t="shared" si="11"/>
        <v>-20.375531091003332</v>
      </c>
      <c r="AP9">
        <f t="shared" si="12"/>
        <v>-29.206740145826007</v>
      </c>
      <c r="AQ9">
        <f t="shared" si="13"/>
        <v>-175.37350164774455</v>
      </c>
      <c r="AR9">
        <f t="shared" si="14"/>
        <v>182.55484893549269</v>
      </c>
      <c r="AS9">
        <f t="shared" si="15"/>
        <v>-13.972621949108866</v>
      </c>
      <c r="AT9">
        <f t="shared" si="16"/>
        <v>3.1991041795337067</v>
      </c>
      <c r="AU9">
        <f t="shared" si="17"/>
        <v>171.78133116591755</v>
      </c>
      <c r="AW9">
        <v>6</v>
      </c>
      <c r="AX9">
        <f>(R9*SUMPRODUCT(K10:$K$23, X10:$X$23)-$AZ$3*SUMPRODUCT(K9:$K$22, W10:$W$23))/Z9</f>
        <v>289.41706221671654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697.63112861177126</v>
      </c>
      <c r="P10">
        <f t="shared" si="30"/>
        <v>34.881556430588567</v>
      </c>
      <c r="Q10" s="5">
        <f t="shared" si="31"/>
        <v>50</v>
      </c>
      <c r="R10">
        <f t="shared" si="0"/>
        <v>250000</v>
      </c>
      <c r="S10">
        <f t="shared" si="1"/>
        <v>310.47883215127769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270.60548919676216</v>
      </c>
      <c r="AC10">
        <f t="shared" si="2"/>
        <v>287.0408916359379</v>
      </c>
      <c r="AE10">
        <f t="shared" si="3"/>
        <v>644.96719406667739</v>
      </c>
      <c r="AF10">
        <f t="shared" si="4"/>
        <v>-32.248359703333875</v>
      </c>
      <c r="AG10">
        <f t="shared" si="5"/>
        <v>-46.225517154754066</v>
      </c>
      <c r="AH10">
        <f t="shared" si="6"/>
        <v>-285.37261652533709</v>
      </c>
      <c r="AI10">
        <f t="shared" si="7"/>
        <v>281.12070068325238</v>
      </c>
      <c r="AJ10">
        <f t="shared" si="8"/>
        <v>-16.435402439175732</v>
      </c>
      <c r="AK10">
        <f t="shared" si="32"/>
        <v>3.6216297265964337</v>
      </c>
      <c r="AL10">
        <f t="shared" si="9"/>
        <v>268.30692797067309</v>
      </c>
      <c r="AN10">
        <f t="shared" si="10"/>
        <v>382.83896352664243</v>
      </c>
      <c r="AO10">
        <f t="shared" si="11"/>
        <v>-19.141948176332125</v>
      </c>
      <c r="AP10">
        <f t="shared" si="12"/>
        <v>-27.438494916967123</v>
      </c>
      <c r="AQ10">
        <f t="shared" si="13"/>
        <v>-169.39118413230719</v>
      </c>
      <c r="AR10">
        <f t="shared" si="14"/>
        <v>166.86733630103603</v>
      </c>
      <c r="AS10">
        <f t="shared" si="15"/>
        <v>-9.7557092714808729</v>
      </c>
      <c r="AT10">
        <f t="shared" si="16"/>
        <v>2.1497232472635162</v>
      </c>
      <c r="AU10">
        <f t="shared" si="17"/>
        <v>159.26135027681869</v>
      </c>
      <c r="AW10">
        <v>7</v>
      </c>
      <c r="AX10">
        <f>(R10*SUMPRODUCT(K11:$K$23, X11:$X$23)-$AZ$3*SUMPRODUCT(K10:$K$22, W11:$W$23))/Z10</f>
        <v>310.47883215127769</v>
      </c>
    </row>
    <row r="11" spans="1:52" x14ac:dyDescent="0.25">
      <c r="A11" t="s">
        <v>33</v>
      </c>
      <c r="C11" s="24">
        <f>AU25</f>
        <v>-364.02415510045591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697.63112861177126</v>
      </c>
      <c r="P11">
        <f t="shared" si="30"/>
        <v>34.881556430588567</v>
      </c>
      <c r="Q11" s="5">
        <f t="shared" si="31"/>
        <v>50</v>
      </c>
      <c r="R11">
        <f t="shared" si="0"/>
        <v>250000</v>
      </c>
      <c r="S11">
        <f t="shared" si="1"/>
        <v>326.10447540121015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287.0408916359379</v>
      </c>
      <c r="AC11">
        <f t="shared" si="2"/>
        <v>298.09423511570844</v>
      </c>
      <c r="AE11">
        <f t="shared" si="3"/>
        <v>637.70918022691649</v>
      </c>
      <c r="AF11">
        <f t="shared" si="4"/>
        <v>-31.88545901134583</v>
      </c>
      <c r="AG11">
        <f t="shared" si="5"/>
        <v>-45.70532721897785</v>
      </c>
      <c r="AH11">
        <f t="shared" si="6"/>
        <v>-289.67382114336675</v>
      </c>
      <c r="AI11">
        <f t="shared" si="7"/>
        <v>270.44457285322613</v>
      </c>
      <c r="AJ11">
        <f t="shared" si="8"/>
        <v>-11.053343479770547</v>
      </c>
      <c r="AK11">
        <f t="shared" si="32"/>
        <v>2.1428750708436204</v>
      </c>
      <c r="AL11">
        <f t="shared" si="9"/>
        <v>261.5341044442992</v>
      </c>
      <c r="AN11">
        <f t="shared" si="10"/>
        <v>359.99121173420383</v>
      </c>
      <c r="AO11">
        <f t="shared" si="11"/>
        <v>-17.999560586710192</v>
      </c>
      <c r="AP11">
        <f t="shared" si="12"/>
        <v>-25.800971098476985</v>
      </c>
      <c r="AQ11">
        <f t="shared" si="13"/>
        <v>-163.52286138325874</v>
      </c>
      <c r="AR11">
        <f t="shared" si="14"/>
        <v>152.66781866575795</v>
      </c>
      <c r="AS11">
        <f t="shared" si="15"/>
        <v>-6.239688303657589</v>
      </c>
      <c r="AT11">
        <f t="shared" si="16"/>
        <v>1.2096676937809163</v>
      </c>
      <c r="AU11">
        <f t="shared" si="17"/>
        <v>147.63779805588126</v>
      </c>
      <c r="AW11">
        <v>8</v>
      </c>
      <c r="AX11">
        <f>(R11*SUMPRODUCT(K12:$K$23, X12:$X$23)-$AZ$3*SUMPRODUCT(K11:$K$22, W12:$W$23))/Z11</f>
        <v>326.10447540121015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697.63112861177126</v>
      </c>
      <c r="P12">
        <f t="shared" si="30"/>
        <v>34.881556430588567</v>
      </c>
      <c r="Q12" s="5">
        <f t="shared" si="31"/>
        <v>50</v>
      </c>
      <c r="R12">
        <f t="shared" si="0"/>
        <v>250000</v>
      </c>
      <c r="S12">
        <f t="shared" si="1"/>
        <v>335.76565145231177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298.09423511570844</v>
      </c>
      <c r="AC12">
        <f t="shared" si="2"/>
        <v>303.45891940580623</v>
      </c>
      <c r="AE12">
        <f t="shared" si="3"/>
        <v>630.50638895518136</v>
      </c>
      <c r="AF12">
        <f t="shared" si="4"/>
        <v>-31.52531944775907</v>
      </c>
      <c r="AG12">
        <f t="shared" si="5"/>
        <v>-45.189095146158209</v>
      </c>
      <c r="AH12">
        <f t="shared" si="6"/>
        <v>-295.89400314930168</v>
      </c>
      <c r="AI12">
        <f t="shared" si="7"/>
        <v>257.89797121196233</v>
      </c>
      <c r="AJ12">
        <f t="shared" si="8"/>
        <v>-5.3646842900977845</v>
      </c>
      <c r="AK12">
        <f t="shared" si="32"/>
        <v>2.0632732006332004</v>
      </c>
      <c r="AL12">
        <f t="shared" si="9"/>
        <v>254.59656012249775</v>
      </c>
      <c r="AN12">
        <f t="shared" si="10"/>
        <v>338.36409030879406</v>
      </c>
      <c r="AO12">
        <f t="shared" si="11"/>
        <v>-16.918204515439704</v>
      </c>
      <c r="AP12">
        <f t="shared" si="12"/>
        <v>-24.250931217913887</v>
      </c>
      <c r="AQ12">
        <f t="shared" si="13"/>
        <v>-158.79284803021685</v>
      </c>
      <c r="AR12">
        <f t="shared" si="14"/>
        <v>138.40210654522357</v>
      </c>
      <c r="AS12">
        <f t="shared" si="15"/>
        <v>-2.8789819602317266</v>
      </c>
      <c r="AT12">
        <f t="shared" si="16"/>
        <v>1.1072648458767527</v>
      </c>
      <c r="AU12">
        <f t="shared" si="17"/>
        <v>136.6303894308686</v>
      </c>
      <c r="AW12">
        <v>9</v>
      </c>
      <c r="AX12">
        <f>(R12*SUMPRODUCT(K13:$K$23, X13:$X$23)-$AZ$3*SUMPRODUCT(K12:$K$22, W13:$W$23))/Z12</f>
        <v>335.76565145231177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697.63112861177126</v>
      </c>
      <c r="P13">
        <f t="shared" si="30"/>
        <v>34.881556430588567</v>
      </c>
      <c r="Q13" s="5">
        <f t="shared" si="31"/>
        <v>50</v>
      </c>
      <c r="R13">
        <f t="shared" si="0"/>
        <v>250000</v>
      </c>
      <c r="S13">
        <f t="shared" si="1"/>
        <v>339.6422986663577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303.45891940580623</v>
      </c>
      <c r="AC13">
        <f t="shared" si="2"/>
        <v>303.48219782644583</v>
      </c>
      <c r="AE13">
        <f t="shared" si="3"/>
        <v>623.35765896821556</v>
      </c>
      <c r="AF13">
        <f t="shared" si="4"/>
        <v>-31.167882948410782</v>
      </c>
      <c r="AG13">
        <f t="shared" si="5"/>
        <v>-44.676737705830746</v>
      </c>
      <c r="AH13">
        <f t="shared" si="6"/>
        <v>-302.33244432942968</v>
      </c>
      <c r="AI13">
        <f t="shared" si="7"/>
        <v>245.18059398454432</v>
      </c>
      <c r="AJ13">
        <f t="shared" si="8"/>
        <v>-2.3278420639599062E-2</v>
      </c>
      <c r="AK13">
        <f t="shared" si="32"/>
        <v>1.791297390851222</v>
      </c>
      <c r="AL13">
        <f t="shared" si="9"/>
        <v>246.94861295475593</v>
      </c>
      <c r="AN13">
        <f t="shared" si="10"/>
        <v>318.08281087652176</v>
      </c>
      <c r="AO13">
        <f t="shared" si="11"/>
        <v>-15.90414054382609</v>
      </c>
      <c r="AP13">
        <f t="shared" si="12"/>
        <v>-22.797349331980104</v>
      </c>
      <c r="AQ13">
        <f t="shared" si="13"/>
        <v>-154.27219402525699</v>
      </c>
      <c r="AR13">
        <f t="shared" si="14"/>
        <v>125.10912697545857</v>
      </c>
      <c r="AS13">
        <f t="shared" si="15"/>
        <v>-1.1878358055414951E-2</v>
      </c>
      <c r="AT13">
        <f t="shared" si="16"/>
        <v>0.91405134917382758</v>
      </c>
      <c r="AU13">
        <f t="shared" si="17"/>
        <v>126.01129996657697</v>
      </c>
      <c r="AW13">
        <v>10</v>
      </c>
      <c r="AX13">
        <f>(R13*SUMPRODUCT(K14:$K$23, X14:$X$23)-$AZ$3*SUMPRODUCT(K13:$K$22, W14:$W$23))/Z13</f>
        <v>339.6422986663577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697.63112861177126</v>
      </c>
      <c r="P14">
        <f t="shared" si="30"/>
        <v>34.881556430588567</v>
      </c>
      <c r="Q14" s="5">
        <f t="shared" si="31"/>
        <v>50</v>
      </c>
      <c r="R14">
        <f t="shared" si="0"/>
        <v>250000</v>
      </c>
      <c r="S14">
        <f t="shared" si="1"/>
        <v>337.33498340630081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303.48219782644583</v>
      </c>
      <c r="AC14">
        <f t="shared" si="2"/>
        <v>297.98778052104933</v>
      </c>
      <c r="AE14">
        <f t="shared" si="3"/>
        <v>616.25850227051637</v>
      </c>
      <c r="AF14">
        <f t="shared" si="4"/>
        <v>-30.812925113525822</v>
      </c>
      <c r="AG14">
        <f t="shared" si="5"/>
        <v>-44.16793323835909</v>
      </c>
      <c r="AH14">
        <f t="shared" si="6"/>
        <v>-310.18545206674673</v>
      </c>
      <c r="AI14">
        <f t="shared" si="7"/>
        <v>231.09219185188476</v>
      </c>
      <c r="AJ14">
        <f t="shared" si="8"/>
        <v>5.494417305396496</v>
      </c>
      <c r="AK14">
        <f t="shared" si="32"/>
        <v>1.6000699949701855</v>
      </c>
      <c r="AL14">
        <f t="shared" si="9"/>
        <v>238.18667915225146</v>
      </c>
      <c r="AN14">
        <f t="shared" si="10"/>
        <v>299.08721732212103</v>
      </c>
      <c r="AO14">
        <f t="shared" si="11"/>
        <v>-14.954360866106052</v>
      </c>
      <c r="AP14">
        <f t="shared" si="12"/>
        <v>-21.435913984893425</v>
      </c>
      <c r="AQ14">
        <f t="shared" si="13"/>
        <v>-150.54153958223765</v>
      </c>
      <c r="AR14">
        <f t="shared" si="14"/>
        <v>112.15540288888391</v>
      </c>
      <c r="AS14">
        <f t="shared" si="15"/>
        <v>2.666591984732062</v>
      </c>
      <c r="AT14">
        <f t="shared" si="16"/>
        <v>0.77655801997548957</v>
      </c>
      <c r="AU14">
        <f t="shared" si="17"/>
        <v>115.59855289359146</v>
      </c>
      <c r="AW14">
        <v>11</v>
      </c>
      <c r="AX14">
        <f>(R14*SUMPRODUCT(K15:$K$23, X15:$X$23)-$AZ$3*SUMPRODUCT(K14:$K$22, W15:$W$23))/Z14</f>
        <v>337.33498340630081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697.63112861177126</v>
      </c>
      <c r="P15">
        <f t="shared" si="30"/>
        <v>34.881556430588567</v>
      </c>
      <c r="Q15" s="5">
        <f t="shared" si="31"/>
        <v>50</v>
      </c>
      <c r="R15">
        <f t="shared" si="0"/>
        <v>250000</v>
      </c>
      <c r="S15">
        <f t="shared" si="1"/>
        <v>327.30345731817863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297.98778052104933</v>
      </c>
      <c r="AC15">
        <f t="shared" si="2"/>
        <v>285.81353074289018</v>
      </c>
      <c r="AE15">
        <f t="shared" si="3"/>
        <v>609.19740249136464</v>
      </c>
      <c r="AF15">
        <f t="shared" si="4"/>
        <v>-30.459870124568237</v>
      </c>
      <c r="AG15">
        <f t="shared" si="5"/>
        <v>-43.661856352627041</v>
      </c>
      <c r="AH15">
        <f t="shared" si="6"/>
        <v>-321.9877667422968</v>
      </c>
      <c r="AI15">
        <f t="shared" si="7"/>
        <v>213.08790927187249</v>
      </c>
      <c r="AJ15">
        <f t="shared" si="8"/>
        <v>12.174249778159151</v>
      </c>
      <c r="AK15">
        <f t="shared" si="32"/>
        <v>3.5945737828401678</v>
      </c>
      <c r="AL15">
        <f t="shared" si="9"/>
        <v>228.85673283287181</v>
      </c>
      <c r="AN15">
        <f t="shared" si="10"/>
        <v>281.0726030997705</v>
      </c>
      <c r="AO15">
        <f t="shared" si="11"/>
        <v>-14.053630154988529</v>
      </c>
      <c r="AP15">
        <f t="shared" si="12"/>
        <v>-20.144786519136698</v>
      </c>
      <c r="AQ15">
        <f t="shared" si="13"/>
        <v>-148.55930014544333</v>
      </c>
      <c r="AR15">
        <f t="shared" si="14"/>
        <v>98.314886280201947</v>
      </c>
      <c r="AS15">
        <f t="shared" si="15"/>
        <v>5.6169774558132675</v>
      </c>
      <c r="AT15">
        <f t="shared" si="16"/>
        <v>1.658470975163747</v>
      </c>
      <c r="AU15">
        <f t="shared" si="17"/>
        <v>105.59033471117895</v>
      </c>
      <c r="AW15">
        <v>12</v>
      </c>
      <c r="AX15">
        <f>(R15*SUMPRODUCT(K16:$K$23, X16:$X$23)-$AZ$3*SUMPRODUCT(K15:$K$22, W16:$W$23))/Z15</f>
        <v>327.30345731817863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697.63112861177126</v>
      </c>
      <c r="P16">
        <f t="shared" si="30"/>
        <v>34.881556430588567</v>
      </c>
      <c r="Q16" s="5">
        <f t="shared" si="31"/>
        <v>50</v>
      </c>
      <c r="R16">
        <f t="shared" si="0"/>
        <v>250000</v>
      </c>
      <c r="S16">
        <f t="shared" si="1"/>
        <v>309.41876915466275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285.81353074289018</v>
      </c>
      <c r="AC16">
        <f t="shared" si="2"/>
        <v>267.07836150642299</v>
      </c>
      <c r="AE16">
        <f t="shared" si="3"/>
        <v>602.1683147229362</v>
      </c>
      <c r="AF16">
        <f t="shared" si="4"/>
        <v>-30.108415736146814</v>
      </c>
      <c r="AG16">
        <f t="shared" si="5"/>
        <v>-43.158073803358072</v>
      </c>
      <c r="AH16">
        <f t="shared" si="6"/>
        <v>-335.81992871346853</v>
      </c>
      <c r="AI16">
        <f t="shared" si="7"/>
        <v>193.08189646996271</v>
      </c>
      <c r="AJ16">
        <f t="shared" si="8"/>
        <v>18.735169236467186</v>
      </c>
      <c r="AK16">
        <f t="shared" si="32"/>
        <v>6.0909013510807251</v>
      </c>
      <c r="AL16">
        <f t="shared" si="9"/>
        <v>217.90796705751063</v>
      </c>
      <c r="AN16">
        <f t="shared" si="10"/>
        <v>263.42041322572004</v>
      </c>
      <c r="AO16">
        <f t="shared" si="11"/>
        <v>-13.171020661286004</v>
      </c>
      <c r="AP16">
        <f t="shared" si="12"/>
        <v>-18.879634410086108</v>
      </c>
      <c r="AQ16">
        <f t="shared" si="13"/>
        <v>-146.90547846549501</v>
      </c>
      <c r="AR16">
        <f t="shared" si="14"/>
        <v>84.464279688852898</v>
      </c>
      <c r="AS16">
        <f t="shared" si="15"/>
        <v>8.1957583975416117</v>
      </c>
      <c r="AT16">
        <f t="shared" si="16"/>
        <v>2.6644838520887855</v>
      </c>
      <c r="AU16">
        <f t="shared" si="17"/>
        <v>95.324521938483286</v>
      </c>
      <c r="AW16">
        <v>13</v>
      </c>
      <c r="AX16">
        <f>(R16*SUMPRODUCT(K17:$K$23, X17:$X$23)-$AZ$3*SUMPRODUCT(K16:$K$22, W17:$W$23))/Z16</f>
        <v>309.41876915466275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697.63112861177126</v>
      </c>
      <c r="P17">
        <f t="shared" si="30"/>
        <v>34.881556430588567</v>
      </c>
      <c r="Q17" s="5">
        <f t="shared" si="31"/>
        <v>50</v>
      </c>
      <c r="R17">
        <f t="shared" si="0"/>
        <v>250000</v>
      </c>
      <c r="S17">
        <f t="shared" si="1"/>
        <v>284.98670898563194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267.07836150642299</v>
      </c>
      <c r="AC17">
        <f t="shared" si="2"/>
        <v>243.1310661988507</v>
      </c>
      <c r="AE17">
        <f t="shared" si="3"/>
        <v>595.17091416862866</v>
      </c>
      <c r="AF17">
        <f t="shared" si="4"/>
        <v>-29.758545708431434</v>
      </c>
      <c r="AG17">
        <f t="shared" si="5"/>
        <v>-42.656562312017954</v>
      </c>
      <c r="AH17">
        <f t="shared" si="6"/>
        <v>-349.65376653266611</v>
      </c>
      <c r="AI17">
        <f t="shared" si="7"/>
        <v>173.10203961551309</v>
      </c>
      <c r="AJ17">
        <f t="shared" si="8"/>
        <v>23.94729530757229</v>
      </c>
      <c r="AK17">
        <f t="shared" si="32"/>
        <v>11.488372073539358</v>
      </c>
      <c r="AL17">
        <f t="shared" si="9"/>
        <v>208.53770699662473</v>
      </c>
      <c r="AN17">
        <f t="shared" si="10"/>
        <v>245.22876373843522</v>
      </c>
      <c r="AO17">
        <f t="shared" si="11"/>
        <v>-12.261438186921762</v>
      </c>
      <c r="AP17">
        <f t="shared" si="12"/>
        <v>-17.575818629711975</v>
      </c>
      <c r="AQ17">
        <f t="shared" si="13"/>
        <v>-144.06813045134655</v>
      </c>
      <c r="AR17">
        <f t="shared" si="14"/>
        <v>71.323376470454917</v>
      </c>
      <c r="AS17">
        <f t="shared" si="15"/>
        <v>9.8670238806248527</v>
      </c>
      <c r="AT17">
        <f t="shared" si="16"/>
        <v>4.7335634418502615</v>
      </c>
      <c r="AU17">
        <f t="shared" si="17"/>
        <v>85.923963792930039</v>
      </c>
      <c r="AW17">
        <v>14</v>
      </c>
      <c r="AX17">
        <f>(R17*SUMPRODUCT(K18:$K$23, X18:$X$23)-$AZ$3*SUMPRODUCT(K17:$K$22, W18:$W$23))/Z17</f>
        <v>284.98670898563194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697.63112861177126</v>
      </c>
      <c r="P18">
        <f t="shared" si="30"/>
        <v>34.881556430588567</v>
      </c>
      <c r="Q18" s="5">
        <f t="shared" si="31"/>
        <v>50</v>
      </c>
      <c r="R18">
        <f t="shared" si="0"/>
        <v>250000</v>
      </c>
      <c r="S18">
        <f t="shared" si="1"/>
        <v>254.73813863190736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243.1310661988507</v>
      </c>
      <c r="AC18">
        <f t="shared" si="2"/>
        <v>214.78086025672548</v>
      </c>
      <c r="AE18">
        <f t="shared" si="3"/>
        <v>588.20330065149699</v>
      </c>
      <c r="AF18">
        <f t="shared" si="4"/>
        <v>-29.410165032574852</v>
      </c>
      <c r="AG18">
        <f t="shared" si="5"/>
        <v>-42.157185690808646</v>
      </c>
      <c r="AH18">
        <f t="shared" si="6"/>
        <v>-364.05499044565596</v>
      </c>
      <c r="AI18">
        <f t="shared" si="7"/>
        <v>152.58095948245756</v>
      </c>
      <c r="AJ18">
        <f t="shared" si="8"/>
        <v>28.350205942125228</v>
      </c>
      <c r="AK18">
        <f t="shared" si="32"/>
        <v>17.321562759263895</v>
      </c>
      <c r="AL18">
        <f t="shared" si="9"/>
        <v>198.25272818384667</v>
      </c>
      <c r="AN18">
        <f t="shared" si="10"/>
        <v>226.48153647461041</v>
      </c>
      <c r="AO18">
        <f t="shared" si="11"/>
        <v>-11.324076823730522</v>
      </c>
      <c r="AP18">
        <f t="shared" si="12"/>
        <v>-16.232183971297989</v>
      </c>
      <c r="AQ18">
        <f t="shared" si="13"/>
        <v>-140.17557110961093</v>
      </c>
      <c r="AR18">
        <f t="shared" si="14"/>
        <v>58.749704569970973</v>
      </c>
      <c r="AS18">
        <f t="shared" si="15"/>
        <v>10.91595064841092</v>
      </c>
      <c r="AT18">
        <f t="shared" si="16"/>
        <v>6.6694867973612668</v>
      </c>
      <c r="AU18">
        <f t="shared" si="17"/>
        <v>76.335142015743159</v>
      </c>
      <c r="AW18">
        <v>15</v>
      </c>
      <c r="AX18">
        <f>(R18*SUMPRODUCT(K19:$K$23, X19:$X$23)-$AZ$3*SUMPRODUCT(K18:$K$22, W19:$W$23))/Z18</f>
        <v>254.73813863190736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697.63112861177126</v>
      </c>
      <c r="P19">
        <f t="shared" si="30"/>
        <v>34.881556430588567</v>
      </c>
      <c r="Q19" s="5">
        <f t="shared" si="31"/>
        <v>50</v>
      </c>
      <c r="R19">
        <f t="shared" si="0"/>
        <v>250000</v>
      </c>
      <c r="S19">
        <f t="shared" si="1"/>
        <v>217.75055520886241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214.78086025672548</v>
      </c>
      <c r="AC19">
        <f t="shared" si="2"/>
        <v>181.42730329681996</v>
      </c>
      <c r="AE19">
        <f t="shared" si="3"/>
        <v>581.25837722226515</v>
      </c>
      <c r="AF19">
        <f t="shared" si="4"/>
        <v>-29.062918861113264</v>
      </c>
      <c r="AG19">
        <f t="shared" si="5"/>
        <v>-41.659435293471041</v>
      </c>
      <c r="AH19">
        <f t="shared" si="6"/>
        <v>-380.89270214759756</v>
      </c>
      <c r="AI19">
        <f t="shared" si="7"/>
        <v>129.64332092008323</v>
      </c>
      <c r="AJ19">
        <f t="shared" si="8"/>
        <v>33.353556959905518</v>
      </c>
      <c r="AK19">
        <f t="shared" si="32"/>
        <v>17.103571905178665</v>
      </c>
      <c r="AL19">
        <f t="shared" si="9"/>
        <v>180.1004497851674</v>
      </c>
      <c r="AN19">
        <f t="shared" si="10"/>
        <v>208.50332239209638</v>
      </c>
      <c r="AO19">
        <f t="shared" si="11"/>
        <v>-10.425166119604821</v>
      </c>
      <c r="AP19">
        <f t="shared" si="12"/>
        <v>-14.943665344105336</v>
      </c>
      <c r="AQ19">
        <f t="shared" si="13"/>
        <v>-136.63010630865998</v>
      </c>
      <c r="AR19">
        <f t="shared" si="14"/>
        <v>46.50438461972621</v>
      </c>
      <c r="AS19">
        <f t="shared" si="15"/>
        <v>11.964261870887569</v>
      </c>
      <c r="AT19">
        <f t="shared" si="16"/>
        <v>6.1352261003856849</v>
      </c>
      <c r="AU19">
        <f t="shared" si="17"/>
        <v>64.603872590999458</v>
      </c>
      <c r="AW19">
        <v>16</v>
      </c>
      <c r="AX19">
        <f>(R19*SUMPRODUCT(K20:$K$23, X20:$X$23)-$AZ$3*SUMPRODUCT(K19:$K$22, W20:$W$23))/Z19</f>
        <v>217.75055520886241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697.63112861177126</v>
      </c>
      <c r="P20">
        <f t="shared" si="30"/>
        <v>34.881556430588567</v>
      </c>
      <c r="Q20" s="5">
        <f t="shared" si="31"/>
        <v>50</v>
      </c>
      <c r="R20">
        <f t="shared" si="0"/>
        <v>250000</v>
      </c>
      <c r="S20">
        <f t="shared" si="1"/>
        <v>171.76952311449162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181.42730329681996</v>
      </c>
      <c r="AC20">
        <f t="shared" si="2"/>
        <v>141.41245244116951</v>
      </c>
      <c r="AE20">
        <f t="shared" si="3"/>
        <v>574.33779291879762</v>
      </c>
      <c r="AF20">
        <f t="shared" si="4"/>
        <v>-28.716889645939887</v>
      </c>
      <c r="AG20">
        <f t="shared" si="5"/>
        <v>-41.16342930838556</v>
      </c>
      <c r="AH20">
        <f t="shared" si="6"/>
        <v>-397.05816075383717</v>
      </c>
      <c r="AI20">
        <f t="shared" si="7"/>
        <v>107.399313210635</v>
      </c>
      <c r="AJ20">
        <f t="shared" si="8"/>
        <v>40.014850855650451</v>
      </c>
      <c r="AK20">
        <f t="shared" si="32"/>
        <v>3.1263072882496141</v>
      </c>
      <c r="AL20">
        <f t="shared" si="9"/>
        <v>150.54047135453507</v>
      </c>
      <c r="AN20">
        <f t="shared" si="10"/>
        <v>195.41007118467073</v>
      </c>
      <c r="AO20">
        <f t="shared" si="11"/>
        <v>-9.7705035592335374</v>
      </c>
      <c r="AP20">
        <f t="shared" si="12"/>
        <v>-14.005257446977799</v>
      </c>
      <c r="AQ20">
        <f t="shared" si="13"/>
        <v>-135.09325768560672</v>
      </c>
      <c r="AR20">
        <f t="shared" si="14"/>
        <v>36.541052492852671</v>
      </c>
      <c r="AS20">
        <f t="shared" si="15"/>
        <v>13.614470352732237</v>
      </c>
      <c r="AT20">
        <f t="shared" si="16"/>
        <v>1.0636805330837515</v>
      </c>
      <c r="AU20">
        <f t="shared" si="17"/>
        <v>51.219203378668659</v>
      </c>
      <c r="AW20">
        <v>17</v>
      </c>
      <c r="AX20">
        <f>(R20*SUMPRODUCT(K21:$K$23, X21:$X$23)-$AZ$3*SUMPRODUCT(K20:$K$22, W21:$W$23))/Z20</f>
        <v>171.76952311449162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697.63112861177126</v>
      </c>
      <c r="P21">
        <f t="shared" si="30"/>
        <v>34.881556430588567</v>
      </c>
      <c r="Q21" s="5">
        <f t="shared" si="31"/>
        <v>50</v>
      </c>
      <c r="R21">
        <f t="shared" si="0"/>
        <v>250000</v>
      </c>
      <c r="S21">
        <f t="shared" si="1"/>
        <v>118.00311663367056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141.41245244116951</v>
      </c>
      <c r="AC21">
        <f t="shared" si="2"/>
        <v>95.980552853587454</v>
      </c>
      <c r="AE21">
        <f t="shared" si="3"/>
        <v>567.43434683931173</v>
      </c>
      <c r="AF21">
        <f t="shared" si="4"/>
        <v>-28.371717341965592</v>
      </c>
      <c r="AG21">
        <f t="shared" si="5"/>
        <v>-40.668651638901174</v>
      </c>
      <c r="AH21">
        <f t="shared" si="6"/>
        <v>-415.71688200266135</v>
      </c>
      <c r="AI21">
        <f t="shared" si="7"/>
        <v>82.677095855783648</v>
      </c>
      <c r="AJ21">
        <f t="shared" si="8"/>
        <v>45.431899587582052</v>
      </c>
      <c r="AK21">
        <f t="shared" si="32"/>
        <v>1.0887601311016251</v>
      </c>
      <c r="AL21">
        <f t="shared" si="9"/>
        <v>129.19775557446732</v>
      </c>
      <c r="AN21">
        <f t="shared" si="10"/>
        <v>183.64051571985416</v>
      </c>
      <c r="AO21">
        <f t="shared" si="11"/>
        <v>-9.1820257859927104</v>
      </c>
      <c r="AP21">
        <f t="shared" si="12"/>
        <v>-13.161720298038</v>
      </c>
      <c r="AQ21">
        <f t="shared" si="13"/>
        <v>-134.53972786394874</v>
      </c>
      <c r="AR21">
        <f t="shared" si="14"/>
        <v>26.757041771874746</v>
      </c>
      <c r="AS21">
        <f t="shared" si="15"/>
        <v>14.70326482150514</v>
      </c>
      <c r="AT21">
        <f t="shared" si="16"/>
        <v>0.35235877610231864</v>
      </c>
      <c r="AU21">
        <f t="shared" si="17"/>
        <v>41.812665369482204</v>
      </c>
      <c r="AW21">
        <v>18</v>
      </c>
      <c r="AX21">
        <f>(R21*SUMPRODUCT(K22:$K$23, X22:$X$23)-$AZ$3*SUMPRODUCT(K21:$K$22, W22:$W$23))/Z21</f>
        <v>118.00311663367056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697.63112861177126</v>
      </c>
      <c r="P22">
        <f t="shared" si="30"/>
        <v>34.881556430588567</v>
      </c>
      <c r="Q22" s="5">
        <f t="shared" si="31"/>
        <v>50</v>
      </c>
      <c r="R22">
        <f t="shared" si="0"/>
        <v>250000</v>
      </c>
      <c r="S22">
        <f t="shared" si="1"/>
        <v>59.678680303072035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95.980552853587454</v>
      </c>
      <c r="AC22">
        <f t="shared" si="2"/>
        <v>47.951620665636142</v>
      </c>
      <c r="AE22">
        <f t="shared" si="3"/>
        <v>560.54428606406805</v>
      </c>
      <c r="AF22">
        <f t="shared" si="4"/>
        <v>-28.027214303203408</v>
      </c>
      <c r="AG22">
        <f t="shared" si="5"/>
        <v>-40.174833309080206</v>
      </c>
      <c r="AH22">
        <f t="shared" si="6"/>
        <v>-435.65906715982311</v>
      </c>
      <c r="AI22">
        <f t="shared" si="7"/>
        <v>56.683171291961287</v>
      </c>
      <c r="AJ22">
        <f t="shared" si="8"/>
        <v>48.028932187951312</v>
      </c>
      <c r="AK22">
        <f t="shared" si="32"/>
        <v>13.198450116903494</v>
      </c>
      <c r="AL22">
        <f t="shared" si="9"/>
        <v>117.9105535968161</v>
      </c>
      <c r="AN22">
        <f t="shared" si="10"/>
        <v>169.54267686625764</v>
      </c>
      <c r="AO22">
        <f t="shared" si="11"/>
        <v>-8.4771338433128829</v>
      </c>
      <c r="AP22">
        <f t="shared" si="12"/>
        <v>-12.151312485412863</v>
      </c>
      <c r="AQ22">
        <f t="shared" si="13"/>
        <v>-131.76979283112502</v>
      </c>
      <c r="AR22">
        <f t="shared" si="14"/>
        <v>17.144437706406862</v>
      </c>
      <c r="AS22">
        <f t="shared" si="15"/>
        <v>14.526869566988186</v>
      </c>
      <c r="AT22">
        <f t="shared" si="16"/>
        <v>3.9920138674820582</v>
      </c>
      <c r="AU22">
        <f t="shared" si="17"/>
        <v>35.663321140877109</v>
      </c>
      <c r="AW22">
        <v>19</v>
      </c>
      <c r="AX22">
        <f>(R22*SUMPRODUCT(K23:$K$23, X23:$X$23)-$AZ$3*SUMPRODUCT(K22:$K$22, W23:$W$23))/Z22</f>
        <v>59.678680303072035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697.63112861177126</v>
      </c>
      <c r="P23">
        <f t="shared" si="30"/>
        <v>34.881556430588567</v>
      </c>
      <c r="Q23" s="5">
        <f t="shared" si="31"/>
        <v>50</v>
      </c>
      <c r="R23">
        <f t="shared" si="0"/>
        <v>250000</v>
      </c>
      <c r="S23">
        <f t="shared" si="1"/>
        <v>60.420397905478602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47.951620665636142</v>
      </c>
      <c r="AC23">
        <f t="shared" si="2"/>
        <v>47.951620665636142</v>
      </c>
      <c r="AE23">
        <f t="shared" si="3"/>
        <v>553.66307411719276</v>
      </c>
      <c r="AF23">
        <f t="shared" si="4"/>
        <v>-27.683153705859642</v>
      </c>
      <c r="AG23">
        <f t="shared" si="5"/>
        <v>-39.681649184644101</v>
      </c>
      <c r="AH23">
        <f t="shared" si="6"/>
        <v>-457.17895672650582</v>
      </c>
      <c r="AI23">
        <f t="shared" si="7"/>
        <v>29.119314500183123</v>
      </c>
      <c r="AJ23">
        <f t="shared" si="8"/>
        <v>0</v>
      </c>
      <c r="AK23">
        <f t="shared" si="32"/>
        <v>40.175207875387848</v>
      </c>
      <c r="AL23">
        <f t="shared" si="9"/>
        <v>69.294522375570978</v>
      </c>
      <c r="AN23">
        <f t="shared" si="10"/>
        <v>151.69977348565027</v>
      </c>
      <c r="AO23">
        <f t="shared" si="11"/>
        <v>-7.5849886742825152</v>
      </c>
      <c r="AP23">
        <f t="shared" si="12"/>
        <v>-10.872491726933141</v>
      </c>
      <c r="AQ23">
        <f t="shared" si="13"/>
        <v>-125.2638064917019</v>
      </c>
      <c r="AR23">
        <f t="shared" si="14"/>
        <v>7.978486592732696</v>
      </c>
      <c r="AS23">
        <f t="shared" si="15"/>
        <v>0</v>
      </c>
      <c r="AT23">
        <f t="shared" si="16"/>
        <v>11.007723323707198</v>
      </c>
      <c r="AU23">
        <f t="shared" si="17"/>
        <v>18.986209916439897</v>
      </c>
      <c r="AW23">
        <v>20</v>
      </c>
      <c r="AX23">
        <f>(R23*SUMPRODUCT(K$23:$K24, X$23:$X24)-$AZ$3*SUMPRODUCT(K$22:$K23, W$23:$W24))/Z23</f>
        <v>60.420397905478602</v>
      </c>
    </row>
    <row r="25" spans="5:50" x14ac:dyDescent="0.25">
      <c r="AN25" s="6">
        <f t="shared" ref="AN25:AU25" si="33">SUM(AN3:AN23)</f>
        <v>6747.0164242686915</v>
      </c>
      <c r="AO25" s="6">
        <f t="shared" si="33"/>
        <v>-860.57416767226312</v>
      </c>
      <c r="AP25" s="6">
        <f t="shared" si="33"/>
        <v>-2953.4743858656734</v>
      </c>
      <c r="AQ25" s="6">
        <f t="shared" si="33"/>
        <v>-3302.6335675127989</v>
      </c>
      <c r="AR25" s="6">
        <f t="shared" si="33"/>
        <v>-369.66569678204394</v>
      </c>
      <c r="AS25" s="6">
        <f t="shared" si="33"/>
        <v>-141.22584065386098</v>
      </c>
      <c r="AT25" s="6">
        <f t="shared" si="33"/>
        <v>146.86738233544946</v>
      </c>
      <c r="AU25" s="7">
        <f t="shared" si="33"/>
        <v>-364.02415510045591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1710.4566808907473</v>
      </c>
      <c r="K3">
        <v>1</v>
      </c>
      <c r="L3" s="2">
        <v>0</v>
      </c>
      <c r="O3">
        <f>$C$3</f>
        <v>1710.4566808907473</v>
      </c>
      <c r="P3">
        <f>O3*B5</f>
        <v>1368.365344712598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1710.4566808907473</v>
      </c>
      <c r="AF3">
        <f t="shared" ref="AF3:AF23" si="4">-$Z3*P3</f>
        <v>-1368.365344712598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-2177.8168678218508</v>
      </c>
      <c r="AJ3">
        <f t="shared" ref="AJ3:AJ23" si="8">AB3-AC3</f>
        <v>0</v>
      </c>
      <c r="AL3">
        <f t="shared" ref="AL3:AL23" si="9">SUM(AI3:AK3)</f>
        <v>-2177.8168678218508</v>
      </c>
      <c r="AN3">
        <f t="shared" ref="AN3:AN23" si="10">AE3*$K3</f>
        <v>1710.4566808907473</v>
      </c>
      <c r="AO3">
        <f t="shared" ref="AO3:AO23" si="11">AF3*$K3</f>
        <v>-1368.365344712598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-2177.8168678218508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-2177.8168678218508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799.808999799253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491.54480516630122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485.97163231637569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-485.97163231637569</v>
      </c>
      <c r="AK4">
        <f>G4*MAX(0, SUM(AB4, AE4:AF4))</f>
        <v>0</v>
      </c>
      <c r="AL4">
        <f t="shared" si="9"/>
        <v>-820.49088231637575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-313.83736748287828</v>
      </c>
      <c r="AR4">
        <f t="shared" si="14"/>
        <v>-313.83736748287828</v>
      </c>
      <c r="AS4">
        <f t="shared" si="15"/>
        <v>-455.92610218254589</v>
      </c>
      <c r="AT4">
        <f t="shared" si="16"/>
        <v>0</v>
      </c>
      <c r="AU4">
        <f t="shared" si="17"/>
        <v>-769.76346966542417</v>
      </c>
      <c r="AW4">
        <v>1</v>
      </c>
      <c r="AX4">
        <f>(R4*SUMPRODUCT(K5:$K$23, X5:$X$23)-$AZ$3*SUMPRODUCT(K4:$K$22, W5:$W$23))/Z4</f>
        <v>491.54480516630122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1710.4566808907473</v>
      </c>
      <c r="P5">
        <f t="shared" ref="P5:P23" si="30">O5*$C$5</f>
        <v>85.522834044537376</v>
      </c>
      <c r="Q5" s="5">
        <f t="shared" ref="Q5:Q23" si="31">$C$8</f>
        <v>50</v>
      </c>
      <c r="R5">
        <f t="shared" si="0"/>
        <v>250000</v>
      </c>
      <c r="S5">
        <f t="shared" si="1"/>
        <v>952.97735947507795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485.97163231637569</v>
      </c>
      <c r="AC5">
        <f t="shared" si="2"/>
        <v>931.44242554149423</v>
      </c>
      <c r="AE5">
        <f t="shared" si="3"/>
        <v>1671.8045856935137</v>
      </c>
      <c r="AF5">
        <f t="shared" si="4"/>
        <v>-83.590229284675686</v>
      </c>
      <c r="AG5">
        <f t="shared" si="5"/>
        <v>-48.870123528147317</v>
      </c>
      <c r="AH5">
        <f t="shared" si="6"/>
        <v>-343.2083017633928</v>
      </c>
      <c r="AI5">
        <f t="shared" si="7"/>
        <v>1196.1359311172978</v>
      </c>
      <c r="AJ5">
        <f t="shared" si="8"/>
        <v>-445.47079322511854</v>
      </c>
      <c r="AK5">
        <f>G5*SUM(AB5, AE5:AF5)</f>
        <v>85.041625537733765</v>
      </c>
      <c r="AL5">
        <f t="shared" si="9"/>
        <v>835.70676342991305</v>
      </c>
      <c r="AN5">
        <f t="shared" si="10"/>
        <v>1443.7077672106916</v>
      </c>
      <c r="AO5">
        <f t="shared" si="11"/>
        <v>-72.185388360534574</v>
      </c>
      <c r="AP5">
        <f t="shared" si="12"/>
        <v>-42.202406624494515</v>
      </c>
      <c r="AQ5">
        <f t="shared" si="13"/>
        <v>-296.38182313123411</v>
      </c>
      <c r="AR5">
        <f t="shared" si="14"/>
        <v>1032.9381490944284</v>
      </c>
      <c r="AS5">
        <f t="shared" si="15"/>
        <v>-384.69187711781666</v>
      </c>
      <c r="AT5">
        <f t="shared" si="16"/>
        <v>73.438759754399499</v>
      </c>
      <c r="AU5">
        <f t="shared" si="17"/>
        <v>721.68503173101112</v>
      </c>
      <c r="AW5">
        <v>2</v>
      </c>
      <c r="AX5">
        <f>(R5*SUMPRODUCT(K6:$K$23, X6:$X$23)-$AZ$3*SUMPRODUCT(K5:$K$22, W6:$W$23))/Z5</f>
        <v>952.97735947507795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1710.4566808907473</v>
      </c>
      <c r="P6">
        <f t="shared" si="30"/>
        <v>85.522834044537376</v>
      </c>
      <c r="Q6" s="5">
        <f t="shared" si="31"/>
        <v>50</v>
      </c>
      <c r="R6">
        <f t="shared" si="0"/>
        <v>250000</v>
      </c>
      <c r="S6">
        <f t="shared" si="1"/>
        <v>1375.5380935857361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931.44242554149423</v>
      </c>
      <c r="AC6">
        <f t="shared" si="2"/>
        <v>1329.0495517879999</v>
      </c>
      <c r="AE6">
        <f t="shared" si="3"/>
        <v>1652.649022001764</v>
      </c>
      <c r="AF6">
        <f t="shared" si="4"/>
        <v>-82.632451100088204</v>
      </c>
      <c r="AG6">
        <f t="shared" si="5"/>
        <v>-48.310168870839831</v>
      </c>
      <c r="AH6">
        <f t="shared" si="6"/>
        <v>-356.26711013007616</v>
      </c>
      <c r="AI6">
        <f t="shared" si="7"/>
        <v>1165.4392919007598</v>
      </c>
      <c r="AJ6">
        <f t="shared" si="8"/>
        <v>-397.60712624650569</v>
      </c>
      <c r="AK6">
        <f>G6*SUM(AB6, AE6:AF6)</f>
        <v>146.33535129192546</v>
      </c>
      <c r="AL6">
        <f t="shared" si="9"/>
        <v>914.1675169461796</v>
      </c>
      <c r="AN6">
        <f t="shared" si="10"/>
        <v>1287.1263893530547</v>
      </c>
      <c r="AO6">
        <f t="shared" si="11"/>
        <v>-64.356319467652739</v>
      </c>
      <c r="AP6">
        <f t="shared" si="12"/>
        <v>-37.625226167165003</v>
      </c>
      <c r="AQ6">
        <f t="shared" si="13"/>
        <v>-277.47016638266138</v>
      </c>
      <c r="AR6">
        <f t="shared" si="14"/>
        <v>907.67467733557567</v>
      </c>
      <c r="AS6">
        <f t="shared" si="15"/>
        <v>-309.66685483335664</v>
      </c>
      <c r="AT6">
        <f t="shared" si="16"/>
        <v>113.9698083716204</v>
      </c>
      <c r="AU6">
        <f t="shared" si="17"/>
        <v>711.97763087383942</v>
      </c>
      <c r="AW6">
        <v>3</v>
      </c>
      <c r="AX6">
        <f>(R6*SUMPRODUCT(K7:$K$23, X7:$X$23)-$AZ$3*SUMPRODUCT(K6:$K$22, W7:$W$23))/Z6</f>
        <v>1375.5380935857361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1710.4566808907473</v>
      </c>
      <c r="P7">
        <f t="shared" si="30"/>
        <v>85.522834044537376</v>
      </c>
      <c r="Q7" s="5">
        <f t="shared" si="31"/>
        <v>50</v>
      </c>
      <c r="R7">
        <f t="shared" si="0"/>
        <v>250000</v>
      </c>
      <c r="S7">
        <f t="shared" si="1"/>
        <v>1747.4877359358136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1329.0495517879999</v>
      </c>
      <c r="AC7">
        <f t="shared" si="2"/>
        <v>1668.946997811101</v>
      </c>
      <c r="AE7">
        <f t="shared" si="3"/>
        <v>1633.5803014547776</v>
      </c>
      <c r="AF7">
        <f t="shared" si="4"/>
        <v>-81.679015072738892</v>
      </c>
      <c r="AG7">
        <f t="shared" si="5"/>
        <v>-47.752752808801475</v>
      </c>
      <c r="AH7">
        <f t="shared" si="6"/>
        <v>-371.57186664980009</v>
      </c>
      <c r="AI7">
        <f t="shared" si="7"/>
        <v>1132.5766669234372</v>
      </c>
      <c r="AJ7">
        <f t="shared" si="8"/>
        <v>-339.89744602310111</v>
      </c>
      <c r="AK7">
        <f>G7*SUM(AB7, AE7:AF7)</f>
        <v>141.45468615414887</v>
      </c>
      <c r="AL7">
        <f t="shared" si="9"/>
        <v>934.13390705448501</v>
      </c>
      <c r="AN7">
        <f t="shared" si="10"/>
        <v>1151.6929209973891</v>
      </c>
      <c r="AO7">
        <f t="shared" si="11"/>
        <v>-57.58464604986947</v>
      </c>
      <c r="AP7">
        <f t="shared" si="12"/>
        <v>-33.666240538685464</v>
      </c>
      <c r="AQ7">
        <f t="shared" si="13"/>
        <v>-261.9624441365163</v>
      </c>
      <c r="AR7">
        <f t="shared" si="14"/>
        <v>798.47959027231798</v>
      </c>
      <c r="AS7">
        <f t="shared" si="15"/>
        <v>-239.63161290650177</v>
      </c>
      <c r="AT7">
        <f t="shared" si="16"/>
        <v>99.727182398416403</v>
      </c>
      <c r="AU7">
        <f t="shared" si="17"/>
        <v>658.57515976423269</v>
      </c>
      <c r="AW7">
        <v>4</v>
      </c>
      <c r="AX7">
        <f>(R7*SUMPRODUCT(K8:$K$23, X8:$X$23)-$AZ$3*SUMPRODUCT(K7:$K$22, W8:$W$23))/Z7</f>
        <v>1747.4877359358136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1710.4566808907473</v>
      </c>
      <c r="P8">
        <f t="shared" si="30"/>
        <v>85.522834044537376</v>
      </c>
      <c r="Q8" s="5">
        <f t="shared" si="31"/>
        <v>50</v>
      </c>
      <c r="R8">
        <f t="shared" si="0"/>
        <v>250000</v>
      </c>
      <c r="S8">
        <f t="shared" si="1"/>
        <v>2069.1221938350272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1668.946997811101</v>
      </c>
      <c r="AC8">
        <f t="shared" si="2"/>
        <v>1953.1623615616206</v>
      </c>
      <c r="AE8">
        <f t="shared" si="3"/>
        <v>1614.5975429345706</v>
      </c>
      <c r="AF8">
        <f t="shared" si="4"/>
        <v>-80.729877146728541</v>
      </c>
      <c r="AG8">
        <f t="shared" si="5"/>
        <v>-47.197849585227246</v>
      </c>
      <c r="AH8">
        <f t="shared" si="6"/>
        <v>-386.87847743106693</v>
      </c>
      <c r="AI8">
        <f t="shared" si="7"/>
        <v>1099.791338771548</v>
      </c>
      <c r="AJ8">
        <f t="shared" si="8"/>
        <v>-284.2153637505196</v>
      </c>
      <c r="AK8">
        <f t="shared" ref="AK8:AK23" si="32">G8*SUM(AB8:AB8, AE8:AF8)</f>
        <v>68.219952334657492</v>
      </c>
      <c r="AL8">
        <f t="shared" si="9"/>
        <v>883.79592735568588</v>
      </c>
      <c r="AN8">
        <f t="shared" si="10"/>
        <v>1061.361172661824</v>
      </c>
      <c r="AO8">
        <f t="shared" si="11"/>
        <v>-53.068058633091205</v>
      </c>
      <c r="AP8">
        <f t="shared" si="12"/>
        <v>-31.025666552078462</v>
      </c>
      <c r="AQ8">
        <f t="shared" si="13"/>
        <v>-254.31587969442236</v>
      </c>
      <c r="AR8">
        <f t="shared" si="14"/>
        <v>722.95156778223202</v>
      </c>
      <c r="AS8">
        <f t="shared" si="15"/>
        <v>-186.82993361335897</v>
      </c>
      <c r="AT8">
        <f t="shared" si="16"/>
        <v>44.844617115696906</v>
      </c>
      <c r="AU8">
        <f t="shared" si="17"/>
        <v>580.96625128456992</v>
      </c>
      <c r="AW8">
        <v>5</v>
      </c>
      <c r="AX8">
        <f>(R8*SUMPRODUCT(K9:$K$23, X9:$X$23)-$AZ$3*SUMPRODUCT(K8:$K$22, W9:$W$23))/Z8</f>
        <v>2069.1221938350272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1710.4566808907473</v>
      </c>
      <c r="P9">
        <f t="shared" si="30"/>
        <v>85.522834044537376</v>
      </c>
      <c r="Q9" s="5">
        <f t="shared" si="31"/>
        <v>50</v>
      </c>
      <c r="R9">
        <f t="shared" si="0"/>
        <v>250000</v>
      </c>
      <c r="S9">
        <f t="shared" si="1"/>
        <v>2355.8644030887444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1953.1623615616206</v>
      </c>
      <c r="AC9">
        <f t="shared" si="2"/>
        <v>2197.800437963002</v>
      </c>
      <c r="AE9">
        <f t="shared" si="3"/>
        <v>1595.6955915840194</v>
      </c>
      <c r="AF9">
        <f t="shared" si="4"/>
        <v>-79.784779579200986</v>
      </c>
      <c r="AG9">
        <f t="shared" si="5"/>
        <v>-46.64530851354376</v>
      </c>
      <c r="AH9">
        <f t="shared" si="6"/>
        <v>-402.8128791560971</v>
      </c>
      <c r="AI9">
        <f t="shared" si="7"/>
        <v>1066.4526243351775</v>
      </c>
      <c r="AJ9">
        <f t="shared" si="8"/>
        <v>-244.63807640138134</v>
      </c>
      <c r="AK9">
        <f t="shared" si="32"/>
        <v>20.46753172404199</v>
      </c>
      <c r="AL9">
        <f t="shared" si="9"/>
        <v>842.28207965783815</v>
      </c>
      <c r="AN9">
        <f t="shared" si="10"/>
        <v>996.89784338838183</v>
      </c>
      <c r="AO9">
        <f t="shared" si="11"/>
        <v>-49.844892169419104</v>
      </c>
      <c r="AP9">
        <f t="shared" si="12"/>
        <v>-29.141277137437694</v>
      </c>
      <c r="AQ9">
        <f t="shared" si="13"/>
        <v>-251.65407026107852</v>
      </c>
      <c r="AR9">
        <f t="shared" si="14"/>
        <v>666.25760382044643</v>
      </c>
      <c r="AS9">
        <f t="shared" si="15"/>
        <v>-152.83564864218533</v>
      </c>
      <c r="AT9">
        <f t="shared" si="16"/>
        <v>12.786923986501719</v>
      </c>
      <c r="AU9">
        <f t="shared" si="17"/>
        <v>526.20887916476283</v>
      </c>
      <c r="AW9">
        <v>6</v>
      </c>
      <c r="AX9">
        <f>(R9*SUMPRODUCT(K10:$K$23, X10:$X$23)-$AZ$3*SUMPRODUCT(K9:$K$22, W10:$W$23))/Z9</f>
        <v>2355.8644030887444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1710.4566808907473</v>
      </c>
      <c r="P10">
        <f t="shared" si="30"/>
        <v>85.522834044537376</v>
      </c>
      <c r="Q10" s="5">
        <f t="shared" si="31"/>
        <v>50</v>
      </c>
      <c r="R10">
        <f t="shared" si="0"/>
        <v>250000</v>
      </c>
      <c r="S10">
        <f t="shared" si="1"/>
        <v>2618.3018109510513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2197.800437963002</v>
      </c>
      <c r="AC10">
        <f t="shared" si="2"/>
        <v>2413.7897543488798</v>
      </c>
      <c r="AE10">
        <f t="shared" si="3"/>
        <v>1576.8551945858399</v>
      </c>
      <c r="AF10">
        <f t="shared" si="4"/>
        <v>-78.842759729292013</v>
      </c>
      <c r="AG10">
        <f t="shared" si="5"/>
        <v>-46.094566796180644</v>
      </c>
      <c r="AH10">
        <f t="shared" si="6"/>
        <v>-421.44316113837863</v>
      </c>
      <c r="AI10">
        <f t="shared" si="7"/>
        <v>1030.4747069219884</v>
      </c>
      <c r="AJ10">
        <f t="shared" si="8"/>
        <v>-215.98931638587783</v>
      </c>
      <c r="AK10">
        <f t="shared" si="32"/>
        <v>15.152832778560155</v>
      </c>
      <c r="AL10">
        <f t="shared" si="9"/>
        <v>829.63822331467077</v>
      </c>
      <c r="AN10">
        <f t="shared" si="10"/>
        <v>935.98808416980626</v>
      </c>
      <c r="AO10">
        <f t="shared" si="11"/>
        <v>-46.799404208490323</v>
      </c>
      <c r="AP10">
        <f t="shared" si="12"/>
        <v>-27.360765537843839</v>
      </c>
      <c r="AQ10">
        <f t="shared" si="13"/>
        <v>-250.15979801746107</v>
      </c>
      <c r="AR10">
        <f t="shared" si="14"/>
        <v>611.66811640601099</v>
      </c>
      <c r="AS10">
        <f t="shared" si="15"/>
        <v>-128.20671621547473</v>
      </c>
      <c r="AT10">
        <f t="shared" si="16"/>
        <v>8.9944028918109282</v>
      </c>
      <c r="AU10">
        <f t="shared" si="17"/>
        <v>492.45580308234719</v>
      </c>
      <c r="AW10">
        <v>7</v>
      </c>
      <c r="AX10">
        <f>(R10*SUMPRODUCT(K11:$K$23, X11:$X$23)-$AZ$3*SUMPRODUCT(K10:$K$22, W11:$W$23))/Z10</f>
        <v>2618.3018109510513</v>
      </c>
    </row>
    <row r="11" spans="1:52" x14ac:dyDescent="0.25">
      <c r="A11" t="s">
        <v>33</v>
      </c>
      <c r="C11" s="24">
        <f>AU25</f>
        <v>2243.7246438989082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1710.4566808907473</v>
      </c>
      <c r="P11">
        <f t="shared" si="30"/>
        <v>85.522834044537376</v>
      </c>
      <c r="Q11" s="5">
        <f t="shared" si="31"/>
        <v>50</v>
      </c>
      <c r="R11">
        <f t="shared" si="0"/>
        <v>250000</v>
      </c>
      <c r="S11">
        <f t="shared" si="1"/>
        <v>2858.0631553521698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2413.7897543488798</v>
      </c>
      <c r="AC11">
        <f t="shared" si="2"/>
        <v>2603.4528966274811</v>
      </c>
      <c r="AE11">
        <f t="shared" si="3"/>
        <v>1558.0808254995102</v>
      </c>
      <c r="AF11">
        <f t="shared" si="4"/>
        <v>-77.904041274975512</v>
      </c>
      <c r="AG11">
        <f t="shared" si="5"/>
        <v>-45.545755204046294</v>
      </c>
      <c r="AH11">
        <f t="shared" si="6"/>
        <v>-439.32962086273756</v>
      </c>
      <c r="AI11">
        <f t="shared" si="7"/>
        <v>995.30140815775076</v>
      </c>
      <c r="AJ11">
        <f t="shared" si="8"/>
        <v>-189.6631422786013</v>
      </c>
      <c r="AK11">
        <f t="shared" si="32"/>
        <v>9.3455196925761932</v>
      </c>
      <c r="AL11">
        <f t="shared" si="9"/>
        <v>814.98378557172566</v>
      </c>
      <c r="AN11">
        <f t="shared" si="10"/>
        <v>879.54732618372134</v>
      </c>
      <c r="AO11">
        <f t="shared" si="11"/>
        <v>-43.977366309186067</v>
      </c>
      <c r="AP11">
        <f t="shared" si="12"/>
        <v>-25.710891600180226</v>
      </c>
      <c r="AQ11">
        <f t="shared" si="13"/>
        <v>-248.00458809269284</v>
      </c>
      <c r="AR11">
        <f t="shared" si="14"/>
        <v>561.8544801816621</v>
      </c>
      <c r="AS11">
        <f t="shared" si="15"/>
        <v>-107.06614633632107</v>
      </c>
      <c r="AT11">
        <f t="shared" si="16"/>
        <v>5.2756100472306899</v>
      </c>
      <c r="AU11">
        <f t="shared" si="17"/>
        <v>460.06394389257179</v>
      </c>
      <c r="AW11">
        <v>8</v>
      </c>
      <c r="AX11">
        <f>(R11*SUMPRODUCT(K12:$K$23, X12:$X$23)-$AZ$3*SUMPRODUCT(K11:$K$22, W12:$W$23))/Z11</f>
        <v>2858.0631553521698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1710.4566808907473</v>
      </c>
      <c r="P12">
        <f t="shared" si="30"/>
        <v>85.522834044537376</v>
      </c>
      <c r="Q12" s="5">
        <f t="shared" si="31"/>
        <v>50</v>
      </c>
      <c r="R12">
        <f t="shared" si="0"/>
        <v>250000</v>
      </c>
      <c r="S12">
        <f t="shared" si="1"/>
        <v>3075.5397932057049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2603.4528966274811</v>
      </c>
      <c r="AC12">
        <f t="shared" si="2"/>
        <v>2767.8814113651183</v>
      </c>
      <c r="AE12">
        <f t="shared" si="3"/>
        <v>1539.3529495022615</v>
      </c>
      <c r="AF12">
        <f t="shared" si="4"/>
        <v>-76.967647475113083</v>
      </c>
      <c r="AG12">
        <f t="shared" si="5"/>
        <v>-44.998302695997516</v>
      </c>
      <c r="AH12">
        <f t="shared" si="6"/>
        <v>-459.9747800416003</v>
      </c>
      <c r="AI12">
        <f t="shared" si="7"/>
        <v>957.41221928955042</v>
      </c>
      <c r="AJ12">
        <f t="shared" si="8"/>
        <v>-164.42851473763722</v>
      </c>
      <c r="AK12">
        <f t="shared" si="32"/>
        <v>9.3514278569056462</v>
      </c>
      <c r="AL12">
        <f t="shared" si="9"/>
        <v>802.33513240881882</v>
      </c>
      <c r="AN12">
        <f t="shared" si="10"/>
        <v>826.1006859670639</v>
      </c>
      <c r="AO12">
        <f t="shared" si="11"/>
        <v>-41.305034298353199</v>
      </c>
      <c r="AP12">
        <f t="shared" si="12"/>
        <v>-24.14854159115152</v>
      </c>
      <c r="AQ12">
        <f t="shared" si="13"/>
        <v>-246.84753515610623</v>
      </c>
      <c r="AR12">
        <f t="shared" si="14"/>
        <v>513.79957492145286</v>
      </c>
      <c r="AS12">
        <f t="shared" si="15"/>
        <v>-88.241302205078227</v>
      </c>
      <c r="AT12">
        <f t="shared" si="16"/>
        <v>5.0184858318939511</v>
      </c>
      <c r="AU12">
        <f t="shared" si="17"/>
        <v>430.57675854826851</v>
      </c>
      <c r="AW12">
        <v>9</v>
      </c>
      <c r="AX12">
        <f>(R12*SUMPRODUCT(K13:$K$23, X13:$X$23)-$AZ$3*SUMPRODUCT(K12:$K$22, W13:$W$23))/Z12</f>
        <v>3075.5397932057049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1710.4566808907473</v>
      </c>
      <c r="P13">
        <f t="shared" si="30"/>
        <v>85.522834044537376</v>
      </c>
      <c r="Q13" s="5">
        <f t="shared" si="31"/>
        <v>50</v>
      </c>
      <c r="R13">
        <f t="shared" si="0"/>
        <v>250000</v>
      </c>
      <c r="S13">
        <f t="shared" si="1"/>
        <v>3271.1682416697763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2767.8814113651183</v>
      </c>
      <c r="AC13">
        <f t="shared" si="2"/>
        <v>2908.1936341053938</v>
      </c>
      <c r="AE13">
        <f t="shared" si="3"/>
        <v>1520.6613855606363</v>
      </c>
      <c r="AF13">
        <f t="shared" si="4"/>
        <v>-76.033069278031832</v>
      </c>
      <c r="AG13">
        <f t="shared" si="5"/>
        <v>-44.451911660479112</v>
      </c>
      <c r="AH13">
        <f t="shared" si="6"/>
        <v>-482.04004279211728</v>
      </c>
      <c r="AI13">
        <f t="shared" si="7"/>
        <v>918.13636183000813</v>
      </c>
      <c r="AJ13">
        <f t="shared" si="8"/>
        <v>-140.3122227402755</v>
      </c>
      <c r="AK13">
        <f t="shared" si="32"/>
        <v>8.4250194552954447</v>
      </c>
      <c r="AL13">
        <f t="shared" si="9"/>
        <v>786.24915854502808</v>
      </c>
      <c r="AN13">
        <f t="shared" si="10"/>
        <v>775.9530037877928</v>
      </c>
      <c r="AO13">
        <f t="shared" si="11"/>
        <v>-38.79765018938965</v>
      </c>
      <c r="AP13">
        <f t="shared" si="12"/>
        <v>-22.682626589049391</v>
      </c>
      <c r="AQ13">
        <f t="shared" si="13"/>
        <v>-245.97219519231669</v>
      </c>
      <c r="AR13">
        <f t="shared" si="14"/>
        <v>468.50053181703709</v>
      </c>
      <c r="AS13">
        <f t="shared" si="15"/>
        <v>-71.597590191532618</v>
      </c>
      <c r="AT13">
        <f t="shared" si="16"/>
        <v>4.2990630362438536</v>
      </c>
      <c r="AU13">
        <f t="shared" si="17"/>
        <v>401.20200466174833</v>
      </c>
      <c r="AW13">
        <v>10</v>
      </c>
      <c r="AX13">
        <f>(R13*SUMPRODUCT(K14:$K$23, X14:$X$23)-$AZ$3*SUMPRODUCT(K13:$K$22, W14:$W$23))/Z13</f>
        <v>3271.1682416697763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1710.4566808907473</v>
      </c>
      <c r="P14">
        <f t="shared" si="30"/>
        <v>85.522834044537376</v>
      </c>
      <c r="Q14" s="5">
        <f t="shared" si="31"/>
        <v>50</v>
      </c>
      <c r="R14">
        <f t="shared" si="0"/>
        <v>250000</v>
      </c>
      <c r="S14">
        <f t="shared" si="1"/>
        <v>3445.4405836577612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2908.1936341053938</v>
      </c>
      <c r="AC14">
        <f t="shared" si="2"/>
        <v>3025.5256071190915</v>
      </c>
      <c r="AE14">
        <f t="shared" si="3"/>
        <v>1501.9938269865474</v>
      </c>
      <c r="AF14">
        <f t="shared" si="4"/>
        <v>-75.099691349327372</v>
      </c>
      <c r="AG14">
        <f t="shared" si="5"/>
        <v>-43.906222348886395</v>
      </c>
      <c r="AH14">
        <f t="shared" si="6"/>
        <v>-505.85097493966225</v>
      </c>
      <c r="AI14">
        <f t="shared" si="7"/>
        <v>877.13693834867161</v>
      </c>
      <c r="AJ14">
        <f t="shared" si="8"/>
        <v>-117.33197301369773</v>
      </c>
      <c r="AK14">
        <f t="shared" si="32"/>
        <v>7.8031579855367053</v>
      </c>
      <c r="AL14">
        <f t="shared" si="9"/>
        <v>767.60812332051057</v>
      </c>
      <c r="AN14">
        <f t="shared" si="10"/>
        <v>728.95895552482682</v>
      </c>
      <c r="AO14">
        <f t="shared" si="11"/>
        <v>-36.447947776241342</v>
      </c>
      <c r="AP14">
        <f t="shared" si="12"/>
        <v>-21.308898485087912</v>
      </c>
      <c r="AQ14">
        <f t="shared" si="13"/>
        <v>-245.50340468645228</v>
      </c>
      <c r="AR14">
        <f t="shared" si="14"/>
        <v>425.69870457704542</v>
      </c>
      <c r="AS14">
        <f t="shared" si="15"/>
        <v>-56.944436761988314</v>
      </c>
      <c r="AT14">
        <f t="shared" si="16"/>
        <v>3.7870873985842248</v>
      </c>
      <c r="AU14">
        <f t="shared" si="17"/>
        <v>372.54135521364128</v>
      </c>
      <c r="AW14">
        <v>11</v>
      </c>
      <c r="AX14">
        <f>(R14*SUMPRODUCT(K15:$K$23, X15:$X$23)-$AZ$3*SUMPRODUCT(K14:$K$22, W15:$W$23))/Z14</f>
        <v>3445.4405836577612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1710.4566808907473</v>
      </c>
      <c r="P15">
        <f t="shared" si="30"/>
        <v>85.522834044537376</v>
      </c>
      <c r="Q15" s="5">
        <f t="shared" si="31"/>
        <v>50</v>
      </c>
      <c r="R15">
        <f t="shared" si="0"/>
        <v>250000</v>
      </c>
      <c r="S15">
        <f t="shared" si="1"/>
        <v>3599.4551585106205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3025.5256071190915</v>
      </c>
      <c r="AC15">
        <f t="shared" si="2"/>
        <v>3121.5206195236433</v>
      </c>
      <c r="AE15">
        <f t="shared" si="3"/>
        <v>1483.3427735801272</v>
      </c>
      <c r="AF15">
        <f t="shared" si="4"/>
        <v>-74.167138679006371</v>
      </c>
      <c r="AG15">
        <f t="shared" si="5"/>
        <v>-43.361015515682425</v>
      </c>
      <c r="AH15">
        <f t="shared" si="6"/>
        <v>-530.7230485755166</v>
      </c>
      <c r="AI15">
        <f t="shared" si="7"/>
        <v>835.09157080992156</v>
      </c>
      <c r="AJ15">
        <f t="shared" si="8"/>
        <v>-95.995012404551744</v>
      </c>
      <c r="AK15">
        <f t="shared" si="32"/>
        <v>18.182275092282868</v>
      </c>
      <c r="AL15">
        <f t="shared" si="9"/>
        <v>757.27883349765273</v>
      </c>
      <c r="AN15">
        <f t="shared" si="10"/>
        <v>684.38738076416826</v>
      </c>
      <c r="AO15">
        <f t="shared" si="11"/>
        <v>-34.21936903820842</v>
      </c>
      <c r="AP15">
        <f t="shared" si="12"/>
        <v>-20.005984027837606</v>
      </c>
      <c r="AQ15">
        <f t="shared" si="13"/>
        <v>-244.86596327908819</v>
      </c>
      <c r="AR15">
        <f t="shared" si="14"/>
        <v>385.29606441903394</v>
      </c>
      <c r="AS15">
        <f t="shared" si="15"/>
        <v>-44.290353029738313</v>
      </c>
      <c r="AT15">
        <f t="shared" si="16"/>
        <v>8.3889710782811608</v>
      </c>
      <c r="AU15">
        <f t="shared" si="17"/>
        <v>349.39468246757684</v>
      </c>
      <c r="AW15">
        <v>12</v>
      </c>
      <c r="AX15">
        <f>(R15*SUMPRODUCT(K16:$K$23, X16:$X$23)-$AZ$3*SUMPRODUCT(K15:$K$22, W16:$W$23))/Z15</f>
        <v>3599.4551585106205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1710.4566808907473</v>
      </c>
      <c r="P16">
        <f t="shared" si="30"/>
        <v>85.522834044537376</v>
      </c>
      <c r="Q16" s="5">
        <f t="shared" si="31"/>
        <v>50</v>
      </c>
      <c r="R16">
        <f t="shared" si="0"/>
        <v>250000</v>
      </c>
      <c r="S16">
        <f t="shared" si="1"/>
        <v>3618.7660497033153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3121.5206195236433</v>
      </c>
      <c r="AC16">
        <f t="shared" si="2"/>
        <v>3095.4322442975272</v>
      </c>
      <c r="AE16">
        <f t="shared" si="3"/>
        <v>1463.0961741606434</v>
      </c>
      <c r="AF16">
        <f t="shared" si="4"/>
        <v>-73.154808708032178</v>
      </c>
      <c r="AG16">
        <f t="shared" si="5"/>
        <v>-42.769167746438129</v>
      </c>
      <c r="AH16">
        <f t="shared" si="6"/>
        <v>-791.1880704373649</v>
      </c>
      <c r="AI16">
        <f t="shared" si="7"/>
        <v>555.98412726880827</v>
      </c>
      <c r="AJ16">
        <f t="shared" si="8"/>
        <v>26.088375226116113</v>
      </c>
      <c r="AK16">
        <f t="shared" si="32"/>
        <v>32.031380093331414</v>
      </c>
      <c r="AL16">
        <f t="shared" si="9"/>
        <v>614.10388258825583</v>
      </c>
      <c r="AN16">
        <f t="shared" si="10"/>
        <v>640.0359988447708</v>
      </c>
      <c r="AO16">
        <f t="shared" si="11"/>
        <v>-32.001799942238542</v>
      </c>
      <c r="AP16">
        <f t="shared" si="12"/>
        <v>-18.709506238750865</v>
      </c>
      <c r="AQ16">
        <f t="shared" si="13"/>
        <v>-346.10769673220796</v>
      </c>
      <c r="AR16">
        <f t="shared" si="14"/>
        <v>243.21699593157342</v>
      </c>
      <c r="AS16">
        <f t="shared" si="15"/>
        <v>11.412441363031729</v>
      </c>
      <c r="AT16">
        <f t="shared" si="16"/>
        <v>14.012227435543076</v>
      </c>
      <c r="AU16">
        <f t="shared" si="17"/>
        <v>268.64166473014825</v>
      </c>
      <c r="AW16">
        <v>13</v>
      </c>
      <c r="AX16">
        <f>(R16*SUMPRODUCT(K17:$K$23, X17:$X$23)-$AZ$3*SUMPRODUCT(K16:$K$22, W17:$W$23))/Z16</f>
        <v>3618.7660497033153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1710.4566808907473</v>
      </c>
      <c r="P17">
        <f t="shared" si="30"/>
        <v>85.522834044537376</v>
      </c>
      <c r="Q17" s="5">
        <f t="shared" si="31"/>
        <v>50</v>
      </c>
      <c r="R17">
        <f t="shared" si="0"/>
        <v>250000</v>
      </c>
      <c r="S17">
        <f t="shared" si="1"/>
        <v>3500.1626328806178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3095.4322442975272</v>
      </c>
      <c r="AC17">
        <f t="shared" si="2"/>
        <v>2948.8922315600735</v>
      </c>
      <c r="AE17">
        <f t="shared" si="3"/>
        <v>1441.0623013101545</v>
      </c>
      <c r="AF17">
        <f t="shared" si="4"/>
        <v>-72.053115065507725</v>
      </c>
      <c r="AG17">
        <f t="shared" si="5"/>
        <v>-42.125074473084531</v>
      </c>
      <c r="AH17">
        <f t="shared" si="6"/>
        <v>-1082.0079794460728</v>
      </c>
      <c r="AI17">
        <f t="shared" si="7"/>
        <v>244.87613232548938</v>
      </c>
      <c r="AJ17">
        <f t="shared" si="8"/>
        <v>146.54001273745371</v>
      </c>
      <c r="AK17">
        <f t="shared" si="32"/>
        <v>61.609291741482004</v>
      </c>
      <c r="AL17">
        <f t="shared" si="9"/>
        <v>453.02543680442511</v>
      </c>
      <c r="AN17">
        <f t="shared" si="10"/>
        <v>593.76209120365104</v>
      </c>
      <c r="AO17">
        <f t="shared" si="11"/>
        <v>-29.688104560182552</v>
      </c>
      <c r="AP17">
        <f t="shared" si="12"/>
        <v>-17.356829256103694</v>
      </c>
      <c r="AQ17">
        <f t="shared" si="13"/>
        <v>-445.82064216851921</v>
      </c>
      <c r="AR17">
        <f t="shared" si="14"/>
        <v>100.89651521884551</v>
      </c>
      <c r="AS17">
        <f t="shared" si="15"/>
        <v>60.379002579482055</v>
      </c>
      <c r="AT17">
        <f t="shared" si="16"/>
        <v>25.384927403027618</v>
      </c>
      <c r="AU17">
        <f t="shared" si="17"/>
        <v>186.6604452013552</v>
      </c>
      <c r="AW17">
        <v>14</v>
      </c>
      <c r="AX17">
        <f>(R17*SUMPRODUCT(K18:$K$23, X18:$X$23)-$AZ$3*SUMPRODUCT(K17:$K$22, W18:$W$23))/Z17</f>
        <v>3500.1626328806178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1710.4566808907473</v>
      </c>
      <c r="P18">
        <f t="shared" si="30"/>
        <v>85.522834044537376</v>
      </c>
      <c r="Q18" s="5">
        <f t="shared" si="31"/>
        <v>50</v>
      </c>
      <c r="R18">
        <f t="shared" si="0"/>
        <v>250000</v>
      </c>
      <c r="S18">
        <f t="shared" si="1"/>
        <v>3252.9948417482219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2948.8922315600735</v>
      </c>
      <c r="AC18">
        <f t="shared" si="2"/>
        <v>2695.2937616234017</v>
      </c>
      <c r="AE18">
        <f t="shared" si="3"/>
        <v>1417.2119679889499</v>
      </c>
      <c r="AF18">
        <f t="shared" si="4"/>
        <v>-70.860598399447511</v>
      </c>
      <c r="AG18">
        <f t="shared" si="5"/>
        <v>-41.427882501266112</v>
      </c>
      <c r="AH18">
        <f t="shared" si="6"/>
        <v>-1379.7061354378932</v>
      </c>
      <c r="AI18">
        <f t="shared" si="7"/>
        <v>-74.782648349656938</v>
      </c>
      <c r="AJ18">
        <f t="shared" si="8"/>
        <v>253.59846993667179</v>
      </c>
      <c r="AK18">
        <f t="shared" si="32"/>
        <v>92.777261784830841</v>
      </c>
      <c r="AL18">
        <f t="shared" si="9"/>
        <v>271.59308337184569</v>
      </c>
      <c r="AN18">
        <f t="shared" si="10"/>
        <v>545.68266391030647</v>
      </c>
      <c r="AO18">
        <f t="shared" si="11"/>
        <v>-27.284133195515327</v>
      </c>
      <c r="AP18">
        <f t="shared" si="12"/>
        <v>-15.951373396552015</v>
      </c>
      <c r="AQ18">
        <f t="shared" si="13"/>
        <v>-531.24143487688491</v>
      </c>
      <c r="AR18">
        <f t="shared" si="14"/>
        <v>-28.794277558645806</v>
      </c>
      <c r="AS18">
        <f t="shared" si="15"/>
        <v>97.645441729504086</v>
      </c>
      <c r="AT18">
        <f t="shared" si="16"/>
        <v>35.722915487999252</v>
      </c>
      <c r="AU18">
        <f t="shared" si="17"/>
        <v>104.57407965885754</v>
      </c>
      <c r="AW18">
        <v>15</v>
      </c>
      <c r="AX18">
        <f>(R18*SUMPRODUCT(K19:$K$23, X19:$X$23)-$AZ$3*SUMPRODUCT(K18:$K$22, W19:$W$23))/Z18</f>
        <v>3252.9948417482219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1710.4566808907473</v>
      </c>
      <c r="P19">
        <f t="shared" si="30"/>
        <v>85.522834044537376</v>
      </c>
      <c r="Q19" s="5">
        <f t="shared" si="31"/>
        <v>50</v>
      </c>
      <c r="R19">
        <f t="shared" si="0"/>
        <v>250000</v>
      </c>
      <c r="S19">
        <f t="shared" si="1"/>
        <v>2879.0036227999467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2695.2937616234017</v>
      </c>
      <c r="AC19">
        <f t="shared" si="2"/>
        <v>2342.0335468128751</v>
      </c>
      <c r="AE19">
        <f t="shared" si="3"/>
        <v>1391.4351810090434</v>
      </c>
      <c r="AF19">
        <f t="shared" si="4"/>
        <v>-69.571759050452172</v>
      </c>
      <c r="AG19">
        <f t="shared" si="5"/>
        <v>-40.674376514593504</v>
      </c>
      <c r="AH19">
        <f t="shared" si="6"/>
        <v>-1696.1358082997619</v>
      </c>
      <c r="AI19">
        <f t="shared" si="7"/>
        <v>-414.94676285576406</v>
      </c>
      <c r="AJ19">
        <f t="shared" si="8"/>
        <v>353.26021481052658</v>
      </c>
      <c r="AK19">
        <f t="shared" si="32"/>
        <v>89.582605193878436</v>
      </c>
      <c r="AL19">
        <f t="shared" si="9"/>
        <v>27.896057148640949</v>
      </c>
      <c r="AN19">
        <f t="shared" si="10"/>
        <v>499.12202473547507</v>
      </c>
      <c r="AO19">
        <f t="shared" si="11"/>
        <v>-24.956101236773755</v>
      </c>
      <c r="AP19">
        <f t="shared" si="12"/>
        <v>-14.590314689394805</v>
      </c>
      <c r="AQ19">
        <f t="shared" si="13"/>
        <v>-608.42125484494034</v>
      </c>
      <c r="AR19">
        <f t="shared" si="14"/>
        <v>-148.84564603563371</v>
      </c>
      <c r="AS19">
        <f t="shared" si="15"/>
        <v>126.71805060071492</v>
      </c>
      <c r="AT19">
        <f t="shared" si="16"/>
        <v>32.13419632887426</v>
      </c>
      <c r="AU19">
        <f t="shared" si="17"/>
        <v>10.006600893955477</v>
      </c>
      <c r="AW19">
        <v>16</v>
      </c>
      <c r="AX19">
        <f>(R19*SUMPRODUCT(K20:$K$23, X20:$X$23)-$AZ$3*SUMPRODUCT(K19:$K$22, W20:$W$23))/Z19</f>
        <v>2879.0036227999467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1710.4566808907473</v>
      </c>
      <c r="P20">
        <f t="shared" si="30"/>
        <v>85.522834044537376</v>
      </c>
      <c r="Q20" s="5">
        <f t="shared" si="31"/>
        <v>50</v>
      </c>
      <c r="R20">
        <f t="shared" si="0"/>
        <v>250000</v>
      </c>
      <c r="S20">
        <f t="shared" si="1"/>
        <v>2367.1773372142911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2342.0335468128751</v>
      </c>
      <c r="AC20">
        <f t="shared" si="2"/>
        <v>1887.2610987213559</v>
      </c>
      <c r="AE20">
        <f t="shared" si="3"/>
        <v>1363.6825193215045</v>
      </c>
      <c r="AF20">
        <f t="shared" si="4"/>
        <v>-68.184125966075243</v>
      </c>
      <c r="AG20">
        <f t="shared" si="5"/>
        <v>-39.863111838978156</v>
      </c>
      <c r="AH20">
        <f t="shared" si="6"/>
        <v>-2022.6045523470625</v>
      </c>
      <c r="AI20">
        <f t="shared" si="7"/>
        <v>-766.96927083061132</v>
      </c>
      <c r="AJ20">
        <f t="shared" si="8"/>
        <v>454.77244809151921</v>
      </c>
      <c r="AK20">
        <f t="shared" si="32"/>
        <v>15.641387342723709</v>
      </c>
      <c r="AL20">
        <f t="shared" si="9"/>
        <v>-296.55543539636841</v>
      </c>
      <c r="AN20">
        <f t="shared" si="10"/>
        <v>463.97312079997846</v>
      </c>
      <c r="AO20">
        <f t="shared" si="11"/>
        <v>-23.19865603999893</v>
      </c>
      <c r="AP20">
        <f t="shared" si="12"/>
        <v>-13.562843361761058</v>
      </c>
      <c r="AQ20">
        <f t="shared" si="13"/>
        <v>-688.16174806114304</v>
      </c>
      <c r="AR20">
        <f t="shared" si="14"/>
        <v>-260.9501266629245</v>
      </c>
      <c r="AS20">
        <f t="shared" si="15"/>
        <v>154.72970358221778</v>
      </c>
      <c r="AT20">
        <f t="shared" si="16"/>
        <v>5.3217542912081823</v>
      </c>
      <c r="AU20">
        <f t="shared" si="17"/>
        <v>-100.89866878949856</v>
      </c>
      <c r="AW20">
        <v>17</v>
      </c>
      <c r="AX20">
        <f>(R20*SUMPRODUCT(K21:$K$23, X21:$X$23)-$AZ$3*SUMPRODUCT(K20:$K$22, W21:$W$23))/Z20</f>
        <v>2367.1773372142911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1710.4566808907473</v>
      </c>
      <c r="P21">
        <f t="shared" si="30"/>
        <v>85.522834044537376</v>
      </c>
      <c r="Q21" s="5">
        <f t="shared" si="31"/>
        <v>50</v>
      </c>
      <c r="R21">
        <f t="shared" si="0"/>
        <v>250000</v>
      </c>
      <c r="S21">
        <f t="shared" si="1"/>
        <v>1708.4804218036113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1887.2610987213559</v>
      </c>
      <c r="AC21">
        <f t="shared" si="2"/>
        <v>1332.1834344271981</v>
      </c>
      <c r="AE21">
        <f t="shared" si="3"/>
        <v>1333.724417621632</v>
      </c>
      <c r="AF21">
        <f t="shared" si="4"/>
        <v>-66.68622088108161</v>
      </c>
      <c r="AG21">
        <f t="shared" si="5"/>
        <v>-38.987377830787096</v>
      </c>
      <c r="AH21">
        <f t="shared" si="6"/>
        <v>-2385.5144490063849</v>
      </c>
      <c r="AI21">
        <f t="shared" si="7"/>
        <v>-1157.4636300966217</v>
      </c>
      <c r="AJ21">
        <f t="shared" si="8"/>
        <v>555.07766429415778</v>
      </c>
      <c r="AK21">
        <f t="shared" si="32"/>
        <v>5.0468788727390503</v>
      </c>
      <c r="AL21">
        <f t="shared" si="9"/>
        <v>-597.33908692972489</v>
      </c>
      <c r="AN21">
        <f t="shared" si="10"/>
        <v>431.6373184747622</v>
      </c>
      <c r="AO21">
        <f t="shared" si="11"/>
        <v>-21.581865923738114</v>
      </c>
      <c r="AP21">
        <f t="shared" si="12"/>
        <v>-12.617604505773869</v>
      </c>
      <c r="AQ21">
        <f t="shared" si="13"/>
        <v>-772.03134796623908</v>
      </c>
      <c r="AR21">
        <f t="shared" si="14"/>
        <v>-374.59349992098896</v>
      </c>
      <c r="AS21">
        <f t="shared" si="15"/>
        <v>179.64148469922901</v>
      </c>
      <c r="AT21">
        <f t="shared" si="16"/>
        <v>1.6333368681820271</v>
      </c>
      <c r="AU21">
        <f t="shared" si="17"/>
        <v>-193.31867835357792</v>
      </c>
      <c r="AW21">
        <v>18</v>
      </c>
      <c r="AX21">
        <f>(R21*SUMPRODUCT(K22:$K$23, X22:$X$23)-$AZ$3*SUMPRODUCT(K21:$K$22, W22:$W$23))/Z21</f>
        <v>1708.4804218036113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1710.4566808907473</v>
      </c>
      <c r="P22">
        <f t="shared" si="30"/>
        <v>85.522834044537376</v>
      </c>
      <c r="Q22" s="5">
        <f t="shared" si="31"/>
        <v>50</v>
      </c>
      <c r="R22">
        <f t="shared" si="0"/>
        <v>250000</v>
      </c>
      <c r="S22">
        <f t="shared" si="1"/>
        <v>910.27985253599013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1332.1834344271981</v>
      </c>
      <c r="AC22">
        <f t="shared" si="2"/>
        <v>692.56089072646819</v>
      </c>
      <c r="AE22">
        <f t="shared" si="3"/>
        <v>1301.352984103203</v>
      </c>
      <c r="AF22">
        <f t="shared" si="4"/>
        <v>-65.067649205160151</v>
      </c>
      <c r="AG22">
        <f t="shared" si="5"/>
        <v>-38.041097405211772</v>
      </c>
      <c r="AH22">
        <f t="shared" si="6"/>
        <v>-2782.0332363372672</v>
      </c>
      <c r="AI22">
        <f t="shared" si="7"/>
        <v>-1583.7889988444363</v>
      </c>
      <c r="AJ22">
        <f t="shared" si="8"/>
        <v>639.62254370072992</v>
      </c>
      <c r="AK22">
        <f t="shared" si="32"/>
        <v>53.937844155830064</v>
      </c>
      <c r="AL22">
        <f t="shared" si="9"/>
        <v>-890.22861098787632</v>
      </c>
      <c r="AN22">
        <f t="shared" si="10"/>
        <v>393.60827316957386</v>
      </c>
      <c r="AO22">
        <f t="shared" si="11"/>
        <v>-19.680413658478692</v>
      </c>
      <c r="AP22">
        <f t="shared" si="12"/>
        <v>-11.505941002978108</v>
      </c>
      <c r="AQ22">
        <f t="shared" si="13"/>
        <v>-841.45601649324067</v>
      </c>
      <c r="AR22">
        <f t="shared" si="14"/>
        <v>-479.03409798512359</v>
      </c>
      <c r="AS22">
        <f t="shared" si="15"/>
        <v>193.46075045109274</v>
      </c>
      <c r="AT22">
        <f t="shared" si="16"/>
        <v>16.314083846587007</v>
      </c>
      <c r="AU22">
        <f t="shared" si="17"/>
        <v>-269.25926368744388</v>
      </c>
      <c r="AW22">
        <v>19</v>
      </c>
      <c r="AX22">
        <f>(R22*SUMPRODUCT(K23:$K$23, X23:$X$23)-$AZ$3*SUMPRODUCT(K22:$K$22, W23:$W$23))/Z22</f>
        <v>910.27985253599013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1710.4566808907473</v>
      </c>
      <c r="P23">
        <f t="shared" si="30"/>
        <v>85.522834044537376</v>
      </c>
      <c r="Q23" s="5">
        <f t="shared" si="31"/>
        <v>50</v>
      </c>
      <c r="R23">
        <f t="shared" si="0"/>
        <v>250000</v>
      </c>
      <c r="S23">
        <f t="shared" si="1"/>
        <v>935.36708621854712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692.56089072646819</v>
      </c>
      <c r="AC23">
        <f t="shared" si="2"/>
        <v>692.56089072646819</v>
      </c>
      <c r="AE23">
        <f t="shared" si="3"/>
        <v>1266.4497392737585</v>
      </c>
      <c r="AF23">
        <f t="shared" si="4"/>
        <v>-63.322486963687936</v>
      </c>
      <c r="AG23">
        <f t="shared" si="5"/>
        <v>-37.020807174556296</v>
      </c>
      <c r="AH23">
        <f t="shared" si="6"/>
        <v>-3199.3962830167607</v>
      </c>
      <c r="AI23">
        <f t="shared" si="7"/>
        <v>-2033.2898378812463</v>
      </c>
      <c r="AJ23">
        <f t="shared" si="8"/>
        <v>0</v>
      </c>
      <c r="AK23">
        <f t="shared" si="32"/>
        <v>132.69817001255774</v>
      </c>
      <c r="AL23">
        <f t="shared" si="9"/>
        <v>-1900.5916678686885</v>
      </c>
      <c r="AN23">
        <f t="shared" si="10"/>
        <v>346.99828751469948</v>
      </c>
      <c r="AO23">
        <f t="shared" si="11"/>
        <v>-17.349914375734976</v>
      </c>
      <c r="AP23">
        <f t="shared" si="12"/>
        <v>-10.143439801527</v>
      </c>
      <c r="AQ23">
        <f t="shared" si="13"/>
        <v>-876.6119940332909</v>
      </c>
      <c r="AR23">
        <f t="shared" si="14"/>
        <v>-557.10706069585331</v>
      </c>
      <c r="AS23">
        <f t="shared" si="15"/>
        <v>0</v>
      </c>
      <c r="AT23">
        <f t="shared" si="16"/>
        <v>36.358361743670095</v>
      </c>
      <c r="AU23">
        <f t="shared" si="17"/>
        <v>-520.74869895218319</v>
      </c>
      <c r="AW23">
        <v>20</v>
      </c>
      <c r="AX23">
        <f>(R23*SUMPRODUCT(K$23:$K24, X$23:$X24)-$AZ$3*SUMPRODUCT(K$22:$K23, W$23:$W24))/Z23</f>
        <v>935.36708621854712</v>
      </c>
    </row>
    <row r="25" spans="5:50" x14ac:dyDescent="0.25">
      <c r="AN25" s="6">
        <f t="shared" ref="AN25:AU25" si="33">SUM(AN3:AN23)</f>
        <v>16396.997989552689</v>
      </c>
      <c r="AO25" s="6">
        <f t="shared" si="33"/>
        <v>-2102.6924101456948</v>
      </c>
      <c r="AP25" s="6">
        <f t="shared" si="33"/>
        <v>-2949.224581103852</v>
      </c>
      <c r="AQ25" s="6">
        <f t="shared" si="33"/>
        <v>-8246.8273706893742</v>
      </c>
      <c r="AR25" s="6">
        <f t="shared" si="33"/>
        <v>3098.2536276137621</v>
      </c>
      <c r="AS25" s="6">
        <f t="shared" si="33"/>
        <v>-1401.9416990306268</v>
      </c>
      <c r="AT25" s="6">
        <f t="shared" si="33"/>
        <v>547.41271531577127</v>
      </c>
      <c r="AU25" s="7">
        <f t="shared" si="33"/>
        <v>2243.7246438989082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6137.8678363444296</v>
      </c>
      <c r="K3">
        <v>1</v>
      </c>
      <c r="L3" s="2">
        <v>0</v>
      </c>
      <c r="O3">
        <f>$C$3</f>
        <v>6137.8678363444296</v>
      </c>
      <c r="P3">
        <f>O3*B5</f>
        <v>4910.2942690755435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6137.8678363444296</v>
      </c>
      <c r="AF3">
        <f t="shared" ref="AF3:AF23" si="4">-$Z3*P3</f>
        <v>-4910.2942690755435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-1292.3346367311137</v>
      </c>
      <c r="AJ3">
        <f t="shared" ref="AJ3:AJ23" si="8">AB3-AC3</f>
        <v>0</v>
      </c>
      <c r="AL3">
        <f t="shared" ref="AL3:AL23" si="9">SUM(AI3:AK3)</f>
        <v>-1292.3346367311137</v>
      </c>
      <c r="AN3">
        <f t="shared" ref="AN3:AN23" si="10">AE3*$K3</f>
        <v>6137.8678363444296</v>
      </c>
      <c r="AO3">
        <f t="shared" ref="AO3:AO23" si="11">AF3*$K3</f>
        <v>-4910.2942690755435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-1292.3346367311137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-1292.3346367311137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3529.9946754619532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3033.4240754746702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2996.1859222956191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-2996.1859222956191</v>
      </c>
      <c r="AK4">
        <f>H4*SUM(AB4, AE4:AF4)</f>
        <v>0</v>
      </c>
      <c r="AL4">
        <f t="shared" si="9"/>
        <v>-3565.1726722956191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-533.80875316633831</v>
      </c>
      <c r="AR4">
        <f t="shared" si="14"/>
        <v>-533.80875316633831</v>
      </c>
      <c r="AS4">
        <f t="shared" si="15"/>
        <v>-2810.9446686327224</v>
      </c>
      <c r="AT4">
        <f t="shared" si="16"/>
        <v>0</v>
      </c>
      <c r="AU4">
        <f t="shared" si="17"/>
        <v>-3344.7534217990606</v>
      </c>
      <c r="AW4">
        <v>1</v>
      </c>
      <c r="AX4">
        <f>(R4*SUMPRODUCT(K5:$K$23, X5:$X$23)-$AZ$3*SUMPRODUCT(K4:$K$22, W5:$W$23))/Z4</f>
        <v>3033.4240754746702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6137.8678363444296</v>
      </c>
      <c r="P5">
        <f t="shared" ref="P5:P23" si="30">O5*$C$5</f>
        <v>306.89339181722147</v>
      </c>
      <c r="Q5" s="5">
        <f t="shared" ref="Q5:Q23" si="31">$C$8</f>
        <v>50</v>
      </c>
      <c r="R5">
        <f t="shared" si="0"/>
        <v>250000</v>
      </c>
      <c r="S5">
        <f t="shared" si="1"/>
        <v>5896.4719518553447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2996.1859222956191</v>
      </c>
      <c r="AC5">
        <f t="shared" si="2"/>
        <v>5751.7663974730858</v>
      </c>
      <c r="AE5">
        <f t="shared" si="3"/>
        <v>5987.2381758906413</v>
      </c>
      <c r="AF5">
        <f t="shared" si="4"/>
        <v>-299.36190879453204</v>
      </c>
      <c r="AG5">
        <f t="shared" si="5"/>
        <v>-48.772947997007542</v>
      </c>
      <c r="AH5">
        <f t="shared" si="6"/>
        <v>-596.96313246227248</v>
      </c>
      <c r="AI5">
        <f t="shared" si="7"/>
        <v>5042.1401866368296</v>
      </c>
      <c r="AJ5">
        <f t="shared" si="8"/>
        <v>-2755.5804751774667</v>
      </c>
      <c r="AK5">
        <f>H5*SUM(AB5, AE5:AF5)</f>
        <v>750.30297316344536</v>
      </c>
      <c r="AL5">
        <f t="shared" si="9"/>
        <v>3036.862684622808</v>
      </c>
      <c r="AN5">
        <f t="shared" si="10"/>
        <v>5170.3544377394919</v>
      </c>
      <c r="AO5">
        <f t="shared" si="11"/>
        <v>-258.51772188697458</v>
      </c>
      <c r="AP5">
        <f t="shared" si="12"/>
        <v>-42.118489478740834</v>
      </c>
      <c r="AQ5">
        <f t="shared" si="13"/>
        <v>-515.51498210342027</v>
      </c>
      <c r="AR5">
        <f t="shared" si="14"/>
        <v>4354.2032442703567</v>
      </c>
      <c r="AS5">
        <f t="shared" si="15"/>
        <v>-2379.6159965296069</v>
      </c>
      <c r="AT5">
        <f t="shared" si="16"/>
        <v>647.93352009379157</v>
      </c>
      <c r="AU5">
        <f t="shared" si="17"/>
        <v>2622.5207678345414</v>
      </c>
      <c r="AW5">
        <v>2</v>
      </c>
      <c r="AX5">
        <f>(R5*SUMPRODUCT(K6:$K$23, X6:$X$23)-$AZ$3*SUMPRODUCT(K5:$K$22, W6:$W$23))/Z5</f>
        <v>5896.4719518553447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6137.8678363444296</v>
      </c>
      <c r="P6">
        <f t="shared" si="30"/>
        <v>306.89339181722147</v>
      </c>
      <c r="Q6" s="5">
        <f t="shared" si="31"/>
        <v>50</v>
      </c>
      <c r="R6">
        <f t="shared" si="0"/>
        <v>250000</v>
      </c>
      <c r="S6">
        <f t="shared" si="1"/>
        <v>8348.2469995879073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5751.7663974730858</v>
      </c>
      <c r="AC6">
        <f t="shared" si="2"/>
        <v>8032.2209546617632</v>
      </c>
      <c r="AE6">
        <f t="shared" si="3"/>
        <v>5905.5165299330274</v>
      </c>
      <c r="AF6">
        <f t="shared" si="4"/>
        <v>-295.27582649665135</v>
      </c>
      <c r="AG6">
        <f t="shared" si="5"/>
        <v>-48.107231105274295</v>
      </c>
      <c r="AH6">
        <f t="shared" si="6"/>
        <v>-889.9370588158381</v>
      </c>
      <c r="AI6">
        <f t="shared" si="7"/>
        <v>4672.1964135152639</v>
      </c>
      <c r="AJ6">
        <f t="shared" si="8"/>
        <v>-2280.4545571886774</v>
      </c>
      <c r="AK6">
        <f>H6*SUM(AB6, AE6:AF6)</f>
        <v>1236.1863725789497</v>
      </c>
      <c r="AL6">
        <f t="shared" si="9"/>
        <v>3627.9282289055363</v>
      </c>
      <c r="AN6">
        <f t="shared" si="10"/>
        <v>4599.3711110122003</v>
      </c>
      <c r="AO6">
        <f t="shared" si="11"/>
        <v>-229.96855555060998</v>
      </c>
      <c r="AP6">
        <f t="shared" si="12"/>
        <v>-37.46717291449108</v>
      </c>
      <c r="AQ6">
        <f t="shared" si="13"/>
        <v>-693.10631478041932</v>
      </c>
      <c r="AR6">
        <f t="shared" si="14"/>
        <v>3638.8290677666796</v>
      </c>
      <c r="AS6">
        <f t="shared" si="15"/>
        <v>-1776.0778006710059</v>
      </c>
      <c r="AT6">
        <f t="shared" si="16"/>
        <v>962.77435869459237</v>
      </c>
      <c r="AU6">
        <f t="shared" si="17"/>
        <v>2825.5256257902665</v>
      </c>
      <c r="AW6">
        <v>3</v>
      </c>
      <c r="AX6">
        <f>(R6*SUMPRODUCT(K7:$K$23, X7:$X$23)-$AZ$3*SUMPRODUCT(K6:$K$22, W7:$W$23))/Z6</f>
        <v>8348.2469995879073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6137.8678363444296</v>
      </c>
      <c r="P7">
        <f t="shared" si="30"/>
        <v>306.89339181722147</v>
      </c>
      <c r="Q7" s="5">
        <f t="shared" si="31"/>
        <v>50</v>
      </c>
      <c r="R7">
        <f t="shared" si="0"/>
        <v>250000</v>
      </c>
      <c r="S7">
        <f t="shared" si="1"/>
        <v>10361.748079072126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8032.2209546617632</v>
      </c>
      <c r="AC7">
        <f t="shared" si="2"/>
        <v>9819.361939619881</v>
      </c>
      <c r="AE7">
        <f t="shared" si="3"/>
        <v>5816.5808860327534</v>
      </c>
      <c r="AF7">
        <f t="shared" si="4"/>
        <v>-290.82904430163762</v>
      </c>
      <c r="AG7">
        <f t="shared" si="5"/>
        <v>-47.382747894886023</v>
      </c>
      <c r="AH7">
        <f t="shared" si="6"/>
        <v>-1217.0544966776467</v>
      </c>
      <c r="AI7">
        <f t="shared" si="7"/>
        <v>4261.3145971585827</v>
      </c>
      <c r="AJ7">
        <f t="shared" si="8"/>
        <v>-1787.1409849581178</v>
      </c>
      <c r="AK7">
        <f>H7*SUM(AB7, AE7:AF7)</f>
        <v>1419.5197517823344</v>
      </c>
      <c r="AL7">
        <f t="shared" si="9"/>
        <v>3893.6933639827994</v>
      </c>
      <c r="AN7">
        <f t="shared" si="10"/>
        <v>4100.7564947293713</v>
      </c>
      <c r="AO7">
        <f t="shared" si="11"/>
        <v>-205.03782473646854</v>
      </c>
      <c r="AP7">
        <f t="shared" si="12"/>
        <v>-33.405382814268009</v>
      </c>
      <c r="AQ7">
        <f t="shared" si="13"/>
        <v>-858.03743289719682</v>
      </c>
      <c r="AR7">
        <f t="shared" si="14"/>
        <v>3004.2758542814381</v>
      </c>
      <c r="AS7">
        <f t="shared" si="15"/>
        <v>-1259.9549709112014</v>
      </c>
      <c r="AT7">
        <f t="shared" si="16"/>
        <v>1000.7777688600778</v>
      </c>
      <c r="AU7">
        <f t="shared" si="17"/>
        <v>2745.0986522303142</v>
      </c>
      <c r="AW7">
        <v>4</v>
      </c>
      <c r="AX7">
        <f>(R7*SUMPRODUCT(K8:$K$23, X8:$X$23)-$AZ$3*SUMPRODUCT(K7:$K$22, W8:$W$23))/Z7</f>
        <v>10361.748079072126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6137.8678363444296</v>
      </c>
      <c r="P8">
        <f t="shared" si="30"/>
        <v>306.89339181722147</v>
      </c>
      <c r="Q8" s="5">
        <f t="shared" si="31"/>
        <v>50</v>
      </c>
      <c r="R8">
        <f t="shared" si="0"/>
        <v>250000</v>
      </c>
      <c r="S8">
        <f t="shared" si="1"/>
        <v>11972.077129175734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9819.361939619881</v>
      </c>
      <c r="AC8">
        <f t="shared" si="2"/>
        <v>11157.625984498362</v>
      </c>
      <c r="AE8">
        <f t="shared" si="3"/>
        <v>5720.3134361136881</v>
      </c>
      <c r="AF8">
        <f t="shared" si="4"/>
        <v>-286.01567180568441</v>
      </c>
      <c r="AG8">
        <f t="shared" si="5"/>
        <v>-46.598538683431258</v>
      </c>
      <c r="AH8">
        <f t="shared" si="6"/>
        <v>-1551.9086625295229</v>
      </c>
      <c r="AI8">
        <f t="shared" si="7"/>
        <v>3835.7905630950499</v>
      </c>
      <c r="AJ8">
        <f t="shared" si="8"/>
        <v>-1338.2640448784805</v>
      </c>
      <c r="AK8">
        <f t="shared" ref="AK8:AK23" si="32">H8*SUM(AB8:AB8, AE8:AF8)</f>
        <v>1105.8903285347717</v>
      </c>
      <c r="AL8">
        <f t="shared" si="9"/>
        <v>3603.4168467513409</v>
      </c>
      <c r="AN8">
        <f t="shared" si="10"/>
        <v>3760.2674444258359</v>
      </c>
      <c r="AO8">
        <f t="shared" si="11"/>
        <v>-188.0133722212918</v>
      </c>
      <c r="AP8">
        <f t="shared" si="12"/>
        <v>-30.631707497512391</v>
      </c>
      <c r="AQ8">
        <f t="shared" si="13"/>
        <v>-1020.1524244442166</v>
      </c>
      <c r="AR8">
        <f t="shared" si="14"/>
        <v>2521.4699402628157</v>
      </c>
      <c r="AS8">
        <f t="shared" si="15"/>
        <v>-879.71241020335117</v>
      </c>
      <c r="AT8">
        <f t="shared" si="16"/>
        <v>726.96075939501145</v>
      </c>
      <c r="AU8">
        <f t="shared" si="17"/>
        <v>2368.7182894544758</v>
      </c>
      <c r="AW8">
        <v>5</v>
      </c>
      <c r="AX8">
        <f>(R8*SUMPRODUCT(K9:$K$23, X9:$X$23)-$AZ$3*SUMPRODUCT(K8:$K$22, W9:$W$23))/Z8</f>
        <v>11972.077129175734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6137.8678363444296</v>
      </c>
      <c r="P9">
        <f t="shared" si="30"/>
        <v>306.89339181722147</v>
      </c>
      <c r="Q9" s="5">
        <f t="shared" si="31"/>
        <v>50</v>
      </c>
      <c r="R9">
        <f t="shared" si="0"/>
        <v>250000</v>
      </c>
      <c r="S9">
        <f t="shared" si="1"/>
        <v>13254.707087736477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11157.625984498362</v>
      </c>
      <c r="AC9">
        <f t="shared" si="2"/>
        <v>12128.318592798929</v>
      </c>
      <c r="AE9">
        <f t="shared" si="3"/>
        <v>5616.2702130591733</v>
      </c>
      <c r="AF9">
        <f t="shared" si="4"/>
        <v>-280.81351065295866</v>
      </c>
      <c r="AG9">
        <f t="shared" si="5"/>
        <v>-45.75098684760939</v>
      </c>
      <c r="AH9">
        <f t="shared" si="6"/>
        <v>-1907.8322449377872</v>
      </c>
      <c r="AI9">
        <f t="shared" si="7"/>
        <v>3381.8734706208179</v>
      </c>
      <c r="AJ9">
        <f t="shared" si="8"/>
        <v>-970.69260830056737</v>
      </c>
      <c r="AK9">
        <f t="shared" si="32"/>
        <v>860.93891625641902</v>
      </c>
      <c r="AL9">
        <f t="shared" si="9"/>
        <v>3272.1197785766694</v>
      </c>
      <c r="AN9">
        <f t="shared" si="10"/>
        <v>3508.7191396745156</v>
      </c>
      <c r="AO9">
        <f t="shared" si="11"/>
        <v>-175.43595698372576</v>
      </c>
      <c r="AP9">
        <f t="shared" si="12"/>
        <v>-28.582556949973583</v>
      </c>
      <c r="AQ9">
        <f t="shared" si="13"/>
        <v>-1191.9026790299636</v>
      </c>
      <c r="AR9">
        <f t="shared" si="14"/>
        <v>2112.7979467108526</v>
      </c>
      <c r="AS9">
        <f t="shared" si="15"/>
        <v>-606.43231259871959</v>
      </c>
      <c r="AT9">
        <f t="shared" si="16"/>
        <v>537.86458609763213</v>
      </c>
      <c r="AU9">
        <f t="shared" si="17"/>
        <v>2044.2302202097651</v>
      </c>
      <c r="AW9">
        <v>6</v>
      </c>
      <c r="AX9">
        <f>(R9*SUMPRODUCT(K10:$K$23, X10:$X$23)-$AZ$3*SUMPRODUCT(K9:$K$22, W10:$W$23))/Z9</f>
        <v>13254.707087736477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6137.8678363444296</v>
      </c>
      <c r="P10">
        <f t="shared" si="30"/>
        <v>306.89339181722147</v>
      </c>
      <c r="Q10" s="5">
        <f t="shared" si="31"/>
        <v>50</v>
      </c>
      <c r="R10">
        <f t="shared" si="0"/>
        <v>250000</v>
      </c>
      <c r="S10">
        <f t="shared" si="1"/>
        <v>14268.801129784433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12128.318592798929</v>
      </c>
      <c r="AC10">
        <f t="shared" si="2"/>
        <v>12795.823486494435</v>
      </c>
      <c r="AE10">
        <f t="shared" si="3"/>
        <v>5504.2517379651345</v>
      </c>
      <c r="AF10">
        <f t="shared" si="4"/>
        <v>-275.21258689825669</v>
      </c>
      <c r="AG10">
        <f t="shared" si="5"/>
        <v>-44.838467402088419</v>
      </c>
      <c r="AH10">
        <f t="shared" si="6"/>
        <v>-2275.04788522436</v>
      </c>
      <c r="AI10">
        <f t="shared" si="7"/>
        <v>2909.1527984404297</v>
      </c>
      <c r="AJ10">
        <f t="shared" si="8"/>
        <v>-667.50489369550633</v>
      </c>
      <c r="AK10">
        <f t="shared" si="32"/>
        <v>911.26128155295498</v>
      </c>
      <c r="AL10">
        <f t="shared" si="9"/>
        <v>3152.9091862978785</v>
      </c>
      <c r="AN10">
        <f t="shared" si="10"/>
        <v>3267.2080839734053</v>
      </c>
      <c r="AO10">
        <f t="shared" si="11"/>
        <v>-163.36040419867024</v>
      </c>
      <c r="AP10">
        <f t="shared" si="12"/>
        <v>-26.61517135174482</v>
      </c>
      <c r="AQ10">
        <f t="shared" si="13"/>
        <v>-1350.4205831943932</v>
      </c>
      <c r="AR10">
        <f t="shared" si="14"/>
        <v>1726.8119252285971</v>
      </c>
      <c r="AS10">
        <f t="shared" si="15"/>
        <v>-396.21686808605426</v>
      </c>
      <c r="AT10">
        <f t="shared" si="16"/>
        <v>540.90553401949774</v>
      </c>
      <c r="AU10">
        <f t="shared" si="17"/>
        <v>1871.5005911620408</v>
      </c>
      <c r="AW10">
        <v>7</v>
      </c>
      <c r="AX10">
        <f>(R10*SUMPRODUCT(K11:$K$23, X11:$X$23)-$AZ$3*SUMPRODUCT(K10:$K$22, W11:$W$23))/Z10</f>
        <v>14268.801129784433</v>
      </c>
    </row>
    <row r="11" spans="1:52" x14ac:dyDescent="0.25">
      <c r="A11" t="s">
        <v>33</v>
      </c>
      <c r="C11" s="24">
        <f>AU25</f>
        <v>13055.719072071017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6137.8678363444296</v>
      </c>
      <c r="P11">
        <f t="shared" si="30"/>
        <v>306.89339181722147</v>
      </c>
      <c r="Q11" s="5">
        <f t="shared" si="31"/>
        <v>50</v>
      </c>
      <c r="R11">
        <f t="shared" si="0"/>
        <v>250000</v>
      </c>
      <c r="S11">
        <f t="shared" si="1"/>
        <v>15004.683097459794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12795.823486494435</v>
      </c>
      <c r="AC11">
        <f t="shared" si="2"/>
        <v>13160.1370402252</v>
      </c>
      <c r="AE11">
        <f t="shared" si="3"/>
        <v>5383.3314130278432</v>
      </c>
      <c r="AF11">
        <f t="shared" si="4"/>
        <v>-269.16657065139214</v>
      </c>
      <c r="AG11">
        <f t="shared" si="5"/>
        <v>-43.853432140973155</v>
      </c>
      <c r="AH11">
        <f t="shared" si="6"/>
        <v>-2683.2529354719236</v>
      </c>
      <c r="AI11">
        <f t="shared" si="7"/>
        <v>2387.0584747635539</v>
      </c>
      <c r="AJ11">
        <f t="shared" si="8"/>
        <v>-364.3135537307644</v>
      </c>
      <c r="AK11">
        <f t="shared" si="32"/>
        <v>922.36439893685065</v>
      </c>
      <c r="AL11">
        <f t="shared" si="9"/>
        <v>2945.1093199696402</v>
      </c>
      <c r="AN11">
        <f t="shared" si="10"/>
        <v>3038.9275529217161</v>
      </c>
      <c r="AO11">
        <f t="shared" si="11"/>
        <v>-151.94637764608578</v>
      </c>
      <c r="AP11">
        <f t="shared" si="12"/>
        <v>-24.755563608971663</v>
      </c>
      <c r="AQ11">
        <f t="shared" si="13"/>
        <v>-1514.7147094325715</v>
      </c>
      <c r="AR11">
        <f t="shared" si="14"/>
        <v>1347.5109022340869</v>
      </c>
      <c r="AS11">
        <f t="shared" si="15"/>
        <v>-205.65750302052226</v>
      </c>
      <c r="AT11">
        <f t="shared" si="16"/>
        <v>520.68103757831477</v>
      </c>
      <c r="AU11">
        <f t="shared" si="17"/>
        <v>1662.5344367918794</v>
      </c>
      <c r="AW11">
        <v>8</v>
      </c>
      <c r="AX11">
        <f>(R11*SUMPRODUCT(K12:$K$23, X12:$X$23)-$AZ$3*SUMPRODUCT(K11:$K$22, W12:$W$23))/Z11</f>
        <v>15004.683097459794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6137.8678363444296</v>
      </c>
      <c r="P12">
        <f t="shared" si="30"/>
        <v>306.89339181722147</v>
      </c>
      <c r="Q12" s="5">
        <f t="shared" si="31"/>
        <v>50</v>
      </c>
      <c r="R12">
        <f t="shared" si="0"/>
        <v>250000</v>
      </c>
      <c r="S12">
        <f t="shared" si="1"/>
        <v>15457.863930827118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13160.1370402252</v>
      </c>
      <c r="AC12">
        <f t="shared" si="2"/>
        <v>13228.54485900339</v>
      </c>
      <c r="AE12">
        <f t="shared" si="3"/>
        <v>5252.6701215031198</v>
      </c>
      <c r="AF12">
        <f t="shared" si="4"/>
        <v>-262.63350607515599</v>
      </c>
      <c r="AG12">
        <f t="shared" si="5"/>
        <v>-42.789045492314536</v>
      </c>
      <c r="AH12">
        <f t="shared" si="6"/>
        <v>-3129.261636244421</v>
      </c>
      <c r="AI12">
        <f t="shared" si="7"/>
        <v>1817.9859336912282</v>
      </c>
      <c r="AJ12">
        <f t="shared" si="8"/>
        <v>-68.407818778190631</v>
      </c>
      <c r="AK12">
        <f t="shared" si="32"/>
        <v>941.9940127283993</v>
      </c>
      <c r="AL12">
        <f t="shared" si="9"/>
        <v>2691.572127641437</v>
      </c>
      <c r="AN12">
        <f t="shared" si="10"/>
        <v>2818.8690526987248</v>
      </c>
      <c r="AO12">
        <f t="shared" si="11"/>
        <v>-140.94345263493625</v>
      </c>
      <c r="AP12">
        <f t="shared" si="12"/>
        <v>-22.962933773249649</v>
      </c>
      <c r="AQ12">
        <f t="shared" si="13"/>
        <v>-1679.3323357764061</v>
      </c>
      <c r="AR12">
        <f t="shared" si="14"/>
        <v>975.63033051413288</v>
      </c>
      <c r="AS12">
        <f t="shared" si="15"/>
        <v>-36.711363717103694</v>
      </c>
      <c r="AT12">
        <f t="shared" si="16"/>
        <v>505.5253250032211</v>
      </c>
      <c r="AU12">
        <f t="shared" si="17"/>
        <v>1444.4442918002503</v>
      </c>
      <c r="AW12">
        <v>9</v>
      </c>
      <c r="AX12">
        <f>(R12*SUMPRODUCT(K13:$K$23, X13:$X$23)-$AZ$3*SUMPRODUCT(K12:$K$22, W13:$W$23))/Z12</f>
        <v>15457.863930827118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6137.8678363444296</v>
      </c>
      <c r="P13">
        <f t="shared" si="30"/>
        <v>306.89339181722147</v>
      </c>
      <c r="Q13" s="5">
        <f t="shared" si="31"/>
        <v>50</v>
      </c>
      <c r="R13">
        <f t="shared" si="0"/>
        <v>250000</v>
      </c>
      <c r="S13">
        <f t="shared" si="1"/>
        <v>15625.546724142505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13228.54485900339</v>
      </c>
      <c r="AC13">
        <f t="shared" si="2"/>
        <v>13013.396514638544</v>
      </c>
      <c r="AE13">
        <f t="shared" si="3"/>
        <v>5111.7896428791964</v>
      </c>
      <c r="AF13">
        <f t="shared" si="4"/>
        <v>-255.58948214395983</v>
      </c>
      <c r="AG13">
        <f t="shared" si="5"/>
        <v>-41.641411799473175</v>
      </c>
      <c r="AH13">
        <f t="shared" si="6"/>
        <v>-3598.7161895910644</v>
      </c>
      <c r="AI13">
        <f t="shared" si="7"/>
        <v>1215.8425593446996</v>
      </c>
      <c r="AJ13">
        <f t="shared" si="8"/>
        <v>215.14834436484671</v>
      </c>
      <c r="AK13">
        <f t="shared" si="32"/>
        <v>934.98131752048698</v>
      </c>
      <c r="AL13">
        <f t="shared" si="9"/>
        <v>2365.972221230033</v>
      </c>
      <c r="AN13">
        <f t="shared" si="10"/>
        <v>2608.4101074619393</v>
      </c>
      <c r="AO13">
        <f t="shared" si="11"/>
        <v>-130.42050537309697</v>
      </c>
      <c r="AP13">
        <f t="shared" si="12"/>
        <v>-21.248503364773065</v>
      </c>
      <c r="AQ13">
        <f t="shared" si="13"/>
        <v>-1836.3290234159749</v>
      </c>
      <c r="AR13">
        <f t="shared" si="14"/>
        <v>620.41207530809481</v>
      </c>
      <c r="AS13">
        <f t="shared" si="15"/>
        <v>109.78446987284029</v>
      </c>
      <c r="AT13">
        <f t="shared" si="16"/>
        <v>477.09606405768801</v>
      </c>
      <c r="AU13">
        <f t="shared" si="17"/>
        <v>1207.2926092386231</v>
      </c>
      <c r="AW13">
        <v>10</v>
      </c>
      <c r="AX13">
        <f>(R13*SUMPRODUCT(K14:$K$23, X14:$X$23)-$AZ$3*SUMPRODUCT(K13:$K$22, W14:$W$23))/Z13</f>
        <v>15625.546724142505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6137.8678363444296</v>
      </c>
      <c r="P14">
        <f t="shared" si="30"/>
        <v>306.89339181722147</v>
      </c>
      <c r="Q14" s="5">
        <f t="shared" si="31"/>
        <v>50</v>
      </c>
      <c r="R14">
        <f t="shared" si="0"/>
        <v>250000</v>
      </c>
      <c r="S14">
        <f t="shared" si="1"/>
        <v>15495.121242528312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13013.396514638544</v>
      </c>
      <c r="AC14">
        <f t="shared" si="2"/>
        <v>12521.300922330078</v>
      </c>
      <c r="AE14">
        <f t="shared" si="3"/>
        <v>4959.8895676546172</v>
      </c>
      <c r="AF14">
        <f t="shared" si="4"/>
        <v>-247.99447838273088</v>
      </c>
      <c r="AG14">
        <f t="shared" si="5"/>
        <v>-40.404010805555338</v>
      </c>
      <c r="AH14">
        <f t="shared" si="6"/>
        <v>-4104.9343796155317</v>
      </c>
      <c r="AI14">
        <f t="shared" si="7"/>
        <v>566.55669885079988</v>
      </c>
      <c r="AJ14">
        <f t="shared" si="8"/>
        <v>492.09559230846571</v>
      </c>
      <c r="AK14">
        <f t="shared" si="32"/>
        <v>911.0799884409962</v>
      </c>
      <c r="AL14">
        <f t="shared" si="9"/>
        <v>1969.7322796002618</v>
      </c>
      <c r="AN14">
        <f t="shared" si="10"/>
        <v>2407.1709575597192</v>
      </c>
      <c r="AO14">
        <f t="shared" si="11"/>
        <v>-120.35854787798597</v>
      </c>
      <c r="AP14">
        <f t="shared" si="12"/>
        <v>-19.609178803965371</v>
      </c>
      <c r="AQ14">
        <f t="shared" si="13"/>
        <v>-1992.237667092151</v>
      </c>
      <c r="AR14">
        <f t="shared" si="14"/>
        <v>274.96556378561729</v>
      </c>
      <c r="AS14">
        <f t="shared" si="15"/>
        <v>238.82753879704396</v>
      </c>
      <c r="AT14">
        <f t="shared" si="16"/>
        <v>442.17220127061699</v>
      </c>
      <c r="AU14">
        <f t="shared" si="17"/>
        <v>955.96530385327821</v>
      </c>
      <c r="AW14">
        <v>11</v>
      </c>
      <c r="AX14">
        <f>(R14*SUMPRODUCT(K15:$K$23, X15:$X$23)-$AZ$3*SUMPRODUCT(K14:$K$22, W15:$W$23))/Z14</f>
        <v>15495.121242528312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6137.8678363444296</v>
      </c>
      <c r="P15">
        <f t="shared" si="30"/>
        <v>306.89339181722147</v>
      </c>
      <c r="Q15" s="5">
        <f t="shared" si="31"/>
        <v>50</v>
      </c>
      <c r="R15">
        <f t="shared" si="0"/>
        <v>250000</v>
      </c>
      <c r="S15">
        <f t="shared" si="1"/>
        <v>15052.434494910465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12521.300922330078</v>
      </c>
      <c r="AC15">
        <f t="shared" si="2"/>
        <v>11762.215946151518</v>
      </c>
      <c r="AE15">
        <f t="shared" si="3"/>
        <v>4796.2292720444348</v>
      </c>
      <c r="AF15">
        <f t="shared" si="4"/>
        <v>-239.81146360222175</v>
      </c>
      <c r="AG15">
        <f t="shared" si="5"/>
        <v>-39.070809277158993</v>
      </c>
      <c r="AH15">
        <f t="shared" si="6"/>
        <v>-4645.807101703921</v>
      </c>
      <c r="AI15">
        <f t="shared" si="7"/>
        <v>-128.46010253886743</v>
      </c>
      <c r="AJ15">
        <f t="shared" si="8"/>
        <v>759.08497617855937</v>
      </c>
      <c r="AK15">
        <f t="shared" si="32"/>
        <v>886.33360212708203</v>
      </c>
      <c r="AL15">
        <f t="shared" si="9"/>
        <v>1516.958475766774</v>
      </c>
      <c r="AN15">
        <f t="shared" si="10"/>
        <v>2212.8929654718213</v>
      </c>
      <c r="AO15">
        <f t="shared" si="11"/>
        <v>-110.64464827359107</v>
      </c>
      <c r="AP15">
        <f t="shared" si="12"/>
        <v>-18.026560887874776</v>
      </c>
      <c r="AQ15">
        <f t="shared" si="13"/>
        <v>-2143.4909115421437</v>
      </c>
      <c r="AR15">
        <f t="shared" si="14"/>
        <v>-59.269155231788304</v>
      </c>
      <c r="AS15">
        <f t="shared" si="15"/>
        <v>350.22800385538301</v>
      </c>
      <c r="AT15">
        <f t="shared" si="16"/>
        <v>408.93820581939627</v>
      </c>
      <c r="AU15">
        <f t="shared" si="17"/>
        <v>699.89705444299102</v>
      </c>
      <c r="AW15">
        <v>12</v>
      </c>
      <c r="AX15">
        <f>(R15*SUMPRODUCT(K16:$K$23, X16:$X$23)-$AZ$3*SUMPRODUCT(K15:$K$22, W16:$W$23))/Z15</f>
        <v>15052.434494910465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6137.8678363444296</v>
      </c>
      <c r="P16">
        <f t="shared" si="30"/>
        <v>306.89339181722147</v>
      </c>
      <c r="Q16" s="5">
        <f t="shared" si="31"/>
        <v>50</v>
      </c>
      <c r="R16">
        <f t="shared" si="0"/>
        <v>250000</v>
      </c>
      <c r="S16">
        <f t="shared" si="1"/>
        <v>14313.232779795135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11762.215946151518</v>
      </c>
      <c r="AC16">
        <f t="shared" si="2"/>
        <v>10777.273983107954</v>
      </c>
      <c r="AE16">
        <f t="shared" si="3"/>
        <v>4621.5613455101457</v>
      </c>
      <c r="AF16">
        <f t="shared" si="4"/>
        <v>-231.07806727550729</v>
      </c>
      <c r="AG16">
        <f t="shared" si="5"/>
        <v>-37.647937921897643</v>
      </c>
      <c r="AH16">
        <f t="shared" si="6"/>
        <v>-5160.8163124487992</v>
      </c>
      <c r="AI16">
        <f t="shared" si="7"/>
        <v>-807.98097213605797</v>
      </c>
      <c r="AJ16">
        <f t="shared" si="8"/>
        <v>984.9419630435641</v>
      </c>
      <c r="AK16">
        <f t="shared" si="32"/>
        <v>883.55264757392274</v>
      </c>
      <c r="AL16">
        <f t="shared" si="9"/>
        <v>1060.5136384814289</v>
      </c>
      <c r="AN16">
        <f t="shared" si="10"/>
        <v>2021.716469659221</v>
      </c>
      <c r="AO16">
        <f t="shared" si="11"/>
        <v>-101.08582348296106</v>
      </c>
      <c r="AP16">
        <f t="shared" si="12"/>
        <v>-16.469208229671725</v>
      </c>
      <c r="AQ16">
        <f t="shared" si="13"/>
        <v>-2257.6152420653402</v>
      </c>
      <c r="AR16">
        <f t="shared" si="14"/>
        <v>-353.45380411875152</v>
      </c>
      <c r="AS16">
        <f t="shared" si="15"/>
        <v>430.86594323327176</v>
      </c>
      <c r="AT16">
        <f t="shared" si="16"/>
        <v>386.5128699733902</v>
      </c>
      <c r="AU16">
        <f t="shared" si="17"/>
        <v>463.92500908791044</v>
      </c>
      <c r="AW16">
        <v>13</v>
      </c>
      <c r="AX16">
        <f>(R16*SUMPRODUCT(K17:$K$23, X17:$X$23)-$AZ$3*SUMPRODUCT(K16:$K$22, W17:$W$23))/Z16</f>
        <v>14313.232779795135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6137.8678363444296</v>
      </c>
      <c r="P17">
        <f t="shared" si="30"/>
        <v>306.89339181722147</v>
      </c>
      <c r="Q17" s="5">
        <f t="shared" si="31"/>
        <v>50</v>
      </c>
      <c r="R17">
        <f t="shared" si="0"/>
        <v>250000</v>
      </c>
      <c r="S17">
        <f t="shared" si="1"/>
        <v>13291.896324644596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10777.273983107954</v>
      </c>
      <c r="AC17">
        <f t="shared" si="2"/>
        <v>9607.1401811284413</v>
      </c>
      <c r="AE17">
        <f t="shared" si="3"/>
        <v>4436.338899790293</v>
      </c>
      <c r="AF17">
        <f t="shared" si="4"/>
        <v>-221.81694498951467</v>
      </c>
      <c r="AG17">
        <f t="shared" si="5"/>
        <v>-36.139087856545252</v>
      </c>
      <c r="AH17">
        <f t="shared" si="6"/>
        <v>-5661.8534306670881</v>
      </c>
      <c r="AI17">
        <f t="shared" si="7"/>
        <v>-1483.4705637228553</v>
      </c>
      <c r="AJ17">
        <f t="shared" si="8"/>
        <v>1170.133801979513</v>
      </c>
      <c r="AK17">
        <f t="shared" si="32"/>
        <v>924.99380936896887</v>
      </c>
      <c r="AL17">
        <f t="shared" si="9"/>
        <v>611.65704762562655</v>
      </c>
      <c r="AN17">
        <f t="shared" si="10"/>
        <v>1827.9083839975178</v>
      </c>
      <c r="AO17">
        <f t="shared" si="11"/>
        <v>-91.395419199875903</v>
      </c>
      <c r="AP17">
        <f t="shared" si="12"/>
        <v>-14.890418242421601</v>
      </c>
      <c r="AQ17">
        <f t="shared" si="13"/>
        <v>-2332.8581491758209</v>
      </c>
      <c r="AR17">
        <f t="shared" si="14"/>
        <v>-611.2356026206005</v>
      </c>
      <c r="AS17">
        <f t="shared" si="15"/>
        <v>482.13119767255597</v>
      </c>
      <c r="AT17">
        <f t="shared" si="16"/>
        <v>381.12596388235011</v>
      </c>
      <c r="AU17">
        <f t="shared" si="17"/>
        <v>252.0215589343056</v>
      </c>
      <c r="AW17">
        <v>14</v>
      </c>
      <c r="AX17">
        <f>(R17*SUMPRODUCT(K18:$K$23, X18:$X$23)-$AZ$3*SUMPRODUCT(K17:$K$22, W18:$W$23))/Z17</f>
        <v>13291.896324644596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6137.8678363444296</v>
      </c>
      <c r="P18">
        <f t="shared" si="30"/>
        <v>306.89339181722147</v>
      </c>
      <c r="Q18" s="5">
        <f t="shared" si="31"/>
        <v>50</v>
      </c>
      <c r="R18">
        <f t="shared" si="0"/>
        <v>250000</v>
      </c>
      <c r="S18">
        <f t="shared" si="1"/>
        <v>11991.757911543997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9607.1401811284413</v>
      </c>
      <c r="AC18">
        <f t="shared" si="2"/>
        <v>8285.0897296153817</v>
      </c>
      <c r="AE18">
        <f t="shared" si="3"/>
        <v>4240.6447951788477</v>
      </c>
      <c r="AF18">
        <f t="shared" si="4"/>
        <v>-212.03223975894238</v>
      </c>
      <c r="AG18">
        <f t="shared" si="5"/>
        <v>-34.544934073592536</v>
      </c>
      <c r="AH18">
        <f t="shared" si="6"/>
        <v>-6163.8145219363105</v>
      </c>
      <c r="AI18">
        <f t="shared" si="7"/>
        <v>-2169.7469005899979</v>
      </c>
      <c r="AJ18">
        <f t="shared" si="8"/>
        <v>1322.0504515130597</v>
      </c>
      <c r="AK18">
        <f t="shared" si="32"/>
        <v>955.86626683203895</v>
      </c>
      <c r="AL18">
        <f t="shared" si="9"/>
        <v>108.16981775510067</v>
      </c>
      <c r="AN18">
        <f t="shared" si="10"/>
        <v>1632.8159801065215</v>
      </c>
      <c r="AO18">
        <f t="shared" si="11"/>
        <v>-81.640799005326073</v>
      </c>
      <c r="AP18">
        <f t="shared" si="12"/>
        <v>-13.301166004569662</v>
      </c>
      <c r="AQ18">
        <f t="shared" si="13"/>
        <v>-2373.3123937360533</v>
      </c>
      <c r="AR18">
        <f t="shared" si="14"/>
        <v>-835.4383786394277</v>
      </c>
      <c r="AS18">
        <f t="shared" si="15"/>
        <v>509.04171605972124</v>
      </c>
      <c r="AT18">
        <f t="shared" si="16"/>
        <v>368.04632095159792</v>
      </c>
      <c r="AU18">
        <f t="shared" si="17"/>
        <v>41.649658371891427</v>
      </c>
      <c r="AW18">
        <v>15</v>
      </c>
      <c r="AX18">
        <f>(R18*SUMPRODUCT(K19:$K$23, X19:$X$23)-$AZ$3*SUMPRODUCT(K18:$K$22, W19:$W$23))/Z18</f>
        <v>11991.757911543997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6137.8678363444296</v>
      </c>
      <c r="P19">
        <f t="shared" si="30"/>
        <v>306.89339181722147</v>
      </c>
      <c r="Q19" s="5">
        <f t="shared" si="31"/>
        <v>50</v>
      </c>
      <c r="R19">
        <f t="shared" si="0"/>
        <v>250000</v>
      </c>
      <c r="S19">
        <f t="shared" si="1"/>
        <v>10366.495095386859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8285.0897296153817</v>
      </c>
      <c r="AC19">
        <f t="shared" si="2"/>
        <v>6811.7030742351271</v>
      </c>
      <c r="AE19">
        <f t="shared" si="3"/>
        <v>4033.1213997951554</v>
      </c>
      <c r="AF19">
        <f t="shared" si="4"/>
        <v>-201.65606998975775</v>
      </c>
      <c r="AG19">
        <f t="shared" si="5"/>
        <v>-32.85441709834199</v>
      </c>
      <c r="AH19">
        <f t="shared" si="6"/>
        <v>-6725.3381725731233</v>
      </c>
      <c r="AI19">
        <f t="shared" si="7"/>
        <v>-2926.7272598660675</v>
      </c>
      <c r="AJ19">
        <f t="shared" si="8"/>
        <v>1473.3866553802545</v>
      </c>
      <c r="AK19">
        <f t="shared" si="32"/>
        <v>889.35514136148527</v>
      </c>
      <c r="AL19">
        <f t="shared" si="9"/>
        <v>-563.98546312432768</v>
      </c>
      <c r="AN19">
        <f t="shared" si="10"/>
        <v>1446.7218786360759</v>
      </c>
      <c r="AO19">
        <f t="shared" si="11"/>
        <v>-72.336093931803788</v>
      </c>
      <c r="AP19">
        <f t="shared" si="12"/>
        <v>-11.785215299599132</v>
      </c>
      <c r="AQ19">
        <f t="shared" si="13"/>
        <v>-2412.4475588515829</v>
      </c>
      <c r="AR19">
        <f t="shared" si="14"/>
        <v>-1049.8469894469101</v>
      </c>
      <c r="AS19">
        <f t="shared" si="15"/>
        <v>528.51885642155742</v>
      </c>
      <c r="AT19">
        <f t="shared" si="16"/>
        <v>319.02078150945084</v>
      </c>
      <c r="AU19">
        <f t="shared" si="17"/>
        <v>-202.30735151590184</v>
      </c>
      <c r="AW19">
        <v>16</v>
      </c>
      <c r="AX19">
        <f>(R19*SUMPRODUCT(K20:$K$23, X20:$X$23)-$AZ$3*SUMPRODUCT(K19:$K$22, W20:$W$23))/Z19</f>
        <v>10366.495095386859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6137.8678363444296</v>
      </c>
      <c r="P20">
        <f t="shared" si="30"/>
        <v>306.89339181722147</v>
      </c>
      <c r="Q20" s="5">
        <f t="shared" si="31"/>
        <v>50</v>
      </c>
      <c r="R20">
        <f t="shared" si="0"/>
        <v>250000</v>
      </c>
      <c r="S20">
        <f t="shared" si="1"/>
        <v>8333.9426982298664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6811.7030742351271</v>
      </c>
      <c r="AC20">
        <f t="shared" si="2"/>
        <v>5179.9797957887549</v>
      </c>
      <c r="AE20">
        <f t="shared" si="3"/>
        <v>3815.0047981778007</v>
      </c>
      <c r="AF20">
        <f t="shared" si="4"/>
        <v>-190.75023990889002</v>
      </c>
      <c r="AG20">
        <f t="shared" si="5"/>
        <v>-31.077606262453578</v>
      </c>
      <c r="AH20">
        <f t="shared" si="6"/>
        <v>-7241.3333245249614</v>
      </c>
      <c r="AI20">
        <f t="shared" si="7"/>
        <v>-3648.1563725185042</v>
      </c>
      <c r="AJ20">
        <f t="shared" si="8"/>
        <v>1631.7232784463722</v>
      </c>
      <c r="AK20">
        <f t="shared" si="32"/>
        <v>566.67249944496928</v>
      </c>
      <c r="AL20">
        <f t="shared" si="9"/>
        <v>-1449.7605946271628</v>
      </c>
      <c r="AN20">
        <f t="shared" si="10"/>
        <v>1297.9998328042902</v>
      </c>
      <c r="AO20">
        <f t="shared" si="11"/>
        <v>-64.899991640214509</v>
      </c>
      <c r="AP20">
        <f t="shared" si="12"/>
        <v>-10.573703013922735</v>
      </c>
      <c r="AQ20">
        <f t="shared" si="13"/>
        <v>-2463.7582235815257</v>
      </c>
      <c r="AR20">
        <f t="shared" si="14"/>
        <v>-1241.2320854313728</v>
      </c>
      <c r="AS20">
        <f t="shared" si="15"/>
        <v>555.17008618649447</v>
      </c>
      <c r="AT20">
        <f t="shared" si="16"/>
        <v>192.80206669351588</v>
      </c>
      <c r="AU20">
        <f t="shared" si="17"/>
        <v>-493.2599325513624</v>
      </c>
      <c r="AW20">
        <v>17</v>
      </c>
      <c r="AX20">
        <f>(R20*SUMPRODUCT(K21:$K$23, X21:$X$23)-$AZ$3*SUMPRODUCT(K20:$K$22, W21:$W$23))/Z20</f>
        <v>8333.9426982298664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6137.8678363444296</v>
      </c>
      <c r="P21">
        <f t="shared" si="30"/>
        <v>306.89339181722147</v>
      </c>
      <c r="Q21" s="5">
        <f t="shared" si="31"/>
        <v>50</v>
      </c>
      <c r="R21">
        <f t="shared" si="0"/>
        <v>250000</v>
      </c>
      <c r="S21">
        <f t="shared" si="1"/>
        <v>5903.3059702010833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5179.9797957887549</v>
      </c>
      <c r="AC21">
        <f t="shared" si="2"/>
        <v>3451.9727382535343</v>
      </c>
      <c r="AE21">
        <f t="shared" si="3"/>
        <v>3589.1333684915644</v>
      </c>
      <c r="AF21">
        <f t="shared" si="4"/>
        <v>-179.45666842457823</v>
      </c>
      <c r="AG21">
        <f t="shared" si="5"/>
        <v>-29.237623423879132</v>
      </c>
      <c r="AH21">
        <f t="shared" si="6"/>
        <v>-7646.0338797495515</v>
      </c>
      <c r="AI21">
        <f t="shared" si="7"/>
        <v>-4265.5948031064445</v>
      </c>
      <c r="AJ21">
        <f t="shared" si="8"/>
        <v>1728.0070575352206</v>
      </c>
      <c r="AK21">
        <f t="shared" si="32"/>
        <v>440.64937823739956</v>
      </c>
      <c r="AL21">
        <f t="shared" si="9"/>
        <v>-2096.9383673338243</v>
      </c>
      <c r="AN21">
        <f t="shared" si="10"/>
        <v>1161.562225565767</v>
      </c>
      <c r="AO21">
        <f t="shared" si="11"/>
        <v>-58.078111278288354</v>
      </c>
      <c r="AP21">
        <f t="shared" si="12"/>
        <v>-9.4622616235540047</v>
      </c>
      <c r="AQ21">
        <f t="shared" si="13"/>
        <v>-2474.5093643164851</v>
      </c>
      <c r="AR21">
        <f t="shared" si="14"/>
        <v>-1380.4875116525602</v>
      </c>
      <c r="AS21">
        <f t="shared" si="15"/>
        <v>559.24021691830899</v>
      </c>
      <c r="AT21">
        <f t="shared" si="16"/>
        <v>142.60870798867009</v>
      </c>
      <c r="AU21">
        <f t="shared" si="17"/>
        <v>-678.63858674558128</v>
      </c>
      <c r="AW21">
        <v>18</v>
      </c>
      <c r="AX21">
        <f>(R21*SUMPRODUCT(K22:$K$23, X22:$X$23)-$AZ$3*SUMPRODUCT(K21:$K$22, W22:$W$23))/Z21</f>
        <v>5903.3059702010833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6137.8678363444296</v>
      </c>
      <c r="P22">
        <f t="shared" si="30"/>
        <v>306.89339181722147</v>
      </c>
      <c r="Q22" s="5">
        <f t="shared" si="31"/>
        <v>50</v>
      </c>
      <c r="R22">
        <f t="shared" si="0"/>
        <v>250000</v>
      </c>
      <c r="S22">
        <f t="shared" si="1"/>
        <v>3099.7344301716594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3451.9727382535343</v>
      </c>
      <c r="AC22">
        <f t="shared" si="2"/>
        <v>1695.0437534070402</v>
      </c>
      <c r="AE22">
        <f t="shared" si="3"/>
        <v>3356.4019013904535</v>
      </c>
      <c r="AF22">
        <f t="shared" si="4"/>
        <v>-167.82009506952267</v>
      </c>
      <c r="AG22">
        <f t="shared" si="5"/>
        <v>-27.341757682660106</v>
      </c>
      <c r="AH22">
        <f t="shared" si="6"/>
        <v>-8017.4475349011791</v>
      </c>
      <c r="AI22">
        <f t="shared" si="7"/>
        <v>-4856.2074862629088</v>
      </c>
      <c r="AJ22">
        <f t="shared" si="8"/>
        <v>1756.9289848464941</v>
      </c>
      <c r="AK22">
        <f t="shared" si="32"/>
        <v>464.83881812021258</v>
      </c>
      <c r="AL22">
        <f t="shared" si="9"/>
        <v>-2634.439683296202</v>
      </c>
      <c r="AN22">
        <f t="shared" si="10"/>
        <v>1015.1800261785093</v>
      </c>
      <c r="AO22">
        <f t="shared" si="11"/>
        <v>-50.759001308925455</v>
      </c>
      <c r="AP22">
        <f t="shared" si="12"/>
        <v>-8.2698100810128121</v>
      </c>
      <c r="AQ22">
        <f t="shared" si="13"/>
        <v>-2424.9636478259663</v>
      </c>
      <c r="AR22">
        <f t="shared" si="14"/>
        <v>-1468.8124330373955</v>
      </c>
      <c r="AS22">
        <f t="shared" si="15"/>
        <v>531.40215779622679</v>
      </c>
      <c r="AT22">
        <f t="shared" si="16"/>
        <v>140.59552384134128</v>
      </c>
      <c r="AU22">
        <f t="shared" si="17"/>
        <v>-796.81475139982729</v>
      </c>
      <c r="AW22">
        <v>19</v>
      </c>
      <c r="AX22">
        <f>(R22*SUMPRODUCT(K23:$K$23, X23:$X$23)-$AZ$3*SUMPRODUCT(K22:$K$22, W23:$W$23))/Z22</f>
        <v>3099.7344301716594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6137.8678363444296</v>
      </c>
      <c r="P23">
        <f t="shared" si="30"/>
        <v>306.89339181722147</v>
      </c>
      <c r="Q23" s="5">
        <f t="shared" si="31"/>
        <v>50</v>
      </c>
      <c r="R23">
        <f t="shared" si="0"/>
        <v>250000</v>
      </c>
      <c r="S23">
        <f t="shared" si="1"/>
        <v>3336.0603013992009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1695.0437534070402</v>
      </c>
      <c r="AC23">
        <f t="shared" si="2"/>
        <v>1695.0437534070402</v>
      </c>
      <c r="AE23">
        <f t="shared" si="3"/>
        <v>3118.6350351251185</v>
      </c>
      <c r="AF23">
        <f t="shared" si="4"/>
        <v>-155.93175175625592</v>
      </c>
      <c r="AG23">
        <f t="shared" si="5"/>
        <v>-25.404872818037937</v>
      </c>
      <c r="AH23">
        <f t="shared" si="6"/>
        <v>-8317.3364389778289</v>
      </c>
      <c r="AI23">
        <f t="shared" si="7"/>
        <v>-5380.0380284270041</v>
      </c>
      <c r="AJ23">
        <f t="shared" si="8"/>
        <v>0</v>
      </c>
      <c r="AK23">
        <f t="shared" si="32"/>
        <v>483.93991712101638</v>
      </c>
      <c r="AL23">
        <f t="shared" si="9"/>
        <v>-4896.0981113059879</v>
      </c>
      <c r="AN23">
        <f t="shared" si="10"/>
        <v>854.48398227972518</v>
      </c>
      <c r="AO23">
        <f t="shared" si="11"/>
        <v>-42.724199113986252</v>
      </c>
      <c r="AP23">
        <f t="shared" si="12"/>
        <v>-6.9607557955226014</v>
      </c>
      <c r="AQ23">
        <f t="shared" si="13"/>
        <v>-2278.8914644681763</v>
      </c>
      <c r="AR23">
        <f t="shared" si="14"/>
        <v>-1474.0924370979599</v>
      </c>
      <c r="AS23">
        <f t="shared" si="15"/>
        <v>0</v>
      </c>
      <c r="AT23">
        <f t="shared" si="16"/>
        <v>132.59612070929487</v>
      </c>
      <c r="AU23">
        <f t="shared" si="17"/>
        <v>-1341.496316388665</v>
      </c>
      <c r="AW23">
        <v>20</v>
      </c>
      <c r="AX23">
        <f>(R23*SUMPRODUCT(K$23:$K24, X$23:$X24)-$AZ$3*SUMPRODUCT(K$22:$K23, W$23:$W24))/Z23</f>
        <v>3336.0603013992009</v>
      </c>
    </row>
    <row r="25" spans="5:50" x14ac:dyDescent="0.25">
      <c r="AN25" s="6">
        <f t="shared" ref="AN25:AU25" si="33">SUM(AN3:AN23)</f>
        <v>54889.203963240805</v>
      </c>
      <c r="AO25" s="6">
        <f t="shared" si="33"/>
        <v>-7347.8610754203619</v>
      </c>
      <c r="AP25" s="6">
        <f t="shared" si="33"/>
        <v>-2917.0439637358386</v>
      </c>
      <c r="AQ25" s="6">
        <f t="shared" si="33"/>
        <v>-34347.403860896142</v>
      </c>
      <c r="AR25" s="6">
        <f t="shared" si="33"/>
        <v>10276.895063188449</v>
      </c>
      <c r="AS25" s="6">
        <f t="shared" si="33"/>
        <v>-6056.1137075568831</v>
      </c>
      <c r="AT25" s="6">
        <f t="shared" si="33"/>
        <v>8834.93771643945</v>
      </c>
      <c r="AU25" s="7">
        <f t="shared" si="33"/>
        <v>13055.719072071017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19868.892899453473</v>
      </c>
      <c r="K3">
        <v>1</v>
      </c>
      <c r="L3" s="2">
        <v>0</v>
      </c>
      <c r="O3">
        <f>$C$3</f>
        <v>19868.892899453473</v>
      </c>
      <c r="P3">
        <f>O3*B5</f>
        <v>15895.114319562779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19868.892899453473</v>
      </c>
      <c r="AF3">
        <f t="shared" ref="AF3:AF23" si="4">-$Z3*P3</f>
        <v>-15895.114319562779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1453.8703758906936</v>
      </c>
      <c r="AJ3">
        <f t="shared" ref="AJ3:AJ23" si="8">AB3-AC3</f>
        <v>0</v>
      </c>
      <c r="AL3">
        <f t="shared" ref="AL3:AL23" si="9">SUM(AI3:AK3)</f>
        <v>1453.8703758906936</v>
      </c>
      <c r="AN3">
        <f t="shared" ref="AN3:AN23" si="10">AE3*$K3</f>
        <v>19868.892899453473</v>
      </c>
      <c r="AO3">
        <f t="shared" ref="AO3:AO23" si="11">AF3*$K3</f>
        <v>-15895.114319562779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1453.8703758906936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1453.8703758906936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11113.307495125116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6687.8661038740947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6489.1319158024999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-6489.1319158024999</v>
      </c>
      <c r="AK4">
        <f>H4*SUM(AB4, AE4:AF4)</f>
        <v>0</v>
      </c>
      <c r="AL4">
        <f t="shared" si="9"/>
        <v>-11418.040665802499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-4624.1755793226375</v>
      </c>
      <c r="AR4">
        <f t="shared" si="14"/>
        <v>-4624.1755793226375</v>
      </c>
      <c r="AS4">
        <f t="shared" si="15"/>
        <v>-6087.9368756942486</v>
      </c>
      <c r="AT4">
        <f t="shared" si="16"/>
        <v>0</v>
      </c>
      <c r="AU4">
        <f t="shared" si="17"/>
        <v>-10712.112455016884</v>
      </c>
      <c r="AW4">
        <v>1</v>
      </c>
      <c r="AX4">
        <f>(R4*SUMPRODUCT(K5:$K$23, X5:$X$23)-$AZ$3*SUMPRODUCT(K4:$K$22, W5:$W$23))/Z4</f>
        <v>6687.8661038740947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19868.892899453473</v>
      </c>
      <c r="P5">
        <f t="shared" ref="P5:P23" si="30">O5*$C$5</f>
        <v>993.4446449726737</v>
      </c>
      <c r="Q5" s="5">
        <f t="shared" ref="Q5:Q23" si="31">$C$8</f>
        <v>50</v>
      </c>
      <c r="R5">
        <f t="shared" si="0"/>
        <v>250000</v>
      </c>
      <c r="S5">
        <f t="shared" si="1"/>
        <v>12563.867275365768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6489.1319158024999</v>
      </c>
      <c r="AC5">
        <f t="shared" si="2"/>
        <v>11788.276162758862</v>
      </c>
      <c r="AE5">
        <f t="shared" si="3"/>
        <v>18642.34884160836</v>
      </c>
      <c r="AF5">
        <f t="shared" si="4"/>
        <v>-932.11744208041796</v>
      </c>
      <c r="AG5">
        <f t="shared" si="5"/>
        <v>-46.913406136788701</v>
      </c>
      <c r="AH5">
        <f t="shared" si="6"/>
        <v>-5578.3496535565328</v>
      </c>
      <c r="AI5">
        <f t="shared" si="7"/>
        <v>12084.968339834624</v>
      </c>
      <c r="AJ5">
        <f t="shared" si="8"/>
        <v>-5299.1442469563626</v>
      </c>
      <c r="AK5">
        <f>H5*SUM(AB5, AE5:AF5)</f>
        <v>2090.8249904445506</v>
      </c>
      <c r="AL5">
        <f t="shared" si="9"/>
        <v>8876.6490833228127</v>
      </c>
      <c r="AN5">
        <f t="shared" si="10"/>
        <v>16098.833590958518</v>
      </c>
      <c r="AO5">
        <f t="shared" si="11"/>
        <v>-804.9416795479259</v>
      </c>
      <c r="AP5">
        <f t="shared" si="12"/>
        <v>-40.512658839188127</v>
      </c>
      <c r="AQ5">
        <f t="shared" si="13"/>
        <v>-4817.2536383585793</v>
      </c>
      <c r="AR5">
        <f t="shared" si="14"/>
        <v>10436.125614212828</v>
      </c>
      <c r="AS5">
        <f t="shared" si="15"/>
        <v>-4576.1423161350731</v>
      </c>
      <c r="AT5">
        <f t="shared" si="16"/>
        <v>1805.5580804205285</v>
      </c>
      <c r="AU5">
        <f t="shared" si="17"/>
        <v>7665.5413784982848</v>
      </c>
      <c r="AW5">
        <v>2</v>
      </c>
      <c r="AX5">
        <f>(R5*SUMPRODUCT(K6:$K$23, X6:$X$23)-$AZ$3*SUMPRODUCT(K5:$K$22, W6:$W$23))/Z5</f>
        <v>12563.867275365768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19868.892899453473</v>
      </c>
      <c r="P6">
        <f t="shared" si="30"/>
        <v>993.4446449726737</v>
      </c>
      <c r="Q6" s="5">
        <f t="shared" si="31"/>
        <v>50</v>
      </c>
      <c r="R6">
        <f t="shared" si="0"/>
        <v>250000</v>
      </c>
      <c r="S6">
        <f t="shared" si="1"/>
        <v>17660.342074452608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11788.276162758862</v>
      </c>
      <c r="AC6">
        <f t="shared" si="2"/>
        <v>15966.688768868318</v>
      </c>
      <c r="AE6">
        <f t="shared" si="3"/>
        <v>17963.436255658387</v>
      </c>
      <c r="AF6">
        <f t="shared" si="4"/>
        <v>-898.17181278291946</v>
      </c>
      <c r="AG6">
        <f t="shared" si="5"/>
        <v>-45.204924971316601</v>
      </c>
      <c r="AH6">
        <f t="shared" si="6"/>
        <v>-6196.7355205210552</v>
      </c>
      <c r="AI6">
        <f t="shared" si="7"/>
        <v>10823.323997383097</v>
      </c>
      <c r="AJ6">
        <f t="shared" si="8"/>
        <v>-4178.4126061094557</v>
      </c>
      <c r="AK6">
        <f>H6*SUM(AB6, AE6:AF6)</f>
        <v>3139.2652178930152</v>
      </c>
      <c r="AL6">
        <f t="shared" si="9"/>
        <v>9784.1766091666559</v>
      </c>
      <c r="AN6">
        <f t="shared" si="10"/>
        <v>13990.395141561194</v>
      </c>
      <c r="AO6">
        <f t="shared" si="11"/>
        <v>-699.5197570780598</v>
      </c>
      <c r="AP6">
        <f t="shared" si="12"/>
        <v>-35.206780801425587</v>
      </c>
      <c r="AQ6">
        <f t="shared" si="13"/>
        <v>-4826.1800963904698</v>
      </c>
      <c r="AR6">
        <f t="shared" si="14"/>
        <v>8429.4885072912402</v>
      </c>
      <c r="AS6">
        <f t="shared" si="15"/>
        <v>-3254.2572919776376</v>
      </c>
      <c r="AT6">
        <f t="shared" si="16"/>
        <v>2444.9420604951379</v>
      </c>
      <c r="AU6">
        <f t="shared" si="17"/>
        <v>7620.1732758087401</v>
      </c>
      <c r="AW6">
        <v>3</v>
      </c>
      <c r="AX6">
        <f>(R6*SUMPRODUCT(K7:$K$23, X7:$X$23)-$AZ$3*SUMPRODUCT(K6:$K$22, W7:$W$23))/Z6</f>
        <v>17660.342074452608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19868.892899453473</v>
      </c>
      <c r="P7">
        <f t="shared" si="30"/>
        <v>993.4446449726737</v>
      </c>
      <c r="Q7" s="5">
        <f t="shared" si="31"/>
        <v>50</v>
      </c>
      <c r="R7">
        <f t="shared" si="0"/>
        <v>250000</v>
      </c>
      <c r="S7">
        <f t="shared" si="1"/>
        <v>21891.736639320981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15966.688768868318</v>
      </c>
      <c r="AC7">
        <f t="shared" si="2"/>
        <v>18999.053095283889</v>
      </c>
      <c r="AE7">
        <f t="shared" si="3"/>
        <v>17243.499561528355</v>
      </c>
      <c r="AF7">
        <f t="shared" si="4"/>
        <v>-862.1749780764178</v>
      </c>
      <c r="AG7">
        <f t="shared" si="5"/>
        <v>-43.393206780038227</v>
      </c>
      <c r="AH7">
        <f t="shared" si="6"/>
        <v>-6798.3447078260688</v>
      </c>
      <c r="AI7">
        <f t="shared" si="7"/>
        <v>9539.58666884583</v>
      </c>
      <c r="AJ7">
        <f t="shared" si="8"/>
        <v>-3032.3643264155708</v>
      </c>
      <c r="AK7">
        <f>H7*SUM(AB7, AE7:AF7)</f>
        <v>3386.8369979879308</v>
      </c>
      <c r="AL7">
        <f t="shared" si="9"/>
        <v>9894.0593404181891</v>
      </c>
      <c r="AN7">
        <f t="shared" si="10"/>
        <v>12156.865726495511</v>
      </c>
      <c r="AO7">
        <f t="shared" si="11"/>
        <v>-607.84328632477559</v>
      </c>
      <c r="AP7">
        <f t="shared" si="12"/>
        <v>-30.592710394120417</v>
      </c>
      <c r="AQ7">
        <f t="shared" si="13"/>
        <v>-4792.9112927786455</v>
      </c>
      <c r="AR7">
        <f t="shared" si="14"/>
        <v>6725.5184369979697</v>
      </c>
      <c r="AS7">
        <f t="shared" si="15"/>
        <v>-2137.8517637043801</v>
      </c>
      <c r="AT7">
        <f t="shared" si="16"/>
        <v>2387.7590784371546</v>
      </c>
      <c r="AU7">
        <f t="shared" si="17"/>
        <v>6975.4257517307433</v>
      </c>
      <c r="AW7">
        <v>4</v>
      </c>
      <c r="AX7">
        <f>(R7*SUMPRODUCT(K8:$K$23, X8:$X$23)-$AZ$3*SUMPRODUCT(K7:$K$22, W8:$W$23))/Z7</f>
        <v>21891.736639320981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19868.892899453473</v>
      </c>
      <c r="P8">
        <f t="shared" si="30"/>
        <v>993.4446449726737</v>
      </c>
      <c r="Q8" s="5">
        <f t="shared" si="31"/>
        <v>50</v>
      </c>
      <c r="R8">
        <f t="shared" si="0"/>
        <v>250000</v>
      </c>
      <c r="S8">
        <f t="shared" si="1"/>
        <v>25234.011962463559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18999.053095283889</v>
      </c>
      <c r="AC8">
        <f t="shared" si="2"/>
        <v>20933.66295680152</v>
      </c>
      <c r="AE8">
        <f t="shared" si="3"/>
        <v>16482.860826913049</v>
      </c>
      <c r="AF8">
        <f t="shared" si="4"/>
        <v>-824.14304134565259</v>
      </c>
      <c r="AG8">
        <f t="shared" si="5"/>
        <v>-41.479062045189337</v>
      </c>
      <c r="AH8">
        <f t="shared" si="6"/>
        <v>-7401.0633352425048</v>
      </c>
      <c r="AI8">
        <f t="shared" si="7"/>
        <v>8216.175388279702</v>
      </c>
      <c r="AJ8">
        <f t="shared" si="8"/>
        <v>-1934.6098615176306</v>
      </c>
      <c r="AK8">
        <f t="shared" ref="AK8:AK23" si="32">H8*SUM(AB8:AB8, AE8:AF8)</f>
        <v>2512.6883888617185</v>
      </c>
      <c r="AL8">
        <f t="shared" si="9"/>
        <v>8794.2539156237908</v>
      </c>
      <c r="AN8">
        <f t="shared" si="10"/>
        <v>10835.064485653691</v>
      </c>
      <c r="AO8">
        <f t="shared" si="11"/>
        <v>-541.75322428268464</v>
      </c>
      <c r="AP8">
        <f t="shared" si="12"/>
        <v>-27.266402160614916</v>
      </c>
      <c r="AQ8">
        <f t="shared" si="13"/>
        <v>-4865.1140928657642</v>
      </c>
      <c r="AR8">
        <f t="shared" si="14"/>
        <v>5400.930766344627</v>
      </c>
      <c r="AS8">
        <f t="shared" si="15"/>
        <v>-1271.7223559819881</v>
      </c>
      <c r="AT8">
        <f t="shared" si="16"/>
        <v>1651.7242371674376</v>
      </c>
      <c r="AU8">
        <f t="shared" si="17"/>
        <v>5780.9326475300768</v>
      </c>
      <c r="AW8">
        <v>5</v>
      </c>
      <c r="AX8">
        <f>(R8*SUMPRODUCT(K9:$K$23, X9:$X$23)-$AZ$3*SUMPRODUCT(K8:$K$22, W9:$W$23))/Z8</f>
        <v>25234.011962463559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19868.892899453473</v>
      </c>
      <c r="P9">
        <f t="shared" si="30"/>
        <v>993.4446449726737</v>
      </c>
      <c r="Q9" s="5">
        <f t="shared" si="31"/>
        <v>50</v>
      </c>
      <c r="R9">
        <f t="shared" si="0"/>
        <v>250000</v>
      </c>
      <c r="S9">
        <f t="shared" si="1"/>
        <v>27819.419194163638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20933.66295680152</v>
      </c>
      <c r="AC9">
        <f t="shared" si="2"/>
        <v>21949.082947524766</v>
      </c>
      <c r="AE9">
        <f t="shared" si="3"/>
        <v>15676.243104927309</v>
      </c>
      <c r="AF9">
        <f t="shared" si="4"/>
        <v>-783.81215524636548</v>
      </c>
      <c r="AG9">
        <f t="shared" si="5"/>
        <v>-39.44921134825411</v>
      </c>
      <c r="AH9">
        <f t="shared" si="6"/>
        <v>-8075.3003824166826</v>
      </c>
      <c r="AI9">
        <f t="shared" si="7"/>
        <v>6777.6813559160073</v>
      </c>
      <c r="AJ9">
        <f t="shared" si="8"/>
        <v>-1015.4199907232469</v>
      </c>
      <c r="AK9">
        <f t="shared" si="32"/>
        <v>1870.1221019183847</v>
      </c>
      <c r="AL9">
        <f t="shared" si="9"/>
        <v>7632.3834671111454</v>
      </c>
      <c r="AN9">
        <f t="shared" si="10"/>
        <v>9793.6053882437336</v>
      </c>
      <c r="AO9">
        <f t="shared" si="11"/>
        <v>-489.6802694121867</v>
      </c>
      <c r="AP9">
        <f t="shared" si="12"/>
        <v>-24.645573957754646</v>
      </c>
      <c r="AQ9">
        <f t="shared" si="13"/>
        <v>-5044.9782392099123</v>
      </c>
      <c r="AR9">
        <f t="shared" si="14"/>
        <v>4234.3013056638802</v>
      </c>
      <c r="AS9">
        <f t="shared" si="15"/>
        <v>-634.37538100897586</v>
      </c>
      <c r="AT9">
        <f t="shared" si="16"/>
        <v>1168.3435738671851</v>
      </c>
      <c r="AU9">
        <f t="shared" si="17"/>
        <v>4768.2694985220896</v>
      </c>
      <c r="AW9">
        <v>6</v>
      </c>
      <c r="AX9">
        <f>(R9*SUMPRODUCT(K10:$K$23, X10:$X$23)-$AZ$3*SUMPRODUCT(K9:$K$22, W10:$W$23))/Z9</f>
        <v>27819.419194163638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19868.892899453473</v>
      </c>
      <c r="P10">
        <f t="shared" si="30"/>
        <v>993.4446449726737</v>
      </c>
      <c r="Q10" s="5">
        <f t="shared" si="31"/>
        <v>50</v>
      </c>
      <c r="R10">
        <f t="shared" si="0"/>
        <v>250000</v>
      </c>
      <c r="S10">
        <f t="shared" si="1"/>
        <v>29834.413875353006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21949.082947524766</v>
      </c>
      <c r="AC10">
        <f t="shared" si="2"/>
        <v>22265.867736526474</v>
      </c>
      <c r="AE10">
        <f t="shared" si="3"/>
        <v>14828.450902999566</v>
      </c>
      <c r="AF10">
        <f t="shared" si="4"/>
        <v>-741.4225451499783</v>
      </c>
      <c r="AG10">
        <f t="shared" si="5"/>
        <v>-37.315745215495745</v>
      </c>
      <c r="AH10">
        <f t="shared" si="6"/>
        <v>-8694.8700963791252</v>
      </c>
      <c r="AI10">
        <f t="shared" si="7"/>
        <v>5354.8425162549665</v>
      </c>
      <c r="AJ10">
        <f t="shared" si="8"/>
        <v>-316.7847890017074</v>
      </c>
      <c r="AK10">
        <f t="shared" si="32"/>
        <v>1891.8958435321538</v>
      </c>
      <c r="AL10">
        <f t="shared" si="9"/>
        <v>6929.9535707854129</v>
      </c>
      <c r="AN10">
        <f t="shared" si="10"/>
        <v>8801.8566318323064</v>
      </c>
      <c r="AO10">
        <f t="shared" si="11"/>
        <v>-440.09283159161538</v>
      </c>
      <c r="AP10">
        <f t="shared" si="12"/>
        <v>-22.149841655431182</v>
      </c>
      <c r="AQ10">
        <f t="shared" si="13"/>
        <v>-5161.0920467257965</v>
      </c>
      <c r="AR10">
        <f t="shared" si="14"/>
        <v>3178.5219118594641</v>
      </c>
      <c r="AS10">
        <f t="shared" si="15"/>
        <v>-188.03678915470852</v>
      </c>
      <c r="AT10">
        <f t="shared" si="16"/>
        <v>1122.9895884647656</v>
      </c>
      <c r="AU10">
        <f t="shared" si="17"/>
        <v>4113.4747111695215</v>
      </c>
      <c r="AW10">
        <v>7</v>
      </c>
      <c r="AX10">
        <f>(R10*SUMPRODUCT(K11:$K$23, X11:$X$23)-$AZ$3*SUMPRODUCT(K10:$K$22, W11:$W$23))/Z10</f>
        <v>29834.413875353006</v>
      </c>
    </row>
    <row r="11" spans="1:52" x14ac:dyDescent="0.25">
      <c r="A11" t="s">
        <v>33</v>
      </c>
      <c r="C11" s="24">
        <f>AU25</f>
        <v>35513.066734473141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19868.892899453473</v>
      </c>
      <c r="P11">
        <f t="shared" si="30"/>
        <v>993.4446449726737</v>
      </c>
      <c r="Q11" s="5">
        <f t="shared" si="31"/>
        <v>50</v>
      </c>
      <c r="R11">
        <f t="shared" si="0"/>
        <v>250000</v>
      </c>
      <c r="S11">
        <f t="shared" si="1"/>
        <v>31342.409622667121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22265.867736526474</v>
      </c>
      <c r="AC11">
        <f t="shared" si="2"/>
        <v>22006.400122968465</v>
      </c>
      <c r="AE11">
        <f t="shared" si="3"/>
        <v>13950.516645330361</v>
      </c>
      <c r="AF11">
        <f t="shared" si="4"/>
        <v>-697.52583226651814</v>
      </c>
      <c r="AG11">
        <f t="shared" si="5"/>
        <v>-35.106426704112167</v>
      </c>
      <c r="AH11">
        <f t="shared" si="6"/>
        <v>-9180.8052961430658</v>
      </c>
      <c r="AI11">
        <f t="shared" si="7"/>
        <v>4037.0790902166646</v>
      </c>
      <c r="AJ11">
        <f t="shared" si="8"/>
        <v>259.46761355800845</v>
      </c>
      <c r="AK11">
        <f t="shared" si="32"/>
        <v>1829.2212153039015</v>
      </c>
      <c r="AL11">
        <f t="shared" si="9"/>
        <v>6125.7679190785748</v>
      </c>
      <c r="AN11">
        <f t="shared" si="10"/>
        <v>7875.162452081453</v>
      </c>
      <c r="AO11">
        <f t="shared" si="11"/>
        <v>-393.7581226040727</v>
      </c>
      <c r="AP11">
        <f t="shared" si="12"/>
        <v>-19.817818969415431</v>
      </c>
      <c r="AQ11">
        <f t="shared" si="13"/>
        <v>-5182.6276392607588</v>
      </c>
      <c r="AR11">
        <f t="shared" si="14"/>
        <v>2278.9588712472055</v>
      </c>
      <c r="AS11">
        <f t="shared" si="15"/>
        <v>146.47124975885222</v>
      </c>
      <c r="AT11">
        <f t="shared" si="16"/>
        <v>1032.6079382969658</v>
      </c>
      <c r="AU11">
        <f t="shared" si="17"/>
        <v>3458.0380593030236</v>
      </c>
      <c r="AW11">
        <v>8</v>
      </c>
      <c r="AX11">
        <f>(R11*SUMPRODUCT(K12:$K$23, X12:$X$23)-$AZ$3*SUMPRODUCT(K11:$K$22, W12:$W$23))/Z11</f>
        <v>31342.409622667121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19868.892899453473</v>
      </c>
      <c r="P12">
        <f t="shared" si="30"/>
        <v>993.4446449726737</v>
      </c>
      <c r="Q12" s="5">
        <f t="shared" si="31"/>
        <v>50</v>
      </c>
      <c r="R12">
        <f t="shared" si="0"/>
        <v>250000</v>
      </c>
      <c r="S12">
        <f t="shared" si="1"/>
        <v>32356.038292285717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22006.400122968465</v>
      </c>
      <c r="AC12">
        <f t="shared" si="2"/>
        <v>21244.979944934046</v>
      </c>
      <c r="AE12">
        <f t="shared" si="3"/>
        <v>13045.918272311214</v>
      </c>
      <c r="AF12">
        <f t="shared" si="4"/>
        <v>-652.29591361556072</v>
      </c>
      <c r="AG12">
        <f t="shared" si="5"/>
        <v>-32.830008039023809</v>
      </c>
      <c r="AH12">
        <f t="shared" si="6"/>
        <v>-9626.771990236186</v>
      </c>
      <c r="AI12">
        <f t="shared" si="7"/>
        <v>2734.0203604204435</v>
      </c>
      <c r="AJ12">
        <f t="shared" si="8"/>
        <v>761.42017803441922</v>
      </c>
      <c r="AK12">
        <f t="shared" si="32"/>
        <v>1785.361166798368</v>
      </c>
      <c r="AL12">
        <f t="shared" si="9"/>
        <v>5280.8017052532305</v>
      </c>
      <c r="AN12">
        <f t="shared" si="10"/>
        <v>7001.1507349963431</v>
      </c>
      <c r="AO12">
        <f t="shared" si="11"/>
        <v>-350.05753674981719</v>
      </c>
      <c r="AP12">
        <f t="shared" si="12"/>
        <v>-17.618371517793324</v>
      </c>
      <c r="AQ12">
        <f t="shared" si="13"/>
        <v>-5166.2504998311606</v>
      </c>
      <c r="AR12">
        <f t="shared" si="14"/>
        <v>1467.2243268975719</v>
      </c>
      <c r="AS12">
        <f t="shared" si="15"/>
        <v>408.61956420506635</v>
      </c>
      <c r="AT12">
        <f t="shared" si="16"/>
        <v>958.12210258081723</v>
      </c>
      <c r="AU12">
        <f t="shared" si="17"/>
        <v>2833.9659936834555</v>
      </c>
      <c r="AW12">
        <v>9</v>
      </c>
      <c r="AX12">
        <f>(R12*SUMPRODUCT(K13:$K$23, X13:$X$23)-$AZ$3*SUMPRODUCT(K12:$K$22, W13:$W$23))/Z12</f>
        <v>32356.038292285717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19868.892899453473</v>
      </c>
      <c r="P13">
        <f t="shared" si="30"/>
        <v>993.4446449726737</v>
      </c>
      <c r="Q13" s="5">
        <f t="shared" si="31"/>
        <v>50</v>
      </c>
      <c r="R13">
        <f t="shared" si="0"/>
        <v>250000</v>
      </c>
      <c r="S13">
        <f t="shared" si="1"/>
        <v>32888.636015467884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21244.979944934046</v>
      </c>
      <c r="AC13">
        <f t="shared" si="2"/>
        <v>20064.92044878926</v>
      </c>
      <c r="AE13">
        <f t="shared" si="3"/>
        <v>12121.747926716995</v>
      </c>
      <c r="AF13">
        <f t="shared" si="4"/>
        <v>-606.0873963358498</v>
      </c>
      <c r="AG13">
        <f t="shared" si="5"/>
        <v>-30.504336572900907</v>
      </c>
      <c r="AH13">
        <f t="shared" si="6"/>
        <v>-9986.8569286633265</v>
      </c>
      <c r="AI13">
        <f t="shared" si="7"/>
        <v>1498.2992651449167</v>
      </c>
      <c r="AJ13">
        <f t="shared" si="8"/>
        <v>1180.059496144786</v>
      </c>
      <c r="AK13">
        <f t="shared" si="32"/>
        <v>1693.7251125737955</v>
      </c>
      <c r="AL13">
        <f t="shared" si="9"/>
        <v>4372.0838738634984</v>
      </c>
      <c r="AN13">
        <f t="shared" si="10"/>
        <v>6185.4051166208437</v>
      </c>
      <c r="AO13">
        <f t="shared" si="11"/>
        <v>-309.27025583104222</v>
      </c>
      <c r="AP13">
        <f t="shared" si="12"/>
        <v>-15.565550501283802</v>
      </c>
      <c r="AQ13">
        <f t="shared" si="13"/>
        <v>-5096.027100956615</v>
      </c>
      <c r="AR13">
        <f t="shared" si="14"/>
        <v>764.54220933190243</v>
      </c>
      <c r="AS13">
        <f t="shared" si="15"/>
        <v>602.15293120254194</v>
      </c>
      <c r="AT13">
        <f t="shared" si="16"/>
        <v>864.26281430689255</v>
      </c>
      <c r="AU13">
        <f t="shared" si="17"/>
        <v>2230.9579548413371</v>
      </c>
      <c r="AW13">
        <v>10</v>
      </c>
      <c r="AX13">
        <f>(R13*SUMPRODUCT(K14:$K$23, X14:$X$23)-$AZ$3*SUMPRODUCT(K13:$K$22, W14:$W$23))/Z13</f>
        <v>32888.636015467884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19868.892899453473</v>
      </c>
      <c r="P14">
        <f t="shared" si="30"/>
        <v>993.4446449726737</v>
      </c>
      <c r="Q14" s="5">
        <f t="shared" si="31"/>
        <v>50</v>
      </c>
      <c r="R14">
        <f t="shared" si="0"/>
        <v>250000</v>
      </c>
      <c r="S14">
        <f t="shared" si="1"/>
        <v>32919.420171840356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20064.92044878926</v>
      </c>
      <c r="AC14">
        <f t="shared" si="2"/>
        <v>18526.898012050042</v>
      </c>
      <c r="AE14">
        <f t="shared" si="3"/>
        <v>11182.12138728386</v>
      </c>
      <c r="AF14">
        <f t="shared" si="4"/>
        <v>-559.10606936419299</v>
      </c>
      <c r="AG14">
        <f t="shared" si="5"/>
        <v>-28.139769648643693</v>
      </c>
      <c r="AH14">
        <f t="shared" si="6"/>
        <v>-10297.617792641051</v>
      </c>
      <c r="AI14">
        <f t="shared" si="7"/>
        <v>297.25775562997296</v>
      </c>
      <c r="AJ14">
        <f t="shared" si="8"/>
        <v>1538.0224367392184</v>
      </c>
      <c r="AK14">
        <f t="shared" si="32"/>
        <v>1577.3598984088389</v>
      </c>
      <c r="AL14">
        <f t="shared" si="9"/>
        <v>3412.6400907780303</v>
      </c>
      <c r="AN14">
        <f t="shared" si="10"/>
        <v>5426.9913634600289</v>
      </c>
      <c r="AO14">
        <f t="shared" si="11"/>
        <v>-271.34956817300144</v>
      </c>
      <c r="AP14">
        <f t="shared" si="12"/>
        <v>-13.657004924540381</v>
      </c>
      <c r="AQ14">
        <f t="shared" si="13"/>
        <v>-4997.7174177725337</v>
      </c>
      <c r="AR14">
        <f t="shared" si="14"/>
        <v>144.26737258995411</v>
      </c>
      <c r="AS14">
        <f t="shared" si="15"/>
        <v>746.44463173896338</v>
      </c>
      <c r="AT14">
        <f t="shared" si="16"/>
        <v>765.53618488416907</v>
      </c>
      <c r="AU14">
        <f t="shared" si="17"/>
        <v>1656.2481892130866</v>
      </c>
      <c r="AW14">
        <v>11</v>
      </c>
      <c r="AX14">
        <f>(R14*SUMPRODUCT(K15:$K$23, X15:$X$23)-$AZ$3*SUMPRODUCT(K14:$K$22, W15:$W$23))/Z14</f>
        <v>32919.420171840356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19868.892899453473</v>
      </c>
      <c r="P15">
        <f t="shared" si="30"/>
        <v>993.4446449726737</v>
      </c>
      <c r="Q15" s="5">
        <f t="shared" si="31"/>
        <v>50</v>
      </c>
      <c r="R15">
        <f t="shared" si="0"/>
        <v>250000</v>
      </c>
      <c r="S15">
        <f t="shared" si="1"/>
        <v>32398.025572594022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18526.898012050042</v>
      </c>
      <c r="AC15">
        <f t="shared" si="2"/>
        <v>16679.678103592421</v>
      </c>
      <c r="AE15">
        <f t="shared" si="3"/>
        <v>10229.22637970812</v>
      </c>
      <c r="AF15">
        <f t="shared" si="4"/>
        <v>-511.46131898540597</v>
      </c>
      <c r="AG15">
        <f t="shared" si="5"/>
        <v>-25.741812670371512</v>
      </c>
      <c r="AH15">
        <f t="shared" si="6"/>
        <v>-10582.796408928722</v>
      </c>
      <c r="AI15">
        <f t="shared" si="7"/>
        <v>-890.77316087638064</v>
      </c>
      <c r="AJ15">
        <f t="shared" si="8"/>
        <v>1847.2199084576205</v>
      </c>
      <c r="AK15">
        <f t="shared" si="32"/>
        <v>1465.898013476906</v>
      </c>
      <c r="AL15">
        <f t="shared" si="9"/>
        <v>2422.3447610581461</v>
      </c>
      <c r="AN15">
        <f t="shared" si="10"/>
        <v>4719.5790305132796</v>
      </c>
      <c r="AO15">
        <f t="shared" si="11"/>
        <v>-235.97895152566397</v>
      </c>
      <c r="AP15">
        <f t="shared" si="12"/>
        <v>-11.876804244697245</v>
      </c>
      <c r="AQ15">
        <f t="shared" si="13"/>
        <v>-4882.7098122347352</v>
      </c>
      <c r="AR15">
        <f t="shared" si="14"/>
        <v>-410.98653749181733</v>
      </c>
      <c r="AS15">
        <f t="shared" si="15"/>
        <v>852.27367359837501</v>
      </c>
      <c r="AT15">
        <f t="shared" si="16"/>
        <v>676.33868568994251</v>
      </c>
      <c r="AU15">
        <f t="shared" si="17"/>
        <v>1117.6258217965003</v>
      </c>
      <c r="AW15">
        <v>12</v>
      </c>
      <c r="AX15">
        <f>(R15*SUMPRODUCT(K16:$K$23, X16:$X$23)-$AZ$3*SUMPRODUCT(K15:$K$22, W16:$W$23))/Z15</f>
        <v>32398.025572594022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19868.892899453473</v>
      </c>
      <c r="P16">
        <f t="shared" si="30"/>
        <v>993.4446449726737</v>
      </c>
      <c r="Q16" s="5">
        <f t="shared" si="31"/>
        <v>50</v>
      </c>
      <c r="R16">
        <f t="shared" si="0"/>
        <v>250000</v>
      </c>
      <c r="S16">
        <f t="shared" si="1"/>
        <v>31326.735145677372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16679.678103592421</v>
      </c>
      <c r="AC16">
        <f t="shared" si="2"/>
        <v>14620.987947985779</v>
      </c>
      <c r="AE16">
        <f t="shared" si="3"/>
        <v>9273.3201296533625</v>
      </c>
      <c r="AF16">
        <f t="shared" si="4"/>
        <v>-463.66600648266819</v>
      </c>
      <c r="AG16">
        <f t="shared" si="5"/>
        <v>-23.336277910855419</v>
      </c>
      <c r="AH16">
        <f t="shared" si="6"/>
        <v>-10740.583164061893</v>
      </c>
      <c r="AI16">
        <f t="shared" si="7"/>
        <v>-1954.265318802054</v>
      </c>
      <c r="AJ16">
        <f t="shared" si="8"/>
        <v>2058.6901556066423</v>
      </c>
      <c r="AK16">
        <f t="shared" si="32"/>
        <v>1394.2664728039426</v>
      </c>
      <c r="AL16">
        <f t="shared" si="9"/>
        <v>1498.6913096085309</v>
      </c>
      <c r="AN16">
        <f t="shared" si="10"/>
        <v>4056.6429033245058</v>
      </c>
      <c r="AO16">
        <f t="shared" si="11"/>
        <v>-202.83214516622533</v>
      </c>
      <c r="AP16">
        <f t="shared" si="12"/>
        <v>-10.208527782230108</v>
      </c>
      <c r="AQ16">
        <f t="shared" si="13"/>
        <v>-4698.501708221198</v>
      </c>
      <c r="AR16">
        <f t="shared" si="14"/>
        <v>-854.89947784514754</v>
      </c>
      <c r="AS16">
        <f t="shared" si="15"/>
        <v>900.58044940996581</v>
      </c>
      <c r="AT16">
        <f t="shared" si="16"/>
        <v>609.92623064494887</v>
      </c>
      <c r="AU16">
        <f t="shared" si="17"/>
        <v>655.60720220976714</v>
      </c>
      <c r="AW16">
        <v>13</v>
      </c>
      <c r="AX16">
        <f>(R16*SUMPRODUCT(K17:$K$23, X17:$X$23)-$AZ$3*SUMPRODUCT(K16:$K$22, W17:$W$23))/Z16</f>
        <v>31326.735145677372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19868.892899453473</v>
      </c>
      <c r="P17">
        <f t="shared" si="30"/>
        <v>993.4446449726737</v>
      </c>
      <c r="Q17" s="5">
        <f t="shared" si="31"/>
        <v>50</v>
      </c>
      <c r="R17">
        <f t="shared" si="0"/>
        <v>250000</v>
      </c>
      <c r="S17">
        <f t="shared" si="1"/>
        <v>29729.825873310616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14620.987947985779</v>
      </c>
      <c r="AC17">
        <f t="shared" si="2"/>
        <v>12457.663617929386</v>
      </c>
      <c r="AE17">
        <f t="shared" si="3"/>
        <v>8325.6452714128864</v>
      </c>
      <c r="AF17">
        <f t="shared" si="4"/>
        <v>-416.28226357064437</v>
      </c>
      <c r="AG17">
        <f t="shared" si="5"/>
        <v>-20.951457420261946</v>
      </c>
      <c r="AH17">
        <f t="shared" si="6"/>
        <v>-10757.288557424597</v>
      </c>
      <c r="AI17">
        <f t="shared" si="7"/>
        <v>-2868.8770070026176</v>
      </c>
      <c r="AJ17">
        <f t="shared" si="8"/>
        <v>2163.3243300563936</v>
      </c>
      <c r="AK17">
        <f t="shared" si="32"/>
        <v>1390.1226539745892</v>
      </c>
      <c r="AL17">
        <f t="shared" si="9"/>
        <v>684.5699770283652</v>
      </c>
      <c r="AN17">
        <f t="shared" si="10"/>
        <v>3430.4225032321783</v>
      </c>
      <c r="AO17">
        <f t="shared" si="11"/>
        <v>-171.52112516160895</v>
      </c>
      <c r="AP17">
        <f t="shared" si="12"/>
        <v>-8.6326463195303109</v>
      </c>
      <c r="AQ17">
        <f t="shared" si="13"/>
        <v>-4432.3344963854042</v>
      </c>
      <c r="AR17">
        <f t="shared" si="14"/>
        <v>-1182.065764634365</v>
      </c>
      <c r="AS17">
        <f t="shared" si="15"/>
        <v>891.35631193613699</v>
      </c>
      <c r="AT17">
        <f t="shared" si="16"/>
        <v>572.77338620481555</v>
      </c>
      <c r="AU17">
        <f t="shared" si="17"/>
        <v>282.06393350658755</v>
      </c>
      <c r="AW17">
        <v>14</v>
      </c>
      <c r="AX17">
        <f>(R17*SUMPRODUCT(K18:$K$23, X18:$X$23)-$AZ$3*SUMPRODUCT(K17:$K$22, W18:$W$23))/Z17</f>
        <v>29729.825873310616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19868.892899453473</v>
      </c>
      <c r="P18">
        <f t="shared" si="30"/>
        <v>993.4446449726737</v>
      </c>
      <c r="Q18" s="5">
        <f t="shared" si="31"/>
        <v>50</v>
      </c>
      <c r="R18">
        <f t="shared" si="0"/>
        <v>250000</v>
      </c>
      <c r="S18">
        <f t="shared" si="1"/>
        <v>27575.788546598145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12457.663617929386</v>
      </c>
      <c r="AC18">
        <f t="shared" si="2"/>
        <v>10260.380742068341</v>
      </c>
      <c r="AE18">
        <f t="shared" si="3"/>
        <v>7392.8042248829925</v>
      </c>
      <c r="AF18">
        <f t="shared" si="4"/>
        <v>-369.64021124414967</v>
      </c>
      <c r="AG18">
        <f t="shared" si="5"/>
        <v>-18.603966165337638</v>
      </c>
      <c r="AH18">
        <f t="shared" si="6"/>
        <v>-10689.883403608457</v>
      </c>
      <c r="AI18">
        <f t="shared" si="7"/>
        <v>-3685.3233561349516</v>
      </c>
      <c r="AJ18">
        <f t="shared" si="8"/>
        <v>2197.2828758610449</v>
      </c>
      <c r="AK18">
        <f t="shared" si="32"/>
        <v>1365.6060169729326</v>
      </c>
      <c r="AL18">
        <f t="shared" si="9"/>
        <v>-122.43446330097413</v>
      </c>
      <c r="AN18">
        <f t="shared" si="10"/>
        <v>2846.5220406838771</v>
      </c>
      <c r="AO18">
        <f t="shared" si="11"/>
        <v>-142.32610203419387</v>
      </c>
      <c r="AP18">
        <f t="shared" si="12"/>
        <v>-7.1632628327323058</v>
      </c>
      <c r="AQ18">
        <f t="shared" si="13"/>
        <v>-4116.0279367730536</v>
      </c>
      <c r="AR18">
        <f t="shared" si="14"/>
        <v>-1418.9952609561024</v>
      </c>
      <c r="AS18">
        <f t="shared" si="15"/>
        <v>846.04081827348989</v>
      </c>
      <c r="AT18">
        <f t="shared" si="16"/>
        <v>525.81233155345694</v>
      </c>
      <c r="AU18">
        <f t="shared" si="17"/>
        <v>-47.142111129155481</v>
      </c>
      <c r="AW18">
        <v>15</v>
      </c>
      <c r="AX18">
        <f>(R18*SUMPRODUCT(K19:$K$23, X19:$X$23)-$AZ$3*SUMPRODUCT(K18:$K$22, W19:$W$23))/Z18</f>
        <v>27575.788546598145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19868.892899453473</v>
      </c>
      <c r="P19">
        <f t="shared" si="30"/>
        <v>993.4446449726737</v>
      </c>
      <c r="Q19" s="5">
        <f t="shared" si="31"/>
        <v>50</v>
      </c>
      <c r="R19">
        <f t="shared" si="0"/>
        <v>250000</v>
      </c>
      <c r="S19">
        <f t="shared" si="1"/>
        <v>24756.469604610855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10260.380742068341</v>
      </c>
      <c r="AC19">
        <f t="shared" si="2"/>
        <v>8076.972352838322</v>
      </c>
      <c r="AE19">
        <f t="shared" si="3"/>
        <v>6482.3660721196738</v>
      </c>
      <c r="AF19">
        <f t="shared" si="4"/>
        <v>-324.11830360598367</v>
      </c>
      <c r="AG19">
        <f t="shared" si="5"/>
        <v>-16.312851714797812</v>
      </c>
      <c r="AH19">
        <f t="shared" si="6"/>
        <v>-10525.373944432249</v>
      </c>
      <c r="AI19">
        <f t="shared" si="7"/>
        <v>-4383.439027633357</v>
      </c>
      <c r="AJ19">
        <f t="shared" si="8"/>
        <v>2183.4083892300187</v>
      </c>
      <c r="AK19">
        <f t="shared" si="32"/>
        <v>1205.1273326767212</v>
      </c>
      <c r="AL19">
        <f t="shared" si="9"/>
        <v>-994.90330572661719</v>
      </c>
      <c r="AN19">
        <f t="shared" si="10"/>
        <v>2325.2909823989075</v>
      </c>
      <c r="AO19">
        <f t="shared" si="11"/>
        <v>-116.26454911994537</v>
      </c>
      <c r="AP19">
        <f t="shared" si="12"/>
        <v>-5.8515866841852784</v>
      </c>
      <c r="AQ19">
        <f t="shared" si="13"/>
        <v>-3775.5592398011204</v>
      </c>
      <c r="AR19">
        <f t="shared" si="14"/>
        <v>-1572.3843932063435</v>
      </c>
      <c r="AS19">
        <f t="shared" si="15"/>
        <v>783.21091124533405</v>
      </c>
      <c r="AT19">
        <f t="shared" si="16"/>
        <v>432.29149482440619</v>
      </c>
      <c r="AU19">
        <f t="shared" si="17"/>
        <v>-356.88198713660319</v>
      </c>
      <c r="AW19">
        <v>16</v>
      </c>
      <c r="AX19">
        <f>(R19*SUMPRODUCT(K20:$K$23, X20:$X$23)-$AZ$3*SUMPRODUCT(K19:$K$22, W20:$W$23))/Z19</f>
        <v>24756.469604610855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19868.892899453473</v>
      </c>
      <c r="P20">
        <f t="shared" si="30"/>
        <v>993.4446449726737</v>
      </c>
      <c r="Q20" s="5">
        <f t="shared" si="31"/>
        <v>50</v>
      </c>
      <c r="R20">
        <f t="shared" si="0"/>
        <v>250000</v>
      </c>
      <c r="S20">
        <f t="shared" si="1"/>
        <v>20872.959121749824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8076.972352838322</v>
      </c>
      <c r="AC20">
        <f t="shared" si="2"/>
        <v>5884.7224221139077</v>
      </c>
      <c r="AE20">
        <f t="shared" si="3"/>
        <v>5601.645596390732</v>
      </c>
      <c r="AF20">
        <f t="shared" si="4"/>
        <v>-280.08227981953667</v>
      </c>
      <c r="AG20">
        <f t="shared" si="5"/>
        <v>-14.096521695340195</v>
      </c>
      <c r="AH20">
        <f t="shared" si="6"/>
        <v>-10266.007511548196</v>
      </c>
      <c r="AI20">
        <f t="shared" si="7"/>
        <v>-4958.5407166723407</v>
      </c>
      <c r="AJ20">
        <f t="shared" si="8"/>
        <v>2192.2499307244143</v>
      </c>
      <c r="AK20">
        <f t="shared" si="32"/>
        <v>727.54048684893678</v>
      </c>
      <c r="AL20">
        <f t="shared" si="9"/>
        <v>-2038.7502990989897</v>
      </c>
      <c r="AN20">
        <f t="shared" si="10"/>
        <v>1905.8783493580268</v>
      </c>
      <c r="AO20">
        <f t="shared" si="11"/>
        <v>-95.293917467901366</v>
      </c>
      <c r="AP20">
        <f t="shared" si="12"/>
        <v>-4.7961362492684518</v>
      </c>
      <c r="AQ20">
        <f t="shared" si="13"/>
        <v>-3492.8595738390245</v>
      </c>
      <c r="AR20">
        <f t="shared" si="14"/>
        <v>-1687.0712781981674</v>
      </c>
      <c r="AS20">
        <f t="shared" si="15"/>
        <v>745.88111787032369</v>
      </c>
      <c r="AT20">
        <f t="shared" si="16"/>
        <v>247.53505703042106</v>
      </c>
      <c r="AU20">
        <f t="shared" si="17"/>
        <v>-693.65510329742267</v>
      </c>
      <c r="AW20">
        <v>17</v>
      </c>
      <c r="AX20">
        <f>(R20*SUMPRODUCT(K21:$K$23, X21:$X$23)-$AZ$3*SUMPRODUCT(K20:$K$22, W21:$W$23))/Z20</f>
        <v>20872.959121749824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19868.892899453473</v>
      </c>
      <c r="P21">
        <f t="shared" si="30"/>
        <v>993.4446449726737</v>
      </c>
      <c r="Q21" s="5">
        <f t="shared" si="31"/>
        <v>50</v>
      </c>
      <c r="R21">
        <f t="shared" si="0"/>
        <v>250000</v>
      </c>
      <c r="S21">
        <f t="shared" si="1"/>
        <v>15637.792766210874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5884.7224221139077</v>
      </c>
      <c r="AC21">
        <f t="shared" si="2"/>
        <v>3745.1023470587834</v>
      </c>
      <c r="AE21">
        <f t="shared" si="3"/>
        <v>4758.4105086739173</v>
      </c>
      <c r="AF21">
        <f t="shared" si="4"/>
        <v>-237.9205254336959</v>
      </c>
      <c r="AG21">
        <f t="shared" si="5"/>
        <v>-11.974523524672092</v>
      </c>
      <c r="AH21">
        <f t="shared" si="6"/>
        <v>-9905.1647685735079</v>
      </c>
      <c r="AI21">
        <f t="shared" si="7"/>
        <v>-5396.6493088579582</v>
      </c>
      <c r="AJ21">
        <f t="shared" si="8"/>
        <v>2139.6200750551243</v>
      </c>
      <c r="AK21">
        <f t="shared" si="32"/>
        <v>533.78739639466698</v>
      </c>
      <c r="AL21">
        <f t="shared" si="9"/>
        <v>-2723.2418374081672</v>
      </c>
      <c r="AN21">
        <f t="shared" si="10"/>
        <v>1539.9789679406001</v>
      </c>
      <c r="AO21">
        <f t="shared" si="11"/>
        <v>-76.99894839703002</v>
      </c>
      <c r="AP21">
        <f t="shared" si="12"/>
        <v>-3.8753517262729824</v>
      </c>
      <c r="AQ21">
        <f t="shared" si="13"/>
        <v>-3205.6388135878519</v>
      </c>
      <c r="AR21">
        <f t="shared" si="14"/>
        <v>-1746.5341457705549</v>
      </c>
      <c r="AS21">
        <f t="shared" si="15"/>
        <v>692.45179854955984</v>
      </c>
      <c r="AT21">
        <f t="shared" si="16"/>
        <v>172.75125008679458</v>
      </c>
      <c r="AU21">
        <f t="shared" si="17"/>
        <v>-881.3310971342006</v>
      </c>
      <c r="AW21">
        <v>18</v>
      </c>
      <c r="AX21">
        <f>(R21*SUMPRODUCT(K22:$K$23, X22:$X$23)-$AZ$3*SUMPRODUCT(K21:$K$22, W22:$W$23))/Z21</f>
        <v>15637.792766210874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19868.892899453473</v>
      </c>
      <c r="P22">
        <f t="shared" si="30"/>
        <v>993.4446449726737</v>
      </c>
      <c r="Q22" s="5">
        <f t="shared" si="31"/>
        <v>50</v>
      </c>
      <c r="R22">
        <f t="shared" si="0"/>
        <v>250000</v>
      </c>
      <c r="S22">
        <f t="shared" si="1"/>
        <v>8803.2968850149246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3745.1023470587834</v>
      </c>
      <c r="AC22">
        <f t="shared" si="2"/>
        <v>1755.2816539842609</v>
      </c>
      <c r="AE22">
        <f t="shared" si="3"/>
        <v>3961.6411495509506</v>
      </c>
      <c r="AF22">
        <f t="shared" si="4"/>
        <v>-198.08205747754755</v>
      </c>
      <c r="AG22">
        <f t="shared" si="5"/>
        <v>-9.9694561986891639</v>
      </c>
      <c r="AH22">
        <f t="shared" si="6"/>
        <v>-9426.610453681029</v>
      </c>
      <c r="AI22">
        <f t="shared" si="7"/>
        <v>-5673.0208178063149</v>
      </c>
      <c r="AJ22">
        <f t="shared" si="8"/>
        <v>1989.8206930745225</v>
      </c>
      <c r="AK22">
        <f t="shared" si="32"/>
        <v>525.60630073925302</v>
      </c>
      <c r="AL22">
        <f t="shared" si="9"/>
        <v>-3157.593823992539</v>
      </c>
      <c r="AN22">
        <f t="shared" si="10"/>
        <v>1198.2411773288816</v>
      </c>
      <c r="AO22">
        <f t="shared" si="11"/>
        <v>-59.912058866444085</v>
      </c>
      <c r="AP22">
        <f t="shared" si="12"/>
        <v>-3.0153697626550726</v>
      </c>
      <c r="AQ22">
        <f t="shared" si="13"/>
        <v>-2851.1802007912347</v>
      </c>
      <c r="AR22">
        <f t="shared" si="14"/>
        <v>-1715.8664520914524</v>
      </c>
      <c r="AS22">
        <f t="shared" si="15"/>
        <v>601.84277170415703</v>
      </c>
      <c r="AT22">
        <f t="shared" si="16"/>
        <v>158.97530564591102</v>
      </c>
      <c r="AU22">
        <f t="shared" si="17"/>
        <v>-955.04837474138435</v>
      </c>
      <c r="AW22">
        <v>19</v>
      </c>
      <c r="AX22">
        <f>(R22*SUMPRODUCT(K23:$K$23, X23:$X$23)-$AZ$3*SUMPRODUCT(K22:$K$22, W23:$W$23))/Z22</f>
        <v>8803.2968850149246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19868.892899453473</v>
      </c>
      <c r="P23">
        <f t="shared" si="30"/>
        <v>993.4446449726737</v>
      </c>
      <c r="Q23" s="5">
        <f t="shared" si="31"/>
        <v>50</v>
      </c>
      <c r="R23">
        <f t="shared" si="0"/>
        <v>250000</v>
      </c>
      <c r="S23">
        <f t="shared" si="1"/>
        <v>10836.034102943697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1755.2816539842609</v>
      </c>
      <c r="AC23">
        <f t="shared" si="2"/>
        <v>1755.2816539842611</v>
      </c>
      <c r="AE23">
        <f t="shared" si="3"/>
        <v>3218.4748460614956</v>
      </c>
      <c r="AF23">
        <f t="shared" si="4"/>
        <v>-160.92374230307479</v>
      </c>
      <c r="AG23">
        <f t="shared" si="5"/>
        <v>-8.0992807761071202</v>
      </c>
      <c r="AH23">
        <f t="shared" si="6"/>
        <v>-8852.4043029757559</v>
      </c>
      <c r="AI23">
        <f t="shared" si="7"/>
        <v>-5802.9524799934425</v>
      </c>
      <c r="AJ23">
        <f t="shared" si="8"/>
        <v>0</v>
      </c>
      <c r="AK23">
        <f t="shared" si="32"/>
        <v>500.05332352946465</v>
      </c>
      <c r="AL23">
        <f t="shared" si="9"/>
        <v>-5302.8991564639782</v>
      </c>
      <c r="AN23">
        <f t="shared" si="10"/>
        <v>881.83938561423156</v>
      </c>
      <c r="AO23">
        <f t="shared" si="11"/>
        <v>-44.091969280711581</v>
      </c>
      <c r="AP23">
        <f t="shared" si="12"/>
        <v>-2.2191457522992839</v>
      </c>
      <c r="AQ23">
        <f t="shared" si="13"/>
        <v>-2425.4962816620264</v>
      </c>
      <c r="AR23">
        <f t="shared" si="14"/>
        <v>-1589.9680110808058</v>
      </c>
      <c r="AS23">
        <f t="shared" si="15"/>
        <v>0</v>
      </c>
      <c r="AT23">
        <f t="shared" si="16"/>
        <v>137.01108030569088</v>
      </c>
      <c r="AU23">
        <f t="shared" si="17"/>
        <v>-1452.9569307751151</v>
      </c>
      <c r="AW23">
        <v>20</v>
      </c>
      <c r="AX23">
        <f>(R23*SUMPRODUCT(K$23:$K24, X$23:$X24)-$AZ$3*SUMPRODUCT(K$22:$K23, W$23:$W24))/Z23</f>
        <v>10836.034102943697</v>
      </c>
    </row>
    <row r="25" spans="5:50" x14ac:dyDescent="0.25">
      <c r="AN25" s="6">
        <f t="shared" ref="AN25:AU25" si="33">SUM(AN3:AN23)</f>
        <v>140938.61887175159</v>
      </c>
      <c r="AO25" s="6">
        <f t="shared" si="33"/>
        <v>-21948.600618177683</v>
      </c>
      <c r="AP25" s="6">
        <f t="shared" si="33"/>
        <v>-2824.5797490754394</v>
      </c>
      <c r="AQ25" s="6">
        <f t="shared" si="33"/>
        <v>-88454.635706768531</v>
      </c>
      <c r="AR25" s="6">
        <f t="shared" si="33"/>
        <v>27710.802797729935</v>
      </c>
      <c r="AS25" s="6">
        <f t="shared" si="33"/>
        <v>-9932.9965441642489</v>
      </c>
      <c r="AT25" s="6">
        <f t="shared" si="33"/>
        <v>17735.260480907447</v>
      </c>
      <c r="AU25" s="7">
        <f t="shared" si="33"/>
        <v>35513.066734473141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1269.3097926379219</v>
      </c>
      <c r="K3">
        <v>1</v>
      </c>
      <c r="L3" s="2">
        <v>0</v>
      </c>
      <c r="O3">
        <f>$C$3</f>
        <v>1269.3097926379219</v>
      </c>
      <c r="P3">
        <f>O3*B5</f>
        <v>1015.4478341103376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1269.3097926379219</v>
      </c>
      <c r="AF3">
        <f t="shared" ref="AF3:AF23" si="4">-$Z3*P3</f>
        <v>-1015.4478341103376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-2266.0462454724156</v>
      </c>
      <c r="AJ3">
        <f t="shared" ref="AJ3:AJ23" si="8">AB3-AC3</f>
        <v>-9.0949470177292824E-13</v>
      </c>
      <c r="AL3">
        <f t="shared" ref="AL3:AL23" si="9">SUM(AI3:AK3)</f>
        <v>-2266.0462454724166</v>
      </c>
      <c r="AN3">
        <f t="shared" ref="AN3:AN23" si="10">AE3*$K3</f>
        <v>1269.3097926379219</v>
      </c>
      <c r="AO3">
        <f t="shared" ref="AO3:AO23" si="11">AF3*$K3</f>
        <v>-1015.4478341103376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-2266.0462454724156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-2266.0462454724166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636.24555716821374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120.31569612440273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9.0949470177292824E-13</v>
      </c>
      <c r="AC4">
        <f t="shared" si="2"/>
        <v>118.97986620283245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-118.97986620283154</v>
      </c>
      <c r="AK4">
        <f>G4*MAX(0, SUM(AB4, AE4:AF4))</f>
        <v>1.9917933968827128E-14</v>
      </c>
      <c r="AL4">
        <f t="shared" si="9"/>
        <v>-670.3333662028316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-517.2656909653814</v>
      </c>
      <c r="AR4">
        <f t="shared" si="14"/>
        <v>-517.2656909653814</v>
      </c>
      <c r="AS4">
        <f t="shared" si="15"/>
        <v>-111.62385421036826</v>
      </c>
      <c r="AT4">
        <f t="shared" si="16"/>
        <v>1.8686494013347524E-14</v>
      </c>
      <c r="AU4">
        <f t="shared" si="17"/>
        <v>-628.88954517574962</v>
      </c>
      <c r="AW4">
        <v>1</v>
      </c>
      <c r="AX4">
        <f>(R4*SUMPRODUCT(K5:$K$23, X5:$X$23)-$AZ$3*SUMPRODUCT(K4:$K$22, W5:$W$23))/Z4</f>
        <v>120.31569612440273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1269.3097926379219</v>
      </c>
      <c r="P5">
        <f t="shared" ref="P5:P23" si="30">O5*$C$5</f>
        <v>63.465489631896098</v>
      </c>
      <c r="Q5" s="5">
        <f t="shared" ref="Q5:Q23" si="31">$C$8</f>
        <v>50</v>
      </c>
      <c r="R5">
        <f t="shared" si="0"/>
        <v>500000</v>
      </c>
      <c r="S5">
        <f t="shared" si="1"/>
        <v>239.08101822955234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118.97986620283245</v>
      </c>
      <c r="AC5">
        <f t="shared" si="2"/>
        <v>233.7990381735417</v>
      </c>
      <c r="AE5">
        <f t="shared" si="3"/>
        <v>1241.2671271881068</v>
      </c>
      <c r="AF5">
        <f t="shared" si="4"/>
        <v>-62.06335635940534</v>
      </c>
      <c r="AG5">
        <f t="shared" si="5"/>
        <v>-48.895357712811148</v>
      </c>
      <c r="AH5">
        <f t="shared" si="6"/>
        <v>-550.58290688849854</v>
      </c>
      <c r="AI5">
        <f t="shared" si="7"/>
        <v>579.72550622739175</v>
      </c>
      <c r="AJ5">
        <f t="shared" si="8"/>
        <v>-114.81917197070925</v>
      </c>
      <c r="AK5">
        <f>G5*SUM(AB5, AE5:AF5)</f>
        <v>53.22552911829289</v>
      </c>
      <c r="AL5">
        <f t="shared" si="9"/>
        <v>518.13186337497541</v>
      </c>
      <c r="AN5">
        <f t="shared" si="10"/>
        <v>1071.9117581325365</v>
      </c>
      <c r="AO5">
        <f t="shared" si="11"/>
        <v>-53.595587906626832</v>
      </c>
      <c r="AP5">
        <f t="shared" si="12"/>
        <v>-42.224197920385286</v>
      </c>
      <c r="AQ5">
        <f t="shared" si="13"/>
        <v>-475.46275801045635</v>
      </c>
      <c r="AR5">
        <f t="shared" si="14"/>
        <v>500.6292142950681</v>
      </c>
      <c r="AS5">
        <f t="shared" si="15"/>
        <v>-99.153532546418248</v>
      </c>
      <c r="AT5">
        <f t="shared" si="16"/>
        <v>45.96357161569928</v>
      </c>
      <c r="AU5">
        <f t="shared" si="17"/>
        <v>447.43925336434916</v>
      </c>
      <c r="AW5">
        <v>2</v>
      </c>
      <c r="AX5">
        <f>(R5*SUMPRODUCT(K6:$K$23, X6:$X$23)-$AZ$3*SUMPRODUCT(K5:$K$22, W6:$W$23))/Z5</f>
        <v>239.08101822955234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1269.3097926379219</v>
      </c>
      <c r="P6">
        <f t="shared" si="30"/>
        <v>63.465489631896098</v>
      </c>
      <c r="Q6" s="5">
        <f t="shared" si="31"/>
        <v>50</v>
      </c>
      <c r="R6">
        <f t="shared" si="0"/>
        <v>500000</v>
      </c>
      <c r="S6">
        <f t="shared" si="1"/>
        <v>353.56255845450414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233.7990381735417</v>
      </c>
      <c r="AC6">
        <f t="shared" si="2"/>
        <v>341.90416069629555</v>
      </c>
      <c r="AE6">
        <f t="shared" si="3"/>
        <v>1227.4554783529256</v>
      </c>
      <c r="AF6">
        <f t="shared" si="4"/>
        <v>-61.372773917646285</v>
      </c>
      <c r="AG6">
        <f t="shared" si="5"/>
        <v>-48.351296329400675</v>
      </c>
      <c r="AH6">
        <f t="shared" si="6"/>
        <v>-551.07806282370086</v>
      </c>
      <c r="AI6">
        <f t="shared" si="7"/>
        <v>566.65334528217784</v>
      </c>
      <c r="AJ6">
        <f t="shared" si="8"/>
        <v>-108.10512252275385</v>
      </c>
      <c r="AK6">
        <f>G6*SUM(AB6, AE6:AF6)</f>
        <v>81.893081942616035</v>
      </c>
      <c r="AL6">
        <f t="shared" si="9"/>
        <v>540.44130470204004</v>
      </c>
      <c r="AN6">
        <f t="shared" si="10"/>
        <v>955.97450935492191</v>
      </c>
      <c r="AO6">
        <f t="shared" si="11"/>
        <v>-47.798725467746095</v>
      </c>
      <c r="AP6">
        <f t="shared" si="12"/>
        <v>-37.657257310218334</v>
      </c>
      <c r="AQ6">
        <f t="shared" si="13"/>
        <v>-429.19404411397699</v>
      </c>
      <c r="AR6">
        <f t="shared" si="14"/>
        <v>441.32448246298054</v>
      </c>
      <c r="AS6">
        <f t="shared" si="15"/>
        <v>-84.195103842885544</v>
      </c>
      <c r="AT6">
        <f t="shared" si="16"/>
        <v>63.780479382198017</v>
      </c>
      <c r="AU6">
        <f t="shared" si="17"/>
        <v>420.90985800229299</v>
      </c>
      <c r="AW6">
        <v>3</v>
      </c>
      <c r="AX6">
        <f>(R6*SUMPRODUCT(K7:$K$23, X7:$X$23)-$AZ$3*SUMPRODUCT(K6:$K$22, W7:$W$23))/Z6</f>
        <v>353.56255845450414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1269.3097926379219</v>
      </c>
      <c r="P7">
        <f t="shared" si="30"/>
        <v>63.465489631896098</v>
      </c>
      <c r="Q7" s="5">
        <f t="shared" si="31"/>
        <v>50</v>
      </c>
      <c r="R7">
        <f t="shared" si="0"/>
        <v>500000</v>
      </c>
      <c r="S7">
        <f t="shared" si="1"/>
        <v>451.74066019563213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341.90416069629555</v>
      </c>
      <c r="AC7">
        <f t="shared" si="2"/>
        <v>431.97782969948003</v>
      </c>
      <c r="AE7">
        <f t="shared" si="3"/>
        <v>1213.7798027801441</v>
      </c>
      <c r="AF7">
        <f t="shared" si="4"/>
        <v>-60.68899013900721</v>
      </c>
      <c r="AG7">
        <f t="shared" si="5"/>
        <v>-47.812591134967398</v>
      </c>
      <c r="AH7">
        <f t="shared" si="6"/>
        <v>-551.92231139269597</v>
      </c>
      <c r="AI7">
        <f t="shared" si="7"/>
        <v>553.35591011347356</v>
      </c>
      <c r="AJ7">
        <f t="shared" si="8"/>
        <v>-90.073669003184477</v>
      </c>
      <c r="AK7">
        <f>G7*SUM(AB7, AE7:AF7)</f>
        <v>73.404253190867934</v>
      </c>
      <c r="AL7">
        <f t="shared" si="9"/>
        <v>536.68649430115704</v>
      </c>
      <c r="AN7">
        <f t="shared" si="10"/>
        <v>855.72873599577815</v>
      </c>
      <c r="AO7">
        <f t="shared" si="11"/>
        <v>-42.786436799788909</v>
      </c>
      <c r="AP7">
        <f t="shared" si="12"/>
        <v>-33.708427247589981</v>
      </c>
      <c r="AQ7">
        <f t="shared" si="13"/>
        <v>-389.11158417214864</v>
      </c>
      <c r="AR7">
        <f t="shared" si="14"/>
        <v>390.12228777625069</v>
      </c>
      <c r="AS7">
        <f t="shared" si="15"/>
        <v>-63.502973723940485</v>
      </c>
      <c r="AT7">
        <f t="shared" si="16"/>
        <v>51.75084365043864</v>
      </c>
      <c r="AU7">
        <f t="shared" si="17"/>
        <v>378.37015770274883</v>
      </c>
      <c r="AW7">
        <v>4</v>
      </c>
      <c r="AX7">
        <f>(R7*SUMPRODUCT(K8:$K$23, X8:$X$23)-$AZ$3*SUMPRODUCT(K7:$K$22, W8:$W$23))/Z7</f>
        <v>451.74066019563213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1269.3097926379219</v>
      </c>
      <c r="P8">
        <f t="shared" si="30"/>
        <v>63.465489631896098</v>
      </c>
      <c r="Q8" s="5">
        <f t="shared" si="31"/>
        <v>50</v>
      </c>
      <c r="R8">
        <f t="shared" si="0"/>
        <v>500000</v>
      </c>
      <c r="S8">
        <f t="shared" si="1"/>
        <v>525.05324273066162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431.97782969948003</v>
      </c>
      <c r="AC8">
        <f t="shared" si="2"/>
        <v>496.48011375190669</v>
      </c>
      <c r="AE8">
        <f t="shared" si="3"/>
        <v>1200.2346027954231</v>
      </c>
      <c r="AF8">
        <f t="shared" si="4"/>
        <v>-60.01173013977116</v>
      </c>
      <c r="AG8">
        <f t="shared" si="5"/>
        <v>-47.279025567944906</v>
      </c>
      <c r="AH8">
        <f t="shared" si="6"/>
        <v>-554.39655672817389</v>
      </c>
      <c r="AI8">
        <f t="shared" si="7"/>
        <v>538.54729035953324</v>
      </c>
      <c r="AJ8">
        <f t="shared" si="8"/>
        <v>-64.50228405242666</v>
      </c>
      <c r="AK8">
        <f t="shared" ref="AK8:AK23" si="32">G8*SUM(AB8:AB8, AE8:AF8)</f>
        <v>33.487874960164312</v>
      </c>
      <c r="AL8">
        <f t="shared" si="9"/>
        <v>507.53288126727091</v>
      </c>
      <c r="AN8">
        <f t="shared" si="10"/>
        <v>788.97828816024105</v>
      </c>
      <c r="AO8">
        <f t="shared" si="11"/>
        <v>-39.448914408012058</v>
      </c>
      <c r="AP8">
        <f t="shared" si="12"/>
        <v>-31.079027859722096</v>
      </c>
      <c r="AQ8">
        <f t="shared" si="13"/>
        <v>-364.4344574557158</v>
      </c>
      <c r="AR8">
        <f t="shared" si="14"/>
        <v>354.01588843679116</v>
      </c>
      <c r="AS8">
        <f t="shared" si="15"/>
        <v>-42.400795257511355</v>
      </c>
      <c r="AT8">
        <f t="shared" si="16"/>
        <v>22.013368218728207</v>
      </c>
      <c r="AU8">
        <f t="shared" si="17"/>
        <v>333.62846139800797</v>
      </c>
      <c r="AW8">
        <v>5</v>
      </c>
      <c r="AX8">
        <f>(R8*SUMPRODUCT(K9:$K$23, X9:$X$23)-$AZ$3*SUMPRODUCT(K8:$K$22, W9:$W$23))/Z8</f>
        <v>525.05324273066162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1269.3097926379219</v>
      </c>
      <c r="P9">
        <f t="shared" si="30"/>
        <v>63.465489631896098</v>
      </c>
      <c r="Q9" s="5">
        <f t="shared" si="31"/>
        <v>50</v>
      </c>
      <c r="R9">
        <f t="shared" si="0"/>
        <v>500000</v>
      </c>
      <c r="S9">
        <f t="shared" si="1"/>
        <v>578.83412443343309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496.48011375190669</v>
      </c>
      <c r="AC9">
        <f t="shared" si="2"/>
        <v>541.21097839352433</v>
      </c>
      <c r="AE9">
        <f t="shared" si="3"/>
        <v>1186.8070069822797</v>
      </c>
      <c r="AF9">
        <f t="shared" si="4"/>
        <v>-59.34035034911399</v>
      </c>
      <c r="AG9">
        <f t="shared" si="5"/>
        <v>-46.750092604100132</v>
      </c>
      <c r="AH9">
        <f t="shared" si="6"/>
        <v>-561.42708165320948</v>
      </c>
      <c r="AI9">
        <f t="shared" si="7"/>
        <v>519.28948237585598</v>
      </c>
      <c r="AJ9">
        <f t="shared" si="8"/>
        <v>-44.730864641617643</v>
      </c>
      <c r="AK9">
        <f t="shared" si="32"/>
        <v>9.5812859452719259</v>
      </c>
      <c r="AL9">
        <f t="shared" si="9"/>
        <v>484.13990367951027</v>
      </c>
      <c r="AN9">
        <f t="shared" si="10"/>
        <v>741.44802556256161</v>
      </c>
      <c r="AO9">
        <f t="shared" si="11"/>
        <v>-37.072401278128083</v>
      </c>
      <c r="AP9">
        <f t="shared" si="12"/>
        <v>-29.206740145826007</v>
      </c>
      <c r="AQ9">
        <f t="shared" si="13"/>
        <v>-350.74700329548909</v>
      </c>
      <c r="AR9">
        <f t="shared" si="14"/>
        <v>324.42188084311834</v>
      </c>
      <c r="AS9">
        <f t="shared" si="15"/>
        <v>-27.945243898217733</v>
      </c>
      <c r="AT9">
        <f t="shared" si="16"/>
        <v>5.9858304717426236</v>
      </c>
      <c r="AU9">
        <f t="shared" si="17"/>
        <v>302.46246741664322</v>
      </c>
      <c r="AW9">
        <v>6</v>
      </c>
      <c r="AX9">
        <f>(R9*SUMPRODUCT(K10:$K$23, X10:$X$23)-$AZ$3*SUMPRODUCT(K9:$K$22, W10:$W$23))/Z9</f>
        <v>578.83412443343309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1269.3097926379219</v>
      </c>
      <c r="P10">
        <f t="shared" si="30"/>
        <v>63.465489631896098</v>
      </c>
      <c r="Q10" s="5">
        <f t="shared" si="31"/>
        <v>50</v>
      </c>
      <c r="R10">
        <f t="shared" si="0"/>
        <v>500000</v>
      </c>
      <c r="S10">
        <f t="shared" si="1"/>
        <v>620.95766430255537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541.21097839352433</v>
      </c>
      <c r="AC10">
        <f t="shared" si="2"/>
        <v>574.08178327187579</v>
      </c>
      <c r="AE10">
        <f t="shared" si="3"/>
        <v>1173.4900318856317</v>
      </c>
      <c r="AF10">
        <f t="shared" si="4"/>
        <v>-58.674501594281587</v>
      </c>
      <c r="AG10">
        <f t="shared" si="5"/>
        <v>-46.225517154754066</v>
      </c>
      <c r="AH10">
        <f t="shared" si="6"/>
        <v>-570.74523305067419</v>
      </c>
      <c r="AI10">
        <f t="shared" si="7"/>
        <v>497.84478008592191</v>
      </c>
      <c r="AJ10">
        <f t="shared" si="8"/>
        <v>-32.870804878351464</v>
      </c>
      <c r="AK10">
        <f t="shared" si="32"/>
        <v>6.7897086856079856</v>
      </c>
      <c r="AL10">
        <f t="shared" si="9"/>
        <v>471.76368389317844</v>
      </c>
      <c r="AN10">
        <f t="shared" si="10"/>
        <v>696.55900586704422</v>
      </c>
      <c r="AO10">
        <f t="shared" si="11"/>
        <v>-34.827950293352217</v>
      </c>
      <c r="AP10">
        <f t="shared" si="12"/>
        <v>-27.438494916967123</v>
      </c>
      <c r="AQ10">
        <f t="shared" si="13"/>
        <v>-338.78236826461438</v>
      </c>
      <c r="AR10">
        <f t="shared" si="14"/>
        <v>295.51019239211064</v>
      </c>
      <c r="AS10">
        <f t="shared" si="15"/>
        <v>-19.511418542961746</v>
      </c>
      <c r="AT10">
        <f t="shared" si="16"/>
        <v>4.0302282965066247</v>
      </c>
      <c r="AU10">
        <f t="shared" si="17"/>
        <v>280.02900214565551</v>
      </c>
      <c r="AW10">
        <v>7</v>
      </c>
      <c r="AX10">
        <f>(R10*SUMPRODUCT(K11:$K$23, X11:$X$23)-$AZ$3*SUMPRODUCT(K10:$K$22, W11:$W$23))/Z10</f>
        <v>620.95766430255537</v>
      </c>
    </row>
    <row r="11" spans="1:52" x14ac:dyDescent="0.25">
      <c r="A11" t="s">
        <v>33</v>
      </c>
      <c r="C11" s="24">
        <f>AU25</f>
        <v>1141.1833500403864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1269.3097926379219</v>
      </c>
      <c r="P11">
        <f t="shared" si="30"/>
        <v>63.465489631896098</v>
      </c>
      <c r="Q11" s="5">
        <f t="shared" si="31"/>
        <v>50</v>
      </c>
      <c r="R11">
        <f t="shared" si="0"/>
        <v>500000</v>
      </c>
      <c r="S11">
        <f t="shared" si="1"/>
        <v>652.2089508024203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574.08178327187579</v>
      </c>
      <c r="AC11">
        <f t="shared" si="2"/>
        <v>596.18847023141689</v>
      </c>
      <c r="AE11">
        <f t="shared" si="3"/>
        <v>1160.2843882953828</v>
      </c>
      <c r="AF11">
        <f t="shared" si="4"/>
        <v>-58.014219414769144</v>
      </c>
      <c r="AG11">
        <f t="shared" si="5"/>
        <v>-45.70532721897785</v>
      </c>
      <c r="AH11">
        <f t="shared" si="6"/>
        <v>-579.3476422867335</v>
      </c>
      <c r="AI11">
        <f t="shared" si="7"/>
        <v>477.21719937490241</v>
      </c>
      <c r="AJ11">
        <f t="shared" si="8"/>
        <v>-22.106686959541094</v>
      </c>
      <c r="AK11">
        <f t="shared" si="32"/>
        <v>4.0232446851659747</v>
      </c>
      <c r="AL11">
        <f t="shared" si="9"/>
        <v>459.1337571005273</v>
      </c>
      <c r="AN11">
        <f t="shared" si="10"/>
        <v>654.98850549729673</v>
      </c>
      <c r="AO11">
        <f t="shared" si="11"/>
        <v>-32.749425274864841</v>
      </c>
      <c r="AP11">
        <f t="shared" si="12"/>
        <v>-25.800971098476985</v>
      </c>
      <c r="AQ11">
        <f t="shared" si="13"/>
        <v>-327.04572276651749</v>
      </c>
      <c r="AR11">
        <f t="shared" si="14"/>
        <v>269.39238635743754</v>
      </c>
      <c r="AS11">
        <f t="shared" si="15"/>
        <v>-12.479376607315178</v>
      </c>
      <c r="AT11">
        <f t="shared" si="16"/>
        <v>2.2711492545876997</v>
      </c>
      <c r="AU11">
        <f t="shared" si="17"/>
        <v>259.18415900471007</v>
      </c>
      <c r="AW11">
        <v>8</v>
      </c>
      <c r="AX11">
        <f>(R11*SUMPRODUCT(K12:$K$23, X12:$X$23)-$AZ$3*SUMPRODUCT(K11:$K$22, W12:$W$23))/Z11</f>
        <v>652.2089508024203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1269.3097926379219</v>
      </c>
      <c r="P12">
        <f t="shared" si="30"/>
        <v>63.465489631896098</v>
      </c>
      <c r="Q12" s="5">
        <f t="shared" si="31"/>
        <v>50</v>
      </c>
      <c r="R12">
        <f t="shared" si="0"/>
        <v>500000</v>
      </c>
      <c r="S12">
        <f t="shared" si="1"/>
        <v>671.53130290462354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596.18847023141689</v>
      </c>
      <c r="AC12">
        <f t="shared" si="2"/>
        <v>606.91783881161246</v>
      </c>
      <c r="AE12">
        <f t="shared" si="3"/>
        <v>1147.179219789308</v>
      </c>
      <c r="AF12">
        <f t="shared" si="4"/>
        <v>-57.358960989465402</v>
      </c>
      <c r="AG12">
        <f t="shared" si="5"/>
        <v>-45.189095146158209</v>
      </c>
      <c r="AH12">
        <f t="shared" si="6"/>
        <v>-591.78800629860336</v>
      </c>
      <c r="AI12">
        <f t="shared" si="7"/>
        <v>452.84315735508096</v>
      </c>
      <c r="AJ12">
        <f t="shared" si="8"/>
        <v>-10.729368580195569</v>
      </c>
      <c r="AK12">
        <f t="shared" si="32"/>
        <v>3.8778200767718967</v>
      </c>
      <c r="AL12">
        <f t="shared" si="9"/>
        <v>445.9916088516573</v>
      </c>
      <c r="AN12">
        <f t="shared" si="10"/>
        <v>615.63888950973569</v>
      </c>
      <c r="AO12">
        <f t="shared" si="11"/>
        <v>-30.781944475486785</v>
      </c>
      <c r="AP12">
        <f t="shared" si="12"/>
        <v>-24.250931217913887</v>
      </c>
      <c r="AQ12">
        <f t="shared" si="13"/>
        <v>-317.58569606043369</v>
      </c>
      <c r="AR12">
        <f t="shared" si="14"/>
        <v>243.02031775590126</v>
      </c>
      <c r="AS12">
        <f t="shared" si="15"/>
        <v>-5.7579639204634532</v>
      </c>
      <c r="AT12">
        <f t="shared" si="16"/>
        <v>2.0810495906828481</v>
      </c>
      <c r="AU12">
        <f t="shared" si="17"/>
        <v>239.34340342612066</v>
      </c>
      <c r="AW12">
        <v>9</v>
      </c>
      <c r="AX12">
        <f>(R12*SUMPRODUCT(K13:$K$23, X13:$X$23)-$AZ$3*SUMPRODUCT(K12:$K$22, W13:$W$23))/Z12</f>
        <v>671.53130290462354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1269.3097926379219</v>
      </c>
      <c r="P13">
        <f t="shared" si="30"/>
        <v>63.465489631896098</v>
      </c>
      <c r="Q13" s="5">
        <f t="shared" si="31"/>
        <v>50</v>
      </c>
      <c r="R13">
        <f t="shared" si="0"/>
        <v>500000</v>
      </c>
      <c r="S13">
        <f t="shared" si="1"/>
        <v>679.28459733271541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606.91783881161246</v>
      </c>
      <c r="AC13">
        <f t="shared" si="2"/>
        <v>606.96439565289165</v>
      </c>
      <c r="AE13">
        <f t="shared" si="3"/>
        <v>1134.172413462537</v>
      </c>
      <c r="AF13">
        <f t="shared" si="4"/>
        <v>-56.708620673126852</v>
      </c>
      <c r="AG13">
        <f t="shared" si="5"/>
        <v>-44.676737705830746</v>
      </c>
      <c r="AH13">
        <f t="shared" si="6"/>
        <v>-604.66488865885935</v>
      </c>
      <c r="AI13">
        <f t="shared" si="7"/>
        <v>428.12216642472004</v>
      </c>
      <c r="AJ13">
        <f t="shared" si="8"/>
        <v>-4.6556841279198125E-2</v>
      </c>
      <c r="AK13">
        <f t="shared" si="32"/>
        <v>3.368763263202045</v>
      </c>
      <c r="AL13">
        <f t="shared" si="9"/>
        <v>431.44437284664286</v>
      </c>
      <c r="AN13">
        <f t="shared" si="10"/>
        <v>578.73797506539859</v>
      </c>
      <c r="AO13">
        <f t="shared" si="11"/>
        <v>-28.936898753269933</v>
      </c>
      <c r="AP13">
        <f t="shared" si="12"/>
        <v>-22.797349331980104</v>
      </c>
      <c r="AQ13">
        <f t="shared" si="13"/>
        <v>-308.54438805051399</v>
      </c>
      <c r="AR13">
        <f t="shared" si="14"/>
        <v>218.45933892963464</v>
      </c>
      <c r="AS13">
        <f t="shared" si="15"/>
        <v>-2.3756716110829901E-2</v>
      </c>
      <c r="AT13">
        <f t="shared" si="16"/>
        <v>1.7189901696411298</v>
      </c>
      <c r="AU13">
        <f t="shared" si="17"/>
        <v>220.15457238316492</v>
      </c>
      <c r="AW13">
        <v>10</v>
      </c>
      <c r="AX13">
        <f>(R13*SUMPRODUCT(K14:$K$23, X14:$X$23)-$AZ$3*SUMPRODUCT(K13:$K$22, W14:$W$23))/Z13</f>
        <v>679.28459733271541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1269.3097926379219</v>
      </c>
      <c r="P14">
        <f t="shared" si="30"/>
        <v>63.465489631896098</v>
      </c>
      <c r="Q14" s="5">
        <f t="shared" si="31"/>
        <v>50</v>
      </c>
      <c r="R14">
        <f t="shared" si="0"/>
        <v>500000</v>
      </c>
      <c r="S14">
        <f t="shared" si="1"/>
        <v>674.66996681260161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606.96439565289165</v>
      </c>
      <c r="AC14">
        <f t="shared" si="2"/>
        <v>595.97556104209866</v>
      </c>
      <c r="AE14">
        <f t="shared" si="3"/>
        <v>1121.255803600543</v>
      </c>
      <c r="AF14">
        <f t="shared" si="4"/>
        <v>-56.062790180027157</v>
      </c>
      <c r="AG14">
        <f t="shared" si="5"/>
        <v>-44.16793323835909</v>
      </c>
      <c r="AH14">
        <f t="shared" si="6"/>
        <v>-620.37090413349347</v>
      </c>
      <c r="AI14">
        <f t="shared" si="7"/>
        <v>400.65417604866332</v>
      </c>
      <c r="AJ14">
        <f t="shared" si="8"/>
        <v>10.988834610792992</v>
      </c>
      <c r="AK14">
        <f t="shared" si="32"/>
        <v>3.0098833363321336</v>
      </c>
      <c r="AL14">
        <f t="shared" si="9"/>
        <v>414.65289399578842</v>
      </c>
      <c r="AN14">
        <f t="shared" si="10"/>
        <v>544.17631070338803</v>
      </c>
      <c r="AO14">
        <f t="shared" si="11"/>
        <v>-27.208815535169403</v>
      </c>
      <c r="AP14">
        <f t="shared" si="12"/>
        <v>-21.435913984893425</v>
      </c>
      <c r="AQ14">
        <f t="shared" si="13"/>
        <v>-301.08307916447529</v>
      </c>
      <c r="AR14">
        <f t="shared" si="14"/>
        <v>194.44850201884987</v>
      </c>
      <c r="AS14">
        <f t="shared" si="15"/>
        <v>5.3331839694641241</v>
      </c>
      <c r="AT14">
        <f t="shared" si="16"/>
        <v>1.4607792480121187</v>
      </c>
      <c r="AU14">
        <f t="shared" si="17"/>
        <v>201.2424652363261</v>
      </c>
      <c r="AW14">
        <v>11</v>
      </c>
      <c r="AX14">
        <f>(R14*SUMPRODUCT(K15:$K$23, X15:$X$23)-$AZ$3*SUMPRODUCT(K14:$K$22, W15:$W$23))/Z14</f>
        <v>674.66996681260161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1269.3097926379219</v>
      </c>
      <c r="P15">
        <f t="shared" si="30"/>
        <v>63.465489631896098</v>
      </c>
      <c r="Q15" s="5">
        <f t="shared" si="31"/>
        <v>50</v>
      </c>
      <c r="R15">
        <f t="shared" si="0"/>
        <v>500000</v>
      </c>
      <c r="S15">
        <f t="shared" si="1"/>
        <v>654.60691463635726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595.97556104209866</v>
      </c>
      <c r="AC15">
        <f t="shared" si="2"/>
        <v>571.62706148578036</v>
      </c>
      <c r="AE15">
        <f t="shared" si="3"/>
        <v>1108.4084366627951</v>
      </c>
      <c r="AF15">
        <f t="shared" si="4"/>
        <v>-55.420421833139763</v>
      </c>
      <c r="AG15">
        <f t="shared" si="5"/>
        <v>-43.661856352627041</v>
      </c>
      <c r="AH15">
        <f t="shared" si="6"/>
        <v>-643.9755334845936</v>
      </c>
      <c r="AI15">
        <f t="shared" si="7"/>
        <v>365.35062499243475</v>
      </c>
      <c r="AJ15">
        <f t="shared" si="8"/>
        <v>24.348499556318302</v>
      </c>
      <c r="AK15">
        <f t="shared" si="32"/>
        <v>6.7607506610741925</v>
      </c>
      <c r="AL15">
        <f t="shared" si="9"/>
        <v>396.45987520982726</v>
      </c>
      <c r="AN15">
        <f t="shared" si="10"/>
        <v>511.39949598681204</v>
      </c>
      <c r="AO15">
        <f t="shared" si="11"/>
        <v>-25.569974799340606</v>
      </c>
      <c r="AP15">
        <f t="shared" si="12"/>
        <v>-20.144786519136698</v>
      </c>
      <c r="AQ15">
        <f t="shared" si="13"/>
        <v>-297.11860029088666</v>
      </c>
      <c r="AR15">
        <f t="shared" si="14"/>
        <v>168.56613437744809</v>
      </c>
      <c r="AS15">
        <f t="shared" si="15"/>
        <v>11.233954911626535</v>
      </c>
      <c r="AT15">
        <f t="shared" si="16"/>
        <v>3.1192874090489147</v>
      </c>
      <c r="AU15">
        <f t="shared" si="17"/>
        <v>182.91937669812356</v>
      </c>
      <c r="AW15">
        <v>12</v>
      </c>
      <c r="AX15">
        <f>(R15*SUMPRODUCT(K16:$K$23, X16:$X$23)-$AZ$3*SUMPRODUCT(K15:$K$22, W16:$W$23))/Z15</f>
        <v>654.60691463635726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1269.3097926379219</v>
      </c>
      <c r="P16">
        <f t="shared" si="30"/>
        <v>63.465489631896098</v>
      </c>
      <c r="Q16" s="5">
        <f t="shared" si="31"/>
        <v>50</v>
      </c>
      <c r="R16">
        <f t="shared" si="0"/>
        <v>500000</v>
      </c>
      <c r="S16">
        <f t="shared" si="1"/>
        <v>618.83753830932551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571.62706148578036</v>
      </c>
      <c r="AC16">
        <f t="shared" si="2"/>
        <v>534.15672301284599</v>
      </c>
      <c r="AE16">
        <f t="shared" si="3"/>
        <v>1095.6193141998513</v>
      </c>
      <c r="AF16">
        <f t="shared" si="4"/>
        <v>-54.780965709992564</v>
      </c>
      <c r="AG16">
        <f t="shared" si="5"/>
        <v>-43.158073803358072</v>
      </c>
      <c r="AH16">
        <f t="shared" si="6"/>
        <v>-671.63985742693706</v>
      </c>
      <c r="AI16">
        <f t="shared" si="7"/>
        <v>326.04041725956347</v>
      </c>
      <c r="AJ16">
        <f t="shared" si="8"/>
        <v>37.470338472934372</v>
      </c>
      <c r="AK16">
        <f t="shared" si="32"/>
        <v>11.448504410827038</v>
      </c>
      <c r="AL16">
        <f t="shared" si="9"/>
        <v>374.95926014332485</v>
      </c>
      <c r="AN16">
        <f t="shared" si="10"/>
        <v>479.2820967629234</v>
      </c>
      <c r="AO16">
        <f t="shared" si="11"/>
        <v>-23.964104838146174</v>
      </c>
      <c r="AP16">
        <f t="shared" si="12"/>
        <v>-18.879634410086108</v>
      </c>
      <c r="AQ16">
        <f t="shared" si="13"/>
        <v>-293.81095693099002</v>
      </c>
      <c r="AR16">
        <f t="shared" si="14"/>
        <v>142.62740058370107</v>
      </c>
      <c r="AS16">
        <f t="shared" si="15"/>
        <v>16.391516795083223</v>
      </c>
      <c r="AT16">
        <f t="shared" si="16"/>
        <v>5.0081840724285263</v>
      </c>
      <c r="AU16">
        <f t="shared" si="17"/>
        <v>164.02710145121281</v>
      </c>
      <c r="AW16">
        <v>13</v>
      </c>
      <c r="AX16">
        <f>(R16*SUMPRODUCT(K17:$K$23, X17:$X$23)-$AZ$3*SUMPRODUCT(K16:$K$22, W17:$W$23))/Z16</f>
        <v>618.83753830932551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1269.3097926379219</v>
      </c>
      <c r="P17">
        <f t="shared" si="30"/>
        <v>63.465489631896098</v>
      </c>
      <c r="Q17" s="5">
        <f t="shared" si="31"/>
        <v>50</v>
      </c>
      <c r="R17">
        <f t="shared" si="0"/>
        <v>500000</v>
      </c>
      <c r="S17">
        <f t="shared" si="1"/>
        <v>569.97341797126387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534.15672301284599</v>
      </c>
      <c r="AC17">
        <f t="shared" si="2"/>
        <v>486.26213239770141</v>
      </c>
      <c r="AE17">
        <f t="shared" si="3"/>
        <v>1082.8878452582821</v>
      </c>
      <c r="AF17">
        <f t="shared" si="4"/>
        <v>-54.144392262914103</v>
      </c>
      <c r="AG17">
        <f t="shared" si="5"/>
        <v>-42.656562312017954</v>
      </c>
      <c r="AH17">
        <f t="shared" si="6"/>
        <v>-699.30753306533222</v>
      </c>
      <c r="AI17">
        <f t="shared" si="7"/>
        <v>286.7793576180178</v>
      </c>
      <c r="AJ17">
        <f t="shared" si="8"/>
        <v>47.89459061514458</v>
      </c>
      <c r="AK17">
        <f t="shared" si="32"/>
        <v>21.568022428913352</v>
      </c>
      <c r="AL17">
        <f t="shared" si="9"/>
        <v>356.24197066207574</v>
      </c>
      <c r="AN17">
        <f t="shared" si="10"/>
        <v>446.18317400642871</v>
      </c>
      <c r="AO17">
        <f t="shared" si="11"/>
        <v>-22.309158700321433</v>
      </c>
      <c r="AP17">
        <f t="shared" si="12"/>
        <v>-17.575818629711975</v>
      </c>
      <c r="AQ17">
        <f t="shared" si="13"/>
        <v>-288.1362609026931</v>
      </c>
      <c r="AR17">
        <f t="shared" si="14"/>
        <v>118.16193577370218</v>
      </c>
      <c r="AS17">
        <f t="shared" si="15"/>
        <v>19.734047761249705</v>
      </c>
      <c r="AT17">
        <f t="shared" si="16"/>
        <v>8.8866901097030322</v>
      </c>
      <c r="AU17">
        <f t="shared" si="17"/>
        <v>146.78267364465492</v>
      </c>
      <c r="AW17">
        <v>14</v>
      </c>
      <c r="AX17">
        <f>(R17*SUMPRODUCT(K18:$K$23, X18:$X$23)-$AZ$3*SUMPRODUCT(K17:$K$22, W18:$W$23))/Z17</f>
        <v>569.97341797126387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1269.3097926379219</v>
      </c>
      <c r="P18">
        <f t="shared" si="30"/>
        <v>63.465489631896098</v>
      </c>
      <c r="Q18" s="5">
        <f t="shared" si="31"/>
        <v>50</v>
      </c>
      <c r="R18">
        <f t="shared" si="0"/>
        <v>500000</v>
      </c>
      <c r="S18">
        <f t="shared" si="1"/>
        <v>509.47627726381472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486.26213239770141</v>
      </c>
      <c r="AC18">
        <f t="shared" si="2"/>
        <v>429.56172051345095</v>
      </c>
      <c r="AE18">
        <f t="shared" si="3"/>
        <v>1070.2105725479737</v>
      </c>
      <c r="AF18">
        <f t="shared" si="4"/>
        <v>-53.510528627398692</v>
      </c>
      <c r="AG18">
        <f t="shared" si="5"/>
        <v>-42.157185690808646</v>
      </c>
      <c r="AH18">
        <f t="shared" si="6"/>
        <v>-728.10998089131192</v>
      </c>
      <c r="AI18">
        <f t="shared" si="7"/>
        <v>246.43287733845443</v>
      </c>
      <c r="AJ18">
        <f t="shared" si="8"/>
        <v>56.700411884250457</v>
      </c>
      <c r="AK18">
        <f t="shared" si="32"/>
        <v>32.46398300847477</v>
      </c>
      <c r="AL18">
        <f t="shared" si="9"/>
        <v>335.59727223117966</v>
      </c>
      <c r="AN18">
        <f t="shared" si="10"/>
        <v>412.07340141337698</v>
      </c>
      <c r="AO18">
        <f t="shared" si="11"/>
        <v>-20.603670070668851</v>
      </c>
      <c r="AP18">
        <f t="shared" si="12"/>
        <v>-16.232183971297989</v>
      </c>
      <c r="AQ18">
        <f t="shared" si="13"/>
        <v>-280.35114221922186</v>
      </c>
      <c r="AR18">
        <f t="shared" si="14"/>
        <v>94.886405152188289</v>
      </c>
      <c r="AS18">
        <f t="shared" si="15"/>
        <v>21.83190129682184</v>
      </c>
      <c r="AT18">
        <f t="shared" si="16"/>
        <v>12.499917534807016</v>
      </c>
      <c r="AU18">
        <f t="shared" si="17"/>
        <v>129.21822398381715</v>
      </c>
      <c r="AW18">
        <v>15</v>
      </c>
      <c r="AX18">
        <f>(R18*SUMPRODUCT(K19:$K$23, X19:$X$23)-$AZ$3*SUMPRODUCT(K18:$K$22, W19:$W$23))/Z18</f>
        <v>509.47627726381472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1269.3097926379219</v>
      </c>
      <c r="P19">
        <f t="shared" si="30"/>
        <v>63.465489631896098</v>
      </c>
      <c r="Q19" s="5">
        <f t="shared" si="31"/>
        <v>50</v>
      </c>
      <c r="R19">
        <f t="shared" si="0"/>
        <v>500000</v>
      </c>
      <c r="S19">
        <f t="shared" si="1"/>
        <v>435.50111041772482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429.56172051345095</v>
      </c>
      <c r="AC19">
        <f t="shared" si="2"/>
        <v>362.85460659363991</v>
      </c>
      <c r="AE19">
        <f t="shared" si="3"/>
        <v>1057.5745834753729</v>
      </c>
      <c r="AF19">
        <f t="shared" si="4"/>
        <v>-52.878729173768654</v>
      </c>
      <c r="AG19">
        <f t="shared" si="5"/>
        <v>-41.659435293471041</v>
      </c>
      <c r="AH19">
        <f t="shared" si="6"/>
        <v>-761.78540429519512</v>
      </c>
      <c r="AI19">
        <f t="shared" si="7"/>
        <v>201.25101471293817</v>
      </c>
      <c r="AJ19">
        <f t="shared" si="8"/>
        <v>66.707113919811036</v>
      </c>
      <c r="AK19">
        <f t="shared" si="32"/>
        <v>31.983943918375729</v>
      </c>
      <c r="AL19">
        <f t="shared" si="9"/>
        <v>299.94207255112497</v>
      </c>
      <c r="AN19">
        <f t="shared" si="10"/>
        <v>379.36281518353684</v>
      </c>
      <c r="AO19">
        <f t="shared" si="11"/>
        <v>-18.968140759176844</v>
      </c>
      <c r="AP19">
        <f t="shared" si="12"/>
        <v>-14.943665344105336</v>
      </c>
      <c r="AQ19">
        <f t="shared" si="13"/>
        <v>-273.26021261731995</v>
      </c>
      <c r="AR19">
        <f t="shared" si="14"/>
        <v>72.190796462934728</v>
      </c>
      <c r="AS19">
        <f t="shared" si="15"/>
        <v>23.928523741775138</v>
      </c>
      <c r="AT19">
        <f t="shared" si="16"/>
        <v>11.472967670681474</v>
      </c>
      <c r="AU19">
        <f t="shared" si="17"/>
        <v>107.59228787539135</v>
      </c>
      <c r="AW19">
        <v>16</v>
      </c>
      <c r="AX19">
        <f>(R19*SUMPRODUCT(K20:$K$23, X20:$X$23)-$AZ$3*SUMPRODUCT(K19:$K$22, W20:$W$23))/Z19</f>
        <v>435.50111041772482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1269.3097926379219</v>
      </c>
      <c r="P20">
        <f t="shared" si="30"/>
        <v>63.465489631896098</v>
      </c>
      <c r="Q20" s="5">
        <f t="shared" si="31"/>
        <v>50</v>
      </c>
      <c r="R20">
        <f t="shared" si="0"/>
        <v>500000</v>
      </c>
      <c r="S20">
        <f t="shared" si="1"/>
        <v>343.53904622898324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362.85460659363991</v>
      </c>
      <c r="AC20">
        <f t="shared" si="2"/>
        <v>282.82490488233901</v>
      </c>
      <c r="AE20">
        <f t="shared" si="3"/>
        <v>1044.9828783938526</v>
      </c>
      <c r="AF20">
        <f t="shared" si="4"/>
        <v>-52.249143919692635</v>
      </c>
      <c r="AG20">
        <f t="shared" si="5"/>
        <v>-41.16342930838556</v>
      </c>
      <c r="AH20">
        <f t="shared" si="6"/>
        <v>-794.11632150767434</v>
      </c>
      <c r="AI20">
        <f t="shared" si="7"/>
        <v>157.45398365810013</v>
      </c>
      <c r="AJ20">
        <f t="shared" si="8"/>
        <v>80.029701711300902</v>
      </c>
      <c r="AK20">
        <f t="shared" si="32"/>
        <v>5.8290298665915401</v>
      </c>
      <c r="AL20">
        <f t="shared" si="9"/>
        <v>243.31271523599258</v>
      </c>
      <c r="AN20">
        <f t="shared" si="10"/>
        <v>355.540208517282</v>
      </c>
      <c r="AO20">
        <f t="shared" si="11"/>
        <v>-17.777010425864102</v>
      </c>
      <c r="AP20">
        <f t="shared" si="12"/>
        <v>-14.005257446977799</v>
      </c>
      <c r="AQ20">
        <f t="shared" si="13"/>
        <v>-270.18651537121343</v>
      </c>
      <c r="AR20">
        <f t="shared" si="14"/>
        <v>53.571425273226716</v>
      </c>
      <c r="AS20">
        <f t="shared" si="15"/>
        <v>27.228940705464474</v>
      </c>
      <c r="AT20">
        <f t="shared" si="16"/>
        <v>1.9832425363818407</v>
      </c>
      <c r="AU20">
        <f t="shared" si="17"/>
        <v>82.783608515073027</v>
      </c>
      <c r="AW20">
        <v>17</v>
      </c>
      <c r="AX20">
        <f>(R20*SUMPRODUCT(K21:$K$23, X21:$X$23)-$AZ$3*SUMPRODUCT(K20:$K$22, W21:$W$23))/Z20</f>
        <v>343.53904622898324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1269.3097926379219</v>
      </c>
      <c r="P21">
        <f t="shared" si="30"/>
        <v>63.465489631896098</v>
      </c>
      <c r="Q21" s="5">
        <f t="shared" si="31"/>
        <v>50</v>
      </c>
      <c r="R21">
        <f t="shared" si="0"/>
        <v>500000</v>
      </c>
      <c r="S21">
        <f t="shared" si="1"/>
        <v>236.00623326734112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282.82490488233901</v>
      </c>
      <c r="AC21">
        <f t="shared" si="2"/>
        <v>191.96110570717491</v>
      </c>
      <c r="AE21">
        <f t="shared" si="3"/>
        <v>1032.4223555727506</v>
      </c>
      <c r="AF21">
        <f t="shared" si="4"/>
        <v>-51.62111777863754</v>
      </c>
      <c r="AG21">
        <f t="shared" si="5"/>
        <v>-40.668651638901174</v>
      </c>
      <c r="AH21">
        <f t="shared" si="6"/>
        <v>-831.4337640053227</v>
      </c>
      <c r="AI21">
        <f t="shared" si="7"/>
        <v>108.69882214988911</v>
      </c>
      <c r="AJ21">
        <f t="shared" si="8"/>
        <v>90.863799175164104</v>
      </c>
      <c r="AK21">
        <f t="shared" si="32"/>
        <v>2.0218018282823236</v>
      </c>
      <c r="AL21">
        <f t="shared" si="9"/>
        <v>201.58442315333554</v>
      </c>
      <c r="AN21">
        <f t="shared" si="10"/>
        <v>334.12600924521882</v>
      </c>
      <c r="AO21">
        <f t="shared" si="11"/>
        <v>-16.706300462260945</v>
      </c>
      <c r="AP21">
        <f t="shared" si="12"/>
        <v>-13.161720298038</v>
      </c>
      <c r="AQ21">
        <f t="shared" si="13"/>
        <v>-269.07945572789748</v>
      </c>
      <c r="AR21">
        <f t="shared" si="14"/>
        <v>35.17853275702241</v>
      </c>
      <c r="AS21">
        <f t="shared" si="15"/>
        <v>29.40652964301028</v>
      </c>
      <c r="AT21">
        <f t="shared" si="16"/>
        <v>0.65432191846901333</v>
      </c>
      <c r="AU21">
        <f t="shared" si="17"/>
        <v>65.239384318501706</v>
      </c>
      <c r="AW21">
        <v>18</v>
      </c>
      <c r="AX21">
        <f>(R21*SUMPRODUCT(K22:$K$23, X22:$X$23)-$AZ$3*SUMPRODUCT(K21:$K$22, W22:$W$23))/Z21</f>
        <v>236.00623326734112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1269.3097926379219</v>
      </c>
      <c r="P22">
        <f t="shared" si="30"/>
        <v>63.465489631896098</v>
      </c>
      <c r="Q22" s="5">
        <f t="shared" si="31"/>
        <v>50</v>
      </c>
      <c r="R22">
        <f t="shared" si="0"/>
        <v>500000</v>
      </c>
      <c r="S22">
        <f t="shared" si="1"/>
        <v>119.35736060614407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191.96110570717491</v>
      </c>
      <c r="AC22">
        <f t="shared" si="2"/>
        <v>95.903241331272284</v>
      </c>
      <c r="AE22">
        <f t="shared" si="3"/>
        <v>1019.8861867362334</v>
      </c>
      <c r="AF22">
        <f t="shared" si="4"/>
        <v>-50.994309336811675</v>
      </c>
      <c r="AG22">
        <f t="shared" si="5"/>
        <v>-40.174833309080206</v>
      </c>
      <c r="AH22">
        <f t="shared" si="6"/>
        <v>-871.31813431964622</v>
      </c>
      <c r="AI22">
        <f t="shared" si="7"/>
        <v>57.398909770695354</v>
      </c>
      <c r="AJ22">
        <f t="shared" si="8"/>
        <v>96.057864375902625</v>
      </c>
      <c r="AK22">
        <f t="shared" si="32"/>
        <v>24.377912645238531</v>
      </c>
      <c r="AL22">
        <f t="shared" si="9"/>
        <v>177.8346867918365</v>
      </c>
      <c r="AN22">
        <f t="shared" si="10"/>
        <v>308.47559862275983</v>
      </c>
      <c r="AO22">
        <f t="shared" si="11"/>
        <v>-15.423779931137991</v>
      </c>
      <c r="AP22">
        <f t="shared" si="12"/>
        <v>-12.151312485412863</v>
      </c>
      <c r="AQ22">
        <f t="shared" si="13"/>
        <v>-263.53958566225003</v>
      </c>
      <c r="AR22">
        <f t="shared" si="14"/>
        <v>17.360920543958947</v>
      </c>
      <c r="AS22">
        <f t="shared" si="15"/>
        <v>29.053739133976372</v>
      </c>
      <c r="AT22">
        <f t="shared" si="16"/>
        <v>7.3733631205244956</v>
      </c>
      <c r="AU22">
        <f t="shared" si="17"/>
        <v>53.788022798459814</v>
      </c>
      <c r="AW22">
        <v>19</v>
      </c>
      <c r="AX22">
        <f>(R22*SUMPRODUCT(K23:$K$23, X23:$X$23)-$AZ$3*SUMPRODUCT(K22:$K$22, W23:$W$23))/Z22</f>
        <v>119.35736060614407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1269.3097926379219</v>
      </c>
      <c r="P23">
        <f t="shared" si="30"/>
        <v>63.465489631896098</v>
      </c>
      <c r="Q23" s="5">
        <f t="shared" si="31"/>
        <v>50</v>
      </c>
      <c r="R23">
        <f t="shared" si="0"/>
        <v>500000</v>
      </c>
      <c r="S23">
        <f t="shared" si="1"/>
        <v>120.8407958109572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95.903241331272284</v>
      </c>
      <c r="AC23">
        <f t="shared" si="2"/>
        <v>95.903241331272284</v>
      </c>
      <c r="AE23">
        <f t="shared" si="3"/>
        <v>1007.3661179618273</v>
      </c>
      <c r="AF23">
        <f t="shared" si="4"/>
        <v>-50.368305898091371</v>
      </c>
      <c r="AG23">
        <f t="shared" si="5"/>
        <v>-39.681649184644101</v>
      </c>
      <c r="AH23">
        <f t="shared" si="6"/>
        <v>-914.35791345301163</v>
      </c>
      <c r="AI23">
        <f t="shared" si="7"/>
        <v>2.9582494260801013</v>
      </c>
      <c r="AJ23">
        <f t="shared" si="8"/>
        <v>0</v>
      </c>
      <c r="AK23">
        <f t="shared" si="32"/>
        <v>73.703073737650584</v>
      </c>
      <c r="AL23">
        <f t="shared" si="9"/>
        <v>76.661323163730685</v>
      </c>
      <c r="AN23">
        <f t="shared" si="10"/>
        <v>276.01120438742055</v>
      </c>
      <c r="AO23">
        <f t="shared" si="11"/>
        <v>-13.800560219371029</v>
      </c>
      <c r="AP23">
        <f t="shared" si="12"/>
        <v>-10.872491726933141</v>
      </c>
      <c r="AQ23">
        <f t="shared" si="13"/>
        <v>-250.5276129834038</v>
      </c>
      <c r="AR23">
        <f t="shared" si="14"/>
        <v>0.81053945771253832</v>
      </c>
      <c r="AS23">
        <f t="shared" si="15"/>
        <v>0</v>
      </c>
      <c r="AT23">
        <f t="shared" si="16"/>
        <v>20.194121865586379</v>
      </c>
      <c r="AU23">
        <f t="shared" si="17"/>
        <v>21.004661323298915</v>
      </c>
      <c r="AW23">
        <v>20</v>
      </c>
      <c r="AX23">
        <f>(R23*SUMPRODUCT(K$23:$K24, X$23:$X24)-$AZ$3*SUMPRODUCT(K$22:$K23, W$23:$W24))/Z23</f>
        <v>120.8407958109572</v>
      </c>
    </row>
    <row r="25" spans="5:50" x14ac:dyDescent="0.25">
      <c r="AN25" s="6">
        <f t="shared" ref="AN25:AU25" si="33">SUM(AN3:AN23)</f>
        <v>12275.905800612582</v>
      </c>
      <c r="AO25" s="6">
        <f t="shared" si="33"/>
        <v>-1565.7776345090704</v>
      </c>
      <c r="AP25" s="6">
        <f t="shared" si="33"/>
        <v>-2953.4743858656734</v>
      </c>
      <c r="AQ25" s="6">
        <f t="shared" si="33"/>
        <v>-6605.2671350255978</v>
      </c>
      <c r="AR25" s="6">
        <f t="shared" si="33"/>
        <v>1151.3866452122402</v>
      </c>
      <c r="AS25" s="6">
        <f t="shared" si="33"/>
        <v>-282.45168130772197</v>
      </c>
      <c r="AT25" s="6">
        <f t="shared" si="33"/>
        <v>272.24838613586792</v>
      </c>
      <c r="AU25" s="7">
        <f t="shared" si="33"/>
        <v>1141.1833500403864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3294.3289688243831</v>
      </c>
      <c r="K3">
        <v>1</v>
      </c>
      <c r="L3" s="2">
        <v>0</v>
      </c>
      <c r="O3">
        <f>$C$3</f>
        <v>3294.3289688243831</v>
      </c>
      <c r="P3">
        <f>O3*B5</f>
        <v>2635.4631750595067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3294.3289688243831</v>
      </c>
      <c r="AF3">
        <f t="shared" ref="AF3:AF23" si="4">-$Z3*P3</f>
        <v>-2635.4631750595067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-1861.0424102351235</v>
      </c>
      <c r="AJ3">
        <f t="shared" ref="AJ3:AJ23" si="8">AB3-AC3</f>
        <v>0</v>
      </c>
      <c r="AL3">
        <f t="shared" ref="AL3:AL23" si="9">SUM(AI3:AK3)</f>
        <v>-1861.0424102351235</v>
      </c>
      <c r="AN3">
        <f t="shared" ref="AN3:AN23" si="10">AE3*$K3</f>
        <v>3294.3289688243831</v>
      </c>
      <c r="AO3">
        <f t="shared" ref="AO3:AO23" si="11">AF3*$K3</f>
        <v>-2635.4631750595067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-1861.0424102351235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-1861.0424102351235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1599.617999598506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983.08961033260243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971.94326463275138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-971.94326463275138</v>
      </c>
      <c r="AK4">
        <f>G4*MAX(0, SUM(AB4, AE4:AF4))</f>
        <v>0</v>
      </c>
      <c r="AL4">
        <f t="shared" si="9"/>
        <v>-1640.9817646327515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-627.67473496575656</v>
      </c>
      <c r="AR4">
        <f t="shared" si="14"/>
        <v>-627.67473496575656</v>
      </c>
      <c r="AS4">
        <f t="shared" si="15"/>
        <v>-911.85220436509178</v>
      </c>
      <c r="AT4">
        <f t="shared" si="16"/>
        <v>0</v>
      </c>
      <c r="AU4">
        <f t="shared" si="17"/>
        <v>-1539.5269393308483</v>
      </c>
      <c r="AW4">
        <v>1</v>
      </c>
      <c r="AX4">
        <f>(R4*SUMPRODUCT(K5:$K$23, X5:$X$23)-$AZ$3*SUMPRODUCT(K4:$K$22, W5:$W$23))/Z4</f>
        <v>983.08961033260243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3294.3289688243831</v>
      </c>
      <c r="P5">
        <f t="shared" ref="P5:P23" si="30">O5*$C$5</f>
        <v>164.71644844121917</v>
      </c>
      <c r="Q5" s="5">
        <f t="shared" ref="Q5:Q23" si="31">$C$8</f>
        <v>50</v>
      </c>
      <c r="R5">
        <f t="shared" si="0"/>
        <v>500000</v>
      </c>
      <c r="S5">
        <f t="shared" si="1"/>
        <v>1905.9547189501559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971.94326463275138</v>
      </c>
      <c r="AC5">
        <f t="shared" si="2"/>
        <v>1862.8848510829885</v>
      </c>
      <c r="AE5">
        <f t="shared" si="3"/>
        <v>3219.8852729760356</v>
      </c>
      <c r="AF5">
        <f t="shared" si="4"/>
        <v>-160.99426364880179</v>
      </c>
      <c r="AG5">
        <f t="shared" si="5"/>
        <v>-48.870123528147317</v>
      </c>
      <c r="AH5">
        <f t="shared" si="6"/>
        <v>-686.41660352678559</v>
      </c>
      <c r="AI5">
        <f t="shared" si="7"/>
        <v>2323.6042822723011</v>
      </c>
      <c r="AJ5">
        <f t="shared" si="8"/>
        <v>-890.94158645023708</v>
      </c>
      <c r="AK5">
        <f>G5*SUM(AB5, AE5:AF5)</f>
        <v>165.26420523235942</v>
      </c>
      <c r="AL5">
        <f t="shared" si="9"/>
        <v>1597.9269010544235</v>
      </c>
      <c r="AN5">
        <f t="shared" si="10"/>
        <v>2780.5722139435666</v>
      </c>
      <c r="AO5">
        <f t="shared" si="11"/>
        <v>-139.02861069717835</v>
      </c>
      <c r="AP5">
        <f t="shared" si="12"/>
        <v>-42.202406624494515</v>
      </c>
      <c r="AQ5">
        <f t="shared" si="13"/>
        <v>-592.76364626246823</v>
      </c>
      <c r="AR5">
        <f t="shared" si="14"/>
        <v>2006.5775503594257</v>
      </c>
      <c r="AS5">
        <f t="shared" si="15"/>
        <v>-769.38375423563332</v>
      </c>
      <c r="AT5">
        <f t="shared" si="16"/>
        <v>142.71597217618805</v>
      </c>
      <c r="AU5">
        <f t="shared" si="17"/>
        <v>1379.9097682999807</v>
      </c>
      <c r="AW5">
        <v>2</v>
      </c>
      <c r="AX5">
        <f>(R5*SUMPRODUCT(K6:$K$23, X6:$X$23)-$AZ$3*SUMPRODUCT(K5:$K$22, W6:$W$23))/Z5</f>
        <v>1905.9547189501559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3294.3289688243831</v>
      </c>
      <c r="P6">
        <f t="shared" si="30"/>
        <v>164.71644844121917</v>
      </c>
      <c r="Q6" s="5">
        <f t="shared" si="31"/>
        <v>50</v>
      </c>
      <c r="R6">
        <f t="shared" si="0"/>
        <v>500000</v>
      </c>
      <c r="S6">
        <f t="shared" si="1"/>
        <v>2751.0761871714722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1862.8848510829885</v>
      </c>
      <c r="AC6">
        <f t="shared" si="2"/>
        <v>2658.0991035759998</v>
      </c>
      <c r="AE6">
        <f t="shared" si="3"/>
        <v>3182.9917760001117</v>
      </c>
      <c r="AF6">
        <f t="shared" si="4"/>
        <v>-159.1495888000056</v>
      </c>
      <c r="AG6">
        <f t="shared" si="5"/>
        <v>-48.310168870839831</v>
      </c>
      <c r="AH6">
        <f t="shared" si="6"/>
        <v>-712.53422026015232</v>
      </c>
      <c r="AI6">
        <f t="shared" si="7"/>
        <v>2262.9977980691142</v>
      </c>
      <c r="AJ6">
        <f t="shared" si="8"/>
        <v>-795.21425249301137</v>
      </c>
      <c r="AK6">
        <f>G6*SUM(AB6, AE6:AF6)</f>
        <v>285.87353173956109</v>
      </c>
      <c r="AL6">
        <f t="shared" si="9"/>
        <v>1753.6570773156639</v>
      </c>
      <c r="AN6">
        <f t="shared" si="10"/>
        <v>2478.9974504212173</v>
      </c>
      <c r="AO6">
        <f t="shared" si="11"/>
        <v>-123.94987252106088</v>
      </c>
      <c r="AP6">
        <f t="shared" si="12"/>
        <v>-37.625226167165003</v>
      </c>
      <c r="AQ6">
        <f t="shared" si="13"/>
        <v>-554.94033276532275</v>
      </c>
      <c r="AR6">
        <f t="shared" si="14"/>
        <v>1762.4820189676689</v>
      </c>
      <c r="AS6">
        <f t="shared" si="15"/>
        <v>-619.33370966671328</v>
      </c>
      <c r="AT6">
        <f t="shared" si="16"/>
        <v>222.64580187380793</v>
      </c>
      <c r="AU6">
        <f t="shared" si="17"/>
        <v>1365.7941111747634</v>
      </c>
      <c r="AW6">
        <v>3</v>
      </c>
      <c r="AX6">
        <f>(R6*SUMPRODUCT(K7:$K$23, X7:$X$23)-$AZ$3*SUMPRODUCT(K6:$K$22, W7:$W$23))/Z6</f>
        <v>2751.0761871714722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3294.3289688243831</v>
      </c>
      <c r="P7">
        <f t="shared" si="30"/>
        <v>164.71644844121917</v>
      </c>
      <c r="Q7" s="5">
        <f t="shared" si="31"/>
        <v>50</v>
      </c>
      <c r="R7">
        <f t="shared" si="0"/>
        <v>500000</v>
      </c>
      <c r="S7">
        <f t="shared" si="1"/>
        <v>3494.9754718716272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2658.0991035759998</v>
      </c>
      <c r="AC7">
        <f t="shared" si="2"/>
        <v>3337.8939956222021</v>
      </c>
      <c r="AE7">
        <f t="shared" si="3"/>
        <v>3146.2655383828924</v>
      </c>
      <c r="AF7">
        <f t="shared" si="4"/>
        <v>-157.31327691914464</v>
      </c>
      <c r="AG7">
        <f t="shared" si="5"/>
        <v>-47.752752808801475</v>
      </c>
      <c r="AH7">
        <f t="shared" si="6"/>
        <v>-743.14373329960017</v>
      </c>
      <c r="AI7">
        <f t="shared" si="7"/>
        <v>2198.0557753553458</v>
      </c>
      <c r="AJ7">
        <f t="shared" si="8"/>
        <v>-679.79489204620222</v>
      </c>
      <c r="AK7">
        <f>G7*SUM(AB7, AE7:AF7)</f>
        <v>277.27022202345159</v>
      </c>
      <c r="AL7">
        <f t="shared" si="9"/>
        <v>1795.5311053325952</v>
      </c>
      <c r="AN7">
        <f t="shared" si="10"/>
        <v>2218.1534295600263</v>
      </c>
      <c r="AO7">
        <f t="shared" si="11"/>
        <v>-110.90767147800133</v>
      </c>
      <c r="AP7">
        <f t="shared" si="12"/>
        <v>-33.666240538685464</v>
      </c>
      <c r="AQ7">
        <f t="shared" si="13"/>
        <v>-523.92488827303259</v>
      </c>
      <c r="AR7">
        <f t="shared" si="14"/>
        <v>1549.6546292703067</v>
      </c>
      <c r="AS7">
        <f t="shared" si="15"/>
        <v>-479.26322581300354</v>
      </c>
      <c r="AT7">
        <f t="shared" si="16"/>
        <v>195.47869891881382</v>
      </c>
      <c r="AU7">
        <f t="shared" si="17"/>
        <v>1265.8701023761171</v>
      </c>
      <c r="AW7">
        <v>4</v>
      </c>
      <c r="AX7">
        <f>(R7*SUMPRODUCT(K8:$K$23, X8:$X$23)-$AZ$3*SUMPRODUCT(K7:$K$22, W8:$W$23))/Z7</f>
        <v>3494.9754718716272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3294.3289688243831</v>
      </c>
      <c r="P8">
        <f t="shared" si="30"/>
        <v>164.71644844121917</v>
      </c>
      <c r="Q8" s="5">
        <f t="shared" si="31"/>
        <v>50</v>
      </c>
      <c r="R8">
        <f t="shared" si="0"/>
        <v>500000</v>
      </c>
      <c r="S8">
        <f t="shared" si="1"/>
        <v>4138.2443876700545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3337.8939956222021</v>
      </c>
      <c r="AC8">
        <f t="shared" si="2"/>
        <v>3906.3247231232413</v>
      </c>
      <c r="AE8">
        <f t="shared" si="3"/>
        <v>3109.7048630966001</v>
      </c>
      <c r="AF8">
        <f t="shared" si="4"/>
        <v>-155.48524315483004</v>
      </c>
      <c r="AG8">
        <f t="shared" si="5"/>
        <v>-47.197849585227246</v>
      </c>
      <c r="AH8">
        <f t="shared" si="6"/>
        <v>-773.75695486213385</v>
      </c>
      <c r="AI8">
        <f t="shared" si="7"/>
        <v>2133.264815494409</v>
      </c>
      <c r="AJ8">
        <f t="shared" si="8"/>
        <v>-568.4307275010392</v>
      </c>
      <c r="AK8">
        <f t="shared" ref="AK8:AK23" si="32">G8*SUM(AB8:AB8, AE8:AF8)</f>
        <v>134.02202001151261</v>
      </c>
      <c r="AL8">
        <f t="shared" si="9"/>
        <v>1698.8561080048826</v>
      </c>
      <c r="AN8">
        <f t="shared" si="10"/>
        <v>2044.1750419919558</v>
      </c>
      <c r="AO8">
        <f t="shared" si="11"/>
        <v>-102.20875209959782</v>
      </c>
      <c r="AP8">
        <f t="shared" si="12"/>
        <v>-31.025666552078462</v>
      </c>
      <c r="AQ8">
        <f t="shared" si="13"/>
        <v>-508.63175938884473</v>
      </c>
      <c r="AR8">
        <f t="shared" si="14"/>
        <v>1402.3088639514347</v>
      </c>
      <c r="AS8">
        <f t="shared" si="15"/>
        <v>-373.65986722671795</v>
      </c>
      <c r="AT8">
        <f t="shared" si="16"/>
        <v>88.099829548477018</v>
      </c>
      <c r="AU8">
        <f t="shared" si="17"/>
        <v>1116.7488262731938</v>
      </c>
      <c r="AW8">
        <v>5</v>
      </c>
      <c r="AX8">
        <f>(R8*SUMPRODUCT(K9:$K$23, X9:$X$23)-$AZ$3*SUMPRODUCT(K8:$K$22, W9:$W$23))/Z8</f>
        <v>4138.2443876700545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3294.3289688243831</v>
      </c>
      <c r="P9">
        <f t="shared" si="30"/>
        <v>164.71644844121917</v>
      </c>
      <c r="Q9" s="5">
        <f t="shared" si="31"/>
        <v>50</v>
      </c>
      <c r="R9">
        <f t="shared" si="0"/>
        <v>500000</v>
      </c>
      <c r="S9">
        <f t="shared" si="1"/>
        <v>4711.7288061774889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3906.3247231232413</v>
      </c>
      <c r="AC9">
        <f t="shared" si="2"/>
        <v>4395.6008759260039</v>
      </c>
      <c r="AE9">
        <f t="shared" si="3"/>
        <v>3073.2998219183564</v>
      </c>
      <c r="AF9">
        <f t="shared" si="4"/>
        <v>-153.66499109591786</v>
      </c>
      <c r="AG9">
        <f t="shared" si="5"/>
        <v>-46.64530851354376</v>
      </c>
      <c r="AH9">
        <f t="shared" si="6"/>
        <v>-805.62575831219419</v>
      </c>
      <c r="AI9">
        <f t="shared" si="7"/>
        <v>2067.363763996701</v>
      </c>
      <c r="AJ9">
        <f t="shared" si="8"/>
        <v>-489.27615280276268</v>
      </c>
      <c r="AK9">
        <f t="shared" si="32"/>
        <v>40.27316136827951</v>
      </c>
      <c r="AL9">
        <f t="shared" si="9"/>
        <v>1618.3607725622178</v>
      </c>
      <c r="AN9">
        <f t="shared" si="10"/>
        <v>1920.0190692480137</v>
      </c>
      <c r="AO9">
        <f t="shared" si="11"/>
        <v>-96.000953462400702</v>
      </c>
      <c r="AP9">
        <f t="shared" si="12"/>
        <v>-29.141277137437694</v>
      </c>
      <c r="AQ9">
        <f t="shared" si="13"/>
        <v>-503.30814052215703</v>
      </c>
      <c r="AR9">
        <f t="shared" si="14"/>
        <v>1291.5686981260185</v>
      </c>
      <c r="AS9">
        <f t="shared" si="15"/>
        <v>-305.67129728437067</v>
      </c>
      <c r="AT9">
        <f t="shared" si="16"/>
        <v>25.160330031754796</v>
      </c>
      <c r="AU9">
        <f t="shared" si="17"/>
        <v>1011.0577308734026</v>
      </c>
      <c r="AW9">
        <v>6</v>
      </c>
      <c r="AX9">
        <f>(R9*SUMPRODUCT(K10:$K$23, X10:$X$23)-$AZ$3*SUMPRODUCT(K9:$K$22, W10:$W$23))/Z9</f>
        <v>4711.7288061774889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3294.3289688243831</v>
      </c>
      <c r="P10">
        <f t="shared" si="30"/>
        <v>164.71644844121917</v>
      </c>
      <c r="Q10" s="5">
        <f t="shared" si="31"/>
        <v>50</v>
      </c>
      <c r="R10">
        <f t="shared" si="0"/>
        <v>500000</v>
      </c>
      <c r="S10">
        <f t="shared" si="1"/>
        <v>5236.6036219021025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4395.6008759260039</v>
      </c>
      <c r="AC10">
        <f t="shared" si="2"/>
        <v>4827.5795086977596</v>
      </c>
      <c r="AE10">
        <f t="shared" si="3"/>
        <v>3037.0133340413686</v>
      </c>
      <c r="AF10">
        <f t="shared" si="4"/>
        <v>-151.85066670206845</v>
      </c>
      <c r="AG10">
        <f t="shared" si="5"/>
        <v>-46.094566796180644</v>
      </c>
      <c r="AH10">
        <f t="shared" si="6"/>
        <v>-842.88632227675726</v>
      </c>
      <c r="AI10">
        <f t="shared" si="7"/>
        <v>1996.1817782663625</v>
      </c>
      <c r="AJ10">
        <f t="shared" si="8"/>
        <v>-431.97863277175566</v>
      </c>
      <c r="AK10">
        <f t="shared" si="32"/>
        <v>29.851130527387749</v>
      </c>
      <c r="AL10">
        <f t="shared" si="9"/>
        <v>1594.0542760219946</v>
      </c>
      <c r="AN10">
        <f t="shared" si="10"/>
        <v>1802.7072504106161</v>
      </c>
      <c r="AO10">
        <f t="shared" si="11"/>
        <v>-90.135362520530819</v>
      </c>
      <c r="AP10">
        <f t="shared" si="12"/>
        <v>-27.360765537843839</v>
      </c>
      <c r="AQ10">
        <f t="shared" si="13"/>
        <v>-500.31959603492214</v>
      </c>
      <c r="AR10">
        <f t="shared" si="14"/>
        <v>1184.8915263173194</v>
      </c>
      <c r="AS10">
        <f t="shared" si="15"/>
        <v>-256.41343243094946</v>
      </c>
      <c r="AT10">
        <f t="shared" si="16"/>
        <v>17.719003348288417</v>
      </c>
      <c r="AU10">
        <f t="shared" si="17"/>
        <v>946.19709723465849</v>
      </c>
      <c r="AW10">
        <v>7</v>
      </c>
      <c r="AX10">
        <f>(R10*SUMPRODUCT(K11:$K$23, X11:$X$23)-$AZ$3*SUMPRODUCT(K10:$K$22, W11:$W$23))/Z10</f>
        <v>5236.6036219021025</v>
      </c>
    </row>
    <row r="11" spans="1:52" x14ac:dyDescent="0.25">
      <c r="A11" t="s">
        <v>33</v>
      </c>
      <c r="C11" s="24">
        <f>AU25</f>
        <v>6357.4378464992715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3294.3289688243831</v>
      </c>
      <c r="P11">
        <f t="shared" si="30"/>
        <v>164.71644844121917</v>
      </c>
      <c r="Q11" s="5">
        <f t="shared" si="31"/>
        <v>50</v>
      </c>
      <c r="R11">
        <f t="shared" si="0"/>
        <v>500000</v>
      </c>
      <c r="S11">
        <f t="shared" si="1"/>
        <v>5716.1263107043396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4827.5795086977596</v>
      </c>
      <c r="AC11">
        <f t="shared" si="2"/>
        <v>5206.9057932549622</v>
      </c>
      <c r="AE11">
        <f t="shared" si="3"/>
        <v>3000.8540155134724</v>
      </c>
      <c r="AF11">
        <f t="shared" si="4"/>
        <v>-150.04270077567364</v>
      </c>
      <c r="AG11">
        <f t="shared" si="5"/>
        <v>-45.545755204046294</v>
      </c>
      <c r="AH11">
        <f t="shared" si="6"/>
        <v>-878.65924172547511</v>
      </c>
      <c r="AI11">
        <f t="shared" si="7"/>
        <v>1926.6063178082777</v>
      </c>
      <c r="AJ11">
        <f t="shared" si="8"/>
        <v>-379.3262845572026</v>
      </c>
      <c r="AK11">
        <f t="shared" si="32"/>
        <v>18.428137976245338</v>
      </c>
      <c r="AL11">
        <f t="shared" si="9"/>
        <v>1565.7081712273205</v>
      </c>
      <c r="AN11">
        <f t="shared" si="10"/>
        <v>1694.0027002555444</v>
      </c>
      <c r="AO11">
        <f t="shared" si="11"/>
        <v>-84.700135012777238</v>
      </c>
      <c r="AP11">
        <f t="shared" si="12"/>
        <v>-25.710891600180226</v>
      </c>
      <c r="AQ11">
        <f t="shared" si="13"/>
        <v>-496.00917618538568</v>
      </c>
      <c r="AR11">
        <f t="shared" si="14"/>
        <v>1087.5824974572015</v>
      </c>
      <c r="AS11">
        <f t="shared" si="15"/>
        <v>-214.13229267264214</v>
      </c>
      <c r="AT11">
        <f t="shared" si="16"/>
        <v>10.402810443646253</v>
      </c>
      <c r="AU11">
        <f t="shared" si="17"/>
        <v>883.85301522820566</v>
      </c>
      <c r="AW11">
        <v>8</v>
      </c>
      <c r="AX11">
        <f>(R11*SUMPRODUCT(K12:$K$23, X12:$X$23)-$AZ$3*SUMPRODUCT(K11:$K$22, W12:$W$23))/Z11</f>
        <v>5716.1263107043396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3294.3289688243831</v>
      </c>
      <c r="P12">
        <f t="shared" si="30"/>
        <v>164.71644844121917</v>
      </c>
      <c r="Q12" s="5">
        <f t="shared" si="31"/>
        <v>50</v>
      </c>
      <c r="R12">
        <f t="shared" si="0"/>
        <v>500000</v>
      </c>
      <c r="S12">
        <f t="shared" si="1"/>
        <v>6151.0795864114098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5206.9057932549622</v>
      </c>
      <c r="AC12">
        <f t="shared" si="2"/>
        <v>5535.7628227302366</v>
      </c>
      <c r="AE12">
        <f t="shared" si="3"/>
        <v>2964.7842423870593</v>
      </c>
      <c r="AF12">
        <f t="shared" si="4"/>
        <v>-148.23921211935297</v>
      </c>
      <c r="AG12">
        <f t="shared" si="5"/>
        <v>-44.998302695997516</v>
      </c>
      <c r="AH12">
        <f t="shared" si="6"/>
        <v>-919.94956008320059</v>
      </c>
      <c r="AI12">
        <f t="shared" si="7"/>
        <v>1851.5971674885081</v>
      </c>
      <c r="AJ12">
        <f t="shared" si="8"/>
        <v>-328.85702947527443</v>
      </c>
      <c r="AK12">
        <f t="shared" si="32"/>
        <v>18.453936894102135</v>
      </c>
      <c r="AL12">
        <f t="shared" si="9"/>
        <v>1541.1940749073358</v>
      </c>
      <c r="AN12">
        <f t="shared" si="10"/>
        <v>1591.0648023718184</v>
      </c>
      <c r="AO12">
        <f t="shared" si="11"/>
        <v>-79.553240118590921</v>
      </c>
      <c r="AP12">
        <f t="shared" si="12"/>
        <v>-24.14854159115152</v>
      </c>
      <c r="AQ12">
        <f t="shared" si="13"/>
        <v>-493.69507031221247</v>
      </c>
      <c r="AR12">
        <f t="shared" si="14"/>
        <v>993.66795034986342</v>
      </c>
      <c r="AS12">
        <f t="shared" si="15"/>
        <v>-176.48260441015645</v>
      </c>
      <c r="AT12">
        <f t="shared" si="16"/>
        <v>9.9033882592942568</v>
      </c>
      <c r="AU12">
        <f t="shared" si="17"/>
        <v>827.08873419900124</v>
      </c>
      <c r="AW12">
        <v>9</v>
      </c>
      <c r="AX12">
        <f>(R12*SUMPRODUCT(K13:$K$23, X13:$X$23)-$AZ$3*SUMPRODUCT(K12:$K$22, W13:$W$23))/Z12</f>
        <v>6151.0795864114098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3294.3289688243831</v>
      </c>
      <c r="P13">
        <f t="shared" si="30"/>
        <v>164.71644844121917</v>
      </c>
      <c r="Q13" s="5">
        <f t="shared" si="31"/>
        <v>50</v>
      </c>
      <c r="R13">
        <f t="shared" si="0"/>
        <v>500000</v>
      </c>
      <c r="S13">
        <f t="shared" si="1"/>
        <v>6542.3364833395526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5535.7628227302366</v>
      </c>
      <c r="AC13">
        <f t="shared" si="2"/>
        <v>5816.3872682107876</v>
      </c>
      <c r="AE13">
        <f t="shared" si="3"/>
        <v>2928.7844060547745</v>
      </c>
      <c r="AF13">
        <f t="shared" si="4"/>
        <v>-146.43922030273876</v>
      </c>
      <c r="AG13">
        <f t="shared" si="5"/>
        <v>-44.451911660479112</v>
      </c>
      <c r="AH13">
        <f t="shared" si="6"/>
        <v>-964.08008558423455</v>
      </c>
      <c r="AI13">
        <f t="shared" si="7"/>
        <v>1773.8131885073221</v>
      </c>
      <c r="AJ13">
        <f t="shared" si="8"/>
        <v>-280.624445480551</v>
      </c>
      <c r="AK13">
        <f t="shared" si="32"/>
        <v>16.636216016964546</v>
      </c>
      <c r="AL13">
        <f t="shared" si="9"/>
        <v>1509.8249590437356</v>
      </c>
      <c r="AN13">
        <f t="shared" si="10"/>
        <v>1494.4806772266325</v>
      </c>
      <c r="AO13">
        <f t="shared" si="11"/>
        <v>-74.724033861331634</v>
      </c>
      <c r="AP13">
        <f t="shared" si="12"/>
        <v>-22.682626589049391</v>
      </c>
      <c r="AQ13">
        <f t="shared" si="13"/>
        <v>-491.94439038463338</v>
      </c>
      <c r="AR13">
        <f t="shared" si="14"/>
        <v>905.12962639161799</v>
      </c>
      <c r="AS13">
        <f t="shared" si="15"/>
        <v>-143.19518038306524</v>
      </c>
      <c r="AT13">
        <f t="shared" si="16"/>
        <v>8.4890179448246972</v>
      </c>
      <c r="AU13">
        <f t="shared" si="17"/>
        <v>770.42346395337745</v>
      </c>
      <c r="AW13">
        <v>10</v>
      </c>
      <c r="AX13">
        <f>(R13*SUMPRODUCT(K14:$K$23, X14:$X$23)-$AZ$3*SUMPRODUCT(K13:$K$22, W14:$W$23))/Z13</f>
        <v>6542.3364833395526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3294.3289688243831</v>
      </c>
      <c r="P14">
        <f t="shared" si="30"/>
        <v>164.71644844121917</v>
      </c>
      <c r="Q14" s="5">
        <f t="shared" si="31"/>
        <v>50</v>
      </c>
      <c r="R14">
        <f t="shared" si="0"/>
        <v>500000</v>
      </c>
      <c r="S14">
        <f t="shared" si="1"/>
        <v>6890.8811673155224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5816.3872682107876</v>
      </c>
      <c r="AC14">
        <f t="shared" si="2"/>
        <v>6051.0512142381831</v>
      </c>
      <c r="AE14">
        <f t="shared" si="3"/>
        <v>2892.83080391162</v>
      </c>
      <c r="AF14">
        <f t="shared" si="4"/>
        <v>-144.641540195581</v>
      </c>
      <c r="AG14">
        <f t="shared" si="5"/>
        <v>-43.906222348886395</v>
      </c>
      <c r="AH14">
        <f t="shared" si="6"/>
        <v>-1011.7019498793245</v>
      </c>
      <c r="AI14">
        <f t="shared" si="7"/>
        <v>1692.5810914878282</v>
      </c>
      <c r="AJ14">
        <f t="shared" si="8"/>
        <v>-234.66394602739547</v>
      </c>
      <c r="AK14">
        <f t="shared" si="32"/>
        <v>15.416237757468284</v>
      </c>
      <c r="AL14">
        <f t="shared" si="9"/>
        <v>1473.333383217901</v>
      </c>
      <c r="AN14">
        <f t="shared" si="10"/>
        <v>1403.9704314632625</v>
      </c>
      <c r="AO14">
        <f t="shared" si="11"/>
        <v>-70.19852157316312</v>
      </c>
      <c r="AP14">
        <f t="shared" si="12"/>
        <v>-21.308898485087912</v>
      </c>
      <c r="AQ14">
        <f t="shared" si="13"/>
        <v>-491.00680937290457</v>
      </c>
      <c r="AR14">
        <f t="shared" si="14"/>
        <v>821.45620203210683</v>
      </c>
      <c r="AS14">
        <f t="shared" si="15"/>
        <v>-113.88887352397663</v>
      </c>
      <c r="AT14">
        <f t="shared" si="16"/>
        <v>7.4819246070757188</v>
      </c>
      <c r="AU14">
        <f t="shared" si="17"/>
        <v>715.04925311520594</v>
      </c>
      <c r="AW14">
        <v>11</v>
      </c>
      <c r="AX14">
        <f>(R14*SUMPRODUCT(K15:$K$23, X15:$X$23)-$AZ$3*SUMPRODUCT(K14:$K$22, W15:$W$23))/Z14</f>
        <v>6890.8811673155224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3294.3289688243831</v>
      </c>
      <c r="P15">
        <f t="shared" si="30"/>
        <v>164.71644844121917</v>
      </c>
      <c r="Q15" s="5">
        <f t="shared" si="31"/>
        <v>50</v>
      </c>
      <c r="R15">
        <f t="shared" si="0"/>
        <v>500000</v>
      </c>
      <c r="S15">
        <f t="shared" si="1"/>
        <v>7198.9103170212411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6051.0512142381831</v>
      </c>
      <c r="AC15">
        <f t="shared" si="2"/>
        <v>6243.0412390472866</v>
      </c>
      <c r="AE15">
        <f t="shared" si="3"/>
        <v>2856.9089906191234</v>
      </c>
      <c r="AF15">
        <f t="shared" si="4"/>
        <v>-142.84544953095619</v>
      </c>
      <c r="AG15">
        <f t="shared" si="5"/>
        <v>-43.361015515682425</v>
      </c>
      <c r="AH15">
        <f t="shared" si="6"/>
        <v>-1061.4460971510332</v>
      </c>
      <c r="AI15">
        <f t="shared" si="7"/>
        <v>1609.2564284214516</v>
      </c>
      <c r="AJ15">
        <f t="shared" si="8"/>
        <v>-191.99002480910349</v>
      </c>
      <c r="AK15">
        <f t="shared" si="32"/>
        <v>35.936970496838043</v>
      </c>
      <c r="AL15">
        <f t="shared" si="9"/>
        <v>1453.2033741091861</v>
      </c>
      <c r="AN15">
        <f t="shared" si="10"/>
        <v>1318.1258546548668</v>
      </c>
      <c r="AO15">
        <f t="shared" si="11"/>
        <v>-65.906292732743353</v>
      </c>
      <c r="AP15">
        <f t="shared" si="12"/>
        <v>-20.005984027837606</v>
      </c>
      <c r="AQ15">
        <f t="shared" si="13"/>
        <v>-489.73192655817638</v>
      </c>
      <c r="AR15">
        <f t="shared" si="14"/>
        <v>742.48165133610939</v>
      </c>
      <c r="AS15">
        <f t="shared" si="15"/>
        <v>-88.580706059476626</v>
      </c>
      <c r="AT15">
        <f t="shared" si="16"/>
        <v>16.580664664290165</v>
      </c>
      <c r="AU15">
        <f t="shared" si="17"/>
        <v>670.48160994092302</v>
      </c>
      <c r="AW15">
        <v>12</v>
      </c>
      <c r="AX15">
        <f>(R15*SUMPRODUCT(K16:$K$23, X16:$X$23)-$AZ$3*SUMPRODUCT(K15:$K$22, W16:$W$23))/Z15</f>
        <v>7198.9103170212411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3294.3289688243831</v>
      </c>
      <c r="P16">
        <f t="shared" si="30"/>
        <v>164.71644844121917</v>
      </c>
      <c r="Q16" s="5">
        <f t="shared" si="31"/>
        <v>50</v>
      </c>
      <c r="R16">
        <f t="shared" si="0"/>
        <v>500000</v>
      </c>
      <c r="S16">
        <f t="shared" si="1"/>
        <v>7237.5320994066306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6243.0412390472866</v>
      </c>
      <c r="AC16">
        <f t="shared" si="2"/>
        <v>6190.8644885950544</v>
      </c>
      <c r="AE16">
        <f t="shared" si="3"/>
        <v>2817.9141655920116</v>
      </c>
      <c r="AF16">
        <f t="shared" si="4"/>
        <v>-140.8957082796006</v>
      </c>
      <c r="AG16">
        <f t="shared" si="5"/>
        <v>-42.769167746438129</v>
      </c>
      <c r="AH16">
        <f t="shared" si="6"/>
        <v>-1582.3761408747298</v>
      </c>
      <c r="AI16">
        <f t="shared" si="7"/>
        <v>1051.8731486912432</v>
      </c>
      <c r="AJ16">
        <f t="shared" si="8"/>
        <v>52.176750452232227</v>
      </c>
      <c r="AK16">
        <f t="shared" si="32"/>
        <v>63.332423844153858</v>
      </c>
      <c r="AL16">
        <f t="shared" si="9"/>
        <v>1167.3823229876293</v>
      </c>
      <c r="AN16">
        <f t="shared" si="10"/>
        <v>1232.70536789435</v>
      </c>
      <c r="AO16">
        <f t="shared" si="11"/>
        <v>-61.635268394717507</v>
      </c>
      <c r="AP16">
        <f t="shared" si="12"/>
        <v>-18.709506238750865</v>
      </c>
      <c r="AQ16">
        <f t="shared" si="13"/>
        <v>-692.21539346441591</v>
      </c>
      <c r="AR16">
        <f t="shared" si="14"/>
        <v>460.14519979646576</v>
      </c>
      <c r="AS16">
        <f t="shared" si="15"/>
        <v>22.824882726063457</v>
      </c>
      <c r="AT16">
        <f t="shared" si="16"/>
        <v>27.704966953117584</v>
      </c>
      <c r="AU16">
        <f t="shared" si="17"/>
        <v>510.6750494756468</v>
      </c>
      <c r="AW16">
        <v>13</v>
      </c>
      <c r="AX16">
        <f>(R16*SUMPRODUCT(K17:$K$23, X17:$X$23)-$AZ$3*SUMPRODUCT(K16:$K$22, W17:$W$23))/Z16</f>
        <v>7237.5320994066306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3294.3289688243831</v>
      </c>
      <c r="P17">
        <f t="shared" si="30"/>
        <v>164.71644844121917</v>
      </c>
      <c r="Q17" s="5">
        <f t="shared" si="31"/>
        <v>50</v>
      </c>
      <c r="R17">
        <f t="shared" si="0"/>
        <v>500000</v>
      </c>
      <c r="S17">
        <f t="shared" si="1"/>
        <v>7000.3252657612356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6190.8644885950544</v>
      </c>
      <c r="AC17">
        <f t="shared" si="2"/>
        <v>5897.7844631201469</v>
      </c>
      <c r="AE17">
        <f t="shared" si="3"/>
        <v>2775.4770630113385</v>
      </c>
      <c r="AF17">
        <f t="shared" si="4"/>
        <v>-138.77385315056694</v>
      </c>
      <c r="AG17">
        <f t="shared" si="5"/>
        <v>-42.125074473084531</v>
      </c>
      <c r="AH17">
        <f t="shared" si="6"/>
        <v>-2164.0159588921456</v>
      </c>
      <c r="AI17">
        <f t="shared" si="7"/>
        <v>430.56217649554128</v>
      </c>
      <c r="AJ17">
        <f t="shared" si="8"/>
        <v>293.08002547490742</v>
      </c>
      <c r="AK17">
        <f t="shared" si="32"/>
        <v>121.82043423869038</v>
      </c>
      <c r="AL17">
        <f t="shared" si="9"/>
        <v>845.46263620913908</v>
      </c>
      <c r="AN17">
        <f t="shared" si="10"/>
        <v>1143.5821085064197</v>
      </c>
      <c r="AO17">
        <f t="shared" si="11"/>
        <v>-57.179105425320984</v>
      </c>
      <c r="AP17">
        <f t="shared" si="12"/>
        <v>-17.356829256103694</v>
      </c>
      <c r="AQ17">
        <f t="shared" si="13"/>
        <v>-891.64128433703843</v>
      </c>
      <c r="AR17">
        <f t="shared" si="14"/>
        <v>177.40488948795638</v>
      </c>
      <c r="AS17">
        <f t="shared" si="15"/>
        <v>120.75800515896411</v>
      </c>
      <c r="AT17">
        <f t="shared" si="16"/>
        <v>50.193774217214653</v>
      </c>
      <c r="AU17">
        <f t="shared" si="17"/>
        <v>348.35666886413514</v>
      </c>
      <c r="AW17">
        <v>14</v>
      </c>
      <c r="AX17">
        <f>(R17*SUMPRODUCT(K18:$K$23, X18:$X$23)-$AZ$3*SUMPRODUCT(K17:$K$22, W18:$W$23))/Z17</f>
        <v>7000.3252657612356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3294.3289688243831</v>
      </c>
      <c r="P18">
        <f t="shared" si="30"/>
        <v>164.71644844121917</v>
      </c>
      <c r="Q18" s="5">
        <f t="shared" si="31"/>
        <v>50</v>
      </c>
      <c r="R18">
        <f t="shared" si="0"/>
        <v>500000</v>
      </c>
      <c r="S18">
        <f t="shared" si="1"/>
        <v>6505.9896834964438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5897.7844631201469</v>
      </c>
      <c r="AC18">
        <f t="shared" si="2"/>
        <v>5390.5875232468034</v>
      </c>
      <c r="AE18">
        <f t="shared" si="3"/>
        <v>2729.5414688194737</v>
      </c>
      <c r="AF18">
        <f t="shared" si="4"/>
        <v>-136.4770734409737</v>
      </c>
      <c r="AG18">
        <f t="shared" si="5"/>
        <v>-41.427882501266112</v>
      </c>
      <c r="AH18">
        <f t="shared" si="6"/>
        <v>-2759.4122708757864</v>
      </c>
      <c r="AI18">
        <f t="shared" si="7"/>
        <v>-207.77575799855231</v>
      </c>
      <c r="AJ18">
        <f t="shared" si="8"/>
        <v>507.19693987334358</v>
      </c>
      <c r="AK18">
        <f t="shared" si="32"/>
        <v>183.40233534357077</v>
      </c>
      <c r="AL18">
        <f t="shared" si="9"/>
        <v>482.82351721836204</v>
      </c>
      <c r="AN18">
        <f t="shared" si="10"/>
        <v>1050.9814294559178</v>
      </c>
      <c r="AO18">
        <f t="shared" si="11"/>
        <v>-52.549071472795895</v>
      </c>
      <c r="AP18">
        <f t="shared" si="12"/>
        <v>-15.951373396552015</v>
      </c>
      <c r="AQ18">
        <f t="shared" si="13"/>
        <v>-1062.4828697537698</v>
      </c>
      <c r="AR18">
        <f t="shared" si="14"/>
        <v>-80.001885167199774</v>
      </c>
      <c r="AS18">
        <f t="shared" si="15"/>
        <v>195.29088345900817</v>
      </c>
      <c r="AT18">
        <f t="shared" si="16"/>
        <v>70.617153381554971</v>
      </c>
      <c r="AU18">
        <f t="shared" si="17"/>
        <v>185.90615167336335</v>
      </c>
      <c r="AW18">
        <v>15</v>
      </c>
      <c r="AX18">
        <f>(R18*SUMPRODUCT(K19:$K$23, X19:$X$23)-$AZ$3*SUMPRODUCT(K18:$K$22, W19:$W$23))/Z18</f>
        <v>6505.9896834964438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3294.3289688243831</v>
      </c>
      <c r="P19">
        <f t="shared" si="30"/>
        <v>164.71644844121917</v>
      </c>
      <c r="Q19" s="5">
        <f t="shared" si="31"/>
        <v>50</v>
      </c>
      <c r="R19">
        <f t="shared" si="0"/>
        <v>500000</v>
      </c>
      <c r="S19">
        <f t="shared" si="1"/>
        <v>5758.0072455998934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5390.5875232468034</v>
      </c>
      <c r="AC19">
        <f t="shared" si="2"/>
        <v>4684.0670936257502</v>
      </c>
      <c r="AE19">
        <f t="shared" si="3"/>
        <v>2679.8955368179104</v>
      </c>
      <c r="AF19">
        <f t="shared" si="4"/>
        <v>-133.99477684089553</v>
      </c>
      <c r="AG19">
        <f t="shared" si="5"/>
        <v>-40.674376514593504</v>
      </c>
      <c r="AH19">
        <f t="shared" si="6"/>
        <v>-3392.2716165995239</v>
      </c>
      <c r="AI19">
        <f t="shared" si="7"/>
        <v>-887.04523313710251</v>
      </c>
      <c r="AJ19">
        <f t="shared" si="8"/>
        <v>706.52042962105315</v>
      </c>
      <c r="AK19">
        <f t="shared" si="32"/>
        <v>176.98368871589113</v>
      </c>
      <c r="AL19">
        <f t="shared" si="9"/>
        <v>-3.5411148001582262</v>
      </c>
      <c r="AN19">
        <f t="shared" si="10"/>
        <v>961.3059269107448</v>
      </c>
      <c r="AO19">
        <f t="shared" si="11"/>
        <v>-48.065296345537242</v>
      </c>
      <c r="AP19">
        <f t="shared" si="12"/>
        <v>-14.590314689394805</v>
      </c>
      <c r="AQ19">
        <f t="shared" si="13"/>
        <v>-1216.8425096898807</v>
      </c>
      <c r="AR19">
        <f t="shared" si="14"/>
        <v>-318.19219381406788</v>
      </c>
      <c r="AS19">
        <f t="shared" si="15"/>
        <v>253.43610120142984</v>
      </c>
      <c r="AT19">
        <f t="shared" si="16"/>
        <v>63.485858531310562</v>
      </c>
      <c r="AU19">
        <f t="shared" si="17"/>
        <v>-1.2702340813274606</v>
      </c>
      <c r="AW19">
        <v>16</v>
      </c>
      <c r="AX19">
        <f>(R19*SUMPRODUCT(K20:$K$23, X20:$X$23)-$AZ$3*SUMPRODUCT(K19:$K$22, W20:$W$23))/Z19</f>
        <v>5758.0072455998934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3294.3289688243831</v>
      </c>
      <c r="P20">
        <f t="shared" si="30"/>
        <v>164.71644844121917</v>
      </c>
      <c r="Q20" s="5">
        <f t="shared" si="31"/>
        <v>50</v>
      </c>
      <c r="R20">
        <f t="shared" si="0"/>
        <v>500000</v>
      </c>
      <c r="S20">
        <f t="shared" si="1"/>
        <v>4734.3546744285823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4684.0670936257502</v>
      </c>
      <c r="AC20">
        <f t="shared" si="2"/>
        <v>3774.5221974427118</v>
      </c>
      <c r="AE20">
        <f t="shared" si="3"/>
        <v>2626.4440823726391</v>
      </c>
      <c r="AF20">
        <f t="shared" si="4"/>
        <v>-131.32220411863199</v>
      </c>
      <c r="AG20">
        <f t="shared" si="5"/>
        <v>-39.863111838978156</v>
      </c>
      <c r="AH20">
        <f t="shared" si="6"/>
        <v>-4045.209104694125</v>
      </c>
      <c r="AI20">
        <f t="shared" si="7"/>
        <v>-1589.9503382790958</v>
      </c>
      <c r="AJ20">
        <f t="shared" si="8"/>
        <v>909.54489618303842</v>
      </c>
      <c r="AK20">
        <f t="shared" si="32"/>
        <v>30.870512579082956</v>
      </c>
      <c r="AL20">
        <f t="shared" si="9"/>
        <v>-649.53492951697444</v>
      </c>
      <c r="AN20">
        <f t="shared" si="10"/>
        <v>893.60935572553865</v>
      </c>
      <c r="AO20">
        <f t="shared" si="11"/>
        <v>-44.680467786276942</v>
      </c>
      <c r="AP20">
        <f t="shared" si="12"/>
        <v>-13.562843361761058</v>
      </c>
      <c r="AQ20">
        <f t="shared" si="13"/>
        <v>-1376.3234961222861</v>
      </c>
      <c r="AR20">
        <f t="shared" si="14"/>
        <v>-540.95745154478527</v>
      </c>
      <c r="AS20">
        <f t="shared" si="15"/>
        <v>309.45940716443556</v>
      </c>
      <c r="AT20">
        <f t="shared" si="16"/>
        <v>10.503242403619366</v>
      </c>
      <c r="AU20">
        <f t="shared" si="17"/>
        <v>-220.99480197673037</v>
      </c>
      <c r="AW20">
        <v>17</v>
      </c>
      <c r="AX20">
        <f>(R20*SUMPRODUCT(K21:$K$23, X21:$X$23)-$AZ$3*SUMPRODUCT(K20:$K$22, W21:$W$23))/Z20</f>
        <v>4734.3546744285823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3294.3289688243831</v>
      </c>
      <c r="P21">
        <f t="shared" si="30"/>
        <v>164.71644844121917</v>
      </c>
      <c r="Q21" s="5">
        <f t="shared" si="31"/>
        <v>50</v>
      </c>
      <c r="R21">
        <f t="shared" si="0"/>
        <v>500000</v>
      </c>
      <c r="S21">
        <f t="shared" si="1"/>
        <v>3416.9608436072226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3774.5221974427118</v>
      </c>
      <c r="AC21">
        <f t="shared" si="2"/>
        <v>2664.3668688543962</v>
      </c>
      <c r="AE21">
        <f t="shared" si="3"/>
        <v>2568.7449641292692</v>
      </c>
      <c r="AF21">
        <f t="shared" si="4"/>
        <v>-128.43724820646347</v>
      </c>
      <c r="AG21">
        <f t="shared" si="5"/>
        <v>-38.987377830787096</v>
      </c>
      <c r="AH21">
        <f t="shared" si="6"/>
        <v>-4771.0288980127698</v>
      </c>
      <c r="AI21">
        <f t="shared" si="7"/>
        <v>-2369.7085599207512</v>
      </c>
      <c r="AJ21">
        <f t="shared" si="8"/>
        <v>1110.1553285883156</v>
      </c>
      <c r="AK21">
        <f t="shared" si="32"/>
        <v>9.9437278613848274</v>
      </c>
      <c r="AL21">
        <f t="shared" si="9"/>
        <v>-1249.6095034710509</v>
      </c>
      <c r="AN21">
        <f t="shared" si="10"/>
        <v>831.33080081079834</v>
      </c>
      <c r="AO21">
        <f t="shared" si="11"/>
        <v>-41.56654004053992</v>
      </c>
      <c r="AP21">
        <f t="shared" si="12"/>
        <v>-12.617604505773869</v>
      </c>
      <c r="AQ21">
        <f t="shared" si="13"/>
        <v>-1544.0626959324782</v>
      </c>
      <c r="AR21">
        <f t="shared" si="14"/>
        <v>-766.91603966799369</v>
      </c>
      <c r="AS21">
        <f t="shared" si="15"/>
        <v>359.28296939845802</v>
      </c>
      <c r="AT21">
        <f t="shared" si="16"/>
        <v>3.2181191054331899</v>
      </c>
      <c r="AU21">
        <f t="shared" si="17"/>
        <v>-404.41495116410255</v>
      </c>
      <c r="AW21">
        <v>18</v>
      </c>
      <c r="AX21">
        <f>(R21*SUMPRODUCT(K22:$K$23, X22:$X$23)-$AZ$3*SUMPRODUCT(K21:$K$22, W22:$W$23))/Z21</f>
        <v>3416.9608436072226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3294.3289688243831</v>
      </c>
      <c r="P22">
        <f t="shared" si="30"/>
        <v>164.71644844121917</v>
      </c>
      <c r="Q22" s="5">
        <f t="shared" si="31"/>
        <v>50</v>
      </c>
      <c r="R22">
        <f t="shared" si="0"/>
        <v>500000</v>
      </c>
      <c r="S22">
        <f t="shared" si="1"/>
        <v>1820.5597050719803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2664.3668688543962</v>
      </c>
      <c r="AC22">
        <f t="shared" si="2"/>
        <v>1385.1217814529364</v>
      </c>
      <c r="AE22">
        <f t="shared" si="3"/>
        <v>2506.3977837571842</v>
      </c>
      <c r="AF22">
        <f t="shared" si="4"/>
        <v>-125.31988918785922</v>
      </c>
      <c r="AG22">
        <f t="shared" si="5"/>
        <v>-38.041097405211772</v>
      </c>
      <c r="AH22">
        <f t="shared" si="6"/>
        <v>-5564.0664726745345</v>
      </c>
      <c r="AI22">
        <f t="shared" si="7"/>
        <v>-3221.0296755104214</v>
      </c>
      <c r="AJ22">
        <f t="shared" si="8"/>
        <v>1279.2450874014598</v>
      </c>
      <c r="AK22">
        <f t="shared" si="32"/>
        <v>105.95434003189816</v>
      </c>
      <c r="AL22">
        <f t="shared" si="9"/>
        <v>-1835.8302480770633</v>
      </c>
      <c r="AN22">
        <f t="shared" si="10"/>
        <v>758.08709519390118</v>
      </c>
      <c r="AO22">
        <f t="shared" si="11"/>
        <v>-37.90435475969506</v>
      </c>
      <c r="AP22">
        <f t="shared" si="12"/>
        <v>-11.505941002978108</v>
      </c>
      <c r="AQ22">
        <f t="shared" si="13"/>
        <v>-1682.9120329864813</v>
      </c>
      <c r="AR22">
        <f t="shared" si="14"/>
        <v>-974.23523355525333</v>
      </c>
      <c r="AS22">
        <f t="shared" si="15"/>
        <v>386.92150090218547</v>
      </c>
      <c r="AT22">
        <f t="shared" si="16"/>
        <v>32.047035142826346</v>
      </c>
      <c r="AU22">
        <f t="shared" si="17"/>
        <v>-555.26669751024144</v>
      </c>
      <c r="AW22">
        <v>19</v>
      </c>
      <c r="AX22">
        <f>(R22*SUMPRODUCT(K23:$K$23, X23:$X$23)-$AZ$3*SUMPRODUCT(K22:$K$22, W23:$W$23))/Z22</f>
        <v>1820.5597050719803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3294.3289688243831</v>
      </c>
      <c r="P23">
        <f t="shared" si="30"/>
        <v>164.71644844121917</v>
      </c>
      <c r="Q23" s="5">
        <f t="shared" si="31"/>
        <v>50</v>
      </c>
      <c r="R23">
        <f t="shared" si="0"/>
        <v>500000</v>
      </c>
      <c r="S23">
        <f t="shared" si="1"/>
        <v>1870.7341724370942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1385.1217814529364</v>
      </c>
      <c r="AC23">
        <f t="shared" si="2"/>
        <v>1385.1217814529364</v>
      </c>
      <c r="AE23">
        <f t="shared" si="3"/>
        <v>2439.1743504880474</v>
      </c>
      <c r="AF23">
        <f t="shared" si="4"/>
        <v>-121.95871752440239</v>
      </c>
      <c r="AG23">
        <f t="shared" si="5"/>
        <v>-37.020807174556296</v>
      </c>
      <c r="AH23">
        <f t="shared" si="6"/>
        <v>-6398.7925660335213</v>
      </c>
      <c r="AI23">
        <f t="shared" si="7"/>
        <v>-4118.5977402444332</v>
      </c>
      <c r="AJ23">
        <f t="shared" si="8"/>
        <v>0</v>
      </c>
      <c r="AK23">
        <f t="shared" si="32"/>
        <v>259.1636190091607</v>
      </c>
      <c r="AL23">
        <f t="shared" si="9"/>
        <v>-3859.4341212352724</v>
      </c>
      <c r="AN23">
        <f t="shared" si="10"/>
        <v>668.31655163393305</v>
      </c>
      <c r="AO23">
        <f t="shared" si="11"/>
        <v>-33.415827581696654</v>
      </c>
      <c r="AP23">
        <f t="shared" si="12"/>
        <v>-10.143439801527</v>
      </c>
      <c r="AQ23">
        <f t="shared" si="13"/>
        <v>-1753.2239880665818</v>
      </c>
      <c r="AR23">
        <f t="shared" si="14"/>
        <v>-1128.4667038158725</v>
      </c>
      <c r="AS23">
        <f t="shared" si="15"/>
        <v>0</v>
      </c>
      <c r="AT23">
        <f t="shared" si="16"/>
        <v>71.00900193154169</v>
      </c>
      <c r="AU23">
        <f t="shared" si="17"/>
        <v>-1057.4577018843308</v>
      </c>
      <c r="AW23">
        <v>20</v>
      </c>
      <c r="AX23">
        <f>(R23*SUMPRODUCT(K$23:$K24, X$23:$X24)-$AZ$3*SUMPRODUCT(K$22:$K23, W$23:$W24))/Z23</f>
        <v>1870.7341724370942</v>
      </c>
    </row>
    <row r="25" spans="5:50" x14ac:dyDescent="0.25">
      <c r="AN25" s="6">
        <f t="shared" ref="AN25:AU25" si="33">SUM(AN3:AN23)</f>
        <v>31580.516526503496</v>
      </c>
      <c r="AO25" s="6">
        <f t="shared" si="33"/>
        <v>-4049.7725529434624</v>
      </c>
      <c r="AP25" s="6">
        <f t="shared" si="33"/>
        <v>-2949.224581103852</v>
      </c>
      <c r="AQ25" s="6">
        <f t="shared" si="33"/>
        <v>-16493.654741378748</v>
      </c>
      <c r="AR25" s="6">
        <f t="shared" si="33"/>
        <v>8087.8646510774406</v>
      </c>
      <c r="AS25" s="6">
        <f t="shared" si="33"/>
        <v>-2803.8833980612535</v>
      </c>
      <c r="AT25" s="6">
        <f t="shared" si="33"/>
        <v>1073.4565934830794</v>
      </c>
      <c r="AU25" s="7">
        <f t="shared" si="33"/>
        <v>6357.4378464992715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12149.892641232667</v>
      </c>
      <c r="K3">
        <v>1</v>
      </c>
      <c r="L3" s="2">
        <v>0</v>
      </c>
      <c r="O3">
        <f>$C$3</f>
        <v>12149.892641232667</v>
      </c>
      <c r="P3">
        <f>O3*B5</f>
        <v>9719.9141129861346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12149.892641232667</v>
      </c>
      <c r="AF3">
        <f t="shared" ref="AF3:AF23" si="4">-$Z3*P3</f>
        <v>-9719.9141129861346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-89.929675753467109</v>
      </c>
      <c r="AJ3">
        <f t="shared" ref="AJ3:AJ23" si="8">AB3-AC3</f>
        <v>0</v>
      </c>
      <c r="AL3">
        <f t="shared" ref="AL3:AL23" si="9">SUM(AI3:AK3)</f>
        <v>-89.929675753467109</v>
      </c>
      <c r="AN3">
        <f t="shared" ref="AN3:AN23" si="10">AE3*$K3</f>
        <v>12149.892641232667</v>
      </c>
      <c r="AO3">
        <f t="shared" ref="AO3:AO23" si="11">AF3*$K3</f>
        <v>-9719.9141129861346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-89.929675753467109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-89.929675753467109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7059.9893509239064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6066.8481509493404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5992.3718445912382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-5992.3718445912382</v>
      </c>
      <c r="AK4">
        <f>H4*SUM(AB4, AE4:AF4)</f>
        <v>0</v>
      </c>
      <c r="AL4">
        <f t="shared" si="9"/>
        <v>-7130.3453445912382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-1067.6175063326766</v>
      </c>
      <c r="AR4">
        <f t="shared" si="14"/>
        <v>-1067.6175063326766</v>
      </c>
      <c r="AS4">
        <f t="shared" si="15"/>
        <v>-5621.8893372654447</v>
      </c>
      <c r="AT4">
        <f t="shared" si="16"/>
        <v>0</v>
      </c>
      <c r="AU4">
        <f t="shared" si="17"/>
        <v>-6689.5068435981211</v>
      </c>
      <c r="AW4">
        <v>1</v>
      </c>
      <c r="AX4">
        <f>(R4*SUMPRODUCT(K5:$K$23, X5:$X$23)-$AZ$3*SUMPRODUCT(K4:$K$22, W5:$W$23))/Z4</f>
        <v>6066.8481509493404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12149.892641232667</v>
      </c>
      <c r="P5">
        <f t="shared" ref="P5:P23" si="30">O5*$C$5</f>
        <v>607.49463206163341</v>
      </c>
      <c r="Q5" s="5">
        <f t="shared" ref="Q5:Q23" si="31">$C$8</f>
        <v>50</v>
      </c>
      <c r="R5">
        <f t="shared" si="0"/>
        <v>500000</v>
      </c>
      <c r="S5">
        <f t="shared" si="1"/>
        <v>11792.943903710689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5992.3718445912382</v>
      </c>
      <c r="AC5">
        <f t="shared" si="2"/>
        <v>11503.532794946172</v>
      </c>
      <c r="AE5">
        <f t="shared" si="3"/>
        <v>11851.721639201311</v>
      </c>
      <c r="AF5">
        <f t="shared" si="4"/>
        <v>-592.5860819600656</v>
      </c>
      <c r="AG5">
        <f t="shared" si="5"/>
        <v>-48.772947997007542</v>
      </c>
      <c r="AH5">
        <f t="shared" si="6"/>
        <v>-1193.926264924545</v>
      </c>
      <c r="AI5">
        <f t="shared" si="7"/>
        <v>10016.436344319693</v>
      </c>
      <c r="AJ5">
        <f t="shared" si="8"/>
        <v>-5511.1609503549334</v>
      </c>
      <c r="AK5">
        <f>H5*SUM(AB5, AE5:AF5)</f>
        <v>1490.5302395183269</v>
      </c>
      <c r="AL5">
        <f t="shared" si="9"/>
        <v>5995.8056334830862</v>
      </c>
      <c r="AN5">
        <f t="shared" si="10"/>
        <v>10234.702507551776</v>
      </c>
      <c r="AO5">
        <f t="shared" si="11"/>
        <v>-511.73512537758882</v>
      </c>
      <c r="AP5">
        <f t="shared" si="12"/>
        <v>-42.118489478740834</v>
      </c>
      <c r="AQ5">
        <f t="shared" si="13"/>
        <v>-1031.0299642068405</v>
      </c>
      <c r="AR5">
        <f t="shared" si="14"/>
        <v>8649.8189284886048</v>
      </c>
      <c r="AS5">
        <f t="shared" si="15"/>
        <v>-4759.2319930592139</v>
      </c>
      <c r="AT5">
        <f t="shared" si="16"/>
        <v>1287.1660375081181</v>
      </c>
      <c r="AU5">
        <f t="shared" si="17"/>
        <v>5177.7529729375101</v>
      </c>
      <c r="AW5">
        <v>2</v>
      </c>
      <c r="AX5">
        <f>(R5*SUMPRODUCT(K6:$K$23, X6:$X$23)-$AZ$3*SUMPRODUCT(K5:$K$22, W6:$W$23))/Z5</f>
        <v>11792.943903710689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12149.892641232667</v>
      </c>
      <c r="P6">
        <f t="shared" si="30"/>
        <v>607.49463206163341</v>
      </c>
      <c r="Q6" s="5">
        <f t="shared" si="31"/>
        <v>50</v>
      </c>
      <c r="R6">
        <f t="shared" si="0"/>
        <v>500000</v>
      </c>
      <c r="S6">
        <f t="shared" si="1"/>
        <v>16696.493999175815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11503.532794946172</v>
      </c>
      <c r="AC6">
        <f t="shared" si="2"/>
        <v>16064.441909323526</v>
      </c>
      <c r="AE6">
        <f t="shared" si="3"/>
        <v>11689.95386392103</v>
      </c>
      <c r="AF6">
        <f t="shared" si="4"/>
        <v>-584.4976931960515</v>
      </c>
      <c r="AG6">
        <f t="shared" si="5"/>
        <v>-48.107231105274295</v>
      </c>
      <c r="AH6">
        <f t="shared" si="6"/>
        <v>-1779.8741176316762</v>
      </c>
      <c r="AI6">
        <f t="shared" si="7"/>
        <v>9277.4748219880275</v>
      </c>
      <c r="AJ6">
        <f t="shared" si="8"/>
        <v>-4560.9091143773549</v>
      </c>
      <c r="AK6">
        <f>H6*SUM(AB6, AE6:AF6)</f>
        <v>2459.8579994650213</v>
      </c>
      <c r="AL6">
        <f t="shared" si="9"/>
        <v>7176.4237070756935</v>
      </c>
      <c r="AN6">
        <f t="shared" si="10"/>
        <v>9104.4425696313428</v>
      </c>
      <c r="AO6">
        <f t="shared" si="11"/>
        <v>-455.22212848156715</v>
      </c>
      <c r="AP6">
        <f t="shared" si="12"/>
        <v>-37.46717291449108</v>
      </c>
      <c r="AQ6">
        <f t="shared" si="13"/>
        <v>-1386.2126295608386</v>
      </c>
      <c r="AR6">
        <f t="shared" si="14"/>
        <v>7225.5406386744462</v>
      </c>
      <c r="AS6">
        <f t="shared" si="15"/>
        <v>-3552.1556013420118</v>
      </c>
      <c r="AT6">
        <f t="shared" si="16"/>
        <v>1915.8019053178382</v>
      </c>
      <c r="AU6">
        <f t="shared" si="17"/>
        <v>5589.1869426502726</v>
      </c>
      <c r="AW6">
        <v>3</v>
      </c>
      <c r="AX6">
        <f>(R6*SUMPRODUCT(K7:$K$23, X7:$X$23)-$AZ$3*SUMPRODUCT(K6:$K$22, W7:$W$23))/Z6</f>
        <v>16696.493999175815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12149.892641232667</v>
      </c>
      <c r="P7">
        <f t="shared" si="30"/>
        <v>607.49463206163341</v>
      </c>
      <c r="Q7" s="5">
        <f t="shared" si="31"/>
        <v>50</v>
      </c>
      <c r="R7">
        <f t="shared" si="0"/>
        <v>500000</v>
      </c>
      <c r="S7">
        <f t="shared" si="1"/>
        <v>20723.496158144251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16064.441909323526</v>
      </c>
      <c r="AC7">
        <f t="shared" si="2"/>
        <v>19638.723879239762</v>
      </c>
      <c r="AE7">
        <f t="shared" si="3"/>
        <v>11513.905999389168</v>
      </c>
      <c r="AF7">
        <f t="shared" si="4"/>
        <v>-575.69529996945835</v>
      </c>
      <c r="AG7">
        <f t="shared" si="5"/>
        <v>-47.382747894886023</v>
      </c>
      <c r="AH7">
        <f t="shared" si="6"/>
        <v>-2434.1089933552935</v>
      </c>
      <c r="AI7">
        <f t="shared" si="7"/>
        <v>8456.7189581695293</v>
      </c>
      <c r="AJ7">
        <f t="shared" si="8"/>
        <v>-3574.2819699162355</v>
      </c>
      <c r="AK7">
        <f>H7*SUM(AB7, AE7:AF7)</f>
        <v>2827.1777281354166</v>
      </c>
      <c r="AL7">
        <f t="shared" si="9"/>
        <v>7709.6147163887108</v>
      </c>
      <c r="AN7">
        <f t="shared" si="10"/>
        <v>8117.4362966527015</v>
      </c>
      <c r="AO7">
        <f t="shared" si="11"/>
        <v>-405.87181483263504</v>
      </c>
      <c r="AP7">
        <f t="shared" si="12"/>
        <v>-33.405382814268009</v>
      </c>
      <c r="AQ7">
        <f t="shared" si="13"/>
        <v>-1716.0748657943936</v>
      </c>
      <c r="AR7">
        <f t="shared" si="14"/>
        <v>5962.0842332114044</v>
      </c>
      <c r="AS7">
        <f t="shared" si="15"/>
        <v>-2519.9099418224027</v>
      </c>
      <c r="AT7">
        <f t="shared" si="16"/>
        <v>1993.1928494702024</v>
      </c>
      <c r="AU7">
        <f t="shared" si="17"/>
        <v>5435.3671408592045</v>
      </c>
      <c r="AW7">
        <v>4</v>
      </c>
      <c r="AX7">
        <f>(R7*SUMPRODUCT(K8:$K$23, X8:$X$23)-$AZ$3*SUMPRODUCT(K7:$K$22, W8:$W$23))/Z7</f>
        <v>20723.496158144251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12149.892641232667</v>
      </c>
      <c r="P8">
        <f t="shared" si="30"/>
        <v>607.49463206163341</v>
      </c>
      <c r="Q8" s="5">
        <f t="shared" si="31"/>
        <v>50</v>
      </c>
      <c r="R8">
        <f t="shared" si="0"/>
        <v>500000</v>
      </c>
      <c r="S8">
        <f t="shared" si="1"/>
        <v>23944.154258351467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19638.723879239762</v>
      </c>
      <c r="AC8">
        <f t="shared" si="2"/>
        <v>22315.251968996723</v>
      </c>
      <c r="AE8">
        <f t="shared" si="3"/>
        <v>11323.344844840343</v>
      </c>
      <c r="AF8">
        <f t="shared" si="4"/>
        <v>-566.16724224201721</v>
      </c>
      <c r="AG8">
        <f t="shared" si="5"/>
        <v>-46.598538683431258</v>
      </c>
      <c r="AH8">
        <f t="shared" si="6"/>
        <v>-3103.8173250590457</v>
      </c>
      <c r="AI8">
        <f t="shared" si="7"/>
        <v>7606.7617388558483</v>
      </c>
      <c r="AJ8">
        <f t="shared" si="8"/>
        <v>-2676.528089756961</v>
      </c>
      <c r="AK8">
        <f t="shared" ref="AK8:AK23" si="32">H8*SUM(AB8:AB8, AE8:AF8)</f>
        <v>2203.7028574332617</v>
      </c>
      <c r="AL8">
        <f t="shared" si="9"/>
        <v>7133.936506532149</v>
      </c>
      <c r="AN8">
        <f t="shared" si="10"/>
        <v>7443.439150248345</v>
      </c>
      <c r="AO8">
        <f t="shared" si="11"/>
        <v>-372.17195751241729</v>
      </c>
      <c r="AP8">
        <f t="shared" si="12"/>
        <v>-30.631707497512391</v>
      </c>
      <c r="AQ8">
        <f t="shared" si="13"/>
        <v>-2040.3048488884333</v>
      </c>
      <c r="AR8">
        <f t="shared" si="14"/>
        <v>5000.3306363499823</v>
      </c>
      <c r="AS8">
        <f t="shared" si="15"/>
        <v>-1759.4248204067023</v>
      </c>
      <c r="AT8">
        <f t="shared" si="16"/>
        <v>1448.611549793719</v>
      </c>
      <c r="AU8">
        <f t="shared" si="17"/>
        <v>4689.5173657369987</v>
      </c>
      <c r="AW8">
        <v>5</v>
      </c>
      <c r="AX8">
        <f>(R8*SUMPRODUCT(K9:$K$23, X9:$X$23)-$AZ$3*SUMPRODUCT(K8:$K$22, W9:$W$23))/Z8</f>
        <v>23944.154258351467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12149.892641232667</v>
      </c>
      <c r="P9">
        <f t="shared" si="30"/>
        <v>607.49463206163341</v>
      </c>
      <c r="Q9" s="5">
        <f t="shared" si="31"/>
        <v>50</v>
      </c>
      <c r="R9">
        <f t="shared" si="0"/>
        <v>500000</v>
      </c>
      <c r="S9">
        <f t="shared" si="1"/>
        <v>26509.414175472954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22315.251968996723</v>
      </c>
      <c r="AC9">
        <f t="shared" si="2"/>
        <v>24256.637185597858</v>
      </c>
      <c r="AE9">
        <f t="shared" si="3"/>
        <v>11117.391568578038</v>
      </c>
      <c r="AF9">
        <f t="shared" si="4"/>
        <v>-555.86957842890183</v>
      </c>
      <c r="AG9">
        <f t="shared" si="5"/>
        <v>-45.75098684760939</v>
      </c>
      <c r="AH9">
        <f t="shared" si="6"/>
        <v>-3815.6644898755744</v>
      </c>
      <c r="AI9">
        <f t="shared" si="7"/>
        <v>6700.1065134259516</v>
      </c>
      <c r="AJ9">
        <f t="shared" si="8"/>
        <v>-1941.3852166011347</v>
      </c>
      <c r="AK9">
        <f t="shared" si="32"/>
        <v>1716.167600667414</v>
      </c>
      <c r="AL9">
        <f t="shared" si="9"/>
        <v>6474.8888974922311</v>
      </c>
      <c r="AN9">
        <f t="shared" si="10"/>
        <v>6945.4999670819534</v>
      </c>
      <c r="AO9">
        <f t="shared" si="11"/>
        <v>-347.27499835409765</v>
      </c>
      <c r="AP9">
        <f t="shared" si="12"/>
        <v>-28.582556949973583</v>
      </c>
      <c r="AQ9">
        <f t="shared" si="13"/>
        <v>-2383.8053580599271</v>
      </c>
      <c r="AR9">
        <f t="shared" si="14"/>
        <v>4185.8370537179553</v>
      </c>
      <c r="AS9">
        <f t="shared" si="15"/>
        <v>-1212.8646251974392</v>
      </c>
      <c r="AT9">
        <f t="shared" si="16"/>
        <v>1072.1617512899397</v>
      </c>
      <c r="AU9">
        <f t="shared" si="17"/>
        <v>4045.1341798104559</v>
      </c>
      <c r="AW9">
        <v>6</v>
      </c>
      <c r="AX9">
        <f>(R9*SUMPRODUCT(K10:$K$23, X10:$X$23)-$AZ$3*SUMPRODUCT(K9:$K$22, W10:$W$23))/Z9</f>
        <v>26509.414175472954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12149.892641232667</v>
      </c>
      <c r="P10">
        <f t="shared" si="30"/>
        <v>607.49463206163341</v>
      </c>
      <c r="Q10" s="5">
        <f t="shared" si="31"/>
        <v>50</v>
      </c>
      <c r="R10">
        <f t="shared" si="0"/>
        <v>500000</v>
      </c>
      <c r="S10">
        <f t="shared" si="1"/>
        <v>28537.602259568866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24256.637185597858</v>
      </c>
      <c r="AC10">
        <f t="shared" si="2"/>
        <v>25591.64697298887</v>
      </c>
      <c r="AE10">
        <f t="shared" si="3"/>
        <v>10895.651302655699</v>
      </c>
      <c r="AF10">
        <f t="shared" si="4"/>
        <v>-544.78256513278495</v>
      </c>
      <c r="AG10">
        <f t="shared" si="5"/>
        <v>-44.838467402088419</v>
      </c>
      <c r="AH10">
        <f t="shared" si="6"/>
        <v>-4550.09577044872</v>
      </c>
      <c r="AI10">
        <f t="shared" si="7"/>
        <v>5755.9344996721038</v>
      </c>
      <c r="AJ10">
        <f t="shared" si="8"/>
        <v>-1335.0097873910127</v>
      </c>
      <c r="AK10">
        <f t="shared" si="32"/>
        <v>1816.8940609638407</v>
      </c>
      <c r="AL10">
        <f t="shared" si="9"/>
        <v>6237.8187732449314</v>
      </c>
      <c r="AN10">
        <f t="shared" si="10"/>
        <v>6467.4294910342187</v>
      </c>
      <c r="AO10">
        <f t="shared" si="11"/>
        <v>-323.37147455171095</v>
      </c>
      <c r="AP10">
        <f t="shared" si="12"/>
        <v>-26.61517135174482</v>
      </c>
      <c r="AQ10">
        <f t="shared" si="13"/>
        <v>-2700.8411663887864</v>
      </c>
      <c r="AR10">
        <f t="shared" si="14"/>
        <v>3416.6016787419753</v>
      </c>
      <c r="AS10">
        <f t="shared" si="15"/>
        <v>-792.43373617210852</v>
      </c>
      <c r="AT10">
        <f t="shared" si="16"/>
        <v>1078.47010752798</v>
      </c>
      <c r="AU10">
        <f t="shared" si="17"/>
        <v>3702.6380500978466</v>
      </c>
      <c r="AW10">
        <v>7</v>
      </c>
      <c r="AX10">
        <f>(R10*SUMPRODUCT(K11:$K$23, X11:$X$23)-$AZ$3*SUMPRODUCT(K10:$K$22, W11:$W$23))/Z10</f>
        <v>28537.602259568866</v>
      </c>
    </row>
    <row r="11" spans="1:52" x14ac:dyDescent="0.25">
      <c r="A11" t="s">
        <v>33</v>
      </c>
      <c r="C11" s="24">
        <f>AU25</f>
        <v>27987.259357914074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12149.892641232667</v>
      </c>
      <c r="P11">
        <f t="shared" si="30"/>
        <v>607.49463206163341</v>
      </c>
      <c r="Q11" s="5">
        <f t="shared" si="31"/>
        <v>50</v>
      </c>
      <c r="R11">
        <f t="shared" si="0"/>
        <v>500000</v>
      </c>
      <c r="S11">
        <f t="shared" si="1"/>
        <v>30009.366194919588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25591.64697298887</v>
      </c>
      <c r="AC11">
        <f t="shared" si="2"/>
        <v>26320.274080450399</v>
      </c>
      <c r="AE11">
        <f t="shared" si="3"/>
        <v>10656.289849248116</v>
      </c>
      <c r="AF11">
        <f t="shared" si="4"/>
        <v>-532.81449246240584</v>
      </c>
      <c r="AG11">
        <f t="shared" si="5"/>
        <v>-43.853432140973155</v>
      </c>
      <c r="AH11">
        <f t="shared" si="6"/>
        <v>-5366.5058709438472</v>
      </c>
      <c r="AI11">
        <f t="shared" si="7"/>
        <v>4713.1160537008891</v>
      </c>
      <c r="AJ11">
        <f t="shared" si="8"/>
        <v>-728.62710746152879</v>
      </c>
      <c r="AK11">
        <f t="shared" si="32"/>
        <v>1839.328799983391</v>
      </c>
      <c r="AL11">
        <f t="shared" si="9"/>
        <v>5823.8177462227513</v>
      </c>
      <c r="AN11">
        <f t="shared" si="10"/>
        <v>6015.5488024442402</v>
      </c>
      <c r="AO11">
        <f t="shared" si="11"/>
        <v>-300.777440122212</v>
      </c>
      <c r="AP11">
        <f t="shared" si="12"/>
        <v>-24.755563608971663</v>
      </c>
      <c r="AQ11">
        <f t="shared" si="13"/>
        <v>-3029.4294188651429</v>
      </c>
      <c r="AR11">
        <f t="shared" si="14"/>
        <v>2660.5863798479127</v>
      </c>
      <c r="AS11">
        <f t="shared" si="15"/>
        <v>-411.31500604104451</v>
      </c>
      <c r="AT11">
        <f t="shared" si="16"/>
        <v>1038.3137392628241</v>
      </c>
      <c r="AU11">
        <f t="shared" si="17"/>
        <v>3287.5851130696924</v>
      </c>
      <c r="AW11">
        <v>8</v>
      </c>
      <c r="AX11">
        <f>(R11*SUMPRODUCT(K12:$K$23, X12:$X$23)-$AZ$3*SUMPRODUCT(K11:$K$22, W12:$W$23))/Z11</f>
        <v>30009.366194919588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12149.892641232667</v>
      </c>
      <c r="P12">
        <f t="shared" si="30"/>
        <v>607.49463206163341</v>
      </c>
      <c r="Q12" s="5">
        <f t="shared" si="31"/>
        <v>50</v>
      </c>
      <c r="R12">
        <f t="shared" si="0"/>
        <v>500000</v>
      </c>
      <c r="S12">
        <f t="shared" si="1"/>
        <v>30915.727861654235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26320.274080450399</v>
      </c>
      <c r="AC12">
        <f t="shared" si="2"/>
        <v>26457.08971800678</v>
      </c>
      <c r="AE12">
        <f t="shared" si="3"/>
        <v>10397.646179048845</v>
      </c>
      <c r="AF12">
        <f t="shared" si="4"/>
        <v>-519.88230895244226</v>
      </c>
      <c r="AG12">
        <f t="shared" si="5"/>
        <v>-42.789045492314536</v>
      </c>
      <c r="AH12">
        <f t="shared" si="6"/>
        <v>-6258.5232724888419</v>
      </c>
      <c r="AI12">
        <f t="shared" si="7"/>
        <v>3576.4515521152452</v>
      </c>
      <c r="AJ12">
        <f t="shared" si="8"/>
        <v>-136.81563755638126</v>
      </c>
      <c r="AK12">
        <f t="shared" si="32"/>
        <v>1878.678169633379</v>
      </c>
      <c r="AL12">
        <f t="shared" si="9"/>
        <v>5318.3140841922432</v>
      </c>
      <c r="AN12">
        <f t="shared" si="10"/>
        <v>5579.9436014543799</v>
      </c>
      <c r="AO12">
        <f t="shared" si="11"/>
        <v>-278.997180072719</v>
      </c>
      <c r="AP12">
        <f t="shared" si="12"/>
        <v>-22.962933773249649</v>
      </c>
      <c r="AQ12">
        <f t="shared" si="13"/>
        <v>-3358.6646715528123</v>
      </c>
      <c r="AR12">
        <f t="shared" si="14"/>
        <v>1919.3188160555987</v>
      </c>
      <c r="AS12">
        <f t="shared" si="15"/>
        <v>-73.422727434207388</v>
      </c>
      <c r="AT12">
        <f t="shared" si="16"/>
        <v>1008.201091989529</v>
      </c>
      <c r="AU12">
        <f t="shared" si="17"/>
        <v>2854.0971806109205</v>
      </c>
      <c r="AW12">
        <v>9</v>
      </c>
      <c r="AX12">
        <f>(R12*SUMPRODUCT(K13:$K$23, X13:$X$23)-$AZ$3*SUMPRODUCT(K12:$K$22, W13:$W$23))/Z12</f>
        <v>30915.727861654235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12149.892641232667</v>
      </c>
      <c r="P13">
        <f t="shared" si="30"/>
        <v>607.49463206163341</v>
      </c>
      <c r="Q13" s="5">
        <f t="shared" si="31"/>
        <v>50</v>
      </c>
      <c r="R13">
        <f t="shared" si="0"/>
        <v>500000</v>
      </c>
      <c r="S13">
        <f t="shared" si="1"/>
        <v>31251.09344828501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26457.08971800678</v>
      </c>
      <c r="AC13">
        <f t="shared" si="2"/>
        <v>26026.793029277087</v>
      </c>
      <c r="AE13">
        <f t="shared" si="3"/>
        <v>10118.773655859166</v>
      </c>
      <c r="AF13">
        <f t="shared" si="4"/>
        <v>-505.93868279295833</v>
      </c>
      <c r="AG13">
        <f t="shared" si="5"/>
        <v>-41.641411799473175</v>
      </c>
      <c r="AH13">
        <f t="shared" si="6"/>
        <v>-7197.4323791821289</v>
      </c>
      <c r="AI13">
        <f t="shared" si="7"/>
        <v>2373.7611820846059</v>
      </c>
      <c r="AJ13">
        <f t="shared" si="8"/>
        <v>430.29668872969341</v>
      </c>
      <c r="AK13">
        <f t="shared" si="32"/>
        <v>1864.8151065284737</v>
      </c>
      <c r="AL13">
        <f t="shared" si="9"/>
        <v>4668.8729773427731</v>
      </c>
      <c r="AN13">
        <f t="shared" si="10"/>
        <v>5163.3406933772758</v>
      </c>
      <c r="AO13">
        <f t="shared" si="11"/>
        <v>-258.16703466886383</v>
      </c>
      <c r="AP13">
        <f t="shared" si="12"/>
        <v>-21.248503364773065</v>
      </c>
      <c r="AQ13">
        <f t="shared" si="13"/>
        <v>-3672.6580468319498</v>
      </c>
      <c r="AR13">
        <f t="shared" si="14"/>
        <v>1211.2671085116897</v>
      </c>
      <c r="AS13">
        <f t="shared" si="15"/>
        <v>219.56893974568058</v>
      </c>
      <c r="AT13">
        <f t="shared" si="16"/>
        <v>951.56548141461474</v>
      </c>
      <c r="AU13">
        <f t="shared" si="17"/>
        <v>2382.4015296719849</v>
      </c>
      <c r="AW13">
        <v>10</v>
      </c>
      <c r="AX13">
        <f>(R13*SUMPRODUCT(K14:$K$23, X14:$X$23)-$AZ$3*SUMPRODUCT(K13:$K$22, W14:$W$23))/Z13</f>
        <v>31251.09344828501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12149.892641232667</v>
      </c>
      <c r="P14">
        <f t="shared" si="30"/>
        <v>607.49463206163341</v>
      </c>
      <c r="Q14" s="5">
        <f t="shared" si="31"/>
        <v>50</v>
      </c>
      <c r="R14">
        <f t="shared" si="0"/>
        <v>500000</v>
      </c>
      <c r="S14">
        <f t="shared" si="1"/>
        <v>30990.242485056624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26026.793029277087</v>
      </c>
      <c r="AC14">
        <f t="shared" si="2"/>
        <v>25042.601844660156</v>
      </c>
      <c r="AE14">
        <f t="shared" si="3"/>
        <v>9818.087871254038</v>
      </c>
      <c r="AF14">
        <f t="shared" si="4"/>
        <v>-490.90439356270196</v>
      </c>
      <c r="AG14">
        <f t="shared" si="5"/>
        <v>-40.404010805555338</v>
      </c>
      <c r="AH14">
        <f t="shared" si="6"/>
        <v>-8209.8687592310634</v>
      </c>
      <c r="AI14">
        <f t="shared" si="7"/>
        <v>1076.910707654717</v>
      </c>
      <c r="AJ14">
        <f t="shared" si="8"/>
        <v>984.19118461693142</v>
      </c>
      <c r="AK14">
        <f t="shared" si="32"/>
        <v>1817.1943924581769</v>
      </c>
      <c r="AL14">
        <f t="shared" si="9"/>
        <v>3878.2962847298254</v>
      </c>
      <c r="AN14">
        <f t="shared" si="10"/>
        <v>4764.9883450182888</v>
      </c>
      <c r="AO14">
        <f t="shared" si="11"/>
        <v>-238.24941725091446</v>
      </c>
      <c r="AP14">
        <f t="shared" si="12"/>
        <v>-19.609178803965371</v>
      </c>
      <c r="AQ14">
        <f t="shared" si="13"/>
        <v>-3984.475334184302</v>
      </c>
      <c r="AR14">
        <f t="shared" si="14"/>
        <v>522.65441477910667</v>
      </c>
      <c r="AS14">
        <f t="shared" si="15"/>
        <v>477.65507759408791</v>
      </c>
      <c r="AT14">
        <f t="shared" si="16"/>
        <v>881.93446771319464</v>
      </c>
      <c r="AU14">
        <f t="shared" si="17"/>
        <v>1882.2439600863893</v>
      </c>
      <c r="AW14">
        <v>11</v>
      </c>
      <c r="AX14">
        <f>(R14*SUMPRODUCT(K15:$K$23, X15:$X$23)-$AZ$3*SUMPRODUCT(K14:$K$22, W15:$W$23))/Z14</f>
        <v>30990.242485056624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12149.892641232667</v>
      </c>
      <c r="P15">
        <f t="shared" si="30"/>
        <v>607.49463206163341</v>
      </c>
      <c r="Q15" s="5">
        <f t="shared" si="31"/>
        <v>50</v>
      </c>
      <c r="R15">
        <f t="shared" si="0"/>
        <v>500000</v>
      </c>
      <c r="S15">
        <f t="shared" si="1"/>
        <v>30104.86898982093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25042.601844660156</v>
      </c>
      <c r="AC15">
        <f t="shared" si="2"/>
        <v>23524.431892303037</v>
      </c>
      <c r="AE15">
        <f t="shared" si="3"/>
        <v>9494.1227624711828</v>
      </c>
      <c r="AF15">
        <f t="shared" si="4"/>
        <v>-474.70613812355913</v>
      </c>
      <c r="AG15">
        <f t="shared" si="5"/>
        <v>-39.070809277158993</v>
      </c>
      <c r="AH15">
        <f t="shared" si="6"/>
        <v>-9291.6142034078421</v>
      </c>
      <c r="AI15">
        <f t="shared" si="7"/>
        <v>-311.26838833737747</v>
      </c>
      <c r="AJ15">
        <f t="shared" si="8"/>
        <v>1518.1699523571187</v>
      </c>
      <c r="AK15">
        <f t="shared" si="32"/>
        <v>1767.8187585415039</v>
      </c>
      <c r="AL15">
        <f t="shared" si="9"/>
        <v>2974.7203225612452</v>
      </c>
      <c r="AN15">
        <f t="shared" si="10"/>
        <v>4380.415589566448</v>
      </c>
      <c r="AO15">
        <f t="shared" si="11"/>
        <v>-219.0207794783224</v>
      </c>
      <c r="AP15">
        <f t="shared" si="12"/>
        <v>-18.026560887874776</v>
      </c>
      <c r="AQ15">
        <f t="shared" si="13"/>
        <v>-4286.9818230842875</v>
      </c>
      <c r="AR15">
        <f t="shared" si="14"/>
        <v>-143.61357388403687</v>
      </c>
      <c r="AS15">
        <f t="shared" si="15"/>
        <v>700.45600771076602</v>
      </c>
      <c r="AT15">
        <f t="shared" si="16"/>
        <v>815.63942695718981</v>
      </c>
      <c r="AU15">
        <f t="shared" si="17"/>
        <v>1372.481860783919</v>
      </c>
      <c r="AW15">
        <v>12</v>
      </c>
      <c r="AX15">
        <f>(R15*SUMPRODUCT(K16:$K$23, X16:$X$23)-$AZ$3*SUMPRODUCT(K15:$K$22, W16:$W$23))/Z15</f>
        <v>30104.86898982093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12149.892641232667</v>
      </c>
      <c r="P16">
        <f t="shared" si="30"/>
        <v>607.49463206163341</v>
      </c>
      <c r="Q16" s="5">
        <f t="shared" si="31"/>
        <v>50</v>
      </c>
      <c r="R16">
        <f t="shared" si="0"/>
        <v>500000</v>
      </c>
      <c r="S16">
        <f t="shared" si="1"/>
        <v>28626.46555959027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23524.431892303037</v>
      </c>
      <c r="AC16">
        <f t="shared" si="2"/>
        <v>21554.547966215909</v>
      </c>
      <c r="AE16">
        <f t="shared" si="3"/>
        <v>9148.3680782969695</v>
      </c>
      <c r="AF16">
        <f t="shared" si="4"/>
        <v>-457.41840391484851</v>
      </c>
      <c r="AG16">
        <f t="shared" si="5"/>
        <v>-37.647937921897643</v>
      </c>
      <c r="AH16">
        <f t="shared" si="6"/>
        <v>-10321.632624897598</v>
      </c>
      <c r="AI16">
        <f t="shared" si="7"/>
        <v>-1668.3308884373746</v>
      </c>
      <c r="AJ16">
        <f t="shared" si="8"/>
        <v>1969.8839260871282</v>
      </c>
      <c r="AK16">
        <f t="shared" si="32"/>
        <v>1762.1813716976781</v>
      </c>
      <c r="AL16">
        <f t="shared" si="9"/>
        <v>2063.7344093474317</v>
      </c>
      <c r="AN16">
        <f t="shared" si="10"/>
        <v>4001.9822375323392</v>
      </c>
      <c r="AO16">
        <f t="shared" si="11"/>
        <v>-200.09911187661697</v>
      </c>
      <c r="AP16">
        <f t="shared" si="12"/>
        <v>-16.469208229671725</v>
      </c>
      <c r="AQ16">
        <f t="shared" si="13"/>
        <v>-4515.2304841306805</v>
      </c>
      <c r="AR16">
        <f t="shared" si="14"/>
        <v>-729.81656670462917</v>
      </c>
      <c r="AS16">
        <f t="shared" si="15"/>
        <v>861.73188646654353</v>
      </c>
      <c r="AT16">
        <f t="shared" si="16"/>
        <v>770.87175422846553</v>
      </c>
      <c r="AU16">
        <f t="shared" si="17"/>
        <v>902.78707399037989</v>
      </c>
      <c r="AW16">
        <v>13</v>
      </c>
      <c r="AX16">
        <f>(R16*SUMPRODUCT(K17:$K$23, X17:$X$23)-$AZ$3*SUMPRODUCT(K16:$K$22, W17:$W$23))/Z16</f>
        <v>28626.46555959027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12149.892641232667</v>
      </c>
      <c r="P17">
        <f t="shared" si="30"/>
        <v>607.49463206163341</v>
      </c>
      <c r="Q17" s="5">
        <f t="shared" si="31"/>
        <v>50</v>
      </c>
      <c r="R17">
        <f t="shared" si="0"/>
        <v>500000</v>
      </c>
      <c r="S17">
        <f t="shared" si="1"/>
        <v>26583.792649289193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21554.547966215909</v>
      </c>
      <c r="AC17">
        <f t="shared" si="2"/>
        <v>19214.280362256883</v>
      </c>
      <c r="AE17">
        <f t="shared" si="3"/>
        <v>8781.7207521820001</v>
      </c>
      <c r="AF17">
        <f t="shared" si="4"/>
        <v>-439.08603760910006</v>
      </c>
      <c r="AG17">
        <f t="shared" si="5"/>
        <v>-36.139087856545252</v>
      </c>
      <c r="AH17">
        <f t="shared" si="6"/>
        <v>-11323.706861334176</v>
      </c>
      <c r="AI17">
        <f t="shared" si="7"/>
        <v>-3017.2112346178219</v>
      </c>
      <c r="AJ17">
        <f t="shared" si="8"/>
        <v>2340.267603959026</v>
      </c>
      <c r="AK17">
        <f t="shared" si="32"/>
        <v>1844.6561714046695</v>
      </c>
      <c r="AL17">
        <f t="shared" si="9"/>
        <v>1167.7125407458736</v>
      </c>
      <c r="AN17">
        <f t="shared" si="10"/>
        <v>3618.3396605694975</v>
      </c>
      <c r="AO17">
        <f t="shared" si="11"/>
        <v>-180.9169830284749</v>
      </c>
      <c r="AP17">
        <f t="shared" si="12"/>
        <v>-14.890418242421601</v>
      </c>
      <c r="AQ17">
        <f t="shared" si="13"/>
        <v>-4665.7162983516419</v>
      </c>
      <c r="AR17">
        <f t="shared" si="14"/>
        <v>-1243.1840390530406</v>
      </c>
      <c r="AS17">
        <f t="shared" si="15"/>
        <v>964.26239534511194</v>
      </c>
      <c r="AT17">
        <f t="shared" si="16"/>
        <v>760.05520711295219</v>
      </c>
      <c r="AU17">
        <f t="shared" si="17"/>
        <v>481.13356340502361</v>
      </c>
      <c r="AW17">
        <v>14</v>
      </c>
      <c r="AX17">
        <f>(R17*SUMPRODUCT(K18:$K$23, X18:$X$23)-$AZ$3*SUMPRODUCT(K17:$K$22, W18:$W$23))/Z17</f>
        <v>26583.792649289193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12149.892641232667</v>
      </c>
      <c r="P18">
        <f t="shared" si="30"/>
        <v>607.49463206163341</v>
      </c>
      <c r="Q18" s="5">
        <f t="shared" si="31"/>
        <v>50</v>
      </c>
      <c r="R18">
        <f t="shared" si="0"/>
        <v>500000</v>
      </c>
      <c r="S18">
        <f t="shared" si="1"/>
        <v>23983.515823087993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19214.280362256883</v>
      </c>
      <c r="AC18">
        <f t="shared" si="2"/>
        <v>16570.179459230763</v>
      </c>
      <c r="AE18">
        <f t="shared" si="3"/>
        <v>8394.3448058521917</v>
      </c>
      <c r="AF18">
        <f t="shared" si="4"/>
        <v>-419.71724029260963</v>
      </c>
      <c r="AG18">
        <f t="shared" si="5"/>
        <v>-34.544934073592536</v>
      </c>
      <c r="AH18">
        <f t="shared" si="6"/>
        <v>-12327.629043872621</v>
      </c>
      <c r="AI18">
        <f t="shared" si="7"/>
        <v>-4387.5464123866313</v>
      </c>
      <c r="AJ18">
        <f t="shared" si="8"/>
        <v>2644.1009030261193</v>
      </c>
      <c r="AK18">
        <f t="shared" si="32"/>
        <v>1905.9424457399341</v>
      </c>
      <c r="AL18">
        <f t="shared" si="9"/>
        <v>162.4969363794221</v>
      </c>
      <c r="AN18">
        <f t="shared" si="10"/>
        <v>3232.1547791747012</v>
      </c>
      <c r="AO18">
        <f t="shared" si="11"/>
        <v>-161.60773895873507</v>
      </c>
      <c r="AP18">
        <f t="shared" si="12"/>
        <v>-13.301166004569662</v>
      </c>
      <c r="AQ18">
        <f t="shared" si="13"/>
        <v>-4746.6247874721066</v>
      </c>
      <c r="AR18">
        <f t="shared" si="14"/>
        <v>-1689.3789132607103</v>
      </c>
      <c r="AS18">
        <f t="shared" si="15"/>
        <v>1018.0834321194425</v>
      </c>
      <c r="AT18">
        <f t="shared" si="16"/>
        <v>733.86322903194753</v>
      </c>
      <c r="AU18">
        <f t="shared" si="17"/>
        <v>62.567747890679691</v>
      </c>
      <c r="AW18">
        <v>15</v>
      </c>
      <c r="AX18">
        <f>(R18*SUMPRODUCT(K19:$K$23, X19:$X$23)-$AZ$3*SUMPRODUCT(K18:$K$22, W19:$W$23))/Z18</f>
        <v>23983.515823087993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12149.892641232667</v>
      </c>
      <c r="P19">
        <f t="shared" si="30"/>
        <v>607.49463206163341</v>
      </c>
      <c r="Q19" s="5">
        <f t="shared" si="31"/>
        <v>50</v>
      </c>
      <c r="R19">
        <f t="shared" si="0"/>
        <v>500000</v>
      </c>
      <c r="S19">
        <f t="shared" si="1"/>
        <v>20732.990190773718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16570.179459230763</v>
      </c>
      <c r="AC19">
        <f t="shared" si="2"/>
        <v>13623.406148470254</v>
      </c>
      <c r="AE19">
        <f t="shared" si="3"/>
        <v>7983.5528107026803</v>
      </c>
      <c r="AF19">
        <f t="shared" si="4"/>
        <v>-399.17764053513406</v>
      </c>
      <c r="AG19">
        <f t="shared" si="5"/>
        <v>-32.85441709834199</v>
      </c>
      <c r="AH19">
        <f t="shared" si="6"/>
        <v>-13450.676345146247</v>
      </c>
      <c r="AI19">
        <f t="shared" si="7"/>
        <v>-5899.1555920770425</v>
      </c>
      <c r="AJ19">
        <f t="shared" si="8"/>
        <v>2946.773310760509</v>
      </c>
      <c r="AK19">
        <f t="shared" si="32"/>
        <v>1772.944309797836</v>
      </c>
      <c r="AL19">
        <f t="shared" si="9"/>
        <v>-1179.4379715186974</v>
      </c>
      <c r="AN19">
        <f t="shared" si="10"/>
        <v>2863.7820128788426</v>
      </c>
      <c r="AO19">
        <f t="shared" si="11"/>
        <v>-143.18910064394214</v>
      </c>
      <c r="AP19">
        <f t="shared" si="12"/>
        <v>-11.785215299599132</v>
      </c>
      <c r="AQ19">
        <f t="shared" si="13"/>
        <v>-4824.8951177031659</v>
      </c>
      <c r="AR19">
        <f t="shared" si="14"/>
        <v>-2116.0874207678648</v>
      </c>
      <c r="AS19">
        <f t="shared" si="15"/>
        <v>1057.0377128431148</v>
      </c>
      <c r="AT19">
        <f t="shared" si="16"/>
        <v>635.97324958235617</v>
      </c>
      <c r="AU19">
        <f t="shared" si="17"/>
        <v>-423.07645834239389</v>
      </c>
      <c r="AW19">
        <v>16</v>
      </c>
      <c r="AX19">
        <f>(R19*SUMPRODUCT(K20:$K$23, X20:$X$23)-$AZ$3*SUMPRODUCT(K19:$K$22, W20:$W$23))/Z19</f>
        <v>20732.990190773718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12149.892641232667</v>
      </c>
      <c r="P20">
        <f t="shared" si="30"/>
        <v>607.49463206163341</v>
      </c>
      <c r="Q20" s="5">
        <f t="shared" si="31"/>
        <v>50</v>
      </c>
      <c r="R20">
        <f t="shared" si="0"/>
        <v>500000</v>
      </c>
      <c r="S20">
        <f t="shared" si="1"/>
        <v>16667.885396459733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13623.406148470254</v>
      </c>
      <c r="AC20">
        <f t="shared" si="2"/>
        <v>10359.95959157751</v>
      </c>
      <c r="AE20">
        <f t="shared" si="3"/>
        <v>7551.7915927062195</v>
      </c>
      <c r="AF20">
        <f t="shared" si="4"/>
        <v>-377.589579635311</v>
      </c>
      <c r="AG20">
        <f t="shared" si="5"/>
        <v>-31.077606262453578</v>
      </c>
      <c r="AH20">
        <f t="shared" si="6"/>
        <v>-14482.666649049923</v>
      </c>
      <c r="AI20">
        <f t="shared" si="7"/>
        <v>-7339.5422422414676</v>
      </c>
      <c r="AJ20">
        <f t="shared" si="8"/>
        <v>3263.4465568927444</v>
      </c>
      <c r="AK20">
        <f t="shared" si="32"/>
        <v>1129.3101231716853</v>
      </c>
      <c r="AL20">
        <f t="shared" si="9"/>
        <v>-2946.7855621770377</v>
      </c>
      <c r="AN20">
        <f t="shared" si="10"/>
        <v>2569.3871287887905</v>
      </c>
      <c r="AO20">
        <f t="shared" si="11"/>
        <v>-128.46935643943951</v>
      </c>
      <c r="AP20">
        <f t="shared" si="12"/>
        <v>-10.573703013922735</v>
      </c>
      <c r="AQ20">
        <f t="shared" si="13"/>
        <v>-4927.5164471630515</v>
      </c>
      <c r="AR20">
        <f t="shared" si="14"/>
        <v>-2497.1723778276232</v>
      </c>
      <c r="AS20">
        <f t="shared" si="15"/>
        <v>1110.3401723729889</v>
      </c>
      <c r="AT20">
        <f t="shared" si="16"/>
        <v>384.23132567518292</v>
      </c>
      <c r="AU20">
        <f t="shared" si="17"/>
        <v>-1002.6008797794514</v>
      </c>
      <c r="AW20">
        <v>17</v>
      </c>
      <c r="AX20">
        <f>(R20*SUMPRODUCT(K21:$K$23, X21:$X$23)-$AZ$3*SUMPRODUCT(K20:$K$22, W21:$W$23))/Z20</f>
        <v>16667.885396459733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12149.892641232667</v>
      </c>
      <c r="P21">
        <f t="shared" si="30"/>
        <v>607.49463206163341</v>
      </c>
      <c r="Q21" s="5">
        <f t="shared" si="31"/>
        <v>50</v>
      </c>
      <c r="R21">
        <f t="shared" si="0"/>
        <v>500000</v>
      </c>
      <c r="S21">
        <f t="shared" si="1"/>
        <v>11806.611940402167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10359.95959157751</v>
      </c>
      <c r="AC21">
        <f t="shared" si="2"/>
        <v>6903.9454765070686</v>
      </c>
      <c r="AE21">
        <f t="shared" si="3"/>
        <v>7104.6797136984187</v>
      </c>
      <c r="AF21">
        <f t="shared" si="4"/>
        <v>-355.23398568492098</v>
      </c>
      <c r="AG21">
        <f t="shared" si="5"/>
        <v>-29.237623423879132</v>
      </c>
      <c r="AH21">
        <f t="shared" si="6"/>
        <v>-15292.067759499103</v>
      </c>
      <c r="AI21">
        <f t="shared" si="7"/>
        <v>-8571.8596549094837</v>
      </c>
      <c r="AJ21">
        <f t="shared" si="8"/>
        <v>3456.0141150704412</v>
      </c>
      <c r="AK21">
        <f t="shared" si="32"/>
        <v>877.71249289501884</v>
      </c>
      <c r="AL21">
        <f t="shared" si="9"/>
        <v>-4238.1330469440236</v>
      </c>
      <c r="AN21">
        <f t="shared" si="10"/>
        <v>2299.3092573887416</v>
      </c>
      <c r="AO21">
        <f t="shared" si="11"/>
        <v>-114.9654628694371</v>
      </c>
      <c r="AP21">
        <f t="shared" si="12"/>
        <v>-9.4622616235540047</v>
      </c>
      <c r="AQ21">
        <f t="shared" si="13"/>
        <v>-4949.0187286329701</v>
      </c>
      <c r="AR21">
        <f t="shared" si="14"/>
        <v>-2774.1371957372189</v>
      </c>
      <c r="AS21">
        <f t="shared" si="15"/>
        <v>1118.480433836618</v>
      </c>
      <c r="AT21">
        <f t="shared" si="16"/>
        <v>284.05678251028519</v>
      </c>
      <c r="AU21">
        <f t="shared" si="17"/>
        <v>-1371.5999793903161</v>
      </c>
      <c r="AW21">
        <v>18</v>
      </c>
      <c r="AX21">
        <f>(R21*SUMPRODUCT(K22:$K$23, X22:$X$23)-$AZ$3*SUMPRODUCT(K21:$K$22, W22:$W$23))/Z21</f>
        <v>11806.611940402167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12149.892641232667</v>
      </c>
      <c r="P22">
        <f t="shared" si="30"/>
        <v>607.49463206163341</v>
      </c>
      <c r="Q22" s="5">
        <f t="shared" si="31"/>
        <v>50</v>
      </c>
      <c r="R22">
        <f t="shared" si="0"/>
        <v>500000</v>
      </c>
      <c r="S22">
        <f t="shared" si="1"/>
        <v>6199.4688603433187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6903.9454765070686</v>
      </c>
      <c r="AC22">
        <f t="shared" si="2"/>
        <v>3390.0875068140804</v>
      </c>
      <c r="AE22">
        <f t="shared" si="3"/>
        <v>6643.9884093383753</v>
      </c>
      <c r="AF22">
        <f t="shared" si="4"/>
        <v>-332.19942046691881</v>
      </c>
      <c r="AG22">
        <f t="shared" si="5"/>
        <v>-27.341757682660106</v>
      </c>
      <c r="AH22">
        <f t="shared" si="6"/>
        <v>-16034.895069802358</v>
      </c>
      <c r="AI22">
        <f t="shared" si="7"/>
        <v>-9750.4478386135634</v>
      </c>
      <c r="AJ22">
        <f t="shared" si="8"/>
        <v>3513.8579696929883</v>
      </c>
      <c r="AK22">
        <f t="shared" si="32"/>
        <v>925.10141257649673</v>
      </c>
      <c r="AL22">
        <f t="shared" si="9"/>
        <v>-5311.4884563440783</v>
      </c>
      <c r="AN22">
        <f t="shared" si="10"/>
        <v>2009.5460929537858</v>
      </c>
      <c r="AO22">
        <f t="shared" si="11"/>
        <v>-100.47730464768931</v>
      </c>
      <c r="AP22">
        <f t="shared" si="12"/>
        <v>-8.2698100810128121</v>
      </c>
      <c r="AQ22">
        <f t="shared" si="13"/>
        <v>-4849.9272956519326</v>
      </c>
      <c r="AR22">
        <f t="shared" si="14"/>
        <v>-2949.1283174268492</v>
      </c>
      <c r="AS22">
        <f t="shared" si="15"/>
        <v>1062.8043155924536</v>
      </c>
      <c r="AT22">
        <f t="shared" si="16"/>
        <v>279.80691938236754</v>
      </c>
      <c r="AU22">
        <f t="shared" si="17"/>
        <v>-1606.517082452028</v>
      </c>
      <c r="AW22">
        <v>19</v>
      </c>
      <c r="AX22">
        <f>(R22*SUMPRODUCT(K23:$K$23, X23:$X$23)-$AZ$3*SUMPRODUCT(K22:$K$22, W23:$W$23))/Z22</f>
        <v>6199.4688603433187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12149.892641232667</v>
      </c>
      <c r="P23">
        <f t="shared" si="30"/>
        <v>607.49463206163341</v>
      </c>
      <c r="Q23" s="5">
        <f t="shared" si="31"/>
        <v>50</v>
      </c>
      <c r="R23">
        <f t="shared" si="0"/>
        <v>500000</v>
      </c>
      <c r="S23">
        <f t="shared" si="1"/>
        <v>6672.1206027984017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3390.0875068140804</v>
      </c>
      <c r="AC23">
        <f t="shared" si="2"/>
        <v>3390.0875068140804</v>
      </c>
      <c r="AE23">
        <f t="shared" si="3"/>
        <v>6173.3295460666195</v>
      </c>
      <c r="AF23">
        <f t="shared" si="4"/>
        <v>-308.66647730333096</v>
      </c>
      <c r="AG23">
        <f t="shared" si="5"/>
        <v>-25.404872818037937</v>
      </c>
      <c r="AH23">
        <f t="shared" si="6"/>
        <v>-16634.672877955658</v>
      </c>
      <c r="AI23">
        <f t="shared" si="7"/>
        <v>-10795.414682010407</v>
      </c>
      <c r="AJ23">
        <f t="shared" si="8"/>
        <v>0</v>
      </c>
      <c r="AK23">
        <f t="shared" si="32"/>
        <v>961.56858480248866</v>
      </c>
      <c r="AL23">
        <f t="shared" si="9"/>
        <v>-9833.8460972079192</v>
      </c>
      <c r="AN23">
        <f t="shared" si="10"/>
        <v>1691.448712348754</v>
      </c>
      <c r="AO23">
        <f t="shared" si="11"/>
        <v>-84.572435617437691</v>
      </c>
      <c r="AP23">
        <f t="shared" si="12"/>
        <v>-6.9607557955226014</v>
      </c>
      <c r="AQ23">
        <f t="shared" si="13"/>
        <v>-4557.7829289363526</v>
      </c>
      <c r="AR23">
        <f t="shared" si="14"/>
        <v>-2957.8674080005585</v>
      </c>
      <c r="AS23">
        <f t="shared" si="15"/>
        <v>0</v>
      </c>
      <c r="AT23">
        <f t="shared" si="16"/>
        <v>263.46300362913291</v>
      </c>
      <c r="AU23">
        <f t="shared" si="17"/>
        <v>-2694.4044043714257</v>
      </c>
      <c r="AW23">
        <v>20</v>
      </c>
      <c r="AX23">
        <f>(R23*SUMPRODUCT(K$23:$K24, X$23:$X24)-$AZ$3*SUMPRODUCT(K$22:$K23, W$23:$W24))/Z23</f>
        <v>6672.1206027984017</v>
      </c>
    </row>
    <row r="25" spans="5:50" x14ac:dyDescent="0.25">
      <c r="AN25" s="6">
        <f t="shared" ref="AN25:AU25" si="33">SUM(AN3:AN23)</f>
        <v>108653.02953692907</v>
      </c>
      <c r="AO25" s="6">
        <f t="shared" si="33"/>
        <v>-14545.07095777096</v>
      </c>
      <c r="AP25" s="6">
        <f t="shared" si="33"/>
        <v>-2917.0439637358386</v>
      </c>
      <c r="AQ25" s="6">
        <f t="shared" si="33"/>
        <v>-68694.807721792284</v>
      </c>
      <c r="AR25" s="6">
        <f t="shared" si="33"/>
        <v>22496.10689363</v>
      </c>
      <c r="AS25" s="6">
        <f t="shared" si="33"/>
        <v>-12112.227415113766</v>
      </c>
      <c r="AT25" s="6">
        <f t="shared" si="33"/>
        <v>17603.379879397839</v>
      </c>
      <c r="AU25" s="7">
        <f t="shared" si="33"/>
        <v>27987.259357914074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39592.212611104362</v>
      </c>
      <c r="K3">
        <v>1</v>
      </c>
      <c r="L3" s="2">
        <v>0</v>
      </c>
      <c r="O3">
        <f>$C$3</f>
        <v>39592.212611104362</v>
      </c>
      <c r="P3">
        <f>O3*B5</f>
        <v>31673.770088883492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39592.212611104362</v>
      </c>
      <c r="AF3">
        <f t="shared" ref="AF3:AF23" si="4">-$Z3*P3</f>
        <v>-31673.770088883492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5398.5343182208708</v>
      </c>
      <c r="AJ3">
        <f t="shared" ref="AJ3:AJ23" si="8">AB3-AC3</f>
        <v>0</v>
      </c>
      <c r="AL3">
        <f t="shared" ref="AL3:AL23" si="9">SUM(AI3:AK3)</f>
        <v>5398.5343182208708</v>
      </c>
      <c r="AN3">
        <f t="shared" ref="AN3:AN23" si="10">AE3*$K3</f>
        <v>39592.212611104362</v>
      </c>
      <c r="AO3">
        <f t="shared" ref="AO3:AO23" si="11">AF3*$K3</f>
        <v>-31673.770088883492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5398.5343182208708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5398.5343182208708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22226.614990250233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13375.732207748189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12978.263831605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-12978.263831605</v>
      </c>
      <c r="AK4">
        <f>H4*SUM(AB4, AE4:AF4)</f>
        <v>0</v>
      </c>
      <c r="AL4">
        <f t="shared" si="9"/>
        <v>-22836.081331604997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-9248.3511586452751</v>
      </c>
      <c r="AR4">
        <f t="shared" si="14"/>
        <v>-9248.3511586452751</v>
      </c>
      <c r="AS4">
        <f t="shared" si="15"/>
        <v>-12175.873751388497</v>
      </c>
      <c r="AT4">
        <f t="shared" si="16"/>
        <v>0</v>
      </c>
      <c r="AU4">
        <f t="shared" si="17"/>
        <v>-21424.224910033769</v>
      </c>
      <c r="AW4">
        <v>1</v>
      </c>
      <c r="AX4">
        <f>(R4*SUMPRODUCT(K5:$K$23, X5:$X$23)-$AZ$3*SUMPRODUCT(K4:$K$22, W5:$W$23))/Z4</f>
        <v>13375.732207748189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39592.212611104362</v>
      </c>
      <c r="P5">
        <f t="shared" ref="P5:P23" si="30">O5*$C$5</f>
        <v>1979.6106305552182</v>
      </c>
      <c r="Q5" s="5">
        <f t="shared" ref="Q5:Q23" si="31">$C$8</f>
        <v>50</v>
      </c>
      <c r="R5">
        <f t="shared" si="0"/>
        <v>500000</v>
      </c>
      <c r="S5">
        <f t="shared" si="1"/>
        <v>25127.734550731537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12978.263831605</v>
      </c>
      <c r="AC5">
        <f t="shared" si="2"/>
        <v>23576.552325517725</v>
      </c>
      <c r="AE5">
        <f t="shared" si="3"/>
        <v>37148.111001576523</v>
      </c>
      <c r="AF5">
        <f t="shared" si="4"/>
        <v>-1857.4055500788263</v>
      </c>
      <c r="AG5">
        <f t="shared" si="5"/>
        <v>-46.913406136788701</v>
      </c>
      <c r="AH5">
        <f t="shared" si="6"/>
        <v>-11156.699307113066</v>
      </c>
      <c r="AI5">
        <f t="shared" si="7"/>
        <v>24087.092738247848</v>
      </c>
      <c r="AJ5">
        <f t="shared" si="8"/>
        <v>-10598.288493912725</v>
      </c>
      <c r="AK5">
        <f>H5*SUM(AB5, AE5:AF5)</f>
        <v>4170.4389460600732</v>
      </c>
      <c r="AL5">
        <f t="shared" si="9"/>
        <v>17659.243190395195</v>
      </c>
      <c r="AN5">
        <f t="shared" si="10"/>
        <v>32079.71604404545</v>
      </c>
      <c r="AO5">
        <f t="shared" si="11"/>
        <v>-1603.9858022022727</v>
      </c>
      <c r="AP5">
        <f t="shared" si="12"/>
        <v>-40.512658839188127</v>
      </c>
      <c r="AQ5">
        <f t="shared" si="13"/>
        <v>-9634.5072767171587</v>
      </c>
      <c r="AR5">
        <f t="shared" si="14"/>
        <v>20800.710306286837</v>
      </c>
      <c r="AS5">
        <f t="shared" si="15"/>
        <v>-9152.2846322701462</v>
      </c>
      <c r="AT5">
        <f t="shared" si="16"/>
        <v>3601.4347314445567</v>
      </c>
      <c r="AU5">
        <f t="shared" si="17"/>
        <v>15249.860405461246</v>
      </c>
      <c r="AW5">
        <v>2</v>
      </c>
      <c r="AX5">
        <f>(R5*SUMPRODUCT(K6:$K$23, X6:$X$23)-$AZ$3*SUMPRODUCT(K5:$K$22, W6:$W$23))/Z5</f>
        <v>25127.734550731537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39592.212611104362</v>
      </c>
      <c r="P6">
        <f t="shared" si="30"/>
        <v>1979.6106305552182</v>
      </c>
      <c r="Q6" s="5">
        <f t="shared" si="31"/>
        <v>50</v>
      </c>
      <c r="R6">
        <f t="shared" si="0"/>
        <v>500000</v>
      </c>
      <c r="S6">
        <f t="shared" si="1"/>
        <v>35320.684148905217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23576.552325517725</v>
      </c>
      <c r="AC6">
        <f t="shared" si="2"/>
        <v>31933.377537736636</v>
      </c>
      <c r="AE6">
        <f t="shared" si="3"/>
        <v>35795.260010667749</v>
      </c>
      <c r="AF6">
        <f t="shared" si="4"/>
        <v>-1789.7630005333876</v>
      </c>
      <c r="AG6">
        <f t="shared" si="5"/>
        <v>-45.204924971316601</v>
      </c>
      <c r="AH6">
        <f t="shared" si="6"/>
        <v>-12393.47104104211</v>
      </c>
      <c r="AI6">
        <f t="shared" si="7"/>
        <v>21566.821044120938</v>
      </c>
      <c r="AJ6">
        <f t="shared" si="8"/>
        <v>-8356.8252122189115</v>
      </c>
      <c r="AK6">
        <f>H6*SUM(AB6, AE6:AF6)</f>
        <v>6264.9269677189477</v>
      </c>
      <c r="AL6">
        <f t="shared" si="9"/>
        <v>19474.922799620974</v>
      </c>
      <c r="AN6">
        <f t="shared" si="10"/>
        <v>27878.28701685178</v>
      </c>
      <c r="AO6">
        <f t="shared" si="11"/>
        <v>-1393.9143508425891</v>
      </c>
      <c r="AP6">
        <f t="shared" si="12"/>
        <v>-35.206780801425587</v>
      </c>
      <c r="AQ6">
        <f t="shared" si="13"/>
        <v>-9652.3601927809395</v>
      </c>
      <c r="AR6">
        <f t="shared" si="14"/>
        <v>16796.805692426828</v>
      </c>
      <c r="AS6">
        <f t="shared" si="15"/>
        <v>-6508.5145839552752</v>
      </c>
      <c r="AT6">
        <f t="shared" si="16"/>
        <v>4879.2893833885464</v>
      </c>
      <c r="AU6">
        <f t="shared" si="17"/>
        <v>15167.580491860101</v>
      </c>
      <c r="AW6">
        <v>3</v>
      </c>
      <c r="AX6">
        <f>(R6*SUMPRODUCT(K7:$K$23, X7:$X$23)-$AZ$3*SUMPRODUCT(K6:$K$22, W7:$W$23))/Z6</f>
        <v>35320.684148905217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39592.212611104362</v>
      </c>
      <c r="P7">
        <f t="shared" si="30"/>
        <v>1979.6106305552182</v>
      </c>
      <c r="Q7" s="5">
        <f t="shared" si="31"/>
        <v>50</v>
      </c>
      <c r="R7">
        <f t="shared" si="0"/>
        <v>500000</v>
      </c>
      <c r="S7">
        <f t="shared" si="1"/>
        <v>43783.473278641963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31933.377537736636</v>
      </c>
      <c r="AC7">
        <f t="shared" si="2"/>
        <v>37998.106190567778</v>
      </c>
      <c r="AE7">
        <f t="shared" si="3"/>
        <v>34360.661374257776</v>
      </c>
      <c r="AF7">
        <f t="shared" si="4"/>
        <v>-1718.0330687128887</v>
      </c>
      <c r="AG7">
        <f t="shared" si="5"/>
        <v>-43.393206780038227</v>
      </c>
      <c r="AH7">
        <f t="shared" si="6"/>
        <v>-13596.689415652138</v>
      </c>
      <c r="AI7">
        <f t="shared" si="7"/>
        <v>19002.545683112712</v>
      </c>
      <c r="AJ7">
        <f t="shared" si="8"/>
        <v>-6064.7286528311415</v>
      </c>
      <c r="AK7">
        <f>H7*SUM(AB7, AE7:AF7)</f>
        <v>6761.1078117915758</v>
      </c>
      <c r="AL7">
        <f t="shared" si="9"/>
        <v>19698.924842073146</v>
      </c>
      <c r="AN7">
        <f t="shared" si="10"/>
        <v>24224.661885479156</v>
      </c>
      <c r="AO7">
        <f t="shared" si="11"/>
        <v>-1211.2330942739577</v>
      </c>
      <c r="AP7">
        <f t="shared" si="12"/>
        <v>-30.592710394120417</v>
      </c>
      <c r="AQ7">
        <f t="shared" si="13"/>
        <v>-9585.8225855572909</v>
      </c>
      <c r="AR7">
        <f t="shared" si="14"/>
        <v>13397.013495253788</v>
      </c>
      <c r="AS7">
        <f t="shared" si="15"/>
        <v>-4275.7035274087602</v>
      </c>
      <c r="AT7">
        <f t="shared" si="16"/>
        <v>4766.6588523417413</v>
      </c>
      <c r="AU7">
        <f t="shared" si="17"/>
        <v>13887.968820186768</v>
      </c>
      <c r="AW7">
        <v>4</v>
      </c>
      <c r="AX7">
        <f>(R7*SUMPRODUCT(K8:$K$23, X8:$X$23)-$AZ$3*SUMPRODUCT(K7:$K$22, W8:$W$23))/Z7</f>
        <v>43783.473278641963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39592.212611104362</v>
      </c>
      <c r="P8">
        <f t="shared" si="30"/>
        <v>1979.6106305552182</v>
      </c>
      <c r="Q8" s="5">
        <f t="shared" si="31"/>
        <v>50</v>
      </c>
      <c r="R8">
        <f t="shared" si="0"/>
        <v>500000</v>
      </c>
      <c r="S8">
        <f t="shared" si="1"/>
        <v>50468.023924927118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37998.106190567778</v>
      </c>
      <c r="AC8">
        <f t="shared" si="2"/>
        <v>41867.325913603039</v>
      </c>
      <c r="AE8">
        <f t="shared" si="3"/>
        <v>32844.956868046516</v>
      </c>
      <c r="AF8">
        <f t="shared" si="4"/>
        <v>-1642.2478434023258</v>
      </c>
      <c r="AG8">
        <f t="shared" si="5"/>
        <v>-41.479062045189337</v>
      </c>
      <c r="AH8">
        <f t="shared" si="6"/>
        <v>-14802.12667048501</v>
      </c>
      <c r="AI8">
        <f t="shared" si="7"/>
        <v>16359.103292113992</v>
      </c>
      <c r="AJ8">
        <f t="shared" si="8"/>
        <v>-3869.2197230352613</v>
      </c>
      <c r="AK8">
        <f t="shared" ref="AK8:AK23" si="32">H8*SUM(AB8:AB8, AE8:AF8)</f>
        <v>5017.0591031028689</v>
      </c>
      <c r="AL8">
        <f t="shared" si="9"/>
        <v>17506.942672181598</v>
      </c>
      <c r="AN8">
        <f t="shared" si="10"/>
        <v>21590.743829658826</v>
      </c>
      <c r="AO8">
        <f t="shared" si="11"/>
        <v>-1079.5371914829414</v>
      </c>
      <c r="AP8">
        <f t="shared" si="12"/>
        <v>-27.266402160614916</v>
      </c>
      <c r="AQ8">
        <f t="shared" si="13"/>
        <v>-9730.2281857315284</v>
      </c>
      <c r="AR8">
        <f t="shared" si="14"/>
        <v>10753.712050283741</v>
      </c>
      <c r="AS8">
        <f t="shared" si="15"/>
        <v>-2543.4447119639763</v>
      </c>
      <c r="AT8">
        <f t="shared" si="16"/>
        <v>3297.9808227038316</v>
      </c>
      <c r="AU8">
        <f t="shared" si="17"/>
        <v>11508.248161023595</v>
      </c>
      <c r="AW8">
        <v>5</v>
      </c>
      <c r="AX8">
        <f>(R8*SUMPRODUCT(K9:$K$23, X9:$X$23)-$AZ$3*SUMPRODUCT(K8:$K$22, W9:$W$23))/Z8</f>
        <v>50468.023924927118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39592.212611104362</v>
      </c>
      <c r="P9">
        <f t="shared" si="30"/>
        <v>1979.6106305552182</v>
      </c>
      <c r="Q9" s="5">
        <f t="shared" si="31"/>
        <v>50</v>
      </c>
      <c r="R9">
        <f t="shared" si="0"/>
        <v>500000</v>
      </c>
      <c r="S9">
        <f t="shared" si="1"/>
        <v>55638.838388327276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41867.325913603039</v>
      </c>
      <c r="AC9">
        <f t="shared" si="2"/>
        <v>43898.165895049533</v>
      </c>
      <c r="AE9">
        <f t="shared" si="3"/>
        <v>31237.631260809354</v>
      </c>
      <c r="AF9">
        <f t="shared" si="4"/>
        <v>-1561.8815630404677</v>
      </c>
      <c r="AG9">
        <f t="shared" si="5"/>
        <v>-39.44921134825411</v>
      </c>
      <c r="AH9">
        <f t="shared" si="6"/>
        <v>-16150.600764833365</v>
      </c>
      <c r="AI9">
        <f t="shared" si="7"/>
        <v>13485.699721587265</v>
      </c>
      <c r="AJ9">
        <f t="shared" si="8"/>
        <v>-2030.8399814464938</v>
      </c>
      <c r="AK9">
        <f t="shared" si="32"/>
        <v>3734.5485469136147</v>
      </c>
      <c r="AL9">
        <f t="shared" si="9"/>
        <v>15189.408287054386</v>
      </c>
      <c r="AN9">
        <f t="shared" si="10"/>
        <v>19515.456081162374</v>
      </c>
      <c r="AO9">
        <f t="shared" si="11"/>
        <v>-975.77280405811871</v>
      </c>
      <c r="AP9">
        <f t="shared" si="12"/>
        <v>-24.645573957754646</v>
      </c>
      <c r="AQ9">
        <f t="shared" si="13"/>
        <v>-10089.956478419825</v>
      </c>
      <c r="AR9">
        <f t="shared" si="14"/>
        <v>8425.0812247266749</v>
      </c>
      <c r="AS9">
        <f t="shared" si="15"/>
        <v>-1268.7507620179517</v>
      </c>
      <c r="AT9">
        <f t="shared" si="16"/>
        <v>2333.1288323931985</v>
      </c>
      <c r="AU9">
        <f t="shared" si="17"/>
        <v>9489.4592951019222</v>
      </c>
      <c r="AW9">
        <v>6</v>
      </c>
      <c r="AX9">
        <f>(R9*SUMPRODUCT(K10:$K$23, X10:$X$23)-$AZ$3*SUMPRODUCT(K9:$K$22, W10:$W$23))/Z9</f>
        <v>55638.838388327276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39592.212611104362</v>
      </c>
      <c r="P10">
        <f t="shared" si="30"/>
        <v>1979.6106305552182</v>
      </c>
      <c r="Q10" s="5">
        <f t="shared" si="31"/>
        <v>50</v>
      </c>
      <c r="R10">
        <f t="shared" si="0"/>
        <v>500000</v>
      </c>
      <c r="S10">
        <f t="shared" si="1"/>
        <v>59668.827750706012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43898.165895049533</v>
      </c>
      <c r="AC10">
        <f t="shared" si="2"/>
        <v>44531.735473052948</v>
      </c>
      <c r="AE10">
        <f t="shared" si="3"/>
        <v>29548.258366274156</v>
      </c>
      <c r="AF10">
        <f t="shared" si="4"/>
        <v>-1477.4129183137079</v>
      </c>
      <c r="AG10">
        <f t="shared" si="5"/>
        <v>-37.315745215495745</v>
      </c>
      <c r="AH10">
        <f t="shared" si="6"/>
        <v>-17389.74019275825</v>
      </c>
      <c r="AI10">
        <f t="shared" si="7"/>
        <v>10643.789509986702</v>
      </c>
      <c r="AJ10">
        <f t="shared" si="8"/>
        <v>-633.56957800341479</v>
      </c>
      <c r="AK10">
        <f t="shared" si="32"/>
        <v>3778.3730955080241</v>
      </c>
      <c r="AL10">
        <f t="shared" si="9"/>
        <v>13788.593027491312</v>
      </c>
      <c r="AN10">
        <f t="shared" si="10"/>
        <v>17539.224802482542</v>
      </c>
      <c r="AO10">
        <f t="shared" si="11"/>
        <v>-876.96124012412713</v>
      </c>
      <c r="AP10">
        <f t="shared" si="12"/>
        <v>-22.149841655431182</v>
      </c>
      <c r="AQ10">
        <f t="shared" si="13"/>
        <v>-10322.184093451593</v>
      </c>
      <c r="AR10">
        <f t="shared" si="14"/>
        <v>6317.9296272513902</v>
      </c>
      <c r="AS10">
        <f t="shared" si="15"/>
        <v>-376.07357830941703</v>
      </c>
      <c r="AT10">
        <f t="shared" si="16"/>
        <v>2242.7628149280754</v>
      </c>
      <c r="AU10">
        <f t="shared" si="17"/>
        <v>8184.6188638700487</v>
      </c>
      <c r="AW10">
        <v>7</v>
      </c>
      <c r="AX10">
        <f>(R10*SUMPRODUCT(K11:$K$23, X11:$X$23)-$AZ$3*SUMPRODUCT(K10:$K$22, W11:$W$23))/Z10</f>
        <v>59668.827750706012</v>
      </c>
    </row>
    <row r="11" spans="1:52" x14ac:dyDescent="0.25">
      <c r="A11" t="s">
        <v>33</v>
      </c>
      <c r="C11" s="24">
        <f>AU25</f>
        <v>72918.222011281279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39592.212611104362</v>
      </c>
      <c r="P11">
        <f t="shared" si="30"/>
        <v>1979.6106305552182</v>
      </c>
      <c r="Q11" s="5">
        <f t="shared" si="31"/>
        <v>50</v>
      </c>
      <c r="R11">
        <f t="shared" si="0"/>
        <v>500000</v>
      </c>
      <c r="S11">
        <f t="shared" si="1"/>
        <v>62684.819245334242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44531.735473052948</v>
      </c>
      <c r="AC11">
        <f t="shared" si="2"/>
        <v>44012.800245936931</v>
      </c>
      <c r="AE11">
        <f t="shared" si="3"/>
        <v>27798.822201707215</v>
      </c>
      <c r="AF11">
        <f t="shared" si="4"/>
        <v>-1389.9411100853608</v>
      </c>
      <c r="AG11">
        <f t="shared" si="5"/>
        <v>-35.106426704112167</v>
      </c>
      <c r="AH11">
        <f t="shared" si="6"/>
        <v>-18361.610592286132</v>
      </c>
      <c r="AI11">
        <f t="shared" si="7"/>
        <v>8012.1640726316109</v>
      </c>
      <c r="AJ11">
        <f t="shared" si="8"/>
        <v>518.9352271160169</v>
      </c>
      <c r="AK11">
        <f t="shared" si="32"/>
        <v>3653.4417530807523</v>
      </c>
      <c r="AL11">
        <f t="shared" si="9"/>
        <v>12184.541052828379</v>
      </c>
      <c r="AN11">
        <f t="shared" si="10"/>
        <v>15692.626042509459</v>
      </c>
      <c r="AO11">
        <f t="shared" si="11"/>
        <v>-784.63130212547298</v>
      </c>
      <c r="AP11">
        <f t="shared" si="12"/>
        <v>-19.817818969415431</v>
      </c>
      <c r="AQ11">
        <f t="shared" si="13"/>
        <v>-10365.255278521518</v>
      </c>
      <c r="AR11">
        <f t="shared" si="14"/>
        <v>4522.9216428930531</v>
      </c>
      <c r="AS11">
        <f t="shared" si="15"/>
        <v>292.94249951770445</v>
      </c>
      <c r="AT11">
        <f t="shared" si="16"/>
        <v>2062.3929597875367</v>
      </c>
      <c r="AU11">
        <f t="shared" si="17"/>
        <v>6878.2571021982931</v>
      </c>
      <c r="AW11">
        <v>8</v>
      </c>
      <c r="AX11">
        <f>(R11*SUMPRODUCT(K12:$K$23, X12:$X$23)-$AZ$3*SUMPRODUCT(K11:$K$22, W12:$W$23))/Z11</f>
        <v>62684.819245334242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39592.212611104362</v>
      </c>
      <c r="P12">
        <f t="shared" si="30"/>
        <v>1979.6106305552182</v>
      </c>
      <c r="Q12" s="5">
        <f t="shared" si="31"/>
        <v>50</v>
      </c>
      <c r="R12">
        <f t="shared" si="0"/>
        <v>500000</v>
      </c>
      <c r="S12">
        <f t="shared" si="1"/>
        <v>64712.076584571434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44012.800245936931</v>
      </c>
      <c r="AC12">
        <f t="shared" si="2"/>
        <v>42489.959889868092</v>
      </c>
      <c r="AE12">
        <f t="shared" si="3"/>
        <v>25996.253166105922</v>
      </c>
      <c r="AF12">
        <f t="shared" si="4"/>
        <v>-1299.8126583052963</v>
      </c>
      <c r="AG12">
        <f t="shared" si="5"/>
        <v>-32.830008039023809</v>
      </c>
      <c r="AH12">
        <f t="shared" si="6"/>
        <v>-19253.543980472372</v>
      </c>
      <c r="AI12">
        <f t="shared" si="7"/>
        <v>5410.0665192892266</v>
      </c>
      <c r="AJ12">
        <f t="shared" si="8"/>
        <v>1522.8403560688384</v>
      </c>
      <c r="AK12">
        <f t="shared" si="32"/>
        <v>3566.0095951189792</v>
      </c>
      <c r="AL12">
        <f t="shared" si="9"/>
        <v>10498.916470477045</v>
      </c>
      <c r="AN12">
        <f t="shared" si="10"/>
        <v>13951.006219877976</v>
      </c>
      <c r="AO12">
        <f t="shared" si="11"/>
        <v>-697.55031099389885</v>
      </c>
      <c r="AP12">
        <f t="shared" si="12"/>
        <v>-17.618371517793324</v>
      </c>
      <c r="AQ12">
        <f t="shared" si="13"/>
        <v>-10332.500999662321</v>
      </c>
      <c r="AR12">
        <f t="shared" si="14"/>
        <v>2903.3365377039604</v>
      </c>
      <c r="AS12">
        <f t="shared" si="15"/>
        <v>817.23912841013271</v>
      </c>
      <c r="AT12">
        <f t="shared" si="16"/>
        <v>1913.7150928547285</v>
      </c>
      <c r="AU12">
        <f t="shared" si="17"/>
        <v>5634.290758968822</v>
      </c>
      <c r="AW12">
        <v>9</v>
      </c>
      <c r="AX12">
        <f>(R12*SUMPRODUCT(K13:$K$23, X13:$X$23)-$AZ$3*SUMPRODUCT(K12:$K$22, W13:$W$23))/Z12</f>
        <v>64712.076584571434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39592.212611104362</v>
      </c>
      <c r="P13">
        <f t="shared" si="30"/>
        <v>1979.6106305552182</v>
      </c>
      <c r="Q13" s="5">
        <f t="shared" si="31"/>
        <v>50</v>
      </c>
      <c r="R13">
        <f t="shared" si="0"/>
        <v>500000</v>
      </c>
      <c r="S13">
        <f t="shared" si="1"/>
        <v>65777.272030935768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42489.959889868092</v>
      </c>
      <c r="AC13">
        <f t="shared" si="2"/>
        <v>40129.840897578521</v>
      </c>
      <c r="AE13">
        <f t="shared" si="3"/>
        <v>24154.683583099588</v>
      </c>
      <c r="AF13">
        <f t="shared" si="4"/>
        <v>-1207.7341791549795</v>
      </c>
      <c r="AG13">
        <f t="shared" si="5"/>
        <v>-30.504336572900907</v>
      </c>
      <c r="AH13">
        <f t="shared" si="6"/>
        <v>-19973.713857326653</v>
      </c>
      <c r="AI13">
        <f t="shared" si="7"/>
        <v>2942.7312100450545</v>
      </c>
      <c r="AJ13">
        <f t="shared" si="8"/>
        <v>2360.1189922895719</v>
      </c>
      <c r="AK13">
        <f t="shared" si="32"/>
        <v>3383.088210490117</v>
      </c>
      <c r="AL13">
        <f t="shared" si="9"/>
        <v>8685.9384128247439</v>
      </c>
      <c r="AN13">
        <f t="shared" si="10"/>
        <v>12325.491697114208</v>
      </c>
      <c r="AO13">
        <f t="shared" si="11"/>
        <v>-616.27458485571049</v>
      </c>
      <c r="AP13">
        <f t="shared" si="12"/>
        <v>-15.565550501283802</v>
      </c>
      <c r="AQ13">
        <f t="shared" si="13"/>
        <v>-10192.05420191323</v>
      </c>
      <c r="AR13">
        <f t="shared" si="14"/>
        <v>1501.5973598439841</v>
      </c>
      <c r="AS13">
        <f t="shared" si="15"/>
        <v>1204.3058624050839</v>
      </c>
      <c r="AT13">
        <f t="shared" si="16"/>
        <v>1726.299808711884</v>
      </c>
      <c r="AU13">
        <f t="shared" si="17"/>
        <v>4432.2030309609527</v>
      </c>
      <c r="AW13">
        <v>10</v>
      </c>
      <c r="AX13">
        <f>(R13*SUMPRODUCT(K14:$K$23, X14:$X$23)-$AZ$3*SUMPRODUCT(K13:$K$22, W14:$W$23))/Z13</f>
        <v>65777.272030935768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39592.212611104362</v>
      </c>
      <c r="P14">
        <f t="shared" si="30"/>
        <v>1979.6106305552182</v>
      </c>
      <c r="Q14" s="5">
        <f t="shared" si="31"/>
        <v>50</v>
      </c>
      <c r="R14">
        <f t="shared" si="0"/>
        <v>500000</v>
      </c>
      <c r="S14">
        <f t="shared" si="1"/>
        <v>65838.840343680713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40129.840897578521</v>
      </c>
      <c r="AC14">
        <f t="shared" si="2"/>
        <v>37053.796024100084</v>
      </c>
      <c r="AE14">
        <f t="shared" si="3"/>
        <v>22282.314855132052</v>
      </c>
      <c r="AF14">
        <f t="shared" si="4"/>
        <v>-1114.1157427566027</v>
      </c>
      <c r="AG14">
        <f t="shared" si="5"/>
        <v>-28.139769648643693</v>
      </c>
      <c r="AH14">
        <f t="shared" si="6"/>
        <v>-20595.235585282102</v>
      </c>
      <c r="AI14">
        <f t="shared" si="7"/>
        <v>544.82375744470482</v>
      </c>
      <c r="AJ14">
        <f t="shared" si="8"/>
        <v>3076.0448734784368</v>
      </c>
      <c r="AK14">
        <f t="shared" si="32"/>
        <v>3150.7192565116343</v>
      </c>
      <c r="AL14">
        <f t="shared" si="9"/>
        <v>6771.5878874347763</v>
      </c>
      <c r="AN14">
        <f t="shared" si="10"/>
        <v>10814.220852066041</v>
      </c>
      <c r="AO14">
        <f t="shared" si="11"/>
        <v>-540.71104260330208</v>
      </c>
      <c r="AP14">
        <f t="shared" si="12"/>
        <v>-13.657004924540381</v>
      </c>
      <c r="AQ14">
        <f t="shared" si="13"/>
        <v>-9995.4348355450675</v>
      </c>
      <c r="AR14">
        <f t="shared" si="14"/>
        <v>264.41796899313135</v>
      </c>
      <c r="AS14">
        <f t="shared" si="15"/>
        <v>1492.8892634779268</v>
      </c>
      <c r="AT14">
        <f t="shared" si="16"/>
        <v>1529.1307974192164</v>
      </c>
      <c r="AU14">
        <f t="shared" si="17"/>
        <v>3286.4380298902747</v>
      </c>
      <c r="AW14">
        <v>11</v>
      </c>
      <c r="AX14">
        <f>(R14*SUMPRODUCT(K15:$K$23, X15:$X$23)-$AZ$3*SUMPRODUCT(K14:$K$22, W15:$W$23))/Z14</f>
        <v>65838.840343680713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39592.212611104362</v>
      </c>
      <c r="P15">
        <f t="shared" si="30"/>
        <v>1979.6106305552182</v>
      </c>
      <c r="Q15" s="5">
        <f t="shared" si="31"/>
        <v>50</v>
      </c>
      <c r="R15">
        <f t="shared" si="0"/>
        <v>500000</v>
      </c>
      <c r="S15">
        <f t="shared" si="1"/>
        <v>64796.051145188045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37053.796024100084</v>
      </c>
      <c r="AC15">
        <f t="shared" si="2"/>
        <v>33359.356207184843</v>
      </c>
      <c r="AE15">
        <f t="shared" si="3"/>
        <v>20383.506404811378</v>
      </c>
      <c r="AF15">
        <f t="shared" si="4"/>
        <v>-1019.175320240569</v>
      </c>
      <c r="AG15">
        <f t="shared" si="5"/>
        <v>-25.741812670371512</v>
      </c>
      <c r="AH15">
        <f t="shared" si="6"/>
        <v>-21165.592817857443</v>
      </c>
      <c r="AI15">
        <f t="shared" si="7"/>
        <v>-1827.0035459570063</v>
      </c>
      <c r="AJ15">
        <f t="shared" si="8"/>
        <v>3694.439816915241</v>
      </c>
      <c r="AK15">
        <f t="shared" si="32"/>
        <v>2928.1007969400193</v>
      </c>
      <c r="AL15">
        <f t="shared" si="9"/>
        <v>4795.5370678982545</v>
      </c>
      <c r="AN15">
        <f t="shared" si="10"/>
        <v>9404.5791759304011</v>
      </c>
      <c r="AO15">
        <f t="shared" si="11"/>
        <v>-470.22895879652009</v>
      </c>
      <c r="AP15">
        <f t="shared" si="12"/>
        <v>-11.876804244697245</v>
      </c>
      <c r="AQ15">
        <f t="shared" si="13"/>
        <v>-9765.4196244694704</v>
      </c>
      <c r="AR15">
        <f t="shared" si="14"/>
        <v>-842.94621158028679</v>
      </c>
      <c r="AS15">
        <f t="shared" si="15"/>
        <v>1704.54734719675</v>
      </c>
      <c r="AT15">
        <f t="shared" si="16"/>
        <v>1350.9724594502188</v>
      </c>
      <c r="AU15">
        <f t="shared" si="17"/>
        <v>2212.5735950666822</v>
      </c>
      <c r="AW15">
        <v>12</v>
      </c>
      <c r="AX15">
        <f>(R15*SUMPRODUCT(K16:$K$23, X16:$X$23)-$AZ$3*SUMPRODUCT(K15:$K$22, W16:$W$23))/Z15</f>
        <v>64796.051145188045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39592.212611104362</v>
      </c>
      <c r="P16">
        <f t="shared" si="30"/>
        <v>1979.6106305552182</v>
      </c>
      <c r="Q16" s="5">
        <f t="shared" si="31"/>
        <v>50</v>
      </c>
      <c r="R16">
        <f t="shared" si="0"/>
        <v>500000</v>
      </c>
      <c r="S16">
        <f t="shared" si="1"/>
        <v>62653.470291354744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33359.356207184843</v>
      </c>
      <c r="AC16">
        <f t="shared" si="2"/>
        <v>29241.975895971558</v>
      </c>
      <c r="AE16">
        <f t="shared" si="3"/>
        <v>18478.697531968122</v>
      </c>
      <c r="AF16">
        <f t="shared" si="4"/>
        <v>-923.93487659840616</v>
      </c>
      <c r="AG16">
        <f t="shared" si="5"/>
        <v>-23.336277910855419</v>
      </c>
      <c r="AH16">
        <f t="shared" si="6"/>
        <v>-21481.166328123785</v>
      </c>
      <c r="AI16">
        <f t="shared" si="7"/>
        <v>-3949.7399506649235</v>
      </c>
      <c r="AJ16">
        <f t="shared" si="8"/>
        <v>4117.3803112132846</v>
      </c>
      <c r="AK16">
        <f t="shared" si="32"/>
        <v>2785.0023017817348</v>
      </c>
      <c r="AL16">
        <f t="shared" si="9"/>
        <v>2952.6426623300958</v>
      </c>
      <c r="AN16">
        <f t="shared" si="10"/>
        <v>8083.564048008403</v>
      </c>
      <c r="AO16">
        <f t="shared" si="11"/>
        <v>-404.17820240042016</v>
      </c>
      <c r="AP16">
        <f t="shared" si="12"/>
        <v>-10.208527782230108</v>
      </c>
      <c r="AQ16">
        <f t="shared" si="13"/>
        <v>-9397.003416442396</v>
      </c>
      <c r="AR16">
        <f t="shared" si="14"/>
        <v>-1727.8260986166424</v>
      </c>
      <c r="AS16">
        <f t="shared" si="15"/>
        <v>1801.1608988199316</v>
      </c>
      <c r="AT16">
        <f t="shared" si="16"/>
        <v>1218.3079701021386</v>
      </c>
      <c r="AU16">
        <f t="shared" si="17"/>
        <v>1291.6427703054278</v>
      </c>
      <c r="AW16">
        <v>13</v>
      </c>
      <c r="AX16">
        <f>(R16*SUMPRODUCT(K17:$K$23, X17:$X$23)-$AZ$3*SUMPRODUCT(K16:$K$22, W17:$W$23))/Z16</f>
        <v>62653.470291354744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39592.212611104362</v>
      </c>
      <c r="P17">
        <f t="shared" si="30"/>
        <v>1979.6106305552182</v>
      </c>
      <c r="Q17" s="5">
        <f t="shared" si="31"/>
        <v>50</v>
      </c>
      <c r="R17">
        <f t="shared" si="0"/>
        <v>500000</v>
      </c>
      <c r="S17">
        <f t="shared" si="1"/>
        <v>59459.651746621232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29241.975895971558</v>
      </c>
      <c r="AC17">
        <f t="shared" si="2"/>
        <v>24915.327235858771</v>
      </c>
      <c r="AE17">
        <f t="shared" si="3"/>
        <v>16590.291133910221</v>
      </c>
      <c r="AF17">
        <f t="shared" si="4"/>
        <v>-829.51455669551115</v>
      </c>
      <c r="AG17">
        <f t="shared" si="5"/>
        <v>-20.951457420261946</v>
      </c>
      <c r="AH17">
        <f t="shared" si="6"/>
        <v>-21514.577114849195</v>
      </c>
      <c r="AI17">
        <f t="shared" si="7"/>
        <v>-5774.7519950547467</v>
      </c>
      <c r="AJ17">
        <f t="shared" si="8"/>
        <v>4326.6486601127872</v>
      </c>
      <c r="AK17">
        <f t="shared" si="32"/>
        <v>2776.6698275955932</v>
      </c>
      <c r="AL17">
        <f t="shared" si="9"/>
        <v>1328.5664926536338</v>
      </c>
      <c r="AN17">
        <f t="shared" si="10"/>
        <v>6835.7113695862317</v>
      </c>
      <c r="AO17">
        <f t="shared" si="11"/>
        <v>-341.78556847931162</v>
      </c>
      <c r="AP17">
        <f t="shared" si="12"/>
        <v>-8.6326463195303109</v>
      </c>
      <c r="AQ17">
        <f t="shared" si="13"/>
        <v>-8864.6689927708085</v>
      </c>
      <c r="AR17">
        <f t="shared" si="14"/>
        <v>-2379.3758379834185</v>
      </c>
      <c r="AS17">
        <f t="shared" si="15"/>
        <v>1782.712623872274</v>
      </c>
      <c r="AT17">
        <f t="shared" si="16"/>
        <v>1144.0735642840198</v>
      </c>
      <c r="AU17">
        <f t="shared" si="17"/>
        <v>547.41035017287561</v>
      </c>
      <c r="AW17">
        <v>14</v>
      </c>
      <c r="AX17">
        <f>(R17*SUMPRODUCT(K18:$K$23, X18:$X$23)-$AZ$3*SUMPRODUCT(K17:$K$22, W18:$W$23))/Z17</f>
        <v>59459.651746621232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39592.212611104362</v>
      </c>
      <c r="P18">
        <f t="shared" si="30"/>
        <v>1979.6106305552182</v>
      </c>
      <c r="Q18" s="5">
        <f t="shared" si="31"/>
        <v>50</v>
      </c>
      <c r="R18">
        <f t="shared" si="0"/>
        <v>500000</v>
      </c>
      <c r="S18">
        <f t="shared" si="1"/>
        <v>55151.577093196291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24915.327235858771</v>
      </c>
      <c r="AC18">
        <f t="shared" si="2"/>
        <v>20520.761484136681</v>
      </c>
      <c r="AE18">
        <f t="shared" si="3"/>
        <v>14731.443676556793</v>
      </c>
      <c r="AF18">
        <f t="shared" si="4"/>
        <v>-736.57218382783969</v>
      </c>
      <c r="AG18">
        <f t="shared" si="5"/>
        <v>-18.603966165337638</v>
      </c>
      <c r="AH18">
        <f t="shared" si="6"/>
        <v>-21379.766807216914</v>
      </c>
      <c r="AI18">
        <f t="shared" si="7"/>
        <v>-7403.4992806532991</v>
      </c>
      <c r="AJ18">
        <f t="shared" si="8"/>
        <v>4394.5657517220898</v>
      </c>
      <c r="AK18">
        <f t="shared" si="32"/>
        <v>2727.6049308739994</v>
      </c>
      <c r="AL18">
        <f t="shared" si="9"/>
        <v>-281.32859805721</v>
      </c>
      <c r="AN18">
        <f t="shared" si="10"/>
        <v>5672.1885012551829</v>
      </c>
      <c r="AO18">
        <f t="shared" si="11"/>
        <v>-283.60942506275916</v>
      </c>
      <c r="AP18">
        <f t="shared" si="12"/>
        <v>-7.1632628327323058</v>
      </c>
      <c r="AQ18">
        <f t="shared" si="13"/>
        <v>-8232.0558735461073</v>
      </c>
      <c r="AR18">
        <f t="shared" si="14"/>
        <v>-2850.6400601864161</v>
      </c>
      <c r="AS18">
        <f t="shared" si="15"/>
        <v>1692.0816365469798</v>
      </c>
      <c r="AT18">
        <f t="shared" si="16"/>
        <v>1050.2357857493173</v>
      </c>
      <c r="AU18">
        <f t="shared" si="17"/>
        <v>-108.32263789011918</v>
      </c>
      <c r="AW18">
        <v>15</v>
      </c>
      <c r="AX18">
        <f>(R18*SUMPRODUCT(K19:$K$23, X19:$X$23)-$AZ$3*SUMPRODUCT(K18:$K$22, W19:$W$23))/Z18</f>
        <v>55151.577093196291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39592.212611104362</v>
      </c>
      <c r="P19">
        <f t="shared" si="30"/>
        <v>1979.6106305552182</v>
      </c>
      <c r="Q19" s="5">
        <f t="shared" si="31"/>
        <v>50</v>
      </c>
      <c r="R19">
        <f t="shared" si="0"/>
        <v>500000</v>
      </c>
      <c r="S19">
        <f t="shared" si="1"/>
        <v>49512.939209221709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20520.761484136681</v>
      </c>
      <c r="AC19">
        <f t="shared" si="2"/>
        <v>16153.944705676644</v>
      </c>
      <c r="AE19">
        <f t="shared" si="3"/>
        <v>12917.237867713868</v>
      </c>
      <c r="AF19">
        <f t="shared" si="4"/>
        <v>-645.86189338569341</v>
      </c>
      <c r="AG19">
        <f t="shared" si="5"/>
        <v>-16.312851714797812</v>
      </c>
      <c r="AH19">
        <f t="shared" si="6"/>
        <v>-21050.747888864498</v>
      </c>
      <c r="AI19">
        <f t="shared" si="7"/>
        <v>-8795.6847662511227</v>
      </c>
      <c r="AJ19">
        <f t="shared" si="8"/>
        <v>4366.8167784600373</v>
      </c>
      <c r="AK19">
        <f t="shared" si="32"/>
        <v>2406.9428894513208</v>
      </c>
      <c r="AL19">
        <f t="shared" si="9"/>
        <v>-2021.9250983397646</v>
      </c>
      <c r="AN19">
        <f t="shared" si="10"/>
        <v>4633.5452822514153</v>
      </c>
      <c r="AO19">
        <f t="shared" si="11"/>
        <v>-231.67726411257075</v>
      </c>
      <c r="AP19">
        <f t="shared" si="12"/>
        <v>-5.8515866841852784</v>
      </c>
      <c r="AQ19">
        <f t="shared" si="13"/>
        <v>-7551.1184796022408</v>
      </c>
      <c r="AR19">
        <f t="shared" si="14"/>
        <v>-3155.1020481475821</v>
      </c>
      <c r="AS19">
        <f t="shared" si="15"/>
        <v>1566.4218224906681</v>
      </c>
      <c r="AT19">
        <f t="shared" si="16"/>
        <v>863.3950217748519</v>
      </c>
      <c r="AU19">
        <f t="shared" si="17"/>
        <v>-725.28520388206198</v>
      </c>
      <c r="AW19">
        <v>16</v>
      </c>
      <c r="AX19">
        <f>(R19*SUMPRODUCT(K20:$K$23, X20:$X$23)-$AZ$3*SUMPRODUCT(K19:$K$22, W20:$W$23))/Z19</f>
        <v>49512.939209221709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39592.212611104362</v>
      </c>
      <c r="P20">
        <f t="shared" si="30"/>
        <v>1979.6106305552182</v>
      </c>
      <c r="Q20" s="5">
        <f t="shared" si="31"/>
        <v>50</v>
      </c>
      <c r="R20">
        <f t="shared" si="0"/>
        <v>500000</v>
      </c>
      <c r="S20">
        <f t="shared" si="1"/>
        <v>41745.918243499647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16153.944705676644</v>
      </c>
      <c r="AC20">
        <f t="shared" si="2"/>
        <v>11769.444844227815</v>
      </c>
      <c r="AE20">
        <f t="shared" si="3"/>
        <v>11162.249680779085</v>
      </c>
      <c r="AF20">
        <f t="shared" si="4"/>
        <v>-558.11248403895434</v>
      </c>
      <c r="AG20">
        <f t="shared" si="5"/>
        <v>-14.096521695340195</v>
      </c>
      <c r="AH20">
        <f t="shared" si="6"/>
        <v>-20532.015023096392</v>
      </c>
      <c r="AI20">
        <f t="shared" si="7"/>
        <v>-9941.9743480516026</v>
      </c>
      <c r="AJ20">
        <f t="shared" si="8"/>
        <v>4384.4998614488286</v>
      </c>
      <c r="AK20">
        <f t="shared" si="32"/>
        <v>1452.963847301231</v>
      </c>
      <c r="AL20">
        <f t="shared" si="9"/>
        <v>-4104.5106393015431</v>
      </c>
      <c r="AN20">
        <f t="shared" si="10"/>
        <v>3797.7929218572231</v>
      </c>
      <c r="AO20">
        <f t="shared" si="11"/>
        <v>-189.88964609286117</v>
      </c>
      <c r="AP20">
        <f t="shared" si="12"/>
        <v>-4.7961362492684518</v>
      </c>
      <c r="AQ20">
        <f t="shared" si="13"/>
        <v>-6985.719147678049</v>
      </c>
      <c r="AR20">
        <f t="shared" si="14"/>
        <v>-3382.612008162956</v>
      </c>
      <c r="AS20">
        <f t="shared" si="15"/>
        <v>1491.7622357406474</v>
      </c>
      <c r="AT20">
        <f t="shared" si="16"/>
        <v>494.34979263157936</v>
      </c>
      <c r="AU20">
        <f t="shared" si="17"/>
        <v>-1396.4999797907292</v>
      </c>
      <c r="AW20">
        <v>17</v>
      </c>
      <c r="AX20">
        <f>(R20*SUMPRODUCT(K21:$K$23, X21:$X$23)-$AZ$3*SUMPRODUCT(K20:$K$22, W21:$W$23))/Z20</f>
        <v>41745.918243499647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39592.212611104362</v>
      </c>
      <c r="P21">
        <f t="shared" si="30"/>
        <v>1979.6106305552182</v>
      </c>
      <c r="Q21" s="5">
        <f t="shared" si="31"/>
        <v>50</v>
      </c>
      <c r="R21">
        <f t="shared" si="0"/>
        <v>500000</v>
      </c>
      <c r="S21">
        <f t="shared" si="1"/>
        <v>31275.585532421748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11769.444844227815</v>
      </c>
      <c r="AC21">
        <f t="shared" si="2"/>
        <v>7490.2046941175668</v>
      </c>
      <c r="AE21">
        <f t="shared" si="3"/>
        <v>9481.9576261097645</v>
      </c>
      <c r="AF21">
        <f t="shared" si="4"/>
        <v>-474.09788130548827</v>
      </c>
      <c r="AG21">
        <f t="shared" si="5"/>
        <v>-11.974523524672092</v>
      </c>
      <c r="AH21">
        <f t="shared" si="6"/>
        <v>-19810.329537147016</v>
      </c>
      <c r="AI21">
        <f t="shared" si="7"/>
        <v>-10814.444315867411</v>
      </c>
      <c r="AJ21">
        <f t="shared" si="8"/>
        <v>4279.2401501102486</v>
      </c>
      <c r="AK21">
        <f t="shared" si="32"/>
        <v>1065.8757254173463</v>
      </c>
      <c r="AL21">
        <f t="shared" si="9"/>
        <v>-5469.3284403398166</v>
      </c>
      <c r="AN21">
        <f t="shared" si="10"/>
        <v>3068.6749897882046</v>
      </c>
      <c r="AO21">
        <f t="shared" si="11"/>
        <v>-153.43374948941025</v>
      </c>
      <c r="AP21">
        <f t="shared" si="12"/>
        <v>-3.8753517262729824</v>
      </c>
      <c r="AQ21">
        <f t="shared" si="13"/>
        <v>-6411.2776271757039</v>
      </c>
      <c r="AR21">
        <f t="shared" si="14"/>
        <v>-3499.9117386031826</v>
      </c>
      <c r="AS21">
        <f t="shared" si="15"/>
        <v>1384.9035970991197</v>
      </c>
      <c r="AT21">
        <f t="shared" si="16"/>
        <v>344.95262579574688</v>
      </c>
      <c r="AU21">
        <f t="shared" si="17"/>
        <v>-1770.0555157083163</v>
      </c>
      <c r="AW21">
        <v>18</v>
      </c>
      <c r="AX21">
        <f>(R21*SUMPRODUCT(K22:$K$23, X22:$X$23)-$AZ$3*SUMPRODUCT(K21:$K$22, W22:$W$23))/Z21</f>
        <v>31275.585532421748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39592.212611104362</v>
      </c>
      <c r="P22">
        <f t="shared" si="30"/>
        <v>1979.6106305552182</v>
      </c>
      <c r="Q22" s="5">
        <f t="shared" si="31"/>
        <v>50</v>
      </c>
      <c r="R22">
        <f t="shared" si="0"/>
        <v>500000</v>
      </c>
      <c r="S22">
        <f t="shared" si="1"/>
        <v>17606.593770029849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7490.2046941175668</v>
      </c>
      <c r="AC22">
        <f t="shared" si="2"/>
        <v>3510.5633079685217</v>
      </c>
      <c r="AE22">
        <f t="shared" si="3"/>
        <v>7894.2565887118735</v>
      </c>
      <c r="AF22">
        <f t="shared" si="4"/>
        <v>-394.71282943559368</v>
      </c>
      <c r="AG22">
        <f t="shared" si="5"/>
        <v>-9.9694561986891639</v>
      </c>
      <c r="AH22">
        <f t="shared" si="6"/>
        <v>-18853.220907362058</v>
      </c>
      <c r="AI22">
        <f t="shared" si="7"/>
        <v>-11363.646604284466</v>
      </c>
      <c r="AJ22">
        <f t="shared" si="8"/>
        <v>3979.641386149045</v>
      </c>
      <c r="AK22">
        <f t="shared" si="32"/>
        <v>1049.2823917375695</v>
      </c>
      <c r="AL22">
        <f t="shared" si="9"/>
        <v>-6334.7228263978504</v>
      </c>
      <c r="AN22">
        <f t="shared" si="10"/>
        <v>2387.7032148826988</v>
      </c>
      <c r="AO22">
        <f t="shared" si="11"/>
        <v>-119.38516074413494</v>
      </c>
      <c r="AP22">
        <f t="shared" si="12"/>
        <v>-3.0153697626550726</v>
      </c>
      <c r="AQ22">
        <f t="shared" si="13"/>
        <v>-5702.3604015824694</v>
      </c>
      <c r="AR22">
        <f t="shared" si="14"/>
        <v>-3437.0577172065605</v>
      </c>
      <c r="AS22">
        <f t="shared" si="15"/>
        <v>1203.6855434083141</v>
      </c>
      <c r="AT22">
        <f t="shared" si="16"/>
        <v>317.36679849678035</v>
      </c>
      <c r="AU22">
        <f t="shared" si="17"/>
        <v>-1916.0053753014658</v>
      </c>
      <c r="AW22">
        <v>19</v>
      </c>
      <c r="AX22">
        <f>(R22*SUMPRODUCT(K23:$K$23, X23:$X$23)-$AZ$3*SUMPRODUCT(K22:$K$22, W23:$W$23))/Z22</f>
        <v>17606.593770029849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39592.212611104362</v>
      </c>
      <c r="P23">
        <f t="shared" si="30"/>
        <v>1979.6106305552182</v>
      </c>
      <c r="Q23" s="5">
        <f t="shared" si="31"/>
        <v>50</v>
      </c>
      <c r="R23">
        <f t="shared" si="0"/>
        <v>500000</v>
      </c>
      <c r="S23">
        <f t="shared" si="1"/>
        <v>21672.068205887394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3510.5633079685217</v>
      </c>
      <c r="AC23">
        <f t="shared" si="2"/>
        <v>3510.5633079685222</v>
      </c>
      <c r="AE23">
        <f t="shared" si="3"/>
        <v>6413.3689296932689</v>
      </c>
      <c r="AF23">
        <f t="shared" si="4"/>
        <v>-320.66844648466349</v>
      </c>
      <c r="AG23">
        <f t="shared" si="5"/>
        <v>-8.0992807761071202</v>
      </c>
      <c r="AH23">
        <f t="shared" si="6"/>
        <v>-17704.808605951512</v>
      </c>
      <c r="AI23">
        <f t="shared" si="7"/>
        <v>-11620.207403519013</v>
      </c>
      <c r="AJ23">
        <f t="shared" si="8"/>
        <v>0</v>
      </c>
      <c r="AK23">
        <f t="shared" si="32"/>
        <v>997.77910790330361</v>
      </c>
      <c r="AL23">
        <f t="shared" si="9"/>
        <v>-10622.428295615709</v>
      </c>
      <c r="AN23">
        <f t="shared" si="10"/>
        <v>1757.2178088012477</v>
      </c>
      <c r="AO23">
        <f t="shared" si="11"/>
        <v>-87.860890440062391</v>
      </c>
      <c r="AP23">
        <f t="shared" si="12"/>
        <v>-2.2191457522992839</v>
      </c>
      <c r="AQ23">
        <f t="shared" si="13"/>
        <v>-4850.9925633240528</v>
      </c>
      <c r="AR23">
        <f t="shared" si="14"/>
        <v>-3183.8547907151669</v>
      </c>
      <c r="AS23">
        <f t="shared" si="15"/>
        <v>0</v>
      </c>
      <c r="AT23">
        <f t="shared" si="16"/>
        <v>273.3844313150035</v>
      </c>
      <c r="AU23">
        <f t="shared" si="17"/>
        <v>-2910.4703594001635</v>
      </c>
      <c r="AW23">
        <v>20</v>
      </c>
      <c r="AX23">
        <f>(R23*SUMPRODUCT(K$23:$K24, X$23:$X24)-$AZ$3*SUMPRODUCT(K$22:$K23, W$23:$W24))/Z23</f>
        <v>21672.068205887394</v>
      </c>
    </row>
    <row r="25" spans="5:50" x14ac:dyDescent="0.25">
      <c r="AN25" s="6">
        <f t="shared" ref="AN25:AU25" si="33">SUM(AN3:AN23)</f>
        <v>280844.62439471326</v>
      </c>
      <c r="AO25" s="6">
        <f t="shared" si="33"/>
        <v>-43736.390678063937</v>
      </c>
      <c r="AP25" s="6">
        <f t="shared" si="33"/>
        <v>-2824.5797490754394</v>
      </c>
      <c r="AQ25" s="6">
        <f t="shared" si="33"/>
        <v>-176909.27141353706</v>
      </c>
      <c r="AR25" s="6">
        <f t="shared" si="33"/>
        <v>57374.382554036783</v>
      </c>
      <c r="AS25" s="6">
        <f t="shared" si="33"/>
        <v>-19865.993088328498</v>
      </c>
      <c r="AT25" s="6">
        <f t="shared" si="33"/>
        <v>35409.832545572965</v>
      </c>
      <c r="AU25" s="7">
        <f t="shared" si="33"/>
        <v>72918.222011281279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2412.6671206902233</v>
      </c>
      <c r="K3">
        <v>1</v>
      </c>
      <c r="L3" s="2">
        <v>0</v>
      </c>
      <c r="O3">
        <f>$C$3</f>
        <v>2412.6671206902233</v>
      </c>
      <c r="P3">
        <f>O3*B5</f>
        <v>1930.1336965521787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2412.6671206902233</v>
      </c>
      <c r="AF3">
        <f t="shared" ref="AF3:AF23" si="4">-$Z3*P3</f>
        <v>-1930.1336965521787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-2037.3747798619552</v>
      </c>
      <c r="AJ3">
        <f t="shared" ref="AJ3:AJ23" si="8">AB3-AC3</f>
        <v>-1.8189894035458565E-12</v>
      </c>
      <c r="AL3">
        <f t="shared" ref="AL3:AL23" si="9">SUM(AI3:AK3)</f>
        <v>-2037.374779861957</v>
      </c>
      <c r="AN3">
        <f t="shared" ref="AN3:AN23" si="10">AE3*$K3</f>
        <v>2412.6671206902233</v>
      </c>
      <c r="AO3">
        <f t="shared" ref="AO3:AO23" si="11">AF3*$K3</f>
        <v>-1930.1336965521787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-2037.3747798619552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-2037.374779861957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1272.4911143364275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240.63139224880547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1.8189894035458565E-12</v>
      </c>
      <c r="AC4">
        <f t="shared" si="2"/>
        <v>237.95973240566491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-237.95973240566309</v>
      </c>
      <c r="AK4">
        <f>G4*MAX(0, SUM(AB4, AE4:AF4))</f>
        <v>3.9835867937654256E-14</v>
      </c>
      <c r="AL4">
        <f t="shared" si="9"/>
        <v>-1340.6667324056632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-1034.5313819307628</v>
      </c>
      <c r="AR4">
        <f t="shared" si="14"/>
        <v>-1034.5313819307628</v>
      </c>
      <c r="AS4">
        <f t="shared" si="15"/>
        <v>-223.24770842073653</v>
      </c>
      <c r="AT4">
        <f t="shared" si="16"/>
        <v>3.7372988026695048E-14</v>
      </c>
      <c r="AU4">
        <f t="shared" si="17"/>
        <v>-1257.7790903514992</v>
      </c>
      <c r="AW4">
        <v>1</v>
      </c>
      <c r="AX4">
        <f>(R4*SUMPRODUCT(K5:$K$23, X5:$X$23)-$AZ$3*SUMPRODUCT(K4:$K$22, W5:$W$23))/Z4</f>
        <v>240.63139224880547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2412.6671206902233</v>
      </c>
      <c r="P5">
        <f t="shared" ref="P5:P23" si="30">O5*$C$5</f>
        <v>120.63335603451117</v>
      </c>
      <c r="Q5" s="5">
        <f t="shared" ref="Q5:Q23" si="31">$C$8</f>
        <v>50</v>
      </c>
      <c r="R5">
        <f t="shared" si="0"/>
        <v>1000000</v>
      </c>
      <c r="S5">
        <f t="shared" si="1"/>
        <v>478.16203645910468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237.95973240566491</v>
      </c>
      <c r="AC5">
        <f t="shared" si="2"/>
        <v>467.59807634708341</v>
      </c>
      <c r="AE5">
        <f t="shared" si="3"/>
        <v>2359.3644381617314</v>
      </c>
      <c r="AF5">
        <f t="shared" si="4"/>
        <v>-117.96822190808658</v>
      </c>
      <c r="AG5">
        <f t="shared" si="5"/>
        <v>-48.895357712811148</v>
      </c>
      <c r="AH5">
        <f t="shared" si="6"/>
        <v>-1101.1658137769971</v>
      </c>
      <c r="AI5">
        <f t="shared" si="7"/>
        <v>1091.3350447638365</v>
      </c>
      <c r="AJ5">
        <f t="shared" si="8"/>
        <v>-229.6383439414185</v>
      </c>
      <c r="AK5">
        <f>G5*SUM(AB5, AE5:AF5)</f>
        <v>101.6535938950317</v>
      </c>
      <c r="AL5">
        <f t="shared" si="9"/>
        <v>963.35029471744974</v>
      </c>
      <c r="AN5">
        <f t="shared" si="10"/>
        <v>2037.4586804006017</v>
      </c>
      <c r="AO5">
        <f t="shared" si="11"/>
        <v>-101.87293402003009</v>
      </c>
      <c r="AP5">
        <f t="shared" si="12"/>
        <v>-42.224197920385286</v>
      </c>
      <c r="AQ5">
        <f t="shared" si="13"/>
        <v>-950.92551602091271</v>
      </c>
      <c r="AR5">
        <f t="shared" si="14"/>
        <v>942.43603243927362</v>
      </c>
      <c r="AS5">
        <f t="shared" si="15"/>
        <v>-198.3070650928365</v>
      </c>
      <c r="AT5">
        <f t="shared" si="16"/>
        <v>87.784232874477397</v>
      </c>
      <c r="AU5">
        <f t="shared" si="17"/>
        <v>831.91320022091452</v>
      </c>
      <c r="AW5">
        <v>2</v>
      </c>
      <c r="AX5">
        <f>(R5*SUMPRODUCT(K6:$K$23, X6:$X$23)-$AZ$3*SUMPRODUCT(K5:$K$22, W6:$W$23))/Z5</f>
        <v>478.16203645910468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2412.6671206902233</v>
      </c>
      <c r="P6">
        <f t="shared" si="30"/>
        <v>120.63335603451117</v>
      </c>
      <c r="Q6" s="5">
        <f t="shared" si="31"/>
        <v>50</v>
      </c>
      <c r="R6">
        <f t="shared" si="0"/>
        <v>1000000</v>
      </c>
      <c r="S6">
        <f t="shared" si="1"/>
        <v>707.12511690900828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467.59807634708341</v>
      </c>
      <c r="AC6">
        <f t="shared" si="2"/>
        <v>683.8083213925911</v>
      </c>
      <c r="AE6">
        <f t="shared" si="3"/>
        <v>2333.1116579338977</v>
      </c>
      <c r="AF6">
        <f t="shared" si="4"/>
        <v>-116.65558289669488</v>
      </c>
      <c r="AG6">
        <f t="shared" si="5"/>
        <v>-48.351296329400675</v>
      </c>
      <c r="AH6">
        <f t="shared" si="6"/>
        <v>-1102.1561256474017</v>
      </c>
      <c r="AI6">
        <f t="shared" si="7"/>
        <v>1065.9486530604006</v>
      </c>
      <c r="AJ6">
        <f t="shared" si="8"/>
        <v>-216.21024504550769</v>
      </c>
      <c r="AK6">
        <f>G6*SUM(AB6, AE6:AF6)</f>
        <v>157.01716785598077</v>
      </c>
      <c r="AL6">
        <f t="shared" si="9"/>
        <v>1006.7555758708737</v>
      </c>
      <c r="AN6">
        <f t="shared" si="10"/>
        <v>1817.0885313547064</v>
      </c>
      <c r="AO6">
        <f t="shared" si="11"/>
        <v>-90.854426567735317</v>
      </c>
      <c r="AP6">
        <f t="shared" si="12"/>
        <v>-37.657257310218334</v>
      </c>
      <c r="AQ6">
        <f t="shared" si="13"/>
        <v>-858.38808822795397</v>
      </c>
      <c r="AR6">
        <f t="shared" si="14"/>
        <v>830.18875924879899</v>
      </c>
      <c r="AS6">
        <f t="shared" si="15"/>
        <v>-168.39020768577109</v>
      </c>
      <c r="AT6">
        <f t="shared" si="16"/>
        <v>122.28908717963429</v>
      </c>
      <c r="AU6">
        <f t="shared" si="17"/>
        <v>784.08763874266219</v>
      </c>
      <c r="AW6">
        <v>3</v>
      </c>
      <c r="AX6">
        <f>(R6*SUMPRODUCT(K7:$K$23, X7:$X$23)-$AZ$3*SUMPRODUCT(K6:$K$22, W7:$W$23))/Z6</f>
        <v>707.12511690900828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2412.6671206902233</v>
      </c>
      <c r="P7">
        <f t="shared" si="30"/>
        <v>120.63335603451117</v>
      </c>
      <c r="Q7" s="5">
        <f t="shared" si="31"/>
        <v>50</v>
      </c>
      <c r="R7">
        <f t="shared" si="0"/>
        <v>1000000</v>
      </c>
      <c r="S7">
        <f t="shared" si="1"/>
        <v>903.48132039126426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683.8083213925911</v>
      </c>
      <c r="AC7">
        <f t="shared" si="2"/>
        <v>863.95565939896005</v>
      </c>
      <c r="AE7">
        <f t="shared" si="3"/>
        <v>2307.1173317268135</v>
      </c>
      <c r="AF7">
        <f t="shared" si="4"/>
        <v>-115.35586658634068</v>
      </c>
      <c r="AG7">
        <f t="shared" si="5"/>
        <v>-47.812591134967398</v>
      </c>
      <c r="AH7">
        <f t="shared" si="6"/>
        <v>-1103.8446227853919</v>
      </c>
      <c r="AI7">
        <f t="shared" si="7"/>
        <v>1040.1042512201134</v>
      </c>
      <c r="AJ7">
        <f t="shared" si="8"/>
        <v>-180.14733800636895</v>
      </c>
      <c r="AK7">
        <f>G7*SUM(AB7, AE7:AF7)</f>
        <v>141.19047651877344</v>
      </c>
      <c r="AL7">
        <f t="shared" si="9"/>
        <v>1001.1473897325179</v>
      </c>
      <c r="AN7">
        <f t="shared" si="10"/>
        <v>1626.5442822087755</v>
      </c>
      <c r="AO7">
        <f t="shared" si="11"/>
        <v>-81.327214110438774</v>
      </c>
      <c r="AP7">
        <f t="shared" si="12"/>
        <v>-33.708427247589981</v>
      </c>
      <c r="AQ7">
        <f t="shared" si="13"/>
        <v>-778.22316834429728</v>
      </c>
      <c r="AR7">
        <f t="shared" si="14"/>
        <v>733.28547250644942</v>
      </c>
      <c r="AS7">
        <f t="shared" si="15"/>
        <v>-127.00594744788097</v>
      </c>
      <c r="AT7">
        <f t="shared" si="16"/>
        <v>99.54091156345946</v>
      </c>
      <c r="AU7">
        <f t="shared" si="17"/>
        <v>705.82043662202796</v>
      </c>
      <c r="AW7">
        <v>4</v>
      </c>
      <c r="AX7">
        <f>(R7*SUMPRODUCT(K8:$K$23, X8:$X$23)-$AZ$3*SUMPRODUCT(K7:$K$22, W8:$W$23))/Z7</f>
        <v>903.48132039126426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2412.6671206902233</v>
      </c>
      <c r="P8">
        <f t="shared" si="30"/>
        <v>120.63335603451117</v>
      </c>
      <c r="Q8" s="5">
        <f t="shared" si="31"/>
        <v>50</v>
      </c>
      <c r="R8">
        <f t="shared" si="0"/>
        <v>1000000</v>
      </c>
      <c r="S8">
        <f t="shared" si="1"/>
        <v>1050.1064854613232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863.95565939896005</v>
      </c>
      <c r="AC8">
        <f t="shared" si="2"/>
        <v>992.96022750381337</v>
      </c>
      <c r="AE8">
        <f t="shared" si="3"/>
        <v>2281.3710097210615</v>
      </c>
      <c r="AF8">
        <f t="shared" si="4"/>
        <v>-114.06855048605308</v>
      </c>
      <c r="AG8">
        <f t="shared" si="5"/>
        <v>-47.279025567944906</v>
      </c>
      <c r="AH8">
        <f t="shared" si="6"/>
        <v>-1108.7931134563478</v>
      </c>
      <c r="AI8">
        <f t="shared" si="7"/>
        <v>1011.2303202107159</v>
      </c>
      <c r="AJ8">
        <f t="shared" si="8"/>
        <v>-129.00456810485332</v>
      </c>
      <c r="AK8">
        <f t="shared" ref="AK8:AK23" si="32">G8*SUM(AB8:AB8, AE8:AF8)</f>
        <v>64.565797926903528</v>
      </c>
      <c r="AL8">
        <f t="shared" si="9"/>
        <v>946.79155003276617</v>
      </c>
      <c r="AN8">
        <f t="shared" si="10"/>
        <v>1499.6669732033388</v>
      </c>
      <c r="AO8">
        <f t="shared" si="11"/>
        <v>-74.983348660166939</v>
      </c>
      <c r="AP8">
        <f t="shared" si="12"/>
        <v>-31.079027859722096</v>
      </c>
      <c r="AQ8">
        <f t="shared" si="13"/>
        <v>-728.8689149114316</v>
      </c>
      <c r="AR8">
        <f t="shared" si="14"/>
        <v>664.73568177201821</v>
      </c>
      <c r="AS8">
        <f t="shared" si="15"/>
        <v>-84.80159051502271</v>
      </c>
      <c r="AT8">
        <f t="shared" si="16"/>
        <v>42.442546318381019</v>
      </c>
      <c r="AU8">
        <f t="shared" si="17"/>
        <v>622.37663757537655</v>
      </c>
      <c r="AW8">
        <v>5</v>
      </c>
      <c r="AX8">
        <f>(R8*SUMPRODUCT(K9:$K$23, X9:$X$23)-$AZ$3*SUMPRODUCT(K8:$K$22, W9:$W$23))/Z8</f>
        <v>1050.1064854613232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2412.6671206902233</v>
      </c>
      <c r="P9">
        <f t="shared" si="30"/>
        <v>120.63335603451117</v>
      </c>
      <c r="Q9" s="5">
        <f t="shared" si="31"/>
        <v>50</v>
      </c>
      <c r="R9">
        <f t="shared" si="0"/>
        <v>1000000</v>
      </c>
      <c r="S9">
        <f t="shared" si="1"/>
        <v>1157.6682488668662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992.96022750381337</v>
      </c>
      <c r="AC9">
        <f t="shared" si="2"/>
        <v>1082.4219567870487</v>
      </c>
      <c r="AE9">
        <f t="shared" si="3"/>
        <v>2255.8482263027117</v>
      </c>
      <c r="AF9">
        <f t="shared" si="4"/>
        <v>-112.79241131513558</v>
      </c>
      <c r="AG9">
        <f t="shared" si="5"/>
        <v>-46.750092604100132</v>
      </c>
      <c r="AH9">
        <f t="shared" si="6"/>
        <v>-1122.854163306419</v>
      </c>
      <c r="AI9">
        <f t="shared" si="7"/>
        <v>973.4515590770568</v>
      </c>
      <c r="AJ9">
        <f t="shared" si="8"/>
        <v>-89.461729283235286</v>
      </c>
      <c r="AK9">
        <f t="shared" si="32"/>
        <v>18.502494650699195</v>
      </c>
      <c r="AL9">
        <f t="shared" si="9"/>
        <v>902.4923244445207</v>
      </c>
      <c r="AN9">
        <f t="shared" si="10"/>
        <v>1409.322833047552</v>
      </c>
      <c r="AO9">
        <f t="shared" si="11"/>
        <v>-70.466141652377601</v>
      </c>
      <c r="AP9">
        <f t="shared" si="12"/>
        <v>-29.206740145826007</v>
      </c>
      <c r="AQ9">
        <f t="shared" si="13"/>
        <v>-701.49400659097819</v>
      </c>
      <c r="AR9">
        <f t="shared" si="14"/>
        <v>608.15594465837</v>
      </c>
      <c r="AS9">
        <f t="shared" si="15"/>
        <v>-55.890487796435465</v>
      </c>
      <c r="AT9">
        <f t="shared" si="16"/>
        <v>11.55928305616046</v>
      </c>
      <c r="AU9">
        <f t="shared" si="17"/>
        <v>563.82473991809502</v>
      </c>
      <c r="AW9">
        <v>6</v>
      </c>
      <c r="AX9">
        <f>(R9*SUMPRODUCT(K10:$K$23, X10:$X$23)-$AZ$3*SUMPRODUCT(K9:$K$22, W10:$W$23))/Z9</f>
        <v>1157.6682488668662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2412.6671206902233</v>
      </c>
      <c r="P10">
        <f t="shared" si="30"/>
        <v>120.63335603451117</v>
      </c>
      <c r="Q10" s="5">
        <f t="shared" si="31"/>
        <v>50</v>
      </c>
      <c r="R10">
        <f t="shared" si="0"/>
        <v>1000000</v>
      </c>
      <c r="S10">
        <f t="shared" si="1"/>
        <v>1241.9153286051107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1082.4219567870487</v>
      </c>
      <c r="AC10">
        <f t="shared" si="2"/>
        <v>1148.1635665437516</v>
      </c>
      <c r="AE10">
        <f t="shared" si="3"/>
        <v>2230.5357075235402</v>
      </c>
      <c r="AF10">
        <f t="shared" si="4"/>
        <v>-111.52678537617702</v>
      </c>
      <c r="AG10">
        <f t="shared" si="5"/>
        <v>-46.225517154754066</v>
      </c>
      <c r="AH10">
        <f t="shared" si="6"/>
        <v>-1141.4904661013484</v>
      </c>
      <c r="AI10">
        <f t="shared" si="7"/>
        <v>931.29293889126075</v>
      </c>
      <c r="AJ10">
        <f t="shared" si="8"/>
        <v>-65.741609756702928</v>
      </c>
      <c r="AK10">
        <f t="shared" si="32"/>
        <v>13.12586660363109</v>
      </c>
      <c r="AL10">
        <f t="shared" si="9"/>
        <v>878.67719573818886</v>
      </c>
      <c r="AN10">
        <f t="shared" si="10"/>
        <v>1323.9990905478478</v>
      </c>
      <c r="AO10">
        <f t="shared" si="11"/>
        <v>-66.199954527392407</v>
      </c>
      <c r="AP10">
        <f t="shared" si="12"/>
        <v>-27.438494916967123</v>
      </c>
      <c r="AQ10">
        <f t="shared" si="13"/>
        <v>-677.56473652922875</v>
      </c>
      <c r="AR10">
        <f t="shared" si="14"/>
        <v>552.79590457425968</v>
      </c>
      <c r="AS10">
        <f t="shared" si="15"/>
        <v>-39.022837085923491</v>
      </c>
      <c r="AT10">
        <f t="shared" si="16"/>
        <v>7.7912383949928428</v>
      </c>
      <c r="AU10">
        <f t="shared" si="17"/>
        <v>521.56430588332898</v>
      </c>
      <c r="AW10">
        <v>7</v>
      </c>
      <c r="AX10">
        <f>(R10*SUMPRODUCT(K11:$K$23, X11:$X$23)-$AZ$3*SUMPRODUCT(K10:$K$22, W11:$W$23))/Z10</f>
        <v>1241.9153286051107</v>
      </c>
    </row>
    <row r="11" spans="1:52" x14ac:dyDescent="0.25">
      <c r="A11" t="s">
        <v>33</v>
      </c>
      <c r="C11" s="24">
        <f>AU25</f>
        <v>4151.5983603220729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2412.6671206902233</v>
      </c>
      <c r="P11">
        <f t="shared" si="30"/>
        <v>120.63335603451117</v>
      </c>
      <c r="Q11" s="5">
        <f t="shared" si="31"/>
        <v>50</v>
      </c>
      <c r="R11">
        <f t="shared" si="0"/>
        <v>1000000</v>
      </c>
      <c r="S11">
        <f t="shared" si="1"/>
        <v>1304.4179016048406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1148.1635665437516</v>
      </c>
      <c r="AC11">
        <f t="shared" si="2"/>
        <v>1192.3769404628338</v>
      </c>
      <c r="AE11">
        <f t="shared" si="3"/>
        <v>2205.4348044323156</v>
      </c>
      <c r="AF11">
        <f t="shared" si="4"/>
        <v>-110.27174022161577</v>
      </c>
      <c r="AG11">
        <f t="shared" si="5"/>
        <v>-45.70532721897785</v>
      </c>
      <c r="AH11">
        <f t="shared" si="6"/>
        <v>-1158.695284573467</v>
      </c>
      <c r="AI11">
        <f t="shared" si="7"/>
        <v>890.76245241825495</v>
      </c>
      <c r="AJ11">
        <f t="shared" si="8"/>
        <v>-44.213373919082187</v>
      </c>
      <c r="AK11">
        <f t="shared" si="32"/>
        <v>7.7839839138106823</v>
      </c>
      <c r="AL11">
        <f t="shared" si="9"/>
        <v>854.3330624129834</v>
      </c>
      <c r="AN11">
        <f t="shared" si="10"/>
        <v>1244.9830930234828</v>
      </c>
      <c r="AO11">
        <f t="shared" si="11"/>
        <v>-62.24915465117413</v>
      </c>
      <c r="AP11">
        <f t="shared" si="12"/>
        <v>-25.800971098476985</v>
      </c>
      <c r="AQ11">
        <f t="shared" si="13"/>
        <v>-654.09144553303497</v>
      </c>
      <c r="AR11">
        <f t="shared" si="14"/>
        <v>502.84152174079668</v>
      </c>
      <c r="AS11">
        <f t="shared" si="15"/>
        <v>-24.958753214630356</v>
      </c>
      <c r="AT11">
        <f t="shared" si="16"/>
        <v>4.3941123762012664</v>
      </c>
      <c r="AU11">
        <f t="shared" si="17"/>
        <v>482.27688090236757</v>
      </c>
      <c r="AW11">
        <v>8</v>
      </c>
      <c r="AX11">
        <f>(R11*SUMPRODUCT(K12:$K$23, X12:$X$23)-$AZ$3*SUMPRODUCT(K11:$K$22, W12:$W$23))/Z11</f>
        <v>1304.4179016048406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2412.6671206902233</v>
      </c>
      <c r="P12">
        <f t="shared" si="30"/>
        <v>120.63335603451117</v>
      </c>
      <c r="Q12" s="5">
        <f t="shared" si="31"/>
        <v>50</v>
      </c>
      <c r="R12">
        <f t="shared" si="0"/>
        <v>1000000</v>
      </c>
      <c r="S12">
        <f t="shared" si="1"/>
        <v>1343.0626058092471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1192.3769404628338</v>
      </c>
      <c r="AC12">
        <f t="shared" si="2"/>
        <v>1213.8356776232249</v>
      </c>
      <c r="AE12">
        <f t="shared" si="3"/>
        <v>2180.5248814575616</v>
      </c>
      <c r="AF12">
        <f t="shared" si="4"/>
        <v>-109.02624407287807</v>
      </c>
      <c r="AG12">
        <f t="shared" si="5"/>
        <v>-45.189095146158209</v>
      </c>
      <c r="AH12">
        <f t="shared" si="6"/>
        <v>-1183.5760125972067</v>
      </c>
      <c r="AI12">
        <f t="shared" si="7"/>
        <v>842.73352964131868</v>
      </c>
      <c r="AJ12">
        <f t="shared" si="8"/>
        <v>-21.458737160391138</v>
      </c>
      <c r="AK12">
        <f t="shared" si="32"/>
        <v>7.5069138290492896</v>
      </c>
      <c r="AL12">
        <f t="shared" si="9"/>
        <v>828.78170630997681</v>
      </c>
      <c r="AN12">
        <f t="shared" si="10"/>
        <v>1170.1884879116189</v>
      </c>
      <c r="AO12">
        <f t="shared" si="11"/>
        <v>-58.50942439558095</v>
      </c>
      <c r="AP12">
        <f t="shared" si="12"/>
        <v>-24.250931217913887</v>
      </c>
      <c r="AQ12">
        <f t="shared" si="13"/>
        <v>-635.17139212086738</v>
      </c>
      <c r="AR12">
        <f t="shared" si="14"/>
        <v>452.25674017725686</v>
      </c>
      <c r="AS12">
        <f t="shared" si="15"/>
        <v>-11.515927840926906</v>
      </c>
      <c r="AT12">
        <f t="shared" si="16"/>
        <v>4.028619080295039</v>
      </c>
      <c r="AU12">
        <f t="shared" si="17"/>
        <v>444.76943141662503</v>
      </c>
      <c r="AW12">
        <v>9</v>
      </c>
      <c r="AX12">
        <f>(R12*SUMPRODUCT(K13:$K$23, X13:$X$23)-$AZ$3*SUMPRODUCT(K12:$K$22, W13:$W$23))/Z12</f>
        <v>1343.0626058092471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2412.6671206902233</v>
      </c>
      <c r="P13">
        <f t="shared" si="30"/>
        <v>120.63335603451117</v>
      </c>
      <c r="Q13" s="5">
        <f t="shared" si="31"/>
        <v>50</v>
      </c>
      <c r="R13">
        <f t="shared" si="0"/>
        <v>1000000</v>
      </c>
      <c r="S13">
        <f t="shared" si="1"/>
        <v>1358.5691946654308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1213.8356776232249</v>
      </c>
      <c r="AC13">
        <f t="shared" si="2"/>
        <v>1213.9287913057833</v>
      </c>
      <c r="AE13">
        <f t="shared" si="3"/>
        <v>2155.80192245118</v>
      </c>
      <c r="AF13">
        <f t="shared" si="4"/>
        <v>-107.79009612255899</v>
      </c>
      <c r="AG13">
        <f t="shared" si="5"/>
        <v>-44.676737705830746</v>
      </c>
      <c r="AH13">
        <f t="shared" si="6"/>
        <v>-1209.3297773177187</v>
      </c>
      <c r="AI13">
        <f t="shared" si="7"/>
        <v>794.00531130507147</v>
      </c>
      <c r="AJ13">
        <f t="shared" si="8"/>
        <v>-9.3113682558396249E-2</v>
      </c>
      <c r="AK13">
        <f t="shared" si="32"/>
        <v>6.5236950079036919</v>
      </c>
      <c r="AL13">
        <f t="shared" si="9"/>
        <v>800.43589263041679</v>
      </c>
      <c r="AN13">
        <f t="shared" si="10"/>
        <v>1100.0483034431525</v>
      </c>
      <c r="AO13">
        <f t="shared" si="11"/>
        <v>-55.002415172157619</v>
      </c>
      <c r="AP13">
        <f t="shared" si="12"/>
        <v>-22.797349331980104</v>
      </c>
      <c r="AQ13">
        <f t="shared" si="13"/>
        <v>-617.08877610102797</v>
      </c>
      <c r="AR13">
        <f t="shared" si="14"/>
        <v>405.15976283798676</v>
      </c>
      <c r="AS13">
        <f t="shared" si="15"/>
        <v>-4.7513432221659803E-2</v>
      </c>
      <c r="AT13">
        <f t="shared" si="16"/>
        <v>3.3288678105757348</v>
      </c>
      <c r="AU13">
        <f t="shared" si="17"/>
        <v>408.44111721634084</v>
      </c>
      <c r="AW13">
        <v>10</v>
      </c>
      <c r="AX13">
        <f>(R13*SUMPRODUCT(K14:$K$23, X14:$X$23)-$AZ$3*SUMPRODUCT(K13:$K$22, W14:$W$23))/Z13</f>
        <v>1358.5691946654308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2412.6671206902233</v>
      </c>
      <c r="P14">
        <f t="shared" si="30"/>
        <v>120.63335603451117</v>
      </c>
      <c r="Q14" s="5">
        <f t="shared" si="31"/>
        <v>50</v>
      </c>
      <c r="R14">
        <f t="shared" si="0"/>
        <v>1000000</v>
      </c>
      <c r="S14">
        <f t="shared" si="1"/>
        <v>1349.3399336252032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1213.9287913057833</v>
      </c>
      <c r="AC14">
        <f t="shared" si="2"/>
        <v>1191.9511220841973</v>
      </c>
      <c r="AE14">
        <f t="shared" si="3"/>
        <v>2131.2504062605967</v>
      </c>
      <c r="AF14">
        <f t="shared" si="4"/>
        <v>-106.56252031302984</v>
      </c>
      <c r="AG14">
        <f t="shared" si="5"/>
        <v>-44.16793323835909</v>
      </c>
      <c r="AH14">
        <f t="shared" si="6"/>
        <v>-1240.7418082669869</v>
      </c>
      <c r="AI14">
        <f t="shared" si="7"/>
        <v>739.77814444222076</v>
      </c>
      <c r="AJ14">
        <f t="shared" si="8"/>
        <v>21.977669221585984</v>
      </c>
      <c r="AK14">
        <f t="shared" si="32"/>
        <v>5.8295100190560305</v>
      </c>
      <c r="AL14">
        <f t="shared" si="9"/>
        <v>767.58532368286274</v>
      </c>
      <c r="AN14">
        <f t="shared" si="10"/>
        <v>1034.3544974659221</v>
      </c>
      <c r="AO14">
        <f t="shared" si="11"/>
        <v>-51.717724873296106</v>
      </c>
      <c r="AP14">
        <f t="shared" si="12"/>
        <v>-21.435913984893425</v>
      </c>
      <c r="AQ14">
        <f t="shared" si="13"/>
        <v>-602.16615832895059</v>
      </c>
      <c r="AR14">
        <f t="shared" si="14"/>
        <v>359.03470027878194</v>
      </c>
      <c r="AS14">
        <f t="shared" si="15"/>
        <v>10.666367938928248</v>
      </c>
      <c r="AT14">
        <f t="shared" si="16"/>
        <v>2.8292217040853775</v>
      </c>
      <c r="AU14">
        <f t="shared" si="17"/>
        <v>372.53028992179554</v>
      </c>
      <c r="AW14">
        <v>11</v>
      </c>
      <c r="AX14">
        <f>(R14*SUMPRODUCT(K15:$K$23, X15:$X$23)-$AZ$3*SUMPRODUCT(K14:$K$22, W15:$W$23))/Z14</f>
        <v>1349.3399336252032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2412.6671206902233</v>
      </c>
      <c r="P15">
        <f t="shared" si="30"/>
        <v>120.63335603451117</v>
      </c>
      <c r="Q15" s="5">
        <f t="shared" si="31"/>
        <v>50</v>
      </c>
      <c r="R15">
        <f t="shared" si="0"/>
        <v>1000000</v>
      </c>
      <c r="S15">
        <f t="shared" si="1"/>
        <v>1309.2138292727145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1191.9511220841973</v>
      </c>
      <c r="AC15">
        <f t="shared" si="2"/>
        <v>1143.2541229715607</v>
      </c>
      <c r="AE15">
        <f t="shared" si="3"/>
        <v>2106.8305050056561</v>
      </c>
      <c r="AF15">
        <f t="shared" si="4"/>
        <v>-105.34152525028281</v>
      </c>
      <c r="AG15">
        <f t="shared" si="5"/>
        <v>-43.661856352627041</v>
      </c>
      <c r="AH15">
        <f t="shared" si="6"/>
        <v>-1287.9510669691872</v>
      </c>
      <c r="AI15">
        <f t="shared" si="7"/>
        <v>669.87605643355914</v>
      </c>
      <c r="AJ15">
        <f t="shared" si="8"/>
        <v>48.696999112636604</v>
      </c>
      <c r="AK15">
        <f t="shared" si="32"/>
        <v>13.093104417542241</v>
      </c>
      <c r="AL15">
        <f t="shared" si="9"/>
        <v>731.66615996373798</v>
      </c>
      <c r="AN15">
        <f t="shared" si="10"/>
        <v>972.05328176089506</v>
      </c>
      <c r="AO15">
        <f t="shared" si="11"/>
        <v>-48.602664088044754</v>
      </c>
      <c r="AP15">
        <f t="shared" si="12"/>
        <v>-20.144786519136698</v>
      </c>
      <c r="AQ15">
        <f t="shared" si="13"/>
        <v>-594.23720058177332</v>
      </c>
      <c r="AR15">
        <f t="shared" si="14"/>
        <v>309.06863057194039</v>
      </c>
      <c r="AS15">
        <f t="shared" si="15"/>
        <v>22.46790982325307</v>
      </c>
      <c r="AT15">
        <f t="shared" si="16"/>
        <v>6.04092027681925</v>
      </c>
      <c r="AU15">
        <f t="shared" si="17"/>
        <v>337.57746067201271</v>
      </c>
      <c r="AW15">
        <v>12</v>
      </c>
      <c r="AX15">
        <f>(R15*SUMPRODUCT(K16:$K$23, X16:$X$23)-$AZ$3*SUMPRODUCT(K15:$K$22, W16:$W$23))/Z15</f>
        <v>1309.2138292727145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2412.6671206902233</v>
      </c>
      <c r="P16">
        <f t="shared" si="30"/>
        <v>120.63335603451117</v>
      </c>
      <c r="Q16" s="5">
        <f t="shared" si="31"/>
        <v>50</v>
      </c>
      <c r="R16">
        <f t="shared" si="0"/>
        <v>1000000</v>
      </c>
      <c r="S16">
        <f t="shared" si="1"/>
        <v>1237.675076618651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1143.2541229715607</v>
      </c>
      <c r="AC16">
        <f t="shared" si="2"/>
        <v>1068.313446025692</v>
      </c>
      <c r="AE16">
        <f t="shared" si="3"/>
        <v>2082.5213131536816</v>
      </c>
      <c r="AF16">
        <f t="shared" si="4"/>
        <v>-104.12606565768408</v>
      </c>
      <c r="AG16">
        <f t="shared" si="5"/>
        <v>-43.158073803358072</v>
      </c>
      <c r="AH16">
        <f t="shared" si="6"/>
        <v>-1343.2797148538741</v>
      </c>
      <c r="AI16">
        <f t="shared" si="7"/>
        <v>591.95745883876521</v>
      </c>
      <c r="AJ16">
        <f t="shared" si="8"/>
        <v>74.940676945868745</v>
      </c>
      <c r="AK16">
        <f t="shared" si="32"/>
        <v>22.163710530319666</v>
      </c>
      <c r="AL16">
        <f t="shared" si="9"/>
        <v>689.06184631495364</v>
      </c>
      <c r="AN16">
        <f t="shared" si="10"/>
        <v>911.00546383733024</v>
      </c>
      <c r="AO16">
        <f t="shared" si="11"/>
        <v>-45.550273191866516</v>
      </c>
      <c r="AP16">
        <f t="shared" si="12"/>
        <v>-18.879634410086108</v>
      </c>
      <c r="AQ16">
        <f t="shared" si="13"/>
        <v>-587.62191386198003</v>
      </c>
      <c r="AR16">
        <f t="shared" si="14"/>
        <v>258.95364237339749</v>
      </c>
      <c r="AS16">
        <f t="shared" si="15"/>
        <v>32.783033590166447</v>
      </c>
      <c r="AT16">
        <f t="shared" si="16"/>
        <v>9.6955845131080078</v>
      </c>
      <c r="AU16">
        <f t="shared" si="17"/>
        <v>301.43226047667196</v>
      </c>
      <c r="AW16">
        <v>13</v>
      </c>
      <c r="AX16">
        <f>(R16*SUMPRODUCT(K17:$K$23, X17:$X$23)-$AZ$3*SUMPRODUCT(K16:$K$22, W17:$W$23))/Z16</f>
        <v>1237.675076618651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2412.6671206902233</v>
      </c>
      <c r="P17">
        <f t="shared" si="30"/>
        <v>120.63335603451117</v>
      </c>
      <c r="Q17" s="5">
        <f t="shared" si="31"/>
        <v>50</v>
      </c>
      <c r="R17">
        <f t="shared" si="0"/>
        <v>1000000</v>
      </c>
      <c r="S17">
        <f t="shared" si="1"/>
        <v>1139.9468359425277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1068.313446025692</v>
      </c>
      <c r="AC17">
        <f t="shared" si="2"/>
        <v>972.52426479540281</v>
      </c>
      <c r="AE17">
        <f t="shared" si="3"/>
        <v>2058.3217074375889</v>
      </c>
      <c r="AF17">
        <f t="shared" si="4"/>
        <v>-102.91608537187945</v>
      </c>
      <c r="AG17">
        <f t="shared" si="5"/>
        <v>-42.656562312017954</v>
      </c>
      <c r="AH17">
        <f t="shared" si="6"/>
        <v>-1398.6150661306644</v>
      </c>
      <c r="AI17">
        <f t="shared" si="7"/>
        <v>514.13399362302698</v>
      </c>
      <c r="AJ17">
        <f t="shared" si="8"/>
        <v>95.789181230289159</v>
      </c>
      <c r="AK17">
        <f t="shared" si="32"/>
        <v>41.727323139661337</v>
      </c>
      <c r="AL17">
        <f t="shared" si="9"/>
        <v>651.65049799297753</v>
      </c>
      <c r="AN17">
        <f t="shared" si="10"/>
        <v>848.09199454241548</v>
      </c>
      <c r="AO17">
        <f t="shared" si="11"/>
        <v>-42.404599727120775</v>
      </c>
      <c r="AP17">
        <f t="shared" si="12"/>
        <v>-17.575818629711975</v>
      </c>
      <c r="AQ17">
        <f t="shared" si="13"/>
        <v>-576.27252180538619</v>
      </c>
      <c r="AR17">
        <f t="shared" si="14"/>
        <v>211.83905438019659</v>
      </c>
      <c r="AS17">
        <f t="shared" si="15"/>
        <v>39.468095522499411</v>
      </c>
      <c r="AT17">
        <f t="shared" si="16"/>
        <v>17.19294344540857</v>
      </c>
      <c r="AU17">
        <f t="shared" si="17"/>
        <v>268.5000933481046</v>
      </c>
      <c r="AW17">
        <v>14</v>
      </c>
      <c r="AX17">
        <f>(R17*SUMPRODUCT(K18:$K$23, X18:$X$23)-$AZ$3*SUMPRODUCT(K17:$K$22, W18:$W$23))/Z17</f>
        <v>1139.9468359425277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2412.6671206902233</v>
      </c>
      <c r="P18">
        <f t="shared" si="30"/>
        <v>120.63335603451117</v>
      </c>
      <c r="Q18" s="5">
        <f t="shared" si="31"/>
        <v>50</v>
      </c>
      <c r="R18">
        <f t="shared" si="0"/>
        <v>1000000</v>
      </c>
      <c r="S18">
        <f t="shared" si="1"/>
        <v>1018.9525545276294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972.52426479540281</v>
      </c>
      <c r="AC18">
        <f t="shared" si="2"/>
        <v>859.1234410269019</v>
      </c>
      <c r="AE18">
        <f t="shared" si="3"/>
        <v>2034.2251163409276</v>
      </c>
      <c r="AF18">
        <f t="shared" si="4"/>
        <v>-101.71125581704638</v>
      </c>
      <c r="AG18">
        <f t="shared" si="5"/>
        <v>-42.157185690808646</v>
      </c>
      <c r="AH18">
        <f t="shared" si="6"/>
        <v>-1456.2199617826238</v>
      </c>
      <c r="AI18">
        <f t="shared" si="7"/>
        <v>434.13671305044886</v>
      </c>
      <c r="AJ18">
        <f t="shared" si="8"/>
        <v>113.40082376850091</v>
      </c>
      <c r="AK18">
        <f t="shared" si="32"/>
        <v>62.748823506896528</v>
      </c>
      <c r="AL18">
        <f t="shared" si="9"/>
        <v>610.28636032584632</v>
      </c>
      <c r="AN18">
        <f t="shared" si="10"/>
        <v>783.25713129091037</v>
      </c>
      <c r="AO18">
        <f t="shared" si="11"/>
        <v>-39.162856564545514</v>
      </c>
      <c r="AP18">
        <f t="shared" si="12"/>
        <v>-16.232183971297989</v>
      </c>
      <c r="AQ18">
        <f t="shared" si="13"/>
        <v>-560.70228443844371</v>
      </c>
      <c r="AR18">
        <f t="shared" si="14"/>
        <v>167.15980631662316</v>
      </c>
      <c r="AS18">
        <f t="shared" si="15"/>
        <v>43.66380259364368</v>
      </c>
      <c r="AT18">
        <f t="shared" si="16"/>
        <v>24.160779009698523</v>
      </c>
      <c r="AU18">
        <f t="shared" si="17"/>
        <v>234.98438791996537</v>
      </c>
      <c r="AW18">
        <v>15</v>
      </c>
      <c r="AX18">
        <f>(R18*SUMPRODUCT(K19:$K$23, X19:$X$23)-$AZ$3*SUMPRODUCT(K18:$K$22, W19:$W$23))/Z18</f>
        <v>1018.9525545276294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2412.6671206902233</v>
      </c>
      <c r="P19">
        <f t="shared" si="30"/>
        <v>120.63335603451117</v>
      </c>
      <c r="Q19" s="5">
        <f t="shared" si="31"/>
        <v>50</v>
      </c>
      <c r="R19">
        <f t="shared" si="0"/>
        <v>1000000</v>
      </c>
      <c r="S19">
        <f t="shared" si="1"/>
        <v>871.00222083544963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859.1234410269019</v>
      </c>
      <c r="AC19">
        <f t="shared" si="2"/>
        <v>725.70921318727983</v>
      </c>
      <c r="AE19">
        <f t="shared" si="3"/>
        <v>2010.206995981589</v>
      </c>
      <c r="AF19">
        <f t="shared" si="4"/>
        <v>-100.51034979907945</v>
      </c>
      <c r="AG19">
        <f t="shared" si="5"/>
        <v>-41.659435293471041</v>
      </c>
      <c r="AH19">
        <f t="shared" si="6"/>
        <v>-1523.5708085903902</v>
      </c>
      <c r="AI19">
        <f t="shared" si="7"/>
        <v>344.46640229864829</v>
      </c>
      <c r="AJ19">
        <f t="shared" si="8"/>
        <v>133.41422783962207</v>
      </c>
      <c r="AK19">
        <f t="shared" si="32"/>
        <v>61.744687944769872</v>
      </c>
      <c r="AL19">
        <f t="shared" si="9"/>
        <v>539.62531808304027</v>
      </c>
      <c r="AN19">
        <f t="shared" si="10"/>
        <v>721.08180076641793</v>
      </c>
      <c r="AO19">
        <f t="shared" si="11"/>
        <v>-36.054090038320901</v>
      </c>
      <c r="AP19">
        <f t="shared" si="12"/>
        <v>-14.943665344105336</v>
      </c>
      <c r="AQ19">
        <f t="shared" si="13"/>
        <v>-546.5204252346399</v>
      </c>
      <c r="AR19">
        <f t="shared" si="14"/>
        <v>123.56362014935183</v>
      </c>
      <c r="AS19">
        <f t="shared" si="15"/>
        <v>47.857047483550275</v>
      </c>
      <c r="AT19">
        <f t="shared" si="16"/>
        <v>22.148450811273054</v>
      </c>
      <c r="AU19">
        <f t="shared" si="17"/>
        <v>193.56911844417516</v>
      </c>
      <c r="AW19">
        <v>16</v>
      </c>
      <c r="AX19">
        <f>(R19*SUMPRODUCT(K20:$K$23, X20:$X$23)-$AZ$3*SUMPRODUCT(K19:$K$22, W20:$W$23))/Z19</f>
        <v>871.00222083544963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2412.6671206902233</v>
      </c>
      <c r="P20">
        <f t="shared" si="30"/>
        <v>120.63335603451117</v>
      </c>
      <c r="Q20" s="5">
        <f t="shared" si="31"/>
        <v>50</v>
      </c>
      <c r="R20">
        <f t="shared" si="0"/>
        <v>1000000</v>
      </c>
      <c r="S20">
        <f t="shared" si="1"/>
        <v>687.07809245796648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725.70921318727983</v>
      </c>
      <c r="AC20">
        <f t="shared" si="2"/>
        <v>565.64980976467803</v>
      </c>
      <c r="AE20">
        <f t="shared" si="3"/>
        <v>1986.2730493439628</v>
      </c>
      <c r="AF20">
        <f t="shared" si="4"/>
        <v>-99.313652467198153</v>
      </c>
      <c r="AG20">
        <f t="shared" si="5"/>
        <v>-41.16342930838556</v>
      </c>
      <c r="AH20">
        <f t="shared" si="6"/>
        <v>-1588.2326430153487</v>
      </c>
      <c r="AI20">
        <f t="shared" si="7"/>
        <v>257.5633245530305</v>
      </c>
      <c r="AJ20">
        <f t="shared" si="8"/>
        <v>160.0594034226018</v>
      </c>
      <c r="AK20">
        <f t="shared" si="32"/>
        <v>11.234475023275392</v>
      </c>
      <c r="AL20">
        <f t="shared" si="9"/>
        <v>428.85720299890767</v>
      </c>
      <c r="AN20">
        <f t="shared" si="10"/>
        <v>675.80048318250465</v>
      </c>
      <c r="AO20">
        <f t="shared" si="11"/>
        <v>-33.790024159125238</v>
      </c>
      <c r="AP20">
        <f t="shared" si="12"/>
        <v>-14.005257446977799</v>
      </c>
      <c r="AQ20">
        <f t="shared" si="13"/>
        <v>-540.37303074242686</v>
      </c>
      <c r="AR20">
        <f t="shared" si="14"/>
        <v>87.63217083397484</v>
      </c>
      <c r="AS20">
        <f t="shared" si="15"/>
        <v>54.457881410928948</v>
      </c>
      <c r="AT20">
        <f t="shared" si="16"/>
        <v>3.8223665429780187</v>
      </c>
      <c r="AU20">
        <f t="shared" si="17"/>
        <v>145.91241878788179</v>
      </c>
      <c r="AW20">
        <v>17</v>
      </c>
      <c r="AX20">
        <f>(R20*SUMPRODUCT(K21:$K$23, X21:$X$23)-$AZ$3*SUMPRODUCT(K20:$K$22, W21:$W$23))/Z20</f>
        <v>687.07809245796648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2412.6671206902233</v>
      </c>
      <c r="P21">
        <f t="shared" si="30"/>
        <v>120.63335603451117</v>
      </c>
      <c r="Q21" s="5">
        <f t="shared" si="31"/>
        <v>50</v>
      </c>
      <c r="R21">
        <f t="shared" si="0"/>
        <v>1000000</v>
      </c>
      <c r="S21">
        <f t="shared" si="1"/>
        <v>472.01246653468223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565.64980976467803</v>
      </c>
      <c r="AC21">
        <f t="shared" si="2"/>
        <v>383.92221141434982</v>
      </c>
      <c r="AE21">
        <f t="shared" si="3"/>
        <v>1962.3983730396287</v>
      </c>
      <c r="AF21">
        <f t="shared" si="4"/>
        <v>-98.119918651981436</v>
      </c>
      <c r="AG21">
        <f t="shared" si="5"/>
        <v>-40.668651638901174</v>
      </c>
      <c r="AH21">
        <f t="shared" si="6"/>
        <v>-1662.8675280106454</v>
      </c>
      <c r="AI21">
        <f t="shared" si="7"/>
        <v>160.74227473810083</v>
      </c>
      <c r="AJ21">
        <f t="shared" si="8"/>
        <v>181.72759835032821</v>
      </c>
      <c r="AK21">
        <f t="shared" si="32"/>
        <v>3.8878852226437202</v>
      </c>
      <c r="AL21">
        <f t="shared" si="9"/>
        <v>346.35775831107276</v>
      </c>
      <c r="AN21">
        <f t="shared" si="10"/>
        <v>635.09699629594832</v>
      </c>
      <c r="AO21">
        <f t="shared" si="11"/>
        <v>-31.754849814797414</v>
      </c>
      <c r="AP21">
        <f t="shared" si="12"/>
        <v>-13.161720298038</v>
      </c>
      <c r="AQ21">
        <f t="shared" si="13"/>
        <v>-538.15891145579496</v>
      </c>
      <c r="AR21">
        <f t="shared" si="14"/>
        <v>52.021514727317999</v>
      </c>
      <c r="AS21">
        <f t="shared" si="15"/>
        <v>58.813059286020561</v>
      </c>
      <c r="AT21">
        <f t="shared" si="16"/>
        <v>1.2582482032024025</v>
      </c>
      <c r="AU21">
        <f t="shared" si="17"/>
        <v>112.09282221654095</v>
      </c>
      <c r="AW21">
        <v>18</v>
      </c>
      <c r="AX21">
        <f>(R21*SUMPRODUCT(K22:$K$23, X22:$X$23)-$AZ$3*SUMPRODUCT(K21:$K$22, W22:$W$23))/Z21</f>
        <v>472.01246653468223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2412.6671206902233</v>
      </c>
      <c r="P22">
        <f t="shared" si="30"/>
        <v>120.63335603451117</v>
      </c>
      <c r="Q22" s="5">
        <f t="shared" si="31"/>
        <v>50</v>
      </c>
      <c r="R22">
        <f t="shared" si="0"/>
        <v>1000000</v>
      </c>
      <c r="S22">
        <f t="shared" si="1"/>
        <v>238.71472121228814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383.92221141434982</v>
      </c>
      <c r="AC22">
        <f t="shared" si="2"/>
        <v>191.80648266254457</v>
      </c>
      <c r="AE22">
        <f t="shared" si="3"/>
        <v>1938.5699880805644</v>
      </c>
      <c r="AF22">
        <f t="shared" si="4"/>
        <v>-96.928499404028216</v>
      </c>
      <c r="AG22">
        <f t="shared" si="5"/>
        <v>-40.174833309080206</v>
      </c>
      <c r="AH22">
        <f t="shared" si="6"/>
        <v>-1742.6362686392924</v>
      </c>
      <c r="AI22">
        <f t="shared" si="7"/>
        <v>58.830386728163603</v>
      </c>
      <c r="AJ22">
        <f t="shared" si="8"/>
        <v>192.11572875180525</v>
      </c>
      <c r="AK22">
        <f t="shared" si="32"/>
        <v>46.736837701908605</v>
      </c>
      <c r="AL22">
        <f t="shared" si="9"/>
        <v>297.68295318187745</v>
      </c>
      <c r="AN22">
        <f t="shared" si="10"/>
        <v>586.34144213576428</v>
      </c>
      <c r="AO22">
        <f t="shared" si="11"/>
        <v>-29.31707210678821</v>
      </c>
      <c r="AP22">
        <f t="shared" si="12"/>
        <v>-12.151312485412863</v>
      </c>
      <c r="AQ22">
        <f t="shared" si="13"/>
        <v>-527.07917132450007</v>
      </c>
      <c r="AR22">
        <f t="shared" si="14"/>
        <v>17.79388621906315</v>
      </c>
      <c r="AS22">
        <f t="shared" si="15"/>
        <v>58.107478267952743</v>
      </c>
      <c r="AT22">
        <f t="shared" si="16"/>
        <v>14.13606162660937</v>
      </c>
      <c r="AU22">
        <f t="shared" si="17"/>
        <v>90.037426113625258</v>
      </c>
      <c r="AW22">
        <v>19</v>
      </c>
      <c r="AX22">
        <f>(R22*SUMPRODUCT(K23:$K$23, X23:$X$23)-$AZ$3*SUMPRODUCT(K22:$K$22, W23:$W$23))/Z22</f>
        <v>238.71472121228814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2412.6671206902233</v>
      </c>
      <c r="P23">
        <f t="shared" si="30"/>
        <v>120.63335603451117</v>
      </c>
      <c r="Q23" s="5">
        <f t="shared" si="31"/>
        <v>50</v>
      </c>
      <c r="R23">
        <f t="shared" si="0"/>
        <v>1000000</v>
      </c>
      <c r="S23">
        <f t="shared" si="1"/>
        <v>241.68159162191441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191.80648266254457</v>
      </c>
      <c r="AC23">
        <f t="shared" si="2"/>
        <v>191.80648266254457</v>
      </c>
      <c r="AE23">
        <f t="shared" si="3"/>
        <v>1914.7722056510968</v>
      </c>
      <c r="AF23">
        <f t="shared" si="4"/>
        <v>-95.738610282554831</v>
      </c>
      <c r="AG23">
        <f t="shared" si="5"/>
        <v>-39.681649184644101</v>
      </c>
      <c r="AH23">
        <f t="shared" si="6"/>
        <v>-1828.7158269060233</v>
      </c>
      <c r="AI23">
        <f t="shared" si="7"/>
        <v>-49.363880722125486</v>
      </c>
      <c r="AJ23">
        <f t="shared" si="8"/>
        <v>0</v>
      </c>
      <c r="AK23">
        <f t="shared" si="32"/>
        <v>140.75880546217607</v>
      </c>
      <c r="AL23">
        <f t="shared" si="9"/>
        <v>91.394924740050584</v>
      </c>
      <c r="AN23">
        <f t="shared" si="10"/>
        <v>524.63406619096122</v>
      </c>
      <c r="AO23">
        <f t="shared" si="11"/>
        <v>-26.231703309548056</v>
      </c>
      <c r="AP23">
        <f t="shared" si="12"/>
        <v>-10.872491726933141</v>
      </c>
      <c r="AQ23">
        <f t="shared" si="13"/>
        <v>-501.0552259668076</v>
      </c>
      <c r="AR23">
        <f t="shared" si="14"/>
        <v>-13.525354812327652</v>
      </c>
      <c r="AS23">
        <f t="shared" si="15"/>
        <v>0</v>
      </c>
      <c r="AT23">
        <f t="shared" si="16"/>
        <v>38.566918949344739</v>
      </c>
      <c r="AU23">
        <f t="shared" si="17"/>
        <v>25.041564137017087</v>
      </c>
      <c r="AW23">
        <v>20</v>
      </c>
      <c r="AX23">
        <f>(R23*SUMPRODUCT(K$23:$K24, X$23:$X24)-$AZ$3*SUMPRODUCT(K$22:$K23, W$23:$W24))/Z23</f>
        <v>241.68159162191441</v>
      </c>
    </row>
    <row r="25" spans="5:50" x14ac:dyDescent="0.25">
      <c r="AN25" s="6">
        <f t="shared" ref="AN25:AU25" si="33">SUM(AN3:AN23)</f>
        <v>23333.684553300365</v>
      </c>
      <c r="AO25" s="6">
        <f t="shared" si="33"/>
        <v>-2976.1845681826862</v>
      </c>
      <c r="AP25" s="6">
        <f t="shared" si="33"/>
        <v>-2953.4743858656734</v>
      </c>
      <c r="AQ25" s="6">
        <f t="shared" si="33"/>
        <v>-13210.534270051196</v>
      </c>
      <c r="AR25" s="6">
        <f t="shared" si="33"/>
        <v>4193.4913292008123</v>
      </c>
      <c r="AS25" s="6">
        <f t="shared" si="33"/>
        <v>-564.90336261544394</v>
      </c>
      <c r="AT25" s="6">
        <f t="shared" si="33"/>
        <v>523.01039373670483</v>
      </c>
      <c r="AU25" s="7">
        <f t="shared" si="33"/>
        <v>4151.5983603220729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6462.0735446916542</v>
      </c>
      <c r="K3">
        <v>1</v>
      </c>
      <c r="L3" s="2">
        <v>0</v>
      </c>
      <c r="O3">
        <f>$C$3</f>
        <v>6462.0735446916542</v>
      </c>
      <c r="P3">
        <f>O3*B5</f>
        <v>5169.6588357533237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6462.0735446916542</v>
      </c>
      <c r="AF3">
        <f t="shared" ref="AF3:AF23" si="4">-$Z3*P3</f>
        <v>-5169.6588357533237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-1227.4934950616694</v>
      </c>
      <c r="AJ3">
        <f t="shared" ref="AJ3:AJ23" si="8">AB3-AC3</f>
        <v>0</v>
      </c>
      <c r="AL3">
        <f t="shared" ref="AL3:AL23" si="9">SUM(AI3:AK3)</f>
        <v>-1227.4934950616694</v>
      </c>
      <c r="AN3">
        <f t="shared" ref="AN3:AN23" si="10">AE3*$K3</f>
        <v>6462.0735446916542</v>
      </c>
      <c r="AO3">
        <f t="shared" ref="AO3:AO23" si="11">AF3*$K3</f>
        <v>-5169.6588357533237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-1227.4934950616694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-1227.4934950616694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3199.235999197012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1966.1792206652049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1943.8865292655028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-1943.8865292655028</v>
      </c>
      <c r="AK4">
        <f>G4*MAX(0, SUM(AB4, AE4:AF4))</f>
        <v>0</v>
      </c>
      <c r="AL4">
        <f t="shared" si="9"/>
        <v>-3281.963529265503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-1255.3494699315131</v>
      </c>
      <c r="AR4">
        <f t="shared" si="14"/>
        <v>-1255.3494699315131</v>
      </c>
      <c r="AS4">
        <f t="shared" si="15"/>
        <v>-1823.7044087301836</v>
      </c>
      <c r="AT4">
        <f t="shared" si="16"/>
        <v>0</v>
      </c>
      <c r="AU4">
        <f t="shared" si="17"/>
        <v>-3079.0538786616967</v>
      </c>
      <c r="AW4">
        <v>1</v>
      </c>
      <c r="AX4">
        <f>(R4*SUMPRODUCT(K5:$K$23, X5:$X$23)-$AZ$3*SUMPRODUCT(K4:$K$22, W5:$W$23))/Z4</f>
        <v>1966.1792206652049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6462.0735446916542</v>
      </c>
      <c r="P5">
        <f t="shared" ref="P5:P23" si="30">O5*$C$5</f>
        <v>323.10367723458273</v>
      </c>
      <c r="Q5" s="5">
        <f t="shared" ref="Q5:Q23" si="31">$C$8</f>
        <v>50</v>
      </c>
      <c r="R5">
        <f t="shared" si="0"/>
        <v>1000000</v>
      </c>
      <c r="S5">
        <f t="shared" si="1"/>
        <v>3811.9094379003118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1943.8865292655028</v>
      </c>
      <c r="AC5">
        <f t="shared" si="2"/>
        <v>3725.7697021659769</v>
      </c>
      <c r="AE5">
        <f t="shared" si="3"/>
        <v>6316.0466475410794</v>
      </c>
      <c r="AF5">
        <f t="shared" si="4"/>
        <v>-315.80233237705397</v>
      </c>
      <c r="AG5">
        <f t="shared" si="5"/>
        <v>-48.870123528147317</v>
      </c>
      <c r="AH5">
        <f t="shared" si="6"/>
        <v>-1372.8332070535712</v>
      </c>
      <c r="AI5">
        <f t="shared" si="7"/>
        <v>4578.5409845823069</v>
      </c>
      <c r="AJ5">
        <f t="shared" si="8"/>
        <v>-1781.8831729004742</v>
      </c>
      <c r="AK5">
        <f>G5*SUM(AB5, AE5:AF5)</f>
        <v>325.70936462161069</v>
      </c>
      <c r="AL5">
        <f t="shared" si="9"/>
        <v>3122.3671763034436</v>
      </c>
      <c r="AN5">
        <f t="shared" si="10"/>
        <v>5454.3011074093165</v>
      </c>
      <c r="AO5">
        <f t="shared" si="11"/>
        <v>-272.71505537046585</v>
      </c>
      <c r="AP5">
        <f t="shared" si="12"/>
        <v>-42.202406624494515</v>
      </c>
      <c r="AQ5">
        <f t="shared" si="13"/>
        <v>-1185.5272925249365</v>
      </c>
      <c r="AR5">
        <f t="shared" si="14"/>
        <v>3953.8563528894201</v>
      </c>
      <c r="AS5">
        <f t="shared" si="15"/>
        <v>-1538.7675084712666</v>
      </c>
      <c r="AT5">
        <f t="shared" si="16"/>
        <v>281.27039701976514</v>
      </c>
      <c r="AU5">
        <f t="shared" si="17"/>
        <v>2696.3592414379186</v>
      </c>
      <c r="AW5">
        <v>2</v>
      </c>
      <c r="AX5">
        <f>(R5*SUMPRODUCT(K6:$K$23, X6:$X$23)-$AZ$3*SUMPRODUCT(K5:$K$22, W6:$W$23))/Z5</f>
        <v>3811.9094379003118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6462.0735446916542</v>
      </c>
      <c r="P6">
        <f t="shared" si="30"/>
        <v>323.10367723458273</v>
      </c>
      <c r="Q6" s="5">
        <f t="shared" si="31"/>
        <v>50</v>
      </c>
      <c r="R6">
        <f t="shared" si="0"/>
        <v>1000000</v>
      </c>
      <c r="S6">
        <f t="shared" si="1"/>
        <v>5502.1523743429443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3725.7697021659769</v>
      </c>
      <c r="AC6">
        <f t="shared" si="2"/>
        <v>5316.1982071519997</v>
      </c>
      <c r="AE6">
        <f t="shared" si="3"/>
        <v>6243.6772839968071</v>
      </c>
      <c r="AF6">
        <f t="shared" si="4"/>
        <v>-312.1838641998404</v>
      </c>
      <c r="AG6">
        <f t="shared" si="5"/>
        <v>-48.310168870839831</v>
      </c>
      <c r="AH6">
        <f t="shared" si="6"/>
        <v>-1425.0684405203046</v>
      </c>
      <c r="AI6">
        <f t="shared" si="7"/>
        <v>4458.114810405822</v>
      </c>
      <c r="AJ6">
        <f t="shared" si="8"/>
        <v>-1590.4285049860227</v>
      </c>
      <c r="AK6">
        <f>G6*SUM(AB6, AE6:AF6)</f>
        <v>564.94989263483228</v>
      </c>
      <c r="AL6">
        <f t="shared" si="9"/>
        <v>3432.6361980546317</v>
      </c>
      <c r="AN6">
        <f t="shared" si="10"/>
        <v>4862.7395725575425</v>
      </c>
      <c r="AO6">
        <f t="shared" si="11"/>
        <v>-243.13697862787714</v>
      </c>
      <c r="AP6">
        <f t="shared" si="12"/>
        <v>-37.625226167165003</v>
      </c>
      <c r="AQ6">
        <f t="shared" si="13"/>
        <v>-1109.8806655306455</v>
      </c>
      <c r="AR6">
        <f t="shared" si="14"/>
        <v>3472.0967022318546</v>
      </c>
      <c r="AS6">
        <f t="shared" si="15"/>
        <v>-1238.6674193334266</v>
      </c>
      <c r="AT6">
        <f t="shared" si="16"/>
        <v>439.99778887818292</v>
      </c>
      <c r="AU6">
        <f t="shared" si="17"/>
        <v>2673.4270717766108</v>
      </c>
      <c r="AW6">
        <v>3</v>
      </c>
      <c r="AX6">
        <f>(R6*SUMPRODUCT(K7:$K$23, X7:$X$23)-$AZ$3*SUMPRODUCT(K6:$K$22, W7:$W$23))/Z6</f>
        <v>5502.1523743429443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6462.0735446916542</v>
      </c>
      <c r="P7">
        <f t="shared" si="30"/>
        <v>323.10367723458273</v>
      </c>
      <c r="Q7" s="5">
        <f t="shared" si="31"/>
        <v>50</v>
      </c>
      <c r="R7">
        <f t="shared" si="0"/>
        <v>1000000</v>
      </c>
      <c r="S7">
        <f t="shared" si="1"/>
        <v>6989.9509437432544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5316.1982071519997</v>
      </c>
      <c r="AC7">
        <f t="shared" si="2"/>
        <v>6675.7879912444041</v>
      </c>
      <c r="AE7">
        <f t="shared" si="3"/>
        <v>6171.6360122391216</v>
      </c>
      <c r="AF7">
        <f t="shared" si="4"/>
        <v>-308.58180061195611</v>
      </c>
      <c r="AG7">
        <f t="shared" si="5"/>
        <v>-47.752752808801475</v>
      </c>
      <c r="AH7">
        <f t="shared" si="6"/>
        <v>-1486.2874665992003</v>
      </c>
      <c r="AI7">
        <f t="shared" si="7"/>
        <v>4329.0139922191638</v>
      </c>
      <c r="AJ7">
        <f t="shared" si="8"/>
        <v>-1359.5897840924044</v>
      </c>
      <c r="AK7">
        <f>G7*SUM(AB7, AE7:AF7)</f>
        <v>548.90129376205698</v>
      </c>
      <c r="AL7">
        <f t="shared" si="9"/>
        <v>3518.3255018888162</v>
      </c>
      <c r="AN7">
        <f t="shared" si="10"/>
        <v>4351.0744466853002</v>
      </c>
      <c r="AO7">
        <f t="shared" si="11"/>
        <v>-217.55372233426505</v>
      </c>
      <c r="AP7">
        <f t="shared" si="12"/>
        <v>-33.666240538685464</v>
      </c>
      <c r="AQ7">
        <f t="shared" si="13"/>
        <v>-1047.8497765460652</v>
      </c>
      <c r="AR7">
        <f t="shared" si="14"/>
        <v>3052.0047072662846</v>
      </c>
      <c r="AS7">
        <f t="shared" si="15"/>
        <v>-958.52645162600709</v>
      </c>
      <c r="AT7">
        <f t="shared" si="16"/>
        <v>386.98173195960862</v>
      </c>
      <c r="AU7">
        <f t="shared" si="17"/>
        <v>2480.4599875998861</v>
      </c>
      <c r="AW7">
        <v>4</v>
      </c>
      <c r="AX7">
        <f>(R7*SUMPRODUCT(K8:$K$23, X8:$X$23)-$AZ$3*SUMPRODUCT(K7:$K$22, W8:$W$23))/Z7</f>
        <v>6989.9509437432544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6462.0735446916542</v>
      </c>
      <c r="P8">
        <f t="shared" si="30"/>
        <v>323.10367723458273</v>
      </c>
      <c r="Q8" s="5">
        <f t="shared" si="31"/>
        <v>50</v>
      </c>
      <c r="R8">
        <f t="shared" si="0"/>
        <v>1000000</v>
      </c>
      <c r="S8">
        <f t="shared" si="1"/>
        <v>8276.488775340109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6675.7879912444041</v>
      </c>
      <c r="AC8">
        <f t="shared" si="2"/>
        <v>7812.6494462464825</v>
      </c>
      <c r="AE8">
        <f t="shared" si="3"/>
        <v>6099.9195034206596</v>
      </c>
      <c r="AF8">
        <f t="shared" si="4"/>
        <v>-304.99597517103297</v>
      </c>
      <c r="AG8">
        <f t="shared" si="5"/>
        <v>-47.197849585227246</v>
      </c>
      <c r="AH8">
        <f t="shared" si="6"/>
        <v>-1547.5139097242677</v>
      </c>
      <c r="AI8">
        <f t="shared" si="7"/>
        <v>4200.2117689401312</v>
      </c>
      <c r="AJ8">
        <f t="shared" si="8"/>
        <v>-1136.8614550020784</v>
      </c>
      <c r="AK8">
        <f t="shared" ref="AK8:AK23" si="32">G8*SUM(AB8:AB8, AE8:AF8)</f>
        <v>265.62615536522287</v>
      </c>
      <c r="AL8">
        <f t="shared" si="9"/>
        <v>3328.9764693032757</v>
      </c>
      <c r="AN8">
        <f t="shared" si="10"/>
        <v>4009.8027806522196</v>
      </c>
      <c r="AO8">
        <f t="shared" si="11"/>
        <v>-200.49013903261095</v>
      </c>
      <c r="AP8">
        <f t="shared" si="12"/>
        <v>-31.025666552078462</v>
      </c>
      <c r="AQ8">
        <f t="shared" si="13"/>
        <v>-1017.2635187776895</v>
      </c>
      <c r="AR8">
        <f t="shared" si="14"/>
        <v>2761.0234562898404</v>
      </c>
      <c r="AS8">
        <f t="shared" si="15"/>
        <v>-747.3197344534359</v>
      </c>
      <c r="AT8">
        <f t="shared" si="16"/>
        <v>174.61025441403726</v>
      </c>
      <c r="AU8">
        <f t="shared" si="17"/>
        <v>2188.3139762504416</v>
      </c>
      <c r="AW8">
        <v>5</v>
      </c>
      <c r="AX8">
        <f>(R8*SUMPRODUCT(K9:$K$23, X9:$X$23)-$AZ$3*SUMPRODUCT(K8:$K$22, W9:$W$23))/Z8</f>
        <v>8276.488775340109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6462.0735446916542</v>
      </c>
      <c r="P9">
        <f t="shared" si="30"/>
        <v>323.10367723458273</v>
      </c>
      <c r="Q9" s="5">
        <f t="shared" si="31"/>
        <v>50</v>
      </c>
      <c r="R9">
        <f t="shared" si="0"/>
        <v>1000000</v>
      </c>
      <c r="S9">
        <f t="shared" si="1"/>
        <v>9423.4576123549778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7812.6494462464825</v>
      </c>
      <c r="AC9">
        <f t="shared" si="2"/>
        <v>8791.2017518520079</v>
      </c>
      <c r="AE9">
        <f t="shared" si="3"/>
        <v>6028.5082825870304</v>
      </c>
      <c r="AF9">
        <f t="shared" si="4"/>
        <v>-301.42541412935157</v>
      </c>
      <c r="AG9">
        <f t="shared" si="5"/>
        <v>-46.64530851354376</v>
      </c>
      <c r="AH9">
        <f t="shared" si="6"/>
        <v>-1611.2515166243884</v>
      </c>
      <c r="AI9">
        <f t="shared" si="7"/>
        <v>4069.1860433197471</v>
      </c>
      <c r="AJ9">
        <f t="shared" si="8"/>
        <v>-978.55230560552536</v>
      </c>
      <c r="AK9">
        <f t="shared" si="32"/>
        <v>79.884420656754557</v>
      </c>
      <c r="AL9">
        <f t="shared" si="9"/>
        <v>3170.5181583709764</v>
      </c>
      <c r="AN9">
        <f t="shared" si="10"/>
        <v>3766.2615209672772</v>
      </c>
      <c r="AO9">
        <f t="shared" si="11"/>
        <v>-188.31307604836388</v>
      </c>
      <c r="AP9">
        <f t="shared" si="12"/>
        <v>-29.141277137437694</v>
      </c>
      <c r="AQ9">
        <f t="shared" si="13"/>
        <v>-1006.6162810443141</v>
      </c>
      <c r="AR9">
        <f t="shared" si="14"/>
        <v>2542.1908867371617</v>
      </c>
      <c r="AS9">
        <f t="shared" si="15"/>
        <v>-611.34259456874133</v>
      </c>
      <c r="AT9">
        <f t="shared" si="16"/>
        <v>49.90714212226095</v>
      </c>
      <c r="AU9">
        <f t="shared" si="17"/>
        <v>1980.7554342906815</v>
      </c>
      <c r="AW9">
        <v>6</v>
      </c>
      <c r="AX9">
        <f>(R9*SUMPRODUCT(K10:$K$23, X10:$X$23)-$AZ$3*SUMPRODUCT(K9:$K$22, W10:$W$23))/Z9</f>
        <v>9423.4576123549778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6462.0735446916542</v>
      </c>
      <c r="P10">
        <f t="shared" si="30"/>
        <v>323.10367723458273</v>
      </c>
      <c r="Q10" s="5">
        <f t="shared" si="31"/>
        <v>50</v>
      </c>
      <c r="R10">
        <f t="shared" si="0"/>
        <v>1000000</v>
      </c>
      <c r="S10">
        <f t="shared" si="1"/>
        <v>10473.207243804205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8791.2017518520079</v>
      </c>
      <c r="AC10">
        <f t="shared" si="2"/>
        <v>9655.1590173955192</v>
      </c>
      <c r="AE10">
        <f t="shared" si="3"/>
        <v>5957.329612952426</v>
      </c>
      <c r="AF10">
        <f t="shared" si="4"/>
        <v>-297.8664806476213</v>
      </c>
      <c r="AG10">
        <f t="shared" si="5"/>
        <v>-46.094566796180644</v>
      </c>
      <c r="AH10">
        <f t="shared" si="6"/>
        <v>-1685.7726445535145</v>
      </c>
      <c r="AI10">
        <f t="shared" si="7"/>
        <v>3927.5959209551102</v>
      </c>
      <c r="AJ10">
        <f t="shared" si="8"/>
        <v>-863.95726554351131</v>
      </c>
      <c r="AK10">
        <f t="shared" si="32"/>
        <v>59.247726025042937</v>
      </c>
      <c r="AL10">
        <f t="shared" si="9"/>
        <v>3122.8863814366418</v>
      </c>
      <c r="AN10">
        <f t="shared" si="10"/>
        <v>3536.1455828922358</v>
      </c>
      <c r="AO10">
        <f t="shared" si="11"/>
        <v>-176.80727914461178</v>
      </c>
      <c r="AP10">
        <f t="shared" si="12"/>
        <v>-27.360765537843839</v>
      </c>
      <c r="AQ10">
        <f t="shared" si="13"/>
        <v>-1000.6391920698443</v>
      </c>
      <c r="AR10">
        <f t="shared" si="14"/>
        <v>2331.3383461399362</v>
      </c>
      <c r="AS10">
        <f t="shared" si="15"/>
        <v>-512.82686486189891</v>
      </c>
      <c r="AT10">
        <f t="shared" si="16"/>
        <v>35.168204261243389</v>
      </c>
      <c r="AU10">
        <f t="shared" si="17"/>
        <v>1853.6796855392809</v>
      </c>
      <c r="AW10">
        <v>7</v>
      </c>
      <c r="AX10">
        <f>(R10*SUMPRODUCT(K11:$K$23, X11:$X$23)-$AZ$3*SUMPRODUCT(K10:$K$22, W11:$W$23))/Z10</f>
        <v>10473.207243804205</v>
      </c>
    </row>
    <row r="11" spans="1:52" x14ac:dyDescent="0.25">
      <c r="A11" t="s">
        <v>33</v>
      </c>
      <c r="C11" s="24">
        <f>AU25</f>
        <v>14584.864251699983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6462.0735446916542</v>
      </c>
      <c r="P11">
        <f t="shared" si="30"/>
        <v>323.10367723458273</v>
      </c>
      <c r="Q11" s="5">
        <f t="shared" si="31"/>
        <v>50</v>
      </c>
      <c r="R11">
        <f t="shared" si="0"/>
        <v>1000000</v>
      </c>
      <c r="S11">
        <f t="shared" si="1"/>
        <v>11432.252621408679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9655.1590173955192</v>
      </c>
      <c r="AC11">
        <f t="shared" si="2"/>
        <v>10413.811586509924</v>
      </c>
      <c r="AE11">
        <f t="shared" si="3"/>
        <v>5886.4003955413964</v>
      </c>
      <c r="AF11">
        <f t="shared" si="4"/>
        <v>-294.32001977706983</v>
      </c>
      <c r="AG11">
        <f t="shared" si="5"/>
        <v>-45.545755204046294</v>
      </c>
      <c r="AH11">
        <f t="shared" si="6"/>
        <v>-1757.3184834509502</v>
      </c>
      <c r="AI11">
        <f t="shared" si="7"/>
        <v>3789.2161371093298</v>
      </c>
      <c r="AJ11">
        <f t="shared" si="8"/>
        <v>-758.6525691144052</v>
      </c>
      <c r="AK11">
        <f t="shared" si="32"/>
        <v>36.593374543583629</v>
      </c>
      <c r="AL11">
        <f t="shared" si="9"/>
        <v>3067.1569425385082</v>
      </c>
      <c r="AN11">
        <f t="shared" si="10"/>
        <v>3322.9134483991907</v>
      </c>
      <c r="AO11">
        <f t="shared" si="11"/>
        <v>-166.14567241995954</v>
      </c>
      <c r="AP11">
        <f t="shared" si="12"/>
        <v>-25.710891600180226</v>
      </c>
      <c r="AQ11">
        <f t="shared" si="13"/>
        <v>-992.01835237077137</v>
      </c>
      <c r="AR11">
        <f t="shared" si="14"/>
        <v>2139.0385320082792</v>
      </c>
      <c r="AS11">
        <f t="shared" si="15"/>
        <v>-428.26458534528427</v>
      </c>
      <c r="AT11">
        <f t="shared" si="16"/>
        <v>20.65721123647738</v>
      </c>
      <c r="AU11">
        <f t="shared" si="17"/>
        <v>1731.4311578994723</v>
      </c>
      <c r="AW11">
        <v>8</v>
      </c>
      <c r="AX11">
        <f>(R11*SUMPRODUCT(K12:$K$23, X12:$X$23)-$AZ$3*SUMPRODUCT(K11:$K$22, W12:$W$23))/Z11</f>
        <v>11432.252621408679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6462.0735446916542</v>
      </c>
      <c r="P12">
        <f t="shared" si="30"/>
        <v>323.10367723458273</v>
      </c>
      <c r="Q12" s="5">
        <f t="shared" si="31"/>
        <v>50</v>
      </c>
      <c r="R12">
        <f t="shared" si="0"/>
        <v>1000000</v>
      </c>
      <c r="S12">
        <f t="shared" si="1"/>
        <v>12302.15917282282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10413.811586509924</v>
      </c>
      <c r="AC12">
        <f t="shared" si="2"/>
        <v>11071.525645460473</v>
      </c>
      <c r="AE12">
        <f t="shared" si="3"/>
        <v>5815.646828156654</v>
      </c>
      <c r="AF12">
        <f t="shared" si="4"/>
        <v>-290.78234140783269</v>
      </c>
      <c r="AG12">
        <f t="shared" si="5"/>
        <v>-44.998302695997516</v>
      </c>
      <c r="AH12">
        <f t="shared" si="6"/>
        <v>-1839.8991201664012</v>
      </c>
      <c r="AI12">
        <f t="shared" si="7"/>
        <v>3639.9670638864227</v>
      </c>
      <c r="AJ12">
        <f t="shared" si="8"/>
        <v>-657.71405895054886</v>
      </c>
      <c r="AK12">
        <f t="shared" si="32"/>
        <v>36.658954968495117</v>
      </c>
      <c r="AL12">
        <f t="shared" si="9"/>
        <v>3018.9119599043688</v>
      </c>
      <c r="AN12">
        <f t="shared" si="10"/>
        <v>3120.9930351813268</v>
      </c>
      <c r="AO12">
        <f t="shared" si="11"/>
        <v>-156.04965175906634</v>
      </c>
      <c r="AP12">
        <f t="shared" si="12"/>
        <v>-24.14854159115152</v>
      </c>
      <c r="AQ12">
        <f t="shared" si="13"/>
        <v>-987.39014062442493</v>
      </c>
      <c r="AR12">
        <f t="shared" si="14"/>
        <v>1953.4047012066842</v>
      </c>
      <c r="AS12">
        <f t="shared" si="15"/>
        <v>-352.96520882031291</v>
      </c>
      <c r="AT12">
        <f t="shared" si="16"/>
        <v>19.673193114094872</v>
      </c>
      <c r="AU12">
        <f t="shared" si="17"/>
        <v>1620.1126855004661</v>
      </c>
      <c r="AW12">
        <v>9</v>
      </c>
      <c r="AX12">
        <f>(R12*SUMPRODUCT(K13:$K$23, X13:$X$23)-$AZ$3*SUMPRODUCT(K12:$K$22, W13:$W$23))/Z12</f>
        <v>12302.15917282282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6462.0735446916542</v>
      </c>
      <c r="P13">
        <f t="shared" si="30"/>
        <v>323.10367723458273</v>
      </c>
      <c r="Q13" s="5">
        <f t="shared" si="31"/>
        <v>50</v>
      </c>
      <c r="R13">
        <f t="shared" si="0"/>
        <v>1000000</v>
      </c>
      <c r="S13">
        <f t="shared" si="1"/>
        <v>13084.672966679105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11071.525645460473</v>
      </c>
      <c r="AC13">
        <f t="shared" si="2"/>
        <v>11632.774536421575</v>
      </c>
      <c r="AE13">
        <f t="shared" si="3"/>
        <v>5745.030447043051</v>
      </c>
      <c r="AF13">
        <f t="shared" si="4"/>
        <v>-287.25152235215256</v>
      </c>
      <c r="AG13">
        <f t="shared" si="5"/>
        <v>-44.451911660479112</v>
      </c>
      <c r="AH13">
        <f t="shared" si="6"/>
        <v>-1928.1601711684691</v>
      </c>
      <c r="AI13">
        <f t="shared" si="7"/>
        <v>3485.1668418619511</v>
      </c>
      <c r="AJ13">
        <f t="shared" si="8"/>
        <v>-561.24889096110201</v>
      </c>
      <c r="AK13">
        <f t="shared" si="32"/>
        <v>33.05860914030275</v>
      </c>
      <c r="AL13">
        <f t="shared" si="9"/>
        <v>2956.976560041152</v>
      </c>
      <c r="AN13">
        <f t="shared" si="10"/>
        <v>2931.5360241043118</v>
      </c>
      <c r="AO13">
        <f t="shared" si="11"/>
        <v>-146.57680120521559</v>
      </c>
      <c r="AP13">
        <f t="shared" si="12"/>
        <v>-22.682626589049391</v>
      </c>
      <c r="AQ13">
        <f t="shared" si="13"/>
        <v>-983.88878076926676</v>
      </c>
      <c r="AR13">
        <f t="shared" si="14"/>
        <v>1778.3878155407804</v>
      </c>
      <c r="AS13">
        <f t="shared" si="15"/>
        <v>-286.39036076613047</v>
      </c>
      <c r="AT13">
        <f t="shared" si="16"/>
        <v>16.868927761986384</v>
      </c>
      <c r="AU13">
        <f t="shared" si="17"/>
        <v>1508.8663825366364</v>
      </c>
      <c r="AW13">
        <v>10</v>
      </c>
      <c r="AX13">
        <f>(R13*SUMPRODUCT(K14:$K$23, X14:$X$23)-$AZ$3*SUMPRODUCT(K13:$K$22, W14:$W$23))/Z13</f>
        <v>13084.672966679105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6462.0735446916542</v>
      </c>
      <c r="P14">
        <f t="shared" si="30"/>
        <v>323.10367723458273</v>
      </c>
      <c r="Q14" s="5">
        <f t="shared" si="31"/>
        <v>50</v>
      </c>
      <c r="R14">
        <f t="shared" si="0"/>
        <v>1000000</v>
      </c>
      <c r="S14">
        <f t="shared" si="1"/>
        <v>13781.762334631045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11632.774536421575</v>
      </c>
      <c r="AC14">
        <f t="shared" si="2"/>
        <v>12102.102428476366</v>
      </c>
      <c r="AE14">
        <f t="shared" si="3"/>
        <v>5674.5047577617643</v>
      </c>
      <c r="AF14">
        <f t="shared" si="4"/>
        <v>-283.72523788808826</v>
      </c>
      <c r="AG14">
        <f t="shared" si="5"/>
        <v>-43.906222348886395</v>
      </c>
      <c r="AH14">
        <f t="shared" si="6"/>
        <v>-2023.403899758649</v>
      </c>
      <c r="AI14">
        <f t="shared" si="7"/>
        <v>3323.4693977661404</v>
      </c>
      <c r="AJ14">
        <f t="shared" si="8"/>
        <v>-469.32789205479094</v>
      </c>
      <c r="AK14">
        <f t="shared" si="32"/>
        <v>30.642397301331453</v>
      </c>
      <c r="AL14">
        <f t="shared" si="9"/>
        <v>2884.7839030126811</v>
      </c>
      <c r="AN14">
        <f t="shared" si="10"/>
        <v>2753.9933833401333</v>
      </c>
      <c r="AO14">
        <f t="shared" si="11"/>
        <v>-137.69966916700668</v>
      </c>
      <c r="AP14">
        <f t="shared" si="12"/>
        <v>-21.308898485087912</v>
      </c>
      <c r="AQ14">
        <f t="shared" si="13"/>
        <v>-982.01361874580914</v>
      </c>
      <c r="AR14">
        <f t="shared" si="14"/>
        <v>1612.9711969422292</v>
      </c>
      <c r="AS14">
        <f t="shared" si="15"/>
        <v>-227.77774704795326</v>
      </c>
      <c r="AT14">
        <f t="shared" si="16"/>
        <v>14.871599024058712</v>
      </c>
      <c r="AU14">
        <f t="shared" si="17"/>
        <v>1400.0650489183347</v>
      </c>
      <c r="AW14">
        <v>11</v>
      </c>
      <c r="AX14">
        <f>(R14*SUMPRODUCT(K15:$K$23, X15:$X$23)-$AZ$3*SUMPRODUCT(K14:$K$22, W15:$W$23))/Z14</f>
        <v>13781.762334631045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6462.0735446916542</v>
      </c>
      <c r="P15">
        <f t="shared" si="30"/>
        <v>323.10367723458273</v>
      </c>
      <c r="Q15" s="5">
        <f t="shared" si="31"/>
        <v>50</v>
      </c>
      <c r="R15">
        <f t="shared" si="0"/>
        <v>1000000</v>
      </c>
      <c r="S15">
        <f t="shared" si="1"/>
        <v>14397.820634042482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12102.102428476366</v>
      </c>
      <c r="AC15">
        <f t="shared" si="2"/>
        <v>12486.082478094573</v>
      </c>
      <c r="AE15">
        <f t="shared" si="3"/>
        <v>5604.041424697115</v>
      </c>
      <c r="AF15">
        <f t="shared" si="4"/>
        <v>-280.20207123485579</v>
      </c>
      <c r="AG15">
        <f t="shared" si="5"/>
        <v>-43.361015515682425</v>
      </c>
      <c r="AH15">
        <f t="shared" si="6"/>
        <v>-2122.8921943020664</v>
      </c>
      <c r="AI15">
        <f t="shared" si="7"/>
        <v>3157.5861436445107</v>
      </c>
      <c r="AJ15">
        <f t="shared" si="8"/>
        <v>-383.98004961820698</v>
      </c>
      <c r="AK15">
        <f t="shared" si="32"/>
        <v>71.446361305948372</v>
      </c>
      <c r="AL15">
        <f t="shared" si="9"/>
        <v>2845.0524553322521</v>
      </c>
      <c r="AN15">
        <f t="shared" si="10"/>
        <v>2585.6028024362636</v>
      </c>
      <c r="AO15">
        <f t="shared" si="11"/>
        <v>-129.28014012181319</v>
      </c>
      <c r="AP15">
        <f t="shared" si="12"/>
        <v>-20.005984027837606</v>
      </c>
      <c r="AQ15">
        <f t="shared" si="13"/>
        <v>-979.46385311635277</v>
      </c>
      <c r="AR15">
        <f t="shared" si="14"/>
        <v>1456.8528251702601</v>
      </c>
      <c r="AS15">
        <f t="shared" si="15"/>
        <v>-177.16141211895325</v>
      </c>
      <c r="AT15">
        <f t="shared" si="16"/>
        <v>32.964051836308158</v>
      </c>
      <c r="AU15">
        <f t="shared" si="17"/>
        <v>1312.6554648876149</v>
      </c>
      <c r="AW15">
        <v>12</v>
      </c>
      <c r="AX15">
        <f>(R15*SUMPRODUCT(K16:$K$23, X16:$X$23)-$AZ$3*SUMPRODUCT(K15:$K$22, W16:$W$23))/Z15</f>
        <v>14397.820634042482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6462.0735446916542</v>
      </c>
      <c r="P16">
        <f t="shared" si="30"/>
        <v>323.10367723458273</v>
      </c>
      <c r="Q16" s="5">
        <f t="shared" si="31"/>
        <v>50</v>
      </c>
      <c r="R16">
        <f t="shared" si="0"/>
        <v>1000000</v>
      </c>
      <c r="S16">
        <f t="shared" si="1"/>
        <v>14475.064198813261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12486.082478094573</v>
      </c>
      <c r="AC16">
        <f t="shared" si="2"/>
        <v>12381.728977190109</v>
      </c>
      <c r="AE16">
        <f t="shared" si="3"/>
        <v>5527.5501484547485</v>
      </c>
      <c r="AF16">
        <f t="shared" si="4"/>
        <v>-276.37750742273744</v>
      </c>
      <c r="AG16">
        <f t="shared" si="5"/>
        <v>-42.769167746438129</v>
      </c>
      <c r="AH16">
        <f t="shared" si="6"/>
        <v>-3164.7522817494596</v>
      </c>
      <c r="AI16">
        <f t="shared" si="7"/>
        <v>2043.6511915361129</v>
      </c>
      <c r="AJ16">
        <f t="shared" si="8"/>
        <v>104.35350090446445</v>
      </c>
      <c r="AK16">
        <f t="shared" si="32"/>
        <v>125.93451134579875</v>
      </c>
      <c r="AL16">
        <f t="shared" si="9"/>
        <v>2273.9392037863763</v>
      </c>
      <c r="AN16">
        <f t="shared" si="10"/>
        <v>2418.0441059935088</v>
      </c>
      <c r="AO16">
        <f t="shared" si="11"/>
        <v>-120.90220529967544</v>
      </c>
      <c r="AP16">
        <f t="shared" si="12"/>
        <v>-18.709506238750865</v>
      </c>
      <c r="AQ16">
        <f t="shared" si="13"/>
        <v>-1384.4307869288318</v>
      </c>
      <c r="AR16">
        <f t="shared" si="14"/>
        <v>894.00160752625038</v>
      </c>
      <c r="AS16">
        <f t="shared" si="15"/>
        <v>45.649765452126914</v>
      </c>
      <c r="AT16">
        <f t="shared" si="16"/>
        <v>55.090445988266595</v>
      </c>
      <c r="AU16">
        <f t="shared" si="17"/>
        <v>994.74181896664402</v>
      </c>
      <c r="AW16">
        <v>13</v>
      </c>
      <c r="AX16">
        <f>(R16*SUMPRODUCT(K17:$K$23, X17:$X$23)-$AZ$3*SUMPRODUCT(K16:$K$22, W17:$W$23))/Z16</f>
        <v>14475.064198813261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6462.0735446916542</v>
      </c>
      <c r="P17">
        <f t="shared" si="30"/>
        <v>323.10367723458273</v>
      </c>
      <c r="Q17" s="5">
        <f t="shared" si="31"/>
        <v>50</v>
      </c>
      <c r="R17">
        <f t="shared" si="0"/>
        <v>1000000</v>
      </c>
      <c r="S17">
        <f t="shared" si="1"/>
        <v>14000.650531522471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12381.728977190109</v>
      </c>
      <c r="AC17">
        <f t="shared" si="2"/>
        <v>11795.568926240294</v>
      </c>
      <c r="AE17">
        <f t="shared" si="3"/>
        <v>5444.3065864137061</v>
      </c>
      <c r="AF17">
        <f t="shared" si="4"/>
        <v>-272.21532932068533</v>
      </c>
      <c r="AG17">
        <f t="shared" si="5"/>
        <v>-42.125074473084531</v>
      </c>
      <c r="AH17">
        <f t="shared" si="6"/>
        <v>-4328.0319177842912</v>
      </c>
      <c r="AI17">
        <f t="shared" si="7"/>
        <v>801.93426483564508</v>
      </c>
      <c r="AJ17">
        <f t="shared" si="8"/>
        <v>586.16005094981483</v>
      </c>
      <c r="AK17">
        <f t="shared" si="32"/>
        <v>242.24271923310715</v>
      </c>
      <c r="AL17">
        <f t="shared" si="9"/>
        <v>1630.3370350185671</v>
      </c>
      <c r="AN17">
        <f t="shared" si="10"/>
        <v>2243.2221431119565</v>
      </c>
      <c r="AO17">
        <f t="shared" si="11"/>
        <v>-112.16110715559783</v>
      </c>
      <c r="AP17">
        <f t="shared" si="12"/>
        <v>-17.356829256103694</v>
      </c>
      <c r="AQ17">
        <f t="shared" si="13"/>
        <v>-1783.2825686740769</v>
      </c>
      <c r="AR17">
        <f t="shared" si="14"/>
        <v>330.42163802617813</v>
      </c>
      <c r="AS17">
        <f t="shared" si="15"/>
        <v>241.51601031792822</v>
      </c>
      <c r="AT17">
        <f t="shared" si="16"/>
        <v>99.811467845588737</v>
      </c>
      <c r="AU17">
        <f t="shared" si="17"/>
        <v>671.74911618969509</v>
      </c>
      <c r="AW17">
        <v>14</v>
      </c>
      <c r="AX17">
        <f>(R17*SUMPRODUCT(K18:$K$23, X18:$X$23)-$AZ$3*SUMPRODUCT(K17:$K$22, W18:$W$23))/Z17</f>
        <v>14000.650531522471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6462.0735446916542</v>
      </c>
      <c r="P18">
        <f t="shared" si="30"/>
        <v>323.10367723458273</v>
      </c>
      <c r="Q18" s="5">
        <f t="shared" si="31"/>
        <v>50</v>
      </c>
      <c r="R18">
        <f t="shared" si="0"/>
        <v>1000000</v>
      </c>
      <c r="S18">
        <f t="shared" si="1"/>
        <v>13011.979366992888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11795.568926240294</v>
      </c>
      <c r="AC18">
        <f t="shared" si="2"/>
        <v>10781.175046493607</v>
      </c>
      <c r="AE18">
        <f t="shared" si="3"/>
        <v>5354.2004704805213</v>
      </c>
      <c r="AF18">
        <f t="shared" si="4"/>
        <v>-267.7100235240261</v>
      </c>
      <c r="AG18">
        <f t="shared" si="5"/>
        <v>-41.427882501266112</v>
      </c>
      <c r="AH18">
        <f t="shared" si="6"/>
        <v>-5518.8245417515727</v>
      </c>
      <c r="AI18">
        <f t="shared" si="7"/>
        <v>-473.7619772963435</v>
      </c>
      <c r="AJ18">
        <f t="shared" si="8"/>
        <v>1014.3938797466872</v>
      </c>
      <c r="AK18">
        <f t="shared" si="32"/>
        <v>364.65248246105068</v>
      </c>
      <c r="AL18">
        <f t="shared" si="9"/>
        <v>905.28438491139434</v>
      </c>
      <c r="AN18">
        <f t="shared" si="10"/>
        <v>2061.5789605471405</v>
      </c>
      <c r="AO18">
        <f t="shared" si="11"/>
        <v>-103.07894802735704</v>
      </c>
      <c r="AP18">
        <f t="shared" si="12"/>
        <v>-15.951373396552015</v>
      </c>
      <c r="AQ18">
        <f t="shared" si="13"/>
        <v>-2124.9657395075396</v>
      </c>
      <c r="AR18">
        <f t="shared" si="14"/>
        <v>-182.4171003843079</v>
      </c>
      <c r="AS18">
        <f t="shared" si="15"/>
        <v>390.58176691801634</v>
      </c>
      <c r="AT18">
        <f t="shared" si="16"/>
        <v>140.40562916866639</v>
      </c>
      <c r="AU18">
        <f t="shared" si="17"/>
        <v>348.57029570237484</v>
      </c>
      <c r="AW18">
        <v>15</v>
      </c>
      <c r="AX18">
        <f>(R18*SUMPRODUCT(K19:$K$23, X19:$X$23)-$AZ$3*SUMPRODUCT(K18:$K$22, W19:$W$23))/Z18</f>
        <v>13011.979366992888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6462.0735446916542</v>
      </c>
      <c r="P19">
        <f t="shared" si="30"/>
        <v>323.10367723458273</v>
      </c>
      <c r="Q19" s="5">
        <f t="shared" si="31"/>
        <v>50</v>
      </c>
      <c r="R19">
        <f t="shared" si="0"/>
        <v>1000000</v>
      </c>
      <c r="S19">
        <f t="shared" si="1"/>
        <v>11516.014491199787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10781.175046493607</v>
      </c>
      <c r="AC19">
        <f t="shared" si="2"/>
        <v>9368.1341872515004</v>
      </c>
      <c r="AE19">
        <f t="shared" si="3"/>
        <v>5256.8162484356444</v>
      </c>
      <c r="AF19">
        <f t="shared" si="4"/>
        <v>-262.84081242178223</v>
      </c>
      <c r="AG19">
        <f t="shared" si="5"/>
        <v>-40.674376514593504</v>
      </c>
      <c r="AH19">
        <f t="shared" si="6"/>
        <v>-6784.5432331990478</v>
      </c>
      <c r="AI19">
        <f t="shared" si="7"/>
        <v>-1831.2421736997794</v>
      </c>
      <c r="AJ19">
        <f t="shared" si="8"/>
        <v>1413.0408592421063</v>
      </c>
      <c r="AK19">
        <f t="shared" si="32"/>
        <v>351.78585575991656</v>
      </c>
      <c r="AL19">
        <f t="shared" si="9"/>
        <v>-66.415458697756549</v>
      </c>
      <c r="AN19">
        <f t="shared" si="10"/>
        <v>1885.673731261284</v>
      </c>
      <c r="AO19">
        <f t="shared" si="11"/>
        <v>-94.283686563064208</v>
      </c>
      <c r="AP19">
        <f t="shared" si="12"/>
        <v>-14.590314689394805</v>
      </c>
      <c r="AQ19">
        <f t="shared" si="13"/>
        <v>-2433.6850193797613</v>
      </c>
      <c r="AR19">
        <f t="shared" si="14"/>
        <v>-656.88528937093622</v>
      </c>
      <c r="AS19">
        <f t="shared" si="15"/>
        <v>506.87220240285967</v>
      </c>
      <c r="AT19">
        <f t="shared" si="16"/>
        <v>126.18918293618319</v>
      </c>
      <c r="AU19">
        <f t="shared" si="17"/>
        <v>-23.823904031893324</v>
      </c>
      <c r="AW19">
        <v>16</v>
      </c>
      <c r="AX19">
        <f>(R19*SUMPRODUCT(K20:$K$23, X20:$X$23)-$AZ$3*SUMPRODUCT(K19:$K$22, W20:$W$23))/Z19</f>
        <v>11516.014491199787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6462.0735446916542</v>
      </c>
      <c r="P20">
        <f t="shared" si="30"/>
        <v>323.10367723458273</v>
      </c>
      <c r="Q20" s="5">
        <f t="shared" si="31"/>
        <v>50</v>
      </c>
      <c r="R20">
        <f t="shared" si="0"/>
        <v>1000000</v>
      </c>
      <c r="S20">
        <f t="shared" si="1"/>
        <v>9468.7093488571645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9368.1341872515004</v>
      </c>
      <c r="AC20">
        <f t="shared" si="2"/>
        <v>7549.0443948854236</v>
      </c>
      <c r="AE20">
        <f t="shared" si="3"/>
        <v>5151.9672084749081</v>
      </c>
      <c r="AF20">
        <f t="shared" si="4"/>
        <v>-257.59836042374542</v>
      </c>
      <c r="AG20">
        <f t="shared" si="5"/>
        <v>-39.863111838978156</v>
      </c>
      <c r="AH20">
        <f t="shared" si="6"/>
        <v>-8090.41820938825</v>
      </c>
      <c r="AI20">
        <f t="shared" si="7"/>
        <v>-3235.9124731760658</v>
      </c>
      <c r="AJ20">
        <f t="shared" si="8"/>
        <v>1819.0897923660768</v>
      </c>
      <c r="AK20">
        <f t="shared" si="32"/>
        <v>61.328763051801445</v>
      </c>
      <c r="AL20">
        <f t="shared" si="9"/>
        <v>-1355.4939177581875</v>
      </c>
      <c r="AN20">
        <f t="shared" si="10"/>
        <v>1752.8818255766589</v>
      </c>
      <c r="AO20">
        <f t="shared" si="11"/>
        <v>-87.64409127883296</v>
      </c>
      <c r="AP20">
        <f t="shared" si="12"/>
        <v>-13.562843361761058</v>
      </c>
      <c r="AQ20">
        <f t="shared" si="13"/>
        <v>-2752.6469922445722</v>
      </c>
      <c r="AR20">
        <f t="shared" si="14"/>
        <v>-1100.9721013085073</v>
      </c>
      <c r="AS20">
        <f t="shared" si="15"/>
        <v>618.91881432887112</v>
      </c>
      <c r="AT20">
        <f t="shared" si="16"/>
        <v>20.866218628441732</v>
      </c>
      <c r="AU20">
        <f t="shared" si="17"/>
        <v>-461.18706835119434</v>
      </c>
      <c r="AW20">
        <v>17</v>
      </c>
      <c r="AX20">
        <f>(R20*SUMPRODUCT(K21:$K$23, X21:$X$23)-$AZ$3*SUMPRODUCT(K20:$K$22, W21:$W$23))/Z20</f>
        <v>9468.7093488571645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6462.0735446916542</v>
      </c>
      <c r="P21">
        <f t="shared" si="30"/>
        <v>323.10367723458273</v>
      </c>
      <c r="Q21" s="5">
        <f t="shared" si="31"/>
        <v>50</v>
      </c>
      <c r="R21">
        <f t="shared" si="0"/>
        <v>1000000</v>
      </c>
      <c r="S21">
        <f t="shared" si="1"/>
        <v>6833.9216872144452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7549.0443948854236</v>
      </c>
      <c r="AC21">
        <f t="shared" si="2"/>
        <v>5328.7337377087924</v>
      </c>
      <c r="AE21">
        <f t="shared" si="3"/>
        <v>5038.7860571445435</v>
      </c>
      <c r="AF21">
        <f t="shared" si="4"/>
        <v>-251.9393028572272</v>
      </c>
      <c r="AG21">
        <f t="shared" si="5"/>
        <v>-38.987377830787096</v>
      </c>
      <c r="AH21">
        <f t="shared" si="6"/>
        <v>-9542.0577960255396</v>
      </c>
      <c r="AI21">
        <f t="shared" si="7"/>
        <v>-4794.1984195690111</v>
      </c>
      <c r="AJ21">
        <f t="shared" si="8"/>
        <v>2220.3106571766311</v>
      </c>
      <c r="AK21">
        <f t="shared" si="32"/>
        <v>19.737425838676387</v>
      </c>
      <c r="AL21">
        <f t="shared" si="9"/>
        <v>-2554.1503365537037</v>
      </c>
      <c r="AN21">
        <f t="shared" si="10"/>
        <v>1630.7177654828706</v>
      </c>
      <c r="AO21">
        <f t="shared" si="11"/>
        <v>-81.535888274143531</v>
      </c>
      <c r="AP21">
        <f t="shared" si="12"/>
        <v>-12.617604505773869</v>
      </c>
      <c r="AQ21">
        <f t="shared" si="13"/>
        <v>-3088.1253918649563</v>
      </c>
      <c r="AR21">
        <f t="shared" si="14"/>
        <v>-1551.5611191620037</v>
      </c>
      <c r="AS21">
        <f t="shared" si="15"/>
        <v>718.56593879691604</v>
      </c>
      <c r="AT21">
        <f t="shared" si="16"/>
        <v>6.3876835799355174</v>
      </c>
      <c r="AU21">
        <f t="shared" si="17"/>
        <v>-826.60749678515208</v>
      </c>
      <c r="AW21">
        <v>18</v>
      </c>
      <c r="AX21">
        <f>(R21*SUMPRODUCT(K22:$K$23, X22:$X$23)-$AZ$3*SUMPRODUCT(K21:$K$22, W22:$W$23))/Z21</f>
        <v>6833.9216872144452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6462.0735446916542</v>
      </c>
      <c r="P22">
        <f t="shared" si="30"/>
        <v>323.10367723458273</v>
      </c>
      <c r="Q22" s="5">
        <f t="shared" si="31"/>
        <v>50</v>
      </c>
      <c r="R22">
        <f t="shared" si="0"/>
        <v>1000000</v>
      </c>
      <c r="S22">
        <f t="shared" si="1"/>
        <v>3641.1194101439605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5328.7337377087924</v>
      </c>
      <c r="AC22">
        <f t="shared" si="2"/>
        <v>2770.2435629058727</v>
      </c>
      <c r="AE22">
        <f t="shared" si="3"/>
        <v>4916.4873830651468</v>
      </c>
      <c r="AF22">
        <f t="shared" si="4"/>
        <v>-245.82436915325735</v>
      </c>
      <c r="AG22">
        <f t="shared" si="5"/>
        <v>-38.041097405211772</v>
      </c>
      <c r="AH22">
        <f t="shared" si="6"/>
        <v>-11128.132945349069</v>
      </c>
      <c r="AI22">
        <f t="shared" si="7"/>
        <v>-6495.5110288423912</v>
      </c>
      <c r="AJ22">
        <f t="shared" si="8"/>
        <v>2558.4901748029197</v>
      </c>
      <c r="AK22">
        <f t="shared" si="32"/>
        <v>209.98733178403432</v>
      </c>
      <c r="AL22">
        <f t="shared" si="9"/>
        <v>-3727.0335222554372</v>
      </c>
      <c r="AN22">
        <f t="shared" si="10"/>
        <v>1487.044739242556</v>
      </c>
      <c r="AO22">
        <f t="shared" si="11"/>
        <v>-74.352236962127805</v>
      </c>
      <c r="AP22">
        <f t="shared" si="12"/>
        <v>-11.505941002978108</v>
      </c>
      <c r="AQ22">
        <f t="shared" si="13"/>
        <v>-3365.8240659729627</v>
      </c>
      <c r="AR22">
        <f t="shared" si="14"/>
        <v>-1964.6375046955125</v>
      </c>
      <c r="AS22">
        <f t="shared" si="15"/>
        <v>773.84300180437094</v>
      </c>
      <c r="AT22">
        <f t="shared" si="16"/>
        <v>63.512937735305023</v>
      </c>
      <c r="AU22">
        <f t="shared" si="17"/>
        <v>-1127.2815651558365</v>
      </c>
      <c r="AW22">
        <v>19</v>
      </c>
      <c r="AX22">
        <f>(R22*SUMPRODUCT(K23:$K$23, X23:$X$23)-$AZ$3*SUMPRODUCT(K22:$K$22, W23:$W$23))/Z22</f>
        <v>3641.1194101439605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6462.0735446916542</v>
      </c>
      <c r="P23">
        <f t="shared" si="30"/>
        <v>323.10367723458273</v>
      </c>
      <c r="Q23" s="5">
        <f t="shared" si="31"/>
        <v>50</v>
      </c>
      <c r="R23">
        <f t="shared" si="0"/>
        <v>1000000</v>
      </c>
      <c r="S23">
        <f t="shared" si="1"/>
        <v>3741.4683448741885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2770.2435629058727</v>
      </c>
      <c r="AC23">
        <f t="shared" si="2"/>
        <v>2770.2435629058727</v>
      </c>
      <c r="AE23">
        <f t="shared" si="3"/>
        <v>4784.6235729166247</v>
      </c>
      <c r="AF23">
        <f t="shared" si="4"/>
        <v>-239.23117864583125</v>
      </c>
      <c r="AG23">
        <f t="shared" si="5"/>
        <v>-37.020807174556296</v>
      </c>
      <c r="AH23">
        <f t="shared" si="6"/>
        <v>-12797.585132067043</v>
      </c>
      <c r="AI23">
        <f t="shared" si="7"/>
        <v>-8289.2135449708057</v>
      </c>
      <c r="AJ23">
        <f t="shared" si="8"/>
        <v>0</v>
      </c>
      <c r="AK23">
        <f t="shared" si="32"/>
        <v>512.09451700236673</v>
      </c>
      <c r="AL23">
        <f t="shared" si="9"/>
        <v>-7777.1190279684388</v>
      </c>
      <c r="AN23">
        <f t="shared" si="10"/>
        <v>1310.9530798723999</v>
      </c>
      <c r="AO23">
        <f t="shared" si="11"/>
        <v>-65.547653993620003</v>
      </c>
      <c r="AP23">
        <f t="shared" si="12"/>
        <v>-10.143439801527</v>
      </c>
      <c r="AQ23">
        <f t="shared" si="13"/>
        <v>-3506.4479761331636</v>
      </c>
      <c r="AR23">
        <f t="shared" si="14"/>
        <v>-2271.1859900559107</v>
      </c>
      <c r="AS23">
        <f t="shared" si="15"/>
        <v>0</v>
      </c>
      <c r="AT23">
        <f t="shared" si="16"/>
        <v>140.31028230728489</v>
      </c>
      <c r="AU23">
        <f t="shared" si="17"/>
        <v>-2130.8757077486257</v>
      </c>
      <c r="AW23">
        <v>20</v>
      </c>
      <c r="AX23">
        <f>(R23*SUMPRODUCT(K$23:$K24, X$23:$X24)-$AZ$3*SUMPRODUCT(K$22:$K23, W$23:$W24))/Z23</f>
        <v>3741.4683448741885</v>
      </c>
    </row>
    <row r="25" spans="5:50" x14ac:dyDescent="0.25">
      <c r="AN25" s="6">
        <f t="shared" ref="AN25:AU25" si="33">SUM(AN3:AN23)</f>
        <v>61947.553600405139</v>
      </c>
      <c r="AO25" s="6">
        <f t="shared" si="33"/>
        <v>-7943.9328385389999</v>
      </c>
      <c r="AP25" s="6">
        <f t="shared" si="33"/>
        <v>-2949.224581103852</v>
      </c>
      <c r="AQ25" s="6">
        <f t="shared" si="33"/>
        <v>-32987.309482757497</v>
      </c>
      <c r="AR25" s="6">
        <f t="shared" si="33"/>
        <v>18067.086698004798</v>
      </c>
      <c r="AS25" s="6">
        <f t="shared" si="33"/>
        <v>-5607.766796122507</v>
      </c>
      <c r="AT25" s="6">
        <f t="shared" si="33"/>
        <v>2125.5443498176955</v>
      </c>
      <c r="AU25" s="7">
        <f t="shared" si="33"/>
        <v>14584.864251699983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24173.942251009161</v>
      </c>
      <c r="K3">
        <v>1</v>
      </c>
      <c r="L3" s="2">
        <v>0</v>
      </c>
      <c r="O3">
        <f>$C$3</f>
        <v>24173.942251009161</v>
      </c>
      <c r="P3">
        <f>O3*B5</f>
        <v>19339.153800807329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24173.942251009161</v>
      </c>
      <c r="AF3">
        <f t="shared" ref="AF3:AF23" si="4">-$Z3*P3</f>
        <v>-19339.153800807329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2314.8802462018316</v>
      </c>
      <c r="AJ3">
        <f t="shared" ref="AJ3:AJ23" si="8">AB3-AC3</f>
        <v>0</v>
      </c>
      <c r="AL3">
        <f t="shared" ref="AL3:AL23" si="9">SUM(AI3:AK3)</f>
        <v>2314.8802462018316</v>
      </c>
      <c r="AN3">
        <f t="shared" ref="AN3:AN23" si="10">AE3*$K3</f>
        <v>24173.942251009161</v>
      </c>
      <c r="AO3">
        <f t="shared" ref="AO3:AO23" si="11">AF3*$K3</f>
        <v>-19339.153800807329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2314.8802462018316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2314.8802462018316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14119.978701847813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12133.696301898681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11984.743689182476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-11984.743689182476</v>
      </c>
      <c r="AK4">
        <f>H4*SUM(AB4, AE4:AF4)</f>
        <v>0</v>
      </c>
      <c r="AL4">
        <f t="shared" si="9"/>
        <v>-14260.690689182476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-2135.2350126653532</v>
      </c>
      <c r="AR4">
        <f t="shared" si="14"/>
        <v>-2135.2350126653532</v>
      </c>
      <c r="AS4">
        <f t="shared" si="15"/>
        <v>-11243.778674530889</v>
      </c>
      <c r="AT4">
        <f t="shared" si="16"/>
        <v>0</v>
      </c>
      <c r="AU4">
        <f t="shared" si="17"/>
        <v>-13379.013687196242</v>
      </c>
      <c r="AW4">
        <v>1</v>
      </c>
      <c r="AX4">
        <f>(R4*SUMPRODUCT(K5:$K$23, X5:$X$23)-$AZ$3*SUMPRODUCT(K4:$K$22, W5:$W$23))/Z4</f>
        <v>12133.696301898681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24173.942251009161</v>
      </c>
      <c r="P5">
        <f t="shared" ref="P5:P23" si="30">O5*$C$5</f>
        <v>1208.6971125504581</v>
      </c>
      <c r="Q5" s="5">
        <f t="shared" ref="Q5:Q23" si="31">$C$8</f>
        <v>50</v>
      </c>
      <c r="R5">
        <f t="shared" si="0"/>
        <v>1000000</v>
      </c>
      <c r="S5">
        <f t="shared" si="1"/>
        <v>23585.887807421379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11984.743689182476</v>
      </c>
      <c r="AC5">
        <f t="shared" si="2"/>
        <v>23007.065589892343</v>
      </c>
      <c r="AE5">
        <f t="shared" si="3"/>
        <v>23580.688565822664</v>
      </c>
      <c r="AF5">
        <f t="shared" si="4"/>
        <v>-1179.0344282911333</v>
      </c>
      <c r="AG5">
        <f t="shared" si="5"/>
        <v>-48.772947997007542</v>
      </c>
      <c r="AH5">
        <f t="shared" si="6"/>
        <v>-2387.8525298490899</v>
      </c>
      <c r="AI5">
        <f t="shared" si="7"/>
        <v>19965.028659685435</v>
      </c>
      <c r="AJ5">
        <f t="shared" si="8"/>
        <v>-11022.321900709867</v>
      </c>
      <c r="AK5">
        <f>H5*SUM(AB5, AE5:AF5)</f>
        <v>2970.9847722280906</v>
      </c>
      <c r="AL5">
        <f t="shared" si="9"/>
        <v>11913.691531203658</v>
      </c>
      <c r="AN5">
        <f t="shared" si="10"/>
        <v>20363.398647176356</v>
      </c>
      <c r="AO5">
        <f t="shared" si="11"/>
        <v>-1018.1699323588178</v>
      </c>
      <c r="AP5">
        <f t="shared" si="12"/>
        <v>-42.118489478740834</v>
      </c>
      <c r="AQ5">
        <f t="shared" si="13"/>
        <v>-2062.0599284136811</v>
      </c>
      <c r="AR5">
        <f t="shared" si="14"/>
        <v>17241.050296925117</v>
      </c>
      <c r="AS5">
        <f t="shared" si="15"/>
        <v>-9518.4639861184278</v>
      </c>
      <c r="AT5">
        <f t="shared" si="16"/>
        <v>2565.6310723367715</v>
      </c>
      <c r="AU5">
        <f t="shared" si="17"/>
        <v>10288.217383143461</v>
      </c>
      <c r="AW5">
        <v>2</v>
      </c>
      <c r="AX5">
        <f>(R5*SUMPRODUCT(K6:$K$23, X6:$X$23)-$AZ$3*SUMPRODUCT(K5:$K$22, W6:$W$23))/Z5</f>
        <v>23585.887807421379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24173.942251009161</v>
      </c>
      <c r="P6">
        <f t="shared" si="30"/>
        <v>1208.6971125504581</v>
      </c>
      <c r="Q6" s="5">
        <f t="shared" si="31"/>
        <v>50</v>
      </c>
      <c r="R6">
        <f t="shared" si="0"/>
        <v>1000000</v>
      </c>
      <c r="S6">
        <f t="shared" si="1"/>
        <v>33392.987998351629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23007.065589892343</v>
      </c>
      <c r="AC6">
        <f t="shared" si="2"/>
        <v>32128.883818647053</v>
      </c>
      <c r="AE6">
        <f t="shared" si="3"/>
        <v>23258.828531897048</v>
      </c>
      <c r="AF6">
        <f t="shared" si="4"/>
        <v>-1162.9414265948524</v>
      </c>
      <c r="AG6">
        <f t="shared" si="5"/>
        <v>-48.107231105274295</v>
      </c>
      <c r="AH6">
        <f t="shared" si="6"/>
        <v>-3559.7482352633524</v>
      </c>
      <c r="AI6">
        <f t="shared" si="7"/>
        <v>18488.031638933571</v>
      </c>
      <c r="AJ6">
        <f t="shared" si="8"/>
        <v>-9121.8182287547097</v>
      </c>
      <c r="AK6">
        <f>H6*SUM(AB6, AE6:AF6)</f>
        <v>4907.2012532371664</v>
      </c>
      <c r="AL6">
        <f t="shared" si="9"/>
        <v>14273.414663416028</v>
      </c>
      <c r="AN6">
        <f t="shared" si="10"/>
        <v>18114.585486869641</v>
      </c>
      <c r="AO6">
        <f t="shared" si="11"/>
        <v>-905.72927434348196</v>
      </c>
      <c r="AP6">
        <f t="shared" si="12"/>
        <v>-37.46717291449108</v>
      </c>
      <c r="AQ6">
        <f t="shared" si="13"/>
        <v>-2772.4252591216773</v>
      </c>
      <c r="AR6">
        <f t="shared" si="14"/>
        <v>14398.963780489992</v>
      </c>
      <c r="AS6">
        <f t="shared" si="15"/>
        <v>-7104.3112026840236</v>
      </c>
      <c r="AT6">
        <f t="shared" si="16"/>
        <v>3821.8569985643312</v>
      </c>
      <c r="AU6">
        <f t="shared" si="17"/>
        <v>11116.509576370299</v>
      </c>
      <c r="AW6">
        <v>3</v>
      </c>
      <c r="AX6">
        <f>(R6*SUMPRODUCT(K7:$K$23, X7:$X$23)-$AZ$3*SUMPRODUCT(K6:$K$22, W7:$W$23))/Z6</f>
        <v>33392.987998351629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24173.942251009161</v>
      </c>
      <c r="P7">
        <f t="shared" si="30"/>
        <v>1208.6971125504581</v>
      </c>
      <c r="Q7" s="5">
        <f t="shared" si="31"/>
        <v>50</v>
      </c>
      <c r="R7">
        <f t="shared" si="0"/>
        <v>1000000</v>
      </c>
      <c r="S7">
        <f t="shared" si="1"/>
        <v>41446.992316288502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32128.883818647053</v>
      </c>
      <c r="AC7">
        <f t="shared" si="2"/>
        <v>39277.447758479524</v>
      </c>
      <c r="AE7">
        <f t="shared" si="3"/>
        <v>22908.556226102013</v>
      </c>
      <c r="AF7">
        <f t="shared" si="4"/>
        <v>-1145.4278113051007</v>
      </c>
      <c r="AG7">
        <f t="shared" si="5"/>
        <v>-47.382747894886023</v>
      </c>
      <c r="AH7">
        <f t="shared" si="6"/>
        <v>-4868.217986710587</v>
      </c>
      <c r="AI7">
        <f t="shared" si="7"/>
        <v>16847.527680191441</v>
      </c>
      <c r="AJ7">
        <f t="shared" si="8"/>
        <v>-7148.5639398324711</v>
      </c>
      <c r="AK7">
        <f>H7*SUM(AB7, AE7:AF7)</f>
        <v>5642.4936808415823</v>
      </c>
      <c r="AL7">
        <f t="shared" si="9"/>
        <v>15341.457421200552</v>
      </c>
      <c r="AN7">
        <f t="shared" si="10"/>
        <v>16150.795900499374</v>
      </c>
      <c r="AO7">
        <f t="shared" si="11"/>
        <v>-807.53979502496873</v>
      </c>
      <c r="AP7">
        <f t="shared" si="12"/>
        <v>-33.405382814268009</v>
      </c>
      <c r="AQ7">
        <f t="shared" si="13"/>
        <v>-3432.1497315887873</v>
      </c>
      <c r="AR7">
        <f t="shared" si="14"/>
        <v>11877.700991071351</v>
      </c>
      <c r="AS7">
        <f t="shared" si="15"/>
        <v>-5039.8198836448055</v>
      </c>
      <c r="AT7">
        <f t="shared" si="16"/>
        <v>3978.0230106904528</v>
      </c>
      <c r="AU7">
        <f t="shared" si="17"/>
        <v>10815.904118116998</v>
      </c>
      <c r="AW7">
        <v>4</v>
      </c>
      <c r="AX7">
        <f>(R7*SUMPRODUCT(K8:$K$23, X8:$X$23)-$AZ$3*SUMPRODUCT(K7:$K$22, W8:$W$23))/Z7</f>
        <v>41446.992316288502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24173.942251009161</v>
      </c>
      <c r="P8">
        <f t="shared" si="30"/>
        <v>1208.6971125504581</v>
      </c>
      <c r="Q8" s="5">
        <f t="shared" si="31"/>
        <v>50</v>
      </c>
      <c r="R8">
        <f t="shared" si="0"/>
        <v>1000000</v>
      </c>
      <c r="S8">
        <f t="shared" si="1"/>
        <v>47888.308516702935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39277.447758479524</v>
      </c>
      <c r="AC8">
        <f t="shared" si="2"/>
        <v>44630.503937993446</v>
      </c>
      <c r="AE8">
        <f t="shared" si="3"/>
        <v>22529.407662293674</v>
      </c>
      <c r="AF8">
        <f t="shared" si="4"/>
        <v>-1126.4703831146837</v>
      </c>
      <c r="AG8">
        <f t="shared" si="5"/>
        <v>-46.598538683431258</v>
      </c>
      <c r="AH8">
        <f t="shared" si="6"/>
        <v>-6207.6346501180915</v>
      </c>
      <c r="AI8">
        <f t="shared" si="7"/>
        <v>15148.704090377465</v>
      </c>
      <c r="AJ8">
        <f t="shared" si="8"/>
        <v>-5353.056179513922</v>
      </c>
      <c r="AK8">
        <f t="shared" ref="AK8:AK23" si="32">H8*SUM(AB8:AB8, AE8:AF8)</f>
        <v>4399.327915230243</v>
      </c>
      <c r="AL8">
        <f t="shared" si="9"/>
        <v>14194.975826093785</v>
      </c>
      <c r="AN8">
        <f t="shared" si="10"/>
        <v>14809.782561893377</v>
      </c>
      <c r="AO8">
        <f t="shared" si="11"/>
        <v>-740.4891280946689</v>
      </c>
      <c r="AP8">
        <f t="shared" si="12"/>
        <v>-30.631707497512391</v>
      </c>
      <c r="AQ8">
        <f t="shared" si="13"/>
        <v>-4080.6096977768666</v>
      </c>
      <c r="AR8">
        <f t="shared" si="14"/>
        <v>9958.0520285243274</v>
      </c>
      <c r="AS8">
        <f t="shared" si="15"/>
        <v>-3518.8496408134047</v>
      </c>
      <c r="AT8">
        <f t="shared" si="16"/>
        <v>2891.9131305911346</v>
      </c>
      <c r="AU8">
        <f t="shared" si="17"/>
        <v>9331.1155183020564</v>
      </c>
      <c r="AW8">
        <v>5</v>
      </c>
      <c r="AX8">
        <f>(R8*SUMPRODUCT(K9:$K$23, X9:$X$23)-$AZ$3*SUMPRODUCT(K8:$K$22, W9:$W$23))/Z8</f>
        <v>47888.308516702935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24173.942251009161</v>
      </c>
      <c r="P9">
        <f t="shared" si="30"/>
        <v>1208.6971125504581</v>
      </c>
      <c r="Q9" s="5">
        <f t="shared" si="31"/>
        <v>50</v>
      </c>
      <c r="R9">
        <f t="shared" si="0"/>
        <v>1000000</v>
      </c>
      <c r="S9">
        <f t="shared" si="1"/>
        <v>53018.828350945907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44630.503937993446</v>
      </c>
      <c r="AC9">
        <f t="shared" si="2"/>
        <v>48513.274371195716</v>
      </c>
      <c r="AE9">
        <f t="shared" si="3"/>
        <v>22119.634279615781</v>
      </c>
      <c r="AF9">
        <f t="shared" si="4"/>
        <v>-1105.981713980789</v>
      </c>
      <c r="AG9">
        <f t="shared" si="5"/>
        <v>-45.75098684760939</v>
      </c>
      <c r="AH9">
        <f t="shared" si="6"/>
        <v>-7631.3289797511488</v>
      </c>
      <c r="AI9">
        <f t="shared" si="7"/>
        <v>13336.572599036233</v>
      </c>
      <c r="AJ9">
        <f t="shared" si="8"/>
        <v>-3882.7704332022695</v>
      </c>
      <c r="AK9">
        <f t="shared" si="32"/>
        <v>3426.624969489405</v>
      </c>
      <c r="AL9">
        <f t="shared" si="9"/>
        <v>12880.427135323369</v>
      </c>
      <c r="AN9">
        <f t="shared" si="10"/>
        <v>13819.061621896839</v>
      </c>
      <c r="AO9">
        <f t="shared" si="11"/>
        <v>-690.95308109484188</v>
      </c>
      <c r="AP9">
        <f t="shared" si="12"/>
        <v>-28.582556949973583</v>
      </c>
      <c r="AQ9">
        <f t="shared" si="13"/>
        <v>-4767.6107161198543</v>
      </c>
      <c r="AR9">
        <f t="shared" si="14"/>
        <v>8331.915267732169</v>
      </c>
      <c r="AS9">
        <f t="shared" si="15"/>
        <v>-2425.7292503948784</v>
      </c>
      <c r="AT9">
        <f t="shared" si="16"/>
        <v>2140.7560816745558</v>
      </c>
      <c r="AU9">
        <f t="shared" si="17"/>
        <v>8046.9420990118469</v>
      </c>
      <c r="AW9">
        <v>6</v>
      </c>
      <c r="AX9">
        <f>(R9*SUMPRODUCT(K10:$K$23, X10:$X$23)-$AZ$3*SUMPRODUCT(K9:$K$22, W10:$W$23))/Z9</f>
        <v>53018.828350945907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24173.942251009161</v>
      </c>
      <c r="P10">
        <f t="shared" si="30"/>
        <v>1208.6971125504581</v>
      </c>
      <c r="Q10" s="5">
        <f t="shared" si="31"/>
        <v>50</v>
      </c>
      <c r="R10">
        <f t="shared" si="0"/>
        <v>1000000</v>
      </c>
      <c r="S10">
        <f t="shared" si="1"/>
        <v>57075.204519137733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48513.274371195716</v>
      </c>
      <c r="AC10">
        <f t="shared" si="2"/>
        <v>51183.293945977741</v>
      </c>
      <c r="AE10">
        <f t="shared" si="3"/>
        <v>21678.450432036847</v>
      </c>
      <c r="AF10">
        <f t="shared" si="4"/>
        <v>-1083.9225216018424</v>
      </c>
      <c r="AG10">
        <f t="shared" si="5"/>
        <v>-44.838467402088419</v>
      </c>
      <c r="AH10">
        <f t="shared" si="6"/>
        <v>-9100.1915408974401</v>
      </c>
      <c r="AI10">
        <f t="shared" si="7"/>
        <v>11449.497902135476</v>
      </c>
      <c r="AJ10">
        <f t="shared" si="8"/>
        <v>-2670.0195747820253</v>
      </c>
      <c r="AK10">
        <f t="shared" si="32"/>
        <v>3628.1596197856134</v>
      </c>
      <c r="AL10">
        <f t="shared" si="9"/>
        <v>12407.637947139065</v>
      </c>
      <c r="AN10">
        <f t="shared" si="10"/>
        <v>12867.872305155857</v>
      </c>
      <c r="AO10">
        <f t="shared" si="11"/>
        <v>-643.39361525779282</v>
      </c>
      <c r="AP10">
        <f t="shared" si="12"/>
        <v>-26.61517135174482</v>
      </c>
      <c r="AQ10">
        <f t="shared" si="13"/>
        <v>-5401.6823327775728</v>
      </c>
      <c r="AR10">
        <f t="shared" si="14"/>
        <v>6796.1811857687462</v>
      </c>
      <c r="AS10">
        <f t="shared" si="15"/>
        <v>-1584.867472344217</v>
      </c>
      <c r="AT10">
        <f t="shared" si="16"/>
        <v>2153.5992545449449</v>
      </c>
      <c r="AU10">
        <f t="shared" si="17"/>
        <v>7364.9129679694743</v>
      </c>
      <c r="AW10">
        <v>7</v>
      </c>
      <c r="AX10">
        <f>(R10*SUMPRODUCT(K11:$K$23, X11:$X$23)-$AZ$3*SUMPRODUCT(K10:$K$22, W11:$W$23))/Z10</f>
        <v>57075.204519137733</v>
      </c>
    </row>
    <row r="11" spans="1:52" x14ac:dyDescent="0.25">
      <c r="A11" t="s">
        <v>33</v>
      </c>
      <c r="C11" s="24">
        <f>AU25</f>
        <v>57850.339929600334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24173.942251009161</v>
      </c>
      <c r="P11">
        <f t="shared" si="30"/>
        <v>1208.6971125504581</v>
      </c>
      <c r="Q11" s="5">
        <f t="shared" si="31"/>
        <v>50</v>
      </c>
      <c r="R11">
        <f t="shared" si="0"/>
        <v>1000000</v>
      </c>
      <c r="S11">
        <f t="shared" si="1"/>
        <v>60018.732389839177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51183.293945977741</v>
      </c>
      <c r="AC11">
        <f t="shared" si="2"/>
        <v>52640.548160900798</v>
      </c>
      <c r="AE11">
        <f t="shared" si="3"/>
        <v>21202.206721688679</v>
      </c>
      <c r="AF11">
        <f t="shared" si="4"/>
        <v>-1060.110336084434</v>
      </c>
      <c r="AG11">
        <f t="shared" si="5"/>
        <v>-43.853432140973155</v>
      </c>
      <c r="AH11">
        <f t="shared" si="6"/>
        <v>-10733.011741887694</v>
      </c>
      <c r="AI11">
        <f t="shared" si="7"/>
        <v>9365.2312115755776</v>
      </c>
      <c r="AJ11">
        <f t="shared" si="8"/>
        <v>-1457.2542149230576</v>
      </c>
      <c r="AK11">
        <f t="shared" si="32"/>
        <v>3673.2576020764727</v>
      </c>
      <c r="AL11">
        <f t="shared" si="9"/>
        <v>11581.234598728992</v>
      </c>
      <c r="AN11">
        <f t="shared" si="10"/>
        <v>11968.791301489297</v>
      </c>
      <c r="AO11">
        <f t="shared" si="11"/>
        <v>-598.43956507446489</v>
      </c>
      <c r="AP11">
        <f t="shared" si="12"/>
        <v>-24.755563608971663</v>
      </c>
      <c r="AQ11">
        <f t="shared" si="13"/>
        <v>-6058.8588377302858</v>
      </c>
      <c r="AR11">
        <f t="shared" si="14"/>
        <v>5286.7373350755752</v>
      </c>
      <c r="AS11">
        <f t="shared" si="15"/>
        <v>-822.63001208208902</v>
      </c>
      <c r="AT11">
        <f t="shared" si="16"/>
        <v>2073.5791426318433</v>
      </c>
      <c r="AU11">
        <f t="shared" si="17"/>
        <v>6537.6864656253283</v>
      </c>
      <c r="AW11">
        <v>8</v>
      </c>
      <c r="AX11">
        <f>(R11*SUMPRODUCT(K12:$K$23, X12:$X$23)-$AZ$3*SUMPRODUCT(K11:$K$22, W12:$W$23))/Z11</f>
        <v>60018.732389839177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24173.942251009161</v>
      </c>
      <c r="P12">
        <f t="shared" si="30"/>
        <v>1208.6971125504581</v>
      </c>
      <c r="Q12" s="5">
        <f t="shared" si="31"/>
        <v>50</v>
      </c>
      <c r="R12">
        <f t="shared" si="0"/>
        <v>1000000</v>
      </c>
      <c r="S12">
        <f t="shared" si="1"/>
        <v>61831.455723308471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52640.548160900798</v>
      </c>
      <c r="AC12">
        <f t="shared" si="2"/>
        <v>52914.179436013561</v>
      </c>
      <c r="AE12">
        <f t="shared" si="3"/>
        <v>20687.598294140309</v>
      </c>
      <c r="AF12">
        <f t="shared" si="4"/>
        <v>-1034.3799147070156</v>
      </c>
      <c r="AG12">
        <f t="shared" si="5"/>
        <v>-42.789045492314536</v>
      </c>
      <c r="AH12">
        <f t="shared" si="6"/>
        <v>-12517.046544977684</v>
      </c>
      <c r="AI12">
        <f t="shared" si="7"/>
        <v>7093.3827889632939</v>
      </c>
      <c r="AJ12">
        <f t="shared" si="8"/>
        <v>-273.63127511276252</v>
      </c>
      <c r="AK12">
        <f t="shared" si="32"/>
        <v>3752.0464834433396</v>
      </c>
      <c r="AL12">
        <f t="shared" si="9"/>
        <v>10571.79799729387</v>
      </c>
      <c r="AN12">
        <f t="shared" si="10"/>
        <v>11102.092698965698</v>
      </c>
      <c r="AO12">
        <f t="shared" si="11"/>
        <v>-555.10463494828491</v>
      </c>
      <c r="AP12">
        <f t="shared" si="12"/>
        <v>-22.962933773249649</v>
      </c>
      <c r="AQ12">
        <f t="shared" si="13"/>
        <v>-6717.3293431056245</v>
      </c>
      <c r="AR12">
        <f t="shared" si="14"/>
        <v>3806.695787138538</v>
      </c>
      <c r="AS12">
        <f t="shared" si="15"/>
        <v>-146.84545486841478</v>
      </c>
      <c r="AT12">
        <f t="shared" si="16"/>
        <v>2013.5526259621456</v>
      </c>
      <c r="AU12">
        <f t="shared" si="17"/>
        <v>5673.4029582322682</v>
      </c>
      <c r="AW12">
        <v>9</v>
      </c>
      <c r="AX12">
        <f>(R12*SUMPRODUCT(K13:$K$23, X13:$X$23)-$AZ$3*SUMPRODUCT(K12:$K$22, W13:$W$23))/Z12</f>
        <v>61831.455723308471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24173.942251009161</v>
      </c>
      <c r="P13">
        <f t="shared" si="30"/>
        <v>1208.6971125504581</v>
      </c>
      <c r="Q13" s="5">
        <f t="shared" si="31"/>
        <v>50</v>
      </c>
      <c r="R13">
        <f t="shared" si="0"/>
        <v>1000000</v>
      </c>
      <c r="S13">
        <f t="shared" si="1"/>
        <v>62502.18689657002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52914.179436013561</v>
      </c>
      <c r="AC13">
        <f t="shared" si="2"/>
        <v>52053.586058554174</v>
      </c>
      <c r="AE13">
        <f t="shared" si="3"/>
        <v>20132.74168181912</v>
      </c>
      <c r="AF13">
        <f t="shared" si="4"/>
        <v>-1006.637084090956</v>
      </c>
      <c r="AG13">
        <f t="shared" si="5"/>
        <v>-41.641411799473175</v>
      </c>
      <c r="AH13">
        <f t="shared" si="6"/>
        <v>-14394.864758364258</v>
      </c>
      <c r="AI13">
        <f t="shared" si="7"/>
        <v>4689.598427564435</v>
      </c>
      <c r="AJ13">
        <f t="shared" si="8"/>
        <v>860.59337745938683</v>
      </c>
      <c r="AK13">
        <f t="shared" si="32"/>
        <v>3724.4826845444477</v>
      </c>
      <c r="AL13">
        <f t="shared" si="9"/>
        <v>9274.6744895682696</v>
      </c>
      <c r="AN13">
        <f t="shared" si="10"/>
        <v>10273.201865207957</v>
      </c>
      <c r="AO13">
        <f t="shared" si="11"/>
        <v>-513.66009326039784</v>
      </c>
      <c r="AP13">
        <f t="shared" si="12"/>
        <v>-21.248503364773065</v>
      </c>
      <c r="AQ13">
        <f t="shared" si="13"/>
        <v>-7345.3160936638997</v>
      </c>
      <c r="AR13">
        <f t="shared" si="14"/>
        <v>2392.9771749188881</v>
      </c>
      <c r="AS13">
        <f t="shared" si="15"/>
        <v>439.13787949136116</v>
      </c>
      <c r="AT13">
        <f t="shared" si="16"/>
        <v>1900.5043161284686</v>
      </c>
      <c r="AU13">
        <f t="shared" si="17"/>
        <v>4732.6193705387177</v>
      </c>
      <c r="AW13">
        <v>10</v>
      </c>
      <c r="AX13">
        <f>(R13*SUMPRODUCT(K14:$K$23, X14:$X$23)-$AZ$3*SUMPRODUCT(K13:$K$22, W14:$W$23))/Z13</f>
        <v>62502.18689657002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24173.942251009161</v>
      </c>
      <c r="P14">
        <f t="shared" si="30"/>
        <v>1208.6971125504581</v>
      </c>
      <c r="Q14" s="5">
        <f t="shared" si="31"/>
        <v>50</v>
      </c>
      <c r="R14">
        <f t="shared" si="0"/>
        <v>1000000</v>
      </c>
      <c r="S14">
        <f t="shared" si="1"/>
        <v>61980.484970113248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52053.586058554174</v>
      </c>
      <c r="AC14">
        <f t="shared" si="2"/>
        <v>50085.203689320311</v>
      </c>
      <c r="AE14">
        <f t="shared" si="3"/>
        <v>19534.484478452894</v>
      </c>
      <c r="AF14">
        <f t="shared" si="4"/>
        <v>-976.7242239226448</v>
      </c>
      <c r="AG14">
        <f t="shared" si="5"/>
        <v>-40.404010805555338</v>
      </c>
      <c r="AH14">
        <f t="shared" si="6"/>
        <v>-16419.737518462127</v>
      </c>
      <c r="AI14">
        <f t="shared" si="7"/>
        <v>2097.6187252625678</v>
      </c>
      <c r="AJ14">
        <f t="shared" si="8"/>
        <v>1968.3823692338628</v>
      </c>
      <c r="AK14">
        <f t="shared" si="32"/>
        <v>3629.4232004925393</v>
      </c>
      <c r="AL14">
        <f t="shared" si="9"/>
        <v>7695.4242949889704</v>
      </c>
      <c r="AN14">
        <f t="shared" si="10"/>
        <v>9480.6231199354334</v>
      </c>
      <c r="AO14">
        <f t="shared" si="11"/>
        <v>-474.03115599677176</v>
      </c>
      <c r="AP14">
        <f t="shared" si="12"/>
        <v>-19.609178803965371</v>
      </c>
      <c r="AQ14">
        <f t="shared" si="13"/>
        <v>-7968.9506683686041</v>
      </c>
      <c r="AR14">
        <f t="shared" si="14"/>
        <v>1018.0321167660933</v>
      </c>
      <c r="AS14">
        <f t="shared" si="15"/>
        <v>955.31015518817583</v>
      </c>
      <c r="AT14">
        <f t="shared" si="16"/>
        <v>1761.4590005983505</v>
      </c>
      <c r="AU14">
        <f t="shared" si="17"/>
        <v>3734.8012725526196</v>
      </c>
      <c r="AW14">
        <v>11</v>
      </c>
      <c r="AX14">
        <f>(R14*SUMPRODUCT(K15:$K$23, X15:$X$23)-$AZ$3*SUMPRODUCT(K14:$K$22, W15:$W$23))/Z14</f>
        <v>61980.484970113248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24173.942251009161</v>
      </c>
      <c r="P15">
        <f t="shared" si="30"/>
        <v>1208.6971125504581</v>
      </c>
      <c r="Q15" s="5">
        <f t="shared" si="31"/>
        <v>50</v>
      </c>
      <c r="R15">
        <f t="shared" si="0"/>
        <v>1000000</v>
      </c>
      <c r="S15">
        <f t="shared" si="1"/>
        <v>60209.737979641861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50085.203689320311</v>
      </c>
      <c r="AC15">
        <f t="shared" si="2"/>
        <v>47048.863784606074</v>
      </c>
      <c r="AE15">
        <f t="shared" si="3"/>
        <v>18889.90974332469</v>
      </c>
      <c r="AF15">
        <f t="shared" si="4"/>
        <v>-944.49548716623462</v>
      </c>
      <c r="AG15">
        <f t="shared" si="5"/>
        <v>-39.070809277158993</v>
      </c>
      <c r="AH15">
        <f t="shared" si="6"/>
        <v>-18583.228406815684</v>
      </c>
      <c r="AI15">
        <f t="shared" si="7"/>
        <v>-676.88495993438846</v>
      </c>
      <c r="AJ15">
        <f t="shared" si="8"/>
        <v>3036.3399047142375</v>
      </c>
      <c r="AK15">
        <f t="shared" si="32"/>
        <v>3530.7890713703478</v>
      </c>
      <c r="AL15">
        <f t="shared" si="9"/>
        <v>5890.2440161501963</v>
      </c>
      <c r="AN15">
        <f t="shared" si="10"/>
        <v>8715.4608377557051</v>
      </c>
      <c r="AO15">
        <f t="shared" si="11"/>
        <v>-435.77304188778533</v>
      </c>
      <c r="AP15">
        <f t="shared" si="12"/>
        <v>-18.026560887874776</v>
      </c>
      <c r="AQ15">
        <f t="shared" si="13"/>
        <v>-8573.963646168575</v>
      </c>
      <c r="AR15">
        <f t="shared" si="14"/>
        <v>-312.30241118852979</v>
      </c>
      <c r="AS15">
        <f t="shared" si="15"/>
        <v>1400.912015421532</v>
      </c>
      <c r="AT15">
        <f t="shared" si="16"/>
        <v>1629.0418692327771</v>
      </c>
      <c r="AU15">
        <f t="shared" si="17"/>
        <v>2717.651473465779</v>
      </c>
      <c r="AW15">
        <v>12</v>
      </c>
      <c r="AX15">
        <f>(R15*SUMPRODUCT(K16:$K$23, X16:$X$23)-$AZ$3*SUMPRODUCT(K15:$K$22, W16:$W$23))/Z15</f>
        <v>60209.737979641861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24173.942251009161</v>
      </c>
      <c r="P16">
        <f t="shared" si="30"/>
        <v>1208.6971125504581</v>
      </c>
      <c r="Q16" s="5">
        <f t="shared" si="31"/>
        <v>50</v>
      </c>
      <c r="R16">
        <f t="shared" si="0"/>
        <v>1000000</v>
      </c>
      <c r="S16">
        <f t="shared" si="1"/>
        <v>57252.931119180539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47048.863784606074</v>
      </c>
      <c r="AC16">
        <f t="shared" si="2"/>
        <v>43109.095932431817</v>
      </c>
      <c r="AE16">
        <f t="shared" si="3"/>
        <v>18201.981543870632</v>
      </c>
      <c r="AF16">
        <f t="shared" si="4"/>
        <v>-910.09907719353157</v>
      </c>
      <c r="AG16">
        <f t="shared" si="5"/>
        <v>-37.647937921897643</v>
      </c>
      <c r="AH16">
        <f t="shared" si="6"/>
        <v>-20643.265249795197</v>
      </c>
      <c r="AI16">
        <f t="shared" si="7"/>
        <v>-3389.0307210399951</v>
      </c>
      <c r="AJ16">
        <f t="shared" si="8"/>
        <v>3939.7678521742564</v>
      </c>
      <c r="AK16">
        <f t="shared" si="32"/>
        <v>3519.4388199451896</v>
      </c>
      <c r="AL16">
        <f t="shared" si="9"/>
        <v>4070.1759510794509</v>
      </c>
      <c r="AN16">
        <f t="shared" si="10"/>
        <v>7962.5137732785824</v>
      </c>
      <c r="AO16">
        <f t="shared" si="11"/>
        <v>-398.12568866392911</v>
      </c>
      <c r="AP16">
        <f t="shared" si="12"/>
        <v>-16.469208229671725</v>
      </c>
      <c r="AQ16">
        <f t="shared" si="13"/>
        <v>-9030.4609682613609</v>
      </c>
      <c r="AR16">
        <f t="shared" si="14"/>
        <v>-1482.5420918763789</v>
      </c>
      <c r="AS16">
        <f t="shared" si="15"/>
        <v>1723.4637729330871</v>
      </c>
      <c r="AT16">
        <f t="shared" si="16"/>
        <v>1539.5895227386166</v>
      </c>
      <c r="AU16">
        <f t="shared" si="17"/>
        <v>1780.5112037953247</v>
      </c>
      <c r="AW16">
        <v>13</v>
      </c>
      <c r="AX16">
        <f>(R16*SUMPRODUCT(K17:$K$23, X17:$X$23)-$AZ$3*SUMPRODUCT(K16:$K$22, W17:$W$23))/Z16</f>
        <v>57252.931119180539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24173.942251009161</v>
      </c>
      <c r="P17">
        <f t="shared" si="30"/>
        <v>1208.6971125504581</v>
      </c>
      <c r="Q17" s="5">
        <f t="shared" si="31"/>
        <v>50</v>
      </c>
      <c r="R17">
        <f t="shared" si="0"/>
        <v>1000000</v>
      </c>
      <c r="S17">
        <f t="shared" si="1"/>
        <v>53167.585298578386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43109.095932431817</v>
      </c>
      <c r="AC17">
        <f t="shared" si="2"/>
        <v>38428.560724513765</v>
      </c>
      <c r="AE17">
        <f t="shared" si="3"/>
        <v>17472.484456965427</v>
      </c>
      <c r="AF17">
        <f t="shared" si="4"/>
        <v>-873.62422284827142</v>
      </c>
      <c r="AG17">
        <f t="shared" si="5"/>
        <v>-36.139087856545252</v>
      </c>
      <c r="AH17">
        <f t="shared" si="6"/>
        <v>-22647.413722668352</v>
      </c>
      <c r="AI17">
        <f t="shared" si="7"/>
        <v>-6084.6925764077387</v>
      </c>
      <c r="AJ17">
        <f t="shared" si="8"/>
        <v>4680.535207918052</v>
      </c>
      <c r="AK17">
        <f t="shared" si="32"/>
        <v>3683.980895476072</v>
      </c>
      <c r="AL17">
        <f t="shared" si="9"/>
        <v>2279.8235269863853</v>
      </c>
      <c r="AN17">
        <f t="shared" si="10"/>
        <v>7199.2022137134618</v>
      </c>
      <c r="AO17">
        <f t="shared" si="11"/>
        <v>-359.96011068567316</v>
      </c>
      <c r="AP17">
        <f t="shared" si="12"/>
        <v>-14.890418242421601</v>
      </c>
      <c r="AQ17">
        <f t="shared" si="13"/>
        <v>-9331.4325967032837</v>
      </c>
      <c r="AR17">
        <f t="shared" si="14"/>
        <v>-2507.0809119179139</v>
      </c>
      <c r="AS17">
        <f t="shared" si="15"/>
        <v>1928.5247906902239</v>
      </c>
      <c r="AT17">
        <f t="shared" si="16"/>
        <v>1517.9136935741569</v>
      </c>
      <c r="AU17">
        <f t="shared" si="17"/>
        <v>939.35757234646678</v>
      </c>
      <c r="AW17">
        <v>14</v>
      </c>
      <c r="AX17">
        <f>(R17*SUMPRODUCT(K18:$K$23, X18:$X$23)-$AZ$3*SUMPRODUCT(K17:$K$22, W18:$W$23))/Z17</f>
        <v>53167.585298578386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24173.942251009161</v>
      </c>
      <c r="P18">
        <f t="shared" si="30"/>
        <v>1208.6971125504581</v>
      </c>
      <c r="Q18" s="5">
        <f t="shared" si="31"/>
        <v>50</v>
      </c>
      <c r="R18">
        <f t="shared" si="0"/>
        <v>1000000</v>
      </c>
      <c r="S18">
        <f t="shared" si="1"/>
        <v>47967.031646175987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38428.560724513765</v>
      </c>
      <c r="AC18">
        <f t="shared" si="2"/>
        <v>33140.358918461527</v>
      </c>
      <c r="AE18">
        <f t="shared" si="3"/>
        <v>16701.744827198894</v>
      </c>
      <c r="AF18">
        <f t="shared" si="4"/>
        <v>-835.08724135994464</v>
      </c>
      <c r="AG18">
        <f t="shared" si="5"/>
        <v>-34.544934073592536</v>
      </c>
      <c r="AH18">
        <f t="shared" si="6"/>
        <v>-24655.258087745242</v>
      </c>
      <c r="AI18">
        <f t="shared" si="7"/>
        <v>-8823.1454359798845</v>
      </c>
      <c r="AJ18">
        <f t="shared" si="8"/>
        <v>5288.2018060522387</v>
      </c>
      <c r="AK18">
        <f t="shared" si="32"/>
        <v>3806.0948035557253</v>
      </c>
      <c r="AL18">
        <f t="shared" si="9"/>
        <v>271.1511736280795</v>
      </c>
      <c r="AN18">
        <f t="shared" si="10"/>
        <v>6430.832377311066</v>
      </c>
      <c r="AO18">
        <f t="shared" si="11"/>
        <v>-321.54161886555329</v>
      </c>
      <c r="AP18">
        <f t="shared" si="12"/>
        <v>-13.301166004569662</v>
      </c>
      <c r="AQ18">
        <f t="shared" si="13"/>
        <v>-9493.2495749442132</v>
      </c>
      <c r="AR18">
        <f t="shared" si="14"/>
        <v>-3397.2599825032703</v>
      </c>
      <c r="AS18">
        <f t="shared" si="15"/>
        <v>2036.166864238885</v>
      </c>
      <c r="AT18">
        <f t="shared" si="16"/>
        <v>1465.4970451926472</v>
      </c>
      <c r="AU18">
        <f t="shared" si="17"/>
        <v>104.40392692826181</v>
      </c>
      <c r="AW18">
        <v>15</v>
      </c>
      <c r="AX18">
        <f>(R18*SUMPRODUCT(K19:$K$23, X19:$X$23)-$AZ$3*SUMPRODUCT(K18:$K$22, W19:$W$23))/Z18</f>
        <v>47967.031646175987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24173.942251009161</v>
      </c>
      <c r="P19">
        <f t="shared" si="30"/>
        <v>1208.6971125504581</v>
      </c>
      <c r="Q19" s="5">
        <f t="shared" si="31"/>
        <v>50</v>
      </c>
      <c r="R19">
        <f t="shared" si="0"/>
        <v>1000000</v>
      </c>
      <c r="S19">
        <f t="shared" si="1"/>
        <v>41465.980381547437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33140.358918461527</v>
      </c>
      <c r="AC19">
        <f t="shared" si="2"/>
        <v>27246.812296940509</v>
      </c>
      <c r="AE19">
        <f t="shared" si="3"/>
        <v>15884.415632517743</v>
      </c>
      <c r="AF19">
        <f t="shared" si="4"/>
        <v>-794.22078162588718</v>
      </c>
      <c r="AG19">
        <f t="shared" si="5"/>
        <v>-32.85441709834199</v>
      </c>
      <c r="AH19">
        <f t="shared" si="6"/>
        <v>-26901.352690292493</v>
      </c>
      <c r="AI19">
        <f t="shared" si="7"/>
        <v>-11844.01225649898</v>
      </c>
      <c r="AJ19">
        <f t="shared" si="8"/>
        <v>5893.5466215210181</v>
      </c>
      <c r="AK19">
        <f t="shared" si="32"/>
        <v>3540.1226466705389</v>
      </c>
      <c r="AL19">
        <f t="shared" si="9"/>
        <v>-2410.3429883074227</v>
      </c>
      <c r="AN19">
        <f t="shared" si="10"/>
        <v>5697.9022813643805</v>
      </c>
      <c r="AO19">
        <f t="shared" si="11"/>
        <v>-284.89511406821902</v>
      </c>
      <c r="AP19">
        <f t="shared" si="12"/>
        <v>-11.785215299599132</v>
      </c>
      <c r="AQ19">
        <f t="shared" si="13"/>
        <v>-9649.7902354063317</v>
      </c>
      <c r="AR19">
        <f t="shared" si="14"/>
        <v>-4248.5682834097697</v>
      </c>
      <c r="AS19">
        <f t="shared" si="15"/>
        <v>2114.0754256862297</v>
      </c>
      <c r="AT19">
        <f t="shared" si="16"/>
        <v>1269.8781857281674</v>
      </c>
      <c r="AU19">
        <f t="shared" si="17"/>
        <v>-864.61467199537287</v>
      </c>
      <c r="AW19">
        <v>16</v>
      </c>
      <c r="AX19">
        <f>(R19*SUMPRODUCT(K20:$K$23, X20:$X$23)-$AZ$3*SUMPRODUCT(K19:$K$22, W20:$W$23))/Z19</f>
        <v>41465.980381547437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24173.942251009161</v>
      </c>
      <c r="P20">
        <f t="shared" si="30"/>
        <v>1208.6971125504581</v>
      </c>
      <c r="Q20" s="5">
        <f t="shared" si="31"/>
        <v>50</v>
      </c>
      <c r="R20">
        <f t="shared" si="0"/>
        <v>1000000</v>
      </c>
      <c r="S20">
        <f t="shared" si="1"/>
        <v>33335.770792919466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27246.812296940509</v>
      </c>
      <c r="AC20">
        <f t="shared" si="2"/>
        <v>20719.91918315502</v>
      </c>
      <c r="AE20">
        <f t="shared" si="3"/>
        <v>15025.365181763069</v>
      </c>
      <c r="AF20">
        <f t="shared" si="4"/>
        <v>-751.26825908815351</v>
      </c>
      <c r="AG20">
        <f t="shared" si="5"/>
        <v>-31.077606262453578</v>
      </c>
      <c r="AH20">
        <f t="shared" si="6"/>
        <v>-28965.333298099846</v>
      </c>
      <c r="AI20">
        <f t="shared" si="7"/>
        <v>-14722.313981687385</v>
      </c>
      <c r="AJ20">
        <f t="shared" si="8"/>
        <v>6526.8931137854888</v>
      </c>
      <c r="AK20">
        <f t="shared" si="32"/>
        <v>2254.5853706251173</v>
      </c>
      <c r="AL20">
        <f t="shared" si="9"/>
        <v>-5940.8354972767784</v>
      </c>
      <c r="AN20">
        <f t="shared" si="10"/>
        <v>5112.1617207577947</v>
      </c>
      <c r="AO20">
        <f t="shared" si="11"/>
        <v>-255.60808603788973</v>
      </c>
      <c r="AP20">
        <f t="shared" si="12"/>
        <v>-10.573703013922735</v>
      </c>
      <c r="AQ20">
        <f t="shared" si="13"/>
        <v>-9855.0328943261029</v>
      </c>
      <c r="AR20">
        <f t="shared" si="14"/>
        <v>-5009.0529626201214</v>
      </c>
      <c r="AS20">
        <f t="shared" si="15"/>
        <v>2220.6803447459779</v>
      </c>
      <c r="AT20">
        <f t="shared" si="16"/>
        <v>767.08984363851698</v>
      </c>
      <c r="AU20">
        <f t="shared" si="17"/>
        <v>-2021.2827742356264</v>
      </c>
      <c r="AW20">
        <v>17</v>
      </c>
      <c r="AX20">
        <f>(R20*SUMPRODUCT(K21:$K$23, X21:$X$23)-$AZ$3*SUMPRODUCT(K20:$K$22, W21:$W$23))/Z20</f>
        <v>33335.770792919466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24173.942251009161</v>
      </c>
      <c r="P21">
        <f t="shared" si="30"/>
        <v>1208.6971125504581</v>
      </c>
      <c r="Q21" s="5">
        <f t="shared" si="31"/>
        <v>50</v>
      </c>
      <c r="R21">
        <f t="shared" si="0"/>
        <v>1000000</v>
      </c>
      <c r="S21">
        <f t="shared" si="1"/>
        <v>23613.223880804333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20719.91918315502</v>
      </c>
      <c r="AC21">
        <f t="shared" si="2"/>
        <v>13807.890953014137</v>
      </c>
      <c r="AE21">
        <f t="shared" si="3"/>
        <v>14135.772404112138</v>
      </c>
      <c r="AF21">
        <f t="shared" si="4"/>
        <v>-706.78862020560689</v>
      </c>
      <c r="AG21">
        <f t="shared" si="5"/>
        <v>-29.237623423879132</v>
      </c>
      <c r="AH21">
        <f t="shared" si="6"/>
        <v>-30584.135518998206</v>
      </c>
      <c r="AI21">
        <f t="shared" si="7"/>
        <v>-17184.389358515553</v>
      </c>
      <c r="AJ21">
        <f t="shared" si="8"/>
        <v>6912.0282301408824</v>
      </c>
      <c r="AK21">
        <f t="shared" si="32"/>
        <v>1751.8387222102581</v>
      </c>
      <c r="AL21">
        <f t="shared" si="9"/>
        <v>-8520.522406164413</v>
      </c>
      <c r="AN21">
        <f t="shared" si="10"/>
        <v>4574.8033210346948</v>
      </c>
      <c r="AO21">
        <f t="shared" si="11"/>
        <v>-228.74016605173472</v>
      </c>
      <c r="AP21">
        <f t="shared" si="12"/>
        <v>-9.4622616235540047</v>
      </c>
      <c r="AQ21">
        <f t="shared" si="13"/>
        <v>-9898.0374572659402</v>
      </c>
      <c r="AR21">
        <f t="shared" si="14"/>
        <v>-5561.4365639065336</v>
      </c>
      <c r="AS21">
        <f t="shared" si="15"/>
        <v>2236.960867673236</v>
      </c>
      <c r="AT21">
        <f t="shared" si="16"/>
        <v>566.95293155351567</v>
      </c>
      <c r="AU21">
        <f t="shared" si="17"/>
        <v>-2757.5227646797825</v>
      </c>
      <c r="AW21">
        <v>18</v>
      </c>
      <c r="AX21">
        <f>(R21*SUMPRODUCT(K22:$K$23, X22:$X$23)-$AZ$3*SUMPRODUCT(K21:$K$22, W22:$W$23))/Z21</f>
        <v>23613.223880804333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24173.942251009161</v>
      </c>
      <c r="P22">
        <f t="shared" si="30"/>
        <v>1208.6971125504581</v>
      </c>
      <c r="Q22" s="5">
        <f t="shared" si="31"/>
        <v>50</v>
      </c>
      <c r="R22">
        <f t="shared" si="0"/>
        <v>1000000</v>
      </c>
      <c r="S22">
        <f t="shared" si="1"/>
        <v>12398.937720686637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13807.890953014137</v>
      </c>
      <c r="AC22">
        <f t="shared" si="2"/>
        <v>6780.1750136281607</v>
      </c>
      <c r="AE22">
        <f t="shared" si="3"/>
        <v>13219.16142523423</v>
      </c>
      <c r="AF22">
        <f t="shared" si="4"/>
        <v>-660.95807126171144</v>
      </c>
      <c r="AG22">
        <f t="shared" si="5"/>
        <v>-27.341757682660106</v>
      </c>
      <c r="AH22">
        <f t="shared" si="6"/>
        <v>-32069.790139604716</v>
      </c>
      <c r="AI22">
        <f t="shared" si="7"/>
        <v>-19538.928543314858</v>
      </c>
      <c r="AJ22">
        <f t="shared" si="8"/>
        <v>7027.7159393859765</v>
      </c>
      <c r="AK22">
        <f t="shared" si="32"/>
        <v>1845.6266014890659</v>
      </c>
      <c r="AL22">
        <f t="shared" si="9"/>
        <v>-10665.586002439815</v>
      </c>
      <c r="AN22">
        <f t="shared" si="10"/>
        <v>3998.2782265043425</v>
      </c>
      <c r="AO22">
        <f t="shared" si="11"/>
        <v>-199.9139113252171</v>
      </c>
      <c r="AP22">
        <f t="shared" si="12"/>
        <v>-8.2698100810128121</v>
      </c>
      <c r="AQ22">
        <f t="shared" si="13"/>
        <v>-9699.8545913038652</v>
      </c>
      <c r="AR22">
        <f t="shared" si="14"/>
        <v>-5909.7600862057525</v>
      </c>
      <c r="AS22">
        <f t="shared" si="15"/>
        <v>2125.6086311849072</v>
      </c>
      <c r="AT22">
        <f t="shared" si="16"/>
        <v>558.22971046442035</v>
      </c>
      <c r="AU22">
        <f t="shared" si="17"/>
        <v>-3225.921744556425</v>
      </c>
      <c r="AW22">
        <v>19</v>
      </c>
      <c r="AX22">
        <f>(R22*SUMPRODUCT(K23:$K$23, X23:$X$23)-$AZ$3*SUMPRODUCT(K22:$K$22, W23:$W$23))/Z22</f>
        <v>12398.937720686637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24173.942251009161</v>
      </c>
      <c r="P23">
        <f t="shared" si="30"/>
        <v>1208.6971125504581</v>
      </c>
      <c r="Q23" s="5">
        <f t="shared" si="31"/>
        <v>50</v>
      </c>
      <c r="R23">
        <f t="shared" si="0"/>
        <v>1000000</v>
      </c>
      <c r="S23">
        <f t="shared" si="1"/>
        <v>13344.241205596803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6780.1750136281607</v>
      </c>
      <c r="AC23">
        <f t="shared" si="2"/>
        <v>6780.1750136281607</v>
      </c>
      <c r="AE23">
        <f t="shared" si="3"/>
        <v>12282.718567949629</v>
      </c>
      <c r="AF23">
        <f t="shared" si="4"/>
        <v>-614.13592839748151</v>
      </c>
      <c r="AG23">
        <f t="shared" si="5"/>
        <v>-25.404872818037937</v>
      </c>
      <c r="AH23">
        <f t="shared" si="6"/>
        <v>-33269.345755911316</v>
      </c>
      <c r="AI23">
        <f t="shared" si="7"/>
        <v>-21626.167989177207</v>
      </c>
      <c r="AJ23">
        <f t="shared" si="8"/>
        <v>0</v>
      </c>
      <c r="AK23">
        <f t="shared" si="32"/>
        <v>1916.8259201654339</v>
      </c>
      <c r="AL23">
        <f t="shared" si="9"/>
        <v>-19709.342069011775</v>
      </c>
      <c r="AN23">
        <f t="shared" si="10"/>
        <v>3365.3781724868136</v>
      </c>
      <c r="AO23">
        <f t="shared" si="11"/>
        <v>-168.2689086243407</v>
      </c>
      <c r="AP23">
        <f t="shared" si="12"/>
        <v>-6.9607557955226014</v>
      </c>
      <c r="AQ23">
        <f t="shared" si="13"/>
        <v>-9115.5658578727052</v>
      </c>
      <c r="AR23">
        <f t="shared" si="14"/>
        <v>-5925.4173498057544</v>
      </c>
      <c r="AS23">
        <f t="shared" si="15"/>
        <v>0</v>
      </c>
      <c r="AT23">
        <f t="shared" si="16"/>
        <v>525.19676946880918</v>
      </c>
      <c r="AU23">
        <f t="shared" si="17"/>
        <v>-5400.2205803369452</v>
      </c>
      <c r="AW23">
        <v>20</v>
      </c>
      <c r="AX23">
        <f>(R23*SUMPRODUCT(K$23:$K24, X$23:$X24)-$AZ$3*SUMPRODUCT(K$22:$K23, W$23:$W24))/Z23</f>
        <v>13344.241205596803</v>
      </c>
    </row>
    <row r="25" spans="5:50" x14ac:dyDescent="0.25">
      <c r="AN25" s="6">
        <f t="shared" ref="AN25:AU25" si="33">SUM(AN3:AN23)</f>
        <v>216180.68068430581</v>
      </c>
      <c r="AO25" s="6">
        <f t="shared" si="33"/>
        <v>-28939.490722472157</v>
      </c>
      <c r="AP25" s="6">
        <f t="shared" si="33"/>
        <v>-2917.0439637358386</v>
      </c>
      <c r="AQ25" s="6">
        <f t="shared" si="33"/>
        <v>-137389.61544358457</v>
      </c>
      <c r="AR25" s="6">
        <f t="shared" si="33"/>
        <v>46934.530554513251</v>
      </c>
      <c r="AS25" s="6">
        <f t="shared" si="33"/>
        <v>-24224.454830227533</v>
      </c>
      <c r="AT25" s="6">
        <f t="shared" si="33"/>
        <v>35140.264205314626</v>
      </c>
      <c r="AU25" s="7">
        <f t="shared" si="33"/>
        <v>57850.339929600334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79038.852034406154</v>
      </c>
      <c r="K3">
        <v>1</v>
      </c>
      <c r="L3" s="2">
        <v>0</v>
      </c>
      <c r="O3">
        <f>$C$3</f>
        <v>79038.852034406154</v>
      </c>
      <c r="P3">
        <f>O3*B5</f>
        <v>63231.081627524924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79038.852034406154</v>
      </c>
      <c r="AF3">
        <f t="shared" ref="AF3:AF23" si="4">-$Z3*P3</f>
        <v>-63231.081627524924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13287.862202881231</v>
      </c>
      <c r="AJ3">
        <f t="shared" ref="AJ3:AJ23" si="8">AB3-AC3</f>
        <v>0</v>
      </c>
      <c r="AL3">
        <f t="shared" ref="AL3:AL23" si="9">SUM(AI3:AK3)</f>
        <v>13287.862202881231</v>
      </c>
      <c r="AN3">
        <f t="shared" ref="AN3:AN23" si="10">AE3*$K3</f>
        <v>79038.852034406154</v>
      </c>
      <c r="AO3">
        <f t="shared" ref="AO3:AO23" si="11">AF3*$K3</f>
        <v>-63231.081627524924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13287.862202881231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13287.862202881231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44453.229980500466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26751.464415496379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25956.527663209999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-25956.527663209999</v>
      </c>
      <c r="AK4">
        <f>H4*SUM(AB4, AE4:AF4)</f>
        <v>0</v>
      </c>
      <c r="AL4">
        <f t="shared" si="9"/>
        <v>-45672.162663209994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-18496.70231729055</v>
      </c>
      <c r="AR4">
        <f t="shared" si="14"/>
        <v>-18496.70231729055</v>
      </c>
      <c r="AS4">
        <f t="shared" si="15"/>
        <v>-24351.747502776994</v>
      </c>
      <c r="AT4">
        <f t="shared" si="16"/>
        <v>0</v>
      </c>
      <c r="AU4">
        <f t="shared" si="17"/>
        <v>-42848.449820067537</v>
      </c>
      <c r="AW4">
        <v>1</v>
      </c>
      <c r="AX4">
        <f>(R4*SUMPRODUCT(K5:$K$23, X5:$X$23)-$AZ$3*SUMPRODUCT(K4:$K$22, W5:$W$23))/Z4</f>
        <v>26751.464415496379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79038.852034406154</v>
      </c>
      <c r="P5">
        <f t="shared" ref="P5:P23" si="30">O5*$C$5</f>
        <v>3951.9426017203077</v>
      </c>
      <c r="Q5" s="5">
        <f t="shared" ref="Q5:Q23" si="31">$C$8</f>
        <v>50</v>
      </c>
      <c r="R5">
        <f t="shared" si="0"/>
        <v>1000000</v>
      </c>
      <c r="S5">
        <f t="shared" si="1"/>
        <v>50255.469101463073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25956.527663209999</v>
      </c>
      <c r="AC5">
        <f t="shared" si="2"/>
        <v>47153.10465103545</v>
      </c>
      <c r="AE5">
        <f t="shared" si="3"/>
        <v>74159.635321512877</v>
      </c>
      <c r="AF5">
        <f t="shared" si="4"/>
        <v>-3707.9817660756435</v>
      </c>
      <c r="AG5">
        <f t="shared" si="5"/>
        <v>-46.913406136788701</v>
      </c>
      <c r="AH5">
        <f t="shared" si="6"/>
        <v>-22313.398614226131</v>
      </c>
      <c r="AI5">
        <f t="shared" si="7"/>
        <v>48091.341535074316</v>
      </c>
      <c r="AJ5">
        <f t="shared" si="8"/>
        <v>-21196.57698782545</v>
      </c>
      <c r="AK5">
        <f>H5*SUM(AB5, AE5:AF5)</f>
        <v>8329.6668572911221</v>
      </c>
      <c r="AL5">
        <f t="shared" si="9"/>
        <v>35224.431404539988</v>
      </c>
      <c r="AN5">
        <f t="shared" si="10"/>
        <v>64041.480950219338</v>
      </c>
      <c r="AO5">
        <f t="shared" si="11"/>
        <v>-3202.0740475109669</v>
      </c>
      <c r="AP5">
        <f t="shared" si="12"/>
        <v>-40.512658839188127</v>
      </c>
      <c r="AQ5">
        <f t="shared" si="13"/>
        <v>-19269.014553434317</v>
      </c>
      <c r="AR5">
        <f t="shared" si="14"/>
        <v>41529.879690434871</v>
      </c>
      <c r="AS5">
        <f t="shared" si="15"/>
        <v>-18304.569264540292</v>
      </c>
      <c r="AT5">
        <f t="shared" si="16"/>
        <v>7193.1880334926163</v>
      </c>
      <c r="AU5">
        <f t="shared" si="17"/>
        <v>30418.498459387192</v>
      </c>
      <c r="AW5">
        <v>2</v>
      </c>
      <c r="AX5">
        <f>(R5*SUMPRODUCT(K6:$K$23, X6:$X$23)-$AZ$3*SUMPRODUCT(K5:$K$22, W6:$W$23))/Z5</f>
        <v>50255.469101463073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79038.852034406154</v>
      </c>
      <c r="P6">
        <f t="shared" si="30"/>
        <v>3951.9426017203077</v>
      </c>
      <c r="Q6" s="5">
        <f t="shared" si="31"/>
        <v>50</v>
      </c>
      <c r="R6">
        <f t="shared" si="0"/>
        <v>1000000</v>
      </c>
      <c r="S6">
        <f t="shared" si="1"/>
        <v>70641.368297810433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47153.10465103545</v>
      </c>
      <c r="AC6">
        <f t="shared" si="2"/>
        <v>63866.755075473273</v>
      </c>
      <c r="AE6">
        <f t="shared" si="3"/>
        <v>71458.907520686495</v>
      </c>
      <c r="AF6">
        <f t="shared" si="4"/>
        <v>-3572.9453760343249</v>
      </c>
      <c r="AG6">
        <f t="shared" si="5"/>
        <v>-45.204924971316601</v>
      </c>
      <c r="AH6">
        <f t="shared" si="6"/>
        <v>-24786.942082084221</v>
      </c>
      <c r="AI6">
        <f t="shared" si="7"/>
        <v>43053.815137596626</v>
      </c>
      <c r="AJ6">
        <f t="shared" si="8"/>
        <v>-16713.650424437823</v>
      </c>
      <c r="AK6">
        <f>H6*SUM(AB6, AE6:AF6)</f>
        <v>12516.250467370814</v>
      </c>
      <c r="AL6">
        <f t="shared" si="9"/>
        <v>38856.415180529613</v>
      </c>
      <c r="AN6">
        <f t="shared" si="10"/>
        <v>55654.070767432968</v>
      </c>
      <c r="AO6">
        <f t="shared" si="11"/>
        <v>-2782.7035383716488</v>
      </c>
      <c r="AP6">
        <f t="shared" si="12"/>
        <v>-35.206780801425587</v>
      </c>
      <c r="AQ6">
        <f t="shared" si="13"/>
        <v>-19304.720385561879</v>
      </c>
      <c r="AR6">
        <f t="shared" si="14"/>
        <v>33531.440062698013</v>
      </c>
      <c r="AS6">
        <f t="shared" si="15"/>
        <v>-13017.02916791055</v>
      </c>
      <c r="AT6">
        <f t="shared" si="16"/>
        <v>9747.9840291753644</v>
      </c>
      <c r="AU6">
        <f t="shared" si="17"/>
        <v>30262.394923962824</v>
      </c>
      <c r="AW6">
        <v>3</v>
      </c>
      <c r="AX6">
        <f>(R6*SUMPRODUCT(K7:$K$23, X7:$X$23)-$AZ$3*SUMPRODUCT(K6:$K$22, W7:$W$23))/Z6</f>
        <v>70641.368297810433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79038.852034406154</v>
      </c>
      <c r="P7">
        <f t="shared" si="30"/>
        <v>3951.9426017203077</v>
      </c>
      <c r="Q7" s="5">
        <f t="shared" si="31"/>
        <v>50</v>
      </c>
      <c r="R7">
        <f t="shared" si="0"/>
        <v>1000000</v>
      </c>
      <c r="S7">
        <f t="shared" si="1"/>
        <v>87566.946557283925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63866.755075473273</v>
      </c>
      <c r="AC7">
        <f t="shared" si="2"/>
        <v>75996.212381135556</v>
      </c>
      <c r="AE7">
        <f t="shared" si="3"/>
        <v>68594.984999716617</v>
      </c>
      <c r="AF7">
        <f t="shared" si="4"/>
        <v>-3429.7492499858313</v>
      </c>
      <c r="AG7">
        <f t="shared" si="5"/>
        <v>-43.393206780038227</v>
      </c>
      <c r="AH7">
        <f t="shared" si="6"/>
        <v>-27193.378831304275</v>
      </c>
      <c r="AI7">
        <f t="shared" si="7"/>
        <v>37928.463711646466</v>
      </c>
      <c r="AJ7">
        <f t="shared" si="8"/>
        <v>-12129.457305662283</v>
      </c>
      <c r="AK7">
        <f>H7*SUM(AB7, AE7:AF7)</f>
        <v>13509.649439398863</v>
      </c>
      <c r="AL7">
        <f t="shared" si="9"/>
        <v>39308.655845383044</v>
      </c>
      <c r="AN7">
        <f t="shared" si="10"/>
        <v>48360.25420344645</v>
      </c>
      <c r="AO7">
        <f t="shared" si="11"/>
        <v>-2418.0127101723228</v>
      </c>
      <c r="AP7">
        <f t="shared" si="12"/>
        <v>-30.592710394120417</v>
      </c>
      <c r="AQ7">
        <f t="shared" si="13"/>
        <v>-19171.645171114582</v>
      </c>
      <c r="AR7">
        <f t="shared" si="14"/>
        <v>26740.00361176542</v>
      </c>
      <c r="AS7">
        <f t="shared" si="15"/>
        <v>-8551.4070548175205</v>
      </c>
      <c r="AT7">
        <f t="shared" si="16"/>
        <v>9524.4584001509138</v>
      </c>
      <c r="AU7">
        <f t="shared" si="17"/>
        <v>27713.054957098811</v>
      </c>
      <c r="AW7">
        <v>4</v>
      </c>
      <c r="AX7">
        <f>(R7*SUMPRODUCT(K8:$K$23, X8:$X$23)-$AZ$3*SUMPRODUCT(K7:$K$22, W8:$W$23))/Z7</f>
        <v>87566.946557283925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79038.852034406154</v>
      </c>
      <c r="P8">
        <f t="shared" si="30"/>
        <v>3951.9426017203077</v>
      </c>
      <c r="Q8" s="5">
        <f t="shared" si="31"/>
        <v>50</v>
      </c>
      <c r="R8">
        <f t="shared" si="0"/>
        <v>1000000</v>
      </c>
      <c r="S8">
        <f t="shared" si="1"/>
        <v>100936.04784985424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75996.212381135556</v>
      </c>
      <c r="AC8">
        <f t="shared" si="2"/>
        <v>83734.651827206078</v>
      </c>
      <c r="AE8">
        <f t="shared" si="3"/>
        <v>65569.148950313451</v>
      </c>
      <c r="AF8">
        <f t="shared" si="4"/>
        <v>-3278.4574475156728</v>
      </c>
      <c r="AG8">
        <f t="shared" si="5"/>
        <v>-41.479062045189337</v>
      </c>
      <c r="AH8">
        <f t="shared" si="6"/>
        <v>-29604.253340970019</v>
      </c>
      <c r="AI8">
        <f t="shared" si="7"/>
        <v>32644.959099782573</v>
      </c>
      <c r="AJ8">
        <f t="shared" si="8"/>
        <v>-7738.4394460705225</v>
      </c>
      <c r="AK8">
        <f t="shared" ref="AK8:AK23" si="32">H8*SUM(AB8:AB8, AE8:AF8)</f>
        <v>10025.800531585168</v>
      </c>
      <c r="AL8">
        <f t="shared" si="9"/>
        <v>34932.32018529722</v>
      </c>
      <c r="AN8">
        <f t="shared" si="10"/>
        <v>43102.102517669096</v>
      </c>
      <c r="AO8">
        <f t="shared" si="11"/>
        <v>-2155.105125883455</v>
      </c>
      <c r="AP8">
        <f t="shared" si="12"/>
        <v>-27.266402160614916</v>
      </c>
      <c r="AQ8">
        <f t="shared" si="13"/>
        <v>-19460.456371463057</v>
      </c>
      <c r="AR8">
        <f t="shared" si="14"/>
        <v>21459.27461816197</v>
      </c>
      <c r="AS8">
        <f t="shared" si="15"/>
        <v>-5086.8894239279525</v>
      </c>
      <c r="AT8">
        <f t="shared" si="16"/>
        <v>6590.4939937766176</v>
      </c>
      <c r="AU8">
        <f t="shared" si="17"/>
        <v>22962.879188010636</v>
      </c>
      <c r="AW8">
        <v>5</v>
      </c>
      <c r="AX8">
        <f>(R8*SUMPRODUCT(K9:$K$23, X9:$X$23)-$AZ$3*SUMPRODUCT(K8:$K$22, W9:$W$23))/Z8</f>
        <v>100936.04784985424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79038.852034406154</v>
      </c>
      <c r="P9">
        <f t="shared" si="30"/>
        <v>3951.9426017203077</v>
      </c>
      <c r="Q9" s="5">
        <f t="shared" si="31"/>
        <v>50</v>
      </c>
      <c r="R9">
        <f t="shared" si="0"/>
        <v>1000000</v>
      </c>
      <c r="S9">
        <f t="shared" si="1"/>
        <v>111277.67677665455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83734.651827206078</v>
      </c>
      <c r="AC9">
        <f t="shared" si="2"/>
        <v>87796.331790099066</v>
      </c>
      <c r="AE9">
        <f t="shared" si="3"/>
        <v>62360.407572573451</v>
      </c>
      <c r="AF9">
        <f t="shared" si="4"/>
        <v>-3118.0203786286725</v>
      </c>
      <c r="AG9">
        <f t="shared" si="5"/>
        <v>-39.44921134825411</v>
      </c>
      <c r="AH9">
        <f t="shared" si="6"/>
        <v>-32301.20152966673</v>
      </c>
      <c r="AI9">
        <f t="shared" si="7"/>
        <v>26901.736452929792</v>
      </c>
      <c r="AJ9">
        <f t="shared" si="8"/>
        <v>-4061.6799628929875</v>
      </c>
      <c r="AK9">
        <f t="shared" si="32"/>
        <v>7463.401436904076</v>
      </c>
      <c r="AL9">
        <f t="shared" si="9"/>
        <v>30303.457926940879</v>
      </c>
      <c r="AN9">
        <f t="shared" si="10"/>
        <v>38959.157466999663</v>
      </c>
      <c r="AO9">
        <f t="shared" si="11"/>
        <v>-1947.9578733499829</v>
      </c>
      <c r="AP9">
        <f t="shared" si="12"/>
        <v>-24.645573957754646</v>
      </c>
      <c r="AQ9">
        <f t="shared" si="13"/>
        <v>-20179.912956839649</v>
      </c>
      <c r="AR9">
        <f t="shared" si="14"/>
        <v>16806.641062852272</v>
      </c>
      <c r="AS9">
        <f t="shared" si="15"/>
        <v>-2537.5015240359035</v>
      </c>
      <c r="AT9">
        <f t="shared" si="16"/>
        <v>4662.6993494452272</v>
      </c>
      <c r="AU9">
        <f t="shared" si="17"/>
        <v>18931.838888261591</v>
      </c>
      <c r="AW9">
        <v>6</v>
      </c>
      <c r="AX9">
        <f>(R9*SUMPRODUCT(K10:$K$23, X10:$X$23)-$AZ$3*SUMPRODUCT(K9:$K$22, W10:$W$23))/Z9</f>
        <v>111277.67677665455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79038.852034406154</v>
      </c>
      <c r="P10">
        <f t="shared" si="30"/>
        <v>3951.9426017203077</v>
      </c>
      <c r="Q10" s="5">
        <f t="shared" si="31"/>
        <v>50</v>
      </c>
      <c r="R10">
        <f t="shared" si="0"/>
        <v>1000000</v>
      </c>
      <c r="S10">
        <f t="shared" si="1"/>
        <v>119337.65550141202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87796.331790099066</v>
      </c>
      <c r="AC10">
        <f t="shared" si="2"/>
        <v>89063.470946105896</v>
      </c>
      <c r="AE10">
        <f t="shared" si="3"/>
        <v>58987.873292823351</v>
      </c>
      <c r="AF10">
        <f t="shared" si="4"/>
        <v>-2949.3936646411676</v>
      </c>
      <c r="AG10">
        <f t="shared" si="5"/>
        <v>-37.315745215495745</v>
      </c>
      <c r="AH10">
        <f t="shared" si="6"/>
        <v>-34779.480385516501</v>
      </c>
      <c r="AI10">
        <f t="shared" si="7"/>
        <v>21221.683497450183</v>
      </c>
      <c r="AJ10">
        <f t="shared" si="8"/>
        <v>-1267.1391560068296</v>
      </c>
      <c r="AK10">
        <f t="shared" si="32"/>
        <v>7551.327599459767</v>
      </c>
      <c r="AL10">
        <f t="shared" si="9"/>
        <v>27505.871940903122</v>
      </c>
      <c r="AN10">
        <f t="shared" si="10"/>
        <v>35013.961143783017</v>
      </c>
      <c r="AO10">
        <f t="shared" si="11"/>
        <v>-1750.6980571891511</v>
      </c>
      <c r="AP10">
        <f t="shared" si="12"/>
        <v>-22.149841655431182</v>
      </c>
      <c r="AQ10">
        <f t="shared" si="13"/>
        <v>-20644.368186903186</v>
      </c>
      <c r="AR10">
        <f t="shared" si="14"/>
        <v>12596.745058035251</v>
      </c>
      <c r="AS10">
        <f t="shared" si="15"/>
        <v>-752.14715661883406</v>
      </c>
      <c r="AT10">
        <f t="shared" si="16"/>
        <v>4482.3092678546955</v>
      </c>
      <c r="AU10">
        <f t="shared" si="17"/>
        <v>16326.907169271113</v>
      </c>
      <c r="AW10">
        <v>7</v>
      </c>
      <c r="AX10">
        <f>(R10*SUMPRODUCT(K11:$K$23, X11:$X$23)-$AZ$3*SUMPRODUCT(K10:$K$22, W11:$W$23))/Z10</f>
        <v>119337.65550141202</v>
      </c>
    </row>
    <row r="11" spans="1:52" x14ac:dyDescent="0.25">
      <c r="A11" t="s">
        <v>33</v>
      </c>
      <c r="C11" s="24">
        <f>AU25</f>
        <v>147728.53256489756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79038.852034406154</v>
      </c>
      <c r="P11">
        <f t="shared" si="30"/>
        <v>3951.9426017203077</v>
      </c>
      <c r="Q11" s="5">
        <f t="shared" si="31"/>
        <v>50</v>
      </c>
      <c r="R11">
        <f t="shared" si="0"/>
        <v>1000000</v>
      </c>
      <c r="S11">
        <f t="shared" si="1"/>
        <v>125369.63849066848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89063.470946105896</v>
      </c>
      <c r="AC11">
        <f t="shared" si="2"/>
        <v>88025.600491873862</v>
      </c>
      <c r="AE11">
        <f t="shared" si="3"/>
        <v>55495.433314460934</v>
      </c>
      <c r="AF11">
        <f t="shared" si="4"/>
        <v>-2774.7716657230467</v>
      </c>
      <c r="AG11">
        <f t="shared" si="5"/>
        <v>-35.106426704112167</v>
      </c>
      <c r="AH11">
        <f t="shared" si="6"/>
        <v>-36723.221184572263</v>
      </c>
      <c r="AI11">
        <f t="shared" si="7"/>
        <v>15962.334037461507</v>
      </c>
      <c r="AJ11">
        <f t="shared" si="8"/>
        <v>1037.8704542320338</v>
      </c>
      <c r="AK11">
        <f t="shared" si="32"/>
        <v>7301.882828634456</v>
      </c>
      <c r="AL11">
        <f t="shared" si="9"/>
        <v>24302.087320327999</v>
      </c>
      <c r="AN11">
        <f t="shared" si="10"/>
        <v>31327.553223365478</v>
      </c>
      <c r="AO11">
        <f t="shared" si="11"/>
        <v>-1566.3776611682738</v>
      </c>
      <c r="AP11">
        <f t="shared" si="12"/>
        <v>-19.817818969415431</v>
      </c>
      <c r="AQ11">
        <f t="shared" si="13"/>
        <v>-20730.510557043035</v>
      </c>
      <c r="AR11">
        <f t="shared" si="14"/>
        <v>9010.8471861847502</v>
      </c>
      <c r="AS11">
        <f t="shared" si="15"/>
        <v>585.8849990354089</v>
      </c>
      <c r="AT11">
        <f t="shared" si="16"/>
        <v>4121.963002768679</v>
      </c>
      <c r="AU11">
        <f t="shared" si="17"/>
        <v>13718.695187988838</v>
      </c>
      <c r="AW11">
        <v>8</v>
      </c>
      <c r="AX11">
        <f>(R11*SUMPRODUCT(K12:$K$23, X12:$X$23)-$AZ$3*SUMPRODUCT(K11:$K$22, W12:$W$23))/Z11</f>
        <v>125369.63849066848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79038.852034406154</v>
      </c>
      <c r="P12">
        <f t="shared" si="30"/>
        <v>3951.9426017203077</v>
      </c>
      <c r="Q12" s="5">
        <f t="shared" si="31"/>
        <v>50</v>
      </c>
      <c r="R12">
        <f t="shared" si="0"/>
        <v>1000000</v>
      </c>
      <c r="S12">
        <f t="shared" si="1"/>
        <v>129424.15316914287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88025.600491873862</v>
      </c>
      <c r="AC12">
        <f t="shared" si="2"/>
        <v>84979.919779736185</v>
      </c>
      <c r="AE12">
        <f t="shared" si="3"/>
        <v>51896.92295369535</v>
      </c>
      <c r="AF12">
        <f t="shared" si="4"/>
        <v>-2594.8461476847674</v>
      </c>
      <c r="AG12">
        <f t="shared" si="5"/>
        <v>-32.830008039023809</v>
      </c>
      <c r="AH12">
        <f t="shared" si="6"/>
        <v>-38507.087960944744</v>
      </c>
      <c r="AI12">
        <f t="shared" si="7"/>
        <v>10762.158837026815</v>
      </c>
      <c r="AJ12">
        <f t="shared" si="8"/>
        <v>3045.6807121376769</v>
      </c>
      <c r="AK12">
        <f t="shared" si="32"/>
        <v>7127.3064517602033</v>
      </c>
      <c r="AL12">
        <f t="shared" si="9"/>
        <v>20935.146000924695</v>
      </c>
      <c r="AN12">
        <f t="shared" si="10"/>
        <v>27850.717189641247</v>
      </c>
      <c r="AO12">
        <f t="shared" si="11"/>
        <v>-1392.5358594820623</v>
      </c>
      <c r="AP12">
        <f t="shared" si="12"/>
        <v>-17.618371517793324</v>
      </c>
      <c r="AQ12">
        <f t="shared" si="13"/>
        <v>-20665.001999324642</v>
      </c>
      <c r="AR12">
        <f t="shared" si="14"/>
        <v>5775.5609593167501</v>
      </c>
      <c r="AS12">
        <f t="shared" si="15"/>
        <v>1634.4782568202654</v>
      </c>
      <c r="AT12">
        <f t="shared" si="16"/>
        <v>3824.9010734025519</v>
      </c>
      <c r="AU12">
        <f t="shared" si="17"/>
        <v>11234.940289539567</v>
      </c>
      <c r="AW12">
        <v>9</v>
      </c>
      <c r="AX12">
        <f>(R12*SUMPRODUCT(K13:$K$23, X13:$X$23)-$AZ$3*SUMPRODUCT(K12:$K$22, W13:$W$23))/Z12</f>
        <v>129424.15316914287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79038.852034406154</v>
      </c>
      <c r="P13">
        <f t="shared" si="30"/>
        <v>3951.9426017203077</v>
      </c>
      <c r="Q13" s="5">
        <f t="shared" si="31"/>
        <v>50</v>
      </c>
      <c r="R13">
        <f t="shared" si="0"/>
        <v>1000000</v>
      </c>
      <c r="S13">
        <f t="shared" si="1"/>
        <v>131554.54406187154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84979.919779736185</v>
      </c>
      <c r="AC13">
        <f t="shared" si="2"/>
        <v>80259.681795157041</v>
      </c>
      <c r="AE13">
        <f t="shared" si="3"/>
        <v>48220.554895864778</v>
      </c>
      <c r="AF13">
        <f t="shared" si="4"/>
        <v>-2411.027744793239</v>
      </c>
      <c r="AG13">
        <f t="shared" si="5"/>
        <v>-30.504336572900907</v>
      </c>
      <c r="AH13">
        <f t="shared" si="6"/>
        <v>-39947.427714653306</v>
      </c>
      <c r="AI13">
        <f t="shared" si="7"/>
        <v>5831.5950998453336</v>
      </c>
      <c r="AJ13">
        <f t="shared" si="8"/>
        <v>4720.2379845791438</v>
      </c>
      <c r="AK13">
        <f t="shared" si="32"/>
        <v>6761.8144063227601</v>
      </c>
      <c r="AL13">
        <f t="shared" si="9"/>
        <v>17313.647490747237</v>
      </c>
      <c r="AN13">
        <f t="shared" si="10"/>
        <v>24605.664858100939</v>
      </c>
      <c r="AO13">
        <f t="shared" si="11"/>
        <v>-1230.283242905047</v>
      </c>
      <c r="AP13">
        <f t="shared" si="12"/>
        <v>-15.565550501283802</v>
      </c>
      <c r="AQ13">
        <f t="shared" si="13"/>
        <v>-20384.10840382646</v>
      </c>
      <c r="AR13">
        <f t="shared" si="14"/>
        <v>2975.7076608681496</v>
      </c>
      <c r="AS13">
        <f t="shared" si="15"/>
        <v>2408.6117248101677</v>
      </c>
      <c r="AT13">
        <f t="shared" si="16"/>
        <v>3450.3737975218669</v>
      </c>
      <c r="AU13">
        <f t="shared" si="17"/>
        <v>8834.6931832001828</v>
      </c>
      <c r="AW13">
        <v>10</v>
      </c>
      <c r="AX13">
        <f>(R13*SUMPRODUCT(K14:$K$23, X14:$X$23)-$AZ$3*SUMPRODUCT(K13:$K$22, W14:$W$23))/Z13</f>
        <v>131554.54406187154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79038.852034406154</v>
      </c>
      <c r="P14">
        <f t="shared" si="30"/>
        <v>3951.9426017203077</v>
      </c>
      <c r="Q14" s="5">
        <f t="shared" si="31"/>
        <v>50</v>
      </c>
      <c r="R14">
        <f t="shared" si="0"/>
        <v>1000000</v>
      </c>
      <c r="S14">
        <f t="shared" si="1"/>
        <v>131677.68068736143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80259.681795157041</v>
      </c>
      <c r="AC14">
        <f t="shared" si="2"/>
        <v>74107.592048200167</v>
      </c>
      <c r="AE14">
        <f t="shared" si="3"/>
        <v>44482.70179082844</v>
      </c>
      <c r="AF14">
        <f t="shared" si="4"/>
        <v>-2224.1350895414221</v>
      </c>
      <c r="AG14">
        <f t="shared" si="5"/>
        <v>-28.139769648643693</v>
      </c>
      <c r="AH14">
        <f t="shared" si="6"/>
        <v>-41190.471170564204</v>
      </c>
      <c r="AI14">
        <f t="shared" si="7"/>
        <v>1039.9557610741685</v>
      </c>
      <c r="AJ14">
        <f t="shared" si="8"/>
        <v>6152.0897469568736</v>
      </c>
      <c r="AK14">
        <f t="shared" si="32"/>
        <v>6297.4379727172254</v>
      </c>
      <c r="AL14">
        <f t="shared" si="9"/>
        <v>13489.483480748268</v>
      </c>
      <c r="AN14">
        <f t="shared" si="10"/>
        <v>21588.679829278066</v>
      </c>
      <c r="AO14">
        <f t="shared" si="11"/>
        <v>-1079.4339914639033</v>
      </c>
      <c r="AP14">
        <f t="shared" si="12"/>
        <v>-13.657004924540381</v>
      </c>
      <c r="AQ14">
        <f t="shared" si="13"/>
        <v>-19990.869671090135</v>
      </c>
      <c r="AR14">
        <f t="shared" si="14"/>
        <v>504.7191617994859</v>
      </c>
      <c r="AS14">
        <f t="shared" si="15"/>
        <v>2985.7785269558535</v>
      </c>
      <c r="AT14">
        <f t="shared" si="16"/>
        <v>3056.3200224893117</v>
      </c>
      <c r="AU14">
        <f t="shared" si="17"/>
        <v>6546.817711244651</v>
      </c>
      <c r="AW14">
        <v>11</v>
      </c>
      <c r="AX14">
        <f>(R14*SUMPRODUCT(K15:$K$23, X15:$X$23)-$AZ$3*SUMPRODUCT(K14:$K$22, W15:$W$23))/Z14</f>
        <v>131677.68068736143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79038.852034406154</v>
      </c>
      <c r="P15">
        <f t="shared" si="30"/>
        <v>3951.9426017203077</v>
      </c>
      <c r="Q15" s="5">
        <f t="shared" si="31"/>
        <v>50</v>
      </c>
      <c r="R15">
        <f t="shared" si="0"/>
        <v>1000000</v>
      </c>
      <c r="S15">
        <f t="shared" si="1"/>
        <v>129592.10229037609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74107.592048200167</v>
      </c>
      <c r="AC15">
        <f t="shared" si="2"/>
        <v>66718.712414369686</v>
      </c>
      <c r="AE15">
        <f t="shared" si="3"/>
        <v>40692.066455017906</v>
      </c>
      <c r="AF15">
        <f t="shared" si="4"/>
        <v>-2034.6033227508954</v>
      </c>
      <c r="AG15">
        <f t="shared" si="5"/>
        <v>-25.741812670371512</v>
      </c>
      <c r="AH15">
        <f t="shared" si="6"/>
        <v>-42331.185635714886</v>
      </c>
      <c r="AI15">
        <f t="shared" si="7"/>
        <v>-3699.4643161182466</v>
      </c>
      <c r="AJ15">
        <f t="shared" si="8"/>
        <v>7388.8796338304819</v>
      </c>
      <c r="AK15">
        <f t="shared" si="32"/>
        <v>5852.5063638662468</v>
      </c>
      <c r="AL15">
        <f t="shared" si="9"/>
        <v>9541.9216815784821</v>
      </c>
      <c r="AN15">
        <f t="shared" si="10"/>
        <v>18774.579466764648</v>
      </c>
      <c r="AO15">
        <f t="shared" si="11"/>
        <v>-938.72897333823244</v>
      </c>
      <c r="AP15">
        <f t="shared" si="12"/>
        <v>-11.876804244697245</v>
      </c>
      <c r="AQ15">
        <f t="shared" si="13"/>
        <v>-19530.839248938941</v>
      </c>
      <c r="AR15">
        <f t="shared" si="14"/>
        <v>-1706.8655597572206</v>
      </c>
      <c r="AS15">
        <f t="shared" si="15"/>
        <v>3409.0946943935</v>
      </c>
      <c r="AT15">
        <f t="shared" si="16"/>
        <v>2700.2400069707724</v>
      </c>
      <c r="AU15">
        <f t="shared" si="17"/>
        <v>4402.4691416070518</v>
      </c>
      <c r="AW15">
        <v>12</v>
      </c>
      <c r="AX15">
        <f>(R15*SUMPRODUCT(K16:$K$23, X16:$X$23)-$AZ$3*SUMPRODUCT(K15:$K$22, W16:$W$23))/Z15</f>
        <v>129592.10229037609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79038.852034406154</v>
      </c>
      <c r="P16">
        <f t="shared" si="30"/>
        <v>3951.9426017203077</v>
      </c>
      <c r="Q16" s="5">
        <f t="shared" si="31"/>
        <v>50</v>
      </c>
      <c r="R16">
        <f t="shared" si="0"/>
        <v>1000000</v>
      </c>
      <c r="S16">
        <f t="shared" si="1"/>
        <v>125306.94058270949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66718.712414369686</v>
      </c>
      <c r="AC16">
        <f t="shared" si="2"/>
        <v>58483.951791943116</v>
      </c>
      <c r="AE16">
        <f t="shared" si="3"/>
        <v>36889.452336597642</v>
      </c>
      <c r="AF16">
        <f t="shared" si="4"/>
        <v>-1844.4726168298821</v>
      </c>
      <c r="AG16">
        <f t="shared" si="5"/>
        <v>-23.336277910855419</v>
      </c>
      <c r="AH16">
        <f t="shared" si="6"/>
        <v>-42962.33265624757</v>
      </c>
      <c r="AI16">
        <f t="shared" si="7"/>
        <v>-7940.6892143906662</v>
      </c>
      <c r="AJ16">
        <f t="shared" si="8"/>
        <v>8234.7606224265692</v>
      </c>
      <c r="AK16">
        <f t="shared" si="32"/>
        <v>5566.4739597373182</v>
      </c>
      <c r="AL16">
        <f t="shared" si="9"/>
        <v>5860.5453677732212</v>
      </c>
      <c r="AN16">
        <f t="shared" si="10"/>
        <v>16137.406337376196</v>
      </c>
      <c r="AO16">
        <f t="shared" si="11"/>
        <v>-806.87031686880982</v>
      </c>
      <c r="AP16">
        <f t="shared" si="12"/>
        <v>-10.208527782230108</v>
      </c>
      <c r="AQ16">
        <f t="shared" si="13"/>
        <v>-18794.006832884792</v>
      </c>
      <c r="AR16">
        <f t="shared" si="14"/>
        <v>-3473.6793401596337</v>
      </c>
      <c r="AS16">
        <f t="shared" si="15"/>
        <v>3602.3217976398632</v>
      </c>
      <c r="AT16">
        <f t="shared" si="16"/>
        <v>2435.0714490165174</v>
      </c>
      <c r="AU16">
        <f t="shared" si="17"/>
        <v>2563.7139064967473</v>
      </c>
      <c r="AW16">
        <v>13</v>
      </c>
      <c r="AX16">
        <f>(R16*SUMPRODUCT(K17:$K$23, X17:$X$23)-$AZ$3*SUMPRODUCT(K16:$K$22, W17:$W$23))/Z16</f>
        <v>125306.94058270949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79038.852034406154</v>
      </c>
      <c r="P17">
        <f t="shared" si="30"/>
        <v>3951.9426017203077</v>
      </c>
      <c r="Q17" s="5">
        <f t="shared" si="31"/>
        <v>50</v>
      </c>
      <c r="R17">
        <f t="shared" si="0"/>
        <v>1000000</v>
      </c>
      <c r="S17">
        <f t="shared" si="1"/>
        <v>118919.30349324246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58483.951791943116</v>
      </c>
      <c r="AC17">
        <f t="shared" si="2"/>
        <v>49830.654471717542</v>
      </c>
      <c r="AE17">
        <f t="shared" si="3"/>
        <v>33119.582858904898</v>
      </c>
      <c r="AF17">
        <f t="shared" si="4"/>
        <v>-1655.9791429452448</v>
      </c>
      <c r="AG17">
        <f t="shared" si="5"/>
        <v>-20.951457420261946</v>
      </c>
      <c r="AH17">
        <f t="shared" si="6"/>
        <v>-43029.15422969839</v>
      </c>
      <c r="AI17">
        <f t="shared" si="7"/>
        <v>-11586.501971158999</v>
      </c>
      <c r="AJ17">
        <f t="shared" si="8"/>
        <v>8653.2973202255744</v>
      </c>
      <c r="AK17">
        <f t="shared" si="32"/>
        <v>5549.7641748376009</v>
      </c>
      <c r="AL17">
        <f t="shared" si="9"/>
        <v>2616.5595239041759</v>
      </c>
      <c r="AN17">
        <f t="shared" si="10"/>
        <v>13646.289102294342</v>
      </c>
      <c r="AO17">
        <f t="shared" si="11"/>
        <v>-682.31445511471702</v>
      </c>
      <c r="AP17">
        <f t="shared" si="12"/>
        <v>-8.6326463195303109</v>
      </c>
      <c r="AQ17">
        <f t="shared" si="13"/>
        <v>-17729.337985541617</v>
      </c>
      <c r="AR17">
        <f t="shared" si="14"/>
        <v>-4773.9959846815227</v>
      </c>
      <c r="AS17">
        <f t="shared" si="15"/>
        <v>3565.425247744548</v>
      </c>
      <c r="AT17">
        <f t="shared" si="16"/>
        <v>2286.673920442428</v>
      </c>
      <c r="AU17">
        <f t="shared" si="17"/>
        <v>1078.1031835054537</v>
      </c>
      <c r="AW17">
        <v>14</v>
      </c>
      <c r="AX17">
        <f>(R17*SUMPRODUCT(K18:$K$23, X18:$X$23)-$AZ$3*SUMPRODUCT(K17:$K$22, W18:$W$23))/Z17</f>
        <v>118919.30349324246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79038.852034406154</v>
      </c>
      <c r="P18">
        <f t="shared" si="30"/>
        <v>3951.9426017203077</v>
      </c>
      <c r="Q18" s="5">
        <f t="shared" si="31"/>
        <v>50</v>
      </c>
      <c r="R18">
        <f t="shared" si="0"/>
        <v>1000000</v>
      </c>
      <c r="S18">
        <f t="shared" si="1"/>
        <v>110303.15418639258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49830.654471717542</v>
      </c>
      <c r="AC18">
        <f t="shared" si="2"/>
        <v>41041.522968273362</v>
      </c>
      <c r="AE18">
        <f t="shared" si="3"/>
        <v>29408.722579904399</v>
      </c>
      <c r="AF18">
        <f t="shared" si="4"/>
        <v>-1470.4361289952201</v>
      </c>
      <c r="AG18">
        <f t="shared" si="5"/>
        <v>-18.603966165337638</v>
      </c>
      <c r="AH18">
        <f t="shared" si="6"/>
        <v>-42759.533614433829</v>
      </c>
      <c r="AI18">
        <f t="shared" si="7"/>
        <v>-14839.851129689989</v>
      </c>
      <c r="AJ18">
        <f t="shared" si="8"/>
        <v>8789.1315034441795</v>
      </c>
      <c r="AK18">
        <f t="shared" si="32"/>
        <v>5451.6027586761329</v>
      </c>
      <c r="AL18">
        <f t="shared" si="9"/>
        <v>-599.11686756967629</v>
      </c>
      <c r="AN18">
        <f t="shared" si="10"/>
        <v>11323.521422397795</v>
      </c>
      <c r="AO18">
        <f t="shared" si="11"/>
        <v>-566.1760711198898</v>
      </c>
      <c r="AP18">
        <f t="shared" si="12"/>
        <v>-7.1632628327323058</v>
      </c>
      <c r="AQ18">
        <f t="shared" si="13"/>
        <v>-16464.111747092215</v>
      </c>
      <c r="AR18">
        <f t="shared" si="14"/>
        <v>-5713.9296586470418</v>
      </c>
      <c r="AS18">
        <f t="shared" si="15"/>
        <v>3384.1632730939596</v>
      </c>
      <c r="AT18">
        <f t="shared" si="16"/>
        <v>2099.0826941410382</v>
      </c>
      <c r="AU18">
        <f t="shared" si="17"/>
        <v>-230.68369141204451</v>
      </c>
      <c r="AW18">
        <v>15</v>
      </c>
      <c r="AX18">
        <f>(R18*SUMPRODUCT(K19:$K$23, X19:$X$23)-$AZ$3*SUMPRODUCT(K18:$K$22, W19:$W$23))/Z18</f>
        <v>110303.15418639258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79038.852034406154</v>
      </c>
      <c r="P19">
        <f t="shared" si="30"/>
        <v>3951.9426017203077</v>
      </c>
      <c r="Q19" s="5">
        <f t="shared" si="31"/>
        <v>50</v>
      </c>
      <c r="R19">
        <f t="shared" si="0"/>
        <v>1000000</v>
      </c>
      <c r="S19">
        <f t="shared" si="1"/>
        <v>99025.878418443419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41041.522968273362</v>
      </c>
      <c r="AC19">
        <f t="shared" si="2"/>
        <v>32307.889411353288</v>
      </c>
      <c r="AE19">
        <f t="shared" si="3"/>
        <v>25786.981458902261</v>
      </c>
      <c r="AF19">
        <f t="shared" si="4"/>
        <v>-1289.349072945113</v>
      </c>
      <c r="AG19">
        <f t="shared" si="5"/>
        <v>-16.312851714797812</v>
      </c>
      <c r="AH19">
        <f t="shared" si="6"/>
        <v>-42101.495777728996</v>
      </c>
      <c r="AI19">
        <f t="shared" si="7"/>
        <v>-17620.176243486643</v>
      </c>
      <c r="AJ19">
        <f t="shared" si="8"/>
        <v>8733.6335569200746</v>
      </c>
      <c r="AK19">
        <f t="shared" si="32"/>
        <v>4810.574003000519</v>
      </c>
      <c r="AL19">
        <f t="shared" si="9"/>
        <v>-4075.9686835660495</v>
      </c>
      <c r="AN19">
        <f t="shared" si="10"/>
        <v>9250.0538819564317</v>
      </c>
      <c r="AO19">
        <f t="shared" si="11"/>
        <v>-462.50269409782157</v>
      </c>
      <c r="AP19">
        <f t="shared" si="12"/>
        <v>-5.8515866841852784</v>
      </c>
      <c r="AQ19">
        <f t="shared" si="13"/>
        <v>-15102.236959204482</v>
      </c>
      <c r="AR19">
        <f t="shared" si="14"/>
        <v>-6320.5373580300557</v>
      </c>
      <c r="AS19">
        <f t="shared" si="15"/>
        <v>3132.8436449813362</v>
      </c>
      <c r="AT19">
        <f t="shared" si="16"/>
        <v>1725.602075675743</v>
      </c>
      <c r="AU19">
        <f t="shared" si="17"/>
        <v>-1462.091637372976</v>
      </c>
      <c r="AW19">
        <v>16</v>
      </c>
      <c r="AX19">
        <f>(R19*SUMPRODUCT(K20:$K$23, X20:$X$23)-$AZ$3*SUMPRODUCT(K19:$K$22, W20:$W$23))/Z19</f>
        <v>99025.878418443419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79038.852034406154</v>
      </c>
      <c r="P20">
        <f t="shared" si="30"/>
        <v>3951.9426017203077</v>
      </c>
      <c r="Q20" s="5">
        <f t="shared" si="31"/>
        <v>50</v>
      </c>
      <c r="R20">
        <f t="shared" si="0"/>
        <v>1000000</v>
      </c>
      <c r="S20">
        <f t="shared" si="1"/>
        <v>83491.836486999295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32307.889411353288</v>
      </c>
      <c r="AC20">
        <f t="shared" si="2"/>
        <v>23538.889688455631</v>
      </c>
      <c r="AE20">
        <f t="shared" si="3"/>
        <v>22283.457849555798</v>
      </c>
      <c r="AF20">
        <f t="shared" si="4"/>
        <v>-1114.1728924777899</v>
      </c>
      <c r="AG20">
        <f t="shared" si="5"/>
        <v>-14.096521695340195</v>
      </c>
      <c r="AH20">
        <f t="shared" si="6"/>
        <v>-41064.030046192784</v>
      </c>
      <c r="AI20">
        <f t="shared" si="7"/>
        <v>-19908.841610810116</v>
      </c>
      <c r="AJ20">
        <f t="shared" si="8"/>
        <v>8768.9997228976572</v>
      </c>
      <c r="AK20">
        <f t="shared" si="32"/>
        <v>2903.810568205819</v>
      </c>
      <c r="AL20">
        <f t="shared" si="9"/>
        <v>-8236.0313197066389</v>
      </c>
      <c r="AN20">
        <f t="shared" si="10"/>
        <v>7581.622066855617</v>
      </c>
      <c r="AO20">
        <f t="shared" si="11"/>
        <v>-379.08110334278086</v>
      </c>
      <c r="AP20">
        <f t="shared" si="12"/>
        <v>-4.7961362492684518</v>
      </c>
      <c r="AQ20">
        <f t="shared" si="13"/>
        <v>-13971.438295356098</v>
      </c>
      <c r="AR20">
        <f t="shared" si="14"/>
        <v>-6773.6934680925297</v>
      </c>
      <c r="AS20">
        <f t="shared" si="15"/>
        <v>2983.5244714812948</v>
      </c>
      <c r="AT20">
        <f t="shared" si="16"/>
        <v>987.97926383389586</v>
      </c>
      <c r="AU20">
        <f t="shared" si="17"/>
        <v>-2802.1897327773386</v>
      </c>
      <c r="AW20">
        <v>17</v>
      </c>
      <c r="AX20">
        <f>(R20*SUMPRODUCT(K21:$K$23, X21:$X$23)-$AZ$3*SUMPRODUCT(K20:$K$22, W21:$W$23))/Z20</f>
        <v>83491.836486999295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79038.852034406154</v>
      </c>
      <c r="P21">
        <f t="shared" si="30"/>
        <v>3951.9426017203077</v>
      </c>
      <c r="Q21" s="5">
        <f t="shared" si="31"/>
        <v>50</v>
      </c>
      <c r="R21">
        <f t="shared" si="0"/>
        <v>1000000</v>
      </c>
      <c r="S21">
        <f t="shared" si="1"/>
        <v>62551.171064843496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23538.889688455631</v>
      </c>
      <c r="AC21">
        <f t="shared" si="2"/>
        <v>14980.409388235134</v>
      </c>
      <c r="AE21">
        <f t="shared" si="3"/>
        <v>18929.051860981461</v>
      </c>
      <c r="AF21">
        <f t="shared" si="4"/>
        <v>-946.45259304907313</v>
      </c>
      <c r="AG21">
        <f t="shared" si="5"/>
        <v>-11.974523524672092</v>
      </c>
      <c r="AH21">
        <f t="shared" si="6"/>
        <v>-39620.659074294032</v>
      </c>
      <c r="AI21">
        <f t="shared" si="7"/>
        <v>-21650.034329886319</v>
      </c>
      <c r="AJ21">
        <f t="shared" si="8"/>
        <v>8558.4803002204972</v>
      </c>
      <c r="AK21">
        <f t="shared" si="32"/>
        <v>2130.0523834627056</v>
      </c>
      <c r="AL21">
        <f t="shared" si="9"/>
        <v>-10961.501646203116</v>
      </c>
      <c r="AN21">
        <f t="shared" si="10"/>
        <v>6126.067033483414</v>
      </c>
      <c r="AO21">
        <f t="shared" si="11"/>
        <v>-306.3033516741707</v>
      </c>
      <c r="AP21">
        <f t="shared" si="12"/>
        <v>-3.8753517262729824</v>
      </c>
      <c r="AQ21">
        <f t="shared" si="13"/>
        <v>-12822.555254351408</v>
      </c>
      <c r="AR21">
        <f t="shared" si="14"/>
        <v>-7006.6669242684393</v>
      </c>
      <c r="AS21">
        <f t="shared" si="15"/>
        <v>2769.8071941982394</v>
      </c>
      <c r="AT21">
        <f t="shared" si="16"/>
        <v>689.35537721365176</v>
      </c>
      <c r="AU21">
        <f t="shared" si="17"/>
        <v>-3547.5043528565484</v>
      </c>
      <c r="AW21">
        <v>18</v>
      </c>
      <c r="AX21">
        <f>(R21*SUMPRODUCT(K22:$K$23, X22:$X$23)-$AZ$3*SUMPRODUCT(K21:$K$22, W22:$W$23))/Z21</f>
        <v>62551.171064843496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79038.852034406154</v>
      </c>
      <c r="P22">
        <f t="shared" si="30"/>
        <v>3951.9426017203077</v>
      </c>
      <c r="Q22" s="5">
        <f t="shared" si="31"/>
        <v>50</v>
      </c>
      <c r="R22">
        <f t="shared" si="0"/>
        <v>1000000</v>
      </c>
      <c r="S22">
        <f t="shared" si="1"/>
        <v>35213.187540059698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14980.409388235134</v>
      </c>
      <c r="AC22">
        <f t="shared" si="2"/>
        <v>7021.1266159370434</v>
      </c>
      <c r="AE22">
        <f t="shared" si="3"/>
        <v>15759.487467033721</v>
      </c>
      <c r="AF22">
        <f t="shared" si="4"/>
        <v>-787.97437335168604</v>
      </c>
      <c r="AG22">
        <f t="shared" si="5"/>
        <v>-9.9694561986891639</v>
      </c>
      <c r="AH22">
        <f t="shared" si="6"/>
        <v>-37706.441814724116</v>
      </c>
      <c r="AI22">
        <f t="shared" si="7"/>
        <v>-22744.898177240771</v>
      </c>
      <c r="AJ22">
        <f t="shared" si="8"/>
        <v>7959.2827722980901</v>
      </c>
      <c r="AK22">
        <f t="shared" si="32"/>
        <v>2096.6345737342021</v>
      </c>
      <c r="AL22">
        <f t="shared" si="9"/>
        <v>-12688.980831208479</v>
      </c>
      <c r="AN22">
        <f t="shared" si="10"/>
        <v>4766.6272899903342</v>
      </c>
      <c r="AO22">
        <f t="shared" si="11"/>
        <v>-238.3313644995167</v>
      </c>
      <c r="AP22">
        <f t="shared" si="12"/>
        <v>-3.0153697626550726</v>
      </c>
      <c r="AQ22">
        <f t="shared" si="13"/>
        <v>-11404.720803164939</v>
      </c>
      <c r="AR22">
        <f t="shared" si="14"/>
        <v>-6879.440247436778</v>
      </c>
      <c r="AS22">
        <f t="shared" si="15"/>
        <v>2407.3710868166281</v>
      </c>
      <c r="AT22">
        <f t="shared" si="16"/>
        <v>634.149784198519</v>
      </c>
      <c r="AU22">
        <f t="shared" si="17"/>
        <v>-3837.9193764216307</v>
      </c>
      <c r="AW22">
        <v>19</v>
      </c>
      <c r="AX22">
        <f>(R22*SUMPRODUCT(K23:$K$23, X23:$X$23)-$AZ$3*SUMPRODUCT(K22:$K$22, W23:$W$23))/Z22</f>
        <v>35213.187540059698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79038.852034406154</v>
      </c>
      <c r="P23">
        <f t="shared" si="30"/>
        <v>3951.9426017203077</v>
      </c>
      <c r="Q23" s="5">
        <f t="shared" si="31"/>
        <v>50</v>
      </c>
      <c r="R23">
        <f t="shared" si="0"/>
        <v>1000000</v>
      </c>
      <c r="S23">
        <f t="shared" si="1"/>
        <v>43344.136411774787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7021.1266159370434</v>
      </c>
      <c r="AC23">
        <f t="shared" si="2"/>
        <v>7021.1266159370443</v>
      </c>
      <c r="AE23">
        <f t="shared" si="3"/>
        <v>12803.157096956818</v>
      </c>
      <c r="AF23">
        <f t="shared" si="4"/>
        <v>-640.15785484784089</v>
      </c>
      <c r="AG23">
        <f t="shared" si="5"/>
        <v>-8.0992807761071202</v>
      </c>
      <c r="AH23">
        <f t="shared" si="6"/>
        <v>-35409.617211903023</v>
      </c>
      <c r="AI23">
        <f t="shared" si="7"/>
        <v>-23254.717250570153</v>
      </c>
      <c r="AJ23">
        <f t="shared" si="8"/>
        <v>0</v>
      </c>
      <c r="AK23">
        <f t="shared" si="32"/>
        <v>1993.2306766509819</v>
      </c>
      <c r="AL23">
        <f t="shared" si="9"/>
        <v>-21261.48657391917</v>
      </c>
      <c r="AN23">
        <f t="shared" si="10"/>
        <v>3507.9746551752805</v>
      </c>
      <c r="AO23">
        <f t="shared" si="11"/>
        <v>-175.39873275876403</v>
      </c>
      <c r="AP23">
        <f t="shared" si="12"/>
        <v>-2.2191457522992839</v>
      </c>
      <c r="AQ23">
        <f t="shared" si="13"/>
        <v>-9701.9851266481055</v>
      </c>
      <c r="AR23">
        <f t="shared" si="14"/>
        <v>-6371.6283499838883</v>
      </c>
      <c r="AS23">
        <f t="shared" si="15"/>
        <v>0</v>
      </c>
      <c r="AT23">
        <f t="shared" si="16"/>
        <v>546.13113333362878</v>
      </c>
      <c r="AU23">
        <f t="shared" si="17"/>
        <v>-5825.4972166502594</v>
      </c>
      <c r="AW23">
        <v>20</v>
      </c>
      <c r="AX23">
        <f>(R23*SUMPRODUCT(K$23:$K24, X$23:$X24)-$AZ$3*SUMPRODUCT(K$22:$K23, W$23:$W24))/Z23</f>
        <v>43344.136411774787</v>
      </c>
    </row>
    <row r="25" spans="5:50" x14ac:dyDescent="0.25">
      <c r="AN25" s="6">
        <f t="shared" ref="AN25:AU25" si="33">SUM(AN3:AN23)</f>
        <v>560656.63544063643</v>
      </c>
      <c r="AO25" s="6">
        <f t="shared" si="33"/>
        <v>-87311.970797836402</v>
      </c>
      <c r="AP25" s="6">
        <f t="shared" si="33"/>
        <v>-2824.5797490754394</v>
      </c>
      <c r="AQ25" s="6">
        <f t="shared" si="33"/>
        <v>-353818.54282707412</v>
      </c>
      <c r="AR25" s="6">
        <f t="shared" si="33"/>
        <v>116701.54206665049</v>
      </c>
      <c r="AS25" s="6">
        <f t="shared" si="33"/>
        <v>-39731.986176656996</v>
      </c>
      <c r="AT25" s="6">
        <f t="shared" si="33"/>
        <v>70758.976674904072</v>
      </c>
      <c r="AU25" s="7">
        <f t="shared" si="33"/>
        <v>147728.53256489756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4699.3817767948249</v>
      </c>
      <c r="K3">
        <v>1</v>
      </c>
      <c r="L3" s="2">
        <v>0</v>
      </c>
      <c r="O3">
        <f>$C$3</f>
        <v>4699.3817767948249</v>
      </c>
      <c r="P3">
        <f>O3*B5</f>
        <v>3759.5054214358602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4699.3817767948249</v>
      </c>
      <c r="AF3">
        <f t="shared" ref="AF3:AF23" si="4">-$Z3*P3</f>
        <v>-3759.5054214358602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-1580.0318486410351</v>
      </c>
      <c r="AJ3">
        <f t="shared" ref="AJ3:AJ23" si="8">AB3-AC3</f>
        <v>-3.637978807091713E-12</v>
      </c>
      <c r="AL3">
        <f t="shared" ref="AL3:AL23" si="9">SUM(AI3:AK3)</f>
        <v>-1580.0318486410388</v>
      </c>
      <c r="AN3">
        <f t="shared" ref="AN3:AN23" si="10">AE3*$K3</f>
        <v>4699.3817767948249</v>
      </c>
      <c r="AO3">
        <f t="shared" ref="AO3:AO23" si="11">AF3*$K3</f>
        <v>-3759.5054214358602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-1580.0318486410351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-1580.0318486410388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2544.9822286728549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481.26278449761094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3.637978807091713E-12</v>
      </c>
      <c r="AC4">
        <f t="shared" si="2"/>
        <v>475.91946481132982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-475.91946481132618</v>
      </c>
      <c r="AK4">
        <f>G4*MAX(0, SUM(AB4, AE4:AF4))</f>
        <v>7.9671735875308511E-14</v>
      </c>
      <c r="AL4">
        <f t="shared" si="9"/>
        <v>-2681.3334648113264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-2069.0627638615256</v>
      </c>
      <c r="AR4">
        <f t="shared" si="14"/>
        <v>-2069.0627638615256</v>
      </c>
      <c r="AS4">
        <f t="shared" si="15"/>
        <v>-446.49541684147306</v>
      </c>
      <c r="AT4">
        <f t="shared" si="16"/>
        <v>7.4745976053390096E-14</v>
      </c>
      <c r="AU4">
        <f t="shared" si="17"/>
        <v>-2515.5581807029985</v>
      </c>
      <c r="AW4">
        <v>1</v>
      </c>
      <c r="AX4">
        <f>(R4*SUMPRODUCT(K5:$K$23, X5:$X$23)-$AZ$3*SUMPRODUCT(K4:$K$22, W5:$W$23))/Z4</f>
        <v>481.26278449761094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4699.3817767948249</v>
      </c>
      <c r="P5">
        <f t="shared" ref="P5:P23" si="30">O5*$C$5</f>
        <v>234.96908883974126</v>
      </c>
      <c r="Q5" s="5">
        <f t="shared" ref="Q5:Q23" si="31">$C$8</f>
        <v>50</v>
      </c>
      <c r="R5">
        <f t="shared" si="0"/>
        <v>2000000</v>
      </c>
      <c r="S5">
        <f t="shared" si="1"/>
        <v>956.32407291820937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475.91946481132982</v>
      </c>
      <c r="AC5">
        <f t="shared" si="2"/>
        <v>935.19615269416681</v>
      </c>
      <c r="AE5">
        <f t="shared" si="3"/>
        <v>4595.5590601089798</v>
      </c>
      <c r="AF5">
        <f t="shared" si="4"/>
        <v>-229.77795300544901</v>
      </c>
      <c r="AG5">
        <f t="shared" si="5"/>
        <v>-48.895357712811148</v>
      </c>
      <c r="AH5">
        <f t="shared" si="6"/>
        <v>-2202.3316275539942</v>
      </c>
      <c r="AI5">
        <f t="shared" si="7"/>
        <v>2114.5541218367257</v>
      </c>
      <c r="AJ5">
        <f t="shared" si="8"/>
        <v>-459.276687882837</v>
      </c>
      <c r="AK5">
        <f>G5*SUM(AB5, AE5:AF5)</f>
        <v>198.50972344850931</v>
      </c>
      <c r="AL5">
        <f t="shared" si="9"/>
        <v>1853.787157402398</v>
      </c>
      <c r="AN5">
        <f t="shared" si="10"/>
        <v>3968.5525249367311</v>
      </c>
      <c r="AO5">
        <f t="shared" si="11"/>
        <v>-198.42762624683658</v>
      </c>
      <c r="AP5">
        <f t="shared" si="12"/>
        <v>-42.224197920385286</v>
      </c>
      <c r="AQ5">
        <f t="shared" si="13"/>
        <v>-1901.8510320418254</v>
      </c>
      <c r="AR5">
        <f t="shared" si="14"/>
        <v>1826.0496687276841</v>
      </c>
      <c r="AS5">
        <f t="shared" si="15"/>
        <v>-396.61413018567299</v>
      </c>
      <c r="AT5">
        <f t="shared" si="16"/>
        <v>171.4255553920336</v>
      </c>
      <c r="AU5">
        <f t="shared" si="17"/>
        <v>1600.8610939340447</v>
      </c>
      <c r="AW5">
        <v>2</v>
      </c>
      <c r="AX5">
        <f>(R5*SUMPRODUCT(K6:$K$23, X6:$X$23)-$AZ$3*SUMPRODUCT(K5:$K$22, W6:$W$23))/Z5</f>
        <v>956.32407291820937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4699.3817767948249</v>
      </c>
      <c r="P6">
        <f t="shared" si="30"/>
        <v>234.96908883974126</v>
      </c>
      <c r="Q6" s="5">
        <f t="shared" si="31"/>
        <v>50</v>
      </c>
      <c r="R6">
        <f t="shared" si="0"/>
        <v>2000000</v>
      </c>
      <c r="S6">
        <f t="shared" si="1"/>
        <v>1414.2502338180166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935.19615269416681</v>
      </c>
      <c r="AC6">
        <f t="shared" si="2"/>
        <v>1367.6166427851822</v>
      </c>
      <c r="AE6">
        <f t="shared" si="3"/>
        <v>4544.4240170958401</v>
      </c>
      <c r="AF6">
        <f t="shared" si="4"/>
        <v>-227.22120085479204</v>
      </c>
      <c r="AG6">
        <f t="shared" si="5"/>
        <v>-48.351296329400675</v>
      </c>
      <c r="AH6">
        <f t="shared" si="6"/>
        <v>-2204.3122512948034</v>
      </c>
      <c r="AI6">
        <f t="shared" si="7"/>
        <v>2064.5392686168439</v>
      </c>
      <c r="AJ6">
        <f t="shared" si="8"/>
        <v>-432.42049009101538</v>
      </c>
      <c r="AK6">
        <f>G6*SUM(AB6, AE6:AF6)</f>
        <v>307.26533968271008</v>
      </c>
      <c r="AL6">
        <f t="shared" si="9"/>
        <v>1939.3841182085384</v>
      </c>
      <c r="AN6">
        <f t="shared" si="10"/>
        <v>3539.3165753542739</v>
      </c>
      <c r="AO6">
        <f t="shared" si="11"/>
        <v>-176.96582876771373</v>
      </c>
      <c r="AP6">
        <f t="shared" si="12"/>
        <v>-37.657257310218334</v>
      </c>
      <c r="AQ6">
        <f t="shared" si="13"/>
        <v>-1716.7761764559079</v>
      </c>
      <c r="AR6">
        <f t="shared" si="14"/>
        <v>1607.9173128204341</v>
      </c>
      <c r="AS6">
        <f t="shared" si="15"/>
        <v>-336.78041537154218</v>
      </c>
      <c r="AT6">
        <f t="shared" si="16"/>
        <v>239.30630277450672</v>
      </c>
      <c r="AU6">
        <f t="shared" si="17"/>
        <v>1510.4432002233984</v>
      </c>
      <c r="AW6">
        <v>3</v>
      </c>
      <c r="AX6">
        <f>(R6*SUMPRODUCT(K7:$K$23, X7:$X$23)-$AZ$3*SUMPRODUCT(K6:$K$22, W7:$W$23))/Z6</f>
        <v>1414.2502338180166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4699.3817767948249</v>
      </c>
      <c r="P7">
        <f t="shared" si="30"/>
        <v>234.96908883974126</v>
      </c>
      <c r="Q7" s="5">
        <f t="shared" si="31"/>
        <v>50</v>
      </c>
      <c r="R7">
        <f t="shared" si="0"/>
        <v>2000000</v>
      </c>
      <c r="S7">
        <f t="shared" si="1"/>
        <v>1806.9626407825285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1367.6166427851822</v>
      </c>
      <c r="AC7">
        <f t="shared" si="2"/>
        <v>1727.9113187979201</v>
      </c>
      <c r="AE7">
        <f t="shared" si="3"/>
        <v>4493.7923896201519</v>
      </c>
      <c r="AF7">
        <f t="shared" si="4"/>
        <v>-224.68961948100758</v>
      </c>
      <c r="AG7">
        <f t="shared" si="5"/>
        <v>-47.812591134967398</v>
      </c>
      <c r="AH7">
        <f t="shared" si="6"/>
        <v>-2207.6892455707839</v>
      </c>
      <c r="AI7">
        <f t="shared" si="7"/>
        <v>2013.600933433393</v>
      </c>
      <c r="AJ7">
        <f t="shared" si="8"/>
        <v>-360.29467601273791</v>
      </c>
      <c r="AK7">
        <f>G7*SUM(AB7, AE7:AF7)</f>
        <v>276.76292317458439</v>
      </c>
      <c r="AL7">
        <f t="shared" si="9"/>
        <v>1930.0691805952395</v>
      </c>
      <c r="AN7">
        <f t="shared" si="10"/>
        <v>3168.1753746347699</v>
      </c>
      <c r="AO7">
        <f t="shared" si="11"/>
        <v>-158.40876873173849</v>
      </c>
      <c r="AP7">
        <f t="shared" si="12"/>
        <v>-33.708427247589981</v>
      </c>
      <c r="AQ7">
        <f t="shared" si="13"/>
        <v>-1556.4463366885946</v>
      </c>
      <c r="AR7">
        <f t="shared" si="14"/>
        <v>1419.6118419668469</v>
      </c>
      <c r="AS7">
        <f t="shared" si="15"/>
        <v>-254.01189489576194</v>
      </c>
      <c r="AT7">
        <f t="shared" si="16"/>
        <v>195.12104738950109</v>
      </c>
      <c r="AU7">
        <f t="shared" si="17"/>
        <v>1360.7209944605859</v>
      </c>
      <c r="AW7">
        <v>4</v>
      </c>
      <c r="AX7">
        <f>(R7*SUMPRODUCT(K8:$K$23, X8:$X$23)-$AZ$3*SUMPRODUCT(K7:$K$22, W8:$W$23))/Z7</f>
        <v>1806.9626407825285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4699.3817767948249</v>
      </c>
      <c r="P8">
        <f t="shared" si="30"/>
        <v>234.96908883974126</v>
      </c>
      <c r="Q8" s="5">
        <f t="shared" si="31"/>
        <v>50</v>
      </c>
      <c r="R8">
        <f t="shared" si="0"/>
        <v>2000000</v>
      </c>
      <c r="S8">
        <f t="shared" si="1"/>
        <v>2100.2129709226465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1727.9113187979201</v>
      </c>
      <c r="AC8">
        <f t="shared" si="2"/>
        <v>1985.9204550076267</v>
      </c>
      <c r="AE8">
        <f t="shared" si="3"/>
        <v>4443.6438235723372</v>
      </c>
      <c r="AF8">
        <f t="shared" si="4"/>
        <v>-222.1821911786169</v>
      </c>
      <c r="AG8">
        <f t="shared" si="5"/>
        <v>-47.279025567944906</v>
      </c>
      <c r="AH8">
        <f t="shared" si="6"/>
        <v>-2217.5862269126956</v>
      </c>
      <c r="AI8">
        <f t="shared" si="7"/>
        <v>1956.5963799130805</v>
      </c>
      <c r="AJ8">
        <f t="shared" si="8"/>
        <v>-258.00913620970664</v>
      </c>
      <c r="AK8">
        <f t="shared" ref="AK8:AK23" si="32">G8*SUM(AB8:AB8, AE8:AF8)</f>
        <v>126.72164386038195</v>
      </c>
      <c r="AL8">
        <f t="shared" si="9"/>
        <v>1825.3088875637557</v>
      </c>
      <c r="AN8">
        <f t="shared" si="10"/>
        <v>2921.0443432895336</v>
      </c>
      <c r="AO8">
        <f t="shared" si="11"/>
        <v>-146.0522171644767</v>
      </c>
      <c r="AP8">
        <f t="shared" si="12"/>
        <v>-31.079027859722096</v>
      </c>
      <c r="AQ8">
        <f t="shared" si="13"/>
        <v>-1457.7378298228632</v>
      </c>
      <c r="AR8">
        <f t="shared" si="14"/>
        <v>1286.1752684424719</v>
      </c>
      <c r="AS8">
        <f t="shared" si="15"/>
        <v>-169.60318103004542</v>
      </c>
      <c r="AT8">
        <f t="shared" si="16"/>
        <v>83.300902517686623</v>
      </c>
      <c r="AU8">
        <f t="shared" si="17"/>
        <v>1199.8729899301129</v>
      </c>
      <c r="AW8">
        <v>5</v>
      </c>
      <c r="AX8">
        <f>(R8*SUMPRODUCT(K9:$K$23, X9:$X$23)-$AZ$3*SUMPRODUCT(K8:$K$22, W9:$W$23))/Z8</f>
        <v>2100.2129709226465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4699.3817767948249</v>
      </c>
      <c r="P9">
        <f t="shared" si="30"/>
        <v>234.96908883974126</v>
      </c>
      <c r="Q9" s="5">
        <f t="shared" si="31"/>
        <v>50</v>
      </c>
      <c r="R9">
        <f t="shared" si="0"/>
        <v>2000000</v>
      </c>
      <c r="S9">
        <f t="shared" si="1"/>
        <v>2315.3364977337324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1985.9204550076267</v>
      </c>
      <c r="AC9">
        <f t="shared" si="2"/>
        <v>2164.8439135740973</v>
      </c>
      <c r="AE9">
        <f t="shared" si="3"/>
        <v>4393.9306649435739</v>
      </c>
      <c r="AF9">
        <f t="shared" si="4"/>
        <v>-219.69653324717871</v>
      </c>
      <c r="AG9">
        <f t="shared" si="5"/>
        <v>-46.750092604100132</v>
      </c>
      <c r="AH9">
        <f t="shared" si="6"/>
        <v>-2245.7083266128379</v>
      </c>
      <c r="AI9">
        <f t="shared" si="7"/>
        <v>1881.7757124794566</v>
      </c>
      <c r="AJ9">
        <f t="shared" si="8"/>
        <v>-178.92345856647057</v>
      </c>
      <c r="AK9">
        <f t="shared" si="32"/>
        <v>36.344912061553728</v>
      </c>
      <c r="AL9">
        <f t="shared" si="9"/>
        <v>1739.1971659745398</v>
      </c>
      <c r="AN9">
        <f t="shared" si="10"/>
        <v>2745.0724480175318</v>
      </c>
      <c r="AO9">
        <f t="shared" si="11"/>
        <v>-137.25362240087659</v>
      </c>
      <c r="AP9">
        <f t="shared" si="12"/>
        <v>-29.206740145826007</v>
      </c>
      <c r="AQ9">
        <f t="shared" si="13"/>
        <v>-1402.9880131819564</v>
      </c>
      <c r="AR9">
        <f t="shared" si="14"/>
        <v>1175.6240722888722</v>
      </c>
      <c r="AS9">
        <f t="shared" si="15"/>
        <v>-111.78097559287093</v>
      </c>
      <c r="AT9">
        <f t="shared" si="16"/>
        <v>22.706188224996133</v>
      </c>
      <c r="AU9">
        <f t="shared" si="17"/>
        <v>1086.5492849209975</v>
      </c>
      <c r="AW9">
        <v>6</v>
      </c>
      <c r="AX9">
        <f>(R9*SUMPRODUCT(K10:$K$23, X10:$X$23)-$AZ$3*SUMPRODUCT(K9:$K$22, W10:$W$23))/Z9</f>
        <v>2315.3364977337324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4699.3817767948249</v>
      </c>
      <c r="P10">
        <f t="shared" si="30"/>
        <v>234.96908883974126</v>
      </c>
      <c r="Q10" s="5">
        <f t="shared" si="31"/>
        <v>50</v>
      </c>
      <c r="R10">
        <f t="shared" si="0"/>
        <v>2000000</v>
      </c>
      <c r="S10">
        <f t="shared" si="1"/>
        <v>2483.8306572102215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2164.8439135740973</v>
      </c>
      <c r="AC10">
        <f t="shared" si="2"/>
        <v>2296.3271330875032</v>
      </c>
      <c r="AE10">
        <f t="shared" si="3"/>
        <v>4344.6270587993558</v>
      </c>
      <c r="AF10">
        <f t="shared" si="4"/>
        <v>-217.23135293996782</v>
      </c>
      <c r="AG10">
        <f t="shared" si="5"/>
        <v>-46.225517154754066</v>
      </c>
      <c r="AH10">
        <f t="shared" si="6"/>
        <v>-2282.9809322026967</v>
      </c>
      <c r="AI10">
        <f t="shared" si="7"/>
        <v>1798.1892565019371</v>
      </c>
      <c r="AJ10">
        <f t="shared" si="8"/>
        <v>-131.48321951340586</v>
      </c>
      <c r="AK10">
        <f t="shared" si="32"/>
        <v>25.798182439677291</v>
      </c>
      <c r="AL10">
        <f t="shared" si="9"/>
        <v>1692.5042194282084</v>
      </c>
      <c r="AN10">
        <f t="shared" si="10"/>
        <v>2578.8792599094545</v>
      </c>
      <c r="AO10">
        <f t="shared" si="11"/>
        <v>-128.94396299547273</v>
      </c>
      <c r="AP10">
        <f t="shared" si="12"/>
        <v>-27.438494916967123</v>
      </c>
      <c r="AQ10">
        <f t="shared" si="13"/>
        <v>-1355.1294730584575</v>
      </c>
      <c r="AR10">
        <f t="shared" si="14"/>
        <v>1067.367328938557</v>
      </c>
      <c r="AS10">
        <f t="shared" si="15"/>
        <v>-78.045674171846983</v>
      </c>
      <c r="AT10">
        <f t="shared" si="16"/>
        <v>15.313258591965274</v>
      </c>
      <c r="AU10">
        <f t="shared" si="17"/>
        <v>1004.6349133586752</v>
      </c>
      <c r="AW10">
        <v>7</v>
      </c>
      <c r="AX10">
        <f>(R10*SUMPRODUCT(K11:$K$23, X11:$X$23)-$AZ$3*SUMPRODUCT(K10:$K$22, W11:$W$23))/Z10</f>
        <v>2483.8306572102215</v>
      </c>
    </row>
    <row r="11" spans="1:52" x14ac:dyDescent="0.25">
      <c r="A11" t="s">
        <v>33</v>
      </c>
      <c r="C11" s="24">
        <f>AU25</f>
        <v>10172.428380885432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4699.3817767948249</v>
      </c>
      <c r="P11">
        <f t="shared" si="30"/>
        <v>234.96908883974126</v>
      </c>
      <c r="Q11" s="5">
        <f t="shared" si="31"/>
        <v>50</v>
      </c>
      <c r="R11">
        <f t="shared" si="0"/>
        <v>2000000</v>
      </c>
      <c r="S11">
        <f t="shared" si="1"/>
        <v>2608.8358032096812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2296.3271330875032</v>
      </c>
      <c r="AC11">
        <f t="shared" si="2"/>
        <v>2384.7538809256675</v>
      </c>
      <c r="AE11">
        <f t="shared" si="3"/>
        <v>4295.7356367061802</v>
      </c>
      <c r="AF11">
        <f t="shared" si="4"/>
        <v>-214.786781835309</v>
      </c>
      <c r="AG11">
        <f t="shared" si="5"/>
        <v>-45.70532721897785</v>
      </c>
      <c r="AH11">
        <f t="shared" si="6"/>
        <v>-2317.390569146934</v>
      </c>
      <c r="AI11">
        <f t="shared" si="7"/>
        <v>1717.8529585049596</v>
      </c>
      <c r="AJ11">
        <f t="shared" si="8"/>
        <v>-88.426747838164374</v>
      </c>
      <c r="AK11">
        <f t="shared" si="32"/>
        <v>15.305462371100097</v>
      </c>
      <c r="AL11">
        <f t="shared" si="9"/>
        <v>1644.7316730378952</v>
      </c>
      <c r="AN11">
        <f t="shared" si="10"/>
        <v>2424.9722680758541</v>
      </c>
      <c r="AO11">
        <f t="shared" si="11"/>
        <v>-121.2486134037927</v>
      </c>
      <c r="AP11">
        <f t="shared" si="12"/>
        <v>-25.800971098476985</v>
      </c>
      <c r="AQ11">
        <f t="shared" si="13"/>
        <v>-1308.1828910660699</v>
      </c>
      <c r="AR11">
        <f t="shared" si="14"/>
        <v>969.73979250751484</v>
      </c>
      <c r="AS11">
        <f t="shared" si="15"/>
        <v>-49.917506429260712</v>
      </c>
      <c r="AT11">
        <f t="shared" si="16"/>
        <v>8.6400386194283989</v>
      </c>
      <c r="AU11">
        <f t="shared" si="17"/>
        <v>928.46232469768245</v>
      </c>
      <c r="AW11">
        <v>8</v>
      </c>
      <c r="AX11">
        <f>(R11*SUMPRODUCT(K12:$K$23, X12:$X$23)-$AZ$3*SUMPRODUCT(K11:$K$22, W12:$W$23))/Z11</f>
        <v>2608.8358032096812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4699.3817767948249</v>
      </c>
      <c r="P12">
        <f t="shared" si="30"/>
        <v>234.96908883974126</v>
      </c>
      <c r="Q12" s="5">
        <f t="shared" si="31"/>
        <v>50</v>
      </c>
      <c r="R12">
        <f t="shared" si="0"/>
        <v>2000000</v>
      </c>
      <c r="S12">
        <f t="shared" si="1"/>
        <v>2686.1252116184942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2384.7538809256675</v>
      </c>
      <c r="AC12">
        <f t="shared" si="2"/>
        <v>2427.6713552464498</v>
      </c>
      <c r="AE12">
        <f t="shared" si="3"/>
        <v>4247.2162047940674</v>
      </c>
      <c r="AF12">
        <f t="shared" si="4"/>
        <v>-212.36081023970337</v>
      </c>
      <c r="AG12">
        <f t="shared" si="5"/>
        <v>-45.189095146158209</v>
      </c>
      <c r="AH12">
        <f t="shared" si="6"/>
        <v>-2367.1520251944135</v>
      </c>
      <c r="AI12">
        <f t="shared" si="7"/>
        <v>1622.5142742137923</v>
      </c>
      <c r="AJ12">
        <f t="shared" si="8"/>
        <v>-42.917474320782276</v>
      </c>
      <c r="AK12">
        <f t="shared" si="32"/>
        <v>14.765101333604074</v>
      </c>
      <c r="AL12">
        <f t="shared" si="9"/>
        <v>1594.361901226614</v>
      </c>
      <c r="AN12">
        <f t="shared" si="10"/>
        <v>2279.2876847153852</v>
      </c>
      <c r="AO12">
        <f t="shared" si="11"/>
        <v>-113.96438423576926</v>
      </c>
      <c r="AP12">
        <f t="shared" si="12"/>
        <v>-24.250931217913887</v>
      </c>
      <c r="AQ12">
        <f t="shared" si="13"/>
        <v>-1270.3427842417348</v>
      </c>
      <c r="AR12">
        <f t="shared" si="14"/>
        <v>870.72958501996709</v>
      </c>
      <c r="AS12">
        <f t="shared" si="15"/>
        <v>-23.031855681853813</v>
      </c>
      <c r="AT12">
        <f t="shared" si="16"/>
        <v>7.9237580595194199</v>
      </c>
      <c r="AU12">
        <f t="shared" si="17"/>
        <v>855.62148739763268</v>
      </c>
      <c r="AW12">
        <v>9</v>
      </c>
      <c r="AX12">
        <f>(R12*SUMPRODUCT(K13:$K$23, X13:$X$23)-$AZ$3*SUMPRODUCT(K12:$K$22, W13:$W$23))/Z12</f>
        <v>2686.1252116184942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4699.3817767948249</v>
      </c>
      <c r="P13">
        <f t="shared" si="30"/>
        <v>234.96908883974126</v>
      </c>
      <c r="Q13" s="5">
        <f t="shared" si="31"/>
        <v>50</v>
      </c>
      <c r="R13">
        <f t="shared" si="0"/>
        <v>2000000</v>
      </c>
      <c r="S13">
        <f t="shared" si="1"/>
        <v>2717.1383893308616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2427.6713552464498</v>
      </c>
      <c r="AC13">
        <f t="shared" si="2"/>
        <v>2427.8575826115666</v>
      </c>
      <c r="AE13">
        <f t="shared" si="3"/>
        <v>4199.0609404284642</v>
      </c>
      <c r="AF13">
        <f t="shared" si="4"/>
        <v>-209.95304702142323</v>
      </c>
      <c r="AG13">
        <f t="shared" si="5"/>
        <v>-44.676737705830746</v>
      </c>
      <c r="AH13">
        <f t="shared" si="6"/>
        <v>-2418.6595546354374</v>
      </c>
      <c r="AI13">
        <f t="shared" si="7"/>
        <v>1525.7716010657728</v>
      </c>
      <c r="AJ13">
        <f t="shared" si="8"/>
        <v>-0.1862273651167925</v>
      </c>
      <c r="AK13">
        <f t="shared" si="32"/>
        <v>12.833558497306981</v>
      </c>
      <c r="AL13">
        <f t="shared" si="9"/>
        <v>1538.4189321979629</v>
      </c>
      <c r="AN13">
        <f t="shared" si="10"/>
        <v>2142.6689601986591</v>
      </c>
      <c r="AO13">
        <f t="shared" si="11"/>
        <v>-107.13344800993296</v>
      </c>
      <c r="AP13">
        <f t="shared" si="12"/>
        <v>-22.797349331980104</v>
      </c>
      <c r="AQ13">
        <f t="shared" si="13"/>
        <v>-1234.1775522020559</v>
      </c>
      <c r="AR13">
        <f t="shared" si="14"/>
        <v>778.56061065469021</v>
      </c>
      <c r="AS13">
        <f t="shared" si="15"/>
        <v>-9.5026864443319606E-2</v>
      </c>
      <c r="AT13">
        <f t="shared" si="16"/>
        <v>6.5486230924449425</v>
      </c>
      <c r="AU13">
        <f t="shared" si="17"/>
        <v>785.01420688269184</v>
      </c>
      <c r="AW13">
        <v>10</v>
      </c>
      <c r="AX13">
        <f>(R13*SUMPRODUCT(K14:$K$23, X14:$X$23)-$AZ$3*SUMPRODUCT(K13:$K$22, W14:$W$23))/Z13</f>
        <v>2717.1383893308616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4699.3817767948249</v>
      </c>
      <c r="P14">
        <f t="shared" si="30"/>
        <v>234.96908883974126</v>
      </c>
      <c r="Q14" s="5">
        <f t="shared" si="31"/>
        <v>50</v>
      </c>
      <c r="R14">
        <f t="shared" si="0"/>
        <v>2000000</v>
      </c>
      <c r="S14">
        <f t="shared" si="1"/>
        <v>2698.6798672504065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2427.8575826115666</v>
      </c>
      <c r="AC14">
        <f t="shared" si="2"/>
        <v>2383.9022441683946</v>
      </c>
      <c r="AE14">
        <f t="shared" si="3"/>
        <v>4151.2396115807032</v>
      </c>
      <c r="AF14">
        <f t="shared" si="4"/>
        <v>-207.56198057903518</v>
      </c>
      <c r="AG14">
        <f t="shared" si="5"/>
        <v>-44.16793323835909</v>
      </c>
      <c r="AH14">
        <f t="shared" si="6"/>
        <v>-2481.4836165339739</v>
      </c>
      <c r="AI14">
        <f t="shared" si="7"/>
        <v>1418.026081229335</v>
      </c>
      <c r="AJ14">
        <f t="shared" si="8"/>
        <v>43.955338443171968</v>
      </c>
      <c r="AK14">
        <f t="shared" si="32"/>
        <v>11.468763384503823</v>
      </c>
      <c r="AL14">
        <f t="shared" si="9"/>
        <v>1473.4501830570107</v>
      </c>
      <c r="AN14">
        <f t="shared" si="10"/>
        <v>2014.7108709909901</v>
      </c>
      <c r="AO14">
        <f t="shared" si="11"/>
        <v>-100.7355435495495</v>
      </c>
      <c r="AP14">
        <f t="shared" si="12"/>
        <v>-21.435913984893425</v>
      </c>
      <c r="AQ14">
        <f t="shared" si="13"/>
        <v>-1204.3323166579012</v>
      </c>
      <c r="AR14">
        <f t="shared" si="14"/>
        <v>688.20709679864581</v>
      </c>
      <c r="AS14">
        <f t="shared" si="15"/>
        <v>21.332735877856496</v>
      </c>
      <c r="AT14">
        <f t="shared" si="16"/>
        <v>5.5661066162318944</v>
      </c>
      <c r="AU14">
        <f t="shared" si="17"/>
        <v>715.10593929273409</v>
      </c>
      <c r="AW14">
        <v>11</v>
      </c>
      <c r="AX14">
        <f>(R14*SUMPRODUCT(K15:$K$23, X15:$X$23)-$AZ$3*SUMPRODUCT(K14:$K$22, W15:$W$23))/Z14</f>
        <v>2698.6798672504065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4699.3817767948249</v>
      </c>
      <c r="P15">
        <f t="shared" si="30"/>
        <v>234.96908883974126</v>
      </c>
      <c r="Q15" s="5">
        <f t="shared" si="31"/>
        <v>50</v>
      </c>
      <c r="R15">
        <f t="shared" si="0"/>
        <v>2000000</v>
      </c>
      <c r="S15">
        <f t="shared" si="1"/>
        <v>2618.427658545429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2383.9022441683946</v>
      </c>
      <c r="AC15">
        <f t="shared" si="2"/>
        <v>2286.5082459431214</v>
      </c>
      <c r="AE15">
        <f t="shared" si="3"/>
        <v>4103.6746416913775</v>
      </c>
      <c r="AF15">
        <f t="shared" si="4"/>
        <v>-205.18373208456887</v>
      </c>
      <c r="AG15">
        <f t="shared" si="5"/>
        <v>-43.661856352627041</v>
      </c>
      <c r="AH15">
        <f t="shared" si="6"/>
        <v>-2575.9021339383744</v>
      </c>
      <c r="AI15">
        <f t="shared" si="7"/>
        <v>1278.926919315807</v>
      </c>
      <c r="AJ15">
        <f t="shared" si="8"/>
        <v>97.393998225273208</v>
      </c>
      <c r="AK15">
        <f t="shared" si="32"/>
        <v>25.757811930478336</v>
      </c>
      <c r="AL15">
        <f t="shared" si="9"/>
        <v>1402.0787294715585</v>
      </c>
      <c r="AN15">
        <f t="shared" si="10"/>
        <v>1893.3608533090608</v>
      </c>
      <c r="AO15">
        <f t="shared" si="11"/>
        <v>-94.668042665453044</v>
      </c>
      <c r="AP15">
        <f t="shared" si="12"/>
        <v>-20.144786519136698</v>
      </c>
      <c r="AQ15">
        <f t="shared" si="13"/>
        <v>-1188.4744011635466</v>
      </c>
      <c r="AR15">
        <f t="shared" si="14"/>
        <v>590.07362296092447</v>
      </c>
      <c r="AS15">
        <f t="shared" si="15"/>
        <v>44.93581964650614</v>
      </c>
      <c r="AT15">
        <f t="shared" si="16"/>
        <v>11.884186012359919</v>
      </c>
      <c r="AU15">
        <f t="shared" si="17"/>
        <v>646.89362861979055</v>
      </c>
      <c r="AW15">
        <v>12</v>
      </c>
      <c r="AX15">
        <f>(R15*SUMPRODUCT(K16:$K$23, X16:$X$23)-$AZ$3*SUMPRODUCT(K15:$K$22, W16:$W$23))/Z15</f>
        <v>2618.427658545429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4699.3817767948249</v>
      </c>
      <c r="P16">
        <f t="shared" si="30"/>
        <v>234.96908883974126</v>
      </c>
      <c r="Q16" s="5">
        <f t="shared" si="31"/>
        <v>50</v>
      </c>
      <c r="R16">
        <f t="shared" si="0"/>
        <v>2000000</v>
      </c>
      <c r="S16">
        <f t="shared" si="1"/>
        <v>2475.350153237302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2286.5082459431214</v>
      </c>
      <c r="AC16">
        <f t="shared" si="2"/>
        <v>2136.6268920513839</v>
      </c>
      <c r="AE16">
        <f t="shared" si="3"/>
        <v>4056.3253110613409</v>
      </c>
      <c r="AF16">
        <f t="shared" si="4"/>
        <v>-202.81626555306704</v>
      </c>
      <c r="AG16">
        <f t="shared" si="5"/>
        <v>-43.158073803358072</v>
      </c>
      <c r="AH16">
        <f t="shared" si="6"/>
        <v>-2686.5594297077482</v>
      </c>
      <c r="AI16">
        <f t="shared" si="7"/>
        <v>1123.7915419971678</v>
      </c>
      <c r="AJ16">
        <f t="shared" si="8"/>
        <v>149.88135389173749</v>
      </c>
      <c r="AK16">
        <f t="shared" si="32"/>
        <v>43.59412276930491</v>
      </c>
      <c r="AL16">
        <f t="shared" si="9"/>
        <v>1317.2670186582102</v>
      </c>
      <c r="AN16">
        <f t="shared" si="10"/>
        <v>1774.4521979861433</v>
      </c>
      <c r="AO16">
        <f t="shared" si="11"/>
        <v>-88.722609899307159</v>
      </c>
      <c r="AP16">
        <f t="shared" si="12"/>
        <v>-18.879634410086108</v>
      </c>
      <c r="AQ16">
        <f t="shared" si="13"/>
        <v>-1175.2438277239601</v>
      </c>
      <c r="AR16">
        <f t="shared" si="14"/>
        <v>491.60612595279002</v>
      </c>
      <c r="AS16">
        <f t="shared" si="15"/>
        <v>65.566067180332894</v>
      </c>
      <c r="AT16">
        <f t="shared" si="16"/>
        <v>19.070385394466967</v>
      </c>
      <c r="AU16">
        <f t="shared" si="17"/>
        <v>576.2425785275899</v>
      </c>
      <c r="AW16">
        <v>13</v>
      </c>
      <c r="AX16">
        <f>(R16*SUMPRODUCT(K17:$K$23, X17:$X$23)-$AZ$3*SUMPRODUCT(K16:$K$22, W17:$W$23))/Z16</f>
        <v>2475.350153237302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4699.3817767948249</v>
      </c>
      <c r="P17">
        <f t="shared" si="30"/>
        <v>234.96908883974126</v>
      </c>
      <c r="Q17" s="5">
        <f t="shared" si="31"/>
        <v>50</v>
      </c>
      <c r="R17">
        <f t="shared" si="0"/>
        <v>2000000</v>
      </c>
      <c r="S17">
        <f t="shared" si="1"/>
        <v>2279.8936718850555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2136.6268920513839</v>
      </c>
      <c r="AC17">
        <f t="shared" si="2"/>
        <v>1945.0485295908056</v>
      </c>
      <c r="AE17">
        <f t="shared" si="3"/>
        <v>4009.1894317962019</v>
      </c>
      <c r="AF17">
        <f t="shared" si="4"/>
        <v>-200.45947158981011</v>
      </c>
      <c r="AG17">
        <f t="shared" si="5"/>
        <v>-42.656562312017954</v>
      </c>
      <c r="AH17">
        <f t="shared" si="6"/>
        <v>-2797.2301322613289</v>
      </c>
      <c r="AI17">
        <f t="shared" si="7"/>
        <v>968.84326563304512</v>
      </c>
      <c r="AJ17">
        <f t="shared" si="8"/>
        <v>191.57836246057832</v>
      </c>
      <c r="AK17">
        <f t="shared" si="32"/>
        <v>82.045924561157307</v>
      </c>
      <c r="AL17">
        <f t="shared" si="9"/>
        <v>1242.4675526547808</v>
      </c>
      <c r="AN17">
        <f t="shared" si="10"/>
        <v>1651.9096356143891</v>
      </c>
      <c r="AO17">
        <f t="shared" si="11"/>
        <v>-82.595481780719453</v>
      </c>
      <c r="AP17">
        <f t="shared" si="12"/>
        <v>-17.575818629711975</v>
      </c>
      <c r="AQ17">
        <f t="shared" si="13"/>
        <v>-1152.5450436107724</v>
      </c>
      <c r="AR17">
        <f t="shared" si="14"/>
        <v>399.19329159318534</v>
      </c>
      <c r="AS17">
        <f t="shared" si="15"/>
        <v>78.936191044998822</v>
      </c>
      <c r="AT17">
        <f t="shared" si="16"/>
        <v>33.80545011681965</v>
      </c>
      <c r="AU17">
        <f t="shared" si="17"/>
        <v>511.93493275500384</v>
      </c>
      <c r="AW17">
        <v>14</v>
      </c>
      <c r="AX17">
        <f>(R17*SUMPRODUCT(K18:$K$23, X18:$X$23)-$AZ$3*SUMPRODUCT(K17:$K$22, W18:$W$23))/Z17</f>
        <v>2279.8936718850555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4699.3817767948249</v>
      </c>
      <c r="P18">
        <f t="shared" si="30"/>
        <v>234.96908883974126</v>
      </c>
      <c r="Q18" s="5">
        <f t="shared" si="31"/>
        <v>50</v>
      </c>
      <c r="R18">
        <f t="shared" si="0"/>
        <v>2000000</v>
      </c>
      <c r="S18">
        <f t="shared" si="1"/>
        <v>2037.9051090552589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1945.0485295908056</v>
      </c>
      <c r="AC18">
        <f t="shared" si="2"/>
        <v>1718.2468820538038</v>
      </c>
      <c r="AE18">
        <f t="shared" si="3"/>
        <v>3962.2542039268342</v>
      </c>
      <c r="AF18">
        <f t="shared" si="4"/>
        <v>-198.11271019634171</v>
      </c>
      <c r="AG18">
        <f t="shared" si="5"/>
        <v>-42.157185690808646</v>
      </c>
      <c r="AH18">
        <f t="shared" si="6"/>
        <v>-2912.4399235652477</v>
      </c>
      <c r="AI18">
        <f t="shared" si="7"/>
        <v>809.54438447443636</v>
      </c>
      <c r="AJ18">
        <f t="shared" si="8"/>
        <v>226.80164753700183</v>
      </c>
      <c r="AK18">
        <f t="shared" si="32"/>
        <v>123.31850450374003</v>
      </c>
      <c r="AL18">
        <f t="shared" si="9"/>
        <v>1159.6645365151783</v>
      </c>
      <c r="AN18">
        <f t="shared" si="10"/>
        <v>1525.6245910459766</v>
      </c>
      <c r="AO18">
        <f t="shared" si="11"/>
        <v>-76.281229552298825</v>
      </c>
      <c r="AP18">
        <f t="shared" si="12"/>
        <v>-16.232183971297989</v>
      </c>
      <c r="AQ18">
        <f t="shared" si="13"/>
        <v>-1121.4045688768874</v>
      </c>
      <c r="AR18">
        <f t="shared" si="14"/>
        <v>311.70660864549239</v>
      </c>
      <c r="AS18">
        <f t="shared" si="15"/>
        <v>87.327605187287361</v>
      </c>
      <c r="AT18">
        <f t="shared" si="16"/>
        <v>47.482501959481525</v>
      </c>
      <c r="AU18">
        <f t="shared" si="17"/>
        <v>446.51671579226132</v>
      </c>
      <c r="AW18">
        <v>15</v>
      </c>
      <c r="AX18">
        <f>(R18*SUMPRODUCT(K19:$K$23, X19:$X$23)-$AZ$3*SUMPRODUCT(K18:$K$22, W19:$W$23))/Z18</f>
        <v>2037.9051090552589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4699.3817767948249</v>
      </c>
      <c r="P19">
        <f t="shared" si="30"/>
        <v>234.96908883974126</v>
      </c>
      <c r="Q19" s="5">
        <f t="shared" si="31"/>
        <v>50</v>
      </c>
      <c r="R19">
        <f t="shared" si="0"/>
        <v>2000000</v>
      </c>
      <c r="S19">
        <f t="shared" si="1"/>
        <v>1742.0044416708993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1718.2468820538038</v>
      </c>
      <c r="AC19">
        <f t="shared" si="2"/>
        <v>1451.4184263745597</v>
      </c>
      <c r="AE19">
        <f t="shared" si="3"/>
        <v>3915.4718209940197</v>
      </c>
      <c r="AF19">
        <f t="shared" si="4"/>
        <v>-195.773591049701</v>
      </c>
      <c r="AG19">
        <f t="shared" si="5"/>
        <v>-41.659435293471041</v>
      </c>
      <c r="AH19">
        <f t="shared" si="6"/>
        <v>-3047.1416171807805</v>
      </c>
      <c r="AI19">
        <f t="shared" si="7"/>
        <v>630.89717747006716</v>
      </c>
      <c r="AJ19">
        <f t="shared" si="8"/>
        <v>266.82845567924414</v>
      </c>
      <c r="AK19">
        <f t="shared" si="32"/>
        <v>121.26617599755812</v>
      </c>
      <c r="AL19">
        <f t="shared" si="9"/>
        <v>1018.9918091468694</v>
      </c>
      <c r="AN19">
        <f t="shared" si="10"/>
        <v>1404.5197719321798</v>
      </c>
      <c r="AO19">
        <f t="shared" si="11"/>
        <v>-70.225988596608985</v>
      </c>
      <c r="AP19">
        <f t="shared" si="12"/>
        <v>-14.943665344105336</v>
      </c>
      <c r="AQ19">
        <f t="shared" si="13"/>
        <v>-1093.0408504692798</v>
      </c>
      <c r="AR19">
        <f t="shared" si="14"/>
        <v>226.30926752218556</v>
      </c>
      <c r="AS19">
        <f t="shared" si="15"/>
        <v>95.71409496710055</v>
      </c>
      <c r="AT19">
        <f t="shared" si="16"/>
        <v>43.499417092456206</v>
      </c>
      <c r="AU19">
        <f t="shared" si="17"/>
        <v>365.52277958174227</v>
      </c>
      <c r="AW19">
        <v>16</v>
      </c>
      <c r="AX19">
        <f>(R19*SUMPRODUCT(K20:$K$23, X20:$X$23)-$AZ$3*SUMPRODUCT(K19:$K$22, W20:$W$23))/Z19</f>
        <v>1742.0044416708993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4699.3817767948249</v>
      </c>
      <c r="P20">
        <f t="shared" si="30"/>
        <v>234.96908883974126</v>
      </c>
      <c r="Q20" s="5">
        <f t="shared" si="31"/>
        <v>50</v>
      </c>
      <c r="R20">
        <f t="shared" si="0"/>
        <v>2000000</v>
      </c>
      <c r="S20">
        <f t="shared" si="1"/>
        <v>1374.156184915933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1451.4184263745597</v>
      </c>
      <c r="AC20">
        <f t="shared" si="2"/>
        <v>1131.2996195293561</v>
      </c>
      <c r="AE20">
        <f t="shared" si="3"/>
        <v>3868.8533912441821</v>
      </c>
      <c r="AF20">
        <f t="shared" si="4"/>
        <v>-193.44266956220912</v>
      </c>
      <c r="AG20">
        <f t="shared" si="5"/>
        <v>-41.16342930838556</v>
      </c>
      <c r="AH20">
        <f t="shared" si="6"/>
        <v>-3176.4652860306974</v>
      </c>
      <c r="AI20">
        <f t="shared" si="7"/>
        <v>457.78200634288987</v>
      </c>
      <c r="AJ20">
        <f t="shared" si="8"/>
        <v>320.11880684520361</v>
      </c>
      <c r="AK20">
        <f t="shared" si="32"/>
        <v>22.045365336643091</v>
      </c>
      <c r="AL20">
        <f t="shared" si="9"/>
        <v>799.94617852473652</v>
      </c>
      <c r="AN20">
        <f t="shared" si="10"/>
        <v>1316.3210325129496</v>
      </c>
      <c r="AO20">
        <f t="shared" si="11"/>
        <v>-65.816051625647489</v>
      </c>
      <c r="AP20">
        <f t="shared" si="12"/>
        <v>-14.005257446977799</v>
      </c>
      <c r="AQ20">
        <f t="shared" si="13"/>
        <v>-1080.7460614848537</v>
      </c>
      <c r="AR20">
        <f t="shared" si="14"/>
        <v>155.75366195547062</v>
      </c>
      <c r="AS20">
        <f t="shared" si="15"/>
        <v>108.9157628218579</v>
      </c>
      <c r="AT20">
        <f t="shared" si="16"/>
        <v>7.5006145561703725</v>
      </c>
      <c r="AU20">
        <f t="shared" si="17"/>
        <v>272.17003933349889</v>
      </c>
      <c r="AW20">
        <v>17</v>
      </c>
      <c r="AX20">
        <f>(R20*SUMPRODUCT(K21:$K$23, X21:$X$23)-$AZ$3*SUMPRODUCT(K20:$K$22, W21:$W$23))/Z20</f>
        <v>1374.156184915933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4699.3817767948249</v>
      </c>
      <c r="P21">
        <f t="shared" si="30"/>
        <v>234.96908883974126</v>
      </c>
      <c r="Q21" s="5">
        <f t="shared" si="31"/>
        <v>50</v>
      </c>
      <c r="R21">
        <f t="shared" si="0"/>
        <v>2000000</v>
      </c>
      <c r="S21">
        <f t="shared" si="1"/>
        <v>944.02493306936447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1131.2996195293561</v>
      </c>
      <c r="AC21">
        <f t="shared" si="2"/>
        <v>767.84442282869963</v>
      </c>
      <c r="AE21">
        <f t="shared" si="3"/>
        <v>3822.3504079733834</v>
      </c>
      <c r="AF21">
        <f t="shared" si="4"/>
        <v>-191.1175203986692</v>
      </c>
      <c r="AG21">
        <f t="shared" si="5"/>
        <v>-40.668651638901174</v>
      </c>
      <c r="AH21">
        <f t="shared" si="6"/>
        <v>-3325.7350560212908</v>
      </c>
      <c r="AI21">
        <f t="shared" si="7"/>
        <v>264.82917991452223</v>
      </c>
      <c r="AJ21">
        <f t="shared" si="8"/>
        <v>363.45519670065642</v>
      </c>
      <c r="AK21">
        <f t="shared" si="32"/>
        <v>7.6200520113665116</v>
      </c>
      <c r="AL21">
        <f t="shared" si="9"/>
        <v>635.90442862654515</v>
      </c>
      <c r="AN21">
        <f t="shared" si="10"/>
        <v>1237.0389703974067</v>
      </c>
      <c r="AO21">
        <f t="shared" si="11"/>
        <v>-61.851948519870341</v>
      </c>
      <c r="AP21">
        <f t="shared" si="12"/>
        <v>-13.161720298038</v>
      </c>
      <c r="AQ21">
        <f t="shared" si="13"/>
        <v>-1076.3178229115899</v>
      </c>
      <c r="AR21">
        <f t="shared" si="14"/>
        <v>85.707478667908504</v>
      </c>
      <c r="AS21">
        <f t="shared" si="15"/>
        <v>117.62611857204112</v>
      </c>
      <c r="AT21">
        <f t="shared" si="16"/>
        <v>2.4661007726691802</v>
      </c>
      <c r="AU21">
        <f t="shared" si="17"/>
        <v>205.79969801261882</v>
      </c>
      <c r="AW21">
        <v>18</v>
      </c>
      <c r="AX21">
        <f>(R21*SUMPRODUCT(K22:$K$23, X22:$X$23)-$AZ$3*SUMPRODUCT(K21:$K$22, W22:$W$23))/Z21</f>
        <v>944.02493306936447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4699.3817767948249</v>
      </c>
      <c r="P22">
        <f t="shared" si="30"/>
        <v>234.96908883974126</v>
      </c>
      <c r="Q22" s="5">
        <f t="shared" si="31"/>
        <v>50</v>
      </c>
      <c r="R22">
        <f t="shared" si="0"/>
        <v>2000000</v>
      </c>
      <c r="S22">
        <f t="shared" si="1"/>
        <v>477.42944242457628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767.84442282869963</v>
      </c>
      <c r="AC22">
        <f t="shared" si="2"/>
        <v>383.61296532508914</v>
      </c>
      <c r="AE22">
        <f t="shared" si="3"/>
        <v>3775.9375907692247</v>
      </c>
      <c r="AF22">
        <f t="shared" si="4"/>
        <v>-188.79687953846127</v>
      </c>
      <c r="AG22">
        <f t="shared" si="5"/>
        <v>-40.174833309080206</v>
      </c>
      <c r="AH22">
        <f t="shared" si="6"/>
        <v>-3485.2725372785849</v>
      </c>
      <c r="AI22">
        <f t="shared" si="7"/>
        <v>61.693340643098509</v>
      </c>
      <c r="AJ22">
        <f t="shared" si="8"/>
        <v>384.2314575036105</v>
      </c>
      <c r="AK22">
        <f t="shared" si="32"/>
        <v>91.454687815248732</v>
      </c>
      <c r="AL22">
        <f t="shared" si="9"/>
        <v>537.3794859619577</v>
      </c>
      <c r="AN22">
        <f t="shared" si="10"/>
        <v>1142.0731291617726</v>
      </c>
      <c r="AO22">
        <f t="shared" si="11"/>
        <v>-57.103656458088643</v>
      </c>
      <c r="AP22">
        <f t="shared" si="12"/>
        <v>-12.151312485412863</v>
      </c>
      <c r="AQ22">
        <f t="shared" si="13"/>
        <v>-1054.1583426490001</v>
      </c>
      <c r="AR22">
        <f t="shared" si="14"/>
        <v>18.659817569271077</v>
      </c>
      <c r="AS22">
        <f t="shared" si="15"/>
        <v>116.21495653590549</v>
      </c>
      <c r="AT22">
        <f t="shared" si="16"/>
        <v>27.661458638779113</v>
      </c>
      <c r="AU22">
        <f t="shared" si="17"/>
        <v>162.53623274395565</v>
      </c>
      <c r="AW22">
        <v>19</v>
      </c>
      <c r="AX22">
        <f>(R22*SUMPRODUCT(K23:$K$23, X23:$X$23)-$AZ$3*SUMPRODUCT(K22:$K$22, W23:$W$23))/Z22</f>
        <v>477.42944242457628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4699.3817767948249</v>
      </c>
      <c r="P23">
        <f t="shared" si="30"/>
        <v>234.96908883974126</v>
      </c>
      <c r="Q23" s="5">
        <f t="shared" si="31"/>
        <v>50</v>
      </c>
      <c r="R23">
        <f t="shared" si="0"/>
        <v>2000000</v>
      </c>
      <c r="S23">
        <f t="shared" si="1"/>
        <v>483.36318324382881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383.61296532508914</v>
      </c>
      <c r="AC23">
        <f t="shared" si="2"/>
        <v>383.61296532508914</v>
      </c>
      <c r="AE23">
        <f t="shared" si="3"/>
        <v>3729.5843810296342</v>
      </c>
      <c r="AF23">
        <f t="shared" si="4"/>
        <v>-186.47921905148172</v>
      </c>
      <c r="AG23">
        <f t="shared" si="5"/>
        <v>-39.681649184644101</v>
      </c>
      <c r="AH23">
        <f t="shared" si="6"/>
        <v>-3657.4316538120465</v>
      </c>
      <c r="AI23">
        <f t="shared" si="7"/>
        <v>-154.00814101853803</v>
      </c>
      <c r="AJ23">
        <f t="shared" si="8"/>
        <v>0</v>
      </c>
      <c r="AK23">
        <f t="shared" si="32"/>
        <v>274.87026891122696</v>
      </c>
      <c r="AL23">
        <f t="shared" si="9"/>
        <v>120.86212789268893</v>
      </c>
      <c r="AN23">
        <f t="shared" si="10"/>
        <v>1021.879789798042</v>
      </c>
      <c r="AO23">
        <f t="shared" si="11"/>
        <v>-51.093989489902107</v>
      </c>
      <c r="AP23">
        <f t="shared" si="12"/>
        <v>-10.872491726933141</v>
      </c>
      <c r="AQ23">
        <f t="shared" si="13"/>
        <v>-1002.1104519336152</v>
      </c>
      <c r="AR23">
        <f t="shared" si="14"/>
        <v>-42.197143352408411</v>
      </c>
      <c r="AS23">
        <f t="shared" si="15"/>
        <v>0</v>
      </c>
      <c r="AT23">
        <f t="shared" si="16"/>
        <v>75.312513116861439</v>
      </c>
      <c r="AU23">
        <f t="shared" si="17"/>
        <v>33.115369764453035</v>
      </c>
      <c r="AW23">
        <v>20</v>
      </c>
      <c r="AX23">
        <f>(R23*SUMPRODUCT(K$23:$K24, X$23:$X24)-$AZ$3*SUMPRODUCT(K$22:$K23, W$23:$W24))/Z23</f>
        <v>483.36318324382881</v>
      </c>
    </row>
    <row r="25" spans="5:50" x14ac:dyDescent="0.25">
      <c r="AN25" s="6">
        <f t="shared" ref="AN25:AU25" si="33">SUM(AN3:AN23)</f>
        <v>45449.242058675925</v>
      </c>
      <c r="AO25" s="6">
        <f t="shared" si="33"/>
        <v>-5796.9984355299157</v>
      </c>
      <c r="AP25" s="6">
        <f t="shared" si="33"/>
        <v>-2953.4743858656734</v>
      </c>
      <c r="AQ25" s="6">
        <f t="shared" si="33"/>
        <v>-26421.068540102391</v>
      </c>
      <c r="AR25" s="6">
        <f t="shared" si="33"/>
        <v>10277.700697177941</v>
      </c>
      <c r="AS25" s="6">
        <f t="shared" si="33"/>
        <v>-1129.8067252308879</v>
      </c>
      <c r="AT25" s="6">
        <f t="shared" si="33"/>
        <v>1024.5344089383784</v>
      </c>
      <c r="AU25" s="7">
        <f t="shared" si="33"/>
        <v>10172.428380885432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12797.562696426199</v>
      </c>
      <c r="K3">
        <v>1</v>
      </c>
      <c r="L3" s="2">
        <v>0</v>
      </c>
      <c r="O3">
        <f>$C$3</f>
        <v>12797.562696426199</v>
      </c>
      <c r="P3">
        <f>O3*B5</f>
        <v>10238.05015714096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12797.562696426199</v>
      </c>
      <c r="AF3">
        <f t="shared" ref="AF3:AF23" si="4">-$Z3*P3</f>
        <v>-10238.05015714096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39.604335285238903</v>
      </c>
      <c r="AJ3">
        <f t="shared" ref="AJ3:AJ23" si="8">AB3-AC3</f>
        <v>0</v>
      </c>
      <c r="AL3">
        <f t="shared" ref="AL3:AL23" si="9">SUM(AI3:AK3)</f>
        <v>39.604335285238903</v>
      </c>
      <c r="AN3">
        <f t="shared" ref="AN3:AN23" si="10">AE3*$K3</f>
        <v>12797.562696426199</v>
      </c>
      <c r="AO3">
        <f t="shared" ref="AO3:AO23" si="11">AF3*$K3</f>
        <v>-10238.05015714096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39.604335285238903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39.604335285238903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6398.471998394024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3932.3584413304097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3887.7730585310055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-3887.7730585310055</v>
      </c>
      <c r="AK4">
        <f>G4*MAX(0, SUM(AB4, AE4:AF4))</f>
        <v>0</v>
      </c>
      <c r="AL4">
        <f t="shared" si="9"/>
        <v>-6563.927058531006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-2510.6989398630262</v>
      </c>
      <c r="AR4">
        <f t="shared" si="14"/>
        <v>-2510.6989398630262</v>
      </c>
      <c r="AS4">
        <f t="shared" si="15"/>
        <v>-3647.4088174603671</v>
      </c>
      <c r="AT4">
        <f t="shared" si="16"/>
        <v>0</v>
      </c>
      <c r="AU4">
        <f t="shared" si="17"/>
        <v>-6158.1077573233933</v>
      </c>
      <c r="AW4">
        <v>1</v>
      </c>
      <c r="AX4">
        <f>(R4*SUMPRODUCT(K5:$K$23, X5:$X$23)-$AZ$3*SUMPRODUCT(K4:$K$22, W5:$W$23))/Z4</f>
        <v>3932.3584413304097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12797.562696426199</v>
      </c>
      <c r="P5">
        <f t="shared" ref="P5:P23" si="30">O5*$C$5</f>
        <v>639.87813482131003</v>
      </c>
      <c r="Q5" s="5">
        <f t="shared" ref="Q5:Q23" si="31">$C$8</f>
        <v>50</v>
      </c>
      <c r="R5">
        <f t="shared" si="0"/>
        <v>2000000</v>
      </c>
      <c r="S5">
        <f t="shared" si="1"/>
        <v>7623.8188758006236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3887.7730585310055</v>
      </c>
      <c r="AC5">
        <f t="shared" si="2"/>
        <v>7451.5394043319538</v>
      </c>
      <c r="AE5">
        <f t="shared" si="3"/>
        <v>12508.369396671169</v>
      </c>
      <c r="AF5">
        <f t="shared" si="4"/>
        <v>-625.41846983355856</v>
      </c>
      <c r="AG5">
        <f t="shared" si="5"/>
        <v>-48.870123528147317</v>
      </c>
      <c r="AH5">
        <f t="shared" si="6"/>
        <v>-2745.6664141071424</v>
      </c>
      <c r="AI5">
        <f t="shared" si="7"/>
        <v>9088.4143892023203</v>
      </c>
      <c r="AJ5">
        <f t="shared" si="8"/>
        <v>-3563.7663458009483</v>
      </c>
      <c r="AK5">
        <f>G5*SUM(AB5, AE5:AF5)</f>
        <v>646.59968340011324</v>
      </c>
      <c r="AL5">
        <f t="shared" si="9"/>
        <v>6171.2477268014854</v>
      </c>
      <c r="AN5">
        <f t="shared" si="10"/>
        <v>10801.758894340819</v>
      </c>
      <c r="AO5">
        <f t="shared" si="11"/>
        <v>-540.08794471704107</v>
      </c>
      <c r="AP5">
        <f t="shared" si="12"/>
        <v>-42.202406624494515</v>
      </c>
      <c r="AQ5">
        <f t="shared" si="13"/>
        <v>-2371.0545850498729</v>
      </c>
      <c r="AR5">
        <f t="shared" si="14"/>
        <v>7848.4139579494104</v>
      </c>
      <c r="AS5">
        <f t="shared" si="15"/>
        <v>-3077.5350169425333</v>
      </c>
      <c r="AT5">
        <f t="shared" si="16"/>
        <v>558.37924670691939</v>
      </c>
      <c r="AU5">
        <f t="shared" si="17"/>
        <v>5329.2581877137964</v>
      </c>
      <c r="AW5">
        <v>2</v>
      </c>
      <c r="AX5">
        <f>(R5*SUMPRODUCT(K6:$K$23, X6:$X$23)-$AZ$3*SUMPRODUCT(K5:$K$22, W6:$W$23))/Z5</f>
        <v>7623.8188758006236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12797.562696426199</v>
      </c>
      <c r="P6">
        <f t="shared" si="30"/>
        <v>639.87813482131003</v>
      </c>
      <c r="Q6" s="5">
        <f t="shared" si="31"/>
        <v>50</v>
      </c>
      <c r="R6">
        <f t="shared" si="0"/>
        <v>2000000</v>
      </c>
      <c r="S6">
        <f t="shared" si="1"/>
        <v>11004.304748685889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7451.5394043319538</v>
      </c>
      <c r="AC6">
        <f t="shared" si="2"/>
        <v>10632.396414303999</v>
      </c>
      <c r="AE6">
        <f t="shared" si="3"/>
        <v>12365.0482999902</v>
      </c>
      <c r="AF6">
        <f t="shared" si="4"/>
        <v>-618.25241499951005</v>
      </c>
      <c r="AG6">
        <f t="shared" si="5"/>
        <v>-48.310168870839831</v>
      </c>
      <c r="AH6">
        <f t="shared" si="6"/>
        <v>-2850.1368810406093</v>
      </c>
      <c r="AI6">
        <f t="shared" si="7"/>
        <v>8848.3488350792413</v>
      </c>
      <c r="AJ6">
        <f t="shared" si="8"/>
        <v>-3180.8570099720455</v>
      </c>
      <c r="AK6">
        <f>G6*SUM(AB6, AE6:AF6)</f>
        <v>1123.1026144253747</v>
      </c>
      <c r="AL6">
        <f t="shared" si="9"/>
        <v>6790.5944395325705</v>
      </c>
      <c r="AN6">
        <f t="shared" si="10"/>
        <v>9630.2238168301938</v>
      </c>
      <c r="AO6">
        <f t="shared" si="11"/>
        <v>-481.51119084150974</v>
      </c>
      <c r="AP6">
        <f t="shared" si="12"/>
        <v>-37.625226167165003</v>
      </c>
      <c r="AQ6">
        <f t="shared" si="13"/>
        <v>-2219.761331061291</v>
      </c>
      <c r="AR6">
        <f t="shared" si="14"/>
        <v>6891.3260687602287</v>
      </c>
      <c r="AS6">
        <f t="shared" si="15"/>
        <v>-2477.3348386668531</v>
      </c>
      <c r="AT6">
        <f t="shared" si="16"/>
        <v>874.7017628869329</v>
      </c>
      <c r="AU6">
        <f t="shared" si="17"/>
        <v>5288.6929929803082</v>
      </c>
      <c r="AW6">
        <v>3</v>
      </c>
      <c r="AX6">
        <f>(R6*SUMPRODUCT(K7:$K$23, X7:$X$23)-$AZ$3*SUMPRODUCT(K6:$K$22, W7:$W$23))/Z6</f>
        <v>11004.304748685889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12797.562696426199</v>
      </c>
      <c r="P7">
        <f t="shared" si="30"/>
        <v>639.87813482131003</v>
      </c>
      <c r="Q7" s="5">
        <f t="shared" si="31"/>
        <v>50</v>
      </c>
      <c r="R7">
        <f t="shared" si="0"/>
        <v>2000000</v>
      </c>
      <c r="S7">
        <f t="shared" si="1"/>
        <v>13979.901887486509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10632.396414303999</v>
      </c>
      <c r="AC7">
        <f t="shared" si="2"/>
        <v>13351.575982488808</v>
      </c>
      <c r="AE7">
        <f t="shared" si="3"/>
        <v>12222.376959951584</v>
      </c>
      <c r="AF7">
        <f t="shared" si="4"/>
        <v>-611.11884799757922</v>
      </c>
      <c r="AG7">
        <f t="shared" si="5"/>
        <v>-47.752752808801475</v>
      </c>
      <c r="AH7">
        <f t="shared" si="6"/>
        <v>-2972.5749331984007</v>
      </c>
      <c r="AI7">
        <f t="shared" si="7"/>
        <v>8590.9304259468026</v>
      </c>
      <c r="AJ7">
        <f t="shared" si="8"/>
        <v>-2719.1795681848089</v>
      </c>
      <c r="AK7">
        <f>G7*SUM(AB7, AE7:AF7)</f>
        <v>1092.163437239268</v>
      </c>
      <c r="AL7">
        <f t="shared" si="9"/>
        <v>6963.914295001262</v>
      </c>
      <c r="AN7">
        <f t="shared" si="10"/>
        <v>8616.9164809358517</v>
      </c>
      <c r="AO7">
        <f t="shared" si="11"/>
        <v>-430.84582404679259</v>
      </c>
      <c r="AP7">
        <f t="shared" si="12"/>
        <v>-33.666240538685464</v>
      </c>
      <c r="AQ7">
        <f t="shared" si="13"/>
        <v>-2095.6995530921304</v>
      </c>
      <c r="AR7">
        <f t="shared" si="14"/>
        <v>6056.7048632582428</v>
      </c>
      <c r="AS7">
        <f t="shared" si="15"/>
        <v>-1917.0529032520142</v>
      </c>
      <c r="AT7">
        <f t="shared" si="16"/>
        <v>769.9877980411984</v>
      </c>
      <c r="AU7">
        <f t="shared" si="17"/>
        <v>4909.6397580474277</v>
      </c>
      <c r="AW7">
        <v>4</v>
      </c>
      <c r="AX7">
        <f>(R7*SUMPRODUCT(K8:$K$23, X8:$X$23)-$AZ$3*SUMPRODUCT(K7:$K$22, W8:$W$23))/Z7</f>
        <v>13979.901887486509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12797.562696426199</v>
      </c>
      <c r="P8">
        <f t="shared" si="30"/>
        <v>639.87813482131003</v>
      </c>
      <c r="Q8" s="5">
        <f t="shared" si="31"/>
        <v>50</v>
      </c>
      <c r="R8">
        <f t="shared" si="0"/>
        <v>2000000</v>
      </c>
      <c r="S8">
        <f t="shared" si="1"/>
        <v>16552.977550680218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13351.575982488808</v>
      </c>
      <c r="AC8">
        <f t="shared" si="2"/>
        <v>15625.298892492965</v>
      </c>
      <c r="AE8">
        <f t="shared" si="3"/>
        <v>12080.348784068779</v>
      </c>
      <c r="AF8">
        <f t="shared" si="4"/>
        <v>-604.01743920343904</v>
      </c>
      <c r="AG8">
        <f t="shared" si="5"/>
        <v>-47.197849585227246</v>
      </c>
      <c r="AH8">
        <f t="shared" si="6"/>
        <v>-3095.0278194485354</v>
      </c>
      <c r="AI8">
        <f t="shared" si="7"/>
        <v>8334.105675831579</v>
      </c>
      <c r="AJ8">
        <f t="shared" si="8"/>
        <v>-2273.7229100041568</v>
      </c>
      <c r="AK8">
        <f t="shared" ref="AK8:AK23" si="32">G8*SUM(AB8:AB8, AE8:AF8)</f>
        <v>528.8344260726434</v>
      </c>
      <c r="AL8">
        <f t="shared" si="9"/>
        <v>6589.2171919000657</v>
      </c>
      <c r="AN8">
        <f t="shared" si="10"/>
        <v>7941.0582579727479</v>
      </c>
      <c r="AO8">
        <f t="shared" si="11"/>
        <v>-397.05291289863743</v>
      </c>
      <c r="AP8">
        <f t="shared" si="12"/>
        <v>-31.025666552078462</v>
      </c>
      <c r="AQ8">
        <f t="shared" si="13"/>
        <v>-2034.5270375553789</v>
      </c>
      <c r="AR8">
        <f t="shared" si="14"/>
        <v>5478.4526409666532</v>
      </c>
      <c r="AS8">
        <f t="shared" si="15"/>
        <v>-1494.6394689068718</v>
      </c>
      <c r="AT8">
        <f t="shared" si="16"/>
        <v>347.63110414515774</v>
      </c>
      <c r="AU8">
        <f t="shared" si="17"/>
        <v>4331.4442762049393</v>
      </c>
      <c r="AW8">
        <v>5</v>
      </c>
      <c r="AX8">
        <f>(R8*SUMPRODUCT(K9:$K$23, X9:$X$23)-$AZ$3*SUMPRODUCT(K8:$K$22, W9:$W$23))/Z8</f>
        <v>16552.977550680218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12797.562696426199</v>
      </c>
      <c r="P9">
        <f t="shared" si="30"/>
        <v>639.87813482131003</v>
      </c>
      <c r="Q9" s="5">
        <f t="shared" si="31"/>
        <v>50</v>
      </c>
      <c r="R9">
        <f t="shared" si="0"/>
        <v>2000000</v>
      </c>
      <c r="S9">
        <f t="shared" si="1"/>
        <v>18846.915224709956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15625.298892492965</v>
      </c>
      <c r="AC9">
        <f t="shared" si="2"/>
        <v>17582.403503704016</v>
      </c>
      <c r="AE9">
        <f t="shared" si="3"/>
        <v>11938.92520392438</v>
      </c>
      <c r="AF9">
        <f t="shared" si="4"/>
        <v>-596.9462601962191</v>
      </c>
      <c r="AG9">
        <f t="shared" si="5"/>
        <v>-46.64530851354376</v>
      </c>
      <c r="AH9">
        <f t="shared" si="6"/>
        <v>-3222.5030332487768</v>
      </c>
      <c r="AI9">
        <f t="shared" si="7"/>
        <v>8072.8306019658412</v>
      </c>
      <c r="AJ9">
        <f t="shared" si="8"/>
        <v>-1957.1046112110507</v>
      </c>
      <c r="AK9">
        <f t="shared" si="32"/>
        <v>159.10693923370465</v>
      </c>
      <c r="AL9">
        <f t="shared" si="9"/>
        <v>6274.8329299884954</v>
      </c>
      <c r="AN9">
        <f t="shared" si="10"/>
        <v>7458.7464244058056</v>
      </c>
      <c r="AO9">
        <f t="shared" si="11"/>
        <v>-372.93732122029036</v>
      </c>
      <c r="AP9">
        <f t="shared" si="12"/>
        <v>-29.141277137437694</v>
      </c>
      <c r="AQ9">
        <f t="shared" si="13"/>
        <v>-2013.2325620886281</v>
      </c>
      <c r="AR9">
        <f t="shared" si="14"/>
        <v>5043.4352639594499</v>
      </c>
      <c r="AS9">
        <f t="shared" si="15"/>
        <v>-1222.6851891374827</v>
      </c>
      <c r="AT9">
        <f t="shared" si="16"/>
        <v>99.400766303273258</v>
      </c>
      <c r="AU9">
        <f t="shared" si="17"/>
        <v>3920.1508411252407</v>
      </c>
      <c r="AW9">
        <v>6</v>
      </c>
      <c r="AX9">
        <f>(R9*SUMPRODUCT(K10:$K$23, X10:$X$23)-$AZ$3*SUMPRODUCT(K9:$K$22, W10:$W$23))/Z9</f>
        <v>18846.915224709956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12797.562696426199</v>
      </c>
      <c r="P10">
        <f t="shared" si="30"/>
        <v>639.87813482131003</v>
      </c>
      <c r="Q10" s="5">
        <f t="shared" si="31"/>
        <v>50</v>
      </c>
      <c r="R10">
        <f t="shared" si="0"/>
        <v>2000000</v>
      </c>
      <c r="S10">
        <f t="shared" si="1"/>
        <v>20946.41448760841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17582.403503704016</v>
      </c>
      <c r="AC10">
        <f t="shared" si="2"/>
        <v>19310.318034791038</v>
      </c>
      <c r="AE10">
        <f t="shared" si="3"/>
        <v>11797.962170774543</v>
      </c>
      <c r="AF10">
        <f t="shared" si="4"/>
        <v>-589.89810853872723</v>
      </c>
      <c r="AG10">
        <f t="shared" si="5"/>
        <v>-46.094566796180644</v>
      </c>
      <c r="AH10">
        <f t="shared" si="6"/>
        <v>-3371.545289107029</v>
      </c>
      <c r="AI10">
        <f t="shared" si="7"/>
        <v>7790.4242063326055</v>
      </c>
      <c r="AJ10">
        <f t="shared" si="8"/>
        <v>-1727.9145310870226</v>
      </c>
      <c r="AK10">
        <f t="shared" si="32"/>
        <v>118.04091702035332</v>
      </c>
      <c r="AL10">
        <f t="shared" si="9"/>
        <v>6180.5505922659358</v>
      </c>
      <c r="AN10">
        <f t="shared" si="10"/>
        <v>7003.022247855477</v>
      </c>
      <c r="AO10">
        <f t="shared" si="11"/>
        <v>-350.15111239277388</v>
      </c>
      <c r="AP10">
        <f t="shared" si="12"/>
        <v>-27.360765537843839</v>
      </c>
      <c r="AQ10">
        <f t="shared" si="13"/>
        <v>-2001.2783841396886</v>
      </c>
      <c r="AR10">
        <f t="shared" si="14"/>
        <v>4624.2319857851699</v>
      </c>
      <c r="AS10">
        <f t="shared" si="15"/>
        <v>-1025.6537297237978</v>
      </c>
      <c r="AT10">
        <f t="shared" si="16"/>
        <v>70.066606087153346</v>
      </c>
      <c r="AU10">
        <f t="shared" si="17"/>
        <v>3668.6448621485256</v>
      </c>
      <c r="AW10">
        <v>7</v>
      </c>
      <c r="AX10">
        <f>(R10*SUMPRODUCT(K11:$K$23, X11:$X$23)-$AZ$3*SUMPRODUCT(K10:$K$22, W11:$W$23))/Z10</f>
        <v>20946.41448760841</v>
      </c>
    </row>
    <row r="11" spans="1:52" x14ac:dyDescent="0.25">
      <c r="A11" t="s">
        <v>33</v>
      </c>
      <c r="C11" s="24">
        <f>AU25</f>
        <v>31039.717062101445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12797.562696426199</v>
      </c>
      <c r="P11">
        <f t="shared" si="30"/>
        <v>639.87813482131003</v>
      </c>
      <c r="Q11" s="5">
        <f t="shared" si="31"/>
        <v>50</v>
      </c>
      <c r="R11">
        <f t="shared" si="0"/>
        <v>2000000</v>
      </c>
      <c r="S11">
        <f t="shared" si="1"/>
        <v>22864.505242817359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19310.318034791038</v>
      </c>
      <c r="AC11">
        <f t="shared" si="2"/>
        <v>20827.623173019849</v>
      </c>
      <c r="AE11">
        <f t="shared" si="3"/>
        <v>11657.493155597245</v>
      </c>
      <c r="AF11">
        <f t="shared" si="4"/>
        <v>-582.87465777986233</v>
      </c>
      <c r="AG11">
        <f t="shared" si="5"/>
        <v>-45.545755204046294</v>
      </c>
      <c r="AH11">
        <f t="shared" si="6"/>
        <v>-3514.6369669019005</v>
      </c>
      <c r="AI11">
        <f t="shared" si="7"/>
        <v>7514.4357757114358</v>
      </c>
      <c r="AJ11">
        <f t="shared" si="8"/>
        <v>-1517.3051382288104</v>
      </c>
      <c r="AK11">
        <f t="shared" si="32"/>
        <v>72.923847678260202</v>
      </c>
      <c r="AL11">
        <f t="shared" si="9"/>
        <v>6070.0544851608856</v>
      </c>
      <c r="AN11">
        <f t="shared" si="10"/>
        <v>6580.7349446864828</v>
      </c>
      <c r="AO11">
        <f t="shared" si="11"/>
        <v>-329.0367472343242</v>
      </c>
      <c r="AP11">
        <f t="shared" si="12"/>
        <v>-25.710891600180226</v>
      </c>
      <c r="AQ11">
        <f t="shared" si="13"/>
        <v>-1984.0367047415427</v>
      </c>
      <c r="AR11">
        <f t="shared" si="14"/>
        <v>4241.9506011104359</v>
      </c>
      <c r="AS11">
        <f t="shared" si="15"/>
        <v>-856.52917069056855</v>
      </c>
      <c r="AT11">
        <f t="shared" si="16"/>
        <v>41.166012822139628</v>
      </c>
      <c r="AU11">
        <f t="shared" si="17"/>
        <v>3426.5874432420069</v>
      </c>
      <c r="AW11">
        <v>8</v>
      </c>
      <c r="AX11">
        <f>(R11*SUMPRODUCT(K12:$K$23, X12:$X$23)-$AZ$3*SUMPRODUCT(K11:$K$22, W12:$W$23))/Z11</f>
        <v>22864.505242817359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12797.562696426199</v>
      </c>
      <c r="P12">
        <f t="shared" si="30"/>
        <v>639.87813482131003</v>
      </c>
      <c r="Q12" s="5">
        <f t="shared" si="31"/>
        <v>50</v>
      </c>
      <c r="R12">
        <f t="shared" si="0"/>
        <v>2000000</v>
      </c>
      <c r="S12">
        <f t="shared" si="1"/>
        <v>24604.318345645639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20827.623173019849</v>
      </c>
      <c r="AC12">
        <f t="shared" si="2"/>
        <v>22143.051290920946</v>
      </c>
      <c r="AE12">
        <f t="shared" si="3"/>
        <v>11517.371999695846</v>
      </c>
      <c r="AF12">
        <f t="shared" si="4"/>
        <v>-575.86859998479235</v>
      </c>
      <c r="AG12">
        <f t="shared" si="5"/>
        <v>-44.998302695997516</v>
      </c>
      <c r="AH12">
        <f t="shared" si="6"/>
        <v>-3679.7982403328024</v>
      </c>
      <c r="AI12">
        <f t="shared" si="7"/>
        <v>7216.7068566822527</v>
      </c>
      <c r="AJ12">
        <f t="shared" si="8"/>
        <v>-1315.4281179010977</v>
      </c>
      <c r="AK12">
        <f t="shared" si="32"/>
        <v>73.068991117281072</v>
      </c>
      <c r="AL12">
        <f t="shared" si="9"/>
        <v>5974.3477298984362</v>
      </c>
      <c r="AN12">
        <f t="shared" si="10"/>
        <v>6180.8495008003456</v>
      </c>
      <c r="AO12">
        <f t="shared" si="11"/>
        <v>-309.04247504001728</v>
      </c>
      <c r="AP12">
        <f t="shared" si="12"/>
        <v>-24.14854159115152</v>
      </c>
      <c r="AQ12">
        <f t="shared" si="13"/>
        <v>-1974.7802812488499</v>
      </c>
      <c r="AR12">
        <f t="shared" si="14"/>
        <v>3872.8782029203262</v>
      </c>
      <c r="AS12">
        <f t="shared" si="15"/>
        <v>-705.93041764062582</v>
      </c>
      <c r="AT12">
        <f t="shared" si="16"/>
        <v>39.212802823696094</v>
      </c>
      <c r="AU12">
        <f t="shared" si="17"/>
        <v>3206.1605881033965</v>
      </c>
      <c r="AW12">
        <v>9</v>
      </c>
      <c r="AX12">
        <f>(R12*SUMPRODUCT(K13:$K$23, X13:$X$23)-$AZ$3*SUMPRODUCT(K12:$K$22, W13:$W$23))/Z12</f>
        <v>24604.318345645639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12797.562696426199</v>
      </c>
      <c r="P13">
        <f t="shared" si="30"/>
        <v>639.87813482131003</v>
      </c>
      <c r="Q13" s="5">
        <f t="shared" si="31"/>
        <v>50</v>
      </c>
      <c r="R13">
        <f t="shared" si="0"/>
        <v>2000000</v>
      </c>
      <c r="S13">
        <f t="shared" si="1"/>
        <v>26169.34593335821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22143.051290920946</v>
      </c>
      <c r="AC13">
        <f t="shared" si="2"/>
        <v>23265.54907284315</v>
      </c>
      <c r="AE13">
        <f t="shared" si="3"/>
        <v>11377.522529019607</v>
      </c>
      <c r="AF13">
        <f t="shared" si="4"/>
        <v>-568.87612645098034</v>
      </c>
      <c r="AG13">
        <f t="shared" si="5"/>
        <v>-44.451911660479112</v>
      </c>
      <c r="AH13">
        <f t="shared" si="6"/>
        <v>-3856.3203423369382</v>
      </c>
      <c r="AI13">
        <f t="shared" si="7"/>
        <v>6907.8741485712089</v>
      </c>
      <c r="AJ13">
        <f t="shared" si="8"/>
        <v>-1122.497781922204</v>
      </c>
      <c r="AK13">
        <f t="shared" si="32"/>
        <v>65.903395386979142</v>
      </c>
      <c r="AL13">
        <f t="shared" si="9"/>
        <v>5851.2797620359843</v>
      </c>
      <c r="AN13">
        <f t="shared" si="10"/>
        <v>5805.6467178596713</v>
      </c>
      <c r="AO13">
        <f t="shared" si="11"/>
        <v>-290.28233589298355</v>
      </c>
      <c r="AP13">
        <f t="shared" si="12"/>
        <v>-22.682626589049391</v>
      </c>
      <c r="AQ13">
        <f t="shared" si="13"/>
        <v>-1967.7775615385335</v>
      </c>
      <c r="AR13">
        <f t="shared" si="14"/>
        <v>3524.9041938391051</v>
      </c>
      <c r="AS13">
        <f t="shared" si="15"/>
        <v>-572.78072153226094</v>
      </c>
      <c r="AT13">
        <f t="shared" si="16"/>
        <v>33.628747396309755</v>
      </c>
      <c r="AU13">
        <f t="shared" si="17"/>
        <v>2985.752219703154</v>
      </c>
      <c r="AW13">
        <v>10</v>
      </c>
      <c r="AX13">
        <f>(R13*SUMPRODUCT(K14:$K$23, X14:$X$23)-$AZ$3*SUMPRODUCT(K13:$K$22, W14:$W$23))/Z13</f>
        <v>26169.34593335821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12797.562696426199</v>
      </c>
      <c r="P14">
        <f t="shared" si="30"/>
        <v>639.87813482131003</v>
      </c>
      <c r="Q14" s="5">
        <f t="shared" si="31"/>
        <v>50</v>
      </c>
      <c r="R14">
        <f t="shared" si="0"/>
        <v>2000000</v>
      </c>
      <c r="S14">
        <f t="shared" si="1"/>
        <v>27563.524669262089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23265.54907284315</v>
      </c>
      <c r="AC14">
        <f t="shared" si="2"/>
        <v>24204.204856952732</v>
      </c>
      <c r="AE14">
        <f t="shared" si="3"/>
        <v>11237.852665462056</v>
      </c>
      <c r="AF14">
        <f t="shared" si="4"/>
        <v>-561.89263327310289</v>
      </c>
      <c r="AG14">
        <f t="shared" si="5"/>
        <v>-43.906222348886395</v>
      </c>
      <c r="AH14">
        <f t="shared" si="6"/>
        <v>-4046.807799517298</v>
      </c>
      <c r="AI14">
        <f t="shared" si="7"/>
        <v>6585.2460103227686</v>
      </c>
      <c r="AJ14">
        <f t="shared" si="8"/>
        <v>-938.65578410958187</v>
      </c>
      <c r="AK14">
        <f t="shared" si="32"/>
        <v>61.09471638905778</v>
      </c>
      <c r="AL14">
        <f t="shared" si="9"/>
        <v>5707.6849426022445</v>
      </c>
      <c r="AN14">
        <f t="shared" si="10"/>
        <v>5454.0392870938758</v>
      </c>
      <c r="AO14">
        <f t="shared" si="11"/>
        <v>-272.70196435469381</v>
      </c>
      <c r="AP14">
        <f t="shared" si="12"/>
        <v>-21.308898485087912</v>
      </c>
      <c r="AQ14">
        <f t="shared" si="13"/>
        <v>-1964.0272374916183</v>
      </c>
      <c r="AR14">
        <f t="shared" si="14"/>
        <v>3196.0011867624758</v>
      </c>
      <c r="AS14">
        <f t="shared" si="15"/>
        <v>-455.55549409590651</v>
      </c>
      <c r="AT14">
        <f t="shared" si="16"/>
        <v>29.650947858024693</v>
      </c>
      <c r="AU14">
        <f t="shared" si="17"/>
        <v>2770.096640524594</v>
      </c>
      <c r="AW14">
        <v>11</v>
      </c>
      <c r="AX14">
        <f>(R14*SUMPRODUCT(K15:$K$23, X15:$X$23)-$AZ$3*SUMPRODUCT(K14:$K$22, W15:$W$23))/Z14</f>
        <v>27563.524669262089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12797.562696426199</v>
      </c>
      <c r="P15">
        <f t="shared" si="30"/>
        <v>639.87813482131003</v>
      </c>
      <c r="Q15" s="5">
        <f t="shared" si="31"/>
        <v>50</v>
      </c>
      <c r="R15">
        <f t="shared" si="0"/>
        <v>2000000</v>
      </c>
      <c r="S15">
        <f t="shared" si="1"/>
        <v>28795.641268084964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24204.204856952732</v>
      </c>
      <c r="AC15">
        <f t="shared" si="2"/>
        <v>24972.164956189146</v>
      </c>
      <c r="AE15">
        <f t="shared" si="3"/>
        <v>11098.306292853102</v>
      </c>
      <c r="AF15">
        <f t="shared" si="4"/>
        <v>-554.91531464265518</v>
      </c>
      <c r="AG15">
        <f t="shared" si="5"/>
        <v>-43.361015515682425</v>
      </c>
      <c r="AH15">
        <f t="shared" si="6"/>
        <v>-4245.7843886041328</v>
      </c>
      <c r="AI15">
        <f t="shared" si="7"/>
        <v>6254.2455740906307</v>
      </c>
      <c r="AJ15">
        <f t="shared" si="8"/>
        <v>-767.96009923641395</v>
      </c>
      <c r="AK15">
        <f t="shared" si="32"/>
        <v>142.46514292416904</v>
      </c>
      <c r="AL15">
        <f t="shared" si="9"/>
        <v>5628.7506177783862</v>
      </c>
      <c r="AN15">
        <f t="shared" si="10"/>
        <v>5120.5566979990581</v>
      </c>
      <c r="AO15">
        <f t="shared" si="11"/>
        <v>-256.02783489995295</v>
      </c>
      <c r="AP15">
        <f t="shared" si="12"/>
        <v>-20.005984027837606</v>
      </c>
      <c r="AQ15">
        <f t="shared" si="13"/>
        <v>-1958.9277062327055</v>
      </c>
      <c r="AR15">
        <f t="shared" si="14"/>
        <v>2885.5951728385617</v>
      </c>
      <c r="AS15">
        <f t="shared" si="15"/>
        <v>-354.3228242379065</v>
      </c>
      <c r="AT15">
        <f t="shared" si="16"/>
        <v>65.730826180344152</v>
      </c>
      <c r="AU15">
        <f t="shared" si="17"/>
        <v>2597.0031747809999</v>
      </c>
      <c r="AW15">
        <v>12</v>
      </c>
      <c r="AX15">
        <f>(R15*SUMPRODUCT(K16:$K$23, X16:$X$23)-$AZ$3*SUMPRODUCT(K15:$K$22, W16:$W$23))/Z15</f>
        <v>28795.641268084964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12797.562696426199</v>
      </c>
      <c r="P16">
        <f t="shared" si="30"/>
        <v>639.87813482131003</v>
      </c>
      <c r="Q16" s="5">
        <f t="shared" si="31"/>
        <v>50</v>
      </c>
      <c r="R16">
        <f t="shared" si="0"/>
        <v>2000000</v>
      </c>
      <c r="S16">
        <f t="shared" si="1"/>
        <v>28950.128397626522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24972.164956189146</v>
      </c>
      <c r="AC16">
        <f t="shared" si="2"/>
        <v>24763.457954380217</v>
      </c>
      <c r="AE16">
        <f t="shared" si="3"/>
        <v>10946.822114180224</v>
      </c>
      <c r="AF16">
        <f t="shared" si="4"/>
        <v>-547.34110570901123</v>
      </c>
      <c r="AG16">
        <f t="shared" si="5"/>
        <v>-42.769167746438129</v>
      </c>
      <c r="AH16">
        <f t="shared" si="6"/>
        <v>-6329.5045634989192</v>
      </c>
      <c r="AI16">
        <f t="shared" si="7"/>
        <v>4027.2072772258571</v>
      </c>
      <c r="AJ16">
        <f t="shared" si="8"/>
        <v>208.70700180892891</v>
      </c>
      <c r="AK16">
        <f t="shared" si="32"/>
        <v>251.13868634908857</v>
      </c>
      <c r="AL16">
        <f t="shared" si="9"/>
        <v>4487.0529653838748</v>
      </c>
      <c r="AN16">
        <f t="shared" si="10"/>
        <v>4788.7215821918271</v>
      </c>
      <c r="AO16">
        <f t="shared" si="11"/>
        <v>-239.43607910959136</v>
      </c>
      <c r="AP16">
        <f t="shared" si="12"/>
        <v>-18.709506238750865</v>
      </c>
      <c r="AQ16">
        <f t="shared" si="13"/>
        <v>-2768.8615738576636</v>
      </c>
      <c r="AR16">
        <f t="shared" si="14"/>
        <v>1761.7144229858218</v>
      </c>
      <c r="AS16">
        <f t="shared" si="15"/>
        <v>91.299530904253828</v>
      </c>
      <c r="AT16">
        <f t="shared" si="16"/>
        <v>109.86140405856464</v>
      </c>
      <c r="AU16">
        <f t="shared" si="17"/>
        <v>1962.8753579486402</v>
      </c>
      <c r="AW16">
        <v>13</v>
      </c>
      <c r="AX16">
        <f>(R16*SUMPRODUCT(K17:$K$23, X17:$X$23)-$AZ$3*SUMPRODUCT(K16:$K$22, W17:$W$23))/Z16</f>
        <v>28950.128397626522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12797.562696426199</v>
      </c>
      <c r="P17">
        <f t="shared" si="30"/>
        <v>639.87813482131003</v>
      </c>
      <c r="Q17" s="5">
        <f t="shared" si="31"/>
        <v>50</v>
      </c>
      <c r="R17">
        <f t="shared" si="0"/>
        <v>2000000</v>
      </c>
      <c r="S17">
        <f t="shared" si="1"/>
        <v>28001.301063044943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24763.457954380217</v>
      </c>
      <c r="AC17">
        <f t="shared" si="2"/>
        <v>23591.137852480588</v>
      </c>
      <c r="AE17">
        <f t="shared" si="3"/>
        <v>10781.965633218444</v>
      </c>
      <c r="AF17">
        <f t="shared" si="4"/>
        <v>-539.09828166092223</v>
      </c>
      <c r="AG17">
        <f t="shared" si="5"/>
        <v>-42.125074473084531</v>
      </c>
      <c r="AH17">
        <f t="shared" si="6"/>
        <v>-8656.0638355685824</v>
      </c>
      <c r="AI17">
        <f t="shared" si="7"/>
        <v>1544.6784415158545</v>
      </c>
      <c r="AJ17">
        <f t="shared" si="8"/>
        <v>1172.3201018996297</v>
      </c>
      <c r="AK17">
        <f t="shared" si="32"/>
        <v>483.08728922194081</v>
      </c>
      <c r="AL17">
        <f t="shared" si="9"/>
        <v>3200.085832637425</v>
      </c>
      <c r="AN17">
        <f t="shared" si="10"/>
        <v>4442.5022123230319</v>
      </c>
      <c r="AO17">
        <f t="shared" si="11"/>
        <v>-222.1251106161516</v>
      </c>
      <c r="AP17">
        <f t="shared" si="12"/>
        <v>-17.356829256103694</v>
      </c>
      <c r="AQ17">
        <f t="shared" si="13"/>
        <v>-3566.5651373481537</v>
      </c>
      <c r="AR17">
        <f t="shared" si="14"/>
        <v>636.45513510262242</v>
      </c>
      <c r="AS17">
        <f t="shared" si="15"/>
        <v>483.03202063585644</v>
      </c>
      <c r="AT17">
        <f t="shared" si="16"/>
        <v>199.04685510233693</v>
      </c>
      <c r="AU17">
        <f t="shared" si="17"/>
        <v>1318.5340108408159</v>
      </c>
      <c r="AW17">
        <v>14</v>
      </c>
      <c r="AX17">
        <f>(R17*SUMPRODUCT(K18:$K$23, X18:$X$23)-$AZ$3*SUMPRODUCT(K17:$K$22, W18:$W$23))/Z17</f>
        <v>28001.301063044943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12797.562696426199</v>
      </c>
      <c r="P18">
        <f t="shared" si="30"/>
        <v>639.87813482131003</v>
      </c>
      <c r="Q18" s="5">
        <f t="shared" si="31"/>
        <v>50</v>
      </c>
      <c r="R18">
        <f t="shared" si="0"/>
        <v>2000000</v>
      </c>
      <c r="S18">
        <f t="shared" si="1"/>
        <v>26023.958733985775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23591.137852480588</v>
      </c>
      <c r="AC18">
        <f t="shared" si="2"/>
        <v>21562.350092987213</v>
      </c>
      <c r="AE18">
        <f t="shared" si="3"/>
        <v>10603.518473802618</v>
      </c>
      <c r="AF18">
        <f t="shared" si="4"/>
        <v>-530.17592369013096</v>
      </c>
      <c r="AG18">
        <f t="shared" si="5"/>
        <v>-41.427882501266112</v>
      </c>
      <c r="AH18">
        <f t="shared" si="6"/>
        <v>-11037.649083503145</v>
      </c>
      <c r="AI18">
        <f t="shared" si="7"/>
        <v>-1005.7344158919241</v>
      </c>
      <c r="AJ18">
        <f t="shared" si="8"/>
        <v>2028.7877594933743</v>
      </c>
      <c r="AK18">
        <f t="shared" si="32"/>
        <v>727.15277669601039</v>
      </c>
      <c r="AL18">
        <f t="shared" si="9"/>
        <v>1750.2061202974605</v>
      </c>
      <c r="AN18">
        <f t="shared" si="10"/>
        <v>4082.7740227295867</v>
      </c>
      <c r="AO18">
        <f t="shared" si="11"/>
        <v>-204.13870113647937</v>
      </c>
      <c r="AP18">
        <f t="shared" si="12"/>
        <v>-15.951373396552015</v>
      </c>
      <c r="AQ18">
        <f t="shared" si="13"/>
        <v>-4249.9314790150793</v>
      </c>
      <c r="AR18">
        <f t="shared" si="14"/>
        <v>-387.24753081852344</v>
      </c>
      <c r="AS18">
        <f t="shared" si="15"/>
        <v>781.16353383603268</v>
      </c>
      <c r="AT18">
        <f t="shared" si="16"/>
        <v>279.98258074288924</v>
      </c>
      <c r="AU18">
        <f t="shared" si="17"/>
        <v>673.89858376039842</v>
      </c>
      <c r="AW18">
        <v>15</v>
      </c>
      <c r="AX18">
        <f>(R18*SUMPRODUCT(K19:$K$23, X19:$X$23)-$AZ$3*SUMPRODUCT(K18:$K$22, W19:$W$23))/Z18</f>
        <v>26023.958733985775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12797.562696426199</v>
      </c>
      <c r="P19">
        <f t="shared" si="30"/>
        <v>639.87813482131003</v>
      </c>
      <c r="Q19" s="5">
        <f t="shared" si="31"/>
        <v>50</v>
      </c>
      <c r="R19">
        <f t="shared" si="0"/>
        <v>2000000</v>
      </c>
      <c r="S19">
        <f t="shared" si="1"/>
        <v>23032.028982399574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21562.350092987213</v>
      </c>
      <c r="AC19">
        <f t="shared" si="2"/>
        <v>18736.268374503001</v>
      </c>
      <c r="AE19">
        <f t="shared" si="3"/>
        <v>10410.657671671113</v>
      </c>
      <c r="AF19">
        <f t="shared" si="4"/>
        <v>-520.53288358355576</v>
      </c>
      <c r="AG19">
        <f t="shared" si="5"/>
        <v>-40.674376514593504</v>
      </c>
      <c r="AH19">
        <f t="shared" si="6"/>
        <v>-13569.086466398096</v>
      </c>
      <c r="AI19">
        <f t="shared" si="7"/>
        <v>-3719.6360548251305</v>
      </c>
      <c r="AJ19">
        <f t="shared" si="8"/>
        <v>2826.0817184842126</v>
      </c>
      <c r="AK19">
        <f t="shared" si="32"/>
        <v>701.39018984796735</v>
      </c>
      <c r="AL19">
        <f t="shared" si="9"/>
        <v>-192.16414649295052</v>
      </c>
      <c r="AN19">
        <f t="shared" si="10"/>
        <v>3734.409339962363</v>
      </c>
      <c r="AO19">
        <f t="shared" si="11"/>
        <v>-186.72046699811818</v>
      </c>
      <c r="AP19">
        <f t="shared" si="12"/>
        <v>-14.590314689394805</v>
      </c>
      <c r="AQ19">
        <f t="shared" si="13"/>
        <v>-4867.3700387595227</v>
      </c>
      <c r="AR19">
        <f t="shared" si="14"/>
        <v>-1334.2714804846719</v>
      </c>
      <c r="AS19">
        <f t="shared" si="15"/>
        <v>1013.7444048057193</v>
      </c>
      <c r="AT19">
        <f t="shared" si="16"/>
        <v>251.59583174592842</v>
      </c>
      <c r="AU19">
        <f t="shared" si="17"/>
        <v>-68.931243933024092</v>
      </c>
      <c r="AW19">
        <v>16</v>
      </c>
      <c r="AX19">
        <f>(R19*SUMPRODUCT(K20:$K$23, X20:$X$23)-$AZ$3*SUMPRODUCT(K19:$K$22, W20:$W$23))/Z19</f>
        <v>23032.028982399574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12797.562696426199</v>
      </c>
      <c r="P20">
        <f t="shared" si="30"/>
        <v>639.87813482131003</v>
      </c>
      <c r="Q20" s="5">
        <f t="shared" si="31"/>
        <v>50</v>
      </c>
      <c r="R20">
        <f t="shared" si="0"/>
        <v>2000000</v>
      </c>
      <c r="S20">
        <f t="shared" si="1"/>
        <v>18937.418697714329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18736.268374503001</v>
      </c>
      <c r="AC20">
        <f t="shared" si="2"/>
        <v>15098.088789770847</v>
      </c>
      <c r="AE20">
        <f t="shared" si="3"/>
        <v>10203.013460679449</v>
      </c>
      <c r="AF20">
        <f t="shared" si="4"/>
        <v>-510.15067303397245</v>
      </c>
      <c r="AG20">
        <f t="shared" si="5"/>
        <v>-39.863111838978156</v>
      </c>
      <c r="AH20">
        <f t="shared" si="6"/>
        <v>-16180.8364187765</v>
      </c>
      <c r="AI20">
        <f t="shared" si="7"/>
        <v>-6527.8367429700011</v>
      </c>
      <c r="AJ20">
        <f t="shared" si="8"/>
        <v>3638.1795847321537</v>
      </c>
      <c r="AK20">
        <f t="shared" si="32"/>
        <v>122.24526399723845</v>
      </c>
      <c r="AL20">
        <f t="shared" si="9"/>
        <v>-2767.4118942406089</v>
      </c>
      <c r="AN20">
        <f t="shared" si="10"/>
        <v>3471.4267652789008</v>
      </c>
      <c r="AO20">
        <f t="shared" si="11"/>
        <v>-173.57133826394502</v>
      </c>
      <c r="AP20">
        <f t="shared" si="12"/>
        <v>-13.562843361761058</v>
      </c>
      <c r="AQ20">
        <f t="shared" si="13"/>
        <v>-5505.2939844891443</v>
      </c>
      <c r="AR20">
        <f t="shared" si="14"/>
        <v>-2221.0014008359494</v>
      </c>
      <c r="AS20">
        <f t="shared" si="15"/>
        <v>1237.8376286577422</v>
      </c>
      <c r="AT20">
        <f t="shared" si="16"/>
        <v>41.592171078086473</v>
      </c>
      <c r="AU20">
        <f t="shared" si="17"/>
        <v>-941.57160110012069</v>
      </c>
      <c r="AW20">
        <v>17</v>
      </c>
      <c r="AX20">
        <f>(R20*SUMPRODUCT(K21:$K$23, X21:$X$23)-$AZ$3*SUMPRODUCT(K20:$K$22, W21:$W$23))/Z20</f>
        <v>18937.418697714329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12797.562696426199</v>
      </c>
      <c r="P21">
        <f t="shared" si="30"/>
        <v>639.87813482131003</v>
      </c>
      <c r="Q21" s="5">
        <f t="shared" si="31"/>
        <v>50</v>
      </c>
      <c r="R21">
        <f t="shared" si="0"/>
        <v>2000000</v>
      </c>
      <c r="S21">
        <f t="shared" si="1"/>
        <v>13667.84337442889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15098.088789770847</v>
      </c>
      <c r="AC21">
        <f t="shared" si="2"/>
        <v>10657.467475417585</v>
      </c>
      <c r="AE21">
        <f t="shared" si="3"/>
        <v>9978.8682431750949</v>
      </c>
      <c r="AF21">
        <f t="shared" si="4"/>
        <v>-498.94341215875477</v>
      </c>
      <c r="AG21">
        <f t="shared" si="5"/>
        <v>-38.987377830787096</v>
      </c>
      <c r="AH21">
        <f t="shared" si="6"/>
        <v>-19084.115592051079</v>
      </c>
      <c r="AI21">
        <f t="shared" si="7"/>
        <v>-9643.1781388655254</v>
      </c>
      <c r="AJ21">
        <f t="shared" si="8"/>
        <v>4440.6213143532623</v>
      </c>
      <c r="AK21">
        <f t="shared" si="32"/>
        <v>39.324821793259503</v>
      </c>
      <c r="AL21">
        <f t="shared" si="9"/>
        <v>-5163.2320027190035</v>
      </c>
      <c r="AN21">
        <f t="shared" si="10"/>
        <v>3229.4916948270161</v>
      </c>
      <c r="AO21">
        <f t="shared" si="11"/>
        <v>-161.47458474135081</v>
      </c>
      <c r="AP21">
        <f t="shared" si="12"/>
        <v>-12.617604505773869</v>
      </c>
      <c r="AQ21">
        <f t="shared" si="13"/>
        <v>-6176.2507837299127</v>
      </c>
      <c r="AR21">
        <f t="shared" si="14"/>
        <v>-3120.8512781500217</v>
      </c>
      <c r="AS21">
        <f t="shared" si="15"/>
        <v>1437.1318775938321</v>
      </c>
      <c r="AT21">
        <f t="shared" si="16"/>
        <v>12.726812528940172</v>
      </c>
      <c r="AU21">
        <f t="shared" si="17"/>
        <v>-1670.9925880272492</v>
      </c>
      <c r="AW21">
        <v>18</v>
      </c>
      <c r="AX21">
        <f>(R21*SUMPRODUCT(K22:$K$23, X22:$X$23)-$AZ$3*SUMPRODUCT(K21:$K$22, W22:$W$23))/Z21</f>
        <v>13667.84337442889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12797.562696426199</v>
      </c>
      <c r="P22">
        <f t="shared" si="30"/>
        <v>639.87813482131003</v>
      </c>
      <c r="Q22" s="5">
        <f t="shared" si="31"/>
        <v>50</v>
      </c>
      <c r="R22">
        <f t="shared" si="0"/>
        <v>2000000</v>
      </c>
      <c r="S22">
        <f t="shared" si="1"/>
        <v>7282.238820287921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10657.467475417585</v>
      </c>
      <c r="AC22">
        <f t="shared" si="2"/>
        <v>5540.4871258117455</v>
      </c>
      <c r="AE22">
        <f t="shared" si="3"/>
        <v>9736.6665816810728</v>
      </c>
      <c r="AF22">
        <f t="shared" si="4"/>
        <v>-486.83332908405367</v>
      </c>
      <c r="AG22">
        <f t="shared" si="5"/>
        <v>-38.041097405211772</v>
      </c>
      <c r="AH22">
        <f t="shared" si="6"/>
        <v>-22256.265890698138</v>
      </c>
      <c r="AI22">
        <f t="shared" si="7"/>
        <v>-13044.47373550633</v>
      </c>
      <c r="AJ22">
        <f t="shared" si="8"/>
        <v>5116.9803496058394</v>
      </c>
      <c r="AK22">
        <f t="shared" si="32"/>
        <v>418.05331528830675</v>
      </c>
      <c r="AL22">
        <f t="shared" si="9"/>
        <v>-7509.4400706121833</v>
      </c>
      <c r="AN22">
        <f t="shared" si="10"/>
        <v>2944.960027339866</v>
      </c>
      <c r="AO22">
        <f t="shared" si="11"/>
        <v>-147.24800136699329</v>
      </c>
      <c r="AP22">
        <f t="shared" si="12"/>
        <v>-11.505941002978108</v>
      </c>
      <c r="AQ22">
        <f t="shared" si="13"/>
        <v>-6731.6481319459253</v>
      </c>
      <c r="AR22">
        <f t="shared" si="14"/>
        <v>-3945.4420469760307</v>
      </c>
      <c r="AS22">
        <f t="shared" si="15"/>
        <v>1547.6860036087419</v>
      </c>
      <c r="AT22">
        <f t="shared" si="16"/>
        <v>126.4447429202624</v>
      </c>
      <c r="AU22">
        <f t="shared" si="17"/>
        <v>-2271.311300447026</v>
      </c>
      <c r="AW22">
        <v>19</v>
      </c>
      <c r="AX22">
        <f>(R22*SUMPRODUCT(K23:$K$23, X23:$X$23)-$AZ$3*SUMPRODUCT(K22:$K$22, W23:$W$23))/Z22</f>
        <v>7282.238820287921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12797.562696426199</v>
      </c>
      <c r="P23">
        <f t="shared" si="30"/>
        <v>639.87813482131003</v>
      </c>
      <c r="Q23" s="5">
        <f t="shared" si="31"/>
        <v>50</v>
      </c>
      <c r="R23">
        <f t="shared" si="0"/>
        <v>2000000</v>
      </c>
      <c r="S23">
        <f t="shared" si="1"/>
        <v>7482.9366897483769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5540.4871258117455</v>
      </c>
      <c r="AC23">
        <f t="shared" si="2"/>
        <v>5540.4871258117455</v>
      </c>
      <c r="AE23">
        <f t="shared" si="3"/>
        <v>9475.522017773781</v>
      </c>
      <c r="AF23">
        <f t="shared" si="4"/>
        <v>-473.77610088868914</v>
      </c>
      <c r="AG23">
        <f t="shared" si="5"/>
        <v>-37.020807174556296</v>
      </c>
      <c r="AH23">
        <f t="shared" si="6"/>
        <v>-25595.170264134085</v>
      </c>
      <c r="AI23">
        <f t="shared" si="7"/>
        <v>-16630.445154423549</v>
      </c>
      <c r="AJ23">
        <f t="shared" si="8"/>
        <v>0</v>
      </c>
      <c r="AK23">
        <f t="shared" si="32"/>
        <v>1017.9563129887787</v>
      </c>
      <c r="AL23">
        <f t="shared" si="9"/>
        <v>-15612.48884143477</v>
      </c>
      <c r="AN23">
        <f t="shared" si="10"/>
        <v>2596.2261363493344</v>
      </c>
      <c r="AO23">
        <f t="shared" si="11"/>
        <v>-129.81130681746674</v>
      </c>
      <c r="AP23">
        <f t="shared" si="12"/>
        <v>-10.143439801527</v>
      </c>
      <c r="AQ23">
        <f t="shared" si="13"/>
        <v>-7012.8959522663272</v>
      </c>
      <c r="AR23">
        <f t="shared" si="14"/>
        <v>-4556.6245625359861</v>
      </c>
      <c r="AS23">
        <f t="shared" si="15"/>
        <v>0</v>
      </c>
      <c r="AT23">
        <f t="shared" si="16"/>
        <v>278.91284305877127</v>
      </c>
      <c r="AU23">
        <f t="shared" si="17"/>
        <v>-4277.7117194772145</v>
      </c>
      <c r="AW23">
        <v>20</v>
      </c>
      <c r="AX23">
        <f>(R23*SUMPRODUCT(K$23:$K24, X$23:$X24)-$AZ$3*SUMPRODUCT(K$22:$K23, W$23:$W24))/Z23</f>
        <v>7482.9366897483769</v>
      </c>
    </row>
    <row r="25" spans="5:50" x14ac:dyDescent="0.25">
      <c r="AN25" s="6">
        <f t="shared" ref="AN25:AU25" si="33">SUM(AN3:AN23)</f>
        <v>122681.62774820844</v>
      </c>
      <c r="AO25" s="6">
        <f t="shared" si="33"/>
        <v>-15732.253409730072</v>
      </c>
      <c r="AP25" s="6">
        <f t="shared" si="33"/>
        <v>-2949.224581103852</v>
      </c>
      <c r="AQ25" s="6">
        <f t="shared" si="33"/>
        <v>-65974.618965514994</v>
      </c>
      <c r="AR25" s="6">
        <f t="shared" si="33"/>
        <v>38025.530791859543</v>
      </c>
      <c r="AS25" s="6">
        <f t="shared" si="33"/>
        <v>-11215.533592245014</v>
      </c>
      <c r="AT25" s="6">
        <f t="shared" si="33"/>
        <v>4229.7198624869288</v>
      </c>
      <c r="AU25" s="7">
        <f t="shared" si="33"/>
        <v>31039.717062101445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48222.041470562122</v>
      </c>
      <c r="K3">
        <v>1</v>
      </c>
      <c r="L3" s="2">
        <v>0</v>
      </c>
      <c r="O3">
        <f>$C$3</f>
        <v>48222.041470562122</v>
      </c>
      <c r="P3">
        <f>O3*B5</f>
        <v>38577.633176449701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48222.041470562122</v>
      </c>
      <c r="AF3">
        <f t="shared" ref="AF3:AF23" si="4">-$Z3*P3</f>
        <v>-38577.633176449701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7124.5000901124222</v>
      </c>
      <c r="AJ3">
        <f t="shared" ref="AJ3:AJ23" si="8">AB3-AC3</f>
        <v>0</v>
      </c>
      <c r="AL3">
        <f t="shared" ref="AL3:AL23" si="9">SUM(AI3:AK3)</f>
        <v>7124.5000901124222</v>
      </c>
      <c r="AN3">
        <f t="shared" ref="AN3:AN23" si="10">AE3*$K3</f>
        <v>48222.041470562122</v>
      </c>
      <c r="AO3">
        <f t="shared" ref="AO3:AO23" si="11">AF3*$K3</f>
        <v>-38577.633176449701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7124.5000901124222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7124.5000901124222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28239.957403695626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24267.392603797362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23969.487378364953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-23969.487378364953</v>
      </c>
      <c r="AK4">
        <f>H4*SUM(AB4, AE4:AF4)</f>
        <v>0</v>
      </c>
      <c r="AL4">
        <f t="shared" si="9"/>
        <v>-28521.381378364953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-4270.4700253307064</v>
      </c>
      <c r="AR4">
        <f t="shared" si="14"/>
        <v>-4270.4700253307064</v>
      </c>
      <c r="AS4">
        <f t="shared" si="15"/>
        <v>-22487.557349061779</v>
      </c>
      <c r="AT4">
        <f t="shared" si="16"/>
        <v>0</v>
      </c>
      <c r="AU4">
        <f t="shared" si="17"/>
        <v>-26758.027374392484</v>
      </c>
      <c r="AW4">
        <v>1</v>
      </c>
      <c r="AX4">
        <f>(R4*SUMPRODUCT(K5:$K$23, X5:$X$23)-$AZ$3*SUMPRODUCT(K4:$K$22, W5:$W$23))/Z4</f>
        <v>24267.392603797362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48222.041470562122</v>
      </c>
      <c r="P5">
        <f t="shared" ref="P5:P23" si="30">O5*$C$5</f>
        <v>2411.1020735281063</v>
      </c>
      <c r="Q5" s="5">
        <f t="shared" ref="Q5:Q23" si="31">$C$8</f>
        <v>50</v>
      </c>
      <c r="R5">
        <f t="shared" si="0"/>
        <v>2000000</v>
      </c>
      <c r="S5">
        <f t="shared" si="1"/>
        <v>47171.775614842758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23969.487378364953</v>
      </c>
      <c r="AC5">
        <f t="shared" si="2"/>
        <v>46014.131179784687</v>
      </c>
      <c r="AE5">
        <f t="shared" si="3"/>
        <v>47038.622419065352</v>
      </c>
      <c r="AF5">
        <f t="shared" si="4"/>
        <v>-2351.9311209532675</v>
      </c>
      <c r="AG5">
        <f t="shared" si="5"/>
        <v>-48.772947997007542</v>
      </c>
      <c r="AH5">
        <f t="shared" si="6"/>
        <v>-4775.7050596981799</v>
      </c>
      <c r="AI5">
        <f t="shared" si="7"/>
        <v>39862.213290416898</v>
      </c>
      <c r="AJ5">
        <f t="shared" si="8"/>
        <v>-22044.643801419734</v>
      </c>
      <c r="AK5">
        <f>H5*SUM(AB5, AE5:AF5)</f>
        <v>5931.8938376476171</v>
      </c>
      <c r="AL5">
        <f t="shared" si="9"/>
        <v>23749.463326644782</v>
      </c>
      <c r="AN5">
        <f t="shared" si="10"/>
        <v>40620.790926425499</v>
      </c>
      <c r="AO5">
        <f t="shared" si="11"/>
        <v>-2031.0395463212749</v>
      </c>
      <c r="AP5">
        <f t="shared" si="12"/>
        <v>-42.118489478740834</v>
      </c>
      <c r="AQ5">
        <f t="shared" si="13"/>
        <v>-4124.1198568273621</v>
      </c>
      <c r="AR5">
        <f t="shared" si="14"/>
        <v>34423.513033798117</v>
      </c>
      <c r="AS5">
        <f t="shared" si="15"/>
        <v>-19036.927972236856</v>
      </c>
      <c r="AT5">
        <f t="shared" si="16"/>
        <v>5122.5611419940778</v>
      </c>
      <c r="AU5">
        <f t="shared" si="17"/>
        <v>20509.146203555345</v>
      </c>
      <c r="AW5">
        <v>2</v>
      </c>
      <c r="AX5">
        <f>(R5*SUMPRODUCT(K6:$K$23, X6:$X$23)-$AZ$3*SUMPRODUCT(K5:$K$22, W6:$W$23))/Z5</f>
        <v>47171.775614842758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48222.041470562122</v>
      </c>
      <c r="P6">
        <f t="shared" si="30"/>
        <v>2411.1020735281063</v>
      </c>
      <c r="Q6" s="5">
        <f t="shared" si="31"/>
        <v>50</v>
      </c>
      <c r="R6">
        <f t="shared" si="0"/>
        <v>2000000</v>
      </c>
      <c r="S6">
        <f t="shared" si="1"/>
        <v>66785.975996703259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46014.131179784687</v>
      </c>
      <c r="AC6">
        <f t="shared" si="2"/>
        <v>64257.767637294106</v>
      </c>
      <c r="AE6">
        <f t="shared" si="3"/>
        <v>46396.577867849061</v>
      </c>
      <c r="AF6">
        <f t="shared" si="4"/>
        <v>-2319.8288933924532</v>
      </c>
      <c r="AG6">
        <f t="shared" si="5"/>
        <v>-48.107231105274295</v>
      </c>
      <c r="AH6">
        <f t="shared" si="6"/>
        <v>-7119.4964705267048</v>
      </c>
      <c r="AI6">
        <f t="shared" si="7"/>
        <v>36909.145272824622</v>
      </c>
      <c r="AJ6">
        <f t="shared" si="8"/>
        <v>-18243.636457509419</v>
      </c>
      <c r="AK6">
        <f>H6*SUM(AB6, AE6:AF6)</f>
        <v>9801.8877607814538</v>
      </c>
      <c r="AL6">
        <f t="shared" si="9"/>
        <v>28467.396576096657</v>
      </c>
      <c r="AN6">
        <f t="shared" si="10"/>
        <v>36134.871321346218</v>
      </c>
      <c r="AO6">
        <f t="shared" si="11"/>
        <v>-1806.7435660673109</v>
      </c>
      <c r="AP6">
        <f t="shared" si="12"/>
        <v>-37.46717291449108</v>
      </c>
      <c r="AQ6">
        <f t="shared" si="13"/>
        <v>-5544.8505182433546</v>
      </c>
      <c r="AR6">
        <f t="shared" si="14"/>
        <v>28745.810064121055</v>
      </c>
      <c r="AS6">
        <f t="shared" si="15"/>
        <v>-14208.622405368047</v>
      </c>
      <c r="AT6">
        <f t="shared" si="16"/>
        <v>7633.9671850573159</v>
      </c>
      <c r="AU6">
        <f t="shared" si="17"/>
        <v>22171.154843810324</v>
      </c>
      <c r="AW6">
        <v>3</v>
      </c>
      <c r="AX6">
        <f>(R6*SUMPRODUCT(K7:$K$23, X7:$X$23)-$AZ$3*SUMPRODUCT(K6:$K$22, W7:$W$23))/Z6</f>
        <v>66785.975996703259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48222.041470562122</v>
      </c>
      <c r="P7">
        <f t="shared" si="30"/>
        <v>2411.1020735281063</v>
      </c>
      <c r="Q7" s="5">
        <f t="shared" si="31"/>
        <v>50</v>
      </c>
      <c r="R7">
        <f t="shared" si="0"/>
        <v>2000000</v>
      </c>
      <c r="S7">
        <f t="shared" si="1"/>
        <v>82893.984632577005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64257.767637294106</v>
      </c>
      <c r="AC7">
        <f t="shared" si="2"/>
        <v>78554.895516959048</v>
      </c>
      <c r="AE7">
        <f t="shared" si="3"/>
        <v>45697.856679527678</v>
      </c>
      <c r="AF7">
        <f t="shared" si="4"/>
        <v>-2284.8928339763843</v>
      </c>
      <c r="AG7">
        <f t="shared" si="5"/>
        <v>-47.382747894886023</v>
      </c>
      <c r="AH7">
        <f t="shared" si="6"/>
        <v>-9736.4359734211739</v>
      </c>
      <c r="AI7">
        <f t="shared" si="7"/>
        <v>33629.145124235227</v>
      </c>
      <c r="AJ7">
        <f t="shared" si="8"/>
        <v>-14297.127879664942</v>
      </c>
      <c r="AK7">
        <f>H7*SUM(AB7, AE7:AF7)</f>
        <v>11273.125586253913</v>
      </c>
      <c r="AL7">
        <f t="shared" si="9"/>
        <v>30605.142830824196</v>
      </c>
      <c r="AN7">
        <f t="shared" si="10"/>
        <v>32217.5151081927</v>
      </c>
      <c r="AO7">
        <f t="shared" si="11"/>
        <v>-1610.8757554096353</v>
      </c>
      <c r="AP7">
        <f t="shared" si="12"/>
        <v>-33.405382814268009</v>
      </c>
      <c r="AQ7">
        <f t="shared" si="13"/>
        <v>-6864.2994631775746</v>
      </c>
      <c r="AR7">
        <f t="shared" si="14"/>
        <v>23708.934506791218</v>
      </c>
      <c r="AS7">
        <f t="shared" si="15"/>
        <v>-10079.639767289611</v>
      </c>
      <c r="AT7">
        <f t="shared" si="16"/>
        <v>7947.6833331309535</v>
      </c>
      <c r="AU7">
        <f t="shared" si="17"/>
        <v>21576.978072632559</v>
      </c>
      <c r="AW7">
        <v>4</v>
      </c>
      <c r="AX7">
        <f>(R7*SUMPRODUCT(K8:$K$23, X8:$X$23)-$AZ$3*SUMPRODUCT(K7:$K$22, W8:$W$23))/Z7</f>
        <v>82893.984632577005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48222.041470562122</v>
      </c>
      <c r="P8">
        <f t="shared" si="30"/>
        <v>2411.1020735281063</v>
      </c>
      <c r="Q8" s="5">
        <f t="shared" si="31"/>
        <v>50</v>
      </c>
      <c r="R8">
        <f t="shared" si="0"/>
        <v>2000000</v>
      </c>
      <c r="S8">
        <f t="shared" si="1"/>
        <v>95776.61703340587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78554.895516959048</v>
      </c>
      <c r="AC8">
        <f t="shared" si="2"/>
        <v>89261.007875986892</v>
      </c>
      <c r="AE8">
        <f t="shared" si="3"/>
        <v>44941.533297200309</v>
      </c>
      <c r="AF8">
        <f t="shared" si="4"/>
        <v>-2247.0766648600156</v>
      </c>
      <c r="AG8">
        <f t="shared" si="5"/>
        <v>-46.598538683431258</v>
      </c>
      <c r="AH8">
        <f t="shared" si="6"/>
        <v>-12415.269300236183</v>
      </c>
      <c r="AI8">
        <f t="shared" si="7"/>
        <v>30232.588793420677</v>
      </c>
      <c r="AJ8">
        <f t="shared" si="8"/>
        <v>-10706.112359027844</v>
      </c>
      <c r="AK8">
        <f t="shared" ref="AK8:AK23" si="32">H8*SUM(AB8:AB8, AE8:AF8)</f>
        <v>8790.5780308242029</v>
      </c>
      <c r="AL8">
        <f t="shared" si="9"/>
        <v>28317.054465217036</v>
      </c>
      <c r="AN8">
        <f t="shared" si="10"/>
        <v>29542.469385183424</v>
      </c>
      <c r="AO8">
        <f t="shared" si="11"/>
        <v>-1477.1234692591713</v>
      </c>
      <c r="AP8">
        <f t="shared" si="12"/>
        <v>-30.631707497512391</v>
      </c>
      <c r="AQ8">
        <f t="shared" si="13"/>
        <v>-8161.2193955537332</v>
      </c>
      <c r="AR8">
        <f t="shared" si="14"/>
        <v>19873.494812873007</v>
      </c>
      <c r="AS8">
        <f t="shared" si="15"/>
        <v>-7037.6992816268094</v>
      </c>
      <c r="AT8">
        <f t="shared" si="16"/>
        <v>5778.5162921859646</v>
      </c>
      <c r="AU8">
        <f t="shared" si="17"/>
        <v>18614.311823432159</v>
      </c>
      <c r="AW8">
        <v>5</v>
      </c>
      <c r="AX8">
        <f>(R8*SUMPRODUCT(K9:$K$23, X9:$X$23)-$AZ$3*SUMPRODUCT(K8:$K$22, W9:$W$23))/Z8</f>
        <v>95776.61703340587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48222.041470562122</v>
      </c>
      <c r="P9">
        <f t="shared" si="30"/>
        <v>2411.1020735281063</v>
      </c>
      <c r="Q9" s="5">
        <f t="shared" si="31"/>
        <v>50</v>
      </c>
      <c r="R9">
        <f t="shared" si="0"/>
        <v>2000000</v>
      </c>
      <c r="S9">
        <f t="shared" si="1"/>
        <v>106037.65670189181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89261.007875986892</v>
      </c>
      <c r="AC9">
        <f t="shared" si="2"/>
        <v>97026.548742391431</v>
      </c>
      <c r="AE9">
        <f t="shared" si="3"/>
        <v>44124.119701691241</v>
      </c>
      <c r="AF9">
        <f t="shared" si="4"/>
        <v>-2206.2059850845621</v>
      </c>
      <c r="AG9">
        <f t="shared" si="5"/>
        <v>-45.75098684760939</v>
      </c>
      <c r="AH9">
        <f t="shared" si="6"/>
        <v>-15262.657959502298</v>
      </c>
      <c r="AI9">
        <f t="shared" si="7"/>
        <v>26609.504770256768</v>
      </c>
      <c r="AJ9">
        <f t="shared" si="8"/>
        <v>-7765.540866404539</v>
      </c>
      <c r="AK9">
        <f t="shared" si="32"/>
        <v>6847.5397071333846</v>
      </c>
      <c r="AL9">
        <f t="shared" si="9"/>
        <v>25691.503610985616</v>
      </c>
      <c r="AN9">
        <f t="shared" si="10"/>
        <v>27566.184931526594</v>
      </c>
      <c r="AO9">
        <f t="shared" si="11"/>
        <v>-1378.3092465763298</v>
      </c>
      <c r="AP9">
        <f t="shared" si="12"/>
        <v>-28.582556949973583</v>
      </c>
      <c r="AQ9">
        <f t="shared" si="13"/>
        <v>-9535.2214322397085</v>
      </c>
      <c r="AR9">
        <f t="shared" si="14"/>
        <v>16624.07169576058</v>
      </c>
      <c r="AS9">
        <f t="shared" si="15"/>
        <v>-4851.4585007897567</v>
      </c>
      <c r="AT9">
        <f t="shared" si="16"/>
        <v>4277.9447424437858</v>
      </c>
      <c r="AU9">
        <f t="shared" si="17"/>
        <v>16050.557937414611</v>
      </c>
      <c r="AW9">
        <v>6</v>
      </c>
      <c r="AX9">
        <f>(R9*SUMPRODUCT(K10:$K$23, X10:$X$23)-$AZ$3*SUMPRODUCT(K9:$K$22, W10:$W$23))/Z9</f>
        <v>106037.65670189181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48222.041470562122</v>
      </c>
      <c r="P10">
        <f t="shared" si="30"/>
        <v>2411.1020735281063</v>
      </c>
      <c r="Q10" s="5">
        <f t="shared" si="31"/>
        <v>50</v>
      </c>
      <c r="R10">
        <f t="shared" si="0"/>
        <v>2000000</v>
      </c>
      <c r="S10">
        <f t="shared" si="1"/>
        <v>114150.40903827547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97026.548742391431</v>
      </c>
      <c r="AC10">
        <f t="shared" si="2"/>
        <v>102366.58789195548</v>
      </c>
      <c r="AE10">
        <f t="shared" si="3"/>
        <v>43244.048690799114</v>
      </c>
      <c r="AF10">
        <f t="shared" si="4"/>
        <v>-2162.2024345399559</v>
      </c>
      <c r="AG10">
        <f t="shared" si="5"/>
        <v>-44.838467402088419</v>
      </c>
      <c r="AH10">
        <f t="shared" si="6"/>
        <v>-18200.38308179488</v>
      </c>
      <c r="AI10">
        <f t="shared" si="7"/>
        <v>22836.624707062194</v>
      </c>
      <c r="AJ10">
        <f t="shared" si="8"/>
        <v>-5340.0391495640506</v>
      </c>
      <c r="AK10">
        <f t="shared" si="32"/>
        <v>7250.6907374291568</v>
      </c>
      <c r="AL10">
        <f t="shared" si="9"/>
        <v>24747.276294927302</v>
      </c>
      <c r="AN10">
        <f t="shared" si="10"/>
        <v>25668.757933399116</v>
      </c>
      <c r="AO10">
        <f t="shared" si="11"/>
        <v>-1283.4378966699558</v>
      </c>
      <c r="AP10">
        <f t="shared" si="12"/>
        <v>-26.61517135174482</v>
      </c>
      <c r="AQ10">
        <f t="shared" si="13"/>
        <v>-10803.364665555146</v>
      </c>
      <c r="AR10">
        <f t="shared" si="14"/>
        <v>13555.340199822273</v>
      </c>
      <c r="AS10">
        <f t="shared" si="15"/>
        <v>-3169.7349446884341</v>
      </c>
      <c r="AT10">
        <f t="shared" si="16"/>
        <v>4303.8575485788742</v>
      </c>
      <c r="AU10">
        <f t="shared" si="17"/>
        <v>14689.462803712713</v>
      </c>
      <c r="AW10">
        <v>7</v>
      </c>
      <c r="AX10">
        <f>(R10*SUMPRODUCT(K11:$K$23, X11:$X$23)-$AZ$3*SUMPRODUCT(K10:$K$22, W11:$W$23))/Z10</f>
        <v>114150.40903827547</v>
      </c>
    </row>
    <row r="11" spans="1:52" x14ac:dyDescent="0.25">
      <c r="A11" t="s">
        <v>33</v>
      </c>
      <c r="C11" s="24">
        <f>AU25</f>
        <v>117576.50107297271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48222.041470562122</v>
      </c>
      <c r="P11">
        <f t="shared" si="30"/>
        <v>2411.1020735281063</v>
      </c>
      <c r="Q11" s="5">
        <f t="shared" si="31"/>
        <v>50</v>
      </c>
      <c r="R11">
        <f t="shared" si="0"/>
        <v>2000000</v>
      </c>
      <c r="S11">
        <f t="shared" si="1"/>
        <v>120037.46477967835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102366.58789195548</v>
      </c>
      <c r="AC11">
        <f t="shared" si="2"/>
        <v>105281.0963218016</v>
      </c>
      <c r="AE11">
        <f t="shared" si="3"/>
        <v>42294.040466569786</v>
      </c>
      <c r="AF11">
        <f t="shared" si="4"/>
        <v>-2114.7020233284893</v>
      </c>
      <c r="AG11">
        <f t="shared" si="5"/>
        <v>-43.853432140973155</v>
      </c>
      <c r="AH11">
        <f t="shared" si="6"/>
        <v>-21466.023483775389</v>
      </c>
      <c r="AI11">
        <f t="shared" si="7"/>
        <v>18669.461527324936</v>
      </c>
      <c r="AJ11">
        <f t="shared" si="8"/>
        <v>-2914.5084298461152</v>
      </c>
      <c r="AK11">
        <f t="shared" si="32"/>
        <v>7341.1152062626352</v>
      </c>
      <c r="AL11">
        <f t="shared" si="9"/>
        <v>23096.068303741456</v>
      </c>
      <c r="AN11">
        <f t="shared" si="10"/>
        <v>23875.2762995794</v>
      </c>
      <c r="AO11">
        <f t="shared" si="11"/>
        <v>-1193.76381497897</v>
      </c>
      <c r="AP11">
        <f t="shared" si="12"/>
        <v>-24.755563608971663</v>
      </c>
      <c r="AQ11">
        <f t="shared" si="13"/>
        <v>-12117.717675460572</v>
      </c>
      <c r="AR11">
        <f t="shared" si="14"/>
        <v>10539.039245530888</v>
      </c>
      <c r="AS11">
        <f t="shared" si="15"/>
        <v>-1645.260024164178</v>
      </c>
      <c r="AT11">
        <f t="shared" si="16"/>
        <v>4144.1099493698812</v>
      </c>
      <c r="AU11">
        <f t="shared" si="17"/>
        <v>13037.889170736593</v>
      </c>
      <c r="AW11">
        <v>8</v>
      </c>
      <c r="AX11">
        <f>(R11*SUMPRODUCT(K12:$K$23, X12:$X$23)-$AZ$3*SUMPRODUCT(K11:$K$22, W12:$W$23))/Z11</f>
        <v>120037.46477967835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48222.041470562122</v>
      </c>
      <c r="P12">
        <f t="shared" si="30"/>
        <v>2411.1020735281063</v>
      </c>
      <c r="Q12" s="5">
        <f t="shared" si="31"/>
        <v>50</v>
      </c>
      <c r="R12">
        <f t="shared" si="0"/>
        <v>2000000</v>
      </c>
      <c r="S12">
        <f t="shared" si="1"/>
        <v>123662.91144661694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105281.0963218016</v>
      </c>
      <c r="AC12">
        <f t="shared" si="2"/>
        <v>105828.35887202712</v>
      </c>
      <c r="AE12">
        <f t="shared" si="3"/>
        <v>41267.502524323216</v>
      </c>
      <c r="AF12">
        <f t="shared" si="4"/>
        <v>-2063.3751262161609</v>
      </c>
      <c r="AG12">
        <f t="shared" si="5"/>
        <v>-42.789045492314536</v>
      </c>
      <c r="AH12">
        <f t="shared" si="6"/>
        <v>-25034.093089955368</v>
      </c>
      <c r="AI12">
        <f t="shared" si="7"/>
        <v>14127.245262659369</v>
      </c>
      <c r="AJ12">
        <f t="shared" si="8"/>
        <v>-547.26255022552505</v>
      </c>
      <c r="AK12">
        <f t="shared" si="32"/>
        <v>7498.7831110632596</v>
      </c>
      <c r="AL12">
        <f t="shared" si="9"/>
        <v>21078.765823497102</v>
      </c>
      <c r="AN12">
        <f t="shared" si="10"/>
        <v>22146.390893988322</v>
      </c>
      <c r="AO12">
        <f t="shared" si="11"/>
        <v>-1107.3195446994162</v>
      </c>
      <c r="AP12">
        <f t="shared" si="12"/>
        <v>-22.962933773249649</v>
      </c>
      <c r="AQ12">
        <f t="shared" si="13"/>
        <v>-13434.658686211249</v>
      </c>
      <c r="AR12">
        <f t="shared" si="14"/>
        <v>7581.4497293044051</v>
      </c>
      <c r="AS12">
        <f t="shared" si="15"/>
        <v>-293.69090973682955</v>
      </c>
      <c r="AT12">
        <f t="shared" si="16"/>
        <v>4024.2556939073779</v>
      </c>
      <c r="AU12">
        <f t="shared" si="17"/>
        <v>11312.014513474953</v>
      </c>
      <c r="AW12">
        <v>9</v>
      </c>
      <c r="AX12">
        <f>(R12*SUMPRODUCT(K13:$K$23, X13:$X$23)-$AZ$3*SUMPRODUCT(K12:$K$22, W13:$W$23))/Z12</f>
        <v>123662.91144661694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48222.041470562122</v>
      </c>
      <c r="P13">
        <f t="shared" si="30"/>
        <v>2411.1020735281063</v>
      </c>
      <c r="Q13" s="5">
        <f t="shared" si="31"/>
        <v>50</v>
      </c>
      <c r="R13">
        <f t="shared" si="0"/>
        <v>2000000</v>
      </c>
      <c r="S13">
        <f t="shared" si="1"/>
        <v>125004.37379314004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105828.35887202712</v>
      </c>
      <c r="AC13">
        <f t="shared" si="2"/>
        <v>104107.17211710835</v>
      </c>
      <c r="AE13">
        <f t="shared" si="3"/>
        <v>40160.677733739009</v>
      </c>
      <c r="AF13">
        <f t="shared" si="4"/>
        <v>-2008.0338866869506</v>
      </c>
      <c r="AG13">
        <f t="shared" si="5"/>
        <v>-41.641411799473175</v>
      </c>
      <c r="AH13">
        <f t="shared" si="6"/>
        <v>-28789.729516728516</v>
      </c>
      <c r="AI13">
        <f t="shared" si="7"/>
        <v>9321.2729185240714</v>
      </c>
      <c r="AJ13">
        <f t="shared" si="8"/>
        <v>1721.1867549187737</v>
      </c>
      <c r="AK13">
        <f t="shared" si="32"/>
        <v>7443.8178405763938</v>
      </c>
      <c r="AL13">
        <f t="shared" si="9"/>
        <v>18486.277514019239</v>
      </c>
      <c r="AN13">
        <f t="shared" si="10"/>
        <v>20492.92420886931</v>
      </c>
      <c r="AO13">
        <f t="shared" si="11"/>
        <v>-1024.6462104434656</v>
      </c>
      <c r="AP13">
        <f t="shared" si="12"/>
        <v>-21.248503364773065</v>
      </c>
      <c r="AQ13">
        <f t="shared" si="13"/>
        <v>-14690.632187327799</v>
      </c>
      <c r="AR13">
        <f t="shared" si="14"/>
        <v>4756.397307733273</v>
      </c>
      <c r="AS13">
        <f t="shared" si="15"/>
        <v>878.27575898272232</v>
      </c>
      <c r="AT13">
        <f t="shared" si="16"/>
        <v>3798.3819855561751</v>
      </c>
      <c r="AU13">
        <f t="shared" si="17"/>
        <v>9433.0550522721696</v>
      </c>
      <c r="AW13">
        <v>10</v>
      </c>
      <c r="AX13">
        <f>(R13*SUMPRODUCT(K14:$K$23, X14:$X$23)-$AZ$3*SUMPRODUCT(K13:$K$22, W14:$W$23))/Z13</f>
        <v>125004.37379314004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48222.041470562122</v>
      </c>
      <c r="P14">
        <f t="shared" si="30"/>
        <v>2411.1020735281063</v>
      </c>
      <c r="Q14" s="5">
        <f t="shared" si="31"/>
        <v>50</v>
      </c>
      <c r="R14">
        <f t="shared" si="0"/>
        <v>2000000</v>
      </c>
      <c r="S14">
        <f t="shared" si="1"/>
        <v>123960.9699402265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104107.17211710835</v>
      </c>
      <c r="AC14">
        <f t="shared" si="2"/>
        <v>100170.40737864062</v>
      </c>
      <c r="AE14">
        <f t="shared" si="3"/>
        <v>38967.277692850592</v>
      </c>
      <c r="AF14">
        <f t="shared" si="4"/>
        <v>-1948.3638846425297</v>
      </c>
      <c r="AG14">
        <f t="shared" si="5"/>
        <v>-40.404010805555338</v>
      </c>
      <c r="AH14">
        <f t="shared" si="6"/>
        <v>-32839.475036924254</v>
      </c>
      <c r="AI14">
        <f t="shared" si="7"/>
        <v>4139.034760478251</v>
      </c>
      <c r="AJ14">
        <f t="shared" si="8"/>
        <v>3936.7647384677257</v>
      </c>
      <c r="AK14">
        <f t="shared" si="32"/>
        <v>7253.8808165612636</v>
      </c>
      <c r="AL14">
        <f t="shared" si="9"/>
        <v>15329.680315507241</v>
      </c>
      <c r="AN14">
        <f t="shared" si="10"/>
        <v>18911.892669769717</v>
      </c>
      <c r="AO14">
        <f t="shared" si="11"/>
        <v>-945.5946334884859</v>
      </c>
      <c r="AP14">
        <f t="shared" si="12"/>
        <v>-19.609178803965371</v>
      </c>
      <c r="AQ14">
        <f t="shared" si="13"/>
        <v>-15937.901336737208</v>
      </c>
      <c r="AR14">
        <f t="shared" si="14"/>
        <v>2008.7875207400575</v>
      </c>
      <c r="AS14">
        <f t="shared" si="15"/>
        <v>1910.6203103763517</v>
      </c>
      <c r="AT14">
        <f t="shared" si="16"/>
        <v>3520.5080663686622</v>
      </c>
      <c r="AU14">
        <f t="shared" si="17"/>
        <v>7439.9158974850716</v>
      </c>
      <c r="AW14">
        <v>11</v>
      </c>
      <c r="AX14">
        <f>(R14*SUMPRODUCT(K15:$K$23, X15:$X$23)-$AZ$3*SUMPRODUCT(K14:$K$22, W15:$W$23))/Z14</f>
        <v>123960.9699402265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48222.041470562122</v>
      </c>
      <c r="P15">
        <f t="shared" si="30"/>
        <v>2411.1020735281063</v>
      </c>
      <c r="Q15" s="5">
        <f t="shared" si="31"/>
        <v>50</v>
      </c>
      <c r="R15">
        <f t="shared" si="0"/>
        <v>2000000</v>
      </c>
      <c r="S15">
        <f t="shared" si="1"/>
        <v>120419.47595928372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100170.40737864062</v>
      </c>
      <c r="AC15">
        <f t="shared" si="2"/>
        <v>94097.727569212148</v>
      </c>
      <c r="AE15">
        <f t="shared" si="3"/>
        <v>37681.483705031686</v>
      </c>
      <c r="AF15">
        <f t="shared" si="4"/>
        <v>-1884.0741852515846</v>
      </c>
      <c r="AG15">
        <f t="shared" si="5"/>
        <v>-39.070809277158993</v>
      </c>
      <c r="AH15">
        <f t="shared" si="6"/>
        <v>-37166.456813631368</v>
      </c>
      <c r="AI15">
        <f t="shared" si="7"/>
        <v>-1408.1181031284286</v>
      </c>
      <c r="AJ15">
        <f t="shared" si="8"/>
        <v>6072.679809428475</v>
      </c>
      <c r="AK15">
        <f t="shared" si="32"/>
        <v>7056.7296970280349</v>
      </c>
      <c r="AL15">
        <f t="shared" si="9"/>
        <v>11721.291403328081</v>
      </c>
      <c r="AN15">
        <f t="shared" si="10"/>
        <v>17385.551334134212</v>
      </c>
      <c r="AO15">
        <f t="shared" si="11"/>
        <v>-869.27756670671079</v>
      </c>
      <c r="AP15">
        <f t="shared" si="12"/>
        <v>-18.026560887874776</v>
      </c>
      <c r="AQ15">
        <f t="shared" si="13"/>
        <v>-17147.92729233715</v>
      </c>
      <c r="AR15">
        <f t="shared" si="14"/>
        <v>-649.68008579752404</v>
      </c>
      <c r="AS15">
        <f t="shared" si="15"/>
        <v>2801.8240308430641</v>
      </c>
      <c r="AT15">
        <f t="shared" si="16"/>
        <v>3255.846753783951</v>
      </c>
      <c r="AU15">
        <f t="shared" si="17"/>
        <v>5407.9906988294915</v>
      </c>
      <c r="AW15">
        <v>12</v>
      </c>
      <c r="AX15">
        <f>(R15*SUMPRODUCT(K16:$K$23, X16:$X$23)-$AZ$3*SUMPRODUCT(K15:$K$22, W16:$W$23))/Z15</f>
        <v>120419.47595928372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48222.041470562122</v>
      </c>
      <c r="P16">
        <f t="shared" si="30"/>
        <v>2411.1020735281063</v>
      </c>
      <c r="Q16" s="5">
        <f t="shared" si="31"/>
        <v>50</v>
      </c>
      <c r="R16">
        <f t="shared" si="0"/>
        <v>2000000</v>
      </c>
      <c r="S16">
        <f t="shared" si="1"/>
        <v>114505.86223836108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94097.727569212148</v>
      </c>
      <c r="AC16">
        <f t="shared" si="2"/>
        <v>86218.191864863635</v>
      </c>
      <c r="AE16">
        <f t="shared" si="3"/>
        <v>36309.208475017935</v>
      </c>
      <c r="AF16">
        <f t="shared" si="4"/>
        <v>-1815.4604237508968</v>
      </c>
      <c r="AG16">
        <f t="shared" si="5"/>
        <v>-37.647937921897643</v>
      </c>
      <c r="AH16">
        <f t="shared" si="6"/>
        <v>-41286.530499590393</v>
      </c>
      <c r="AI16">
        <f t="shared" si="7"/>
        <v>-6830.4303862452507</v>
      </c>
      <c r="AJ16">
        <f t="shared" si="8"/>
        <v>7879.5357043485128</v>
      </c>
      <c r="AK16">
        <f t="shared" si="32"/>
        <v>7033.9537164402127</v>
      </c>
      <c r="AL16">
        <f t="shared" si="9"/>
        <v>8083.0590345434748</v>
      </c>
      <c r="AN16">
        <f t="shared" si="10"/>
        <v>15883.57684477106</v>
      </c>
      <c r="AO16">
        <f t="shared" si="11"/>
        <v>-794.17884223855299</v>
      </c>
      <c r="AP16">
        <f t="shared" si="12"/>
        <v>-16.469208229671725</v>
      </c>
      <c r="AQ16">
        <f t="shared" si="13"/>
        <v>-18060.921936522722</v>
      </c>
      <c r="AR16">
        <f t="shared" si="14"/>
        <v>-2987.9931422198847</v>
      </c>
      <c r="AS16">
        <f t="shared" si="15"/>
        <v>3446.9275458661741</v>
      </c>
      <c r="AT16">
        <f t="shared" si="16"/>
        <v>3077.0250597589188</v>
      </c>
      <c r="AU16">
        <f t="shared" si="17"/>
        <v>3535.9594634052082</v>
      </c>
      <c r="AW16">
        <v>13</v>
      </c>
      <c r="AX16">
        <f>(R16*SUMPRODUCT(K17:$K$23, X17:$X$23)-$AZ$3*SUMPRODUCT(K16:$K$22, W17:$W$23))/Z16</f>
        <v>114505.86223836108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48222.041470562122</v>
      </c>
      <c r="P17">
        <f t="shared" si="30"/>
        <v>2411.1020735281063</v>
      </c>
      <c r="Q17" s="5">
        <f t="shared" si="31"/>
        <v>50</v>
      </c>
      <c r="R17">
        <f t="shared" si="0"/>
        <v>2000000</v>
      </c>
      <c r="S17">
        <f t="shared" si="1"/>
        <v>106335.17059715677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86218.191864863635</v>
      </c>
      <c r="AC17">
        <f t="shared" si="2"/>
        <v>76857.121449027531</v>
      </c>
      <c r="AE17">
        <f t="shared" si="3"/>
        <v>34854.011866532266</v>
      </c>
      <c r="AF17">
        <f t="shared" si="4"/>
        <v>-1742.7005933266134</v>
      </c>
      <c r="AG17">
        <f t="shared" si="5"/>
        <v>-36.139087856545252</v>
      </c>
      <c r="AH17">
        <f t="shared" si="6"/>
        <v>-45294.827445336705</v>
      </c>
      <c r="AI17">
        <f t="shared" si="7"/>
        <v>-12219.655259987594</v>
      </c>
      <c r="AJ17">
        <f t="shared" si="8"/>
        <v>9361.0704158361041</v>
      </c>
      <c r="AK17">
        <f t="shared" si="32"/>
        <v>7362.6303436188755</v>
      </c>
      <c r="AL17">
        <f t="shared" si="9"/>
        <v>4504.0454994673855</v>
      </c>
      <c r="AN17">
        <f t="shared" si="10"/>
        <v>14360.927320001385</v>
      </c>
      <c r="AO17">
        <f t="shared" si="11"/>
        <v>-718.04636600006927</v>
      </c>
      <c r="AP17">
        <f t="shared" si="12"/>
        <v>-14.890418242421601</v>
      </c>
      <c r="AQ17">
        <f t="shared" si="13"/>
        <v>-18662.865193406567</v>
      </c>
      <c r="AR17">
        <f t="shared" si="14"/>
        <v>-5034.8746576476697</v>
      </c>
      <c r="AS17">
        <f t="shared" si="15"/>
        <v>3857.0495813804478</v>
      </c>
      <c r="AT17">
        <f t="shared" si="16"/>
        <v>3033.6306664965659</v>
      </c>
      <c r="AU17">
        <f t="shared" si="17"/>
        <v>1855.8055902293438</v>
      </c>
      <c r="AW17">
        <v>14</v>
      </c>
      <c r="AX17">
        <f>(R17*SUMPRODUCT(K18:$K$23, X18:$X$23)-$AZ$3*SUMPRODUCT(K17:$K$22, W18:$W$23))/Z17</f>
        <v>106335.17059715677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48222.041470562122</v>
      </c>
      <c r="P18">
        <f t="shared" si="30"/>
        <v>2411.1020735281063</v>
      </c>
      <c r="Q18" s="5">
        <f t="shared" si="31"/>
        <v>50</v>
      </c>
      <c r="R18">
        <f t="shared" si="0"/>
        <v>2000000</v>
      </c>
      <c r="S18">
        <f t="shared" si="1"/>
        <v>95934.063292351973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76857.121449027531</v>
      </c>
      <c r="AC18">
        <f t="shared" si="2"/>
        <v>66280.717836923053</v>
      </c>
      <c r="AE18">
        <f t="shared" si="3"/>
        <v>33316.544869892277</v>
      </c>
      <c r="AF18">
        <f t="shared" si="4"/>
        <v>-1665.8272434946139</v>
      </c>
      <c r="AG18">
        <f t="shared" si="5"/>
        <v>-34.544934073592536</v>
      </c>
      <c r="AH18">
        <f t="shared" si="6"/>
        <v>-49310.516175490484</v>
      </c>
      <c r="AI18">
        <f t="shared" si="7"/>
        <v>-17694.343483166413</v>
      </c>
      <c r="AJ18">
        <f t="shared" si="8"/>
        <v>10576.403612104477</v>
      </c>
      <c r="AK18">
        <f t="shared" si="32"/>
        <v>7606.3995191873055</v>
      </c>
      <c r="AL18">
        <f t="shared" si="9"/>
        <v>488.45964812537022</v>
      </c>
      <c r="AN18">
        <f t="shared" si="10"/>
        <v>12828.187573583788</v>
      </c>
      <c r="AO18">
        <f t="shared" si="11"/>
        <v>-641.40937867918933</v>
      </c>
      <c r="AP18">
        <f t="shared" si="12"/>
        <v>-13.301166004569662</v>
      </c>
      <c r="AQ18">
        <f t="shared" si="13"/>
        <v>-18986.499149888426</v>
      </c>
      <c r="AR18">
        <f t="shared" si="14"/>
        <v>-6813.0221209883985</v>
      </c>
      <c r="AS18">
        <f t="shared" si="15"/>
        <v>4072.3337284777699</v>
      </c>
      <c r="AT18">
        <f t="shared" si="16"/>
        <v>2928.7646775140456</v>
      </c>
      <c r="AU18">
        <f t="shared" si="17"/>
        <v>188.07628500341679</v>
      </c>
      <c r="AW18">
        <v>15</v>
      </c>
      <c r="AX18">
        <f>(R18*SUMPRODUCT(K19:$K$23, X19:$X$23)-$AZ$3*SUMPRODUCT(K18:$K$22, W19:$W$23))/Z18</f>
        <v>95934.063292351973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48222.041470562122</v>
      </c>
      <c r="P19">
        <f t="shared" si="30"/>
        <v>2411.1020735281063</v>
      </c>
      <c r="Q19" s="5">
        <f t="shared" si="31"/>
        <v>50</v>
      </c>
      <c r="R19">
        <f t="shared" si="0"/>
        <v>2000000</v>
      </c>
      <c r="S19">
        <f t="shared" si="1"/>
        <v>82931.960763094874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66280.717836923053</v>
      </c>
      <c r="AC19">
        <f t="shared" si="2"/>
        <v>54493.624593881017</v>
      </c>
      <c r="AE19">
        <f t="shared" si="3"/>
        <v>31686.14127614785</v>
      </c>
      <c r="AF19">
        <f t="shared" si="4"/>
        <v>-1584.3070638073928</v>
      </c>
      <c r="AG19">
        <f t="shared" si="5"/>
        <v>-32.85441709834199</v>
      </c>
      <c r="AH19">
        <f t="shared" si="6"/>
        <v>-53802.705380584986</v>
      </c>
      <c r="AI19">
        <f t="shared" si="7"/>
        <v>-23733.725585342869</v>
      </c>
      <c r="AJ19">
        <f t="shared" si="8"/>
        <v>11787.093243042036</v>
      </c>
      <c r="AK19">
        <f t="shared" si="32"/>
        <v>7074.4793204159423</v>
      </c>
      <c r="AL19">
        <f t="shared" si="9"/>
        <v>-4872.1530218848902</v>
      </c>
      <c r="AN19">
        <f t="shared" si="10"/>
        <v>11366.142818335449</v>
      </c>
      <c r="AO19">
        <f t="shared" si="11"/>
        <v>-568.3071409167726</v>
      </c>
      <c r="AP19">
        <f t="shared" si="12"/>
        <v>-11.785215299599132</v>
      </c>
      <c r="AQ19">
        <f t="shared" si="13"/>
        <v>-19299.580470812663</v>
      </c>
      <c r="AR19">
        <f t="shared" si="14"/>
        <v>-8513.5300086935858</v>
      </c>
      <c r="AS19">
        <f t="shared" si="15"/>
        <v>4228.1508513724593</v>
      </c>
      <c r="AT19">
        <f t="shared" si="16"/>
        <v>2537.688058019789</v>
      </c>
      <c r="AU19">
        <f t="shared" si="17"/>
        <v>-1747.6910993013371</v>
      </c>
      <c r="AW19">
        <v>16</v>
      </c>
      <c r="AX19">
        <f>(R19*SUMPRODUCT(K20:$K$23, X20:$X$23)-$AZ$3*SUMPRODUCT(K19:$K$22, W20:$W$23))/Z19</f>
        <v>82931.960763094874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48222.041470562122</v>
      </c>
      <c r="P20">
        <f t="shared" si="30"/>
        <v>2411.1020735281063</v>
      </c>
      <c r="Q20" s="5">
        <f t="shared" si="31"/>
        <v>50</v>
      </c>
      <c r="R20">
        <f t="shared" si="0"/>
        <v>2000000</v>
      </c>
      <c r="S20">
        <f t="shared" si="1"/>
        <v>66671.541585838931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54493.624593881017</v>
      </c>
      <c r="AC20">
        <f t="shared" si="2"/>
        <v>41439.838366310039</v>
      </c>
      <c r="AE20">
        <f t="shared" si="3"/>
        <v>29972.51235987675</v>
      </c>
      <c r="AF20">
        <f t="shared" si="4"/>
        <v>-1498.6256179938377</v>
      </c>
      <c r="AG20">
        <f t="shared" si="5"/>
        <v>-31.077606262453578</v>
      </c>
      <c r="AH20">
        <f t="shared" si="6"/>
        <v>-57930.666596199691</v>
      </c>
      <c r="AI20">
        <f t="shared" si="7"/>
        <v>-29487.857460579235</v>
      </c>
      <c r="AJ20">
        <f t="shared" si="8"/>
        <v>13053.786227570978</v>
      </c>
      <c r="AK20">
        <f t="shared" si="32"/>
        <v>4505.1358655319818</v>
      </c>
      <c r="AL20">
        <f t="shared" si="9"/>
        <v>-11928.935367476275</v>
      </c>
      <c r="AN20">
        <f t="shared" si="10"/>
        <v>10197.710904695796</v>
      </c>
      <c r="AO20">
        <f t="shared" si="11"/>
        <v>-509.8855452347899</v>
      </c>
      <c r="AP20">
        <f t="shared" si="12"/>
        <v>-10.573703013922735</v>
      </c>
      <c r="AQ20">
        <f t="shared" si="13"/>
        <v>-19710.065788652206</v>
      </c>
      <c r="AR20">
        <f t="shared" si="14"/>
        <v>-10032.814132205121</v>
      </c>
      <c r="AS20">
        <f t="shared" si="15"/>
        <v>4441.3606894919558</v>
      </c>
      <c r="AT20">
        <f t="shared" si="16"/>
        <v>1532.8068795651852</v>
      </c>
      <c r="AU20">
        <f t="shared" si="17"/>
        <v>-4058.6465631479814</v>
      </c>
      <c r="AW20">
        <v>17</v>
      </c>
      <c r="AX20">
        <f>(R20*SUMPRODUCT(K21:$K$23, X21:$X$23)-$AZ$3*SUMPRODUCT(K20:$K$22, W21:$W$23))/Z20</f>
        <v>66671.541585838931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48222.041470562122</v>
      </c>
      <c r="P21">
        <f t="shared" si="30"/>
        <v>2411.1020735281063</v>
      </c>
      <c r="Q21" s="5">
        <f t="shared" si="31"/>
        <v>50</v>
      </c>
      <c r="R21">
        <f t="shared" si="0"/>
        <v>2000000</v>
      </c>
      <c r="S21">
        <f t="shared" si="1"/>
        <v>47226.447761608666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41439.838366310039</v>
      </c>
      <c r="AC21">
        <f t="shared" si="2"/>
        <v>27615.781906028275</v>
      </c>
      <c r="AE21">
        <f t="shared" si="3"/>
        <v>28197.957784939561</v>
      </c>
      <c r="AF21">
        <f t="shared" si="4"/>
        <v>-1409.8978892469781</v>
      </c>
      <c r="AG21">
        <f t="shared" si="5"/>
        <v>-29.237623423879132</v>
      </c>
      <c r="AH21">
        <f t="shared" si="6"/>
        <v>-61168.271037996412</v>
      </c>
      <c r="AI21">
        <f t="shared" si="7"/>
        <v>-34409.448765727706</v>
      </c>
      <c r="AJ21">
        <f t="shared" si="8"/>
        <v>13824.056460281765</v>
      </c>
      <c r="AK21">
        <f t="shared" si="32"/>
        <v>3500.091180840735</v>
      </c>
      <c r="AL21">
        <f t="shared" si="9"/>
        <v>-17085.301124605205</v>
      </c>
      <c r="AN21">
        <f t="shared" si="10"/>
        <v>9125.791448326594</v>
      </c>
      <c r="AO21">
        <f t="shared" si="11"/>
        <v>-456.28957241632975</v>
      </c>
      <c r="AP21">
        <f t="shared" si="12"/>
        <v>-9.4622616235540047</v>
      </c>
      <c r="AQ21">
        <f t="shared" si="13"/>
        <v>-19796.07491453188</v>
      </c>
      <c r="AR21">
        <f t="shared" si="14"/>
        <v>-11136.035300245168</v>
      </c>
      <c r="AS21">
        <f t="shared" si="15"/>
        <v>4473.9217353464719</v>
      </c>
      <c r="AT21">
        <f t="shared" si="16"/>
        <v>1132.7452296399761</v>
      </c>
      <c r="AU21">
        <f t="shared" si="17"/>
        <v>-5529.3683352587204</v>
      </c>
      <c r="AW21">
        <v>18</v>
      </c>
      <c r="AX21">
        <f>(R21*SUMPRODUCT(K22:$K$23, X22:$X$23)-$AZ$3*SUMPRODUCT(K21:$K$22, W22:$W$23))/Z21</f>
        <v>47226.447761608666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48222.041470562122</v>
      </c>
      <c r="P22">
        <f t="shared" si="30"/>
        <v>2411.1020735281063</v>
      </c>
      <c r="Q22" s="5">
        <f t="shared" si="31"/>
        <v>50</v>
      </c>
      <c r="R22">
        <f t="shared" si="0"/>
        <v>2000000</v>
      </c>
      <c r="S22">
        <f t="shared" si="1"/>
        <v>24797.875441373275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27615.781906028275</v>
      </c>
      <c r="AC22">
        <f t="shared" si="2"/>
        <v>13560.350027256321</v>
      </c>
      <c r="AE22">
        <f t="shared" si="3"/>
        <v>26369.507457025924</v>
      </c>
      <c r="AF22">
        <f t="shared" si="4"/>
        <v>-1318.4753728512962</v>
      </c>
      <c r="AG22">
        <f t="shared" si="5"/>
        <v>-27.341757682660106</v>
      </c>
      <c r="AH22">
        <f t="shared" si="6"/>
        <v>-64139.580279209433</v>
      </c>
      <c r="AI22">
        <f t="shared" si="7"/>
        <v>-39115.889952717465</v>
      </c>
      <c r="AJ22">
        <f t="shared" si="8"/>
        <v>14055.431878771953</v>
      </c>
      <c r="AK22">
        <f t="shared" si="32"/>
        <v>3686.6769793142034</v>
      </c>
      <c r="AL22">
        <f t="shared" si="9"/>
        <v>-21373.781094631307</v>
      </c>
      <c r="AN22">
        <f t="shared" si="10"/>
        <v>7975.7424936054504</v>
      </c>
      <c r="AO22">
        <f t="shared" si="11"/>
        <v>-398.78712468027254</v>
      </c>
      <c r="AP22">
        <f t="shared" si="12"/>
        <v>-8.2698100810128121</v>
      </c>
      <c r="AQ22">
        <f t="shared" si="13"/>
        <v>-19399.70918260773</v>
      </c>
      <c r="AR22">
        <f t="shared" si="14"/>
        <v>-11831.023623763565</v>
      </c>
      <c r="AS22">
        <f t="shared" si="15"/>
        <v>4251.2172623698143</v>
      </c>
      <c r="AT22">
        <f t="shared" si="16"/>
        <v>1115.0752926285259</v>
      </c>
      <c r="AU22">
        <f t="shared" si="17"/>
        <v>-6464.7310687652243</v>
      </c>
      <c r="AW22">
        <v>19</v>
      </c>
      <c r="AX22">
        <f>(R22*SUMPRODUCT(K23:$K$23, X23:$X$23)-$AZ$3*SUMPRODUCT(K22:$K$22, W23:$W$23))/Z22</f>
        <v>24797.875441373275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48222.041470562122</v>
      </c>
      <c r="P23">
        <f t="shared" si="30"/>
        <v>2411.1020735281063</v>
      </c>
      <c r="Q23" s="5">
        <f t="shared" si="31"/>
        <v>50</v>
      </c>
      <c r="R23">
        <f t="shared" si="0"/>
        <v>2000000</v>
      </c>
      <c r="S23">
        <f t="shared" si="1"/>
        <v>26688.482411193607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13560.350027256321</v>
      </c>
      <c r="AC23">
        <f t="shared" si="2"/>
        <v>13560.350027256321</v>
      </c>
      <c r="AE23">
        <f t="shared" si="3"/>
        <v>24501.496611715636</v>
      </c>
      <c r="AF23">
        <f t="shared" si="4"/>
        <v>-1225.0748305857819</v>
      </c>
      <c r="AG23">
        <f t="shared" si="5"/>
        <v>-25.404872818037937</v>
      </c>
      <c r="AH23">
        <f t="shared" si="6"/>
        <v>-66538.691511822632</v>
      </c>
      <c r="AI23">
        <f t="shared" si="7"/>
        <v>-43287.674603510815</v>
      </c>
      <c r="AJ23">
        <f t="shared" si="8"/>
        <v>0</v>
      </c>
      <c r="AK23">
        <f t="shared" si="32"/>
        <v>3827.3405908913232</v>
      </c>
      <c r="AL23">
        <f t="shared" si="9"/>
        <v>-39460.334012619489</v>
      </c>
      <c r="AN23">
        <f t="shared" si="10"/>
        <v>6713.2370927629299</v>
      </c>
      <c r="AO23">
        <f t="shared" si="11"/>
        <v>-335.66185463814651</v>
      </c>
      <c r="AP23">
        <f t="shared" si="12"/>
        <v>-6.9607557955226014</v>
      </c>
      <c r="AQ23">
        <f t="shared" si="13"/>
        <v>-18231.13171574541</v>
      </c>
      <c r="AR23">
        <f t="shared" si="14"/>
        <v>-11860.517233416149</v>
      </c>
      <c r="AS23">
        <f t="shared" si="15"/>
        <v>0</v>
      </c>
      <c r="AT23">
        <f t="shared" si="16"/>
        <v>1048.6643011481615</v>
      </c>
      <c r="AU23">
        <f t="shared" si="17"/>
        <v>-10811.852932267986</v>
      </c>
      <c r="AW23">
        <v>20</v>
      </c>
      <c r="AX23">
        <f>(R23*SUMPRODUCT(K$23:$K24, X$23:$X24)-$AZ$3*SUMPRODUCT(K$22:$K23, W$23:$W24))/Z23</f>
        <v>26688.482411193607</v>
      </c>
    </row>
    <row r="25" spans="5:50" x14ac:dyDescent="0.25">
      <c r="AN25" s="6">
        <f t="shared" ref="AN25:AU25" si="33">SUM(AN3:AN23)</f>
        <v>431235.98297905904</v>
      </c>
      <c r="AO25" s="6">
        <f t="shared" si="33"/>
        <v>-57728.330251874562</v>
      </c>
      <c r="AP25" s="6">
        <f t="shared" si="33"/>
        <v>-2917.0439637358386</v>
      </c>
      <c r="AQ25" s="6">
        <f t="shared" si="33"/>
        <v>-274779.23088716913</v>
      </c>
      <c r="AR25" s="6">
        <f t="shared" si="33"/>
        <v>95811.377876279555</v>
      </c>
      <c r="AS25" s="6">
        <f t="shared" si="33"/>
        <v>-48448.909660455065</v>
      </c>
      <c r="AT25" s="6">
        <f t="shared" si="33"/>
        <v>70214.03285714818</v>
      </c>
      <c r="AU25" s="7">
        <f t="shared" si="33"/>
        <v>117576.50107297271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157932.13088100974</v>
      </c>
      <c r="K3">
        <v>1</v>
      </c>
      <c r="L3" s="2">
        <v>0</v>
      </c>
      <c r="O3">
        <f>$C$3</f>
        <v>157932.13088100974</v>
      </c>
      <c r="P3">
        <f>O3*B5</f>
        <v>126345.70470480779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157932.13088100974</v>
      </c>
      <c r="AF3">
        <f t="shared" ref="AF3:AF23" si="4">-$Z3*P3</f>
        <v>-126345.70470480779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29066.517972201946</v>
      </c>
      <c r="AJ3">
        <f t="shared" ref="AJ3:AJ23" si="8">AB3-AC3</f>
        <v>0</v>
      </c>
      <c r="AL3">
        <f t="shared" ref="AL3:AL23" si="9">SUM(AI3:AK3)</f>
        <v>29066.517972201946</v>
      </c>
      <c r="AN3">
        <f t="shared" ref="AN3:AN23" si="10">AE3*$K3</f>
        <v>157932.13088100974</v>
      </c>
      <c r="AO3">
        <f t="shared" ref="AO3:AO23" si="11">AF3*$K3</f>
        <v>-126345.70470480779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29066.517972201946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29066.517972201946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88906.459961000932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53502.928830992758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51913.055326419999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-51913.055326419999</v>
      </c>
      <c r="AK4">
        <f>H4*SUM(AB4, AE4:AF4)</f>
        <v>0</v>
      </c>
      <c r="AL4">
        <f t="shared" si="9"/>
        <v>-91344.325326419988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-36993.4046345811</v>
      </c>
      <c r="AR4">
        <f t="shared" si="14"/>
        <v>-36993.4046345811</v>
      </c>
      <c r="AS4">
        <f t="shared" si="15"/>
        <v>-48703.495005553988</v>
      </c>
      <c r="AT4">
        <f t="shared" si="16"/>
        <v>0</v>
      </c>
      <c r="AU4">
        <f t="shared" si="17"/>
        <v>-85696.899640135074</v>
      </c>
      <c r="AW4">
        <v>1</v>
      </c>
      <c r="AX4">
        <f>(R4*SUMPRODUCT(K5:$K$23, X5:$X$23)-$AZ$3*SUMPRODUCT(K4:$K$22, W5:$W$23))/Z4</f>
        <v>53502.928830992758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157932.13088100974</v>
      </c>
      <c r="P5">
        <f t="shared" ref="P5:P23" si="30">O5*$C$5</f>
        <v>7896.6065440504872</v>
      </c>
      <c r="Q5" s="5">
        <f t="shared" ref="Q5:Q23" si="31">$C$8</f>
        <v>50</v>
      </c>
      <c r="R5">
        <f t="shared" si="0"/>
        <v>2000000</v>
      </c>
      <c r="S5">
        <f t="shared" si="1"/>
        <v>100510.93820292615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51913.055326419999</v>
      </c>
      <c r="AC5">
        <f t="shared" si="2"/>
        <v>94306.2093020709</v>
      </c>
      <c r="AE5">
        <f t="shared" si="3"/>
        <v>148182.68396138557</v>
      </c>
      <c r="AF5">
        <f t="shared" si="4"/>
        <v>-7409.1341980692787</v>
      </c>
      <c r="AG5">
        <f t="shared" si="5"/>
        <v>-46.913406136788701</v>
      </c>
      <c r="AH5">
        <f t="shared" si="6"/>
        <v>-44626.797228452262</v>
      </c>
      <c r="AI5">
        <f t="shared" si="7"/>
        <v>96099.839128727239</v>
      </c>
      <c r="AJ5">
        <f t="shared" si="8"/>
        <v>-42393.153975650901</v>
      </c>
      <c r="AK5">
        <f>H5*SUM(AB5, AE5:AF5)</f>
        <v>16648.122679753214</v>
      </c>
      <c r="AL5">
        <f t="shared" si="9"/>
        <v>70354.807832829552</v>
      </c>
      <c r="AN5">
        <f t="shared" si="10"/>
        <v>127965.01076256711</v>
      </c>
      <c r="AO5">
        <f t="shared" si="11"/>
        <v>-6398.2505381283554</v>
      </c>
      <c r="AP5">
        <f t="shared" si="12"/>
        <v>-40.512658839188127</v>
      </c>
      <c r="AQ5">
        <f t="shared" si="13"/>
        <v>-38538.029106868635</v>
      </c>
      <c r="AR5">
        <f t="shared" si="14"/>
        <v>82988.218458730917</v>
      </c>
      <c r="AS5">
        <f t="shared" si="15"/>
        <v>-36609.138529080585</v>
      </c>
      <c r="AT5">
        <f t="shared" si="16"/>
        <v>14376.694637588731</v>
      </c>
      <c r="AU5">
        <f t="shared" si="17"/>
        <v>60755.774567239067</v>
      </c>
      <c r="AW5">
        <v>2</v>
      </c>
      <c r="AX5">
        <f>(R5*SUMPRODUCT(K6:$K$23, X6:$X$23)-$AZ$3*SUMPRODUCT(K5:$K$22, W6:$W$23))/Z5</f>
        <v>100510.93820292615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157932.13088100974</v>
      </c>
      <c r="P6">
        <f t="shared" si="30"/>
        <v>7896.6065440504872</v>
      </c>
      <c r="Q6" s="5">
        <f t="shared" si="31"/>
        <v>50</v>
      </c>
      <c r="R6">
        <f t="shared" si="0"/>
        <v>2000000</v>
      </c>
      <c r="S6">
        <f t="shared" si="1"/>
        <v>141282.73659562087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94306.2093020709</v>
      </c>
      <c r="AC6">
        <f t="shared" si="2"/>
        <v>127733.51015094655</v>
      </c>
      <c r="AE6">
        <f t="shared" si="3"/>
        <v>142786.20254072399</v>
      </c>
      <c r="AF6">
        <f t="shared" si="4"/>
        <v>-7139.3101270361994</v>
      </c>
      <c r="AG6">
        <f t="shared" si="5"/>
        <v>-45.204924971316601</v>
      </c>
      <c r="AH6">
        <f t="shared" si="6"/>
        <v>-49573.884164168441</v>
      </c>
      <c r="AI6">
        <f t="shared" si="7"/>
        <v>86027.803324548004</v>
      </c>
      <c r="AJ6">
        <f t="shared" si="8"/>
        <v>-33427.300848875646</v>
      </c>
      <c r="AK6">
        <f>H6*SUM(AB6, AE6:AF6)</f>
        <v>25018.897466674545</v>
      </c>
      <c r="AL6">
        <f t="shared" si="9"/>
        <v>77619.399942346907</v>
      </c>
      <c r="AN6">
        <f t="shared" si="10"/>
        <v>111205.63826859534</v>
      </c>
      <c r="AO6">
        <f t="shared" si="11"/>
        <v>-5560.2819134297679</v>
      </c>
      <c r="AP6">
        <f t="shared" si="12"/>
        <v>-35.206780801425587</v>
      </c>
      <c r="AQ6">
        <f t="shared" si="13"/>
        <v>-38609.440771123758</v>
      </c>
      <c r="AR6">
        <f t="shared" si="14"/>
        <v>67000.708803240384</v>
      </c>
      <c r="AS6">
        <f t="shared" si="15"/>
        <v>-26034.058335821101</v>
      </c>
      <c r="AT6">
        <f t="shared" si="16"/>
        <v>19485.373320748997</v>
      </c>
      <c r="AU6">
        <f t="shared" si="17"/>
        <v>60452.023788168284</v>
      </c>
      <c r="AW6">
        <v>3</v>
      </c>
      <c r="AX6">
        <f>(R6*SUMPRODUCT(K7:$K$23, X7:$X$23)-$AZ$3*SUMPRODUCT(K6:$K$22, W7:$W$23))/Z6</f>
        <v>141282.73659562087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157932.13088100974</v>
      </c>
      <c r="P7">
        <f t="shared" si="30"/>
        <v>7896.6065440504872</v>
      </c>
      <c r="Q7" s="5">
        <f t="shared" si="31"/>
        <v>50</v>
      </c>
      <c r="R7">
        <f t="shared" si="0"/>
        <v>2000000</v>
      </c>
      <c r="S7">
        <f t="shared" si="1"/>
        <v>175133.89311456785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127733.51015094655</v>
      </c>
      <c r="AC7">
        <f t="shared" si="2"/>
        <v>151992.42476227111</v>
      </c>
      <c r="AE7">
        <f t="shared" si="3"/>
        <v>137063.63225063431</v>
      </c>
      <c r="AF7">
        <f t="shared" si="4"/>
        <v>-6853.1816125317164</v>
      </c>
      <c r="AG7">
        <f t="shared" si="5"/>
        <v>-43.393206780038227</v>
      </c>
      <c r="AH7">
        <f t="shared" si="6"/>
        <v>-54386.75766260855</v>
      </c>
      <c r="AI7">
        <f t="shared" si="7"/>
        <v>75780.299768714016</v>
      </c>
      <c r="AJ7">
        <f t="shared" si="8"/>
        <v>-24258.914611324566</v>
      </c>
      <c r="AK7">
        <f>H7*SUM(AB7, AE7:AF7)</f>
        <v>27006.732694613449</v>
      </c>
      <c r="AL7">
        <f t="shared" si="9"/>
        <v>78528.117852002906</v>
      </c>
      <c r="AN7">
        <f t="shared" si="10"/>
        <v>96631.438839381037</v>
      </c>
      <c r="AO7">
        <f t="shared" si="11"/>
        <v>-4831.5719419690522</v>
      </c>
      <c r="AP7">
        <f t="shared" si="12"/>
        <v>-30.592710394120417</v>
      </c>
      <c r="AQ7">
        <f t="shared" si="13"/>
        <v>-38343.290342229164</v>
      </c>
      <c r="AR7">
        <f t="shared" si="14"/>
        <v>53425.983844788709</v>
      </c>
      <c r="AS7">
        <f t="shared" si="15"/>
        <v>-17102.814109635041</v>
      </c>
      <c r="AT7">
        <f t="shared" si="16"/>
        <v>19040.057495769266</v>
      </c>
      <c r="AU7">
        <f t="shared" si="17"/>
        <v>55363.227230922937</v>
      </c>
      <c r="AW7">
        <v>4</v>
      </c>
      <c r="AX7">
        <f>(R7*SUMPRODUCT(K8:$K$23, X8:$X$23)-$AZ$3*SUMPRODUCT(K7:$K$22, W8:$W$23))/Z7</f>
        <v>175133.89311456785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157932.13088100974</v>
      </c>
      <c r="P8">
        <f t="shared" si="30"/>
        <v>7896.6065440504872</v>
      </c>
      <c r="Q8" s="5">
        <f t="shared" si="31"/>
        <v>50</v>
      </c>
      <c r="R8">
        <f t="shared" si="0"/>
        <v>2000000</v>
      </c>
      <c r="S8">
        <f t="shared" si="1"/>
        <v>201872.09569970847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151992.42476227111</v>
      </c>
      <c r="AC8">
        <f t="shared" si="2"/>
        <v>167469.30365441216</v>
      </c>
      <c r="AE8">
        <f t="shared" si="3"/>
        <v>131017.53311484733</v>
      </c>
      <c r="AF8">
        <f t="shared" si="4"/>
        <v>-6550.8766557423669</v>
      </c>
      <c r="AG8">
        <f t="shared" si="5"/>
        <v>-41.479062045189337</v>
      </c>
      <c r="AH8">
        <f t="shared" si="6"/>
        <v>-59208.506681940038</v>
      </c>
      <c r="AI8">
        <f t="shared" si="7"/>
        <v>65216.670715119748</v>
      </c>
      <c r="AJ8">
        <f t="shared" si="8"/>
        <v>-15476.878892141045</v>
      </c>
      <c r="AK8">
        <f t="shared" ref="AK8:AK23" si="32">H8*SUM(AB8:AB8, AE8:AF8)</f>
        <v>20043.283388549768</v>
      </c>
      <c r="AL8">
        <f t="shared" si="9"/>
        <v>69783.07521152847</v>
      </c>
      <c r="AN8">
        <f t="shared" si="10"/>
        <v>86124.819893689652</v>
      </c>
      <c r="AO8">
        <f t="shared" si="11"/>
        <v>-4306.2409946844828</v>
      </c>
      <c r="AP8">
        <f t="shared" si="12"/>
        <v>-27.266402160614916</v>
      </c>
      <c r="AQ8">
        <f t="shared" si="13"/>
        <v>-38920.912742926113</v>
      </c>
      <c r="AR8">
        <f t="shared" si="14"/>
        <v>42870.399753918442</v>
      </c>
      <c r="AS8">
        <f t="shared" si="15"/>
        <v>-10173.778847855905</v>
      </c>
      <c r="AT8">
        <f t="shared" si="16"/>
        <v>13175.520335922192</v>
      </c>
      <c r="AU8">
        <f t="shared" si="17"/>
        <v>45872.141241984726</v>
      </c>
      <c r="AW8">
        <v>5</v>
      </c>
      <c r="AX8">
        <f>(R8*SUMPRODUCT(K9:$K$23, X9:$X$23)-$AZ$3*SUMPRODUCT(K8:$K$22, W9:$W$23))/Z8</f>
        <v>201872.09569970847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157932.13088100974</v>
      </c>
      <c r="P9">
        <f t="shared" si="30"/>
        <v>7896.6065440504872</v>
      </c>
      <c r="Q9" s="5">
        <f t="shared" si="31"/>
        <v>50</v>
      </c>
      <c r="R9">
        <f t="shared" si="0"/>
        <v>2000000</v>
      </c>
      <c r="S9">
        <f t="shared" si="1"/>
        <v>222555.35355330911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167469.30365441216</v>
      </c>
      <c r="AC9">
        <f t="shared" si="2"/>
        <v>175592.66358019813</v>
      </c>
      <c r="AE9">
        <f t="shared" si="3"/>
        <v>124605.96019610166</v>
      </c>
      <c r="AF9">
        <f t="shared" si="4"/>
        <v>-6230.298009805083</v>
      </c>
      <c r="AG9">
        <f t="shared" si="5"/>
        <v>-39.44921134825411</v>
      </c>
      <c r="AH9">
        <f t="shared" si="6"/>
        <v>-64602.403059333461</v>
      </c>
      <c r="AI9">
        <f t="shared" si="7"/>
        <v>53733.809915614853</v>
      </c>
      <c r="AJ9">
        <f t="shared" si="8"/>
        <v>-8123.3599257859751</v>
      </c>
      <c r="AK9">
        <f t="shared" si="32"/>
        <v>14921.107216884999</v>
      </c>
      <c r="AL9">
        <f t="shared" si="9"/>
        <v>60531.557206713878</v>
      </c>
      <c r="AN9">
        <f t="shared" si="10"/>
        <v>77846.560238674239</v>
      </c>
      <c r="AO9">
        <f t="shared" si="11"/>
        <v>-3892.3280119337119</v>
      </c>
      <c r="AP9">
        <f t="shared" si="12"/>
        <v>-24.645573957754646</v>
      </c>
      <c r="AQ9">
        <f t="shared" si="13"/>
        <v>-40359.825913679299</v>
      </c>
      <c r="AR9">
        <f t="shared" si="14"/>
        <v>33569.760739103469</v>
      </c>
      <c r="AS9">
        <f t="shared" si="15"/>
        <v>-5075.0030480718069</v>
      </c>
      <c r="AT9">
        <f t="shared" si="16"/>
        <v>9321.8403835492827</v>
      </c>
      <c r="AU9">
        <f t="shared" si="17"/>
        <v>37816.598074580943</v>
      </c>
      <c r="AW9">
        <v>6</v>
      </c>
      <c r="AX9">
        <f>(R9*SUMPRODUCT(K10:$K$23, X10:$X$23)-$AZ$3*SUMPRODUCT(K9:$K$22, W10:$W$23))/Z9</f>
        <v>222555.35355330911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157932.13088100974</v>
      </c>
      <c r="P10">
        <f t="shared" si="30"/>
        <v>7896.6065440504872</v>
      </c>
      <c r="Q10" s="5">
        <f t="shared" si="31"/>
        <v>50</v>
      </c>
      <c r="R10">
        <f t="shared" si="0"/>
        <v>2000000</v>
      </c>
      <c r="S10">
        <f t="shared" si="1"/>
        <v>238675.31100282405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175592.66358019813</v>
      </c>
      <c r="AC10">
        <f t="shared" si="2"/>
        <v>178126.94189221179</v>
      </c>
      <c r="AE10">
        <f t="shared" si="3"/>
        <v>117867.10314592173</v>
      </c>
      <c r="AF10">
        <f t="shared" si="4"/>
        <v>-5893.3551572960869</v>
      </c>
      <c r="AG10">
        <f t="shared" si="5"/>
        <v>-37.315745215495745</v>
      </c>
      <c r="AH10">
        <f t="shared" si="6"/>
        <v>-69558.960771033002</v>
      </c>
      <c r="AI10">
        <f t="shared" si="7"/>
        <v>42377.471472377147</v>
      </c>
      <c r="AJ10">
        <f t="shared" si="8"/>
        <v>-2534.2783120136592</v>
      </c>
      <c r="AK10">
        <f t="shared" si="32"/>
        <v>15097.236607363247</v>
      </c>
      <c r="AL10">
        <f t="shared" si="9"/>
        <v>54940.429767726731</v>
      </c>
      <c r="AN10">
        <f t="shared" si="10"/>
        <v>69963.433826383975</v>
      </c>
      <c r="AO10">
        <f t="shared" si="11"/>
        <v>-3498.1716913191985</v>
      </c>
      <c r="AP10">
        <f t="shared" si="12"/>
        <v>-22.149841655431182</v>
      </c>
      <c r="AQ10">
        <f t="shared" si="13"/>
        <v>-41288.736373806372</v>
      </c>
      <c r="AR10">
        <f t="shared" si="14"/>
        <v>25154.375919602971</v>
      </c>
      <c r="AS10">
        <f t="shared" si="15"/>
        <v>-1504.2943132376681</v>
      </c>
      <c r="AT10">
        <f t="shared" si="16"/>
        <v>8961.4021737079329</v>
      </c>
      <c r="AU10">
        <f t="shared" si="17"/>
        <v>32611.483780073235</v>
      </c>
      <c r="AW10">
        <v>7</v>
      </c>
      <c r="AX10">
        <f>(R10*SUMPRODUCT(K11:$K$23, X11:$X$23)-$AZ$3*SUMPRODUCT(K10:$K$22, W11:$W$23))/Z10</f>
        <v>238675.31100282405</v>
      </c>
    </row>
    <row r="11" spans="1:52" x14ac:dyDescent="0.25">
      <c r="A11" t="s">
        <v>33</v>
      </c>
      <c r="C11" s="24">
        <f>AU25</f>
        <v>297349.15367213031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157932.13088100974</v>
      </c>
      <c r="P11">
        <f t="shared" si="30"/>
        <v>7896.6065440504872</v>
      </c>
      <c r="Q11" s="5">
        <f t="shared" si="31"/>
        <v>50</v>
      </c>
      <c r="R11">
        <f t="shared" si="0"/>
        <v>2000000</v>
      </c>
      <c r="S11">
        <f t="shared" si="1"/>
        <v>250739.27698133697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178126.94189221179</v>
      </c>
      <c r="AC11">
        <f t="shared" si="2"/>
        <v>176051.20098374772</v>
      </c>
      <c r="AE11">
        <f t="shared" si="3"/>
        <v>110888.65553996837</v>
      </c>
      <c r="AF11">
        <f t="shared" si="4"/>
        <v>-5544.4327769984184</v>
      </c>
      <c r="AG11">
        <f t="shared" si="5"/>
        <v>-35.106426704112167</v>
      </c>
      <c r="AH11">
        <f t="shared" si="6"/>
        <v>-73446.442369144526</v>
      </c>
      <c r="AI11">
        <f t="shared" si="7"/>
        <v>31862.673967121314</v>
      </c>
      <c r="AJ11">
        <f t="shared" si="8"/>
        <v>2075.7409084640676</v>
      </c>
      <c r="AK11">
        <f t="shared" si="32"/>
        <v>14598.764979741862</v>
      </c>
      <c r="AL11">
        <f t="shared" si="9"/>
        <v>48537.179855327246</v>
      </c>
      <c r="AN11">
        <f t="shared" si="10"/>
        <v>62597.407585077519</v>
      </c>
      <c r="AO11">
        <f t="shared" si="11"/>
        <v>-3129.8703792538759</v>
      </c>
      <c r="AP11">
        <f t="shared" si="12"/>
        <v>-19.817818969415431</v>
      </c>
      <c r="AQ11">
        <f t="shared" si="13"/>
        <v>-41461.02111408607</v>
      </c>
      <c r="AR11">
        <f t="shared" si="14"/>
        <v>17986.698272768153</v>
      </c>
      <c r="AS11">
        <f t="shared" si="15"/>
        <v>1171.7699980708178</v>
      </c>
      <c r="AT11">
        <f t="shared" si="16"/>
        <v>8241.1030887309644</v>
      </c>
      <c r="AU11">
        <f t="shared" si="17"/>
        <v>27399.571359569934</v>
      </c>
      <c r="AW11">
        <v>8</v>
      </c>
      <c r="AX11">
        <f>(R11*SUMPRODUCT(K12:$K$23, X12:$X$23)-$AZ$3*SUMPRODUCT(K11:$K$22, W12:$W$23))/Z11</f>
        <v>250739.27698133697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157932.13088100974</v>
      </c>
      <c r="P12">
        <f t="shared" si="30"/>
        <v>7896.6065440504872</v>
      </c>
      <c r="Q12" s="5">
        <f t="shared" si="31"/>
        <v>50</v>
      </c>
      <c r="R12">
        <f t="shared" si="0"/>
        <v>2000000</v>
      </c>
      <c r="S12">
        <f t="shared" si="1"/>
        <v>258848.30633828574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176051.20098374772</v>
      </c>
      <c r="AC12">
        <f t="shared" si="2"/>
        <v>169959.83955947237</v>
      </c>
      <c r="AE12">
        <f t="shared" si="3"/>
        <v>103698.26252887421</v>
      </c>
      <c r="AF12">
        <f t="shared" si="4"/>
        <v>-5184.913126443711</v>
      </c>
      <c r="AG12">
        <f t="shared" si="5"/>
        <v>-32.830008039023809</v>
      </c>
      <c r="AH12">
        <f t="shared" si="6"/>
        <v>-77014.175921889488</v>
      </c>
      <c r="AI12">
        <f t="shared" si="7"/>
        <v>21466.343472501991</v>
      </c>
      <c r="AJ12">
        <f t="shared" si="8"/>
        <v>6091.3614242753538</v>
      </c>
      <c r="AK12">
        <f t="shared" si="32"/>
        <v>14249.900165042651</v>
      </c>
      <c r="AL12">
        <f t="shared" si="9"/>
        <v>41807.605061819995</v>
      </c>
      <c r="AN12">
        <f t="shared" si="10"/>
        <v>55650.139129167794</v>
      </c>
      <c r="AO12">
        <f t="shared" si="11"/>
        <v>-2782.5069564583901</v>
      </c>
      <c r="AP12">
        <f t="shared" si="12"/>
        <v>-17.618371517793324</v>
      </c>
      <c r="AQ12">
        <f t="shared" si="13"/>
        <v>-41330.003998649285</v>
      </c>
      <c r="AR12">
        <f t="shared" si="14"/>
        <v>11520.009802542329</v>
      </c>
      <c r="AS12">
        <f t="shared" si="15"/>
        <v>3268.9565136405308</v>
      </c>
      <c r="AT12">
        <f t="shared" si="16"/>
        <v>7647.2730344981983</v>
      </c>
      <c r="AU12">
        <f t="shared" si="17"/>
        <v>22436.239350681059</v>
      </c>
      <c r="AW12">
        <v>9</v>
      </c>
      <c r="AX12">
        <f>(R12*SUMPRODUCT(K13:$K$23, X13:$X$23)-$AZ$3*SUMPRODUCT(K12:$K$22, W13:$W$23))/Z12</f>
        <v>258848.30633828574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157932.13088100974</v>
      </c>
      <c r="P13">
        <f t="shared" si="30"/>
        <v>7896.6065440504872</v>
      </c>
      <c r="Q13" s="5">
        <f t="shared" si="31"/>
        <v>50</v>
      </c>
      <c r="R13">
        <f t="shared" si="0"/>
        <v>2000000</v>
      </c>
      <c r="S13">
        <f t="shared" si="1"/>
        <v>263109.08812374307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169959.83955947237</v>
      </c>
      <c r="AC13">
        <f t="shared" si="2"/>
        <v>160519.36359031408</v>
      </c>
      <c r="AE13">
        <f t="shared" si="3"/>
        <v>96352.297521395172</v>
      </c>
      <c r="AF13">
        <f t="shared" si="4"/>
        <v>-4817.6148760697588</v>
      </c>
      <c r="AG13">
        <f t="shared" si="5"/>
        <v>-30.504336572900907</v>
      </c>
      <c r="AH13">
        <f t="shared" si="6"/>
        <v>-79894.855429306612</v>
      </c>
      <c r="AI13">
        <f t="shared" si="7"/>
        <v>11609.322879445899</v>
      </c>
      <c r="AJ13">
        <f t="shared" si="8"/>
        <v>9440.4759691582876</v>
      </c>
      <c r="AK13">
        <f t="shared" si="32"/>
        <v>13519.266797988046</v>
      </c>
      <c r="AL13">
        <f t="shared" si="9"/>
        <v>34569.065646592237</v>
      </c>
      <c r="AN13">
        <f t="shared" si="10"/>
        <v>49166.011180074413</v>
      </c>
      <c r="AO13">
        <f t="shared" si="11"/>
        <v>-2458.3005590037205</v>
      </c>
      <c r="AP13">
        <f t="shared" si="12"/>
        <v>-15.565550501283802</v>
      </c>
      <c r="AQ13">
        <f t="shared" si="13"/>
        <v>-40768.21680765292</v>
      </c>
      <c r="AR13">
        <f t="shared" si="14"/>
        <v>5923.9282629164836</v>
      </c>
      <c r="AS13">
        <f t="shared" si="15"/>
        <v>4817.2234496203355</v>
      </c>
      <c r="AT13">
        <f t="shared" si="16"/>
        <v>6898.5217751418331</v>
      </c>
      <c r="AU13">
        <f t="shared" si="17"/>
        <v>17639.673487678654</v>
      </c>
      <c r="AW13">
        <v>10</v>
      </c>
      <c r="AX13">
        <f>(R13*SUMPRODUCT(K14:$K$23, X14:$X$23)-$AZ$3*SUMPRODUCT(K13:$K$22, W14:$W$23))/Z13</f>
        <v>263109.08812374307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157932.13088100974</v>
      </c>
      <c r="P14">
        <f t="shared" si="30"/>
        <v>7896.6065440504872</v>
      </c>
      <c r="Q14" s="5">
        <f t="shared" si="31"/>
        <v>50</v>
      </c>
      <c r="R14">
        <f t="shared" si="0"/>
        <v>2000000</v>
      </c>
      <c r="S14">
        <f t="shared" si="1"/>
        <v>263355.36137472285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160519.36359031408</v>
      </c>
      <c r="AC14">
        <f t="shared" si="2"/>
        <v>148215.18409640033</v>
      </c>
      <c r="AE14">
        <f t="shared" si="3"/>
        <v>88883.475662221215</v>
      </c>
      <c r="AF14">
        <f t="shared" si="4"/>
        <v>-4444.1737831110613</v>
      </c>
      <c r="AG14">
        <f t="shared" si="5"/>
        <v>-28.139769648643693</v>
      </c>
      <c r="AH14">
        <f t="shared" si="6"/>
        <v>-82380.942341128408</v>
      </c>
      <c r="AI14">
        <f t="shared" si="7"/>
        <v>2030.2197683331033</v>
      </c>
      <c r="AJ14">
        <f t="shared" si="8"/>
        <v>12304.179493913747</v>
      </c>
      <c r="AK14">
        <f t="shared" si="32"/>
        <v>12590.875405128407</v>
      </c>
      <c r="AL14">
        <f t="shared" si="9"/>
        <v>26925.274667375255</v>
      </c>
      <c r="AN14">
        <f t="shared" si="10"/>
        <v>43137.597783702113</v>
      </c>
      <c r="AO14">
        <f t="shared" si="11"/>
        <v>-2156.8798891851061</v>
      </c>
      <c r="AP14">
        <f t="shared" si="12"/>
        <v>-13.657004924540381</v>
      </c>
      <c r="AQ14">
        <f t="shared" si="13"/>
        <v>-39981.73934218027</v>
      </c>
      <c r="AR14">
        <f t="shared" si="14"/>
        <v>985.32154741219847</v>
      </c>
      <c r="AS14">
        <f t="shared" si="15"/>
        <v>5971.557053911707</v>
      </c>
      <c r="AT14">
        <f t="shared" si="16"/>
        <v>6110.6984726295013</v>
      </c>
      <c r="AU14">
        <f t="shared" si="17"/>
        <v>13067.577073953405</v>
      </c>
      <c r="AW14">
        <v>11</v>
      </c>
      <c r="AX14">
        <f>(R14*SUMPRODUCT(K15:$K$23, X15:$X$23)-$AZ$3*SUMPRODUCT(K14:$K$22, W15:$W$23))/Z14</f>
        <v>263355.36137472285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157932.13088100974</v>
      </c>
      <c r="P15">
        <f t="shared" si="30"/>
        <v>7896.6065440504872</v>
      </c>
      <c r="Q15" s="5">
        <f t="shared" si="31"/>
        <v>50</v>
      </c>
      <c r="R15">
        <f t="shared" si="0"/>
        <v>2000000</v>
      </c>
      <c r="S15">
        <f t="shared" si="1"/>
        <v>259184.20458075218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148215.18409640033</v>
      </c>
      <c r="AC15">
        <f t="shared" si="2"/>
        <v>133437.42482873937</v>
      </c>
      <c r="AE15">
        <f t="shared" si="3"/>
        <v>81309.186555430962</v>
      </c>
      <c r="AF15">
        <f t="shared" si="4"/>
        <v>-4065.4593277715485</v>
      </c>
      <c r="AG15">
        <f t="shared" si="5"/>
        <v>-25.741812670371512</v>
      </c>
      <c r="AH15">
        <f t="shared" si="6"/>
        <v>-84662.371271429773</v>
      </c>
      <c r="AI15">
        <f t="shared" si="7"/>
        <v>-7444.3858564407274</v>
      </c>
      <c r="AJ15">
        <f t="shared" si="8"/>
        <v>14777.759267660964</v>
      </c>
      <c r="AK15">
        <f t="shared" si="32"/>
        <v>11701.317497718701</v>
      </c>
      <c r="AL15">
        <f t="shared" si="9"/>
        <v>19034.690908938937</v>
      </c>
      <c r="AN15">
        <f t="shared" si="10"/>
        <v>37514.580048433148</v>
      </c>
      <c r="AO15">
        <f t="shared" si="11"/>
        <v>-1875.7290024216575</v>
      </c>
      <c r="AP15">
        <f t="shared" si="12"/>
        <v>-11.876804244697245</v>
      </c>
      <c r="AQ15">
        <f t="shared" si="13"/>
        <v>-39061.678497877881</v>
      </c>
      <c r="AR15">
        <f t="shared" si="14"/>
        <v>-3434.7042561110884</v>
      </c>
      <c r="AS15">
        <f t="shared" si="15"/>
        <v>6818.1893887870001</v>
      </c>
      <c r="AT15">
        <f t="shared" si="16"/>
        <v>5398.7751020118785</v>
      </c>
      <c r="AU15">
        <f t="shared" si="17"/>
        <v>8782.2602346877902</v>
      </c>
      <c r="AW15">
        <v>12</v>
      </c>
      <c r="AX15">
        <f>(R15*SUMPRODUCT(K16:$K$23, X16:$X$23)-$AZ$3*SUMPRODUCT(K15:$K$22, W16:$W$23))/Z15</f>
        <v>259184.20458075218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157932.13088100974</v>
      </c>
      <c r="P16">
        <f t="shared" si="30"/>
        <v>7896.6065440504872</v>
      </c>
      <c r="Q16" s="5">
        <f t="shared" si="31"/>
        <v>50</v>
      </c>
      <c r="R16">
        <f t="shared" si="0"/>
        <v>2000000</v>
      </c>
      <c r="S16">
        <f t="shared" si="1"/>
        <v>250613.88116541898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133437.42482873937</v>
      </c>
      <c r="AC16">
        <f t="shared" si="2"/>
        <v>116967.90358388623</v>
      </c>
      <c r="AE16">
        <f t="shared" si="3"/>
        <v>73710.961945856689</v>
      </c>
      <c r="AF16">
        <f t="shared" si="4"/>
        <v>-3685.5480972928344</v>
      </c>
      <c r="AG16">
        <f t="shared" si="5"/>
        <v>-23.336277910855419</v>
      </c>
      <c r="AH16">
        <f t="shared" si="6"/>
        <v>-85924.665312495141</v>
      </c>
      <c r="AI16">
        <f t="shared" si="7"/>
        <v>-15922.587741842144</v>
      </c>
      <c r="AJ16">
        <f t="shared" si="8"/>
        <v>16469.521244853138</v>
      </c>
      <c r="AK16">
        <f t="shared" si="32"/>
        <v>11129.417275648488</v>
      </c>
      <c r="AL16">
        <f t="shared" si="9"/>
        <v>11676.350778659482</v>
      </c>
      <c r="AN16">
        <f t="shared" si="10"/>
        <v>32245.090916111789</v>
      </c>
      <c r="AO16">
        <f t="shared" si="11"/>
        <v>-1612.2545458055895</v>
      </c>
      <c r="AP16">
        <f t="shared" si="12"/>
        <v>-10.208527782230108</v>
      </c>
      <c r="AQ16">
        <f t="shared" si="13"/>
        <v>-37588.013665769584</v>
      </c>
      <c r="AR16">
        <f t="shared" si="14"/>
        <v>-6965.3858232456132</v>
      </c>
      <c r="AS16">
        <f t="shared" si="15"/>
        <v>7204.6435952797265</v>
      </c>
      <c r="AT16">
        <f t="shared" si="16"/>
        <v>4868.5984068452763</v>
      </c>
      <c r="AU16">
        <f t="shared" si="17"/>
        <v>5107.8561788793904</v>
      </c>
      <c r="AW16">
        <v>13</v>
      </c>
      <c r="AX16">
        <f>(R16*SUMPRODUCT(K17:$K$23, X17:$X$23)-$AZ$3*SUMPRODUCT(K16:$K$22, W17:$W$23))/Z16</f>
        <v>250613.88116541898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157932.13088100974</v>
      </c>
      <c r="P17">
        <f t="shared" si="30"/>
        <v>7896.6065440504872</v>
      </c>
      <c r="Q17" s="5">
        <f t="shared" si="31"/>
        <v>50</v>
      </c>
      <c r="R17">
        <f t="shared" si="0"/>
        <v>2000000</v>
      </c>
      <c r="S17">
        <f t="shared" si="1"/>
        <v>237838.60698648493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116967.90358388623</v>
      </c>
      <c r="AC17">
        <f t="shared" si="2"/>
        <v>99661.308943435084</v>
      </c>
      <c r="AE17">
        <f t="shared" si="3"/>
        <v>66178.166308894244</v>
      </c>
      <c r="AF17">
        <f t="shared" si="4"/>
        <v>-3308.9083154447126</v>
      </c>
      <c r="AG17">
        <f t="shared" si="5"/>
        <v>-20.951457420261946</v>
      </c>
      <c r="AH17">
        <f t="shared" si="6"/>
        <v>-86058.30845939678</v>
      </c>
      <c r="AI17">
        <f t="shared" si="7"/>
        <v>-23210.001923367512</v>
      </c>
      <c r="AJ17">
        <f t="shared" si="8"/>
        <v>17306.594640451149</v>
      </c>
      <c r="AK17">
        <f t="shared" si="32"/>
        <v>11095.952869321618</v>
      </c>
      <c r="AL17">
        <f t="shared" si="9"/>
        <v>5192.5455864052547</v>
      </c>
      <c r="AN17">
        <f t="shared" si="10"/>
        <v>27267.444567710558</v>
      </c>
      <c r="AO17">
        <f t="shared" si="11"/>
        <v>-1363.3722283855282</v>
      </c>
      <c r="AP17">
        <f t="shared" si="12"/>
        <v>-8.6326463195303109</v>
      </c>
      <c r="AQ17">
        <f t="shared" si="13"/>
        <v>-35458.675971083234</v>
      </c>
      <c r="AR17">
        <f t="shared" si="14"/>
        <v>-9563.2362780777348</v>
      </c>
      <c r="AS17">
        <f t="shared" si="15"/>
        <v>7130.8504954890959</v>
      </c>
      <c r="AT17">
        <f t="shared" si="16"/>
        <v>4571.8746327592453</v>
      </c>
      <c r="AU17">
        <f t="shared" si="17"/>
        <v>2139.4888501706077</v>
      </c>
      <c r="AW17">
        <v>14</v>
      </c>
      <c r="AX17">
        <f>(R17*SUMPRODUCT(K18:$K$23, X18:$X$23)-$AZ$3*SUMPRODUCT(K17:$K$22, W18:$W$23))/Z17</f>
        <v>237838.60698648493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157932.13088100974</v>
      </c>
      <c r="P18">
        <f t="shared" si="30"/>
        <v>7896.6065440504872</v>
      </c>
      <c r="Q18" s="5">
        <f t="shared" si="31"/>
        <v>50</v>
      </c>
      <c r="R18">
        <f t="shared" si="0"/>
        <v>2000000</v>
      </c>
      <c r="S18">
        <f t="shared" si="1"/>
        <v>220606.30837278516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99661.308943435084</v>
      </c>
      <c r="AC18">
        <f t="shared" si="2"/>
        <v>82083.045936546725</v>
      </c>
      <c r="AE18">
        <f t="shared" si="3"/>
        <v>58763.28038659961</v>
      </c>
      <c r="AF18">
        <f t="shared" si="4"/>
        <v>-2938.1640193299809</v>
      </c>
      <c r="AG18">
        <f t="shared" si="5"/>
        <v>-18.603966165337638</v>
      </c>
      <c r="AH18">
        <f t="shared" si="6"/>
        <v>-85519.067228867658</v>
      </c>
      <c r="AI18">
        <f t="shared" si="7"/>
        <v>-29712.554827763372</v>
      </c>
      <c r="AJ18">
        <f t="shared" si="8"/>
        <v>17578.263006888359</v>
      </c>
      <c r="AK18">
        <f t="shared" si="32"/>
        <v>10899.598414280399</v>
      </c>
      <c r="AL18">
        <f t="shared" si="9"/>
        <v>-1234.6934065946134</v>
      </c>
      <c r="AN18">
        <f t="shared" si="10"/>
        <v>22626.18726468302</v>
      </c>
      <c r="AO18">
        <f t="shared" si="11"/>
        <v>-1131.3093632341511</v>
      </c>
      <c r="AP18">
        <f t="shared" si="12"/>
        <v>-7.1632628327323058</v>
      </c>
      <c r="AQ18">
        <f t="shared" si="13"/>
        <v>-32928.223494184429</v>
      </c>
      <c r="AR18">
        <f t="shared" si="14"/>
        <v>-11440.508855568294</v>
      </c>
      <c r="AS18">
        <f t="shared" si="15"/>
        <v>6768.3265461879191</v>
      </c>
      <c r="AT18">
        <f t="shared" si="16"/>
        <v>4196.7765109244792</v>
      </c>
      <c r="AU18">
        <f t="shared" si="17"/>
        <v>-475.4057984558969</v>
      </c>
      <c r="AW18">
        <v>15</v>
      </c>
      <c r="AX18">
        <f>(R18*SUMPRODUCT(K19:$K$23, X19:$X$23)-$AZ$3*SUMPRODUCT(K18:$K$22, W19:$W$23))/Z18</f>
        <v>220606.30837278516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157932.13088100974</v>
      </c>
      <c r="P19">
        <f t="shared" si="30"/>
        <v>7896.6065440504872</v>
      </c>
      <c r="Q19" s="5">
        <f t="shared" si="31"/>
        <v>50</v>
      </c>
      <c r="R19">
        <f t="shared" si="0"/>
        <v>2000000</v>
      </c>
      <c r="S19">
        <f t="shared" si="1"/>
        <v>198051.75683688684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82083.045936546725</v>
      </c>
      <c r="AC19">
        <f t="shared" si="2"/>
        <v>64615.778822706576</v>
      </c>
      <c r="AE19">
        <f t="shared" si="3"/>
        <v>51526.468641279047</v>
      </c>
      <c r="AF19">
        <f t="shared" si="4"/>
        <v>-2576.3234320639526</v>
      </c>
      <c r="AG19">
        <f t="shared" si="5"/>
        <v>-16.312851714797812</v>
      </c>
      <c r="AH19">
        <f t="shared" si="6"/>
        <v>-84202.991555457993</v>
      </c>
      <c r="AI19">
        <f t="shared" si="7"/>
        <v>-35269.159197957699</v>
      </c>
      <c r="AJ19">
        <f t="shared" si="8"/>
        <v>17467.267113840149</v>
      </c>
      <c r="AK19">
        <f t="shared" si="32"/>
        <v>9617.8362300989193</v>
      </c>
      <c r="AL19">
        <f t="shared" si="9"/>
        <v>-8184.0558540186303</v>
      </c>
      <c r="AN19">
        <f t="shared" si="10"/>
        <v>18483.071081366466</v>
      </c>
      <c r="AO19">
        <f t="shared" si="11"/>
        <v>-924.15355406832339</v>
      </c>
      <c r="AP19">
        <f t="shared" si="12"/>
        <v>-5.8515866841852784</v>
      </c>
      <c r="AQ19">
        <f t="shared" si="13"/>
        <v>-30204.473918408963</v>
      </c>
      <c r="AR19">
        <f t="shared" si="14"/>
        <v>-12651.407977795006</v>
      </c>
      <c r="AS19">
        <f t="shared" si="15"/>
        <v>6265.6872899626724</v>
      </c>
      <c r="AT19">
        <f t="shared" si="16"/>
        <v>3450.0161834775267</v>
      </c>
      <c r="AU19">
        <f t="shared" si="17"/>
        <v>-2935.7045043548083</v>
      </c>
      <c r="AW19">
        <v>16</v>
      </c>
      <c r="AX19">
        <f>(R19*SUMPRODUCT(K20:$K$23, X20:$X$23)-$AZ$3*SUMPRODUCT(K19:$K$22, W20:$W$23))/Z19</f>
        <v>198051.75683688684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157932.13088100974</v>
      </c>
      <c r="P20">
        <f t="shared" si="30"/>
        <v>7896.6065440504872</v>
      </c>
      <c r="Q20" s="5">
        <f t="shared" si="31"/>
        <v>50</v>
      </c>
      <c r="R20">
        <f t="shared" si="0"/>
        <v>2000000</v>
      </c>
      <c r="S20">
        <f t="shared" si="1"/>
        <v>166983.67297399859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64615.778822706576</v>
      </c>
      <c r="AC20">
        <f t="shared" si="2"/>
        <v>47077.779376911261</v>
      </c>
      <c r="AE20">
        <f t="shared" si="3"/>
        <v>44525.874187109221</v>
      </c>
      <c r="AF20">
        <f t="shared" si="4"/>
        <v>-2226.293709355461</v>
      </c>
      <c r="AG20">
        <f t="shared" si="5"/>
        <v>-14.096521695340195</v>
      </c>
      <c r="AH20">
        <f t="shared" si="6"/>
        <v>-82128.060092385567</v>
      </c>
      <c r="AI20">
        <f t="shared" si="7"/>
        <v>-39842.576136327152</v>
      </c>
      <c r="AJ20">
        <f t="shared" si="8"/>
        <v>17537.999445795314</v>
      </c>
      <c r="AK20">
        <f t="shared" si="32"/>
        <v>5805.5040100149963</v>
      </c>
      <c r="AL20">
        <f t="shared" si="9"/>
        <v>-16499.072680516842</v>
      </c>
      <c r="AN20">
        <f t="shared" si="10"/>
        <v>15149.280356852405</v>
      </c>
      <c r="AO20">
        <f t="shared" si="11"/>
        <v>-757.46401784262025</v>
      </c>
      <c r="AP20">
        <f t="shared" si="12"/>
        <v>-4.7961362492684518</v>
      </c>
      <c r="AQ20">
        <f t="shared" si="13"/>
        <v>-27942.876590712196</v>
      </c>
      <c r="AR20">
        <f t="shared" si="14"/>
        <v>-13555.856387951681</v>
      </c>
      <c r="AS20">
        <f t="shared" si="15"/>
        <v>5967.0489429625895</v>
      </c>
      <c r="AT20">
        <f t="shared" si="16"/>
        <v>1975.2382062385293</v>
      </c>
      <c r="AU20">
        <f t="shared" si="17"/>
        <v>-5613.5692387505605</v>
      </c>
      <c r="AW20">
        <v>17</v>
      </c>
      <c r="AX20">
        <f>(R20*SUMPRODUCT(K21:$K$23, X21:$X$23)-$AZ$3*SUMPRODUCT(K20:$K$22, W21:$W$23))/Z20</f>
        <v>166983.67297399859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157932.13088100974</v>
      </c>
      <c r="P21">
        <f t="shared" si="30"/>
        <v>7896.6065440504872</v>
      </c>
      <c r="Q21" s="5">
        <f t="shared" si="31"/>
        <v>50</v>
      </c>
      <c r="R21">
        <f t="shared" si="0"/>
        <v>2000000</v>
      </c>
      <c r="S21">
        <f t="shared" si="1"/>
        <v>125102.34212968699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47077.779376911261</v>
      </c>
      <c r="AC21">
        <f t="shared" si="2"/>
        <v>29960.818776470267</v>
      </c>
      <c r="AE21">
        <f t="shared" si="3"/>
        <v>37823.240330724853</v>
      </c>
      <c r="AF21">
        <f t="shared" si="4"/>
        <v>-1891.1620165362428</v>
      </c>
      <c r="AG21">
        <f t="shared" si="5"/>
        <v>-11.974523524672092</v>
      </c>
      <c r="AH21">
        <f t="shared" si="6"/>
        <v>-79241.318148588063</v>
      </c>
      <c r="AI21">
        <f t="shared" si="7"/>
        <v>-43321.214357924124</v>
      </c>
      <c r="AJ21">
        <f t="shared" si="8"/>
        <v>17116.960600440994</v>
      </c>
      <c r="AK21">
        <f t="shared" si="32"/>
        <v>4258.4056995534247</v>
      </c>
      <c r="AL21">
        <f t="shared" si="9"/>
        <v>-21945.848057929703</v>
      </c>
      <c r="AN21">
        <f t="shared" si="10"/>
        <v>12240.851120873833</v>
      </c>
      <c r="AO21">
        <f t="shared" si="11"/>
        <v>-612.04255604369166</v>
      </c>
      <c r="AP21">
        <f t="shared" si="12"/>
        <v>-3.8753517262729824</v>
      </c>
      <c r="AQ21">
        <f t="shared" si="13"/>
        <v>-25645.110508702815</v>
      </c>
      <c r="AR21">
        <f t="shared" si="14"/>
        <v>-14020.177295598949</v>
      </c>
      <c r="AS21">
        <f t="shared" si="15"/>
        <v>5539.6143883964787</v>
      </c>
      <c r="AT21">
        <f t="shared" si="16"/>
        <v>1378.1608800494616</v>
      </c>
      <c r="AU21">
        <f t="shared" si="17"/>
        <v>-7102.402027153008</v>
      </c>
      <c r="AW21">
        <v>18</v>
      </c>
      <c r="AX21">
        <f>(R21*SUMPRODUCT(K22:$K$23, X22:$X$23)-$AZ$3*SUMPRODUCT(K21:$K$22, W22:$W$23))/Z21</f>
        <v>125102.34212968699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157932.13088100974</v>
      </c>
      <c r="P22">
        <f t="shared" si="30"/>
        <v>7896.6065440504872</v>
      </c>
      <c r="Q22" s="5">
        <f t="shared" si="31"/>
        <v>50</v>
      </c>
      <c r="R22">
        <f t="shared" si="0"/>
        <v>2000000</v>
      </c>
      <c r="S22">
        <f t="shared" si="1"/>
        <v>70426.375080119396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29960.818776470267</v>
      </c>
      <c r="AC22">
        <f t="shared" si="2"/>
        <v>14042.253231874087</v>
      </c>
      <c r="AE22">
        <f t="shared" si="3"/>
        <v>31489.949223677417</v>
      </c>
      <c r="AF22">
        <f t="shared" si="4"/>
        <v>-1574.4974611838709</v>
      </c>
      <c r="AG22">
        <f t="shared" si="5"/>
        <v>-9.9694561986891639</v>
      </c>
      <c r="AH22">
        <f t="shared" si="6"/>
        <v>-75412.883629448232</v>
      </c>
      <c r="AI22">
        <f t="shared" si="7"/>
        <v>-45507.401323153375</v>
      </c>
      <c r="AJ22">
        <f t="shared" si="8"/>
        <v>15918.56554459618</v>
      </c>
      <c r="AK22">
        <f t="shared" si="32"/>
        <v>4191.3389377274671</v>
      </c>
      <c r="AL22">
        <f t="shared" si="9"/>
        <v>-25397.496840829728</v>
      </c>
      <c r="AN22">
        <f t="shared" si="10"/>
        <v>9524.4754402056042</v>
      </c>
      <c r="AO22">
        <f t="shared" si="11"/>
        <v>-476.22377201028024</v>
      </c>
      <c r="AP22">
        <f t="shared" si="12"/>
        <v>-3.0153697626550726</v>
      </c>
      <c r="AQ22">
        <f t="shared" si="13"/>
        <v>-22809.441606329878</v>
      </c>
      <c r="AR22">
        <f t="shared" si="14"/>
        <v>-13764.205307897211</v>
      </c>
      <c r="AS22">
        <f t="shared" si="15"/>
        <v>4814.7421736332562</v>
      </c>
      <c r="AT22">
        <f t="shared" si="16"/>
        <v>1267.7157556019961</v>
      </c>
      <c r="AU22">
        <f t="shared" si="17"/>
        <v>-7681.7473786619585</v>
      </c>
      <c r="AW22">
        <v>19</v>
      </c>
      <c r="AX22">
        <f>(R22*SUMPRODUCT(K23:$K$23, X23:$X$23)-$AZ$3*SUMPRODUCT(K22:$K$22, W23:$W$23))/Z22</f>
        <v>70426.375080119396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157932.13088100974</v>
      </c>
      <c r="P23">
        <f t="shared" si="30"/>
        <v>7896.6065440504872</v>
      </c>
      <c r="Q23" s="5">
        <f t="shared" si="31"/>
        <v>50</v>
      </c>
      <c r="R23">
        <f t="shared" si="0"/>
        <v>2000000</v>
      </c>
      <c r="S23">
        <f t="shared" si="1"/>
        <v>86688.272823549574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14042.253231874087</v>
      </c>
      <c r="AC23">
        <f t="shared" si="2"/>
        <v>14042.253231874089</v>
      </c>
      <c r="AE23">
        <f t="shared" si="3"/>
        <v>25582.733431483917</v>
      </c>
      <c r="AF23">
        <f t="shared" si="4"/>
        <v>-1279.136671574196</v>
      </c>
      <c r="AG23">
        <f t="shared" si="5"/>
        <v>-8.0992807761071202</v>
      </c>
      <c r="AH23">
        <f t="shared" si="6"/>
        <v>-70819.234423806047</v>
      </c>
      <c r="AI23">
        <f t="shared" si="7"/>
        <v>-46523.736944672433</v>
      </c>
      <c r="AJ23">
        <f t="shared" si="8"/>
        <v>0</v>
      </c>
      <c r="AK23">
        <f t="shared" si="32"/>
        <v>3984.1338141463375</v>
      </c>
      <c r="AL23">
        <f t="shared" si="9"/>
        <v>-42539.603130526099</v>
      </c>
      <c r="AN23">
        <f t="shared" si="10"/>
        <v>7009.4883479233467</v>
      </c>
      <c r="AO23">
        <f t="shared" si="11"/>
        <v>-350.47441739616738</v>
      </c>
      <c r="AP23">
        <f t="shared" si="12"/>
        <v>-2.2191457522992839</v>
      </c>
      <c r="AQ23">
        <f t="shared" si="13"/>
        <v>-19403.970253296211</v>
      </c>
      <c r="AR23">
        <f t="shared" si="14"/>
        <v>-12747.175468521333</v>
      </c>
      <c r="AS23">
        <f t="shared" si="15"/>
        <v>0</v>
      </c>
      <c r="AT23">
        <f t="shared" si="16"/>
        <v>1091.6245373708791</v>
      </c>
      <c r="AU23">
        <f t="shared" si="17"/>
        <v>-11655.550931150454</v>
      </c>
      <c r="AW23">
        <v>20</v>
      </c>
      <c r="AX23">
        <f>(R23*SUMPRODUCT(K$23:$K24, X$23:$X24)-$AZ$3*SUMPRODUCT(K$22:$K23, W$23:$W24))/Z23</f>
        <v>86688.272823549574</v>
      </c>
    </row>
    <row r="25" spans="5:50" x14ac:dyDescent="0.25">
      <c r="AN25" s="6">
        <f t="shared" ref="AN25:AU25" si="33">SUM(AN3:AN23)</f>
        <v>1120280.6575324829</v>
      </c>
      <c r="AO25" s="6">
        <f t="shared" si="33"/>
        <v>-174463.13103738148</v>
      </c>
      <c r="AP25" s="6">
        <f t="shared" si="33"/>
        <v>-2824.5797490754394</v>
      </c>
      <c r="AQ25" s="6">
        <f t="shared" si="33"/>
        <v>-707637.08565414825</v>
      </c>
      <c r="AR25" s="6">
        <f t="shared" si="33"/>
        <v>235355.86109187797</v>
      </c>
      <c r="AS25" s="6">
        <f t="shared" si="33"/>
        <v>-79463.972353313991</v>
      </c>
      <c r="AT25" s="6">
        <f t="shared" si="33"/>
        <v>141457.26493356616</v>
      </c>
      <c r="AU25" s="7">
        <f t="shared" si="33"/>
        <v>297349.15367213031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4600.6568981530972</v>
      </c>
      <c r="K3">
        <v>1</v>
      </c>
      <c r="L3" s="2">
        <v>0</v>
      </c>
      <c r="O3">
        <f>$C$3</f>
        <v>4600.6568981530972</v>
      </c>
      <c r="P3">
        <f>O3*C5</f>
        <v>460.06568981530972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4600.6568981530972</v>
      </c>
      <c r="AF3">
        <f t="shared" ref="AF3:AF34" si="3">-$Z3*P3</f>
        <v>-460.06568981530972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1620.6830043377881</v>
      </c>
      <c r="AJ3">
        <f t="shared" ref="AJ3:AJ34" si="7">AB3-AC3</f>
        <v>0</v>
      </c>
      <c r="AL3">
        <f t="shared" ref="AL3:AL23" si="8">SUM(AI3:AK3)</f>
        <v>1620.6830043377881</v>
      </c>
      <c r="AN3">
        <f t="shared" ref="AN3:AN34" si="9">AE3*$K3</f>
        <v>4600.6568981530972</v>
      </c>
      <c r="AO3">
        <f t="shared" ref="AO3:AO34" si="10">AF3*$K3</f>
        <v>-460.06568981530972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1620.6830043377881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1620.6830043377881</v>
      </c>
      <c r="AW3">
        <v>0</v>
      </c>
      <c r="AX3">
        <f>IF(Z3&gt;0, (R3*SUMPRODUCT(K3:$K$98, X3:$X$98)-K3*$AZ$3)/Z3, 0)</f>
        <v>0</v>
      </c>
      <c r="AZ3">
        <f>C6*SUMPRODUCT(X4:X98, K4:K98)/1</f>
        <v>1831.4994098877578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124.23106675716288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122.85176562266065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-122.85176562266065</v>
      </c>
      <c r="AK4">
        <f t="shared" ref="AK4:AK35" si="28">G4*SUM(AB4:AB4, AE4:AF4)</f>
        <v>0</v>
      </c>
      <c r="AL4">
        <f t="shared" si="8"/>
        <v>-177.98711562266067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-51.437027707808568</v>
      </c>
      <c r="AR4">
        <f t="shared" si="13"/>
        <v>-51.437027707808568</v>
      </c>
      <c r="AS4">
        <f t="shared" si="14"/>
        <v>-114.6112189781329</v>
      </c>
      <c r="AT4">
        <f t="shared" si="15"/>
        <v>0</v>
      </c>
      <c r="AU4">
        <f t="shared" si="16"/>
        <v>-166.04824668594148</v>
      </c>
      <c r="AW4">
        <v>1</v>
      </c>
      <c r="AX4">
        <f>IF(Z4&gt;0, (R4*SUMPRODUCT(K4:$K$98, X4:$X$98)-K4*$AZ$3)/Z4, 0)</f>
        <v>124.23106675716288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1.113529E-3</v>
      </c>
      <c r="Q5" s="5">
        <f t="shared" ref="Q5:Q36" si="30">$C$8</f>
        <v>50</v>
      </c>
      <c r="R5">
        <f t="shared" si="0"/>
        <v>50000</v>
      </c>
      <c r="S5">
        <f t="shared" si="1"/>
        <v>218.76570949669426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122.85176562266065</v>
      </c>
      <c r="AC5">
        <f t="shared" si="27"/>
        <v>213.93255242275586</v>
      </c>
      <c r="AE5">
        <f t="shared" si="2"/>
        <v>0</v>
      </c>
      <c r="AF5">
        <f t="shared" si="3"/>
        <v>0</v>
      </c>
      <c r="AG5">
        <f t="shared" si="4"/>
        <v>-48.895357712811148</v>
      </c>
      <c r="AH5">
        <f t="shared" si="5"/>
        <v>-55.058290688849851</v>
      </c>
      <c r="AI5">
        <f t="shared" si="6"/>
        <v>-103.953648401661</v>
      </c>
      <c r="AJ5">
        <f t="shared" si="7"/>
        <v>-91.080786800095211</v>
      </c>
      <c r="AK5">
        <f t="shared" si="28"/>
        <v>5.036922390529087</v>
      </c>
      <c r="AL5">
        <f t="shared" si="8"/>
        <v>-189.9975128112271</v>
      </c>
      <c r="AN5">
        <f t="shared" si="9"/>
        <v>0</v>
      </c>
      <c r="AO5">
        <f t="shared" si="10"/>
        <v>0</v>
      </c>
      <c r="AP5">
        <f t="shared" si="11"/>
        <v>-41.810812407182219</v>
      </c>
      <c r="AQ5">
        <f t="shared" si="12"/>
        <v>-47.080785807370205</v>
      </c>
      <c r="AR5">
        <f t="shared" si="13"/>
        <v>-88.891598214552417</v>
      </c>
      <c r="AS5">
        <f t="shared" si="14"/>
        <v>-77.883911048667031</v>
      </c>
      <c r="AT5">
        <f t="shared" si="15"/>
        <v>4.3071127205347839</v>
      </c>
      <c r="AU5">
        <f t="shared" si="16"/>
        <v>-162.46839654268464</v>
      </c>
      <c r="AW5">
        <v>2</v>
      </c>
      <c r="AX5">
        <f>IF(Z5&gt;0, (R5*SUMPRODUCT(K5:$K$98, X5:$X$98)-K5*$AZ$3)/Z5, 0)</f>
        <v>218.76570949669426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1.127056E-3</v>
      </c>
      <c r="Q6" s="5">
        <f t="shared" si="30"/>
        <v>50</v>
      </c>
      <c r="R6">
        <f t="shared" si="0"/>
        <v>50000</v>
      </c>
      <c r="S6">
        <f t="shared" si="1"/>
        <v>331.06101274692406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213.93255242275586</v>
      </c>
      <c r="AC6">
        <f t="shared" si="27"/>
        <v>320.1445826087604</v>
      </c>
      <c r="AE6">
        <f t="shared" si="2"/>
        <v>0</v>
      </c>
      <c r="AF6">
        <f t="shared" si="3"/>
        <v>0</v>
      </c>
      <c r="AG6">
        <f t="shared" si="4"/>
        <v>-48.351296329400675</v>
      </c>
      <c r="AH6">
        <f t="shared" si="5"/>
        <v>-55.107806282370085</v>
      </c>
      <c r="AI6">
        <f t="shared" si="6"/>
        <v>-103.45910261177076</v>
      </c>
      <c r="AJ6">
        <f t="shared" si="7"/>
        <v>-106.21203018600454</v>
      </c>
      <c r="AK6">
        <f t="shared" si="28"/>
        <v>12.515054316731218</v>
      </c>
      <c r="AL6">
        <f t="shared" si="8"/>
        <v>-197.15607848104409</v>
      </c>
      <c r="AN6">
        <f t="shared" si="9"/>
        <v>0</v>
      </c>
      <c r="AO6">
        <f t="shared" si="10"/>
        <v>0</v>
      </c>
      <c r="AP6">
        <f t="shared" si="11"/>
        <v>-37.298674926587289</v>
      </c>
      <c r="AQ6">
        <f t="shared" si="12"/>
        <v>-42.510714468551342</v>
      </c>
      <c r="AR6">
        <f t="shared" si="13"/>
        <v>-79.809389395138624</v>
      </c>
      <c r="AS6">
        <f t="shared" si="14"/>
        <v>-81.933025336319133</v>
      </c>
      <c r="AT6">
        <f t="shared" si="15"/>
        <v>9.6542384193430522</v>
      </c>
      <c r="AU6">
        <f t="shared" si="16"/>
        <v>-152.08817631211471</v>
      </c>
      <c r="AW6">
        <v>3</v>
      </c>
      <c r="AX6">
        <f>IF(Z6&gt;0, (R6*SUMPRODUCT(K6:$K$98, X6:$X$98)-K6*$AZ$3)/Z6, 0)</f>
        <v>331.06101274692406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1.1414839999999999E-3</v>
      </c>
      <c r="Q7" s="5">
        <f t="shared" si="30"/>
        <v>50</v>
      </c>
      <c r="R7">
        <f t="shared" si="0"/>
        <v>50000</v>
      </c>
      <c r="S7">
        <f t="shared" si="1"/>
        <v>423.5514704772873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320.1445826087604</v>
      </c>
      <c r="AC7">
        <f t="shared" si="27"/>
        <v>405.02186565089505</v>
      </c>
      <c r="AE7">
        <f t="shared" si="2"/>
        <v>0</v>
      </c>
      <c r="AF7">
        <f t="shared" si="3"/>
        <v>0</v>
      </c>
      <c r="AG7">
        <f t="shared" si="4"/>
        <v>-47.812591134967398</v>
      </c>
      <c r="AH7">
        <f t="shared" si="5"/>
        <v>-55.192231139269595</v>
      </c>
      <c r="AI7">
        <f t="shared" si="6"/>
        <v>-103.004822274237</v>
      </c>
      <c r="AJ7">
        <f t="shared" si="7"/>
        <v>-84.87728304213465</v>
      </c>
      <c r="AK7">
        <f t="shared" si="28"/>
        <v>15.719099006090135</v>
      </c>
      <c r="AL7">
        <f t="shared" si="8"/>
        <v>-172.1630063102815</v>
      </c>
      <c r="AN7">
        <f t="shared" si="9"/>
        <v>0</v>
      </c>
      <c r="AO7">
        <f t="shared" si="10"/>
        <v>0</v>
      </c>
      <c r="AP7">
        <f t="shared" si="11"/>
        <v>-33.557558308317276</v>
      </c>
      <c r="AQ7">
        <f t="shared" si="12"/>
        <v>-38.737003593759042</v>
      </c>
      <c r="AR7">
        <f t="shared" si="13"/>
        <v>-72.294561902076325</v>
      </c>
      <c r="AS7">
        <f t="shared" si="14"/>
        <v>-59.571638079554269</v>
      </c>
      <c r="AT7">
        <f t="shared" si="15"/>
        <v>11.032545380400904</v>
      </c>
      <c r="AU7">
        <f t="shared" si="16"/>
        <v>-120.83365460122968</v>
      </c>
      <c r="AW7">
        <v>4</v>
      </c>
      <c r="AX7">
        <f>IF(Z7&gt;0, (R7*SUMPRODUCT(K7:$K$98, X7:$X$98)-K7*$AZ$3)/Z7, 0)</f>
        <v>423.5514704772873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1.15952E-3</v>
      </c>
      <c r="Q8" s="5">
        <f t="shared" si="30"/>
        <v>50</v>
      </c>
      <c r="R8">
        <f t="shared" si="0"/>
        <v>50000</v>
      </c>
      <c r="S8">
        <f t="shared" si="1"/>
        <v>477.84135792203637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405.02186565089505</v>
      </c>
      <c r="AC8">
        <f t="shared" si="27"/>
        <v>451.83747557234938</v>
      </c>
      <c r="AE8">
        <f t="shared" si="2"/>
        <v>0</v>
      </c>
      <c r="AF8">
        <f t="shared" si="3"/>
        <v>0</v>
      </c>
      <c r="AG8">
        <f t="shared" si="4"/>
        <v>-47.279025567944906</v>
      </c>
      <c r="AH8">
        <f t="shared" si="5"/>
        <v>-55.439655672817395</v>
      </c>
      <c r="AI8">
        <f t="shared" si="6"/>
        <v>-102.71868124076229</v>
      </c>
      <c r="AJ8">
        <f t="shared" si="7"/>
        <v>-46.815609921454325</v>
      </c>
      <c r="AK8">
        <f t="shared" si="28"/>
        <v>8.6269657383640652</v>
      </c>
      <c r="AL8">
        <f t="shared" si="8"/>
        <v>-140.90732542385254</v>
      </c>
      <c r="AN8">
        <f t="shared" si="9"/>
        <v>0</v>
      </c>
      <c r="AO8">
        <f t="shared" si="10"/>
        <v>0</v>
      </c>
      <c r="AP8">
        <f t="shared" si="11"/>
        <v>-30.974584210981465</v>
      </c>
      <c r="AQ8">
        <f t="shared" si="12"/>
        <v>-36.320974525959159</v>
      </c>
      <c r="AR8">
        <f t="shared" si="13"/>
        <v>-67.29555873694062</v>
      </c>
      <c r="AS8">
        <f t="shared" si="14"/>
        <v>-30.670980090666411</v>
      </c>
      <c r="AT8">
        <f t="shared" si="15"/>
        <v>5.6519074481387381</v>
      </c>
      <c r="AU8">
        <f t="shared" si="16"/>
        <v>-92.314631379468295</v>
      </c>
      <c r="AW8">
        <v>5</v>
      </c>
      <c r="AX8">
        <f>IF(Z8&gt;0, (R8*SUMPRODUCT(K8:$K$98, X8:$X$98)-K8*$AZ$3)/Z8, 0)</f>
        <v>477.84135792203637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1.187476E-3</v>
      </c>
      <c r="Q9" s="5">
        <f t="shared" si="30"/>
        <v>50</v>
      </c>
      <c r="R9">
        <f t="shared" si="0"/>
        <v>50000</v>
      </c>
      <c r="S9">
        <f t="shared" si="1"/>
        <v>512.34097422232503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451.83747557234938</v>
      </c>
      <c r="AC9">
        <f t="shared" si="27"/>
        <v>479.03975979537148</v>
      </c>
      <c r="AE9">
        <f t="shared" si="2"/>
        <v>0</v>
      </c>
      <c r="AF9">
        <f t="shared" si="3"/>
        <v>0</v>
      </c>
      <c r="AG9">
        <f t="shared" si="4"/>
        <v>-46.750092604100132</v>
      </c>
      <c r="AH9">
        <f t="shared" si="5"/>
        <v>-56.142708165320947</v>
      </c>
      <c r="AI9">
        <f t="shared" si="6"/>
        <v>-102.89280076942109</v>
      </c>
      <c r="AJ9">
        <f t="shared" si="7"/>
        <v>-27.202284223022104</v>
      </c>
      <c r="AK9">
        <f t="shared" si="28"/>
        <v>2.6658411058768614</v>
      </c>
      <c r="AL9">
        <f t="shared" si="8"/>
        <v>-127.42924388656633</v>
      </c>
      <c r="AN9">
        <f t="shared" si="9"/>
        <v>0</v>
      </c>
      <c r="AO9">
        <f t="shared" si="10"/>
        <v>0</v>
      </c>
      <c r="AP9">
        <f t="shared" si="11"/>
        <v>-29.006588496553771</v>
      </c>
      <c r="AQ9">
        <f t="shared" si="12"/>
        <v>-34.834335979277796</v>
      </c>
      <c r="AR9">
        <f t="shared" si="13"/>
        <v>-63.840924475831571</v>
      </c>
      <c r="AS9">
        <f t="shared" si="14"/>
        <v>-16.877944420462974</v>
      </c>
      <c r="AT9">
        <f t="shared" si="15"/>
        <v>1.6540492574037411</v>
      </c>
      <c r="AU9">
        <f t="shared" si="16"/>
        <v>-79.064819638890796</v>
      </c>
      <c r="AW9">
        <v>6</v>
      </c>
      <c r="AX9">
        <f>IF(Z9&gt;0, (R9*SUMPRODUCT(K9:$K$98, X9:$X$98)-K9*$AZ$3)/Z9, 0)</f>
        <v>512.34097422232503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1.2208430000000001E-3</v>
      </c>
      <c r="Q10" s="5">
        <f t="shared" si="30"/>
        <v>50</v>
      </c>
      <c r="R10">
        <f t="shared" si="0"/>
        <v>50000</v>
      </c>
      <c r="S10">
        <f t="shared" si="1"/>
        <v>543.56121093119998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479.03975979537148</v>
      </c>
      <c r="AC10">
        <f t="shared" si="27"/>
        <v>502.52796161118152</v>
      </c>
      <c r="AE10">
        <f t="shared" si="2"/>
        <v>0</v>
      </c>
      <c r="AF10">
        <f t="shared" si="3"/>
        <v>0</v>
      </c>
      <c r="AG10">
        <f t="shared" si="4"/>
        <v>-46.225517154754066</v>
      </c>
      <c r="AH10">
        <f t="shared" si="5"/>
        <v>-57.074523305067423</v>
      </c>
      <c r="AI10">
        <f t="shared" si="6"/>
        <v>-103.30004045982149</v>
      </c>
      <c r="AJ10">
        <f t="shared" si="7"/>
        <v>-23.488201815810044</v>
      </c>
      <c r="AK10">
        <f t="shared" si="28"/>
        <v>1.9640630151610232</v>
      </c>
      <c r="AL10">
        <f t="shared" si="8"/>
        <v>-124.82417926047052</v>
      </c>
      <c r="AN10">
        <f t="shared" si="9"/>
        <v>0</v>
      </c>
      <c r="AO10">
        <f t="shared" si="10"/>
        <v>0</v>
      </c>
      <c r="AP10">
        <f t="shared" si="11"/>
        <v>-27.209097923411761</v>
      </c>
      <c r="AQ10">
        <f t="shared" si="12"/>
        <v>-33.595000967553553</v>
      </c>
      <c r="AR10">
        <f t="shared" si="13"/>
        <v>-60.804098890965314</v>
      </c>
      <c r="AS10">
        <f t="shared" si="14"/>
        <v>-13.825541012589968</v>
      </c>
      <c r="AT10">
        <f t="shared" si="15"/>
        <v>1.1560797195271955</v>
      </c>
      <c r="AU10">
        <f t="shared" si="16"/>
        <v>-73.473560184028088</v>
      </c>
      <c r="AW10">
        <v>7</v>
      </c>
      <c r="AX10">
        <f>IF(Z10&gt;0, (R10*SUMPRODUCT(K10:$K$98, X10:$X$98)-K10*$AZ$3)/Z10, 0)</f>
        <v>543.56121093119998</v>
      </c>
    </row>
    <row r="11" spans="1:52" x14ac:dyDescent="0.25">
      <c r="A11" t="s">
        <v>33</v>
      </c>
      <c r="C11" s="25">
        <f>AU100</f>
        <v>-1001.232006247281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1.2533069999999999E-3</v>
      </c>
      <c r="Q11" s="5">
        <f t="shared" si="30"/>
        <v>50</v>
      </c>
      <c r="R11">
        <f t="shared" si="0"/>
        <v>50000</v>
      </c>
      <c r="S11">
        <f t="shared" si="1"/>
        <v>571.71686605927073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502.52796161118152</v>
      </c>
      <c r="AC11">
        <f t="shared" si="27"/>
        <v>522.61012879694999</v>
      </c>
      <c r="AE11">
        <f t="shared" si="2"/>
        <v>0</v>
      </c>
      <c r="AF11">
        <f t="shared" si="3"/>
        <v>0</v>
      </c>
      <c r="AG11">
        <f t="shared" si="4"/>
        <v>-45.70532721897785</v>
      </c>
      <c r="AH11">
        <f t="shared" si="5"/>
        <v>-57.934764228673345</v>
      </c>
      <c r="AI11">
        <f t="shared" si="6"/>
        <v>-103.6400914476512</v>
      </c>
      <c r="AJ11">
        <f t="shared" si="7"/>
        <v>-20.082167185768469</v>
      </c>
      <c r="AK11">
        <f t="shared" si="28"/>
        <v>1.2060671078668355</v>
      </c>
      <c r="AL11">
        <f t="shared" si="8"/>
        <v>-122.51619152555284</v>
      </c>
      <c r="AN11">
        <f t="shared" si="9"/>
        <v>0</v>
      </c>
      <c r="AO11">
        <f t="shared" si="10"/>
        <v>0</v>
      </c>
      <c r="AP11">
        <f t="shared" si="11"/>
        <v>-25.563384256258598</v>
      </c>
      <c r="AQ11">
        <f t="shared" si="12"/>
        <v>-32.403413997622025</v>
      </c>
      <c r="AR11">
        <f t="shared" si="13"/>
        <v>-57.966798253880626</v>
      </c>
      <c r="AS11">
        <f t="shared" si="14"/>
        <v>-11.232129550427221</v>
      </c>
      <c r="AT11">
        <f t="shared" si="15"/>
        <v>0.67456374985611367</v>
      </c>
      <c r="AU11">
        <f t="shared" si="16"/>
        <v>-68.524364054451738</v>
      </c>
      <c r="AW11">
        <v>8</v>
      </c>
      <c r="AX11">
        <f>IF(Z11&gt;0, (R11*SUMPRODUCT(K11:$K$98, X11:$X$98)-K11*$AZ$3)/Z11, 0)</f>
        <v>571.71686605927073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1.2947900000000001E-3</v>
      </c>
      <c r="Q12" s="5">
        <f t="shared" si="30"/>
        <v>50</v>
      </c>
      <c r="R12">
        <f t="shared" si="0"/>
        <v>50000</v>
      </c>
      <c r="S12">
        <f t="shared" si="1"/>
        <v>598.72713163223921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522.61012879694999</v>
      </c>
      <c r="AC12">
        <f t="shared" si="27"/>
        <v>541.11874635831293</v>
      </c>
      <c r="AE12">
        <f t="shared" si="2"/>
        <v>0</v>
      </c>
      <c r="AF12">
        <f t="shared" si="3"/>
        <v>0</v>
      </c>
      <c r="AG12">
        <f t="shared" si="4"/>
        <v>-45.189095146158209</v>
      </c>
      <c r="AH12">
        <f t="shared" si="5"/>
        <v>-59.178800629860334</v>
      </c>
      <c r="AI12">
        <f t="shared" si="6"/>
        <v>-104.36789577601854</v>
      </c>
      <c r="AJ12">
        <f t="shared" si="7"/>
        <v>-18.508617561362939</v>
      </c>
      <c r="AK12">
        <f t="shared" si="28"/>
        <v>1.202003296232985</v>
      </c>
      <c r="AL12">
        <f t="shared" si="8"/>
        <v>-121.67451004114849</v>
      </c>
      <c r="AN12">
        <f t="shared" si="9"/>
        <v>0</v>
      </c>
      <c r="AO12">
        <f t="shared" si="10"/>
        <v>0</v>
      </c>
      <c r="AP12">
        <f t="shared" si="11"/>
        <v>-24.018484462030642</v>
      </c>
      <c r="AQ12">
        <f t="shared" si="12"/>
        <v>-31.454161647021827</v>
      </c>
      <c r="AR12">
        <f t="shared" si="13"/>
        <v>-55.472646109052469</v>
      </c>
      <c r="AS12">
        <f t="shared" si="14"/>
        <v>-9.8375269934799086</v>
      </c>
      <c r="AT12">
        <f t="shared" si="15"/>
        <v>0.63887753008783132</v>
      </c>
      <c r="AU12">
        <f t="shared" si="16"/>
        <v>-64.671295572444549</v>
      </c>
      <c r="AW12">
        <v>9</v>
      </c>
      <c r="AX12">
        <f>IF(Z12&gt;0, (R12*SUMPRODUCT(K12:$K$98, X12:$X$98)-K12*$AZ$3)/Z12, 0)</f>
        <v>598.72713163223921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1.338077E-3</v>
      </c>
      <c r="Q13" s="5">
        <f t="shared" si="30"/>
        <v>50</v>
      </c>
      <c r="R13">
        <f t="shared" si="0"/>
        <v>50000</v>
      </c>
      <c r="S13">
        <f t="shared" si="1"/>
        <v>624.24258971487382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541.11874635831293</v>
      </c>
      <c r="AC13">
        <f t="shared" si="27"/>
        <v>557.78244890999872</v>
      </c>
      <c r="AE13">
        <f t="shared" si="2"/>
        <v>0</v>
      </c>
      <c r="AF13">
        <f t="shared" si="3"/>
        <v>0</v>
      </c>
      <c r="AG13">
        <f t="shared" si="4"/>
        <v>-44.676737705830746</v>
      </c>
      <c r="AH13">
        <f t="shared" si="5"/>
        <v>-60.466488865885935</v>
      </c>
      <c r="AI13">
        <f t="shared" si="6"/>
        <v>-105.14322657171668</v>
      </c>
      <c r="AJ13">
        <f t="shared" si="7"/>
        <v>-16.663702551685788</v>
      </c>
      <c r="AK13">
        <f t="shared" si="28"/>
        <v>1.0822374927166258</v>
      </c>
      <c r="AL13">
        <f t="shared" si="8"/>
        <v>-120.72469163068584</v>
      </c>
      <c r="AN13">
        <f t="shared" si="9"/>
        <v>0</v>
      </c>
      <c r="AO13">
        <f t="shared" si="10"/>
        <v>0</v>
      </c>
      <c r="AP13">
        <f t="shared" si="11"/>
        <v>-22.572396421841098</v>
      </c>
      <c r="AQ13">
        <f t="shared" si="12"/>
        <v>-30.549982541350353</v>
      </c>
      <c r="AR13">
        <f t="shared" si="13"/>
        <v>-53.122378963191451</v>
      </c>
      <c r="AS13">
        <f t="shared" si="14"/>
        <v>-8.4191397843089781</v>
      </c>
      <c r="AT13">
        <f t="shared" si="15"/>
        <v>0.54678776836901566</v>
      </c>
      <c r="AU13">
        <f t="shared" si="16"/>
        <v>-60.994730979131411</v>
      </c>
      <c r="AW13">
        <v>10</v>
      </c>
      <c r="AX13">
        <f>IF(Z13&gt;0, (R13*SUMPRODUCT(K13:$K$98, X13:$X$98)-K13*$AZ$3)/Z13, 0)</f>
        <v>624.24258971487382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1.388577E-3</v>
      </c>
      <c r="Q14" s="5">
        <f t="shared" si="30"/>
        <v>50</v>
      </c>
      <c r="R14">
        <f t="shared" si="0"/>
        <v>50000</v>
      </c>
      <c r="S14">
        <f t="shared" si="1"/>
        <v>648.43946964617624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557.78244890999872</v>
      </c>
      <c r="AC14">
        <f t="shared" si="27"/>
        <v>572.80462408898575</v>
      </c>
      <c r="AE14">
        <f t="shared" si="2"/>
        <v>0</v>
      </c>
      <c r="AF14">
        <f t="shared" si="3"/>
        <v>0</v>
      </c>
      <c r="AG14">
        <f t="shared" si="4"/>
        <v>-44.16793323835909</v>
      </c>
      <c r="AH14">
        <f t="shared" si="5"/>
        <v>-62.03709041334934</v>
      </c>
      <c r="AI14">
        <f t="shared" si="6"/>
        <v>-106.20502365170843</v>
      </c>
      <c r="AJ14">
        <f t="shared" si="7"/>
        <v>-15.022175178987027</v>
      </c>
      <c r="AK14">
        <f t="shared" si="28"/>
        <v>1.0040084080379976</v>
      </c>
      <c r="AL14">
        <f t="shared" si="8"/>
        <v>-120.22319042265745</v>
      </c>
      <c r="AN14">
        <f t="shared" si="9"/>
        <v>0</v>
      </c>
      <c r="AO14">
        <f t="shared" si="10"/>
        <v>0</v>
      </c>
      <c r="AP14">
        <f t="shared" si="11"/>
        <v>-21.216323395242856</v>
      </c>
      <c r="AQ14">
        <f t="shared" si="12"/>
        <v>-29.799876883676408</v>
      </c>
      <c r="AR14">
        <f t="shared" si="13"/>
        <v>-51.016200278919264</v>
      </c>
      <c r="AS14">
        <f t="shared" si="14"/>
        <v>-7.2159891425614688</v>
      </c>
      <c r="AT14">
        <f t="shared" si="15"/>
        <v>0.48228127319249875</v>
      </c>
      <c r="AU14">
        <f t="shared" si="16"/>
        <v>-57.749908148288235</v>
      </c>
      <c r="AW14">
        <v>11</v>
      </c>
      <c r="AX14">
        <f>IF(Z14&gt;0, (R14*SUMPRODUCT(K14:$K$98, X14:$X$98)-K14*$AZ$3)/Z14, 0)</f>
        <v>648.43946964617624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1.4580159999999999E-3</v>
      </c>
      <c r="Q15" s="5">
        <f t="shared" si="30"/>
        <v>50</v>
      </c>
      <c r="R15">
        <f t="shared" si="0"/>
        <v>50000</v>
      </c>
      <c r="S15">
        <f t="shared" si="1"/>
        <v>673.53710813641032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572.80462408898575</v>
      </c>
      <c r="AC15">
        <f t="shared" si="27"/>
        <v>588.15760927231543</v>
      </c>
      <c r="AE15">
        <f t="shared" si="2"/>
        <v>0</v>
      </c>
      <c r="AF15">
        <f t="shared" si="3"/>
        <v>0</v>
      </c>
      <c r="AG15">
        <f t="shared" si="4"/>
        <v>-43.661856352627041</v>
      </c>
      <c r="AH15">
        <f t="shared" si="5"/>
        <v>-64.397553348459354</v>
      </c>
      <c r="AI15">
        <f t="shared" si="6"/>
        <v>-108.05940970108639</v>
      </c>
      <c r="AJ15">
        <f t="shared" si="7"/>
        <v>-15.352985183329679</v>
      </c>
      <c r="AK15">
        <f t="shared" si="28"/>
        <v>2.3484989587648419</v>
      </c>
      <c r="AL15">
        <f t="shared" si="8"/>
        <v>-121.06389592565124</v>
      </c>
      <c r="AN15">
        <f t="shared" si="9"/>
        <v>0</v>
      </c>
      <c r="AO15">
        <f t="shared" si="10"/>
        <v>0</v>
      </c>
      <c r="AP15">
        <f t="shared" si="11"/>
        <v>-19.896809052574699</v>
      </c>
      <c r="AQ15">
        <f t="shared" si="12"/>
        <v>-29.346114193566457</v>
      </c>
      <c r="AR15">
        <f t="shared" si="13"/>
        <v>-49.242923246141153</v>
      </c>
      <c r="AS15">
        <f t="shared" si="14"/>
        <v>-6.996390902681795</v>
      </c>
      <c r="AT15">
        <f t="shared" si="15"/>
        <v>1.0702164141929127</v>
      </c>
      <c r="AU15">
        <f t="shared" si="16"/>
        <v>-55.169097734630043</v>
      </c>
      <c r="AW15">
        <v>12</v>
      </c>
      <c r="AX15">
        <f>IF(Z15&gt;0, (R15*SUMPRODUCT(K15:$K$98, X15:$X$98)-K15*$AZ$3)/Z15, 0)</f>
        <v>673.53710813641032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1.5382760000000001E-3</v>
      </c>
      <c r="Q16" s="5">
        <f t="shared" si="30"/>
        <v>50</v>
      </c>
      <c r="R16">
        <f t="shared" si="0"/>
        <v>50000</v>
      </c>
      <c r="S16">
        <f t="shared" si="1"/>
        <v>699.63039168859109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588.15760927231543</v>
      </c>
      <c r="AC16">
        <f t="shared" si="27"/>
        <v>603.89400159137062</v>
      </c>
      <c r="AE16">
        <f t="shared" si="2"/>
        <v>0</v>
      </c>
      <c r="AF16">
        <f t="shared" si="3"/>
        <v>0</v>
      </c>
      <c r="AG16">
        <f t="shared" si="4"/>
        <v>-43.158073803358072</v>
      </c>
      <c r="AH16">
        <f t="shared" si="5"/>
        <v>-67.163985742693711</v>
      </c>
      <c r="AI16">
        <f t="shared" si="6"/>
        <v>-110.32205954605178</v>
      </c>
      <c r="AJ16">
        <f t="shared" si="7"/>
        <v>-15.736392319055199</v>
      </c>
      <c r="AK16">
        <f t="shared" si="28"/>
        <v>4.1759190258334398</v>
      </c>
      <c r="AL16">
        <f t="shared" si="8"/>
        <v>-121.88253283927354</v>
      </c>
      <c r="AN16">
        <f t="shared" si="9"/>
        <v>0</v>
      </c>
      <c r="AO16">
        <f t="shared" si="10"/>
        <v>0</v>
      </c>
      <c r="AP16">
        <f t="shared" si="11"/>
        <v>-18.604894691331751</v>
      </c>
      <c r="AQ16">
        <f t="shared" si="12"/>
        <v>-28.953536885969537</v>
      </c>
      <c r="AR16">
        <f t="shared" si="13"/>
        <v>-47.558431577301285</v>
      </c>
      <c r="AS16">
        <f t="shared" si="14"/>
        <v>-6.7837578491448669</v>
      </c>
      <c r="AT16">
        <f t="shared" si="15"/>
        <v>1.8001853852225134</v>
      </c>
      <c r="AU16">
        <f t="shared" si="16"/>
        <v>-52.542004041223642</v>
      </c>
      <c r="AW16">
        <v>13</v>
      </c>
      <c r="AX16">
        <f>IF(Z16&gt;0, (R16*SUMPRODUCT(K16:$K$98, X16:$X$98)-K16*$AZ$3)/Z16, 0)</f>
        <v>699.63039168859109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1.6203400000000001E-3</v>
      </c>
      <c r="Q17" s="5">
        <f t="shared" si="30"/>
        <v>50</v>
      </c>
      <c r="R17">
        <f t="shared" si="0"/>
        <v>50000</v>
      </c>
      <c r="S17">
        <f t="shared" si="1"/>
        <v>729.42099734000021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603.89400159137062</v>
      </c>
      <c r="AC17">
        <f t="shared" si="27"/>
        <v>622.29184449456</v>
      </c>
      <c r="AE17">
        <f t="shared" si="2"/>
        <v>0</v>
      </c>
      <c r="AF17">
        <f t="shared" si="3"/>
        <v>0</v>
      </c>
      <c r="AG17">
        <f t="shared" si="4"/>
        <v>-42.656562312017954</v>
      </c>
      <c r="AH17">
        <f t="shared" si="5"/>
        <v>-69.930753306533219</v>
      </c>
      <c r="AI17">
        <f t="shared" si="6"/>
        <v>-112.58731561855117</v>
      </c>
      <c r="AJ17">
        <f t="shared" si="7"/>
        <v>-18.397842903189371</v>
      </c>
      <c r="AK17">
        <f t="shared" si="28"/>
        <v>8.3337372219609147</v>
      </c>
      <c r="AL17">
        <f t="shared" si="8"/>
        <v>-122.65142129977963</v>
      </c>
      <c r="AN17">
        <f t="shared" si="9"/>
        <v>0</v>
      </c>
      <c r="AO17">
        <f t="shared" si="10"/>
        <v>0</v>
      </c>
      <c r="AP17">
        <f t="shared" si="11"/>
        <v>-17.285861524115695</v>
      </c>
      <c r="AQ17">
        <f t="shared" si="12"/>
        <v>-28.338273231953831</v>
      </c>
      <c r="AR17">
        <f t="shared" si="13"/>
        <v>-45.624134756069523</v>
      </c>
      <c r="AS17">
        <f t="shared" si="14"/>
        <v>-7.4554194602167287</v>
      </c>
      <c r="AT17">
        <f t="shared" si="15"/>
        <v>3.3771082288222525</v>
      </c>
      <c r="AU17">
        <f t="shared" si="16"/>
        <v>-49.702445987464003</v>
      </c>
      <c r="AW17">
        <v>14</v>
      </c>
      <c r="AX17">
        <f>IF(Z17&gt;0, (R17*SUMPRODUCT(K17:$K$98, X17:$X$98)-K17*$AZ$3)/Z17, 0)</f>
        <v>729.42099734000021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1.7069120000000001E-3</v>
      </c>
      <c r="Q18" s="5">
        <f t="shared" si="30"/>
        <v>50</v>
      </c>
      <c r="R18">
        <f t="shared" si="0"/>
        <v>50000</v>
      </c>
      <c r="S18">
        <f t="shared" si="1"/>
        <v>763.26651274115534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622.29184449456</v>
      </c>
      <c r="AC18">
        <f t="shared" si="27"/>
        <v>643.54336218409696</v>
      </c>
      <c r="AE18">
        <f t="shared" si="2"/>
        <v>0</v>
      </c>
      <c r="AF18">
        <f t="shared" si="3"/>
        <v>0</v>
      </c>
      <c r="AG18">
        <f t="shared" si="4"/>
        <v>-42.157185690808646</v>
      </c>
      <c r="AH18">
        <f t="shared" si="5"/>
        <v>-72.810998089131203</v>
      </c>
      <c r="AI18">
        <f t="shared" si="6"/>
        <v>-114.96818377993985</v>
      </c>
      <c r="AJ18">
        <f t="shared" si="7"/>
        <v>-21.251517689536968</v>
      </c>
      <c r="AK18">
        <f t="shared" si="28"/>
        <v>13.441503841082497</v>
      </c>
      <c r="AL18">
        <f t="shared" si="8"/>
        <v>-122.77819762839434</v>
      </c>
      <c r="AN18">
        <f t="shared" si="9"/>
        <v>0</v>
      </c>
      <c r="AO18">
        <f t="shared" si="10"/>
        <v>0</v>
      </c>
      <c r="AP18">
        <f t="shared" si="11"/>
        <v>-15.942046905943156</v>
      </c>
      <c r="AQ18">
        <f t="shared" si="12"/>
        <v>-27.53400939329169</v>
      </c>
      <c r="AR18">
        <f t="shared" si="13"/>
        <v>-43.476056299234848</v>
      </c>
      <c r="AS18">
        <f t="shared" si="14"/>
        <v>-8.0364162426275207</v>
      </c>
      <c r="AT18">
        <f t="shared" si="15"/>
        <v>5.0830026058326743</v>
      </c>
      <c r="AU18">
        <f t="shared" si="16"/>
        <v>-46.429469936029697</v>
      </c>
      <c r="AW18">
        <v>15</v>
      </c>
      <c r="AX18">
        <f>IF(Z18&gt;0, (R18*SUMPRODUCT(K18:$K$98, X18:$X$98)-K18*$AZ$3)/Z18, 0)</f>
        <v>763.26651274115534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1.807012E-3</v>
      </c>
      <c r="Q19" s="5">
        <f t="shared" si="30"/>
        <v>50</v>
      </c>
      <c r="R19">
        <f t="shared" si="0"/>
        <v>50000</v>
      </c>
      <c r="S19">
        <f t="shared" si="1"/>
        <v>795.38724778909398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643.54336218409696</v>
      </c>
      <c r="AC19">
        <f t="shared" si="27"/>
        <v>662.7076716504356</v>
      </c>
      <c r="AE19">
        <f t="shared" si="2"/>
        <v>0</v>
      </c>
      <c r="AF19">
        <f t="shared" si="3"/>
        <v>0</v>
      </c>
      <c r="AG19">
        <f t="shared" si="4"/>
        <v>-41.659435293471041</v>
      </c>
      <c r="AH19">
        <f t="shared" si="5"/>
        <v>-76.178540429519515</v>
      </c>
      <c r="AI19">
        <f t="shared" si="6"/>
        <v>-117.83797572299056</v>
      </c>
      <c r="AJ19">
        <f t="shared" si="7"/>
        <v>-19.164309466338636</v>
      </c>
      <c r="AK19">
        <f t="shared" si="28"/>
        <v>14.351016976705363</v>
      </c>
      <c r="AL19">
        <f t="shared" si="8"/>
        <v>-122.65126821262383</v>
      </c>
      <c r="AN19">
        <f t="shared" si="9"/>
        <v>0</v>
      </c>
      <c r="AO19">
        <f t="shared" si="10"/>
        <v>0</v>
      </c>
      <c r="AP19">
        <f t="shared" si="11"/>
        <v>-14.691615188678657</v>
      </c>
      <c r="AQ19">
        <f t="shared" si="12"/>
        <v>-26.865121760330279</v>
      </c>
      <c r="AR19">
        <f t="shared" si="13"/>
        <v>-41.556736949008936</v>
      </c>
      <c r="AS19">
        <f t="shared" si="14"/>
        <v>-6.7584847958878775</v>
      </c>
      <c r="AT19">
        <f t="shared" si="15"/>
        <v>5.0610292122945078</v>
      </c>
      <c r="AU19">
        <f t="shared" si="16"/>
        <v>-43.254192532602303</v>
      </c>
      <c r="AW19">
        <v>16</v>
      </c>
      <c r="AX19">
        <f>IF(Z19&gt;0, (R19*SUMPRODUCT(K19:$K$98, X19:$X$98)-K19*$AZ$3)/Z19, 0)</f>
        <v>795.38724778909398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1.90621E-3</v>
      </c>
      <c r="Q20" s="5">
        <f t="shared" si="30"/>
        <v>50</v>
      </c>
      <c r="R20">
        <f t="shared" si="0"/>
        <v>50000</v>
      </c>
      <c r="S20">
        <f t="shared" si="1"/>
        <v>812.74617674159947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662.7076716504356</v>
      </c>
      <c r="AC20">
        <f t="shared" si="27"/>
        <v>669.10839583926941</v>
      </c>
      <c r="AE20">
        <f t="shared" si="2"/>
        <v>0</v>
      </c>
      <c r="AF20">
        <f t="shared" si="3"/>
        <v>0</v>
      </c>
      <c r="AG20">
        <f t="shared" si="4"/>
        <v>-41.16342930838556</v>
      </c>
      <c r="AH20">
        <f t="shared" si="5"/>
        <v>-79.411632150767431</v>
      </c>
      <c r="AI20">
        <f t="shared" si="6"/>
        <v>-120.57506145915299</v>
      </c>
      <c r="AJ20">
        <f t="shared" si="7"/>
        <v>-6.4007241888338058</v>
      </c>
      <c r="AK20">
        <f t="shared" si="28"/>
        <v>2.849642988096873</v>
      </c>
      <c r="AL20">
        <f t="shared" si="8"/>
        <v>-124.12614265988992</v>
      </c>
      <c r="AN20">
        <f t="shared" si="9"/>
        <v>0</v>
      </c>
      <c r="AO20">
        <f t="shared" si="10"/>
        <v>0</v>
      </c>
      <c r="AP20">
        <f t="shared" si="11"/>
        <v>-13.769035125678705</v>
      </c>
      <c r="AQ20">
        <f t="shared" si="12"/>
        <v>-26.562936345263342</v>
      </c>
      <c r="AR20">
        <f t="shared" si="13"/>
        <v>-40.331971470942051</v>
      </c>
      <c r="AS20">
        <f t="shared" si="14"/>
        <v>-2.1410217191957899</v>
      </c>
      <c r="AT20">
        <f t="shared" si="15"/>
        <v>0.95319644300764761</v>
      </c>
      <c r="AU20">
        <f t="shared" si="16"/>
        <v>-41.519796747130187</v>
      </c>
      <c r="AW20">
        <v>17</v>
      </c>
      <c r="AX20">
        <f>IF(Z20&gt;0, (R20*SUMPRODUCT(K20:$K$98, X20:$X$98)-K20*$AZ$3)/Z20, 0)</f>
        <v>812.74617674159947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2.0198360000000001E-3</v>
      </c>
      <c r="Q21" s="5">
        <f t="shared" si="30"/>
        <v>50</v>
      </c>
      <c r="R21">
        <f t="shared" si="0"/>
        <v>50000</v>
      </c>
      <c r="S21">
        <f t="shared" si="1"/>
        <v>826.9343188771976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669.10839583926941</v>
      </c>
      <c r="AC21">
        <f t="shared" si="27"/>
        <v>672.60607485337539</v>
      </c>
      <c r="AE21">
        <f t="shared" si="2"/>
        <v>0</v>
      </c>
      <c r="AF21">
        <f t="shared" si="3"/>
        <v>0</v>
      </c>
      <c r="AG21">
        <f t="shared" si="4"/>
        <v>-40.668651638901174</v>
      </c>
      <c r="AH21">
        <f t="shared" si="5"/>
        <v>-83.143376400532262</v>
      </c>
      <c r="AI21">
        <f t="shared" si="6"/>
        <v>-123.81202803943344</v>
      </c>
      <c r="AJ21">
        <f t="shared" si="7"/>
        <v>-3.4976790141059837</v>
      </c>
      <c r="AK21">
        <f t="shared" si="28"/>
        <v>1.0705734333428312</v>
      </c>
      <c r="AL21">
        <f t="shared" si="8"/>
        <v>-126.2391336201966</v>
      </c>
      <c r="AN21">
        <f t="shared" si="9"/>
        <v>0</v>
      </c>
      <c r="AO21">
        <f t="shared" si="10"/>
        <v>0</v>
      </c>
      <c r="AP21">
        <f t="shared" si="11"/>
        <v>-12.936034216042039</v>
      </c>
      <c r="AQ21">
        <f t="shared" si="12"/>
        <v>-26.446550810298952</v>
      </c>
      <c r="AR21">
        <f t="shared" si="13"/>
        <v>-39.38258502634099</v>
      </c>
      <c r="AS21">
        <f t="shared" si="14"/>
        <v>-1.1125545986857237</v>
      </c>
      <c r="AT21">
        <f t="shared" si="15"/>
        <v>0.34053193323137798</v>
      </c>
      <c r="AU21">
        <f t="shared" si="16"/>
        <v>-40.154607691795341</v>
      </c>
      <c r="AW21">
        <v>18</v>
      </c>
      <c r="AX21">
        <f>IF(Z21&gt;0, (R21*SUMPRODUCT(K21:$K$98, X21:$X$98)-K21*$AZ$3)/Z21, 0)</f>
        <v>826.9343188771976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2.1424809999999999E-3</v>
      </c>
      <c r="Q22" s="5">
        <f t="shared" si="30"/>
        <v>50</v>
      </c>
      <c r="R22">
        <f t="shared" si="0"/>
        <v>50000</v>
      </c>
      <c r="S22">
        <f t="shared" si="1"/>
        <v>852.24989393089356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672.60607485337539</v>
      </c>
      <c r="AC22">
        <f t="shared" si="27"/>
        <v>684.77994852709867</v>
      </c>
      <c r="AE22">
        <f t="shared" si="2"/>
        <v>0</v>
      </c>
      <c r="AF22">
        <f t="shared" si="3"/>
        <v>0</v>
      </c>
      <c r="AG22">
        <f t="shared" si="4"/>
        <v>-40.174833309080206</v>
      </c>
      <c r="AH22">
        <f t="shared" si="5"/>
        <v>-87.13181343196463</v>
      </c>
      <c r="AI22">
        <f t="shared" si="6"/>
        <v>-127.30664674104483</v>
      </c>
      <c r="AJ22">
        <f t="shared" si="7"/>
        <v>-12.173873673723278</v>
      </c>
      <c r="AK22">
        <f t="shared" si="28"/>
        <v>14.124727571920884</v>
      </c>
      <c r="AL22">
        <f t="shared" si="8"/>
        <v>-125.35579284284722</v>
      </c>
      <c r="AN22">
        <f t="shared" si="9"/>
        <v>0</v>
      </c>
      <c r="AO22">
        <f t="shared" si="10"/>
        <v>0</v>
      </c>
      <c r="AP22">
        <f t="shared" si="11"/>
        <v>-11.931800808924745</v>
      </c>
      <c r="AQ22">
        <f t="shared" si="12"/>
        <v>-25.877878172941145</v>
      </c>
      <c r="AR22">
        <f t="shared" si="13"/>
        <v>-37.809678981865886</v>
      </c>
      <c r="AS22">
        <f t="shared" si="14"/>
        <v>-3.6156026990919372</v>
      </c>
      <c r="AT22">
        <f t="shared" si="15"/>
        <v>4.1950002523195478</v>
      </c>
      <c r="AU22">
        <f t="shared" si="16"/>
        <v>-37.230281428638271</v>
      </c>
      <c r="AW22">
        <v>19</v>
      </c>
      <c r="AX22">
        <f>IF(Z22&gt;0, (R22*SUMPRODUCT(K22:$K$98, X22:$X$98)-K22*$AZ$3)/Z22, 0)</f>
        <v>852.24989393089356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2.275947E-3</v>
      </c>
      <c r="Q23" s="5">
        <f t="shared" si="30"/>
        <v>50</v>
      </c>
      <c r="R23">
        <f t="shared" si="0"/>
        <v>50000</v>
      </c>
      <c r="S23">
        <f t="shared" si="1"/>
        <v>903.67008898101903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684.77994852709867</v>
      </c>
      <c r="AC23">
        <f t="shared" si="27"/>
        <v>717.18238899201833</v>
      </c>
      <c r="AE23">
        <f t="shared" si="2"/>
        <v>0</v>
      </c>
      <c r="AF23">
        <f t="shared" si="3"/>
        <v>0</v>
      </c>
      <c r="AG23">
        <f t="shared" si="4"/>
        <v>-39.681649184644101</v>
      </c>
      <c r="AH23">
        <f t="shared" si="5"/>
        <v>-91.435791345301169</v>
      </c>
      <c r="AI23">
        <f t="shared" si="6"/>
        <v>-131.11744052994527</v>
      </c>
      <c r="AJ23">
        <f t="shared" si="7"/>
        <v>-32.402440464919664</v>
      </c>
      <c r="AK23">
        <f t="shared" si="28"/>
        <v>47.934596396896914</v>
      </c>
      <c r="AL23">
        <f t="shared" si="8"/>
        <v>-115.58528459796801</v>
      </c>
      <c r="AN23">
        <f t="shared" si="9"/>
        <v>0</v>
      </c>
      <c r="AO23">
        <f t="shared" si="10"/>
        <v>0</v>
      </c>
      <c r="AP23">
        <f t="shared" si="11"/>
        <v>-10.522613084446274</v>
      </c>
      <c r="AQ23">
        <f t="shared" si="12"/>
        <v>-24.246559156848075</v>
      </c>
      <c r="AR23">
        <f t="shared" si="13"/>
        <v>-34.769172241294349</v>
      </c>
      <c r="AS23">
        <f t="shared" si="14"/>
        <v>-8.5923430857832948</v>
      </c>
      <c r="AT23">
        <f t="shared" si="15"/>
        <v>12.71109496726333</v>
      </c>
      <c r="AU23">
        <f t="shared" si="16"/>
        <v>-30.650420359814312</v>
      </c>
      <c r="AW23">
        <v>20</v>
      </c>
      <c r="AX23">
        <f>IF(Z23&gt;0, (R23*SUMPRODUCT(K23:$K$98, X23:$X$98)-K23*$AZ$3)/Z23, 0)</f>
        <v>903.67008898101903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2.4175300000000002E-3</v>
      </c>
      <c r="Q24" s="5">
        <f t="shared" si="30"/>
        <v>50</v>
      </c>
      <c r="R24">
        <f t="shared" si="0"/>
        <v>50000</v>
      </c>
      <c r="S24">
        <f t="shared" si="1"/>
        <v>950.48828547706057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717.18238899201833</v>
      </c>
      <c r="AC24">
        <f t="shared" si="27"/>
        <v>744.97182861897454</v>
      </c>
      <c r="AE24">
        <f t="shared" si="2"/>
        <v>0</v>
      </c>
      <c r="AF24">
        <f t="shared" si="3"/>
        <v>0</v>
      </c>
      <c r="AG24">
        <f t="shared" si="4"/>
        <v>-39.18890111544431</v>
      </c>
      <c r="AH24">
        <f t="shared" si="5"/>
        <v>-95.931577353352665</v>
      </c>
      <c r="AI24">
        <f t="shared" si="6"/>
        <v>-135.12047846879699</v>
      </c>
      <c r="AJ24">
        <f t="shared" si="7"/>
        <v>-27.789439626956209</v>
      </c>
      <c r="AK24">
        <f t="shared" si="28"/>
        <v>50.202767229441285</v>
      </c>
      <c r="AL24">
        <f t="shared" ref="AL24:AL69" si="39">SUM(AI24:AK24)</f>
        <v>-112.70715086631191</v>
      </c>
      <c r="AN24">
        <f t="shared" si="9"/>
        <v>0</v>
      </c>
      <c r="AO24">
        <f t="shared" si="10"/>
        <v>0</v>
      </c>
      <c r="AP24">
        <f t="shared" si="11"/>
        <v>-9.2785251971355081</v>
      </c>
      <c r="AQ24">
        <f t="shared" si="12"/>
        <v>-22.713154294679821</v>
      </c>
      <c r="AR24">
        <f t="shared" si="13"/>
        <v>-31.991679491815333</v>
      </c>
      <c r="AS24">
        <f t="shared" si="14"/>
        <v>-6.5795418716492842</v>
      </c>
      <c r="AT24">
        <f t="shared" si="15"/>
        <v>11.886213377917999</v>
      </c>
      <c r="AU24">
        <f t="shared" si="16"/>
        <v>-26.685007985546619</v>
      </c>
      <c r="AW24">
        <v>21</v>
      </c>
      <c r="AX24">
        <f>IF(Z24&gt;0, (R24*SUMPRODUCT(K24:$K$98, X24:$X$98)-K24*$AZ$3)/Z24, 0)</f>
        <v>950.48828547706057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3.6493060000000002E-3</v>
      </c>
      <c r="Q25" s="5">
        <f t="shared" si="30"/>
        <v>50</v>
      </c>
      <c r="R25">
        <f t="shared" si="0"/>
        <v>50000</v>
      </c>
      <c r="S25">
        <f t="shared" si="1"/>
        <v>994.35943402575367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744.97182861897454</v>
      </c>
      <c r="AC25">
        <f t="shared" si="27"/>
        <v>768.71938752411984</v>
      </c>
      <c r="AE25">
        <f t="shared" si="2"/>
        <v>0</v>
      </c>
      <c r="AF25">
        <f t="shared" si="3"/>
        <v>0</v>
      </c>
      <c r="AG25">
        <f t="shared" si="4"/>
        <v>-38.653999812315867</v>
      </c>
      <c r="AH25">
        <f t="shared" si="5"/>
        <v>-143.01229197399761</v>
      </c>
      <c r="AI25">
        <f t="shared" si="6"/>
        <v>-181.66629178631348</v>
      </c>
      <c r="AJ25">
        <f t="shared" si="7"/>
        <v>-23.747558905145297</v>
      </c>
      <c r="AK25">
        <f t="shared" si="28"/>
        <v>52.148028003328221</v>
      </c>
      <c r="AL25">
        <f t="shared" si="39"/>
        <v>-153.26582268813056</v>
      </c>
      <c r="AN25">
        <f t="shared" si="9"/>
        <v>0</v>
      </c>
      <c r="AO25">
        <f t="shared" si="10"/>
        <v>0</v>
      </c>
      <c r="AP25">
        <f t="shared" si="11"/>
        <v>-8.1713212209741908</v>
      </c>
      <c r="AQ25">
        <f t="shared" si="12"/>
        <v>-30.2323014938016</v>
      </c>
      <c r="AR25">
        <f t="shared" si="13"/>
        <v>-38.403622714775793</v>
      </c>
      <c r="AS25">
        <f t="shared" si="14"/>
        <v>-5.0201514195206496</v>
      </c>
      <c r="AT25">
        <f t="shared" si="15"/>
        <v>11.023911882976293</v>
      </c>
      <c r="AU25">
        <f t="shared" si="16"/>
        <v>-32.399862251320144</v>
      </c>
      <c r="AW25">
        <v>22</v>
      </c>
      <c r="AX25">
        <f>IF(Z25&gt;0, (R25*SUMPRODUCT(K25:$K$98, X25:$X$98)-K25*$AZ$3)/Z25, 0)</f>
        <v>994.35943402575367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5.0597569999999998E-3</v>
      </c>
      <c r="Q26" s="5">
        <f t="shared" si="30"/>
        <v>50</v>
      </c>
      <c r="R26">
        <f t="shared" si="0"/>
        <v>50000</v>
      </c>
      <c r="S26">
        <f t="shared" si="1"/>
        <v>1024.3385227197577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768.71938752411984</v>
      </c>
      <c r="AC26">
        <f t="shared" si="27"/>
        <v>779.96986567301929</v>
      </c>
      <c r="AE26">
        <f t="shared" si="2"/>
        <v>0</v>
      </c>
      <c r="AF26">
        <f t="shared" si="3"/>
        <v>0</v>
      </c>
      <c r="AG26">
        <f t="shared" si="4"/>
        <v>-38.071879968064344</v>
      </c>
      <c r="AH26">
        <f t="shared" si="5"/>
        <v>-195.57984612836387</v>
      </c>
      <c r="AI26">
        <f t="shared" si="6"/>
        <v>-233.65172609642821</v>
      </c>
      <c r="AJ26">
        <f t="shared" si="7"/>
        <v>-11.250478148899447</v>
      </c>
      <c r="AK26">
        <f t="shared" si="28"/>
        <v>53.810357126688395</v>
      </c>
      <c r="AL26">
        <f t="shared" si="39"/>
        <v>-191.09184711863927</v>
      </c>
      <c r="AN26">
        <f t="shared" si="9"/>
        <v>0</v>
      </c>
      <c r="AO26">
        <f t="shared" si="10"/>
        <v>0</v>
      </c>
      <c r="AP26">
        <f t="shared" si="11"/>
        <v>-7.185949204479801</v>
      </c>
      <c r="AQ26">
        <f t="shared" si="12"/>
        <v>-36.915089059886348</v>
      </c>
      <c r="AR26">
        <f t="shared" si="13"/>
        <v>-44.101038264366146</v>
      </c>
      <c r="AS26">
        <f t="shared" si="14"/>
        <v>-2.123492839647438</v>
      </c>
      <c r="AT26">
        <f t="shared" si="15"/>
        <v>10.156537930663159</v>
      </c>
      <c r="AU26">
        <f t="shared" si="16"/>
        <v>-36.067993173350423</v>
      </c>
      <c r="AW26">
        <v>23</v>
      </c>
      <c r="AX26">
        <f>IF(Z26&gt;0, (R26*SUMPRODUCT(K26:$K$98, X26:$X$98)-K26*$AZ$3)/Z26, 0)</f>
        <v>1024.3385227197577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6.5505219999999996E-3</v>
      </c>
      <c r="Q27" s="5">
        <f t="shared" si="30"/>
        <v>50</v>
      </c>
      <c r="R27">
        <f t="shared" si="0"/>
        <v>50000</v>
      </c>
      <c r="S27">
        <f t="shared" si="1"/>
        <v>1041.7415665707624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779.96986567301929</v>
      </c>
      <c r="AC27">
        <f t="shared" si="27"/>
        <v>780.09297272268782</v>
      </c>
      <c r="AE27">
        <f t="shared" si="2"/>
        <v>0</v>
      </c>
      <c r="AF27">
        <f t="shared" si="3"/>
        <v>0</v>
      </c>
      <c r="AG27">
        <f t="shared" si="4"/>
        <v>-37.441770481071536</v>
      </c>
      <c r="AH27">
        <f t="shared" si="5"/>
        <v>-249.39068731216477</v>
      </c>
      <c r="AI27">
        <f t="shared" si="6"/>
        <v>-286.8324577932363</v>
      </c>
      <c r="AJ27">
        <f t="shared" si="7"/>
        <v>-0.12310704966853336</v>
      </c>
      <c r="AK27">
        <f t="shared" si="28"/>
        <v>54.597890597111352</v>
      </c>
      <c r="AL27">
        <f t="shared" si="39"/>
        <v>-232.35767424579348</v>
      </c>
      <c r="AN27">
        <f t="shared" si="9"/>
        <v>0</v>
      </c>
      <c r="AO27">
        <f t="shared" si="10"/>
        <v>0</v>
      </c>
      <c r="AP27">
        <f t="shared" si="11"/>
        <v>-6.3098374947144418</v>
      </c>
      <c r="AQ27">
        <f t="shared" si="12"/>
        <v>-42.028319959667343</v>
      </c>
      <c r="AR27">
        <f t="shared" si="13"/>
        <v>-48.338157454381786</v>
      </c>
      <c r="AS27">
        <f t="shared" si="14"/>
        <v>-2.0746494299859142E-2</v>
      </c>
      <c r="AT27">
        <f t="shared" si="15"/>
        <v>9.2010557405700713</v>
      </c>
      <c r="AU27">
        <f t="shared" si="16"/>
        <v>-39.157848208111574</v>
      </c>
      <c r="AW27">
        <v>24</v>
      </c>
      <c r="AX27">
        <f>IF(Z27&gt;0, (R27*SUMPRODUCT(K27:$K$98, X27:$X$98)-K27*$AZ$3)/Z27, 0)</f>
        <v>1041.7415665707624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8.1883779999999996E-3</v>
      </c>
      <c r="Q28" s="5">
        <f t="shared" si="30"/>
        <v>50</v>
      </c>
      <c r="R28">
        <f t="shared" si="0"/>
        <v>50000</v>
      </c>
      <c r="S28">
        <f t="shared" si="1"/>
        <v>1048.8552974744455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780.09297272268782</v>
      </c>
      <c r="AC28">
        <f t="shared" si="27"/>
        <v>771.13447071797941</v>
      </c>
      <c r="AE28">
        <f t="shared" si="2"/>
        <v>0</v>
      </c>
      <c r="AF28">
        <f t="shared" si="3"/>
        <v>0</v>
      </c>
      <c r="AG28">
        <f t="shared" si="4"/>
        <v>-36.760765406572567</v>
      </c>
      <c r="AH28">
        <f t="shared" si="5"/>
        <v>-306.58736968825559</v>
      </c>
      <c r="AI28">
        <f t="shared" si="6"/>
        <v>-343.34813509482814</v>
      </c>
      <c r="AJ28">
        <f t="shared" si="7"/>
        <v>8.9585020047084072</v>
      </c>
      <c r="AK28">
        <f t="shared" si="28"/>
        <v>54.60650809058815</v>
      </c>
      <c r="AL28">
        <f t="shared" si="39"/>
        <v>-279.78312499953159</v>
      </c>
      <c r="AN28">
        <f t="shared" si="9"/>
        <v>0</v>
      </c>
      <c r="AO28">
        <f t="shared" si="10"/>
        <v>0</v>
      </c>
      <c r="AP28">
        <f t="shared" si="11"/>
        <v>-5.5313140939660741</v>
      </c>
      <c r="AQ28">
        <f t="shared" si="12"/>
        <v>-46.131548683298973</v>
      </c>
      <c r="AR28">
        <f t="shared" si="13"/>
        <v>-51.662862777265047</v>
      </c>
      <c r="AS28">
        <f t="shared" si="14"/>
        <v>1.3479667208073784</v>
      </c>
      <c r="AT28">
        <f t="shared" si="15"/>
        <v>8.216524995688447</v>
      </c>
      <c r="AU28">
        <f t="shared" si="16"/>
        <v>-42.098371060769225</v>
      </c>
      <c r="AW28">
        <v>25</v>
      </c>
      <c r="AX28">
        <f>IF(Z28&gt;0, (R28*SUMPRODUCT(K28:$K$98, X28:$X$98)-K28*$AZ$3)/Z28, 0)</f>
        <v>1048.8552974744455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9.9453500000000004E-3</v>
      </c>
      <c r="Q29" s="5">
        <f t="shared" si="30"/>
        <v>50</v>
      </c>
      <c r="R29">
        <f t="shared" si="0"/>
        <v>50000</v>
      </c>
      <c r="S29">
        <f t="shared" si="1"/>
        <v>1047.1560724573289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771.13447071797941</v>
      </c>
      <c r="AC29">
        <f t="shared" si="27"/>
        <v>754.52954520875164</v>
      </c>
      <c r="AE29">
        <f t="shared" si="2"/>
        <v>0</v>
      </c>
      <c r="AF29">
        <f t="shared" si="3"/>
        <v>0</v>
      </c>
      <c r="AG29">
        <f t="shared" si="4"/>
        <v>-36.027559074270584</v>
      </c>
      <c r="AH29">
        <f t="shared" si="5"/>
        <v>-365.59867823625649</v>
      </c>
      <c r="AI29">
        <f t="shared" si="6"/>
        <v>-401.62623731052707</v>
      </c>
      <c r="AJ29">
        <f t="shared" si="7"/>
        <v>16.604925509227769</v>
      </c>
      <c r="AK29">
        <f t="shared" si="28"/>
        <v>53.979412950258563</v>
      </c>
      <c r="AL29">
        <f t="shared" si="39"/>
        <v>-331.04189885104074</v>
      </c>
      <c r="AN29">
        <f t="shared" si="9"/>
        <v>0</v>
      </c>
      <c r="AO29">
        <f t="shared" si="10"/>
        <v>0</v>
      </c>
      <c r="AP29">
        <f t="shared" si="11"/>
        <v>-4.8401697307160605</v>
      </c>
      <c r="AQ29">
        <f t="shared" si="12"/>
        <v>-49.116834486094191</v>
      </c>
      <c r="AR29">
        <f t="shared" si="13"/>
        <v>-53.957004216810255</v>
      </c>
      <c r="AS29">
        <f t="shared" si="14"/>
        <v>2.2308105210479456</v>
      </c>
      <c r="AT29">
        <f t="shared" si="15"/>
        <v>7.2519351118142241</v>
      </c>
      <c r="AU29">
        <f t="shared" si="16"/>
        <v>-44.474258583948078</v>
      </c>
      <c r="AW29">
        <v>26</v>
      </c>
      <c r="AX29">
        <f>IF(Z29&gt;0, (R29*SUMPRODUCT(K29:$K$98, X29:$X$98)-K29*$AZ$3)/Z29, 0)</f>
        <v>1047.1560724573289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1.1968530999999999E-2</v>
      </c>
      <c r="Q30" s="5">
        <f t="shared" si="30"/>
        <v>50</v>
      </c>
      <c r="R30">
        <f t="shared" si="0"/>
        <v>50000</v>
      </c>
      <c r="S30">
        <f t="shared" si="1"/>
        <v>1038.3896727440697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754.52954520875164</v>
      </c>
      <c r="AC30">
        <f t="shared" si="27"/>
        <v>731.77576712807797</v>
      </c>
      <c r="AE30">
        <f t="shared" si="2"/>
        <v>0</v>
      </c>
      <c r="AF30">
        <f t="shared" si="3"/>
        <v>0</v>
      </c>
      <c r="AG30">
        <f t="shared" si="4"/>
        <v>-35.236086525893143</v>
      </c>
      <c r="AH30">
        <f t="shared" si="5"/>
        <v>-431.19695763473868</v>
      </c>
      <c r="AI30">
        <f t="shared" si="6"/>
        <v>-466.43304416063182</v>
      </c>
      <c r="AJ30">
        <f t="shared" si="7"/>
        <v>22.753778080673669</v>
      </c>
      <c r="AK30">
        <f t="shared" si="28"/>
        <v>52.817068164612621</v>
      </c>
      <c r="AL30">
        <f t="shared" si="39"/>
        <v>-390.86219791534552</v>
      </c>
      <c r="AN30">
        <f t="shared" si="9"/>
        <v>0</v>
      </c>
      <c r="AO30">
        <f t="shared" si="10"/>
        <v>0</v>
      </c>
      <c r="AP30">
        <f t="shared" si="11"/>
        <v>-4.2266413499478244</v>
      </c>
      <c r="AQ30">
        <f t="shared" si="12"/>
        <v>-51.722965595836435</v>
      </c>
      <c r="AR30">
        <f t="shared" si="13"/>
        <v>-55.949606945784254</v>
      </c>
      <c r="AS30">
        <f t="shared" si="14"/>
        <v>2.7293626729131795</v>
      </c>
      <c r="AT30">
        <f t="shared" si="15"/>
        <v>6.3355164065543459</v>
      </c>
      <c r="AU30">
        <f t="shared" si="16"/>
        <v>-46.88472786631673</v>
      </c>
      <c r="AW30">
        <v>27</v>
      </c>
      <c r="AX30">
        <f>IF(Z30&gt;0, (R30*SUMPRODUCT(K30:$K$98, X30:$X$98)-K30*$AZ$3)/Z30, 0)</f>
        <v>1038.3896727440697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1.4271456E-2</v>
      </c>
      <c r="Q31" s="5">
        <f t="shared" si="30"/>
        <v>50</v>
      </c>
      <c r="R31">
        <f t="shared" si="0"/>
        <v>50000</v>
      </c>
      <c r="S31">
        <f t="shared" si="1"/>
        <v>1023.2311507685832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731.77576712807797</v>
      </c>
      <c r="AC31">
        <f t="shared" si="27"/>
        <v>703.59124475136696</v>
      </c>
      <c r="AE31">
        <f t="shared" si="2"/>
        <v>0</v>
      </c>
      <c r="AF31">
        <f t="shared" si="3"/>
        <v>0</v>
      </c>
      <c r="AG31">
        <f t="shared" si="4"/>
        <v>-34.380855402167732</v>
      </c>
      <c r="AH31">
        <f t="shared" si="5"/>
        <v>-502.87025846647686</v>
      </c>
      <c r="AI31">
        <f t="shared" si="6"/>
        <v>-537.25111386864455</v>
      </c>
      <c r="AJ31">
        <f t="shared" si="7"/>
        <v>28.184522376711016</v>
      </c>
      <c r="AK31">
        <f t="shared" si="28"/>
        <v>51.224303698965464</v>
      </c>
      <c r="AL31">
        <f t="shared" si="39"/>
        <v>-457.84228779296808</v>
      </c>
      <c r="AN31">
        <f t="shared" si="9"/>
        <v>0</v>
      </c>
      <c r="AO31">
        <f t="shared" si="10"/>
        <v>0</v>
      </c>
      <c r="AP31">
        <f t="shared" si="11"/>
        <v>-3.6821916164239146</v>
      </c>
      <c r="AQ31">
        <f t="shared" si="12"/>
        <v>-53.857433976393722</v>
      </c>
      <c r="AR31">
        <f t="shared" si="13"/>
        <v>-57.539625592817636</v>
      </c>
      <c r="AS31">
        <f t="shared" si="14"/>
        <v>3.0185639884310174</v>
      </c>
      <c r="AT31">
        <f t="shared" si="15"/>
        <v>5.486125910223592</v>
      </c>
      <c r="AU31">
        <f t="shared" si="16"/>
        <v>-49.034935694163025</v>
      </c>
      <c r="AW31">
        <v>28</v>
      </c>
      <c r="AX31">
        <f>IF(Z31&gt;0, (R31*SUMPRODUCT(K31:$K$98, X31:$X$98)-K31*$AZ$3)/Z31, 0)</f>
        <v>1023.2311507685832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1.6820735999999999E-2</v>
      </c>
      <c r="Q32" s="5">
        <f t="shared" si="30"/>
        <v>50</v>
      </c>
      <c r="R32">
        <f t="shared" si="0"/>
        <v>50000</v>
      </c>
      <c r="S32">
        <f t="shared" si="1"/>
        <v>1002.3544924655486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703.59124475136696</v>
      </c>
      <c r="AC32">
        <f t="shared" si="27"/>
        <v>670.75027793490665</v>
      </c>
      <c r="AE32">
        <f t="shared" si="2"/>
        <v>0</v>
      </c>
      <c r="AF32">
        <f t="shared" si="3"/>
        <v>0</v>
      </c>
      <c r="AG32">
        <f t="shared" si="4"/>
        <v>-33.458735555972012</v>
      </c>
      <c r="AH32">
        <f t="shared" si="5"/>
        <v>-578.31129217403725</v>
      </c>
      <c r="AI32">
        <f t="shared" si="6"/>
        <v>-611.77002773000925</v>
      </c>
      <c r="AJ32">
        <f t="shared" si="7"/>
        <v>32.840966816460309</v>
      </c>
      <c r="AK32">
        <f t="shared" si="28"/>
        <v>49.251387132595688</v>
      </c>
      <c r="AL32">
        <f t="shared" si="39"/>
        <v>-529.67767378095323</v>
      </c>
      <c r="AN32">
        <f t="shared" si="9"/>
        <v>0</v>
      </c>
      <c r="AO32">
        <f t="shared" si="10"/>
        <v>0</v>
      </c>
      <c r="AP32">
        <f t="shared" si="11"/>
        <v>-3.1994933278378523</v>
      </c>
      <c r="AQ32">
        <f t="shared" si="12"/>
        <v>-55.30104739399993</v>
      </c>
      <c r="AR32">
        <f t="shared" si="13"/>
        <v>-58.50054072183778</v>
      </c>
      <c r="AS32">
        <f t="shared" si="14"/>
        <v>3.1404191599898774</v>
      </c>
      <c r="AT32">
        <f t="shared" si="15"/>
        <v>4.7096664562798392</v>
      </c>
      <c r="AU32">
        <f t="shared" si="16"/>
        <v>-50.650455105568064</v>
      </c>
      <c r="AW32">
        <v>29</v>
      </c>
      <c r="AX32">
        <f>IF(Z32&gt;0, (R32*SUMPRODUCT(K32:$K$98, X32:$X$98)-K32*$AZ$3)/Z32, 0)</f>
        <v>1002.3544924655486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1.9715634999999999E-2</v>
      </c>
      <c r="Q33" s="5">
        <f t="shared" si="30"/>
        <v>50</v>
      </c>
      <c r="R33">
        <f t="shared" si="0"/>
        <v>50000</v>
      </c>
      <c r="S33">
        <f t="shared" si="1"/>
        <v>976.78105026887317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670.75027793490665</v>
      </c>
      <c r="AC33">
        <f t="shared" si="27"/>
        <v>634.21393336227584</v>
      </c>
      <c r="AE33">
        <f t="shared" si="2"/>
        <v>0</v>
      </c>
      <c r="AF33">
        <f t="shared" si="3"/>
        <v>0</v>
      </c>
      <c r="AG33">
        <f t="shared" si="4"/>
        <v>-32.46448798262923</v>
      </c>
      <c r="AH33">
        <f t="shared" si="5"/>
        <v>-659.66021778306629</v>
      </c>
      <c r="AI33">
        <f t="shared" si="6"/>
        <v>-692.12470576569547</v>
      </c>
      <c r="AJ33">
        <f t="shared" si="7"/>
        <v>36.53634457263081</v>
      </c>
      <c r="AK33">
        <f t="shared" si="28"/>
        <v>46.952519455443472</v>
      </c>
      <c r="AL33">
        <f t="shared" si="39"/>
        <v>-608.63584173762115</v>
      </c>
      <c r="AN33">
        <f t="shared" si="9"/>
        <v>0</v>
      </c>
      <c r="AO33">
        <f t="shared" si="10"/>
        <v>0</v>
      </c>
      <c r="AP33">
        <f t="shared" si="11"/>
        <v>-2.7718020999311492</v>
      </c>
      <c r="AQ33">
        <f t="shared" si="12"/>
        <v>-56.321466639809309</v>
      </c>
      <c r="AR33">
        <f t="shared" si="13"/>
        <v>-59.093268739740459</v>
      </c>
      <c r="AS33">
        <f t="shared" si="14"/>
        <v>3.1194552233324448</v>
      </c>
      <c r="AT33">
        <f t="shared" si="15"/>
        <v>4.008783138464775</v>
      </c>
      <c r="AU33">
        <f t="shared" si="16"/>
        <v>-51.965030377943236</v>
      </c>
      <c r="AW33">
        <v>30</v>
      </c>
      <c r="AX33">
        <f>IF(Z33&gt;0, (R33*SUMPRODUCT(K33:$K$98, X33:$X$98)-K33*$AZ$3)/Z33, 0)</f>
        <v>976.78105026887317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2.2996762E-2</v>
      </c>
      <c r="Q34" s="5">
        <f t="shared" si="30"/>
        <v>50</v>
      </c>
      <c r="R34">
        <f t="shared" si="0"/>
        <v>50000</v>
      </c>
      <c r="S34">
        <f t="shared" si="1"/>
        <v>947.09273738331342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634.21393336227584</v>
      </c>
      <c r="AC34">
        <f t="shared" si="27"/>
        <v>594.6466656701175</v>
      </c>
      <c r="AE34">
        <f t="shared" si="2"/>
        <v>0</v>
      </c>
      <c r="AF34">
        <f t="shared" si="3"/>
        <v>0</v>
      </c>
      <c r="AG34">
        <f t="shared" si="4"/>
        <v>-31.393264999214555</v>
      </c>
      <c r="AH34">
        <f t="shared" si="5"/>
        <v>-746.57810358838458</v>
      </c>
      <c r="AI34">
        <f t="shared" si="6"/>
        <v>-777.97136858759916</v>
      </c>
      <c r="AJ34">
        <f t="shared" si="7"/>
        <v>39.567267692158339</v>
      </c>
      <c r="AK34">
        <f t="shared" si="28"/>
        <v>44.394975335359312</v>
      </c>
      <c r="AL34">
        <f t="shared" si="39"/>
        <v>-694.00912556008154</v>
      </c>
      <c r="AN34">
        <f t="shared" si="9"/>
        <v>0</v>
      </c>
      <c r="AO34">
        <f t="shared" si="10"/>
        <v>0</v>
      </c>
      <c r="AP34">
        <f t="shared" si="11"/>
        <v>-2.3931621479719833</v>
      </c>
      <c r="AQ34">
        <f t="shared" si="12"/>
        <v>-56.912922502872199</v>
      </c>
      <c r="AR34">
        <f t="shared" si="13"/>
        <v>-59.306084650844184</v>
      </c>
      <c r="AS34">
        <f t="shared" si="14"/>
        <v>3.0162803181484064</v>
      </c>
      <c r="AT34">
        <f t="shared" si="15"/>
        <v>3.3843047078852706</v>
      </c>
      <c r="AU34">
        <f t="shared" si="16"/>
        <v>-52.90549962481051</v>
      </c>
      <c r="AW34">
        <v>31</v>
      </c>
      <c r="AX34">
        <f>IF(Z34&gt;0, (R34*SUMPRODUCT(K34:$K$98, X34:$X$98)-K34*$AZ$3)/Z34, 0)</f>
        <v>947.09273738331342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2.6417759999999998E-2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913.54212299656012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594.6466656701175</v>
      </c>
      <c r="AC35">
        <f t="shared" si="27"/>
        <v>552.6928493705052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-30.249992608856761</v>
      </c>
      <c r="AH35">
        <f t="shared" ref="AH35:AH66" si="45">-X35*R35</f>
        <v>-829.33974036565019</v>
      </c>
      <c r="AI35">
        <f t="shared" ref="AI35:AI66" si="46">SUM(AE35:AH35)</f>
        <v>-859.589732974507</v>
      </c>
      <c r="AJ35">
        <f t="shared" ref="AJ35:AJ66" si="47">AB35-AC35</f>
        <v>41.953816299612299</v>
      </c>
      <c r="AK35">
        <f t="shared" si="28"/>
        <v>41.625266596908226</v>
      </c>
      <c r="AL35">
        <f t="shared" si="39"/>
        <v>-776.0106500779865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-2.0589361993089779</v>
      </c>
      <c r="AQ35">
        <f t="shared" ref="AQ35:AQ66" si="51">AH35*$K35</f>
        <v>-56.448199344828865</v>
      </c>
      <c r="AR35">
        <f t="shared" ref="AR35:AR66" si="52">AI35*$K35</f>
        <v>-58.507135544137846</v>
      </c>
      <c r="AS35">
        <f t="shared" ref="AS35:AS66" si="53">AJ35*$K35</f>
        <v>2.8555455267496463</v>
      </c>
      <c r="AT35">
        <f t="shared" ref="AT35:AT66" si="54">AK35*$K35</f>
        <v>2.8331831121561448</v>
      </c>
      <c r="AU35">
        <f t="shared" ref="AU35:AU66" si="55">AL35*$K35</f>
        <v>-52.81840690523206</v>
      </c>
      <c r="AW35">
        <v>32</v>
      </c>
      <c r="AX35">
        <f>IF(Z35&gt;0, (R35*SUMPRODUCT(K35:$K$98, X35:$X$98)-K35*$AZ$3)/Z35, 0)</f>
        <v>913.54212299656012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3.0077894000000001E-2</v>
      </c>
      <c r="Q36" s="5">
        <f t="shared" si="30"/>
        <v>50</v>
      </c>
      <c r="R36">
        <f t="shared" si="40"/>
        <v>50000</v>
      </c>
      <c r="S36">
        <f t="shared" si="41"/>
        <v>877.48359425164381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552.6928493705052</v>
      </c>
      <c r="AC36">
        <f t="shared" si="27"/>
        <v>509.60099485001552</v>
      </c>
      <c r="AE36">
        <f t="shared" si="42"/>
        <v>0</v>
      </c>
      <c r="AF36">
        <f t="shared" si="43"/>
        <v>0</v>
      </c>
      <c r="AG36">
        <f t="shared" si="44"/>
        <v>-29.037636611578215</v>
      </c>
      <c r="AH36">
        <f t="shared" si="45"/>
        <v>-909.85607118997723</v>
      </c>
      <c r="AI36">
        <f t="shared" si="46"/>
        <v>-938.89370780155548</v>
      </c>
      <c r="AJ36">
        <f t="shared" si="47"/>
        <v>43.091854520489676</v>
      </c>
      <c r="AK36">
        <f t="shared" ref="AK36:AK67" si="59">G36*SUM(AB36:AB36, AE36:AF36)</f>
        <v>38.688499455935364</v>
      </c>
      <c r="AL36">
        <f t="shared" si="39"/>
        <v>-857.1133538251305</v>
      </c>
      <c r="AN36">
        <f t="shared" si="48"/>
        <v>0</v>
      </c>
      <c r="AO36">
        <f t="shared" si="49"/>
        <v>0</v>
      </c>
      <c r="AP36">
        <f t="shared" si="50"/>
        <v>-1.764659261214562</v>
      </c>
      <c r="AQ36">
        <f t="shared" si="51"/>
        <v>-55.293272103194916</v>
      </c>
      <c r="AR36">
        <f t="shared" si="52"/>
        <v>-57.057931364409484</v>
      </c>
      <c r="AS36">
        <f t="shared" si="53"/>
        <v>2.6187544523569177</v>
      </c>
      <c r="AT36">
        <f t="shared" si="54"/>
        <v>2.3511561832889902</v>
      </c>
      <c r="AU36">
        <f t="shared" si="55"/>
        <v>-52.088020728763574</v>
      </c>
      <c r="AW36">
        <v>33</v>
      </c>
      <c r="AX36">
        <f>IF(Z36&gt;0, (R36*SUMPRODUCT(K36:$K$98, X36:$X$98)-K36*$AZ$3)/Z36, 0)</f>
        <v>877.48359425164381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40"/>
        <v>50000</v>
      </c>
      <c r="S37">
        <f t="shared" si="41"/>
        <v>839.85554742569855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509.60099485001552</v>
      </c>
      <c r="AC37">
        <f t="shared" si="27"/>
        <v>466.23303062569465</v>
      </c>
      <c r="AE37">
        <f t="shared" si="42"/>
        <v>0</v>
      </c>
      <c r="AF37">
        <f t="shared" si="43"/>
        <v>0</v>
      </c>
      <c r="AG37">
        <f t="shared" si="44"/>
        <v>-27.756739361594917</v>
      </c>
      <c r="AH37">
        <f t="shared" si="45"/>
        <v>-990.520883867517</v>
      </c>
      <c r="AI37">
        <f t="shared" si="46"/>
        <v>-1018.2776232291119</v>
      </c>
      <c r="AJ37">
        <f t="shared" si="47"/>
        <v>43.367964224320872</v>
      </c>
      <c r="AK37">
        <f t="shared" si="59"/>
        <v>35.672069639501089</v>
      </c>
      <c r="AL37">
        <f t="shared" si="39"/>
        <v>-939.23758936528998</v>
      </c>
      <c r="AN37">
        <f t="shared" si="48"/>
        <v>0</v>
      </c>
      <c r="AO37">
        <f t="shared" si="49"/>
        <v>0</v>
      </c>
      <c r="AP37">
        <f t="shared" si="50"/>
        <v>-1.5060868561830947</v>
      </c>
      <c r="AQ37">
        <f t="shared" si="51"/>
        <v>-53.745883640491428</v>
      </c>
      <c r="AR37">
        <f t="shared" si="52"/>
        <v>-55.251970496674524</v>
      </c>
      <c r="AS37">
        <f t="shared" si="53"/>
        <v>2.3531553921654598</v>
      </c>
      <c r="AT37">
        <f t="shared" si="54"/>
        <v>1.9355744389500054</v>
      </c>
      <c r="AU37">
        <f t="shared" si="55"/>
        <v>-50.963240665559063</v>
      </c>
      <c r="AW37">
        <v>34</v>
      </c>
      <c r="AX37">
        <f>IF(Z37&gt;0, (R37*SUMPRODUCT(K37:$K$98, X37:$X$98)-K37*$AZ$3)/Z37, 0)</f>
        <v>839.85554742569855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3.8936755000000003E-2</v>
      </c>
      <c r="Q38" s="5">
        <f t="shared" si="60"/>
        <v>50</v>
      </c>
      <c r="R38">
        <f t="shared" si="40"/>
        <v>50000</v>
      </c>
      <c r="S38">
        <f t="shared" si="41"/>
        <v>801.43968793428485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466.23303062569465</v>
      </c>
      <c r="AC38">
        <f t="shared" si="27"/>
        <v>423.13474330562667</v>
      </c>
      <c r="AE38">
        <f t="shared" si="42"/>
        <v>0</v>
      </c>
      <c r="AF38">
        <f t="shared" si="43"/>
        <v>0</v>
      </c>
      <c r="AG38">
        <f t="shared" si="44"/>
        <v>-26.398414607857688</v>
      </c>
      <c r="AH38">
        <f t="shared" si="45"/>
        <v>-1080.7573601212778</v>
      </c>
      <c r="AI38">
        <f t="shared" si="46"/>
        <v>-1107.1557747291354</v>
      </c>
      <c r="AJ38">
        <f t="shared" si="47"/>
        <v>43.098287320067982</v>
      </c>
      <c r="AK38">
        <f t="shared" si="59"/>
        <v>32.636312143798627</v>
      </c>
      <c r="AL38">
        <f t="shared" si="39"/>
        <v>-1031.4211752652686</v>
      </c>
      <c r="AN38">
        <f t="shared" si="48"/>
        <v>0</v>
      </c>
      <c r="AO38">
        <f t="shared" si="49"/>
        <v>0</v>
      </c>
      <c r="AP38">
        <f t="shared" si="50"/>
        <v>-1.278914154190484</v>
      </c>
      <c r="AQ38">
        <f t="shared" si="51"/>
        <v>-52.359049042786957</v>
      </c>
      <c r="AR38">
        <f t="shared" si="52"/>
        <v>-53.637963196977438</v>
      </c>
      <c r="AS38">
        <f t="shared" si="53"/>
        <v>2.0879666636721668</v>
      </c>
      <c r="AT38">
        <f t="shared" si="54"/>
        <v>1.5811192513378778</v>
      </c>
      <c r="AU38">
        <f t="shared" si="55"/>
        <v>-49.968877281967387</v>
      </c>
      <c r="AW38">
        <v>35</v>
      </c>
      <c r="AX38">
        <f>IF(Z38&gt;0, (R38*SUMPRODUCT(K38:$K$98, X38:$X$98)-K38*$AZ$3)/Z38, 0)</f>
        <v>801.43968793428485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4.4081337999999998E-2</v>
      </c>
      <c r="Q39" s="5">
        <f t="shared" si="60"/>
        <v>50</v>
      </c>
      <c r="R39">
        <f t="shared" si="40"/>
        <v>50000</v>
      </c>
      <c r="S39">
        <f t="shared" si="41"/>
        <v>761.45576449841167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423.13474330562667</v>
      </c>
      <c r="AC39">
        <f t="shared" si="27"/>
        <v>380.28247669178904</v>
      </c>
      <c r="AE39">
        <f t="shared" si="42"/>
        <v>0</v>
      </c>
      <c r="AF39">
        <f t="shared" si="43"/>
        <v>0</v>
      </c>
      <c r="AG39">
        <f t="shared" si="44"/>
        <v>-24.970753024786003</v>
      </c>
      <c r="AH39">
        <f t="shared" si="45"/>
        <v>-1163.6774369931122</v>
      </c>
      <c r="AI39">
        <f t="shared" si="46"/>
        <v>-1188.6481900178983</v>
      </c>
      <c r="AJ39">
        <f t="shared" si="47"/>
        <v>42.852266613837628</v>
      </c>
      <c r="AK39">
        <f t="shared" si="59"/>
        <v>29.61943203139387</v>
      </c>
      <c r="AL39">
        <f t="shared" si="39"/>
        <v>-1116.1764913726668</v>
      </c>
      <c r="AN39">
        <f t="shared" si="48"/>
        <v>0</v>
      </c>
      <c r="AO39">
        <f t="shared" si="49"/>
        <v>0</v>
      </c>
      <c r="AP39">
        <f t="shared" si="50"/>
        <v>-1.0801328263792183</v>
      </c>
      <c r="AQ39">
        <f t="shared" si="51"/>
        <v>-50.335934914156105</v>
      </c>
      <c r="AR39">
        <f t="shared" si="52"/>
        <v>-51.416067740535325</v>
      </c>
      <c r="AS39">
        <f t="shared" si="53"/>
        <v>1.8536140983980964</v>
      </c>
      <c r="AT39">
        <f t="shared" si="54"/>
        <v>1.2812157007864517</v>
      </c>
      <c r="AU39">
        <f t="shared" si="55"/>
        <v>-48.281237941350774</v>
      </c>
      <c r="AW39">
        <v>36</v>
      </c>
      <c r="AX39">
        <f>IF(Z39&gt;0, (R39*SUMPRODUCT(K39:$K$98, X39:$X$98)-K39*$AZ$3)/Z39, 0)</f>
        <v>761.45576449841167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4.9206066999999999E-2</v>
      </c>
      <c r="Q40" s="5">
        <f t="shared" si="60"/>
        <v>50</v>
      </c>
      <c r="R40">
        <f t="shared" si="40"/>
        <v>50000</v>
      </c>
      <c r="S40">
        <f t="shared" si="41"/>
        <v>720.30892189746442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380.28247669178904</v>
      </c>
      <c r="AC40">
        <f t="shared" si="27"/>
        <v>338.43474037490921</v>
      </c>
      <c r="AE40">
        <f t="shared" si="42"/>
        <v>0</v>
      </c>
      <c r="AF40">
        <f t="shared" si="43"/>
        <v>0</v>
      </c>
      <c r="AG40">
        <f t="shared" si="44"/>
        <v>-23.492332948160069</v>
      </c>
      <c r="AH40">
        <f t="shared" si="45"/>
        <v>-1228.7125463780726</v>
      </c>
      <c r="AI40">
        <f t="shared" si="46"/>
        <v>-1252.2048793262327</v>
      </c>
      <c r="AJ40">
        <f t="shared" si="47"/>
        <v>41.847736316879832</v>
      </c>
      <c r="AK40">
        <f t="shared" si="59"/>
        <v>26.619773368425236</v>
      </c>
      <c r="AL40">
        <f t="shared" si="39"/>
        <v>-1183.7373696409277</v>
      </c>
      <c r="AN40">
        <f t="shared" si="48"/>
        <v>0</v>
      </c>
      <c r="AO40">
        <f t="shared" si="49"/>
        <v>0</v>
      </c>
      <c r="AP40">
        <f t="shared" si="50"/>
        <v>-0.90730572311759883</v>
      </c>
      <c r="AQ40">
        <f t="shared" si="51"/>
        <v>-47.454543056888546</v>
      </c>
      <c r="AR40">
        <f t="shared" si="52"/>
        <v>-48.361848780006142</v>
      </c>
      <c r="AS40">
        <f t="shared" si="53"/>
        <v>1.6162162669670057</v>
      </c>
      <c r="AT40">
        <f t="shared" si="54"/>
        <v>1.0280917088380221</v>
      </c>
      <c r="AU40">
        <f t="shared" si="55"/>
        <v>-45.717540804201114</v>
      </c>
      <c r="AW40">
        <v>37</v>
      </c>
      <c r="AX40">
        <f>IF(Z40&gt;0, (R40*SUMPRODUCT(K40:$K$98, X40:$X$98)-K40*$AZ$3)/Z40, 0)</f>
        <v>720.30892189746442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5.4843360000000001E-2</v>
      </c>
      <c r="Q41" s="5">
        <f t="shared" si="60"/>
        <v>50</v>
      </c>
      <c r="R41">
        <f t="shared" si="40"/>
        <v>50000</v>
      </c>
      <c r="S41">
        <f t="shared" si="41"/>
        <v>679.50019253800656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338.43474037490921</v>
      </c>
      <c r="AC41">
        <f t="shared" si="27"/>
        <v>298.55894606558883</v>
      </c>
      <c r="AE41">
        <f t="shared" si="42"/>
        <v>0</v>
      </c>
      <c r="AF41">
        <f t="shared" si="43"/>
        <v>0</v>
      </c>
      <c r="AG41">
        <f t="shared" si="44"/>
        <v>-21.969011145562664</v>
      </c>
      <c r="AH41">
        <f t="shared" si="45"/>
        <v>-1288.3984731158039</v>
      </c>
      <c r="AI41">
        <f t="shared" si="46"/>
        <v>-1310.3674842613666</v>
      </c>
      <c r="AJ41">
        <f t="shared" si="47"/>
        <v>39.875794309320383</v>
      </c>
      <c r="AK41">
        <f t="shared" si="59"/>
        <v>23.690431826243646</v>
      </c>
      <c r="AL41">
        <f t="shared" si="39"/>
        <v>-1246.8012581258026</v>
      </c>
      <c r="AN41">
        <f t="shared" si="48"/>
        <v>0</v>
      </c>
      <c r="AO41">
        <f t="shared" si="49"/>
        <v>0</v>
      </c>
      <c r="AP41">
        <f t="shared" si="50"/>
        <v>-0.7575651531101999</v>
      </c>
      <c r="AQ41">
        <f t="shared" si="51"/>
        <v>-44.428298574106059</v>
      </c>
      <c r="AR41">
        <f t="shared" si="52"/>
        <v>-45.185863727216258</v>
      </c>
      <c r="AS41">
        <f t="shared" si="53"/>
        <v>1.3750510672134963</v>
      </c>
      <c r="AT41">
        <f t="shared" si="54"/>
        <v>0.81692550906279615</v>
      </c>
      <c r="AU41">
        <f t="shared" si="55"/>
        <v>-42.993887150939969</v>
      </c>
      <c r="AW41">
        <v>38</v>
      </c>
      <c r="AX41">
        <f>IF(Z41&gt;0, (R41*SUMPRODUCT(K41:$K$98, X41:$X$98)-K41*$AZ$3)/Z41, 0)</f>
        <v>679.50019253800656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6.0839808000000002E-2</v>
      </c>
      <c r="Q42" s="5">
        <f t="shared" si="60"/>
        <v>50</v>
      </c>
      <c r="R42">
        <f t="shared" si="40"/>
        <v>50000</v>
      </c>
      <c r="S42">
        <f t="shared" si="41"/>
        <v>639.0555785440863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298.55894606558883</v>
      </c>
      <c r="AC42">
        <f t="shared" si="27"/>
        <v>260.89738744466854</v>
      </c>
      <c r="AE42">
        <f t="shared" si="42"/>
        <v>0</v>
      </c>
      <c r="AF42">
        <f t="shared" si="43"/>
        <v>0</v>
      </c>
      <c r="AG42">
        <f t="shared" si="44"/>
        <v>-20.412730614061143</v>
      </c>
      <c r="AH42">
        <f t="shared" si="45"/>
        <v>-1336.5904200458924</v>
      </c>
      <c r="AI42">
        <f t="shared" si="46"/>
        <v>-1357.0031506599535</v>
      </c>
      <c r="AJ42">
        <f t="shared" si="47"/>
        <v>37.661558620920289</v>
      </c>
      <c r="AK42">
        <f t="shared" si="59"/>
        <v>20.899126224591221</v>
      </c>
      <c r="AL42">
        <f t="shared" si="39"/>
        <v>-1298.4424658144419</v>
      </c>
      <c r="AN42">
        <f t="shared" si="48"/>
        <v>0</v>
      </c>
      <c r="AO42">
        <f t="shared" si="49"/>
        <v>0</v>
      </c>
      <c r="AP42">
        <f t="shared" si="50"/>
        <v>-0.62848159206819876</v>
      </c>
      <c r="AQ42">
        <f t="shared" si="51"/>
        <v>-41.151891484567109</v>
      </c>
      <c r="AR42">
        <f t="shared" si="52"/>
        <v>-41.7803730766353</v>
      </c>
      <c r="AS42">
        <f t="shared" si="53"/>
        <v>1.1595507122178534</v>
      </c>
      <c r="AT42">
        <f t="shared" si="54"/>
        <v>0.64345708424808157</v>
      </c>
      <c r="AU42">
        <f t="shared" si="55"/>
        <v>-39.977365280169366</v>
      </c>
      <c r="AW42">
        <v>39</v>
      </c>
      <c r="AX42">
        <f>IF(Z42&gt;0, (R42*SUMPRODUCT(K42:$K$98, X42:$X$98)-K42*$AZ$3)/Z42, 0)</f>
        <v>639.0555785440863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6.7515763000000006E-2</v>
      </c>
      <c r="Q43" s="5">
        <f t="shared" si="60"/>
        <v>50</v>
      </c>
      <c r="R43">
        <f t="shared" si="40"/>
        <v>50000</v>
      </c>
      <c r="S43">
        <f t="shared" si="41"/>
        <v>599.52778901106421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260.89738744466854</v>
      </c>
      <c r="AC43">
        <f t="shared" si="27"/>
        <v>225.78722806116028</v>
      </c>
      <c r="AE43">
        <f t="shared" si="42"/>
        <v>0</v>
      </c>
      <c r="AF43">
        <f t="shared" si="43"/>
        <v>0</v>
      </c>
      <c r="AG43">
        <f t="shared" si="44"/>
        <v>-18.830422225598735</v>
      </c>
      <c r="AH43">
        <f t="shared" si="45"/>
        <v>-1378.1810823217968</v>
      </c>
      <c r="AI43">
        <f t="shared" si="46"/>
        <v>-1397.0115045473956</v>
      </c>
      <c r="AJ43">
        <f t="shared" si="47"/>
        <v>35.110159383508261</v>
      </c>
      <c r="AK43">
        <f t="shared" si="59"/>
        <v>18.262817121126801</v>
      </c>
      <c r="AL43">
        <f t="shared" si="39"/>
        <v>-1343.6385280427605</v>
      </c>
      <c r="AN43">
        <f t="shared" si="48"/>
        <v>0</v>
      </c>
      <c r="AO43">
        <f t="shared" si="49"/>
        <v>0</v>
      </c>
      <c r="AP43">
        <f t="shared" si="50"/>
        <v>-0.51764675172105146</v>
      </c>
      <c r="AQ43">
        <f t="shared" si="51"/>
        <v>-37.886084124945711</v>
      </c>
      <c r="AR43">
        <f t="shared" si="52"/>
        <v>-38.403730876666764</v>
      </c>
      <c r="AS43">
        <f t="shared" si="53"/>
        <v>0.96517538160000349</v>
      </c>
      <c r="AT43">
        <f t="shared" si="54"/>
        <v>0.50204333427931414</v>
      </c>
      <c r="AU43">
        <f t="shared" si="55"/>
        <v>-36.936512160787444</v>
      </c>
      <c r="AW43">
        <v>40</v>
      </c>
      <c r="AX43">
        <f>IF(Z43&gt;0, (R43*SUMPRODUCT(K43:$K$98, X43:$X$98)-K43*$AZ$3)/Z43, 0)</f>
        <v>599.52778901106421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7.5215941999999994E-2</v>
      </c>
      <c r="Q44" s="5">
        <f t="shared" si="60"/>
        <v>50</v>
      </c>
      <c r="R44">
        <f t="shared" si="40"/>
        <v>50000</v>
      </c>
      <c r="S44">
        <f t="shared" si="41"/>
        <v>561.06504079040246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225.78722806116028</v>
      </c>
      <c r="AC44">
        <f t="shared" si="27"/>
        <v>193.29554759787419</v>
      </c>
      <c r="AE44">
        <f t="shared" si="42"/>
        <v>0</v>
      </c>
      <c r="AF44">
        <f t="shared" si="43"/>
        <v>0</v>
      </c>
      <c r="AG44">
        <f t="shared" si="44"/>
        <v>-17.225770057386605</v>
      </c>
      <c r="AH44">
        <f t="shared" si="45"/>
        <v>-1416.3479459561452</v>
      </c>
      <c r="AI44">
        <f t="shared" si="46"/>
        <v>-1433.5737160135318</v>
      </c>
      <c r="AJ44">
        <f t="shared" si="47"/>
        <v>32.491680463286087</v>
      </c>
      <c r="AK44">
        <f t="shared" si="59"/>
        <v>15.805105964281221</v>
      </c>
      <c r="AL44">
        <f t="shared" si="39"/>
        <v>-1385.2769295859646</v>
      </c>
      <c r="AN44">
        <f t="shared" si="48"/>
        <v>0</v>
      </c>
      <c r="AO44">
        <f t="shared" si="49"/>
        <v>0</v>
      </c>
      <c r="AP44">
        <f t="shared" si="50"/>
        <v>-0.42279910370526957</v>
      </c>
      <c r="AQ44">
        <f t="shared" si="51"/>
        <v>-34.763650048159818</v>
      </c>
      <c r="AR44">
        <f t="shared" si="52"/>
        <v>-35.186449151865091</v>
      </c>
      <c r="AS44">
        <f t="shared" si="53"/>
        <v>0.79749429674202588</v>
      </c>
      <c r="AT44">
        <f t="shared" si="54"/>
        <v>0.38792951568510164</v>
      </c>
      <c r="AU44">
        <f t="shared" si="55"/>
        <v>-34.001025339437966</v>
      </c>
      <c r="AW44">
        <v>41</v>
      </c>
      <c r="AX44">
        <f>IF(Z44&gt;0, (R44*SUMPRODUCT(K44:$K$98, X44:$X$98)-K44*$AZ$3)/Z44, 0)</f>
        <v>561.06504079040246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8.3448538000000003E-2</v>
      </c>
      <c r="Q45" s="5">
        <f t="shared" si="60"/>
        <v>50</v>
      </c>
      <c r="R45">
        <f t="shared" si="40"/>
        <v>50000</v>
      </c>
      <c r="S45">
        <f t="shared" si="41"/>
        <v>523.01433608921968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193.29554759787419</v>
      </c>
      <c r="AC45">
        <f t="shared" si="27"/>
        <v>163.34832939048184</v>
      </c>
      <c r="AE45">
        <f t="shared" si="42"/>
        <v>0</v>
      </c>
      <c r="AF45">
        <f t="shared" si="43"/>
        <v>0</v>
      </c>
      <c r="AG45">
        <f t="shared" si="44"/>
        <v>-15.616047029599651</v>
      </c>
      <c r="AH45">
        <f t="shared" si="45"/>
        <v>-1437.4653272130884</v>
      </c>
      <c r="AI45">
        <f t="shared" si="46"/>
        <v>-1453.0813742426881</v>
      </c>
      <c r="AJ45">
        <f t="shared" si="47"/>
        <v>29.947218207392353</v>
      </c>
      <c r="AK45">
        <f t="shared" si="59"/>
        <v>13.530688331851195</v>
      </c>
      <c r="AL45">
        <f t="shared" si="39"/>
        <v>-1409.6034677034445</v>
      </c>
      <c r="AN45">
        <f t="shared" si="48"/>
        <v>0</v>
      </c>
      <c r="AO45">
        <f t="shared" si="49"/>
        <v>0</v>
      </c>
      <c r="AP45">
        <f t="shared" si="50"/>
        <v>-0.34222245142526941</v>
      </c>
      <c r="AQ45">
        <f t="shared" si="51"/>
        <v>-31.501756314209938</v>
      </c>
      <c r="AR45">
        <f t="shared" si="52"/>
        <v>-31.843978765635207</v>
      </c>
      <c r="AS45">
        <f t="shared" si="53"/>
        <v>0.65628711343372648</v>
      </c>
      <c r="AT45">
        <f t="shared" si="54"/>
        <v>0.2965222454581784</v>
      </c>
      <c r="AU45">
        <f t="shared" si="55"/>
        <v>-30.891169406743302</v>
      </c>
      <c r="AW45">
        <v>42</v>
      </c>
      <c r="AX45">
        <f>IF(Z45&gt;0, (R45*SUMPRODUCT(K45:$K$98, X45:$X$98)-K45*$AZ$3)/Z45, 0)</f>
        <v>523.01433608921968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9.2193696000000006E-2</v>
      </c>
      <c r="Q46" s="5">
        <f t="shared" si="60"/>
        <v>50</v>
      </c>
      <c r="R46">
        <f t="shared" si="40"/>
        <v>50000</v>
      </c>
      <c r="S46">
        <f t="shared" si="41"/>
        <v>485.53907853578187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163.34832939048184</v>
      </c>
      <c r="AC46">
        <f t="shared" si="27"/>
        <v>136.14695864838586</v>
      </c>
      <c r="AE46">
        <f t="shared" si="42"/>
        <v>0</v>
      </c>
      <c r="AF46">
        <f t="shared" si="43"/>
        <v>0</v>
      </c>
      <c r="AG46">
        <f t="shared" si="44"/>
        <v>-14.020185466735041</v>
      </c>
      <c r="AH46">
        <f t="shared" si="45"/>
        <v>-1439.7010925686131</v>
      </c>
      <c r="AI46">
        <f t="shared" si="46"/>
        <v>-1453.7212780353482</v>
      </c>
      <c r="AJ46">
        <f t="shared" si="47"/>
        <v>27.201370742095975</v>
      </c>
      <c r="AK46">
        <f t="shared" si="59"/>
        <v>11.434383057333729</v>
      </c>
      <c r="AL46">
        <f t="shared" si="39"/>
        <v>-1415.0855242359185</v>
      </c>
      <c r="AN46">
        <f t="shared" si="48"/>
        <v>0</v>
      </c>
      <c r="AO46">
        <f t="shared" si="49"/>
        <v>0</v>
      </c>
      <c r="AP46">
        <f t="shared" si="50"/>
        <v>-0.27432988773208983</v>
      </c>
      <c r="AQ46">
        <f t="shared" si="51"/>
        <v>-28.170314867032186</v>
      </c>
      <c r="AR46">
        <f t="shared" si="52"/>
        <v>-28.444644754764276</v>
      </c>
      <c r="AS46">
        <f t="shared" si="53"/>
        <v>0.53224324311138338</v>
      </c>
      <c r="AT46">
        <f t="shared" si="54"/>
        <v>0.22373406028376561</v>
      </c>
      <c r="AU46">
        <f t="shared" si="55"/>
        <v>-27.688667451369128</v>
      </c>
      <c r="AW46">
        <v>43</v>
      </c>
      <c r="AX46">
        <f>IF(Z46&gt;0, (R46*SUMPRODUCT(K46:$K$98, X46:$X$98)-K46*$AZ$3)/Z46, 0)</f>
        <v>485.53907853578187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0.10204429399999999</v>
      </c>
      <c r="Q47" s="5">
        <f t="shared" si="60"/>
        <v>50</v>
      </c>
      <c r="R47">
        <f t="shared" si="40"/>
        <v>50000</v>
      </c>
      <c r="S47">
        <f t="shared" si="41"/>
        <v>449.08645732884958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136.14695864838586</v>
      </c>
      <c r="AC47">
        <f t="shared" si="27"/>
        <v>111.8162737564553</v>
      </c>
      <c r="AE47">
        <f t="shared" si="42"/>
        <v>0</v>
      </c>
      <c r="AF47">
        <f t="shared" si="43"/>
        <v>0</v>
      </c>
      <c r="AG47">
        <f t="shared" si="44"/>
        <v>-12.449303684365653</v>
      </c>
      <c r="AH47">
        <f t="shared" si="45"/>
        <v>-1430.6799277020377</v>
      </c>
      <c r="AI47">
        <f t="shared" si="46"/>
        <v>-1443.1292313864035</v>
      </c>
      <c r="AJ47">
        <f t="shared" si="47"/>
        <v>24.330684891930559</v>
      </c>
      <c r="AK47">
        <f t="shared" si="59"/>
        <v>9.5302871053870106</v>
      </c>
      <c r="AL47">
        <f t="shared" si="39"/>
        <v>-1409.2682593890859</v>
      </c>
      <c r="AN47">
        <f t="shared" si="48"/>
        <v>0</v>
      </c>
      <c r="AO47">
        <f t="shared" si="49"/>
        <v>0</v>
      </c>
      <c r="AP47">
        <f t="shared" si="50"/>
        <v>-0.21749356173040049</v>
      </c>
      <c r="AQ47">
        <f t="shared" si="51"/>
        <v>-24.994464032786041</v>
      </c>
      <c r="AR47">
        <f t="shared" si="52"/>
        <v>-25.211957594516445</v>
      </c>
      <c r="AS47">
        <f t="shared" si="53"/>
        <v>0.42506532498935184</v>
      </c>
      <c r="AT47">
        <f t="shared" si="54"/>
        <v>0.16649735113032924</v>
      </c>
      <c r="AU47">
        <f t="shared" si="55"/>
        <v>-24.620394918396762</v>
      </c>
      <c r="AW47">
        <v>44</v>
      </c>
      <c r="AX47">
        <f>IF(Z47&gt;0, (R47*SUMPRODUCT(K47:$K$98, X47:$X$98)-K47*$AZ$3)/Z47, 0)</f>
        <v>449.08645732884958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0.11315193599999999</v>
      </c>
      <c r="Q48" s="5">
        <f t="shared" si="60"/>
        <v>50</v>
      </c>
      <c r="R48">
        <f t="shared" si="40"/>
        <v>50000</v>
      </c>
      <c r="S48">
        <f t="shared" si="41"/>
        <v>413.37865768707701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111.8162737564553</v>
      </c>
      <c r="AC48">
        <f t="shared" si="27"/>
        <v>90.250050772867212</v>
      </c>
      <c r="AE48">
        <f t="shared" si="42"/>
        <v>0</v>
      </c>
      <c r="AF48">
        <f t="shared" si="43"/>
        <v>0</v>
      </c>
      <c r="AG48">
        <f t="shared" si="44"/>
        <v>-10.916147833784089</v>
      </c>
      <c r="AH48">
        <f t="shared" si="45"/>
        <v>-1408.6628137379064</v>
      </c>
      <c r="AI48">
        <f t="shared" si="46"/>
        <v>-1419.5789615716906</v>
      </c>
      <c r="AJ48">
        <f t="shared" si="47"/>
        <v>21.566222983588091</v>
      </c>
      <c r="AK48">
        <f t="shared" si="59"/>
        <v>7.8271391629518723</v>
      </c>
      <c r="AL48">
        <f t="shared" si="39"/>
        <v>-1390.1855994251505</v>
      </c>
      <c r="AN48">
        <f t="shared" si="48"/>
        <v>0</v>
      </c>
      <c r="AO48">
        <f t="shared" si="49"/>
        <v>0</v>
      </c>
      <c r="AP48">
        <f t="shared" si="50"/>
        <v>-0.17027572190693407</v>
      </c>
      <c r="AQ48">
        <f t="shared" si="51"/>
        <v>-21.973051408330644</v>
      </c>
      <c r="AR48">
        <f t="shared" si="52"/>
        <v>-22.14332713023758</v>
      </c>
      <c r="AS48">
        <f t="shared" si="53"/>
        <v>0.33640110442361093</v>
      </c>
      <c r="AT48">
        <f t="shared" si="54"/>
        <v>0.12209176641167377</v>
      </c>
      <c r="AU48">
        <f t="shared" si="55"/>
        <v>-21.684834259402294</v>
      </c>
      <c r="AW48">
        <v>45</v>
      </c>
      <c r="AX48">
        <f>IF(Z48&gt;0, (R48*SUMPRODUCT(K48:$K$98, X48:$X$98)-K48*$AZ$3)/Z48, 0)</f>
        <v>413.37865768707701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0.12586404500000001</v>
      </c>
      <c r="Q49" s="5">
        <f t="shared" si="60"/>
        <v>50</v>
      </c>
      <c r="R49">
        <f t="shared" si="40"/>
        <v>50000</v>
      </c>
      <c r="S49">
        <f t="shared" si="41"/>
        <v>378.12815584329798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90.250050772867212</v>
      </c>
      <c r="AC49">
        <f t="shared" si="27"/>
        <v>71.337928872749004</v>
      </c>
      <c r="AE49">
        <f t="shared" si="42"/>
        <v>0</v>
      </c>
      <c r="AF49">
        <f t="shared" si="43"/>
        <v>0</v>
      </c>
      <c r="AG49">
        <f t="shared" si="44"/>
        <v>-9.4330358332681961</v>
      </c>
      <c r="AH49">
        <f t="shared" si="45"/>
        <v>-1373.9505221780535</v>
      </c>
      <c r="AI49">
        <f t="shared" si="46"/>
        <v>-1383.3835580113216</v>
      </c>
      <c r="AJ49">
        <f t="shared" si="47"/>
        <v>18.912121900118208</v>
      </c>
      <c r="AK49">
        <f t="shared" si="59"/>
        <v>6.3175035541007052</v>
      </c>
      <c r="AL49">
        <f t="shared" si="39"/>
        <v>-1358.1539325571027</v>
      </c>
      <c r="AN49">
        <f t="shared" si="48"/>
        <v>0</v>
      </c>
      <c r="AO49">
        <f t="shared" si="49"/>
        <v>0</v>
      </c>
      <c r="AP49">
        <f t="shared" si="50"/>
        <v>-0.13137622639585972</v>
      </c>
      <c r="AQ49">
        <f t="shared" si="51"/>
        <v>-19.135349218305212</v>
      </c>
      <c r="AR49">
        <f t="shared" si="52"/>
        <v>-19.26672544470107</v>
      </c>
      <c r="AS49">
        <f t="shared" si="53"/>
        <v>0.26339380580039667</v>
      </c>
      <c r="AT49">
        <f t="shared" si="54"/>
        <v>8.7985436698233027E-2</v>
      </c>
      <c r="AU49">
        <f t="shared" si="55"/>
        <v>-18.915346202202443</v>
      </c>
      <c r="AW49">
        <v>46</v>
      </c>
      <c r="AX49">
        <f>IF(Z49&gt;0, (R49*SUMPRODUCT(K49:$K$98, X49:$X$98)-K49*$AZ$3)/Z49, 0)</f>
        <v>378.12815584329798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0.140533459</v>
      </c>
      <c r="Q50" s="5">
        <f t="shared" si="60"/>
        <v>50</v>
      </c>
      <c r="R50">
        <f t="shared" si="40"/>
        <v>50000</v>
      </c>
      <c r="S50">
        <f t="shared" si="41"/>
        <v>342.78810156223824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71.337928872749004</v>
      </c>
      <c r="AC50">
        <f t="shared" si="27"/>
        <v>54.935552429633439</v>
      </c>
      <c r="AE50">
        <f t="shared" si="42"/>
        <v>0</v>
      </c>
      <c r="AF50">
        <f t="shared" si="43"/>
        <v>0</v>
      </c>
      <c r="AG50">
        <f t="shared" si="44"/>
        <v>-8.0130483204153862</v>
      </c>
      <c r="AH50">
        <f t="shared" si="45"/>
        <v>-1325.6571545201268</v>
      </c>
      <c r="AI50">
        <f t="shared" si="46"/>
        <v>-1333.6702028405423</v>
      </c>
      <c r="AJ50">
        <f t="shared" si="47"/>
        <v>16.402376443115564</v>
      </c>
      <c r="AK50">
        <f t="shared" si="59"/>
        <v>4.9936550210924304</v>
      </c>
      <c r="AL50">
        <f t="shared" si="39"/>
        <v>-1312.2741713763342</v>
      </c>
      <c r="AN50">
        <f t="shared" si="48"/>
        <v>0</v>
      </c>
      <c r="AO50">
        <f t="shared" si="49"/>
        <v>0</v>
      </c>
      <c r="AP50">
        <f t="shared" si="50"/>
        <v>-9.9642596969753416E-2</v>
      </c>
      <c r="AQ50">
        <f t="shared" si="51"/>
        <v>-16.484603148015417</v>
      </c>
      <c r="AR50">
        <f t="shared" si="52"/>
        <v>-16.584245744985171</v>
      </c>
      <c r="AS50">
        <f t="shared" si="53"/>
        <v>0.2039642492986761</v>
      </c>
      <c r="AT50">
        <f t="shared" si="54"/>
        <v>6.209631276089754E-2</v>
      </c>
      <c r="AU50">
        <f t="shared" si="55"/>
        <v>-16.318185182925596</v>
      </c>
      <c r="AW50">
        <v>47</v>
      </c>
      <c r="AX50">
        <f>IF(Z50&gt;0, (R50*SUMPRODUCT(K50:$K$98, X50:$X$98)-K50*$AZ$3)/Z50, 0)</f>
        <v>342.78810156223824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0.15744443499999999</v>
      </c>
      <c r="Q51" s="5">
        <f t="shared" si="60"/>
        <v>50</v>
      </c>
      <c r="R51">
        <f t="shared" si="40"/>
        <v>50000</v>
      </c>
      <c r="S51">
        <f t="shared" si="41"/>
        <v>306.4699135325335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54.935552429633439</v>
      </c>
      <c r="AC51">
        <f t="shared" si="27"/>
        <v>40.891103545180208</v>
      </c>
      <c r="AE51">
        <f t="shared" si="42"/>
        <v>0</v>
      </c>
      <c r="AF51">
        <f t="shared" si="43"/>
        <v>0</v>
      </c>
      <c r="AG51">
        <f t="shared" si="44"/>
        <v>-6.6713079717757333</v>
      </c>
      <c r="AH51">
        <f t="shared" si="45"/>
        <v>-1261.6098654354994</v>
      </c>
      <c r="AI51">
        <f t="shared" si="46"/>
        <v>-1268.2811734072752</v>
      </c>
      <c r="AJ51">
        <f t="shared" si="47"/>
        <v>14.044448884453232</v>
      </c>
      <c r="AK51">
        <f t="shared" si="59"/>
        <v>3.8454886700743409</v>
      </c>
      <c r="AL51">
        <f t="shared" si="39"/>
        <v>-1250.3912358527477</v>
      </c>
      <c r="AN51">
        <f t="shared" si="48"/>
        <v>0</v>
      </c>
      <c r="AO51">
        <f t="shared" si="49"/>
        <v>0</v>
      </c>
      <c r="AP51">
        <f t="shared" si="50"/>
        <v>-7.4069641623411023E-2</v>
      </c>
      <c r="AQ51">
        <f t="shared" si="51"/>
        <v>-14.007296769496016</v>
      </c>
      <c r="AR51">
        <f t="shared" si="52"/>
        <v>-14.081366411119427</v>
      </c>
      <c r="AS51">
        <f t="shared" si="53"/>
        <v>0.15593153547562469</v>
      </c>
      <c r="AT51">
        <f t="shared" si="54"/>
        <v>4.2695370812491258E-2</v>
      </c>
      <c r="AU51">
        <f t="shared" si="55"/>
        <v>-13.882739504831312</v>
      </c>
      <c r="AW51">
        <v>48</v>
      </c>
      <c r="AX51">
        <f>IF(Z51&gt;0, (R51*SUMPRODUCT(K51:$K$98, X51:$X$98)-K51*$AZ$3)/Z51, 0)</f>
        <v>306.4699135325335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0.177590515</v>
      </c>
      <c r="Q52" s="5">
        <f t="shared" si="60"/>
        <v>50</v>
      </c>
      <c r="R52">
        <f t="shared" si="40"/>
        <v>50000</v>
      </c>
      <c r="S52">
        <f t="shared" si="41"/>
        <v>268.11260840483709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40.891103545180208</v>
      </c>
      <c r="AC52">
        <f t="shared" si="27"/>
        <v>29.062515939579029</v>
      </c>
      <c r="AE52">
        <f t="shared" si="42"/>
        <v>0</v>
      </c>
      <c r="AF52">
        <f t="shared" si="43"/>
        <v>0</v>
      </c>
      <c r="AG52">
        <f t="shared" si="44"/>
        <v>-5.4198338736267182</v>
      </c>
      <c r="AH52">
        <f t="shared" si="45"/>
        <v>-1184.761018431258</v>
      </c>
      <c r="AI52">
        <f t="shared" si="46"/>
        <v>-1190.1808523048846</v>
      </c>
      <c r="AJ52">
        <f t="shared" si="47"/>
        <v>11.828587605601179</v>
      </c>
      <c r="AK52">
        <f t="shared" si="59"/>
        <v>2.8623772481626149</v>
      </c>
      <c r="AL52">
        <f t="shared" si="39"/>
        <v>-1175.4898874511209</v>
      </c>
      <c r="AN52">
        <f t="shared" si="48"/>
        <v>0</v>
      </c>
      <c r="AO52">
        <f t="shared" si="49"/>
        <v>0</v>
      </c>
      <c r="AP52">
        <f t="shared" si="50"/>
        <v>-5.372757089768742E-2</v>
      </c>
      <c r="AQ52">
        <f t="shared" si="51"/>
        <v>-11.744701608720534</v>
      </c>
      <c r="AR52">
        <f t="shared" si="52"/>
        <v>-11.798429179618221</v>
      </c>
      <c r="AS52">
        <f t="shared" si="53"/>
        <v>0.1172584426050278</v>
      </c>
      <c r="AT52">
        <f t="shared" si="54"/>
        <v>2.8375145829640649E-2</v>
      </c>
      <c r="AU52">
        <f t="shared" si="55"/>
        <v>-11.652795591183553</v>
      </c>
      <c r="AW52">
        <v>49</v>
      </c>
      <c r="AX52">
        <f>IF(Z52&gt;0, (R52*SUMPRODUCT(K52:$K$98, X52:$X$98)-K52*$AZ$3)/Z52, 0)</f>
        <v>268.11260840483709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0.20082551000000001</v>
      </c>
      <c r="Q53" s="5">
        <f t="shared" si="60"/>
        <v>50</v>
      </c>
      <c r="R53">
        <f t="shared" si="40"/>
        <v>50000</v>
      </c>
      <c r="S53">
        <f t="shared" si="41"/>
        <v>225.18370126250821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29.062515939579029</v>
      </c>
      <c r="AC53">
        <f t="shared" si="27"/>
        <v>19.263090370050293</v>
      </c>
      <c r="AE53">
        <f t="shared" si="42"/>
        <v>0</v>
      </c>
      <c r="AF53">
        <f t="shared" si="43"/>
        <v>0</v>
      </c>
      <c r="AG53">
        <f t="shared" si="44"/>
        <v>-4.2771946331040898</v>
      </c>
      <c r="AH53">
        <f t="shared" si="45"/>
        <v>-1088.4409017863613</v>
      </c>
      <c r="AI53">
        <f t="shared" si="46"/>
        <v>-1092.7180964194654</v>
      </c>
      <c r="AJ53">
        <f t="shared" si="47"/>
        <v>9.7994255695287364</v>
      </c>
      <c r="AK53">
        <f t="shared" si="59"/>
        <v>2.0343761157705322</v>
      </c>
      <c r="AL53">
        <f t="shared" si="39"/>
        <v>-1080.8842947341661</v>
      </c>
      <c r="AN53">
        <f t="shared" si="48"/>
        <v>0</v>
      </c>
      <c r="AO53">
        <f t="shared" si="49"/>
        <v>0</v>
      </c>
      <c r="AP53">
        <f t="shared" si="50"/>
        <v>-3.7857525323322594E-2</v>
      </c>
      <c r="AQ53">
        <f t="shared" si="51"/>
        <v>-9.6338096665975286</v>
      </c>
      <c r="AR53">
        <f t="shared" si="52"/>
        <v>-9.6716671919208519</v>
      </c>
      <c r="AS53">
        <f t="shared" si="53"/>
        <v>8.6734888981008604E-2</v>
      </c>
      <c r="AT53">
        <f t="shared" si="54"/>
        <v>1.8006298970793481E-2</v>
      </c>
      <c r="AU53">
        <f t="shared" si="55"/>
        <v>-9.5669260039690496</v>
      </c>
      <c r="AW53">
        <v>50</v>
      </c>
      <c r="AX53">
        <f>IF(Z53&gt;0, (R53*SUMPRODUCT(K53:$K$98, X53:$X$98)-K53*$AZ$3)/Z53, 0)</f>
        <v>225.18370126250821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0.22750767399999999</v>
      </c>
      <c r="Q54" s="5">
        <f t="shared" si="60"/>
        <v>50</v>
      </c>
      <c r="R54">
        <f t="shared" si="40"/>
        <v>50000</v>
      </c>
      <c r="S54">
        <f t="shared" si="41"/>
        <v>174.25622346488689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19.263090370050293</v>
      </c>
      <c r="AC54">
        <f t="shared" si="27"/>
        <v>11.36613430987401</v>
      </c>
      <c r="AE54">
        <f t="shared" si="42"/>
        <v>0</v>
      </c>
      <c r="AF54">
        <f t="shared" si="43"/>
        <v>0</v>
      </c>
      <c r="AG54">
        <f t="shared" si="44"/>
        <v>-3.2613280845502537</v>
      </c>
      <c r="AH54">
        <f t="shared" si="45"/>
        <v>-973.09460222279472</v>
      </c>
      <c r="AI54">
        <f t="shared" si="46"/>
        <v>-976.35593030734492</v>
      </c>
      <c r="AJ54">
        <f t="shared" si="47"/>
        <v>7.8969560601762829</v>
      </c>
      <c r="AK54">
        <f t="shared" si="59"/>
        <v>1.3484163259035207</v>
      </c>
      <c r="AL54">
        <f t="shared" si="39"/>
        <v>-967.11055792126513</v>
      </c>
      <c r="AN54">
        <f t="shared" si="48"/>
        <v>0</v>
      </c>
      <c r="AO54">
        <f t="shared" si="49"/>
        <v>0</v>
      </c>
      <c r="AP54">
        <f t="shared" si="50"/>
        <v>-2.5773279053914414E-2</v>
      </c>
      <c r="AQ54">
        <f t="shared" si="51"/>
        <v>-7.690069222951089</v>
      </c>
      <c r="AR54">
        <f t="shared" si="52"/>
        <v>-7.7158425020050032</v>
      </c>
      <c r="AS54">
        <f t="shared" si="53"/>
        <v>6.2407230103466056E-2</v>
      </c>
      <c r="AT54">
        <f t="shared" si="54"/>
        <v>1.0656122091181143E-2</v>
      </c>
      <c r="AU54">
        <f t="shared" si="55"/>
        <v>-7.6427791498103561</v>
      </c>
      <c r="AW54">
        <v>51</v>
      </c>
      <c r="AX54">
        <f>IF(Z54&gt;0, (R54*SUMPRODUCT(K54:$K$98, X54:$X$98)-K54*$AZ$3)/Z54, 0)</f>
        <v>174.25622346488689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0.25832914600000001</v>
      </c>
      <c r="Q55" s="5">
        <f t="shared" si="60"/>
        <v>50</v>
      </c>
      <c r="R55">
        <f t="shared" si="40"/>
        <v>50000</v>
      </c>
      <c r="S55">
        <f t="shared" si="41"/>
        <v>109.52112698231954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11.36613430987401</v>
      </c>
      <c r="AC55">
        <f t="shared" si="27"/>
        <v>5.2268272355133156</v>
      </c>
      <c r="AE55">
        <f t="shared" si="42"/>
        <v>0</v>
      </c>
      <c r="AF55">
        <f t="shared" si="43"/>
        <v>0</v>
      </c>
      <c r="AG55">
        <f t="shared" si="44"/>
        <v>-2.3862187047970682</v>
      </c>
      <c r="AH55">
        <f t="shared" si="45"/>
        <v>-842.49609890768295</v>
      </c>
      <c r="AI55">
        <f t="shared" si="46"/>
        <v>-844.88231761248005</v>
      </c>
      <c r="AJ55">
        <f t="shared" si="47"/>
        <v>6.1393070743606941</v>
      </c>
      <c r="AK55">
        <f t="shared" si="59"/>
        <v>0.79562940169118079</v>
      </c>
      <c r="AL55">
        <f t="shared" si="39"/>
        <v>-837.94738113642825</v>
      </c>
      <c r="AN55">
        <f t="shared" si="48"/>
        <v>0</v>
      </c>
      <c r="AO55">
        <f t="shared" si="49"/>
        <v>0</v>
      </c>
      <c r="AP55">
        <f t="shared" si="50"/>
        <v>-1.6837104549783811E-2</v>
      </c>
      <c r="AQ55">
        <f t="shared" si="51"/>
        <v>-5.9446331853726768</v>
      </c>
      <c r="AR55">
        <f t="shared" si="52"/>
        <v>-5.9614702899224614</v>
      </c>
      <c r="AS55">
        <f t="shared" si="53"/>
        <v>4.3318810160374276E-2</v>
      </c>
      <c r="AT55">
        <f t="shared" si="54"/>
        <v>5.6139428428022475E-3</v>
      </c>
      <c r="AU55">
        <f t="shared" si="55"/>
        <v>-5.9125375369192854</v>
      </c>
      <c r="AW55">
        <v>52</v>
      </c>
      <c r="AX55">
        <f>IF(Z55&gt;0, (R55*SUMPRODUCT(K55:$K$98, X55:$X$98)-K55*$AZ$3)/Z55, 0)</f>
        <v>109.52112698231954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0.29279089899999999</v>
      </c>
      <c r="Q56" s="5">
        <f t="shared" si="60"/>
        <v>50</v>
      </c>
      <c r="R56">
        <f t="shared" si="40"/>
        <v>50000</v>
      </c>
      <c r="S56">
        <f t="shared" si="41"/>
        <v>20.039843645449082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5.2268272355133156</v>
      </c>
      <c r="AC56">
        <f t="shared" si="27"/>
        <v>0.66680311138206605</v>
      </c>
      <c r="AE56">
        <f t="shared" si="42"/>
        <v>0</v>
      </c>
      <c r="AF56">
        <f t="shared" si="43"/>
        <v>0</v>
      </c>
      <c r="AG56">
        <f t="shared" si="44"/>
        <v>-1.6636933979609483</v>
      </c>
      <c r="AH56">
        <f t="shared" si="45"/>
        <v>-698.66311978814929</v>
      </c>
      <c r="AI56">
        <f t="shared" si="46"/>
        <v>-700.32681318611026</v>
      </c>
      <c r="AJ56">
        <f t="shared" si="47"/>
        <v>4.5600241241312496</v>
      </c>
      <c r="AK56">
        <f t="shared" si="59"/>
        <v>0.3658779064859321</v>
      </c>
      <c r="AL56">
        <f t="shared" si="39"/>
        <v>-695.40091115549308</v>
      </c>
      <c r="AN56">
        <f t="shared" si="48"/>
        <v>0</v>
      </c>
      <c r="AO56">
        <f t="shared" si="49"/>
        <v>0</v>
      </c>
      <c r="AP56">
        <f t="shared" si="50"/>
        <v>-1.0481234398748016E-2</v>
      </c>
      <c r="AQ56">
        <f t="shared" si="51"/>
        <v>-4.4015633729358861</v>
      </c>
      <c r="AR56">
        <f t="shared" si="52"/>
        <v>-4.412044607334634</v>
      </c>
      <c r="AS56">
        <f t="shared" si="53"/>
        <v>2.8728058768246148E-2</v>
      </c>
      <c r="AT56">
        <f t="shared" si="54"/>
        <v>2.3050233317643285E-3</v>
      </c>
      <c r="AU56">
        <f t="shared" si="55"/>
        <v>-4.3810115252346238</v>
      </c>
      <c r="AW56">
        <v>53</v>
      </c>
      <c r="AX56">
        <f>IF(Z56&gt;0, (R56*SUMPRODUCT(K56:$K$98, X56:$X$98)-K56*$AZ$3)/Z56, 0)</f>
        <v>20.039843645449082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0.33114650899999998</v>
      </c>
      <c r="Q57" s="5">
        <f t="shared" si="60"/>
        <v>50</v>
      </c>
      <c r="R57">
        <f t="shared" si="40"/>
        <v>50000</v>
      </c>
      <c r="S57">
        <f t="shared" si="41"/>
        <v>-113.96922390538761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0.66680311138206605</v>
      </c>
      <c r="AC57">
        <f t="shared" si="27"/>
        <v>-2.4985021711596849</v>
      </c>
      <c r="AE57">
        <f t="shared" si="42"/>
        <v>0</v>
      </c>
      <c r="AF57">
        <f t="shared" si="43"/>
        <v>0</v>
      </c>
      <c r="AG57">
        <f t="shared" si="44"/>
        <v>-1.0961302032002231</v>
      </c>
      <c r="AH57">
        <f t="shared" si="45"/>
        <v>-550.92626078111573</v>
      </c>
      <c r="AI57">
        <f t="shared" si="46"/>
        <v>-552.02239098431596</v>
      </c>
      <c r="AJ57">
        <f t="shared" si="47"/>
        <v>3.1653052825417509</v>
      </c>
      <c r="AK57">
        <f t="shared" si="59"/>
        <v>4.6676217796744628E-2</v>
      </c>
      <c r="AL57">
        <f t="shared" si="39"/>
        <v>-548.81040948397742</v>
      </c>
      <c r="AN57">
        <f t="shared" si="48"/>
        <v>0</v>
      </c>
      <c r="AO57">
        <f t="shared" si="49"/>
        <v>0</v>
      </c>
      <c r="AP57">
        <f t="shared" si="50"/>
        <v>-6.165712387146801E-3</v>
      </c>
      <c r="AQ57">
        <f t="shared" si="51"/>
        <v>-3.0989501617465351</v>
      </c>
      <c r="AR57">
        <f t="shared" si="52"/>
        <v>-3.105115874133682</v>
      </c>
      <c r="AS57">
        <f t="shared" si="53"/>
        <v>1.7804784443207197E-2</v>
      </c>
      <c r="AT57">
        <f t="shared" si="54"/>
        <v>2.62552873202766E-4</v>
      </c>
      <c r="AU57">
        <f t="shared" si="55"/>
        <v>-3.0870485368172718</v>
      </c>
      <c r="AW57">
        <v>54</v>
      </c>
      <c r="AX57">
        <f>IF(Z57&gt;0, (R57*SUMPRODUCT(K57:$K$98, X57:$X$98)-K57*$AZ$3)/Z57, 0)</f>
        <v>-113.96922390538761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0.373009747</v>
      </c>
      <c r="Q58" s="5">
        <f t="shared" si="60"/>
        <v>50</v>
      </c>
      <c r="R58">
        <f t="shared" si="40"/>
        <v>50000</v>
      </c>
      <c r="S58">
        <f t="shared" si="41"/>
        <v>-332.22234909704883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-2.4985021711596849</v>
      </c>
      <c r="AC58">
        <f t="shared" si="27"/>
        <v>-4.4936504664828876</v>
      </c>
      <c r="AE58">
        <f t="shared" si="42"/>
        <v>0</v>
      </c>
      <c r="AF58">
        <f t="shared" si="43"/>
        <v>0</v>
      </c>
      <c r="AG58">
        <f t="shared" si="44"/>
        <v>-0.67630165139344711</v>
      </c>
      <c r="AH58">
        <f t="shared" si="45"/>
        <v>-408.86724977477388</v>
      </c>
      <c r="AI58">
        <f t="shared" si="46"/>
        <v>-409.54355142616731</v>
      </c>
      <c r="AJ58">
        <f t="shared" si="47"/>
        <v>1.9951482953232027</v>
      </c>
      <c r="AK58">
        <f t="shared" si="59"/>
        <v>-0.17489515198117797</v>
      </c>
      <c r="AL58">
        <f t="shared" si="39"/>
        <v>-407.72329828282528</v>
      </c>
      <c r="AN58">
        <f t="shared" si="48"/>
        <v>0</v>
      </c>
      <c r="AO58">
        <f t="shared" si="49"/>
        <v>0</v>
      </c>
      <c r="AP58">
        <f t="shared" si="50"/>
        <v>-3.3965932550633379E-3</v>
      </c>
      <c r="AQ58">
        <f t="shared" si="51"/>
        <v>-2.0534560871467806</v>
      </c>
      <c r="AR58">
        <f t="shared" si="52"/>
        <v>-2.0568526804018439</v>
      </c>
      <c r="AS58">
        <f t="shared" si="53"/>
        <v>1.0020243524148178E-2</v>
      </c>
      <c r="AT58">
        <f t="shared" si="54"/>
        <v>-8.7837681948369471E-4</v>
      </c>
      <c r="AU58">
        <f t="shared" si="55"/>
        <v>-2.0477108136971793</v>
      </c>
      <c r="AW58">
        <v>55</v>
      </c>
      <c r="AX58">
        <f>IF(Z58&gt;0, (R58*SUMPRODUCT(K58:$K$98, X58:$X$98)-K58*$AZ$3)/Z58, 0)</f>
        <v>-332.22234909704883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0.41902673299999998</v>
      </c>
      <c r="Q59" s="5">
        <f t="shared" si="60"/>
        <v>50</v>
      </c>
      <c r="R59">
        <f t="shared" si="40"/>
        <v>50000</v>
      </c>
      <c r="S59">
        <f t="shared" si="41"/>
        <v>-720.13036642348493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-4.4936504664828876</v>
      </c>
      <c r="AC59">
        <f t="shared" si="27"/>
        <v>-5.5615691728945489</v>
      </c>
      <c r="AE59">
        <f t="shared" si="42"/>
        <v>0</v>
      </c>
      <c r="AF59">
        <f t="shared" si="43"/>
        <v>0</v>
      </c>
      <c r="AG59">
        <f t="shared" si="44"/>
        <v>-0.38615016337361152</v>
      </c>
      <c r="AH59">
        <f t="shared" si="45"/>
        <v>-283.38847150590101</v>
      </c>
      <c r="AI59">
        <f t="shared" si="46"/>
        <v>-283.77462166927461</v>
      </c>
      <c r="AJ59">
        <f t="shared" si="47"/>
        <v>1.0679187064116613</v>
      </c>
      <c r="AK59">
        <f t="shared" si="59"/>
        <v>-0.31455553265380215</v>
      </c>
      <c r="AL59">
        <f t="shared" si="39"/>
        <v>-283.02125849551675</v>
      </c>
      <c r="AN59">
        <f t="shared" si="48"/>
        <v>0</v>
      </c>
      <c r="AO59">
        <f t="shared" si="49"/>
        <v>0</v>
      </c>
      <c r="AP59">
        <f t="shared" si="50"/>
        <v>-1.7315749531372124E-3</v>
      </c>
      <c r="AQ59">
        <f t="shared" si="51"/>
        <v>-1.2707708705348446</v>
      </c>
      <c r="AR59">
        <f t="shared" si="52"/>
        <v>-1.2725024454879819</v>
      </c>
      <c r="AS59">
        <f t="shared" si="53"/>
        <v>4.7887621433426357E-3</v>
      </c>
      <c r="AT59">
        <f t="shared" si="54"/>
        <v>-1.4105302376554169E-3</v>
      </c>
      <c r="AU59">
        <f t="shared" si="55"/>
        <v>-1.2691242135822947</v>
      </c>
      <c r="AW59">
        <v>56</v>
      </c>
      <c r="AX59">
        <f>IF(Z59&gt;0, (R59*SUMPRODUCT(K59:$K$98, X59:$X$98)-K59*$AZ$3)/Z59, 0)</f>
        <v>-720.13036642348493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0.47079290899999998</v>
      </c>
      <c r="Q60" s="5">
        <f t="shared" si="60"/>
        <v>50</v>
      </c>
      <c r="R60">
        <f t="shared" si="40"/>
        <v>50000</v>
      </c>
      <c r="S60">
        <f t="shared" si="41"/>
        <v>-1484.4479662253916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-5.5615691728945489</v>
      </c>
      <c r="AC60">
        <f t="shared" si="27"/>
        <v>-5.9523959534873221</v>
      </c>
      <c r="AE60">
        <f t="shared" si="42"/>
        <v>0</v>
      </c>
      <c r="AF60">
        <f t="shared" si="43"/>
        <v>0</v>
      </c>
      <c r="AG60">
        <f t="shared" si="44"/>
        <v>-0.20049190301438757</v>
      </c>
      <c r="AH60">
        <f t="shared" si="45"/>
        <v>-181.79675872548785</v>
      </c>
      <c r="AI60">
        <f t="shared" si="46"/>
        <v>-181.99725062850223</v>
      </c>
      <c r="AJ60">
        <f t="shared" si="47"/>
        <v>0.3908267805927732</v>
      </c>
      <c r="AK60">
        <f t="shared" si="59"/>
        <v>-0.38930984210261849</v>
      </c>
      <c r="AL60">
        <f t="shared" si="39"/>
        <v>-181.99573369001209</v>
      </c>
      <c r="AN60">
        <f t="shared" si="48"/>
        <v>0</v>
      </c>
      <c r="AO60">
        <f t="shared" si="49"/>
        <v>0</v>
      </c>
      <c r="AP60">
        <f t="shared" si="50"/>
        <v>-8.0271963773824396E-4</v>
      </c>
      <c r="AQ60">
        <f t="shared" si="51"/>
        <v>-0.72786893690982768</v>
      </c>
      <c r="AR60">
        <f t="shared" si="52"/>
        <v>-0.72867165654756583</v>
      </c>
      <c r="AS60">
        <f t="shared" si="53"/>
        <v>1.564773075715291E-3</v>
      </c>
      <c r="AT60">
        <f t="shared" si="54"/>
        <v>-1.5586996318655371E-3</v>
      </c>
      <c r="AU60">
        <f t="shared" si="55"/>
        <v>-0.72866558310371621</v>
      </c>
      <c r="AW60">
        <v>57</v>
      </c>
      <c r="AX60">
        <f>IF(Z60&gt;0, (R60*SUMPRODUCT(K60:$K$98, X60:$X$98)-K60*$AZ$3)/Z60, 0)</f>
        <v>-1484.4479662253916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0.528968832</v>
      </c>
      <c r="Q61" s="5">
        <f t="shared" si="60"/>
        <v>50</v>
      </c>
      <c r="R61">
        <f t="shared" si="40"/>
        <v>50000</v>
      </c>
      <c r="S61">
        <f t="shared" si="41"/>
        <v>-3188.5795602877283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-5.9523959534873221</v>
      </c>
      <c r="AC61">
        <f t="shared" si="27"/>
        <v>-5.8946005243774442</v>
      </c>
      <c r="AE61">
        <f t="shared" si="42"/>
        <v>0</v>
      </c>
      <c r="AF61">
        <f t="shared" si="43"/>
        <v>0</v>
      </c>
      <c r="AG61">
        <f t="shared" si="44"/>
        <v>-9.2433016221265818E-2</v>
      </c>
      <c r="AH61">
        <f t="shared" si="45"/>
        <v>-106.05396776297788</v>
      </c>
      <c r="AI61">
        <f t="shared" si="46"/>
        <v>-106.14640077919914</v>
      </c>
      <c r="AJ61">
        <f t="shared" si="47"/>
        <v>-5.7795429109877894E-2</v>
      </c>
      <c r="AK61">
        <f t="shared" si="59"/>
        <v>-0.41666771674411257</v>
      </c>
      <c r="AL61">
        <f t="shared" si="39"/>
        <v>-106.62086392505313</v>
      </c>
      <c r="AN61">
        <f t="shared" si="48"/>
        <v>0</v>
      </c>
      <c r="AO61">
        <f t="shared" si="49"/>
        <v>0</v>
      </c>
      <c r="AP61">
        <f t="shared" si="50"/>
        <v>-3.3042747514553522E-4</v>
      </c>
      <c r="AQ61">
        <f t="shared" si="51"/>
        <v>-0.37911934749809112</v>
      </c>
      <c r="AR61">
        <f t="shared" si="52"/>
        <v>-0.37944977497323662</v>
      </c>
      <c r="AS61">
        <f t="shared" si="53"/>
        <v>-2.0660580490000369E-4</v>
      </c>
      <c r="AT61">
        <f t="shared" si="54"/>
        <v>-1.4894944171121494E-3</v>
      </c>
      <c r="AU61">
        <f t="shared" si="55"/>
        <v>-0.38114587519524878</v>
      </c>
      <c r="AW61">
        <v>58</v>
      </c>
      <c r="AX61">
        <f>IF(Z61&gt;0, (R61*SUMPRODUCT(K61:$K$98, X61:$X$98)-K61*$AZ$3)/Z61, 0)</f>
        <v>-3188.5795602877283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0.59457872599999995</v>
      </c>
      <c r="Q62" s="5">
        <f t="shared" si="60"/>
        <v>50</v>
      </c>
      <c r="R62">
        <f t="shared" si="40"/>
        <v>50000</v>
      </c>
      <c r="S62">
        <f t="shared" si="41"/>
        <v>-7622.7588539950266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-5.8946005243774442</v>
      </c>
      <c r="AC62">
        <f t="shared" si="27"/>
        <v>-5.5722338307865114</v>
      </c>
      <c r="AE62">
        <f t="shared" si="42"/>
        <v>0</v>
      </c>
      <c r="AF62">
        <f t="shared" si="43"/>
        <v>0</v>
      </c>
      <c r="AG62">
        <f t="shared" si="44"/>
        <v>-3.6549981033875606E-2</v>
      </c>
      <c r="AH62">
        <f t="shared" si="45"/>
        <v>-54.958705025177551</v>
      </c>
      <c r="AI62">
        <f t="shared" si="46"/>
        <v>-54.99525500621143</v>
      </c>
      <c r="AJ62">
        <f t="shared" si="47"/>
        <v>-0.32236669359093284</v>
      </c>
      <c r="AK62">
        <f t="shared" si="59"/>
        <v>-0.41262203670642111</v>
      </c>
      <c r="AL62">
        <f t="shared" si="39"/>
        <v>-55.730243736508783</v>
      </c>
      <c r="AN62">
        <f t="shared" si="48"/>
        <v>0</v>
      </c>
      <c r="AO62">
        <f t="shared" si="49"/>
        <v>0</v>
      </c>
      <c r="AP62">
        <f t="shared" si="50"/>
        <v>-1.1665897605950973E-4</v>
      </c>
      <c r="AQ62">
        <f t="shared" si="51"/>
        <v>-0.17541531000663299</v>
      </c>
      <c r="AR62">
        <f t="shared" si="52"/>
        <v>-0.17553196898269249</v>
      </c>
      <c r="AS62">
        <f t="shared" si="53"/>
        <v>-1.0289189577185468E-3</v>
      </c>
      <c r="AT62">
        <f t="shared" si="54"/>
        <v>-1.3169928667581686E-3</v>
      </c>
      <c r="AU62">
        <f t="shared" si="55"/>
        <v>-0.17787788080716921</v>
      </c>
      <c r="AW62">
        <v>59</v>
      </c>
      <c r="AX62">
        <f>IF(Z62&gt;0, (R62*SUMPRODUCT(K62:$K$98, X62:$X$98)-K62*$AZ$3)/Z62, 0)</f>
        <v>-7622.7588539950266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0.66545322200000001</v>
      </c>
      <c r="Q63" s="5">
        <f t="shared" si="60"/>
        <v>50</v>
      </c>
      <c r="R63">
        <f t="shared" si="40"/>
        <v>50000</v>
      </c>
      <c r="S63">
        <f t="shared" si="41"/>
        <v>-21586.769595631973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-5.5722338307865114</v>
      </c>
      <c r="AC63">
        <f t="shared" si="27"/>
        <v>-5.1213223183922318</v>
      </c>
      <c r="AE63">
        <f t="shared" si="42"/>
        <v>0</v>
      </c>
      <c r="AF63">
        <f t="shared" si="43"/>
        <v>0</v>
      </c>
      <c r="AG63">
        <f t="shared" si="44"/>
        <v>-1.1862178580505436E-2</v>
      </c>
      <c r="AH63">
        <f t="shared" si="45"/>
        <v>-24.32230264303141</v>
      </c>
      <c r="AI63">
        <f t="shared" si="46"/>
        <v>-24.334164821611914</v>
      </c>
      <c r="AJ63">
        <f t="shared" si="47"/>
        <v>-0.45091151239427951</v>
      </c>
      <c r="AK63">
        <f t="shared" si="59"/>
        <v>-0.39005636815505584</v>
      </c>
      <c r="AL63">
        <f t="shared" si="39"/>
        <v>-25.175132702161246</v>
      </c>
      <c r="AN63">
        <f t="shared" si="48"/>
        <v>0</v>
      </c>
      <c r="AO63">
        <f t="shared" si="49"/>
        <v>0</v>
      </c>
      <c r="AP63">
        <f t="shared" si="50"/>
        <v>-3.3804727504368769E-5</v>
      </c>
      <c r="AQ63">
        <f t="shared" si="51"/>
        <v>-6.931347454823357E-2</v>
      </c>
      <c r="AR63">
        <f t="shared" si="52"/>
        <v>-6.9347279275737944E-2</v>
      </c>
      <c r="AS63">
        <f t="shared" si="53"/>
        <v>-1.2850034841088971E-3</v>
      </c>
      <c r="AT63">
        <f t="shared" si="54"/>
        <v>-1.1115790533195271E-3</v>
      </c>
      <c r="AU63">
        <f t="shared" si="55"/>
        <v>-7.174386181316636E-2</v>
      </c>
      <c r="AW63">
        <v>60</v>
      </c>
      <c r="AX63">
        <f>IF(Z63&gt;0, (R63*SUMPRODUCT(K63:$K$98, X63:$X$98)-K63*$AZ$3)/Z63, 0)</f>
        <v>-21586.769595631973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0.73950958099999997</v>
      </c>
      <c r="Q64" s="5">
        <f t="shared" si="60"/>
        <v>50</v>
      </c>
      <c r="R64">
        <f t="shared" si="40"/>
        <v>50000</v>
      </c>
      <c r="S64">
        <f t="shared" si="41"/>
        <v>-77934.21479118627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-5.1213223183922318</v>
      </c>
      <c r="AC64">
        <f t="shared" si="27"/>
        <v>-4.6314154157967931</v>
      </c>
      <c r="AE64">
        <f t="shared" si="42"/>
        <v>0</v>
      </c>
      <c r="AF64">
        <f t="shared" si="43"/>
        <v>0</v>
      </c>
      <c r="AG64">
        <f t="shared" si="44"/>
        <v>-2.9713620828836326E-3</v>
      </c>
      <c r="AH64">
        <f t="shared" si="45"/>
        <v>-8.7721947118167485</v>
      </c>
      <c r="AI64">
        <f t="shared" si="46"/>
        <v>-8.7751660738996318</v>
      </c>
      <c r="AJ64">
        <f t="shared" si="47"/>
        <v>-0.48990690259543879</v>
      </c>
      <c r="AK64">
        <f t="shared" si="59"/>
        <v>-0.35849256228745624</v>
      </c>
      <c r="AL64">
        <f t="shared" si="39"/>
        <v>-9.6235655387825254</v>
      </c>
      <c r="AN64">
        <f t="shared" si="48"/>
        <v>0</v>
      </c>
      <c r="AO64">
        <f t="shared" si="49"/>
        <v>0</v>
      </c>
      <c r="AP64">
        <f t="shared" si="50"/>
        <v>-7.5605003185269269E-6</v>
      </c>
      <c r="AQ64">
        <f t="shared" si="51"/>
        <v>-2.2320464171941889E-2</v>
      </c>
      <c r="AR64">
        <f t="shared" si="52"/>
        <v>-2.2328024672260416E-2</v>
      </c>
      <c r="AS64">
        <f t="shared" si="53"/>
        <v>-1.2465465970834403E-3</v>
      </c>
      <c r="AT64">
        <f t="shared" si="54"/>
        <v>-9.1216857984991449E-4</v>
      </c>
      <c r="AU64">
        <f t="shared" si="55"/>
        <v>-2.4486739849193768E-2</v>
      </c>
      <c r="AW64">
        <v>61</v>
      </c>
      <c r="AX64">
        <f>IF(Z64&gt;0, (R64*SUMPRODUCT(K64:$K$98, X64:$X$98)-K64*$AZ$3)/Z64, 0)</f>
        <v>-77934.21479118627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0.74173968400000001</v>
      </c>
      <c r="Q65" s="5">
        <f t="shared" si="60"/>
        <v>50</v>
      </c>
      <c r="R65">
        <f t="shared" si="40"/>
        <v>50000</v>
      </c>
      <c r="S65">
        <f t="shared" si="41"/>
        <v>-281591.0033446037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-4.6314154157967931</v>
      </c>
      <c r="AC65">
        <f t="shared" si="27"/>
        <v>-4.1544319718047422</v>
      </c>
      <c r="AE65">
        <f t="shared" si="42"/>
        <v>0</v>
      </c>
      <c r="AF65">
        <f t="shared" si="43"/>
        <v>0</v>
      </c>
      <c r="AG65">
        <f t="shared" si="44"/>
        <v>-7.3767128964710878E-4</v>
      </c>
      <c r="AH65">
        <f t="shared" si="45"/>
        <v>-2.2039771724076873</v>
      </c>
      <c r="AI65">
        <f t="shared" si="46"/>
        <v>-2.2047148436973343</v>
      </c>
      <c r="AJ65">
        <f t="shared" si="47"/>
        <v>-0.47698344399205084</v>
      </c>
      <c r="AK65">
        <f t="shared" si="59"/>
        <v>-0.32419907910577556</v>
      </c>
      <c r="AL65">
        <f t="shared" si="39"/>
        <v>-3.0058973667951605</v>
      </c>
      <c r="AN65">
        <f t="shared" si="48"/>
        <v>0</v>
      </c>
      <c r="AO65">
        <f t="shared" si="49"/>
        <v>0</v>
      </c>
      <c r="AP65">
        <f t="shared" si="50"/>
        <v>-1.6758680341032103E-6</v>
      </c>
      <c r="AQ65">
        <f t="shared" si="51"/>
        <v>-5.0070742117375548E-3</v>
      </c>
      <c r="AR65">
        <f t="shared" si="52"/>
        <v>-5.0087500797716582E-3</v>
      </c>
      <c r="AS65">
        <f t="shared" si="53"/>
        <v>-1.0836280573765312E-3</v>
      </c>
      <c r="AT65">
        <f t="shared" si="54"/>
        <v>-7.3652706969113736E-4</v>
      </c>
      <c r="AU65">
        <f t="shared" si="55"/>
        <v>-6.8289052068393266E-3</v>
      </c>
      <c r="AW65">
        <v>62</v>
      </c>
      <c r="AX65">
        <f>IF(Z65&gt;0, (R65*SUMPRODUCT(K65:$K$98, X65:$X$98)-K65*$AZ$3)/Z65, 0)</f>
        <v>-281591.0033446037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0.74414860599999999</v>
      </c>
      <c r="Q66" s="5">
        <f t="shared" si="60"/>
        <v>50</v>
      </c>
      <c r="R66">
        <f t="shared" si="40"/>
        <v>50000</v>
      </c>
      <c r="S66">
        <f t="shared" si="41"/>
        <v>-1023842.8740451407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-4.1544319718047422</v>
      </c>
      <c r="AC66">
        <f t="shared" si="27"/>
        <v>-3.7136319851557706</v>
      </c>
      <c r="AE66">
        <f t="shared" si="42"/>
        <v>0</v>
      </c>
      <c r="AF66">
        <f t="shared" si="43"/>
        <v>0</v>
      </c>
      <c r="AG66">
        <f t="shared" si="44"/>
        <v>-1.8135751487351946E-4</v>
      </c>
      <c r="AH66">
        <f t="shared" si="45"/>
        <v>-0.54893706187711822</v>
      </c>
      <c r="AI66">
        <f t="shared" si="46"/>
        <v>-0.54911841939199169</v>
      </c>
      <c r="AJ66">
        <f t="shared" si="47"/>
        <v>-0.44079998664897158</v>
      </c>
      <c r="AK66">
        <f t="shared" si="59"/>
        <v>-0.29081023802633199</v>
      </c>
      <c r="AL66">
        <f t="shared" si="39"/>
        <v>-1.2807286440672954</v>
      </c>
      <c r="AN66">
        <f t="shared" si="48"/>
        <v>0</v>
      </c>
      <c r="AO66">
        <f t="shared" si="49"/>
        <v>0</v>
      </c>
      <c r="AP66">
        <f t="shared" si="50"/>
        <v>-3.6787008245028007E-7</v>
      </c>
      <c r="AQ66">
        <f t="shared" si="51"/>
        <v>-1.1134775548373786E-3</v>
      </c>
      <c r="AR66">
        <f t="shared" si="52"/>
        <v>-1.1138454249198289E-3</v>
      </c>
      <c r="AS66">
        <f t="shared" si="53"/>
        <v>-8.9412962868249237E-4</v>
      </c>
      <c r="AT66">
        <f t="shared" si="54"/>
        <v>-5.8988670149533933E-4</v>
      </c>
      <c r="AU66">
        <f t="shared" si="55"/>
        <v>-2.5978617550976605E-3</v>
      </c>
      <c r="AW66">
        <v>63</v>
      </c>
      <c r="AX66">
        <f>IF(Z66&gt;0, (R66*SUMPRODUCT(K66:$K$98, X66:$X$98)-K66*$AZ$3)/Z66, 0)</f>
        <v>-1023842.8740451407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-3759956.8785612751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-3.7136319851557706</v>
      </c>
      <c r="AC67">
        <f t="shared" si="27"/>
        <v>-3.3167034440849759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-4.4105604814197929E-5</v>
      </c>
      <c r="AH67">
        <f t="shared" ref="AH67:AH98" si="66">-X67*R67</f>
        <v>-0.13543833491058635</v>
      </c>
      <c r="AI67">
        <f t="shared" ref="AI67:AI98" si="67">SUM(AE67:AH67)</f>
        <v>-0.13548244051540054</v>
      </c>
      <c r="AJ67">
        <f t="shared" ref="AJ67:AJ98" si="68">AB67-AC67</f>
        <v>-0.39692854107079478</v>
      </c>
      <c r="AK67">
        <f t="shared" si="59"/>
        <v>-0.25995423896090397</v>
      </c>
      <c r="AL67">
        <f t="shared" si="39"/>
        <v>-0.79236522054709924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-7.9879377693528E-8</v>
      </c>
      <c r="AQ67">
        <f t="shared" ref="AQ67:AQ98" si="72">AH67*$K67</f>
        <v>-2.4529149875805885E-4</v>
      </c>
      <c r="AR67">
        <f t="shared" ref="AR67:AR98" si="73">AI67*$K67</f>
        <v>-2.4537137813575234E-4</v>
      </c>
      <c r="AS67">
        <f t="shared" ref="AS67:AS98" si="74">AJ67*$K67</f>
        <v>-7.1887473220474973E-4</v>
      </c>
      <c r="AT67">
        <f t="shared" ref="AT67:AT98" si="75">AK67*$K67</f>
        <v>-4.7080145311389712E-4</v>
      </c>
      <c r="AU67">
        <f t="shared" ref="AU67:AU98" si="76">AL67*$K67</f>
        <v>-1.4350475634543991E-3</v>
      </c>
      <c r="AW67">
        <v>64</v>
      </c>
      <c r="AX67">
        <f>IF(Z67&gt;0, (R67*SUMPRODUCT(K67:$K$98, X67:$X$98)-K67*$AZ$3)/Z67, 0)</f>
        <v>-3759956.8785612751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0.74973846</v>
      </c>
      <c r="Q68" s="5">
        <f t="shared" si="60"/>
        <v>50</v>
      </c>
      <c r="R68">
        <f t="shared" si="61"/>
        <v>50000</v>
      </c>
      <c r="S68">
        <f t="shared" si="62"/>
        <v>-13973707.008556662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-3.3167034440849759</v>
      </c>
      <c r="AC68">
        <f t="shared" ref="AC68:AC98" si="80">S68*Z68</f>
        <v>-2.9615540760965615</v>
      </c>
      <c r="AE68">
        <f t="shared" si="63"/>
        <v>0</v>
      </c>
      <c r="AF68">
        <f t="shared" si="64"/>
        <v>0</v>
      </c>
      <c r="AG68">
        <f t="shared" si="65"/>
        <v>-1.0596880535290611E-5</v>
      </c>
      <c r="AH68">
        <f t="shared" si="66"/>
        <v>-3.3067668230765339E-2</v>
      </c>
      <c r="AI68">
        <f t="shared" si="67"/>
        <v>-3.3078265111300631E-2</v>
      </c>
      <c r="AJ68">
        <f t="shared" si="68"/>
        <v>-0.35514936798841434</v>
      </c>
      <c r="AK68">
        <f t="shared" ref="AK68:AK98" si="81">G68*SUM(AB68:AB68, AE68:AF68)</f>
        <v>-0.23216924108594833</v>
      </c>
      <c r="AL68">
        <f t="shared" si="39"/>
        <v>-0.62039687418566336</v>
      </c>
      <c r="AN68">
        <f t="shared" si="69"/>
        <v>0</v>
      </c>
      <c r="AO68">
        <f t="shared" si="70"/>
        <v>0</v>
      </c>
      <c r="AP68">
        <f t="shared" si="71"/>
        <v>-1.7135662766864902E-8</v>
      </c>
      <c r="AQ68">
        <f t="shared" si="72"/>
        <v>-5.3472001444378599E-5</v>
      </c>
      <c r="AR68">
        <f t="shared" si="73"/>
        <v>-5.3489137107145464E-5</v>
      </c>
      <c r="AS68">
        <f t="shared" si="74"/>
        <v>-5.7429351793176337E-4</v>
      </c>
      <c r="AT68">
        <f t="shared" si="75"/>
        <v>-3.7542876951746838E-4</v>
      </c>
      <c r="AU68">
        <f t="shared" si="76"/>
        <v>-1.0032114245563774E-3</v>
      </c>
      <c r="AW68">
        <v>65</v>
      </c>
      <c r="AX68">
        <f>IF(Z68&gt;0, (R68*SUMPRODUCT(K68:$K$98, X68:$X$98)-K68*$AZ$3)/Z68, 0)</f>
        <v>-13973707.008556662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0.75265391500000001</v>
      </c>
      <c r="Q69" s="5">
        <f t="shared" ref="Q69:Q98" si="82">$C$8</f>
        <v>50</v>
      </c>
      <c r="R69">
        <f t="shared" si="61"/>
        <v>50000</v>
      </c>
      <c r="S69">
        <f t="shared" si="62"/>
        <v>-52567717.706968546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-2.9615540760965615</v>
      </c>
      <c r="AC69">
        <f t="shared" si="80"/>
        <v>-2.6442908878416027</v>
      </c>
      <c r="AE69">
        <f t="shared" si="63"/>
        <v>0</v>
      </c>
      <c r="AF69">
        <f t="shared" si="64"/>
        <v>0</v>
      </c>
      <c r="AG69">
        <f t="shared" si="65"/>
        <v>-2.515128108263931E-6</v>
      </c>
      <c r="AH69">
        <f t="shared" si="66"/>
        <v>-7.9757836216737734E-3</v>
      </c>
      <c r="AI69">
        <f t="shared" si="67"/>
        <v>-7.9782987497820368E-3</v>
      </c>
      <c r="AJ69">
        <f t="shared" si="68"/>
        <v>-0.31726318825495881</v>
      </c>
      <c r="AK69">
        <f t="shared" si="81"/>
        <v>-0.20730878532675934</v>
      </c>
      <c r="AL69">
        <f t="shared" si="39"/>
        <v>-0.53255027233150021</v>
      </c>
      <c r="AN69">
        <f t="shared" si="69"/>
        <v>0</v>
      </c>
      <c r="AO69">
        <f t="shared" si="70"/>
        <v>0</v>
      </c>
      <c r="AP69">
        <f t="shared" si="71"/>
        <v>-3.6313236353532607E-9</v>
      </c>
      <c r="AQ69">
        <f t="shared" si="72"/>
        <v>-1.1515378274643392E-5</v>
      </c>
      <c r="AR69">
        <f t="shared" si="73"/>
        <v>-1.1519009598278745E-5</v>
      </c>
      <c r="AS69">
        <f t="shared" si="74"/>
        <v>-4.5806227935363128E-4</v>
      </c>
      <c r="AT69">
        <f t="shared" si="75"/>
        <v>-2.9931091362700441E-4</v>
      </c>
      <c r="AU69">
        <f t="shared" si="76"/>
        <v>-7.6889220257891444E-4</v>
      </c>
      <c r="AW69">
        <v>66</v>
      </c>
      <c r="AX69">
        <f>IF(Z69&gt;0, (R69*SUMPRODUCT(K69:$K$98, X69:$X$98)-K69*$AZ$3)/Z69, 0)</f>
        <v>-52567717.706968546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0.755802533</v>
      </c>
      <c r="Q70" s="5">
        <f t="shared" si="82"/>
        <v>50</v>
      </c>
      <c r="R70">
        <f t="shared" si="61"/>
        <v>50000</v>
      </c>
      <c r="S70">
        <f t="shared" si="62"/>
        <v>-200410622.00165513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-2.6442908878416027</v>
      </c>
      <c r="AC70">
        <f t="shared" si="80"/>
        <v>-2.3609839565623747</v>
      </c>
      <c r="AE70">
        <f t="shared" si="63"/>
        <v>0</v>
      </c>
      <c r="AF70">
        <f t="shared" si="64"/>
        <v>0</v>
      </c>
      <c r="AG70">
        <f t="shared" si="65"/>
        <v>-5.8903663213591448E-7</v>
      </c>
      <c r="AH70">
        <f t="shared" si="66"/>
        <v>-1.900940195045377E-3</v>
      </c>
      <c r="AI70">
        <f t="shared" si="67"/>
        <v>-1.901529231677513E-3</v>
      </c>
      <c r="AJ70">
        <f t="shared" si="68"/>
        <v>-0.28330693127922801</v>
      </c>
      <c r="AK70">
        <f t="shared" si="81"/>
        <v>-0.18510036214891221</v>
      </c>
      <c r="AL70">
        <f t="shared" ref="AL70:AL98" si="89">SUM(AI70:AK70)</f>
        <v>-0.47030882265981777</v>
      </c>
      <c r="AN70">
        <f t="shared" si="69"/>
        <v>0</v>
      </c>
      <c r="AO70">
        <f t="shared" si="70"/>
        <v>0</v>
      </c>
      <c r="AP70">
        <f t="shared" si="71"/>
        <v>-7.5932749755086196E-10</v>
      </c>
      <c r="AQ70">
        <f t="shared" si="72"/>
        <v>-2.4505032158417521E-6</v>
      </c>
      <c r="AR70">
        <f t="shared" si="73"/>
        <v>-2.4512625433393031E-6</v>
      </c>
      <c r="AS70">
        <f t="shared" si="74"/>
        <v>-3.6521114550551882E-4</v>
      </c>
      <c r="AT70">
        <f t="shared" si="75"/>
        <v>-2.3861299470736625E-4</v>
      </c>
      <c r="AU70">
        <f t="shared" si="76"/>
        <v>-6.062754027562244E-4</v>
      </c>
      <c r="AW70">
        <v>67</v>
      </c>
      <c r="AX70">
        <f>IF(Z70&gt;0, (R70*SUMPRODUCT(K70:$K$98, X70:$X$98)-K70*$AZ$3)/Z70, 0)</f>
        <v>-200410622.00165513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0.75910169800000005</v>
      </c>
      <c r="Q71" s="5">
        <f t="shared" si="82"/>
        <v>50</v>
      </c>
      <c r="R71">
        <f t="shared" si="61"/>
        <v>50000</v>
      </c>
      <c r="S71">
        <f t="shared" si="62"/>
        <v>-774965574.16929007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-2.3609839565623747</v>
      </c>
      <c r="AC71">
        <f t="shared" si="80"/>
        <v>-2.1080235082642487</v>
      </c>
      <c r="AE71">
        <f t="shared" si="63"/>
        <v>0</v>
      </c>
      <c r="AF71">
        <f t="shared" si="64"/>
        <v>0</v>
      </c>
      <c r="AG71">
        <f t="shared" si="65"/>
        <v>-1.3600755817598125E-7</v>
      </c>
      <c r="AH71">
        <f t="shared" si="66"/>
        <v>-4.4713870763857407E-4</v>
      </c>
      <c r="AI71">
        <f t="shared" si="67"/>
        <v>-4.4727471519675002E-4</v>
      </c>
      <c r="AJ71">
        <f t="shared" si="68"/>
        <v>-0.25296044829812603</v>
      </c>
      <c r="AK71">
        <f t="shared" si="81"/>
        <v>-0.16526887695936623</v>
      </c>
      <c r="AL71">
        <f t="shared" si="89"/>
        <v>-0.41867659997268902</v>
      </c>
      <c r="AN71">
        <f t="shared" si="69"/>
        <v>0</v>
      </c>
      <c r="AO71">
        <f t="shared" si="70"/>
        <v>0</v>
      </c>
      <c r="AP71">
        <f t="shared" si="71"/>
        <v>-1.5654234807714565E-10</v>
      </c>
      <c r="AQ71">
        <f t="shared" si="72"/>
        <v>-5.1464892207941974E-7</v>
      </c>
      <c r="AR71">
        <f t="shared" si="73"/>
        <v>-5.1480546442749694E-7</v>
      </c>
      <c r="AS71">
        <f t="shared" si="74"/>
        <v>-2.9115310265329938E-4</v>
      </c>
      <c r="AT71">
        <f t="shared" si="75"/>
        <v>-1.9022162010891064E-4</v>
      </c>
      <c r="AU71">
        <f t="shared" si="76"/>
        <v>-4.818895282266375E-4</v>
      </c>
      <c r="AW71">
        <v>68</v>
      </c>
      <c r="AX71">
        <f>IF(Z71&gt;0, (R71*SUMPRODUCT(K71:$K$98, X71:$X$98)-K71*$AZ$3)/Z71, 0)</f>
        <v>-774965574.16929007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0.76251046700000003</v>
      </c>
      <c r="Q72" s="5">
        <f t="shared" si="82"/>
        <v>50</v>
      </c>
      <c r="R72">
        <f t="shared" si="61"/>
        <v>50000</v>
      </c>
      <c r="S72">
        <f t="shared" si="62"/>
        <v>-3041606806.6920819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-2.1080235082642487</v>
      </c>
      <c r="AC72">
        <f t="shared" si="80"/>
        <v>-1.8821642918405443</v>
      </c>
      <c r="AE72">
        <f t="shared" si="63"/>
        <v>0</v>
      </c>
      <c r="AF72">
        <f t="shared" si="64"/>
        <v>0</v>
      </c>
      <c r="AG72">
        <f t="shared" si="65"/>
        <v>-3.0940295893924297E-8</v>
      </c>
      <c r="AH72">
        <f t="shared" si="66"/>
        <v>-1.0370718670029715E-4</v>
      </c>
      <c r="AI72">
        <f t="shared" si="67"/>
        <v>-1.0373812699619107E-4</v>
      </c>
      <c r="AJ72">
        <f t="shared" si="68"/>
        <v>-0.22585921642370432</v>
      </c>
      <c r="AK72">
        <f t="shared" si="81"/>
        <v>-0.14756164557849741</v>
      </c>
      <c r="AL72">
        <f t="shared" si="89"/>
        <v>-0.37352460012919791</v>
      </c>
      <c r="AN72">
        <f t="shared" si="69"/>
        <v>0</v>
      </c>
      <c r="AO72">
        <f t="shared" si="70"/>
        <v>0</v>
      </c>
      <c r="AP72">
        <f t="shared" si="71"/>
        <v>-3.1796201481065445E-11</v>
      </c>
      <c r="AQ72">
        <f t="shared" si="72"/>
        <v>-1.0657605262284009E-7</v>
      </c>
      <c r="AR72">
        <f t="shared" si="73"/>
        <v>-1.0660784882432115E-7</v>
      </c>
      <c r="AS72">
        <f t="shared" si="74"/>
        <v>-2.32107190454306E-4</v>
      </c>
      <c r="AT72">
        <f t="shared" si="75"/>
        <v>-1.5164366332426755E-4</v>
      </c>
      <c r="AU72">
        <f t="shared" si="76"/>
        <v>-3.8385746162739786E-4</v>
      </c>
      <c r="AW72">
        <v>69</v>
      </c>
      <c r="AX72">
        <f>IF(Z72&gt;0, (R72*SUMPRODUCT(K72:$K$98, X72:$X$98)-K72*$AZ$3)/Z72, 0)</f>
        <v>-3041606806.6920819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0.76616800500000004</v>
      </c>
      <c r="Q73" s="5">
        <f t="shared" si="82"/>
        <v>50</v>
      </c>
      <c r="R73">
        <f t="shared" si="61"/>
        <v>50000</v>
      </c>
      <c r="S73">
        <f t="shared" si="62"/>
        <v>-12132852196.514042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-1.8821642918405443</v>
      </c>
      <c r="AC73">
        <f t="shared" si="80"/>
        <v>-1.6805039242446087</v>
      </c>
      <c r="AE73">
        <f t="shared" si="63"/>
        <v>0</v>
      </c>
      <c r="AF73">
        <f t="shared" si="64"/>
        <v>0</v>
      </c>
      <c r="AG73">
        <f t="shared" si="65"/>
        <v>-6.9254281558273815E-9</v>
      </c>
      <c r="AH73">
        <f t="shared" si="66"/>
        <v>-2.3705464779157673E-5</v>
      </c>
      <c r="AI73">
        <f t="shared" si="67"/>
        <v>-2.3712390207313502E-5</v>
      </c>
      <c r="AJ73">
        <f t="shared" si="68"/>
        <v>-0.20166036759593564</v>
      </c>
      <c r="AK73">
        <f t="shared" si="81"/>
        <v>-0.13175150042883813</v>
      </c>
      <c r="AL73">
        <f t="shared" si="89"/>
        <v>-0.33343558041498111</v>
      </c>
      <c r="AN73">
        <f t="shared" si="69"/>
        <v>0</v>
      </c>
      <c r="AO73">
        <f t="shared" si="70"/>
        <v>0</v>
      </c>
      <c r="AP73">
        <f t="shared" si="71"/>
        <v>-6.3544707240435992E-12</v>
      </c>
      <c r="AQ73">
        <f t="shared" si="72"/>
        <v>-2.175110022796961E-8</v>
      </c>
      <c r="AR73">
        <f t="shared" si="73"/>
        <v>-2.1757454698693652E-8</v>
      </c>
      <c r="AS73">
        <f t="shared" si="74"/>
        <v>-1.8503475500066742E-4</v>
      </c>
      <c r="AT73">
        <f t="shared" si="75"/>
        <v>-1.2088942856470192E-4</v>
      </c>
      <c r="AU73">
        <f t="shared" si="76"/>
        <v>-3.0594594102006809E-4</v>
      </c>
      <c r="AW73">
        <v>70</v>
      </c>
      <c r="AX73">
        <f>IF(Z73&gt;0, (R73*SUMPRODUCT(K73:$K$98, X73:$X$98)-K73*$AZ$3)/Z73, 0)</f>
        <v>-12132852196.514042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0.76992945700000004</v>
      </c>
      <c r="Q74" s="5">
        <f t="shared" si="82"/>
        <v>50</v>
      </c>
      <c r="R74">
        <f t="shared" si="61"/>
        <v>50000</v>
      </c>
      <c r="S74">
        <f t="shared" si="62"/>
        <v>-49224688298.668907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-1.6805039242446087</v>
      </c>
      <c r="AC74">
        <f t="shared" si="80"/>
        <v>-1.500449951199291</v>
      </c>
      <c r="AE74">
        <f t="shared" si="63"/>
        <v>0</v>
      </c>
      <c r="AF74">
        <f t="shared" si="64"/>
        <v>0</v>
      </c>
      <c r="AG74">
        <f t="shared" si="65"/>
        <v>-1.5240827347604198E-9</v>
      </c>
      <c r="AH74">
        <f t="shared" si="66"/>
        <v>-5.3320911395086876E-6</v>
      </c>
      <c r="AI74">
        <f t="shared" si="67"/>
        <v>-5.3336152222434479E-6</v>
      </c>
      <c r="AJ74">
        <f t="shared" si="68"/>
        <v>-0.18005397304531767</v>
      </c>
      <c r="AK74">
        <f t="shared" si="81"/>
        <v>-0.11763527469712262</v>
      </c>
      <c r="AL74">
        <f t="shared" si="89"/>
        <v>-0.29769458135766252</v>
      </c>
      <c r="AN74">
        <f t="shared" si="69"/>
        <v>0</v>
      </c>
      <c r="AO74">
        <f t="shared" si="70"/>
        <v>0</v>
      </c>
      <c r="AP74">
        <f t="shared" si="71"/>
        <v>-1.2485998417123905E-12</v>
      </c>
      <c r="AQ74">
        <f t="shared" si="72"/>
        <v>-4.3682983875761482E-9</v>
      </c>
      <c r="AR74">
        <f t="shared" si="73"/>
        <v>-4.3695469874178599E-9</v>
      </c>
      <c r="AS74">
        <f t="shared" si="74"/>
        <v>-1.47508633958386E-4</v>
      </c>
      <c r="AT74">
        <f t="shared" si="75"/>
        <v>-9.6372317602370705E-5</v>
      </c>
      <c r="AU74">
        <f t="shared" si="76"/>
        <v>-2.4388532110774413E-4</v>
      </c>
      <c r="AW74">
        <v>71</v>
      </c>
      <c r="AX74">
        <f>IF(Z74&gt;0, (R74*SUMPRODUCT(K74:$K$98, X74:$X$98)-K74*$AZ$3)/Z74, 0)</f>
        <v>-49224688298.668907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0.77391342299999999</v>
      </c>
      <c r="Q75" s="5">
        <f t="shared" si="82"/>
        <v>50</v>
      </c>
      <c r="R75">
        <f t="shared" si="61"/>
        <v>50000</v>
      </c>
      <c r="S75">
        <f t="shared" si="62"/>
        <v>-203393543859.87228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-1.500449951199291</v>
      </c>
      <c r="AC75">
        <f t="shared" si="80"/>
        <v>-1.3396874602136448</v>
      </c>
      <c r="AE75">
        <f t="shared" si="63"/>
        <v>0</v>
      </c>
      <c r="AF75">
        <f t="shared" si="64"/>
        <v>0</v>
      </c>
      <c r="AG75">
        <f t="shared" si="65"/>
        <v>-3.2933382121917809E-10</v>
      </c>
      <c r="AH75">
        <f t="shared" si="66"/>
        <v>-1.1795080861936377E-6</v>
      </c>
      <c r="AI75">
        <f t="shared" si="67"/>
        <v>-1.1798374200148569E-6</v>
      </c>
      <c r="AJ75">
        <f t="shared" si="68"/>
        <v>-0.16076249098564621</v>
      </c>
      <c r="AK75">
        <f t="shared" si="81"/>
        <v>-0.10503149658395038</v>
      </c>
      <c r="AL75">
        <f t="shared" si="89"/>
        <v>-0.26579516740701659</v>
      </c>
      <c r="AN75">
        <f t="shared" si="69"/>
        <v>0</v>
      </c>
      <c r="AO75">
        <f t="shared" si="70"/>
        <v>0</v>
      </c>
      <c r="AP75">
        <f t="shared" si="71"/>
        <v>-2.4089791592711815E-13</v>
      </c>
      <c r="AQ75">
        <f t="shared" si="72"/>
        <v>-8.6277515844365569E-10</v>
      </c>
      <c r="AR75">
        <f t="shared" si="73"/>
        <v>-8.6301605635958279E-10</v>
      </c>
      <c r="AS75">
        <f t="shared" si="74"/>
        <v>-1.1759299088787022E-4</v>
      </c>
      <c r="AT75">
        <f t="shared" si="75"/>
        <v>-7.6827422522574709E-5</v>
      </c>
      <c r="AU75">
        <f t="shared" si="76"/>
        <v>-1.9442127642650128E-4</v>
      </c>
      <c r="AW75">
        <v>72</v>
      </c>
      <c r="AX75">
        <f>IF(Z75&gt;0, (R75*SUMPRODUCT(K75:$K$98, X75:$X$98)-K75*$AZ$3)/Z75, 0)</f>
        <v>-203393543859.87228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0.77813091899999998</v>
      </c>
      <c r="Q76" s="5">
        <f t="shared" si="82"/>
        <v>50</v>
      </c>
      <c r="R76">
        <f t="shared" si="61"/>
        <v>50000</v>
      </c>
      <c r="S76">
        <f t="shared" si="62"/>
        <v>-857139596314.71558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-1.3396874602136448</v>
      </c>
      <c r="AC76">
        <f t="shared" si="80"/>
        <v>-1.1961495187961122</v>
      </c>
      <c r="AE76">
        <f t="shared" si="63"/>
        <v>0</v>
      </c>
      <c r="AF76">
        <f t="shared" si="64"/>
        <v>0</v>
      </c>
      <c r="AG76">
        <f t="shared" si="65"/>
        <v>-6.9775654043925567E-11</v>
      </c>
      <c r="AH76">
        <f t="shared" si="66"/>
        <v>-2.5626482896306077E-7</v>
      </c>
      <c r="AI76">
        <f t="shared" si="67"/>
        <v>-2.5633460461710468E-7</v>
      </c>
      <c r="AJ76">
        <f t="shared" si="68"/>
        <v>-0.14353794141753262</v>
      </c>
      <c r="AK76">
        <f t="shared" si="81"/>
        <v>-9.3778122214955142E-2</v>
      </c>
      <c r="AL76">
        <f t="shared" si="89"/>
        <v>-0.2373163199670924</v>
      </c>
      <c r="AN76">
        <f t="shared" si="69"/>
        <v>0</v>
      </c>
      <c r="AO76">
        <f t="shared" si="70"/>
        <v>0</v>
      </c>
      <c r="AP76">
        <f t="shared" si="71"/>
        <v>-4.557037505561945E-14</v>
      </c>
      <c r="AQ76">
        <f t="shared" si="72"/>
        <v>-1.673661756299582E-10</v>
      </c>
      <c r="AR76">
        <f t="shared" si="73"/>
        <v>-1.6741174600501381E-10</v>
      </c>
      <c r="AS76">
        <f t="shared" si="74"/>
        <v>-9.3744414362504123E-5</v>
      </c>
      <c r="AT76">
        <f t="shared" si="75"/>
        <v>-6.1246351036092666E-5</v>
      </c>
      <c r="AU76">
        <f t="shared" si="76"/>
        <v>-1.5499093281034281E-4</v>
      </c>
      <c r="AW76">
        <v>73</v>
      </c>
      <c r="AX76">
        <f>IF(Z76&gt;0, (R76*SUMPRODUCT(K76:$K$98, X76:$X$98)-K76*$AZ$3)/Z76, 0)</f>
        <v>-857139596314.71558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0.78242625899999996</v>
      </c>
      <c r="Q77" s="5">
        <f t="shared" si="82"/>
        <v>50</v>
      </c>
      <c r="R77">
        <f t="shared" si="61"/>
        <v>50000</v>
      </c>
      <c r="S77">
        <f t="shared" si="62"/>
        <v>-3686898002668.6646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-1.1961495187961122</v>
      </c>
      <c r="AC77">
        <f t="shared" si="80"/>
        <v>-1.0679906419274894</v>
      </c>
      <c r="AE77">
        <f t="shared" si="63"/>
        <v>0</v>
      </c>
      <c r="AF77">
        <f t="shared" si="64"/>
        <v>0</v>
      </c>
      <c r="AG77">
        <f t="shared" si="65"/>
        <v>-1.448359354061941E-11</v>
      </c>
      <c r="AH77">
        <f t="shared" si="66"/>
        <v>-5.4594303962866899E-8</v>
      </c>
      <c r="AI77">
        <f t="shared" si="67"/>
        <v>-5.4608787556407517E-8</v>
      </c>
      <c r="AJ77">
        <f t="shared" si="68"/>
        <v>-0.12815887686862282</v>
      </c>
      <c r="AK77">
        <f t="shared" si="81"/>
        <v>-8.3730466315727864E-2</v>
      </c>
      <c r="AL77">
        <f t="shared" si="89"/>
        <v>-0.21188939779313823</v>
      </c>
      <c r="AN77">
        <f t="shared" si="69"/>
        <v>0</v>
      </c>
      <c r="AO77">
        <f t="shared" si="70"/>
        <v>0</v>
      </c>
      <c r="AP77">
        <f t="shared" si="71"/>
        <v>-8.4457260973821548E-15</v>
      </c>
      <c r="AQ77">
        <f t="shared" si="72"/>
        <v>-3.1835230424995747E-11</v>
      </c>
      <c r="AR77">
        <f t="shared" si="73"/>
        <v>-3.1843676151093127E-11</v>
      </c>
      <c r="AS77">
        <f t="shared" si="74"/>
        <v>-7.4732473535999531E-5</v>
      </c>
      <c r="AT77">
        <f t="shared" si="75"/>
        <v>-4.8825216098854801E-5</v>
      </c>
      <c r="AU77">
        <f t="shared" si="76"/>
        <v>-1.2355772147853048E-4</v>
      </c>
      <c r="AW77">
        <v>74</v>
      </c>
      <c r="AX77">
        <f>IF(Z77&gt;0, (R77*SUMPRODUCT(K77:$K$98, X77:$X$98)-K77*$AZ$3)/Z77, 0)</f>
        <v>-3686898002668.6646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0.78691510499999995</v>
      </c>
      <c r="Q78" s="5">
        <f t="shared" si="82"/>
        <v>50</v>
      </c>
      <c r="R78">
        <f t="shared" si="61"/>
        <v>50000</v>
      </c>
      <c r="S78">
        <f t="shared" si="62"/>
        <v>-16209345440309.059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-1.0679906419274894</v>
      </c>
      <c r="AC78">
        <f t="shared" si="80"/>
        <v>-0.9535630731771918</v>
      </c>
      <c r="AE78">
        <f t="shared" si="63"/>
        <v>0</v>
      </c>
      <c r="AF78">
        <f t="shared" si="64"/>
        <v>0</v>
      </c>
      <c r="AG78">
        <f t="shared" si="65"/>
        <v>-2.941399073419372E-12</v>
      </c>
      <c r="AH78">
        <f t="shared" si="66"/>
        <v>-1.1397358531793843E-8</v>
      </c>
      <c r="AI78">
        <f t="shared" si="67"/>
        <v>-1.1400299930867263E-8</v>
      </c>
      <c r="AJ78">
        <f t="shared" si="68"/>
        <v>-0.11442756875029758</v>
      </c>
      <c r="AK78">
        <f t="shared" si="81"/>
        <v>-7.4759344934924268E-2</v>
      </c>
      <c r="AL78">
        <f t="shared" si="89"/>
        <v>-0.18918692508552176</v>
      </c>
      <c r="AN78">
        <f t="shared" si="69"/>
        <v>0</v>
      </c>
      <c r="AO78">
        <f t="shared" si="70"/>
        <v>0</v>
      </c>
      <c r="AP78">
        <f t="shared" si="71"/>
        <v>-1.5314280336478706E-15</v>
      </c>
      <c r="AQ78">
        <f t="shared" si="72"/>
        <v>-5.9339905702881407E-12</v>
      </c>
      <c r="AR78">
        <f t="shared" si="73"/>
        <v>-5.9355219983217888E-12</v>
      </c>
      <c r="AS78">
        <f t="shared" si="74"/>
        <v>-5.9576270418369765E-5</v>
      </c>
      <c r="AT78">
        <f t="shared" si="75"/>
        <v>-3.8923163349406104E-5</v>
      </c>
      <c r="AU78">
        <f t="shared" si="76"/>
        <v>-9.8499439703297854E-5</v>
      </c>
      <c r="AW78">
        <v>75</v>
      </c>
      <c r="AX78">
        <f>IF(Z78&gt;0, (R78*SUMPRODUCT(K78:$K$98, X78:$X$98)-K78*$AZ$3)/Z78, 0)</f>
        <v>-16209345440309.059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0.79143424399999995</v>
      </c>
      <c r="Q79" s="5">
        <f t="shared" si="82"/>
        <v>50</v>
      </c>
      <c r="R79">
        <f t="shared" si="61"/>
        <v>50000</v>
      </c>
      <c r="S79">
        <f t="shared" si="62"/>
        <v>-72885829606523.188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-0.9535630731771918</v>
      </c>
      <c r="AC79">
        <f t="shared" si="80"/>
        <v>-0.85139560105622103</v>
      </c>
      <c r="AE79">
        <f t="shared" si="63"/>
        <v>0</v>
      </c>
      <c r="AF79">
        <f t="shared" si="64"/>
        <v>0</v>
      </c>
      <c r="AG79">
        <f t="shared" si="65"/>
        <v>-5.8406113071121733E-13</v>
      </c>
      <c r="AH79">
        <f t="shared" si="66"/>
        <v>-2.327923951973961E-9</v>
      </c>
      <c r="AI79">
        <f t="shared" si="67"/>
        <v>-2.3285080131046722E-9</v>
      </c>
      <c r="AJ79">
        <f t="shared" si="68"/>
        <v>-0.10216747212097077</v>
      </c>
      <c r="AK79">
        <f t="shared" si="81"/>
        <v>-6.6749415122403427E-2</v>
      </c>
      <c r="AL79">
        <f t="shared" si="89"/>
        <v>-0.16891688957188222</v>
      </c>
      <c r="AN79">
        <f t="shared" si="69"/>
        <v>0</v>
      </c>
      <c r="AO79">
        <f t="shared" si="70"/>
        <v>0</v>
      </c>
      <c r="AP79">
        <f t="shared" si="71"/>
        <v>-2.7150818326864549E-16</v>
      </c>
      <c r="AQ79">
        <f t="shared" si="72"/>
        <v>-1.082164810759383E-12</v>
      </c>
      <c r="AR79">
        <f t="shared" si="73"/>
        <v>-1.0824363189426516E-12</v>
      </c>
      <c r="AS79">
        <f t="shared" si="74"/>
        <v>-4.7493838035303466E-5</v>
      </c>
      <c r="AT79">
        <f t="shared" si="75"/>
        <v>-3.1029307517964473E-5</v>
      </c>
      <c r="AU79">
        <f t="shared" si="76"/>
        <v>-7.8523146635704264E-5</v>
      </c>
      <c r="AW79">
        <v>76</v>
      </c>
      <c r="AX79">
        <f>IF(Z79&gt;0, (R79*SUMPRODUCT(K79:$K$98, X79:$X$98)-K79*$AZ$3)/Z79, 0)</f>
        <v>-72885829606523.188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0.79587939600000002</v>
      </c>
      <c r="Q80" s="5">
        <f t="shared" si="82"/>
        <v>50</v>
      </c>
      <c r="R80">
        <f t="shared" si="61"/>
        <v>50000</v>
      </c>
      <c r="S80">
        <f t="shared" si="62"/>
        <v>-335238157291811.5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-0.85139560105622103</v>
      </c>
      <c r="AC80">
        <f t="shared" si="80"/>
        <v>-0.76017464380113864</v>
      </c>
      <c r="AE80">
        <f t="shared" si="63"/>
        <v>0</v>
      </c>
      <c r="AF80">
        <f t="shared" si="64"/>
        <v>0</v>
      </c>
      <c r="AG80">
        <f t="shared" si="65"/>
        <v>-1.1337829946658442E-13</v>
      </c>
      <c r="AH80">
        <f t="shared" si="66"/>
        <v>-4.6484221993752076E-10</v>
      </c>
      <c r="AI80">
        <f t="shared" si="67"/>
        <v>-4.6495559823698732E-10</v>
      </c>
      <c r="AJ80">
        <f t="shared" si="68"/>
        <v>-9.1220957255082391E-2</v>
      </c>
      <c r="AK80">
        <f t="shared" si="81"/>
        <v>-5.9597692073935477E-2</v>
      </c>
      <c r="AL80">
        <f t="shared" si="89"/>
        <v>-0.15081864979397347</v>
      </c>
      <c r="AN80">
        <f t="shared" si="69"/>
        <v>0</v>
      </c>
      <c r="AO80">
        <f t="shared" si="70"/>
        <v>0</v>
      </c>
      <c r="AP80">
        <f t="shared" si="71"/>
        <v>-4.7058332613439411E-17</v>
      </c>
      <c r="AQ80">
        <f t="shared" si="72"/>
        <v>-1.9293550795438116E-13</v>
      </c>
      <c r="AR80">
        <f t="shared" si="73"/>
        <v>-1.929825662869946E-13</v>
      </c>
      <c r="AS80">
        <f t="shared" si="74"/>
        <v>-3.7861796904893429E-5</v>
      </c>
      <c r="AT80">
        <f t="shared" si="75"/>
        <v>-2.4736373978118958E-5</v>
      </c>
      <c r="AU80">
        <f t="shared" si="76"/>
        <v>-6.2598171075994949E-5</v>
      </c>
      <c r="AW80">
        <v>77</v>
      </c>
      <c r="AX80">
        <f>IF(Z80&gt;0, (R80*SUMPRODUCT(K80:$K$98, X80:$X$98)-K80*$AZ$3)/Z80, 0)</f>
        <v>-335238157291811.5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0.80043084799999997</v>
      </c>
      <c r="Q81" s="5">
        <f t="shared" si="82"/>
        <v>50</v>
      </c>
      <c r="R81">
        <f t="shared" si="61"/>
        <v>50000</v>
      </c>
      <c r="S81">
        <f t="shared" si="62"/>
        <v>-1578947735633348.8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-0.76017464380113864</v>
      </c>
      <c r="AC81">
        <f t="shared" si="80"/>
        <v>-0.67872736053689875</v>
      </c>
      <c r="AE81">
        <f t="shared" si="63"/>
        <v>0</v>
      </c>
      <c r="AF81">
        <f t="shared" si="64"/>
        <v>0</v>
      </c>
      <c r="AG81">
        <f t="shared" si="65"/>
        <v>-2.1493028085082469E-14</v>
      </c>
      <c r="AH81">
        <f t="shared" si="66"/>
        <v>-9.0751488386836109E-11</v>
      </c>
      <c r="AI81">
        <f t="shared" si="67"/>
        <v>-9.0772981414921197E-11</v>
      </c>
      <c r="AJ81">
        <f t="shared" si="68"/>
        <v>-8.1447283264239889E-2</v>
      </c>
      <c r="AK81">
        <f t="shared" si="81"/>
        <v>-5.3212225066079713E-2</v>
      </c>
      <c r="AL81">
        <f t="shared" si="89"/>
        <v>-0.13465950842109259</v>
      </c>
      <c r="AN81">
        <f t="shared" si="69"/>
        <v>0</v>
      </c>
      <c r="AO81">
        <f t="shared" si="70"/>
        <v>0</v>
      </c>
      <c r="AP81">
        <f t="shared" si="71"/>
        <v>-7.9650073286282643E-18</v>
      </c>
      <c r="AQ81">
        <f t="shared" si="72"/>
        <v>-3.3631197392179785E-14</v>
      </c>
      <c r="AR81">
        <f t="shared" si="73"/>
        <v>-3.3639162399508415E-14</v>
      </c>
      <c r="AS81">
        <f t="shared" si="74"/>
        <v>-3.0183192685947847E-5</v>
      </c>
      <c r="AT81">
        <f t="shared" si="75"/>
        <v>-1.9719685888193228E-5</v>
      </c>
      <c r="AU81">
        <f t="shared" si="76"/>
        <v>-4.9902878607780244E-5</v>
      </c>
      <c r="AW81">
        <v>78</v>
      </c>
      <c r="AX81">
        <f>IF(Z81&gt;0, (R81*SUMPRODUCT(K81:$K$98, X81:$X$98)-K81*$AZ$3)/Z81, 0)</f>
        <v>-1578947735633348.8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0.80506197899999998</v>
      </c>
      <c r="Q82" s="5">
        <f t="shared" si="82"/>
        <v>50</v>
      </c>
      <c r="R82">
        <f t="shared" si="61"/>
        <v>50000</v>
      </c>
      <c r="S82">
        <f t="shared" si="62"/>
        <v>-7622957985250716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-0.67872736053689875</v>
      </c>
      <c r="AC82">
        <f t="shared" si="80"/>
        <v>-0.60600657190797458</v>
      </c>
      <c r="AE82">
        <f t="shared" si="63"/>
        <v>0</v>
      </c>
      <c r="AF82">
        <f t="shared" si="64"/>
        <v>0</v>
      </c>
      <c r="AG82">
        <f t="shared" si="65"/>
        <v>-3.9748780793525731E-15</v>
      </c>
      <c r="AH82">
        <f t="shared" si="66"/>
        <v>-1.7303219724879071E-11</v>
      </c>
      <c r="AI82">
        <f t="shared" si="67"/>
        <v>-1.7307194602958423E-11</v>
      </c>
      <c r="AJ82">
        <f t="shared" si="68"/>
        <v>-7.2720788628924171E-2</v>
      </c>
      <c r="AK82">
        <f t="shared" si="81"/>
        <v>-4.7510915237582919E-2</v>
      </c>
      <c r="AL82">
        <f t="shared" si="89"/>
        <v>-0.12023170388381429</v>
      </c>
      <c r="AN82">
        <f t="shared" si="69"/>
        <v>0</v>
      </c>
      <c r="AO82">
        <f t="shared" si="70"/>
        <v>0</v>
      </c>
      <c r="AP82">
        <f t="shared" si="71"/>
        <v>-1.3152077612562574E-18</v>
      </c>
      <c r="AQ82">
        <f t="shared" si="72"/>
        <v>-5.725289788156225E-15</v>
      </c>
      <c r="AR82">
        <f t="shared" si="73"/>
        <v>-5.726604995917481E-15</v>
      </c>
      <c r="AS82">
        <f t="shared" si="74"/>
        <v>-2.4061856414226207E-5</v>
      </c>
      <c r="AT82">
        <f t="shared" si="75"/>
        <v>-1.5720412857300785E-5</v>
      </c>
      <c r="AU82">
        <f t="shared" si="76"/>
        <v>-3.9782269277253598E-5</v>
      </c>
      <c r="AW82">
        <v>79</v>
      </c>
      <c r="AX82">
        <f>IF(Z82&gt;0, (R82*SUMPRODUCT(K82:$K$98, X82:$X$98)-K82*$AZ$3)/Z82, 0)</f>
        <v>-7622957985250716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0.80974286299999998</v>
      </c>
      <c r="Q83" s="5">
        <f t="shared" si="82"/>
        <v>50</v>
      </c>
      <c r="R83">
        <f t="shared" si="61"/>
        <v>50000</v>
      </c>
      <c r="S83">
        <f t="shared" si="62"/>
        <v>-3.775835231883804E+16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-0.60600657190797458</v>
      </c>
      <c r="AC83">
        <f t="shared" si="80"/>
        <v>-0.54107729634641089</v>
      </c>
      <c r="AE83">
        <f t="shared" si="63"/>
        <v>0</v>
      </c>
      <c r="AF83">
        <f t="shared" si="64"/>
        <v>0</v>
      </c>
      <c r="AG83">
        <f t="shared" si="65"/>
        <v>-7.1650014250815414E-16</v>
      </c>
      <c r="AH83">
        <f t="shared" si="66"/>
        <v>-3.2186291560508935E-12</v>
      </c>
      <c r="AI83">
        <f t="shared" si="67"/>
        <v>-3.2193456561934017E-12</v>
      </c>
      <c r="AJ83">
        <f t="shared" si="68"/>
        <v>-6.4929275561563693E-2</v>
      </c>
      <c r="AK83">
        <f t="shared" si="81"/>
        <v>-4.2420460033558226E-2</v>
      </c>
      <c r="AL83">
        <f t="shared" si="89"/>
        <v>-0.10734973559834127</v>
      </c>
      <c r="AN83">
        <f t="shared" si="69"/>
        <v>0</v>
      </c>
      <c r="AO83">
        <f t="shared" si="70"/>
        <v>0</v>
      </c>
      <c r="AP83">
        <f t="shared" si="71"/>
        <v>-2.1167463000377911E-19</v>
      </c>
      <c r="AQ83">
        <f t="shared" si="72"/>
        <v>-9.5087508753523396E-16</v>
      </c>
      <c r="AR83">
        <f t="shared" si="73"/>
        <v>-9.5108676216523783E-16</v>
      </c>
      <c r="AS83">
        <f t="shared" si="74"/>
        <v>-1.9181964615940043E-5</v>
      </c>
      <c r="AT83">
        <f t="shared" si="75"/>
        <v>-1.2532216882415132E-5</v>
      </c>
      <c r="AU83">
        <f t="shared" si="76"/>
        <v>-3.1714181499306261E-5</v>
      </c>
      <c r="AW83">
        <v>80</v>
      </c>
      <c r="AX83">
        <f>IF(Z83&gt;0, (R83*SUMPRODUCT(K83:$K$98, X83:$X$98)-K83*$AZ$3)/Z83, 0)</f>
        <v>-3.775835231883804E+16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0.814443943</v>
      </c>
      <c r="Q84" s="5">
        <f t="shared" si="82"/>
        <v>50</v>
      </c>
      <c r="R84">
        <f t="shared" si="61"/>
        <v>50000</v>
      </c>
      <c r="S84">
        <f t="shared" si="62"/>
        <v>-1.920344711911088E+17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-0.54107729634641089</v>
      </c>
      <c r="AC84">
        <f t="shared" si="80"/>
        <v>-0.48310472888072481</v>
      </c>
      <c r="AE84">
        <f t="shared" si="63"/>
        <v>0</v>
      </c>
      <c r="AF84">
        <f t="shared" si="64"/>
        <v>0</v>
      </c>
      <c r="AG84">
        <f t="shared" si="65"/>
        <v>-1.2578593985866966E-16</v>
      </c>
      <c r="AH84">
        <f t="shared" si="66"/>
        <v>-5.8354920122440292E-13</v>
      </c>
      <c r="AI84">
        <f t="shared" si="67"/>
        <v>-5.8367498716426163E-13</v>
      </c>
      <c r="AJ84">
        <f t="shared" si="68"/>
        <v>-5.7972567465686076E-2</v>
      </c>
      <c r="AK84">
        <f t="shared" si="81"/>
        <v>-3.7875410744248765E-2</v>
      </c>
      <c r="AL84">
        <f t="shared" si="89"/>
        <v>-9.584797821051852E-2</v>
      </c>
      <c r="AN84">
        <f t="shared" si="69"/>
        <v>0</v>
      </c>
      <c r="AO84">
        <f t="shared" si="70"/>
        <v>0</v>
      </c>
      <c r="AP84">
        <f t="shared" si="71"/>
        <v>-3.3179253044997649E-20</v>
      </c>
      <c r="AQ84">
        <f t="shared" si="72"/>
        <v>-1.5392600026191424E-16</v>
      </c>
      <c r="AR84">
        <f t="shared" si="73"/>
        <v>-1.5395917951495925E-16</v>
      </c>
      <c r="AS84">
        <f t="shared" si="74"/>
        <v>-1.5291744751228823E-5</v>
      </c>
      <c r="AT84">
        <f t="shared" si="75"/>
        <v>-9.9906065708029707E-6</v>
      </c>
      <c r="AU84">
        <f t="shared" si="76"/>
        <v>-2.5282351322185756E-5</v>
      </c>
      <c r="AW84">
        <v>81</v>
      </c>
      <c r="AX84">
        <f>IF(Z84&gt;0, (R84*SUMPRODUCT(K84:$K$98, X84:$X$98)-K84*$AZ$3)/Z84, 0)</f>
        <v>-1.920344711911088E+17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0.81916999199999996</v>
      </c>
      <c r="Q85" s="5">
        <f t="shared" si="82"/>
        <v>50</v>
      </c>
      <c r="R85">
        <f t="shared" si="61"/>
        <v>50000</v>
      </c>
      <c r="S85">
        <f t="shared" si="62"/>
        <v>-1.0036840206538866E+18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-0.48310472888072481</v>
      </c>
      <c r="AC85">
        <f t="shared" si="80"/>
        <v>-0.43134350792921861</v>
      </c>
      <c r="AE85">
        <f t="shared" si="63"/>
        <v>0</v>
      </c>
      <c r="AF85">
        <f t="shared" si="64"/>
        <v>0</v>
      </c>
      <c r="AG85">
        <f t="shared" si="65"/>
        <v>-2.1488013112344066E-17</v>
      </c>
      <c r="AH85">
        <f t="shared" si="66"/>
        <v>-1.0304006734773889E-13</v>
      </c>
      <c r="AI85">
        <f t="shared" si="67"/>
        <v>-1.0306155536085123E-13</v>
      </c>
      <c r="AJ85">
        <f t="shared" si="68"/>
        <v>-5.1761220951506204E-2</v>
      </c>
      <c r="AK85">
        <f t="shared" si="81"/>
        <v>-3.3817331021650743E-2</v>
      </c>
      <c r="AL85">
        <f t="shared" si="89"/>
        <v>-8.5578551973260003E-2</v>
      </c>
      <c r="AN85">
        <f t="shared" si="69"/>
        <v>0</v>
      </c>
      <c r="AO85">
        <f t="shared" si="70"/>
        <v>0</v>
      </c>
      <c r="AP85">
        <f t="shared" si="71"/>
        <v>-5.0607250563490845E-21</v>
      </c>
      <c r="AQ85">
        <f t="shared" si="72"/>
        <v>-2.426736468878276E-17</v>
      </c>
      <c r="AR85">
        <f t="shared" si="73"/>
        <v>-2.4272425413839108E-17</v>
      </c>
      <c r="AS85">
        <f t="shared" si="74"/>
        <v>-1.2190485292752752E-5</v>
      </c>
      <c r="AT85">
        <f t="shared" si="75"/>
        <v>-7.9644503912651364E-6</v>
      </c>
      <c r="AU85">
        <f t="shared" si="76"/>
        <v>-2.015493568404216E-5</v>
      </c>
      <c r="AW85">
        <v>82</v>
      </c>
      <c r="AX85">
        <f>IF(Z85&gt;0, (R85*SUMPRODUCT(K85:$K$98, X85:$X$98)-K85*$AZ$3)/Z85, 0)</f>
        <v>-1.0036840206538866E+18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0.82392963799999996</v>
      </c>
      <c r="Q86" s="5">
        <f t="shared" si="82"/>
        <v>50</v>
      </c>
      <c r="R86">
        <f t="shared" si="61"/>
        <v>50000</v>
      </c>
      <c r="S86">
        <f t="shared" si="62"/>
        <v>-5.396185304951637E+18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-0.43134350792921861</v>
      </c>
      <c r="AC86">
        <f t="shared" si="80"/>
        <v>-0.38512813207965957</v>
      </c>
      <c r="AE86">
        <f t="shared" si="63"/>
        <v>0</v>
      </c>
      <c r="AF86">
        <f t="shared" si="64"/>
        <v>0</v>
      </c>
      <c r="AG86">
        <f t="shared" si="65"/>
        <v>-3.5685221162277266E-18</v>
      </c>
      <c r="AH86">
        <f t="shared" si="66"/>
        <v>-1.7704610864992899E-14</v>
      </c>
      <c r="AI86">
        <f t="shared" si="67"/>
        <v>-1.7708179387109127E-14</v>
      </c>
      <c r="AJ86">
        <f t="shared" si="68"/>
        <v>-4.6215375849559037E-2</v>
      </c>
      <c r="AK86">
        <f t="shared" si="81"/>
        <v>-3.0194045555045304E-2</v>
      </c>
      <c r="AL86">
        <f t="shared" si="89"/>
        <v>-7.6409421404622049E-2</v>
      </c>
      <c r="AN86">
        <f t="shared" si="69"/>
        <v>0</v>
      </c>
      <c r="AO86">
        <f t="shared" si="70"/>
        <v>0</v>
      </c>
      <c r="AP86">
        <f t="shared" si="71"/>
        <v>-7.5038968043782406E-22</v>
      </c>
      <c r="AQ86">
        <f t="shared" si="72"/>
        <v>-3.7229297890135985E-18</v>
      </c>
      <c r="AR86">
        <f t="shared" si="73"/>
        <v>-3.7236801786940366E-18</v>
      </c>
      <c r="AS86">
        <f t="shared" si="74"/>
        <v>-9.7181802397582372E-6</v>
      </c>
      <c r="AT86">
        <f t="shared" si="75"/>
        <v>-6.3492110899753957E-6</v>
      </c>
      <c r="AU86">
        <f t="shared" si="76"/>
        <v>-1.6067391329737356E-5</v>
      </c>
      <c r="AW86">
        <v>83</v>
      </c>
      <c r="AX86">
        <f>IF(Z86&gt;0, (R86*SUMPRODUCT(K86:$K$98, X86:$X$98)-K86*$AZ$3)/Z86, 0)</f>
        <v>-5.396185304951637E+18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0.82869589300000002</v>
      </c>
      <c r="Q87" s="5">
        <f t="shared" si="82"/>
        <v>50</v>
      </c>
      <c r="R87">
        <f t="shared" si="61"/>
        <v>50000</v>
      </c>
      <c r="S87">
        <f t="shared" si="62"/>
        <v>-2.9869187358675362E+19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-0.38512813207965957</v>
      </c>
      <c r="AC87">
        <f t="shared" si="80"/>
        <v>-0.34386440364255311</v>
      </c>
      <c r="AE87">
        <f t="shared" si="63"/>
        <v>0</v>
      </c>
      <c r="AF87">
        <f t="shared" si="64"/>
        <v>0</v>
      </c>
      <c r="AG87">
        <f t="shared" si="65"/>
        <v>-5.7561727326786368E-19</v>
      </c>
      <c r="AH87">
        <f t="shared" si="66"/>
        <v>-2.9572196217975861E-15</v>
      </c>
      <c r="AI87">
        <f t="shared" si="67"/>
        <v>-2.9577952390708537E-15</v>
      </c>
      <c r="AJ87">
        <f t="shared" si="68"/>
        <v>-4.1263728437106462E-2</v>
      </c>
      <c r="AK87">
        <f t="shared" si="81"/>
        <v>-2.6958969245576173E-2</v>
      </c>
      <c r="AL87">
        <f t="shared" si="89"/>
        <v>-6.8222697682685587E-2</v>
      </c>
      <c r="AN87">
        <f t="shared" si="69"/>
        <v>0</v>
      </c>
      <c r="AO87">
        <f t="shared" si="70"/>
        <v>0</v>
      </c>
      <c r="AP87">
        <f t="shared" si="71"/>
        <v>-1.080722654509273E-22</v>
      </c>
      <c r="AQ87">
        <f t="shared" si="72"/>
        <v>-5.5521861279322085E-19</v>
      </c>
      <c r="AR87">
        <f t="shared" si="73"/>
        <v>-5.5532668505867167E-19</v>
      </c>
      <c r="AS87">
        <f t="shared" si="74"/>
        <v>-7.7472737880726074E-6</v>
      </c>
      <c r="AT87">
        <f t="shared" si="75"/>
        <v>-5.0615522082074276E-6</v>
      </c>
      <c r="AU87">
        <f t="shared" si="76"/>
        <v>-1.280882599628059E-5</v>
      </c>
      <c r="AW87">
        <v>84</v>
      </c>
      <c r="AX87">
        <f>IF(Z87&gt;0, (R87*SUMPRODUCT(K87:$K$98, X87:$X$98)-K87*$AZ$3)/Z87, 0)</f>
        <v>-2.9869187358675362E+19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0.83344103599999997</v>
      </c>
      <c r="Q88" s="5">
        <f t="shared" si="82"/>
        <v>50</v>
      </c>
      <c r="R88">
        <f t="shared" si="61"/>
        <v>50000</v>
      </c>
      <c r="S88">
        <f t="shared" si="62"/>
        <v>-1.7034423710501536E+20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-0.34386440364255311</v>
      </c>
      <c r="AC88">
        <f t="shared" si="80"/>
        <v>-0.30702178896656529</v>
      </c>
      <c r="AE88">
        <f t="shared" si="63"/>
        <v>0</v>
      </c>
      <c r="AF88">
        <f t="shared" si="64"/>
        <v>0</v>
      </c>
      <c r="AG88">
        <f t="shared" si="65"/>
        <v>-9.0118043963321676E-20</v>
      </c>
      <c r="AH88">
        <f t="shared" si="66"/>
        <v>-4.7974305657186336E-16</v>
      </c>
      <c r="AI88">
        <f t="shared" si="67"/>
        <v>-4.7983317461582668E-16</v>
      </c>
      <c r="AJ88">
        <f t="shared" si="68"/>
        <v>-3.6842614675987817E-2</v>
      </c>
      <c r="AK88">
        <f t="shared" si="81"/>
        <v>-2.407050825497872E-2</v>
      </c>
      <c r="AL88">
        <f t="shared" si="89"/>
        <v>-6.0913122930967012E-2</v>
      </c>
      <c r="AN88">
        <f t="shared" si="69"/>
        <v>0</v>
      </c>
      <c r="AO88">
        <f t="shared" si="70"/>
        <v>0</v>
      </c>
      <c r="AP88">
        <f t="shared" si="71"/>
        <v>-1.5106858853687662E-23</v>
      </c>
      <c r="AQ88">
        <f t="shared" si="72"/>
        <v>-8.0421304357399865E-20</v>
      </c>
      <c r="AR88">
        <f t="shared" si="73"/>
        <v>-8.0436411216253561E-20</v>
      </c>
      <c r="AS88">
        <f t="shared" si="74"/>
        <v>-6.1760792315629684E-6</v>
      </c>
      <c r="AT88">
        <f t="shared" si="75"/>
        <v>-4.0350384312878079E-6</v>
      </c>
      <c r="AU88">
        <f t="shared" si="76"/>
        <v>-1.0211117662850855E-5</v>
      </c>
      <c r="AW88">
        <v>85</v>
      </c>
      <c r="AX88">
        <f>IF(Z88&gt;0, (R88*SUMPRODUCT(K88:$K$98, X88:$X$98)-K88*$AZ$3)/Z88, 0)</f>
        <v>-1.7034423710501536E+20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0.83895010800000003</v>
      </c>
      <c r="Q89" s="5">
        <f t="shared" si="82"/>
        <v>50</v>
      </c>
      <c r="R89">
        <f t="shared" si="61"/>
        <v>50000</v>
      </c>
      <c r="S89">
        <f t="shared" si="62"/>
        <v>-1.0069061740458822E+21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-0.30702178896656529</v>
      </c>
      <c r="AC89">
        <f t="shared" si="80"/>
        <v>-0.27412659729157612</v>
      </c>
      <c r="AE89">
        <f t="shared" si="63"/>
        <v>0</v>
      </c>
      <c r="AF89">
        <f t="shared" si="64"/>
        <v>0</v>
      </c>
      <c r="AG89">
        <f t="shared" si="65"/>
        <v>-1.361232080791099E-20</v>
      </c>
      <c r="AH89">
        <f t="shared" si="66"/>
        <v>-7.5604542715777463E-17</v>
      </c>
      <c r="AI89">
        <f t="shared" si="67"/>
        <v>-7.5618155036585368E-17</v>
      </c>
      <c r="AJ89">
        <f t="shared" si="68"/>
        <v>-3.2895191674989166E-2</v>
      </c>
      <c r="AK89">
        <f t="shared" si="81"/>
        <v>-2.1491525227659573E-2</v>
      </c>
      <c r="AL89">
        <f t="shared" si="89"/>
        <v>-5.4386716902648818E-2</v>
      </c>
      <c r="AN89">
        <f t="shared" si="69"/>
        <v>0</v>
      </c>
      <c r="AO89">
        <f t="shared" si="70"/>
        <v>0</v>
      </c>
      <c r="AP89">
        <f t="shared" si="71"/>
        <v>-2.0374012484899683E-24</v>
      </c>
      <c r="AQ89">
        <f t="shared" si="72"/>
        <v>-1.131598291682323E-20</v>
      </c>
      <c r="AR89">
        <f t="shared" si="73"/>
        <v>-1.1318020318071718E-20</v>
      </c>
      <c r="AS89">
        <f t="shared" si="74"/>
        <v>-4.9235325506720148E-6</v>
      </c>
      <c r="AT89">
        <f t="shared" si="75"/>
        <v>-3.2167079331057139E-6</v>
      </c>
      <c r="AU89">
        <f t="shared" si="76"/>
        <v>-8.1402404837777414E-6</v>
      </c>
      <c r="AW89">
        <v>86</v>
      </c>
      <c r="AX89">
        <f>IF(Z89&gt;0, (R89*SUMPRODUCT(K89:$K$98, X89:$X$98)-K89*$AZ$3)/Z89, 0)</f>
        <v>-1.0069061740458822E+21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0.84442925499999999</v>
      </c>
      <c r="Q90" s="5">
        <f t="shared" si="82"/>
        <v>50</v>
      </c>
      <c r="R90">
        <f t="shared" si="61"/>
        <v>50000</v>
      </c>
      <c r="S90">
        <f t="shared" si="62"/>
        <v>-6.1758519521475476E+21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-0.27412659729157612</v>
      </c>
      <c r="AC90">
        <f t="shared" si="80"/>
        <v>-0.24475589043890725</v>
      </c>
      <c r="AE90">
        <f t="shared" si="63"/>
        <v>0</v>
      </c>
      <c r="AF90">
        <f t="shared" si="64"/>
        <v>0</v>
      </c>
      <c r="AG90">
        <f t="shared" si="65"/>
        <v>-1.9815556811866056E-21</v>
      </c>
      <c r="AH90">
        <f t="shared" si="66"/>
        <v>-1.1494641918645274E-17</v>
      </c>
      <c r="AI90">
        <f t="shared" si="67"/>
        <v>-1.1496623474326461E-17</v>
      </c>
      <c r="AJ90">
        <f t="shared" si="68"/>
        <v>-2.9370706852668876E-2</v>
      </c>
      <c r="AK90">
        <f t="shared" si="81"/>
        <v>-1.9188861810410331E-2</v>
      </c>
      <c r="AL90">
        <f t="shared" si="89"/>
        <v>-4.8559568663079214E-2</v>
      </c>
      <c r="AN90">
        <f t="shared" si="69"/>
        <v>0</v>
      </c>
      <c r="AO90">
        <f t="shared" si="70"/>
        <v>0</v>
      </c>
      <c r="AP90">
        <f t="shared" si="71"/>
        <v>-2.6480894429162051E-25</v>
      </c>
      <c r="AQ90">
        <f t="shared" si="72"/>
        <v>-1.5361082307129051E-21</v>
      </c>
      <c r="AR90">
        <f t="shared" si="73"/>
        <v>-1.5363730396571968E-21</v>
      </c>
      <c r="AS90">
        <f t="shared" si="74"/>
        <v>-3.925010005318887E-6</v>
      </c>
      <c r="AT90">
        <f t="shared" si="75"/>
        <v>-2.5643398701416724E-6</v>
      </c>
      <c r="AU90">
        <f t="shared" si="76"/>
        <v>-6.4893498754605602E-6</v>
      </c>
      <c r="AW90">
        <v>87</v>
      </c>
      <c r="AX90">
        <f>IF(Z90&gt;0, (R90*SUMPRODUCT(K90:$K$98, X90:$X$98)-K90*$AZ$3)/Z90, 0)</f>
        <v>-6.1758519521475476E+21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0.84987168300000004</v>
      </c>
      <c r="Q91" s="5">
        <f t="shared" si="82"/>
        <v>50</v>
      </c>
      <c r="R91">
        <f t="shared" si="61"/>
        <v>50000</v>
      </c>
      <c r="S91">
        <f t="shared" si="62"/>
        <v>-3.9350743994899819E+22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-0.24475589043890725</v>
      </c>
      <c r="AC91">
        <f t="shared" si="80"/>
        <v>-0.21853204503473861</v>
      </c>
      <c r="AE91">
        <f t="shared" si="63"/>
        <v>0</v>
      </c>
      <c r="AF91">
        <f t="shared" si="64"/>
        <v>0</v>
      </c>
      <c r="AG91">
        <f t="shared" si="65"/>
        <v>-2.7767206264646757E-22</v>
      </c>
      <c r="AH91">
        <f t="shared" si="66"/>
        <v>-1.684068061728272E-18</v>
      </c>
      <c r="AI91">
        <f t="shared" si="67"/>
        <v>-1.6843457337909185E-18</v>
      </c>
      <c r="AJ91">
        <f t="shared" si="68"/>
        <v>-2.6223845404168639E-2</v>
      </c>
      <c r="AK91">
        <f t="shared" si="81"/>
        <v>-1.7132912330723508E-2</v>
      </c>
      <c r="AL91">
        <f t="shared" si="89"/>
        <v>-4.3356757734892143E-2</v>
      </c>
      <c r="AN91">
        <f t="shared" si="69"/>
        <v>0</v>
      </c>
      <c r="AO91">
        <f t="shared" si="70"/>
        <v>0</v>
      </c>
      <c r="AP91">
        <f t="shared" si="71"/>
        <v>-3.3131456866188863E-26</v>
      </c>
      <c r="AQ91">
        <f t="shared" si="72"/>
        <v>-2.0094073496301138E-22</v>
      </c>
      <c r="AR91">
        <f t="shared" si="73"/>
        <v>-2.0097386641987756E-22</v>
      </c>
      <c r="AS91">
        <f t="shared" si="74"/>
        <v>-3.1289939455667141E-6</v>
      </c>
      <c r="AT91">
        <f t="shared" si="75"/>
        <v>-2.0442760444369195E-6</v>
      </c>
      <c r="AU91">
        <f t="shared" si="76"/>
        <v>-5.1732699900036328E-6</v>
      </c>
      <c r="AW91">
        <v>88</v>
      </c>
      <c r="AX91">
        <f>IF(Z91&gt;0, (R91*SUMPRODUCT(K91:$K$98, X91:$X$98)-K91*$AZ$3)/Z91, 0)</f>
        <v>-3.9350743994899819E+22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0.85527059900000002</v>
      </c>
      <c r="Q92" s="5">
        <f t="shared" si="82"/>
        <v>50</v>
      </c>
      <c r="R92">
        <f t="shared" si="61"/>
        <v>50000</v>
      </c>
      <c r="S92">
        <f t="shared" si="62"/>
        <v>-2.6077895835511888E+23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-0.21853204503473861</v>
      </c>
      <c r="AC92">
        <f t="shared" si="80"/>
        <v>-0.19511789735244517</v>
      </c>
      <c r="AE92">
        <f t="shared" si="63"/>
        <v>0</v>
      </c>
      <c r="AF92">
        <f t="shared" si="64"/>
        <v>0</v>
      </c>
      <c r="AG92">
        <f t="shared" si="65"/>
        <v>-3.7410590674793063E-23</v>
      </c>
      <c r="AH92">
        <f t="shared" si="66"/>
        <v>-2.3748475134520984E-19</v>
      </c>
      <c r="AI92">
        <f t="shared" si="67"/>
        <v>-2.3752216193588465E-19</v>
      </c>
      <c r="AJ92">
        <f t="shared" si="68"/>
        <v>-2.341414768229344E-2</v>
      </c>
      <c r="AK92">
        <f t="shared" si="81"/>
        <v>-1.5297243152431705E-2</v>
      </c>
      <c r="AL92">
        <f t="shared" si="89"/>
        <v>-3.8711390834725148E-2</v>
      </c>
      <c r="AN92">
        <f t="shared" si="69"/>
        <v>0</v>
      </c>
      <c r="AO92">
        <f t="shared" si="70"/>
        <v>0</v>
      </c>
      <c r="AP92">
        <f t="shared" si="71"/>
        <v>-3.9855190516419323E-27</v>
      </c>
      <c r="AQ92">
        <f t="shared" si="72"/>
        <v>-2.5300322285435726E-23</v>
      </c>
      <c r="AR92">
        <f t="shared" si="73"/>
        <v>-2.530430780448737E-23</v>
      </c>
      <c r="AS92">
        <f t="shared" si="74"/>
        <v>-2.4944148162999964E-6</v>
      </c>
      <c r="AT92">
        <f t="shared" si="75"/>
        <v>-1.62968434664933E-6</v>
      </c>
      <c r="AU92">
        <f t="shared" si="76"/>
        <v>-4.1240991629493267E-6</v>
      </c>
      <c r="AW92">
        <v>89</v>
      </c>
      <c r="AX92">
        <f>IF(Z92&gt;0, (R92*SUMPRODUCT(K92:$K$98, X92:$X$98)-K92*$AZ$3)/Z92, 0)</f>
        <v>-2.6077895835511888E+23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0.86061939499999995</v>
      </c>
      <c r="Q93" s="5">
        <f t="shared" si="82"/>
        <v>50</v>
      </c>
      <c r="R93">
        <f t="shared" si="61"/>
        <v>50000</v>
      </c>
      <c r="S93">
        <f t="shared" si="62"/>
        <v>-1.7996387918746641E+24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-0.19511789735244517</v>
      </c>
      <c r="AC93">
        <f t="shared" si="80"/>
        <v>-0.17421240835039745</v>
      </c>
      <c r="AE93">
        <f t="shared" si="63"/>
        <v>0</v>
      </c>
      <c r="AF93">
        <f t="shared" si="64"/>
        <v>0</v>
      </c>
      <c r="AG93">
        <f t="shared" si="65"/>
        <v>-4.840204854912087E-24</v>
      </c>
      <c r="AH93">
        <f t="shared" si="66"/>
        <v>-3.2196279913133046E-20</v>
      </c>
      <c r="AI93">
        <f t="shared" si="67"/>
        <v>-3.2201120117987956E-20</v>
      </c>
      <c r="AJ93">
        <f t="shared" si="68"/>
        <v>-2.0905489002047722E-2</v>
      </c>
      <c r="AK93">
        <f t="shared" si="81"/>
        <v>-1.3658252814671163E-2</v>
      </c>
      <c r="AL93">
        <f t="shared" si="89"/>
        <v>-3.4563741816718882E-2</v>
      </c>
      <c r="AN93">
        <f t="shared" si="69"/>
        <v>0</v>
      </c>
      <c r="AO93">
        <f t="shared" si="70"/>
        <v>0</v>
      </c>
      <c r="AP93">
        <f t="shared" si="71"/>
        <v>-4.6040077333969612E-28</v>
      </c>
      <c r="AQ93">
        <f t="shared" si="72"/>
        <v>-3.0625133883795116E-24</v>
      </c>
      <c r="AR93">
        <f t="shared" si="73"/>
        <v>-3.0629737891528513E-24</v>
      </c>
      <c r="AS93">
        <f t="shared" si="74"/>
        <v>-1.9885322196269109E-6</v>
      </c>
      <c r="AT93">
        <f t="shared" si="75"/>
        <v>-1.2991743834895805E-6</v>
      </c>
      <c r="AU93">
        <f t="shared" si="76"/>
        <v>-3.287706603116491E-6</v>
      </c>
      <c r="AW93">
        <v>90</v>
      </c>
      <c r="AX93">
        <f>IF(Z93&gt;0, (R93*SUMPRODUCT(K93:$K$98, X93:$X$98)-K93*$AZ$3)/Z93, 0)</f>
        <v>-1.7996387918746641E+24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0.86594101899999998</v>
      </c>
      <c r="Q94" s="5">
        <f t="shared" si="82"/>
        <v>50</v>
      </c>
      <c r="R94">
        <f t="shared" si="61"/>
        <v>50000</v>
      </c>
      <c r="S94">
        <f t="shared" si="62"/>
        <v>-1.2952067935235521E+25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-0.17421240835039745</v>
      </c>
      <c r="AC94">
        <f t="shared" si="80"/>
        <v>-0.15554679316999773</v>
      </c>
      <c r="AE94">
        <f t="shared" si="63"/>
        <v>0</v>
      </c>
      <c r="AF94">
        <f t="shared" si="64"/>
        <v>0</v>
      </c>
      <c r="AG94">
        <f t="shared" si="65"/>
        <v>-6.0047088213164652E-25</v>
      </c>
      <c r="AH94">
        <f t="shared" si="66"/>
        <v>-4.1913319242313197E-21</v>
      </c>
      <c r="AI94">
        <f t="shared" si="67"/>
        <v>-4.1919323951134513E-21</v>
      </c>
      <c r="AJ94">
        <f t="shared" si="68"/>
        <v>-1.8665615180399719E-2</v>
      </c>
      <c r="AK94">
        <f t="shared" si="81"/>
        <v>-1.2194868584527823E-2</v>
      </c>
      <c r="AL94">
        <f t="shared" si="89"/>
        <v>-3.0860483764927542E-2</v>
      </c>
      <c r="AN94">
        <f t="shared" si="69"/>
        <v>0</v>
      </c>
      <c r="AO94">
        <f t="shared" si="70"/>
        <v>0</v>
      </c>
      <c r="AP94">
        <f t="shared" si="71"/>
        <v>-5.0997188207263107E-29</v>
      </c>
      <c r="AQ94">
        <f t="shared" si="72"/>
        <v>-3.55964209655504E-25</v>
      </c>
      <c r="AR94">
        <f t="shared" si="73"/>
        <v>-3.5601520684371123E-25</v>
      </c>
      <c r="AS94">
        <f t="shared" si="74"/>
        <v>-1.5852457107995117E-6</v>
      </c>
      <c r="AT94">
        <f t="shared" si="75"/>
        <v>-1.0356938643890148E-6</v>
      </c>
      <c r="AU94">
        <f t="shared" si="76"/>
        <v>-2.6209395751885265E-6</v>
      </c>
      <c r="AW94">
        <v>91</v>
      </c>
      <c r="AX94">
        <f>IF(Z94&gt;0, (R94*SUMPRODUCT(K94:$K$98, X94:$X$98)-K94*$AZ$3)/Z94, 0)</f>
        <v>-1.2952067935235521E+25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0.87126245999999996</v>
      </c>
      <c r="Q95" s="5">
        <f t="shared" si="82"/>
        <v>50</v>
      </c>
      <c r="R95">
        <f t="shared" si="61"/>
        <v>50000</v>
      </c>
      <c r="S95">
        <f t="shared" si="62"/>
        <v>-9.7394188651255454E+25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-0.15554679316999773</v>
      </c>
      <c r="AC95">
        <f t="shared" si="80"/>
        <v>-0.13888106533035507</v>
      </c>
      <c r="AE95">
        <f t="shared" si="63"/>
        <v>0</v>
      </c>
      <c r="AF95">
        <f t="shared" si="64"/>
        <v>0</v>
      </c>
      <c r="AG95">
        <f t="shared" si="65"/>
        <v>-7.1298435385941699E-26</v>
      </c>
      <c r="AH95">
        <f t="shared" si="66"/>
        <v>-5.2316773792438837E-22</v>
      </c>
      <c r="AI95">
        <f t="shared" si="67"/>
        <v>-5.2323903635977429E-22</v>
      </c>
      <c r="AJ95">
        <f t="shared" si="68"/>
        <v>-1.6665727839642652E-2</v>
      </c>
      <c r="AK95">
        <f t="shared" si="81"/>
        <v>-1.0888275521899842E-2</v>
      </c>
      <c r="AL95">
        <f t="shared" si="89"/>
        <v>-2.7554003361542494E-2</v>
      </c>
      <c r="AN95">
        <f t="shared" si="69"/>
        <v>0</v>
      </c>
      <c r="AO95">
        <f t="shared" si="70"/>
        <v>0</v>
      </c>
      <c r="AP95">
        <f t="shared" si="71"/>
        <v>-5.4065006023637798E-30</v>
      </c>
      <c r="AQ95">
        <f t="shared" si="72"/>
        <v>-3.9671371116556281E-26</v>
      </c>
      <c r="AR95">
        <f t="shared" si="73"/>
        <v>-3.9676777617158646E-26</v>
      </c>
      <c r="AS95">
        <f t="shared" si="74"/>
        <v>-1.2637481750633894E-6</v>
      </c>
      <c r="AT95">
        <f t="shared" si="75"/>
        <v>-8.2564880770807931E-7</v>
      </c>
      <c r="AU95">
        <f t="shared" si="76"/>
        <v>-2.0893969827714688E-6</v>
      </c>
      <c r="AW95">
        <v>92</v>
      </c>
      <c r="AX95">
        <f>IF(Z95&gt;0, (R95*SUMPRODUCT(K95:$K$98, X95:$X$98)-K95*$AZ$3)/Z95, 0)</f>
        <v>-9.7394188651255454E+25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0.87658408399999999</v>
      </c>
      <c r="Q96" s="5">
        <f t="shared" si="82"/>
        <v>50</v>
      </c>
      <c r="R96">
        <f t="shared" si="61"/>
        <v>50000</v>
      </c>
      <c r="S96">
        <f t="shared" si="62"/>
        <v>-7.6672745834058707E+26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-0.13888106533035507</v>
      </c>
      <c r="AC96">
        <f t="shared" si="80"/>
        <v>-0.12400095118781702</v>
      </c>
      <c r="AE96">
        <f t="shared" si="63"/>
        <v>0</v>
      </c>
      <c r="AF96">
        <f t="shared" si="64"/>
        <v>0</v>
      </c>
      <c r="AG96">
        <f t="shared" si="65"/>
        <v>-8.086377358663391E-27</v>
      </c>
      <c r="AH96">
        <f t="shared" si="66"/>
        <v>-6.249907367341889E-23</v>
      </c>
      <c r="AI96">
        <f t="shared" si="67"/>
        <v>-6.2507160050777548E-23</v>
      </c>
      <c r="AJ96">
        <f t="shared" si="68"/>
        <v>-1.4880114142538051E-2</v>
      </c>
      <c r="AK96">
        <f t="shared" si="81"/>
        <v>-9.7216745731248562E-3</v>
      </c>
      <c r="AL96">
        <f t="shared" si="89"/>
        <v>-2.4601788715662907E-2</v>
      </c>
      <c r="AN96">
        <f t="shared" si="69"/>
        <v>0</v>
      </c>
      <c r="AO96">
        <f t="shared" si="70"/>
        <v>0</v>
      </c>
      <c r="AP96">
        <f t="shared" si="71"/>
        <v>-5.474850162246784E-31</v>
      </c>
      <c r="AQ96">
        <f t="shared" si="72"/>
        <v>-4.231475337650448E-27</v>
      </c>
      <c r="AR96">
        <f t="shared" si="73"/>
        <v>-4.2320228226666723E-27</v>
      </c>
      <c r="AS96">
        <f t="shared" si="74"/>
        <v>-1.0074523079268069E-6</v>
      </c>
      <c r="AT96">
        <f t="shared" si="75"/>
        <v>-6.5820217451218034E-7</v>
      </c>
      <c r="AU96">
        <f t="shared" si="76"/>
        <v>-1.6656544824389874E-6</v>
      </c>
      <c r="AW96">
        <v>93</v>
      </c>
      <c r="AX96">
        <f>IF(Z96&gt;0, (R96*SUMPRODUCT(K96:$K$98, X96:$X$98)-K96*$AZ$3)/Z96, 0)</f>
        <v>-7.6672745834058707E+26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0.88190570700000004</v>
      </c>
      <c r="Q97" s="5">
        <f t="shared" si="82"/>
        <v>50</v>
      </c>
      <c r="R97">
        <f t="shared" si="61"/>
        <v>50000</v>
      </c>
      <c r="S97">
        <f t="shared" si="62"/>
        <v>-6.3331566246896654E+27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-0.12400095118781702</v>
      </c>
      <c r="AC97">
        <f t="shared" si="80"/>
        <v>-0.11071513498912233</v>
      </c>
      <c r="AE97">
        <f t="shared" si="63"/>
        <v>0</v>
      </c>
      <c r="AF97">
        <f t="shared" si="64"/>
        <v>0</v>
      </c>
      <c r="AG97">
        <f t="shared" si="65"/>
        <v>-8.7409124351592634E-28</v>
      </c>
      <c r="AH97">
        <f t="shared" si="66"/>
        <v>-7.13142234156083E-24</v>
      </c>
      <c r="AI97">
        <f t="shared" si="67"/>
        <v>-7.132296432804346E-24</v>
      </c>
      <c r="AJ97">
        <f t="shared" si="68"/>
        <v>-1.3285816198694692E-2</v>
      </c>
      <c r="AK97">
        <f t="shared" si="81"/>
        <v>-8.6800665831471922E-3</v>
      </c>
      <c r="AL97">
        <f t="shared" si="89"/>
        <v>-2.1965882781841882E-2</v>
      </c>
      <c r="AN97">
        <f t="shared" si="69"/>
        <v>0</v>
      </c>
      <c r="AO97">
        <f t="shared" si="70"/>
        <v>0</v>
      </c>
      <c r="AP97">
        <f t="shared" si="71"/>
        <v>-5.2839290854375097E-32</v>
      </c>
      <c r="AQ97">
        <f t="shared" si="72"/>
        <v>-4.31098357415653E-28</v>
      </c>
      <c r="AR97">
        <f t="shared" si="73"/>
        <v>-4.3115119670650744E-28</v>
      </c>
      <c r="AS97">
        <f t="shared" si="74"/>
        <v>-8.0313481180389605E-7</v>
      </c>
      <c r="AT97">
        <f t="shared" si="75"/>
        <v>-5.247147437118784E-7</v>
      </c>
      <c r="AU97">
        <f t="shared" si="76"/>
        <v>-1.3278495555157743E-6</v>
      </c>
      <c r="AW97">
        <v>94</v>
      </c>
      <c r="AX97">
        <f>IF(Z97&gt;0, (R97*SUMPRODUCT(K97:$K$98, X97:$X$98)-K97*$AZ$3)/Z97, 0)</f>
        <v>-6.3331566246896654E+27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-0.11071513498912233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-0.11071513498912233</v>
      </c>
      <c r="AK98">
        <f t="shared" si="81"/>
        <v>-7.750059449238564E-3</v>
      </c>
      <c r="AL98">
        <f t="shared" si="89"/>
        <v>-0.1184651944383609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-4.7177938262834903E-29</v>
      </c>
      <c r="AR98">
        <f t="shared" si="73"/>
        <v>-4.7177938262834903E-29</v>
      </c>
      <c r="AS98">
        <f t="shared" si="74"/>
        <v>-5.9757054449694589E-6</v>
      </c>
      <c r="AT98">
        <f t="shared" si="75"/>
        <v>-4.1829938114786216E-7</v>
      </c>
      <c r="AU98">
        <f t="shared" si="76"/>
        <v>-6.3940048261173213E-6</v>
      </c>
      <c r="AW98">
        <v>95</v>
      </c>
    </row>
    <row r="100" spans="5:50" x14ac:dyDescent="0.25">
      <c r="AN100" s="6">
        <f t="shared" ref="AN100:AP100" si="94">SUM(AN3:AN98)</f>
        <v>4600.6568981530972</v>
      </c>
      <c r="AO100" s="6">
        <f t="shared" si="94"/>
        <v>-460.06568981530972</v>
      </c>
      <c r="AP100" s="6">
        <f t="shared" si="94"/>
        <v>-3018.6964285104987</v>
      </c>
      <c r="AQ100" s="6">
        <f>SUM(AQ3:AQ98)</f>
        <v>-1831.499409887756</v>
      </c>
      <c r="AR100" s="6">
        <f t="shared" ref="AR100:AU100" si="95">SUM(AR3:AR98)</f>
        <v>-709.60463006046814</v>
      </c>
      <c r="AS100" s="6">
        <f t="shared" si="95"/>
        <v>-458.0929733087309</v>
      </c>
      <c r="AT100" s="6">
        <f t="shared" si="95"/>
        <v>166.46559712191822</v>
      </c>
      <c r="AU100" s="6">
        <f t="shared" si="95"/>
        <v>-1001.232006247281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8573.9097719586171</v>
      </c>
      <c r="K3">
        <v>1</v>
      </c>
      <c r="L3" s="2">
        <v>0</v>
      </c>
      <c r="O3">
        <f>$C$3</f>
        <v>8573.9097719586171</v>
      </c>
      <c r="P3">
        <f>O3*C5</f>
        <v>857.39097719586175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8573.9097719586171</v>
      </c>
      <c r="AF3">
        <f t="shared" ref="AF3:AF34" si="3">-$Z3*P3</f>
        <v>-857.39097719586175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5196.6105907627552</v>
      </c>
      <c r="AJ3">
        <f t="shared" ref="AJ3:AJ34" si="7">AB3-AC3</f>
        <v>0</v>
      </c>
      <c r="AL3">
        <f t="shared" ref="AL3:AL23" si="8">SUM(AI3:AK3)</f>
        <v>5196.6105907627552</v>
      </c>
      <c r="AN3">
        <f t="shared" ref="AN3:AN34" si="9">AE3*$K3</f>
        <v>8573.9097719586171</v>
      </c>
      <c r="AO3">
        <f t="shared" ref="AO3:AO34" si="10">AF3*$K3</f>
        <v>-857.39097719586175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5196.6105907627552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5196.6105907627552</v>
      </c>
      <c r="AW3">
        <v>0</v>
      </c>
      <c r="AX3">
        <f>IF(Z3&gt;0, (R3*SUMPRODUCT(K3:$K$98, X3:$X$98)-K3*$AZ$3)/Z3, 0)</f>
        <v>0</v>
      </c>
      <c r="AZ3">
        <f>C6*SUMPRODUCT(X4:X89, K4:K89)/1</f>
        <v>4049.8951893388507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274.77081072245312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271.65543811312955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-271.65543811312955</v>
      </c>
      <c r="AK4">
        <f t="shared" ref="AK4:AK35" si="28">G4*SUM(AB4:AB4, AE4:AF4)</f>
        <v>0</v>
      </c>
      <c r="AL4">
        <f t="shared" si="8"/>
        <v>-338.55928811312958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-62.416130236029481</v>
      </c>
      <c r="AR4">
        <f t="shared" si="13"/>
        <v>-62.416130236029481</v>
      </c>
      <c r="AS4">
        <f t="shared" si="14"/>
        <v>-253.43356480374058</v>
      </c>
      <c r="AT4">
        <f t="shared" si="15"/>
        <v>0</v>
      </c>
      <c r="AU4">
        <f t="shared" si="16"/>
        <v>-315.8496950397701</v>
      </c>
      <c r="AW4">
        <v>1</v>
      </c>
      <c r="AX4">
        <f>IF(Z4&gt;0, (R4*SUMPRODUCT(K4:$K$98, X4:$X$98)-K4*$AZ$3)/Z4, 0)</f>
        <v>274.77081072245312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1.388577E-3</v>
      </c>
      <c r="Q5" s="5">
        <f t="shared" ref="Q5:Q36" si="30">$C$8</f>
        <v>50</v>
      </c>
      <c r="R5">
        <f t="shared" si="0"/>
        <v>50000</v>
      </c>
      <c r="S5">
        <f t="shared" si="1"/>
        <v>536.50489717350615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271.65543811312955</v>
      </c>
      <c r="AC5">
        <f t="shared" si="27"/>
        <v>524.38121196650445</v>
      </c>
      <c r="AE5">
        <f t="shared" si="2"/>
        <v>0</v>
      </c>
      <c r="AF5">
        <f t="shared" si="3"/>
        <v>0</v>
      </c>
      <c r="AG5">
        <f t="shared" si="4"/>
        <v>-48.870123528147317</v>
      </c>
      <c r="AH5">
        <f t="shared" si="5"/>
        <v>-68.641660352678556</v>
      </c>
      <c r="AI5">
        <f t="shared" si="6"/>
        <v>-117.51178388082587</v>
      </c>
      <c r="AJ5">
        <f t="shared" si="7"/>
        <v>-252.7257738533749</v>
      </c>
      <c r="AK5">
        <f t="shared" si="28"/>
        <v>11.137872962638312</v>
      </c>
      <c r="AL5">
        <f t="shared" si="8"/>
        <v>-359.09968477156247</v>
      </c>
      <c r="AN5">
        <f t="shared" si="9"/>
        <v>0</v>
      </c>
      <c r="AO5">
        <f t="shared" si="10"/>
        <v>0</v>
      </c>
      <c r="AP5">
        <f t="shared" si="11"/>
        <v>-41.789234453556752</v>
      </c>
      <c r="AQ5">
        <f t="shared" si="12"/>
        <v>-58.696034113917456</v>
      </c>
      <c r="AR5">
        <f t="shared" si="13"/>
        <v>-100.48526856747421</v>
      </c>
      <c r="AS5">
        <f t="shared" si="14"/>
        <v>-216.10783549446913</v>
      </c>
      <c r="AT5">
        <f t="shared" si="15"/>
        <v>9.5240844701680718</v>
      </c>
      <c r="AU5">
        <f t="shared" si="16"/>
        <v>-307.06901959177526</v>
      </c>
      <c r="AW5">
        <v>2</v>
      </c>
      <c r="AX5">
        <f>IF(Z5&gt;0, (R5*SUMPRODUCT(K5:$K$98, X5:$X$98)-K5*$AZ$3)/Z5, 0)</f>
        <v>536.50489717350615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1.4580159999999999E-3</v>
      </c>
      <c r="Q6" s="5">
        <f t="shared" si="30"/>
        <v>50</v>
      </c>
      <c r="R6">
        <f t="shared" si="0"/>
        <v>50000</v>
      </c>
      <c r="S6">
        <f t="shared" si="1"/>
        <v>832.79905289109433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524.38121196650445</v>
      </c>
      <c r="AC6">
        <f t="shared" si="27"/>
        <v>804.65325761288477</v>
      </c>
      <c r="AE6">
        <f t="shared" si="2"/>
        <v>0</v>
      </c>
      <c r="AF6">
        <f t="shared" si="3"/>
        <v>0</v>
      </c>
      <c r="AG6">
        <f t="shared" si="4"/>
        <v>-48.310168870839831</v>
      </c>
      <c r="AH6">
        <f t="shared" si="5"/>
        <v>-71.253422026015244</v>
      </c>
      <c r="AI6">
        <f t="shared" si="6"/>
        <v>-119.56359089685508</v>
      </c>
      <c r="AJ6">
        <f t="shared" si="7"/>
        <v>-280.27204564638032</v>
      </c>
      <c r="AK6">
        <f t="shared" si="28"/>
        <v>30.676300900040513</v>
      </c>
      <c r="AL6">
        <f t="shared" si="8"/>
        <v>-369.15933564319488</v>
      </c>
      <c r="AN6">
        <f t="shared" si="9"/>
        <v>0</v>
      </c>
      <c r="AO6">
        <f t="shared" si="10"/>
        <v>0</v>
      </c>
      <c r="AP6">
        <f t="shared" si="11"/>
        <v>-37.266948792566659</v>
      </c>
      <c r="AQ6">
        <f t="shared" si="12"/>
        <v>-54.965604385238606</v>
      </c>
      <c r="AR6">
        <f t="shared" si="13"/>
        <v>-92.232553177805272</v>
      </c>
      <c r="AS6">
        <f t="shared" si="14"/>
        <v>-216.20466699291805</v>
      </c>
      <c r="AT6">
        <f t="shared" si="15"/>
        <v>23.664006181465094</v>
      </c>
      <c r="AU6">
        <f t="shared" si="16"/>
        <v>-284.77321398925824</v>
      </c>
      <c r="AW6">
        <v>3</v>
      </c>
      <c r="AX6">
        <f>IF(Z6&gt;0, (R6*SUMPRODUCT(K6:$K$98, X6:$X$98)-K6*$AZ$3)/Z6, 0)</f>
        <v>832.79905289109433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1.5382760000000001E-3</v>
      </c>
      <c r="Q7" s="5">
        <f t="shared" si="30"/>
        <v>50</v>
      </c>
      <c r="R7">
        <f t="shared" si="0"/>
        <v>50000</v>
      </c>
      <c r="S7">
        <f t="shared" si="1"/>
        <v>1079.910323404519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804.65325761288477</v>
      </c>
      <c r="AC7">
        <f t="shared" si="27"/>
        <v>1031.3738145841771</v>
      </c>
      <c r="AE7">
        <f t="shared" si="2"/>
        <v>0</v>
      </c>
      <c r="AF7">
        <f t="shared" si="3"/>
        <v>0</v>
      </c>
      <c r="AG7">
        <f t="shared" si="4"/>
        <v>-47.752752808801475</v>
      </c>
      <c r="AH7">
        <f t="shared" si="5"/>
        <v>-74.31437332996002</v>
      </c>
      <c r="AI7">
        <f t="shared" si="6"/>
        <v>-122.06712613876149</v>
      </c>
      <c r="AJ7">
        <f t="shared" si="7"/>
        <v>-226.72055697129235</v>
      </c>
      <c r="AK7">
        <f t="shared" si="28"/>
        <v>39.508474948792639</v>
      </c>
      <c r="AL7">
        <f t="shared" si="8"/>
        <v>-309.27920816126124</v>
      </c>
      <c r="AN7">
        <f t="shared" si="9"/>
        <v>0</v>
      </c>
      <c r="AO7">
        <f t="shared" si="10"/>
        <v>0</v>
      </c>
      <c r="AP7">
        <f t="shared" si="11"/>
        <v>-33.515560414630301</v>
      </c>
      <c r="AQ7">
        <f t="shared" si="12"/>
        <v>-52.1579955607627</v>
      </c>
      <c r="AR7">
        <f t="shared" si="13"/>
        <v>-85.673555975393</v>
      </c>
      <c r="AS7">
        <f t="shared" si="14"/>
        <v>-159.12520383556702</v>
      </c>
      <c r="AT7">
        <f t="shared" si="15"/>
        <v>27.729263783764715</v>
      </c>
      <c r="AU7">
        <f t="shared" si="16"/>
        <v>-217.06949602719533</v>
      </c>
      <c r="AW7">
        <v>4</v>
      </c>
      <c r="AX7">
        <f>IF(Z7&gt;0, (R7*SUMPRODUCT(K7:$K$98, X7:$X$98)-K7*$AZ$3)/Z7, 0)</f>
        <v>1079.910323404519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1.6203400000000001E-3</v>
      </c>
      <c r="Q8" s="5">
        <f t="shared" si="30"/>
        <v>50</v>
      </c>
      <c r="R8">
        <f t="shared" si="0"/>
        <v>50000</v>
      </c>
      <c r="S8">
        <f t="shared" si="1"/>
        <v>1237.7615482501935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1031.3738145841771</v>
      </c>
      <c r="AC8">
        <f t="shared" si="27"/>
        <v>1168.3936675338127</v>
      </c>
      <c r="AE8">
        <f t="shared" si="2"/>
        <v>0</v>
      </c>
      <c r="AF8">
        <f t="shared" si="3"/>
        <v>0</v>
      </c>
      <c r="AG8">
        <f t="shared" si="4"/>
        <v>-47.197849585227246</v>
      </c>
      <c r="AH8">
        <f t="shared" si="5"/>
        <v>-77.375695486213388</v>
      </c>
      <c r="AI8">
        <f t="shared" si="6"/>
        <v>-124.57354507144063</v>
      </c>
      <c r="AJ8">
        <f t="shared" si="7"/>
        <v>-137.01985294963561</v>
      </c>
      <c r="AK8">
        <f t="shared" si="28"/>
        <v>21.968262250642972</v>
      </c>
      <c r="AL8">
        <f t="shared" si="8"/>
        <v>-239.6251357704333</v>
      </c>
      <c r="AN8">
        <f t="shared" si="9"/>
        <v>0</v>
      </c>
      <c r="AO8">
        <f t="shared" si="10"/>
        <v>0</v>
      </c>
      <c r="AP8">
        <f t="shared" si="11"/>
        <v>-30.921402228434388</v>
      </c>
      <c r="AQ8">
        <f t="shared" si="12"/>
        <v>-50.692246020948453</v>
      </c>
      <c r="AR8">
        <f t="shared" si="13"/>
        <v>-81.613648249382834</v>
      </c>
      <c r="AS8">
        <f t="shared" si="14"/>
        <v>-89.767775938307409</v>
      </c>
      <c r="AT8">
        <f t="shared" si="15"/>
        <v>14.392381841152309</v>
      </c>
      <c r="AU8">
        <f t="shared" si="16"/>
        <v>-156.98904234653796</v>
      </c>
      <c r="AW8">
        <v>5</v>
      </c>
      <c r="AX8">
        <f>IF(Z8&gt;0, (R8*SUMPRODUCT(K8:$K$98, X8:$X$98)-K8*$AZ$3)/Z8, 0)</f>
        <v>1237.7615482501935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1.7069120000000001E-3</v>
      </c>
      <c r="Q9" s="5">
        <f t="shared" si="30"/>
        <v>50</v>
      </c>
      <c r="R9">
        <f t="shared" si="0"/>
        <v>50000</v>
      </c>
      <c r="S9">
        <f t="shared" si="1"/>
        <v>1348.6532667282345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1168.3936675338127</v>
      </c>
      <c r="AC9">
        <f t="shared" si="27"/>
        <v>1258.1669540867424</v>
      </c>
      <c r="AE9">
        <f t="shared" si="2"/>
        <v>0</v>
      </c>
      <c r="AF9">
        <f t="shared" si="3"/>
        <v>0</v>
      </c>
      <c r="AG9">
        <f t="shared" si="4"/>
        <v>-46.64530851354376</v>
      </c>
      <c r="AH9">
        <f t="shared" si="5"/>
        <v>-80.562575831219419</v>
      </c>
      <c r="AI9">
        <f t="shared" si="6"/>
        <v>-127.20788434476319</v>
      </c>
      <c r="AJ9">
        <f t="shared" si="7"/>
        <v>-89.773286552929676</v>
      </c>
      <c r="AK9">
        <f t="shared" si="28"/>
        <v>6.893522638449495</v>
      </c>
      <c r="AL9">
        <f t="shared" si="8"/>
        <v>-210.08764825924337</v>
      </c>
      <c r="AN9">
        <f t="shared" si="9"/>
        <v>0</v>
      </c>
      <c r="AO9">
        <f t="shared" si="10"/>
        <v>0</v>
      </c>
      <c r="AP9">
        <f t="shared" si="11"/>
        <v>-28.941574101363297</v>
      </c>
      <c r="AQ9">
        <f t="shared" si="12"/>
        <v>-49.985900672924899</v>
      </c>
      <c r="AR9">
        <f t="shared" si="13"/>
        <v>-78.9274747742882</v>
      </c>
      <c r="AS9">
        <f t="shared" si="14"/>
        <v>-55.700783377606719</v>
      </c>
      <c r="AT9">
        <f t="shared" si="15"/>
        <v>4.2771588958873039</v>
      </c>
      <c r="AU9">
        <f t="shared" si="16"/>
        <v>-130.35109925600761</v>
      </c>
      <c r="AW9">
        <v>6</v>
      </c>
      <c r="AX9">
        <f>IF(Z9&gt;0, (R9*SUMPRODUCT(K9:$K$98, X9:$X$98)-K9*$AZ$3)/Z9, 0)</f>
        <v>1348.6532667282345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1.807012E-3</v>
      </c>
      <c r="Q10" s="5">
        <f t="shared" si="30"/>
        <v>50</v>
      </c>
      <c r="R10">
        <f t="shared" si="0"/>
        <v>50000</v>
      </c>
      <c r="S10">
        <f t="shared" si="1"/>
        <v>1450.4383131196073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1258.1669540867424</v>
      </c>
      <c r="AC10">
        <f t="shared" si="27"/>
        <v>1337.1465141566264</v>
      </c>
      <c r="AE10">
        <f t="shared" si="2"/>
        <v>0</v>
      </c>
      <c r="AF10">
        <f t="shared" si="3"/>
        <v>0</v>
      </c>
      <c r="AG10">
        <f t="shared" si="4"/>
        <v>-46.094566796180644</v>
      </c>
      <c r="AH10">
        <f t="shared" si="5"/>
        <v>-84.288632227675734</v>
      </c>
      <c r="AI10">
        <f t="shared" si="6"/>
        <v>-130.38319902385638</v>
      </c>
      <c r="AJ10">
        <f t="shared" si="7"/>
        <v>-78.979560069883973</v>
      </c>
      <c r="AK10">
        <f t="shared" si="28"/>
        <v>5.1584845117556446</v>
      </c>
      <c r="AL10">
        <f t="shared" si="8"/>
        <v>-204.20427458198472</v>
      </c>
      <c r="AN10">
        <f t="shared" si="9"/>
        <v>0</v>
      </c>
      <c r="AO10">
        <f t="shared" si="10"/>
        <v>0</v>
      </c>
      <c r="AP10">
        <f t="shared" si="11"/>
        <v>-27.132018393558113</v>
      </c>
      <c r="AQ10">
        <f t="shared" si="12"/>
        <v>-49.613672042550697</v>
      </c>
      <c r="AR10">
        <f t="shared" si="13"/>
        <v>-76.745690436108816</v>
      </c>
      <c r="AS10">
        <f t="shared" si="14"/>
        <v>-46.488665052575712</v>
      </c>
      <c r="AT10">
        <f t="shared" si="15"/>
        <v>3.0363686304876123</v>
      </c>
      <c r="AU10">
        <f t="shared" si="16"/>
        <v>-120.19798685819691</v>
      </c>
      <c r="AW10">
        <v>7</v>
      </c>
      <c r="AX10">
        <f>IF(Z10&gt;0, (R10*SUMPRODUCT(K10:$K$98, X10:$X$98)-K10*$AZ$3)/Z10, 0)</f>
        <v>1450.4383131196073</v>
      </c>
    </row>
    <row r="11" spans="1:52" x14ac:dyDescent="0.25">
      <c r="A11" t="s">
        <v>33</v>
      </c>
      <c r="C11" s="25">
        <f>AU91</f>
        <v>-17.880792546917093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1.90621E-3</v>
      </c>
      <c r="Q11" s="5">
        <f t="shared" si="30"/>
        <v>50</v>
      </c>
      <c r="R11">
        <f t="shared" si="0"/>
        <v>50000</v>
      </c>
      <c r="S11">
        <f t="shared" si="1"/>
        <v>1543.7511607011497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1337.1465141566264</v>
      </c>
      <c r="AC11">
        <f t="shared" si="27"/>
        <v>1406.226249225138</v>
      </c>
      <c r="AE11">
        <f t="shared" si="2"/>
        <v>0</v>
      </c>
      <c r="AF11">
        <f t="shared" si="3"/>
        <v>0</v>
      </c>
      <c r="AG11">
        <f t="shared" si="4"/>
        <v>-45.545755204046294</v>
      </c>
      <c r="AH11">
        <f t="shared" si="5"/>
        <v>-87.865924172547508</v>
      </c>
      <c r="AI11">
        <f t="shared" si="6"/>
        <v>-133.41167937659381</v>
      </c>
      <c r="AJ11">
        <f t="shared" si="7"/>
        <v>-69.079735068511582</v>
      </c>
      <c r="AK11">
        <f t="shared" si="28"/>
        <v>3.2091516339759032</v>
      </c>
      <c r="AL11">
        <f t="shared" si="8"/>
        <v>-199.2822628111295</v>
      </c>
      <c r="AN11">
        <f t="shared" si="9"/>
        <v>0</v>
      </c>
      <c r="AO11">
        <f t="shared" si="10"/>
        <v>0</v>
      </c>
      <c r="AP11">
        <f t="shared" si="11"/>
        <v>-25.474134250133556</v>
      </c>
      <c r="AQ11">
        <f t="shared" si="12"/>
        <v>-49.14417026034247</v>
      </c>
      <c r="AR11">
        <f t="shared" si="13"/>
        <v>-74.618304510476037</v>
      </c>
      <c r="AS11">
        <f t="shared" si="14"/>
        <v>-38.636892443987549</v>
      </c>
      <c r="AT11">
        <f t="shared" si="15"/>
        <v>1.794906225326458</v>
      </c>
      <c r="AU11">
        <f t="shared" si="16"/>
        <v>-111.46029072913713</v>
      </c>
      <c r="AW11">
        <v>8</v>
      </c>
      <c r="AX11">
        <f>IF(Z11&gt;0, (R11*SUMPRODUCT(K11:$K$98, X11:$X$98)-K11*$AZ$3)/Z11, 0)</f>
        <v>1543.7511607011497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2.0198360000000001E-3</v>
      </c>
      <c r="Q12" s="5">
        <f t="shared" si="30"/>
        <v>50</v>
      </c>
      <c r="R12">
        <f t="shared" si="0"/>
        <v>50000</v>
      </c>
      <c r="S12">
        <f t="shared" si="1"/>
        <v>1633.0183602797085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1406.226249225138</v>
      </c>
      <c r="AC12">
        <f t="shared" si="27"/>
        <v>1469.661089679757</v>
      </c>
      <c r="AE12">
        <f t="shared" si="2"/>
        <v>0</v>
      </c>
      <c r="AF12">
        <f t="shared" si="3"/>
        <v>0</v>
      </c>
      <c r="AG12">
        <f t="shared" si="4"/>
        <v>-44.998302695997516</v>
      </c>
      <c r="AH12">
        <f t="shared" si="5"/>
        <v>-91.994956008320059</v>
      </c>
      <c r="AI12">
        <f t="shared" si="6"/>
        <v>-136.99325870431758</v>
      </c>
      <c r="AJ12">
        <f t="shared" si="7"/>
        <v>-63.434840454619007</v>
      </c>
      <c r="AK12">
        <f t="shared" si="28"/>
        <v>3.2343203732178174</v>
      </c>
      <c r="AL12">
        <f t="shared" si="8"/>
        <v>-197.19377878571876</v>
      </c>
      <c r="AN12">
        <f t="shared" si="9"/>
        <v>0</v>
      </c>
      <c r="AO12">
        <f t="shared" si="10"/>
        <v>0</v>
      </c>
      <c r="AP12">
        <f t="shared" si="11"/>
        <v>-23.917076246512369</v>
      </c>
      <c r="AQ12">
        <f t="shared" si="12"/>
        <v>-48.896297089473308</v>
      </c>
      <c r="AR12">
        <f t="shared" si="13"/>
        <v>-72.813373335985673</v>
      </c>
      <c r="AS12">
        <f t="shared" si="14"/>
        <v>-33.716292058576229</v>
      </c>
      <c r="AT12">
        <f t="shared" si="15"/>
        <v>1.7190756614644369</v>
      </c>
      <c r="AU12">
        <f t="shared" si="16"/>
        <v>-104.81058973309746</v>
      </c>
      <c r="AW12">
        <v>9</v>
      </c>
      <c r="AX12">
        <f>IF(Z12&gt;0, (R12*SUMPRODUCT(K12:$K$98, X12:$X$98)-K12*$AZ$3)/Z12, 0)</f>
        <v>1633.0183602797085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2.1424809999999999E-3</v>
      </c>
      <c r="Q13" s="5">
        <f t="shared" si="30"/>
        <v>50</v>
      </c>
      <c r="R13">
        <f t="shared" si="0"/>
        <v>50000</v>
      </c>
      <c r="S13">
        <f t="shared" si="1"/>
        <v>1717.7722573747465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1469.661089679757</v>
      </c>
      <c r="AC13">
        <f t="shared" si="27"/>
        <v>1527.1652127528805</v>
      </c>
      <c r="AE13">
        <f t="shared" si="2"/>
        <v>0</v>
      </c>
      <c r="AF13">
        <f t="shared" si="3"/>
        <v>0</v>
      </c>
      <c r="AG13">
        <f t="shared" si="4"/>
        <v>-44.451911660479112</v>
      </c>
      <c r="AH13">
        <f t="shared" si="5"/>
        <v>-96.408008558423461</v>
      </c>
      <c r="AI13">
        <f t="shared" si="6"/>
        <v>-140.85992021890257</v>
      </c>
      <c r="AJ13">
        <f t="shared" si="7"/>
        <v>-57.504123073123537</v>
      </c>
      <c r="AK13">
        <f t="shared" si="28"/>
        <v>2.9393221793595141</v>
      </c>
      <c r="AL13">
        <f t="shared" si="8"/>
        <v>-195.42472111266659</v>
      </c>
      <c r="AN13">
        <f t="shared" si="9"/>
        <v>0</v>
      </c>
      <c r="AO13">
        <f t="shared" si="10"/>
        <v>0</v>
      </c>
      <c r="AP13">
        <f t="shared" si="11"/>
        <v>-22.458805705906403</v>
      </c>
      <c r="AQ13">
        <f t="shared" si="12"/>
        <v>-48.709012769680676</v>
      </c>
      <c r="AR13">
        <f t="shared" si="13"/>
        <v>-71.167818475587083</v>
      </c>
      <c r="AS13">
        <f t="shared" si="14"/>
        <v>-29.053282055719158</v>
      </c>
      <c r="AT13">
        <f t="shared" si="15"/>
        <v>1.4850579709035892</v>
      </c>
      <c r="AU13">
        <f t="shared" si="16"/>
        <v>-98.736042560402637</v>
      </c>
      <c r="AW13">
        <v>10</v>
      </c>
      <c r="AX13">
        <f>IF(Z13&gt;0, (R13*SUMPRODUCT(K13:$K$98, X13:$X$98)-K13*$AZ$3)/Z13, 0)</f>
        <v>1717.7722573747465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2.275947E-3</v>
      </c>
      <c r="Q14" s="5">
        <f t="shared" si="30"/>
        <v>50</v>
      </c>
      <c r="R14">
        <f t="shared" si="0"/>
        <v>50000</v>
      </c>
      <c r="S14">
        <f t="shared" si="1"/>
        <v>1798.409602516736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1527.1652127528805</v>
      </c>
      <c r="AC14">
        <f t="shared" si="27"/>
        <v>1579.227437649444</v>
      </c>
      <c r="AE14">
        <f t="shared" si="2"/>
        <v>0</v>
      </c>
      <c r="AF14">
        <f t="shared" si="3"/>
        <v>0</v>
      </c>
      <c r="AG14">
        <f t="shared" si="4"/>
        <v>-43.906222348886395</v>
      </c>
      <c r="AH14">
        <f t="shared" si="5"/>
        <v>-101.17019498793246</v>
      </c>
      <c r="AI14">
        <f t="shared" si="6"/>
        <v>-145.07641733681885</v>
      </c>
      <c r="AJ14">
        <f t="shared" si="7"/>
        <v>-52.062224896563521</v>
      </c>
      <c r="AK14">
        <f t="shared" si="28"/>
        <v>2.7488973829551848</v>
      </c>
      <c r="AL14">
        <f t="shared" si="8"/>
        <v>-194.38974485042718</v>
      </c>
      <c r="AN14">
        <f t="shared" si="9"/>
        <v>0</v>
      </c>
      <c r="AO14">
        <f t="shared" si="10"/>
        <v>0</v>
      </c>
      <c r="AP14">
        <f t="shared" si="11"/>
        <v>-21.090609048656972</v>
      </c>
      <c r="AQ14">
        <f t="shared" si="12"/>
        <v>-48.597691072390724</v>
      </c>
      <c r="AR14">
        <f t="shared" si="13"/>
        <v>-69.688300121047689</v>
      </c>
      <c r="AS14">
        <f t="shared" si="14"/>
        <v>-25.008392267765352</v>
      </c>
      <c r="AT14">
        <f t="shared" si="15"/>
        <v>1.3204488320151402</v>
      </c>
      <c r="AU14">
        <f t="shared" si="16"/>
        <v>-93.376243556797903</v>
      </c>
      <c r="AW14">
        <v>11</v>
      </c>
      <c r="AX14">
        <f>IF(Z14&gt;0, (R14*SUMPRODUCT(K14:$K$98, X14:$X$98)-K14*$AZ$3)/Z14, 0)</f>
        <v>1798.409602516736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2.4175300000000002E-3</v>
      </c>
      <c r="Q15" s="5">
        <f t="shared" si="30"/>
        <v>50</v>
      </c>
      <c r="R15">
        <f t="shared" si="0"/>
        <v>50000</v>
      </c>
      <c r="S15">
        <f t="shared" si="1"/>
        <v>1880.1148902340228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1579.227437649444</v>
      </c>
      <c r="AC15">
        <f t="shared" si="27"/>
        <v>1630.4738185340605</v>
      </c>
      <c r="AE15">
        <f t="shared" si="2"/>
        <v>0</v>
      </c>
      <c r="AF15">
        <f t="shared" si="3"/>
        <v>0</v>
      </c>
      <c r="AG15">
        <f t="shared" si="4"/>
        <v>-43.361015515682425</v>
      </c>
      <c r="AH15">
        <f t="shared" si="5"/>
        <v>-106.14460971510333</v>
      </c>
      <c r="AI15">
        <f t="shared" si="6"/>
        <v>-149.50562523078577</v>
      </c>
      <c r="AJ15">
        <f t="shared" si="7"/>
        <v>-51.246380884616428</v>
      </c>
      <c r="AK15">
        <f t="shared" si="28"/>
        <v>6.4748324943627207</v>
      </c>
      <c r="AL15">
        <f t="shared" si="8"/>
        <v>-194.27717362103948</v>
      </c>
      <c r="AN15">
        <f t="shared" si="9"/>
        <v>0</v>
      </c>
      <c r="AO15">
        <f t="shared" si="10"/>
        <v>0</v>
      </c>
      <c r="AP15">
        <f t="shared" si="11"/>
        <v>-19.759715186487998</v>
      </c>
      <c r="AQ15">
        <f t="shared" si="12"/>
        <v>-48.370344458210496</v>
      </c>
      <c r="AR15">
        <f t="shared" si="13"/>
        <v>-68.130059644698505</v>
      </c>
      <c r="AS15">
        <f t="shared" si="14"/>
        <v>-23.353094446140691</v>
      </c>
      <c r="AT15">
        <f t="shared" si="15"/>
        <v>2.950596162180577</v>
      </c>
      <c r="AU15">
        <f t="shared" si="16"/>
        <v>-88.532557928658619</v>
      </c>
      <c r="AW15">
        <v>12</v>
      </c>
      <c r="AX15">
        <f>IF(Z15&gt;0, (R15*SUMPRODUCT(K15:$K$98, X15:$X$98)-K15*$AZ$3)/Z15, 0)</f>
        <v>1880.1148902340228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3.6493060000000002E-3</v>
      </c>
      <c r="Q16" s="5">
        <f t="shared" si="30"/>
        <v>50</v>
      </c>
      <c r="R16">
        <f t="shared" si="0"/>
        <v>50000</v>
      </c>
      <c r="S16">
        <f t="shared" si="1"/>
        <v>1966.1266061881927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1630.4738185340605</v>
      </c>
      <c r="AC16">
        <f t="shared" si="27"/>
        <v>1681.7919726159582</v>
      </c>
      <c r="AE16">
        <f t="shared" si="2"/>
        <v>0</v>
      </c>
      <c r="AF16">
        <f t="shared" si="3"/>
        <v>0</v>
      </c>
      <c r="AG16">
        <f t="shared" si="4"/>
        <v>-42.769167746438129</v>
      </c>
      <c r="AH16">
        <f t="shared" si="5"/>
        <v>-158.23761408747299</v>
      </c>
      <c r="AI16">
        <f t="shared" si="6"/>
        <v>-201.00678183391113</v>
      </c>
      <c r="AJ16">
        <f t="shared" si="7"/>
        <v>-51.318154081897774</v>
      </c>
      <c r="AK16">
        <f t="shared" si="28"/>
        <v>11.576364111591831</v>
      </c>
      <c r="AL16">
        <f t="shared" si="8"/>
        <v>-240.74857180421708</v>
      </c>
      <c r="AN16">
        <f t="shared" si="9"/>
        <v>0</v>
      </c>
      <c r="AO16">
        <f t="shared" si="10"/>
        <v>0</v>
      </c>
      <c r="AP16">
        <f t="shared" si="11"/>
        <v>-18.437242254691874</v>
      </c>
      <c r="AQ16">
        <f t="shared" si="12"/>
        <v>-68.214215484194298</v>
      </c>
      <c r="AR16">
        <f t="shared" si="13"/>
        <v>-86.65145773888618</v>
      </c>
      <c r="AS16">
        <f t="shared" si="14"/>
        <v>-22.122601133625093</v>
      </c>
      <c r="AT16">
        <f t="shared" si="15"/>
        <v>4.9904227928707989</v>
      </c>
      <c r="AU16">
        <f t="shared" si="16"/>
        <v>-103.78363607964047</v>
      </c>
      <c r="AW16">
        <v>13</v>
      </c>
      <c r="AX16">
        <f>IF(Z16&gt;0, (R16*SUMPRODUCT(K16:$K$98, X16:$X$98)-K16*$AZ$3)/Z16, 0)</f>
        <v>1966.1266061881927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5.0597569999999998E-3</v>
      </c>
      <c r="Q17" s="5">
        <f t="shared" si="30"/>
        <v>50</v>
      </c>
      <c r="R17">
        <f t="shared" si="0"/>
        <v>50000</v>
      </c>
      <c r="S17">
        <f t="shared" si="1"/>
        <v>2039.5017853793263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1681.7919726159582</v>
      </c>
      <c r="AC17">
        <f t="shared" si="27"/>
        <v>1718.2832919418597</v>
      </c>
      <c r="AE17">
        <f t="shared" si="2"/>
        <v>0</v>
      </c>
      <c r="AF17">
        <f t="shared" si="3"/>
        <v>0</v>
      </c>
      <c r="AG17">
        <f t="shared" si="4"/>
        <v>-42.125074473084531</v>
      </c>
      <c r="AH17">
        <f t="shared" si="5"/>
        <v>-216.40159588921455</v>
      </c>
      <c r="AI17">
        <f t="shared" si="6"/>
        <v>-258.52667036229906</v>
      </c>
      <c r="AJ17">
        <f t="shared" si="7"/>
        <v>-36.491319325901486</v>
      </c>
      <c r="AK17">
        <f t="shared" si="28"/>
        <v>23.208729222100224</v>
      </c>
      <c r="AL17">
        <f t="shared" si="8"/>
        <v>-271.80926046610034</v>
      </c>
      <c r="AN17">
        <f t="shared" si="9"/>
        <v>0</v>
      </c>
      <c r="AO17">
        <f t="shared" si="10"/>
        <v>0</v>
      </c>
      <c r="AP17">
        <f t="shared" si="11"/>
        <v>-17.070484928168902</v>
      </c>
      <c r="AQ17">
        <f t="shared" si="12"/>
        <v>-87.693143033345535</v>
      </c>
      <c r="AR17">
        <f t="shared" si="13"/>
        <v>-104.76362796151443</v>
      </c>
      <c r="AS17">
        <f t="shared" si="14"/>
        <v>-14.787499472785797</v>
      </c>
      <c r="AT17">
        <f t="shared" si="15"/>
        <v>9.404951026043971</v>
      </c>
      <c r="AU17">
        <f t="shared" si="16"/>
        <v>-110.14617640825625</v>
      </c>
      <c r="AW17">
        <v>14</v>
      </c>
      <c r="AX17">
        <f>IF(Z17&gt;0, (R17*SUMPRODUCT(K17:$K$98, X17:$X$98)-K17*$AZ$3)/Z17, 0)</f>
        <v>2039.5017853793263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6.5505219999999996E-3</v>
      </c>
      <c r="Q18" s="5">
        <f t="shared" si="30"/>
        <v>50</v>
      </c>
      <c r="R18">
        <f t="shared" si="0"/>
        <v>50000</v>
      </c>
      <c r="S18">
        <f t="shared" si="1"/>
        <v>2100.3310519794409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1718.2832919418597</v>
      </c>
      <c r="AC18">
        <f t="shared" si="27"/>
        <v>1740.2453607032985</v>
      </c>
      <c r="AE18">
        <f t="shared" si="2"/>
        <v>0</v>
      </c>
      <c r="AF18">
        <f t="shared" si="3"/>
        <v>0</v>
      </c>
      <c r="AG18">
        <f t="shared" si="4"/>
        <v>-41.427882501266112</v>
      </c>
      <c r="AH18">
        <f t="shared" si="5"/>
        <v>-275.94122708757862</v>
      </c>
      <c r="AI18">
        <f t="shared" si="6"/>
        <v>-317.36910958884471</v>
      </c>
      <c r="AJ18">
        <f t="shared" si="7"/>
        <v>-21.962068761438786</v>
      </c>
      <c r="AK18">
        <f t="shared" si="28"/>
        <v>37.114919105944175</v>
      </c>
      <c r="AL18">
        <f t="shared" si="8"/>
        <v>-302.21625924433931</v>
      </c>
      <c r="AN18">
        <f t="shared" si="9"/>
        <v>0</v>
      </c>
      <c r="AO18">
        <f t="shared" si="10"/>
        <v>0</v>
      </c>
      <c r="AP18">
        <f t="shared" si="11"/>
        <v>-15.666255591465637</v>
      </c>
      <c r="AQ18">
        <f t="shared" si="12"/>
        <v>-104.34918539813252</v>
      </c>
      <c r="AR18">
        <f t="shared" si="13"/>
        <v>-120.01544098959815</v>
      </c>
      <c r="AS18">
        <f t="shared" si="14"/>
        <v>-8.3051163072003007</v>
      </c>
      <c r="AT18">
        <f t="shared" si="15"/>
        <v>14.035277061349261</v>
      </c>
      <c r="AU18">
        <f t="shared" si="16"/>
        <v>-114.28528023544918</v>
      </c>
      <c r="AW18">
        <v>15</v>
      </c>
      <c r="AX18">
        <f>IF(Z18&gt;0, (R18*SUMPRODUCT(K18:$K$98, X18:$X$98)-K18*$AZ$3)/Z18, 0)</f>
        <v>2100.3310519794409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8.1883779999999996E-3</v>
      </c>
      <c r="Q19" s="5">
        <f t="shared" si="30"/>
        <v>50</v>
      </c>
      <c r="R19">
        <f t="shared" si="0"/>
        <v>50000</v>
      </c>
      <c r="S19">
        <f t="shared" si="1"/>
        <v>2137.9032464344145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1740.2453607032985</v>
      </c>
      <c r="AC19">
        <f t="shared" si="27"/>
        <v>1739.1576319449032</v>
      </c>
      <c r="AE19">
        <f t="shared" si="2"/>
        <v>0</v>
      </c>
      <c r="AF19">
        <f t="shared" si="3"/>
        <v>0</v>
      </c>
      <c r="AG19">
        <f t="shared" si="4"/>
        <v>-40.674376514593504</v>
      </c>
      <c r="AH19">
        <f t="shared" si="5"/>
        <v>-339.22716165995234</v>
      </c>
      <c r="AI19">
        <f t="shared" si="6"/>
        <v>-379.90153817454586</v>
      </c>
      <c r="AJ19">
        <f t="shared" si="7"/>
        <v>1.0877287583953148</v>
      </c>
      <c r="AK19">
        <f t="shared" si="28"/>
        <v>38.807471543683555</v>
      </c>
      <c r="AL19">
        <f t="shared" si="8"/>
        <v>-340.00633787246699</v>
      </c>
      <c r="AN19">
        <f t="shared" si="9"/>
        <v>0</v>
      </c>
      <c r="AO19">
        <f t="shared" si="10"/>
        <v>0</v>
      </c>
      <c r="AP19">
        <f t="shared" si="11"/>
        <v>-14.344224389558377</v>
      </c>
      <c r="AQ19">
        <f t="shared" si="12"/>
        <v>-119.63184055538019</v>
      </c>
      <c r="AR19">
        <f t="shared" si="13"/>
        <v>-133.97606494493857</v>
      </c>
      <c r="AS19">
        <f t="shared" si="14"/>
        <v>0.38359839098701565</v>
      </c>
      <c r="AT19">
        <f t="shared" si="15"/>
        <v>13.685841739068181</v>
      </c>
      <c r="AU19">
        <f t="shared" si="16"/>
        <v>-119.90662481488339</v>
      </c>
      <c r="AW19">
        <v>16</v>
      </c>
      <c r="AX19">
        <f>IF(Z19&gt;0, (R19*SUMPRODUCT(K19:$K$98, X19:$X$98)-K19*$AZ$3)/Z19, 0)</f>
        <v>2137.9032464344145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9.9453500000000004E-3</v>
      </c>
      <c r="Q20" s="5">
        <f t="shared" si="30"/>
        <v>50</v>
      </c>
      <c r="R20">
        <f t="shared" si="0"/>
        <v>50000</v>
      </c>
      <c r="S20">
        <f t="shared" si="1"/>
        <v>2123.6234102140552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1739.1576319449032</v>
      </c>
      <c r="AC20">
        <f t="shared" si="27"/>
        <v>1693.0847501047012</v>
      </c>
      <c r="AE20">
        <f t="shared" si="2"/>
        <v>0</v>
      </c>
      <c r="AF20">
        <f t="shared" si="3"/>
        <v>0</v>
      </c>
      <c r="AG20">
        <f t="shared" si="4"/>
        <v>-39.863111838978156</v>
      </c>
      <c r="AH20">
        <f t="shared" si="5"/>
        <v>-404.52091046941251</v>
      </c>
      <c r="AI20">
        <f t="shared" si="6"/>
        <v>-444.38402230839068</v>
      </c>
      <c r="AJ20">
        <f t="shared" si="7"/>
        <v>46.072881840201944</v>
      </c>
      <c r="AK20">
        <f t="shared" si="28"/>
        <v>7.4783778173630839</v>
      </c>
      <c r="AL20">
        <f t="shared" si="8"/>
        <v>-390.83276265082566</v>
      </c>
      <c r="AN20">
        <f t="shared" si="9"/>
        <v>0</v>
      </c>
      <c r="AO20">
        <f t="shared" si="10"/>
        <v>0</v>
      </c>
      <c r="AP20">
        <f t="shared" si="11"/>
        <v>-13.334083101233141</v>
      </c>
      <c r="AQ20">
        <f t="shared" si="12"/>
        <v>-135.31094757914676</v>
      </c>
      <c r="AR20">
        <f t="shared" si="13"/>
        <v>-148.6450306803799</v>
      </c>
      <c r="AS20">
        <f t="shared" si="14"/>
        <v>15.411231256909717</v>
      </c>
      <c r="AT20">
        <f t="shared" si="15"/>
        <v>2.5014934027712878</v>
      </c>
      <c r="AU20">
        <f t="shared" si="16"/>
        <v>-130.7323060206989</v>
      </c>
      <c r="AW20">
        <v>17</v>
      </c>
      <c r="AX20">
        <f>IF(Z20&gt;0, (R20*SUMPRODUCT(K20:$K$98, X20:$X$98)-K20*$AZ$3)/Z20, 0)</f>
        <v>2123.6234102140552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1.1968530999999999E-2</v>
      </c>
      <c r="Q21" s="5">
        <f t="shared" si="30"/>
        <v>50</v>
      </c>
      <c r="R21">
        <f t="shared" si="0"/>
        <v>50000</v>
      </c>
      <c r="S21">
        <f t="shared" si="1"/>
        <v>2083.0398186054076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1693.0847501047012</v>
      </c>
      <c r="AC21">
        <f t="shared" si="27"/>
        <v>1624.2452088908649</v>
      </c>
      <c r="AE21">
        <f t="shared" si="2"/>
        <v>0</v>
      </c>
      <c r="AF21">
        <f t="shared" si="3"/>
        <v>0</v>
      </c>
      <c r="AG21">
        <f t="shared" si="4"/>
        <v>-38.987377830787096</v>
      </c>
      <c r="AH21">
        <f t="shared" si="5"/>
        <v>-477.102889801277</v>
      </c>
      <c r="AI21">
        <f t="shared" si="6"/>
        <v>-516.09026763206407</v>
      </c>
      <c r="AJ21">
        <f t="shared" si="7"/>
        <v>68.839541213836355</v>
      </c>
      <c r="AK21">
        <f t="shared" si="28"/>
        <v>2.7089356001675222</v>
      </c>
      <c r="AL21">
        <f t="shared" si="8"/>
        <v>-444.54179081806018</v>
      </c>
      <c r="AN21">
        <f t="shared" si="9"/>
        <v>0</v>
      </c>
      <c r="AO21">
        <f t="shared" si="10"/>
        <v>0</v>
      </c>
      <c r="AP21">
        <f t="shared" si="11"/>
        <v>-12.401248462597113</v>
      </c>
      <c r="AQ21">
        <f t="shared" si="12"/>
        <v>-151.75864107425349</v>
      </c>
      <c r="AR21">
        <f t="shared" si="13"/>
        <v>-164.15988953685059</v>
      </c>
      <c r="AS21">
        <f t="shared" si="14"/>
        <v>21.896734331536447</v>
      </c>
      <c r="AT21">
        <f t="shared" si="15"/>
        <v>0.86166819406674255</v>
      </c>
      <c r="AU21">
        <f t="shared" si="16"/>
        <v>-141.40148701124738</v>
      </c>
      <c r="AW21">
        <v>18</v>
      </c>
      <c r="AX21">
        <f>IF(Z21&gt;0, (R21*SUMPRODUCT(K21:$K$98, X21:$X$98)-K21*$AZ$3)/Z21, 0)</f>
        <v>2083.0398186054076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1.4271456E-2</v>
      </c>
      <c r="Q22" s="5">
        <f t="shared" si="30"/>
        <v>50</v>
      </c>
      <c r="R22">
        <f t="shared" si="0"/>
        <v>50000</v>
      </c>
      <c r="S22">
        <f t="shared" si="1"/>
        <v>2047.6352176203177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1624.2452088908649</v>
      </c>
      <c r="AC22">
        <f t="shared" si="27"/>
        <v>1557.8858152767302</v>
      </c>
      <c r="AE22">
        <f t="shared" si="2"/>
        <v>0</v>
      </c>
      <c r="AF22">
        <f t="shared" si="3"/>
        <v>0</v>
      </c>
      <c r="AG22">
        <f t="shared" si="4"/>
        <v>-38.041097405211772</v>
      </c>
      <c r="AH22">
        <f t="shared" si="5"/>
        <v>-556.40664726745342</v>
      </c>
      <c r="AI22">
        <f t="shared" si="6"/>
        <v>-594.44774467266518</v>
      </c>
      <c r="AJ22">
        <f t="shared" si="7"/>
        <v>66.35939361413466</v>
      </c>
      <c r="AK22">
        <f t="shared" si="28"/>
        <v>34.109149386708168</v>
      </c>
      <c r="AL22">
        <f t="shared" si="8"/>
        <v>-493.97920167182235</v>
      </c>
      <c r="AN22">
        <f t="shared" si="9"/>
        <v>0</v>
      </c>
      <c r="AO22">
        <f t="shared" si="10"/>
        <v>0</v>
      </c>
      <c r="AP22">
        <f t="shared" si="11"/>
        <v>-11.298087867593015</v>
      </c>
      <c r="AQ22">
        <f t="shared" si="12"/>
        <v>-165.25104741271926</v>
      </c>
      <c r="AR22">
        <f t="shared" si="13"/>
        <v>-176.54913528031227</v>
      </c>
      <c r="AS22">
        <f t="shared" si="14"/>
        <v>19.70853395491077</v>
      </c>
      <c r="AT22">
        <f t="shared" si="15"/>
        <v>10.130311509023091</v>
      </c>
      <c r="AU22">
        <f t="shared" si="16"/>
        <v>-146.71028981637841</v>
      </c>
      <c r="AW22">
        <v>19</v>
      </c>
      <c r="AX22">
        <f>IF(Z22&gt;0, (R22*SUMPRODUCT(K22:$K$98, X22:$X$98)-K22*$AZ$3)/Z22, 0)</f>
        <v>2047.6352176203177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1.6820735999999999E-2</v>
      </c>
      <c r="Q23" s="5">
        <f t="shared" si="30"/>
        <v>50</v>
      </c>
      <c r="R23">
        <f t="shared" si="0"/>
        <v>50000</v>
      </c>
      <c r="S23">
        <f t="shared" si="1"/>
        <v>2054.9347620961257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1557.8858152767302</v>
      </c>
      <c r="AC23">
        <f t="shared" si="27"/>
        <v>1521.5068716770677</v>
      </c>
      <c r="AE23">
        <f t="shared" si="2"/>
        <v>0</v>
      </c>
      <c r="AF23">
        <f t="shared" si="3"/>
        <v>0</v>
      </c>
      <c r="AG23">
        <f t="shared" si="4"/>
        <v>-37.020807174556296</v>
      </c>
      <c r="AH23">
        <f t="shared" si="5"/>
        <v>-639.87925660335213</v>
      </c>
      <c r="AI23">
        <f t="shared" si="6"/>
        <v>-676.90006377790837</v>
      </c>
      <c r="AJ23">
        <f t="shared" si="7"/>
        <v>36.378943599662534</v>
      </c>
      <c r="AK23">
        <f t="shared" si="28"/>
        <v>109.05200706937113</v>
      </c>
      <c r="AL23">
        <f t="shared" si="8"/>
        <v>-531.46911310887469</v>
      </c>
      <c r="AN23">
        <f t="shared" si="9"/>
        <v>0</v>
      </c>
      <c r="AO23">
        <f t="shared" si="10"/>
        <v>0</v>
      </c>
      <c r="AP23">
        <f t="shared" si="11"/>
        <v>-9.8170221746352659</v>
      </c>
      <c r="AQ23">
        <f t="shared" si="12"/>
        <v>-169.68049404070092</v>
      </c>
      <c r="AR23">
        <f t="shared" si="13"/>
        <v>-179.49751621533616</v>
      </c>
      <c r="AS23">
        <f t="shared" si="14"/>
        <v>9.6468154874036216</v>
      </c>
      <c r="AT23">
        <f t="shared" si="15"/>
        <v>28.917953261815374</v>
      </c>
      <c r="AU23">
        <f t="shared" si="16"/>
        <v>-140.93274746611718</v>
      </c>
      <c r="AW23">
        <v>20</v>
      </c>
      <c r="AX23">
        <f>IF(Z23&gt;0, (R23*SUMPRODUCT(K23:$K$98, X23:$X$98)-K23*$AZ$3)/Z23, 0)</f>
        <v>2054.9347620961257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1.9715634999999999E-2</v>
      </c>
      <c r="Q24" s="5">
        <f t="shared" si="30"/>
        <v>50</v>
      </c>
      <c r="R24">
        <f t="shared" si="0"/>
        <v>50000</v>
      </c>
      <c r="S24">
        <f t="shared" si="1"/>
        <v>2041.8454151878143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1521.5068716770677</v>
      </c>
      <c r="AC24">
        <f t="shared" si="27"/>
        <v>1466.8907560408825</v>
      </c>
      <c r="AE24">
        <f t="shared" si="2"/>
        <v>0</v>
      </c>
      <c r="AF24">
        <f t="shared" si="3"/>
        <v>0</v>
      </c>
      <c r="AG24">
        <f t="shared" si="4"/>
        <v>-35.9207103811518</v>
      </c>
      <c r="AH24">
        <f t="shared" si="5"/>
        <v>-729.88872165893315</v>
      </c>
      <c r="AI24">
        <f t="shared" ref="AI24:AI69" si="39">SUM(AE24:AH24)</f>
        <v>-765.80943204008497</v>
      </c>
      <c r="AJ24">
        <f t="shared" si="7"/>
        <v>54.616115636185214</v>
      </c>
      <c r="AK24">
        <f t="shared" si="28"/>
        <v>106.50548101739474</v>
      </c>
      <c r="AL24">
        <f t="shared" ref="AL24:AL69" si="40">SUM(AI24:AK24)</f>
        <v>-604.68783538650496</v>
      </c>
      <c r="AN24">
        <f t="shared" si="9"/>
        <v>0</v>
      </c>
      <c r="AO24">
        <f t="shared" si="10"/>
        <v>0</v>
      </c>
      <c r="AP24">
        <f t="shared" si="11"/>
        <v>-8.5047349347383019</v>
      </c>
      <c r="AQ24">
        <f t="shared" si="12"/>
        <v>-172.81145176965637</v>
      </c>
      <c r="AR24">
        <f t="shared" si="13"/>
        <v>-181.31618670439468</v>
      </c>
      <c r="AS24">
        <f t="shared" si="14"/>
        <v>12.931135874598398</v>
      </c>
      <c r="AT24">
        <f t="shared" si="15"/>
        <v>25.216675158658138</v>
      </c>
      <c r="AU24">
        <f t="shared" si="16"/>
        <v>-143.16837567113811</v>
      </c>
      <c r="AW24">
        <v>21</v>
      </c>
      <c r="AX24">
        <f>IF(Z24&gt;0, (R24*SUMPRODUCT(K24:$K$98, X24:$X$98)-K24*$AZ$3)/Z24, 0)</f>
        <v>2041.8454151878143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2.2996762E-2</v>
      </c>
      <c r="Q25" s="5">
        <f t="shared" si="30"/>
        <v>50</v>
      </c>
      <c r="R25">
        <f t="shared" si="0"/>
        <v>50000</v>
      </c>
      <c r="S25">
        <f t="shared" si="1"/>
        <v>2010.6485274587496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1466.8907560408825</v>
      </c>
      <c r="AC25">
        <f t="shared" si="27"/>
        <v>1396.8153564181143</v>
      </c>
      <c r="AE25">
        <f t="shared" si="2"/>
        <v>0</v>
      </c>
      <c r="AF25">
        <f t="shared" si="3"/>
        <v>0</v>
      </c>
      <c r="AG25">
        <f t="shared" si="4"/>
        <v>-34.735443249834006</v>
      </c>
      <c r="AH25">
        <f t="shared" si="5"/>
        <v>-826.06002750627727</v>
      </c>
      <c r="AI25">
        <f t="shared" si="39"/>
        <v>-860.79547075611129</v>
      </c>
      <c r="AJ25">
        <f t="shared" si="7"/>
        <v>70.075399622768145</v>
      </c>
      <c r="AK25">
        <f t="shared" si="28"/>
        <v>102.68235292286178</v>
      </c>
      <c r="AL25">
        <f t="shared" si="40"/>
        <v>-688.03771821048133</v>
      </c>
      <c r="AN25">
        <f t="shared" si="9"/>
        <v>0</v>
      </c>
      <c r="AO25">
        <f t="shared" si="10"/>
        <v>0</v>
      </c>
      <c r="AP25">
        <f t="shared" si="11"/>
        <v>-7.3429519823425498</v>
      </c>
      <c r="AQ25">
        <f t="shared" si="12"/>
        <v>-174.6262188993413</v>
      </c>
      <c r="AR25">
        <f t="shared" si="13"/>
        <v>-181.96917088168385</v>
      </c>
      <c r="AS25">
        <f t="shared" si="14"/>
        <v>14.813695937964193</v>
      </c>
      <c r="AT25">
        <f t="shared" si="15"/>
        <v>21.706692542353792</v>
      </c>
      <c r="AU25">
        <f t="shared" si="16"/>
        <v>-145.44878240136586</v>
      </c>
      <c r="AW25">
        <v>22</v>
      </c>
      <c r="AX25">
        <f>IF(Z25&gt;0, (R25*SUMPRODUCT(K25:$K$98, X25:$X$98)-K25*$AZ$3)/Z25, 0)</f>
        <v>2010.6485274587496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2.6417759999999998E-2</v>
      </c>
      <c r="Q26" s="5">
        <f t="shared" si="30"/>
        <v>50</v>
      </c>
      <c r="R26">
        <f t="shared" si="0"/>
        <v>50000</v>
      </c>
      <c r="S26">
        <f t="shared" si="1"/>
        <v>1962.8022801715138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1396.8153564181143</v>
      </c>
      <c r="AC26">
        <f t="shared" si="27"/>
        <v>1313.9177555070669</v>
      </c>
      <c r="AE26">
        <f t="shared" si="2"/>
        <v>0</v>
      </c>
      <c r="AF26">
        <f t="shared" si="3"/>
        <v>0</v>
      </c>
      <c r="AG26">
        <f t="shared" si="4"/>
        <v>-33.47045621406793</v>
      </c>
      <c r="AH26">
        <f t="shared" si="5"/>
        <v>-917.63260326773491</v>
      </c>
      <c r="AI26">
        <f t="shared" si="39"/>
        <v>-951.1030594818028</v>
      </c>
      <c r="AJ26">
        <f t="shared" si="7"/>
        <v>82.897600911047448</v>
      </c>
      <c r="AK26">
        <f t="shared" si="28"/>
        <v>97.777074949268012</v>
      </c>
      <c r="AL26">
        <f t="shared" si="40"/>
        <v>-770.42838362148734</v>
      </c>
      <c r="AN26">
        <f t="shared" si="9"/>
        <v>0</v>
      </c>
      <c r="AO26">
        <f t="shared" si="10"/>
        <v>0</v>
      </c>
      <c r="AP26">
        <f t="shared" si="11"/>
        <v>-6.3174447494268522</v>
      </c>
      <c r="AQ26">
        <f t="shared" si="12"/>
        <v>-173.20030639379442</v>
      </c>
      <c r="AR26">
        <f t="shared" si="13"/>
        <v>-179.51775114322126</v>
      </c>
      <c r="AS26">
        <f t="shared" si="14"/>
        <v>15.646664935372561</v>
      </c>
      <c r="AT26">
        <f t="shared" si="15"/>
        <v>18.455119488121696</v>
      </c>
      <c r="AU26">
        <f t="shared" si="16"/>
        <v>-145.41596671972701</v>
      </c>
      <c r="AW26">
        <v>23</v>
      </c>
      <c r="AX26">
        <f>IF(Z26&gt;0, (R26*SUMPRODUCT(K26:$K$98, X26:$X$98)-K26*$AZ$3)/Z26, 0)</f>
        <v>1962.8022801715138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3.0077894000000001E-2</v>
      </c>
      <c r="Q27" s="5">
        <f t="shared" si="30"/>
        <v>50</v>
      </c>
      <c r="R27">
        <f t="shared" si="0"/>
        <v>50000</v>
      </c>
      <c r="S27">
        <f t="shared" si="1"/>
        <v>1902.668660972505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1313.9177555070669</v>
      </c>
      <c r="AC27">
        <f t="shared" si="27"/>
        <v>1222.618000888534</v>
      </c>
      <c r="AE27">
        <f t="shared" si="2"/>
        <v>0</v>
      </c>
      <c r="AF27">
        <f t="shared" si="3"/>
        <v>0</v>
      </c>
      <c r="AG27">
        <f t="shared" si="4"/>
        <v>-32.129030817788873</v>
      </c>
      <c r="AH27">
        <f t="shared" si="5"/>
        <v>-1006.7208341383764</v>
      </c>
      <c r="AI27">
        <f t="shared" si="39"/>
        <v>-1038.8498649561652</v>
      </c>
      <c r="AJ27">
        <f t="shared" si="7"/>
        <v>91.299754618532916</v>
      </c>
      <c r="AK27">
        <f t="shared" si="28"/>
        <v>91.974242885494689</v>
      </c>
      <c r="AL27">
        <f t="shared" si="40"/>
        <v>-855.57586745213757</v>
      </c>
      <c r="AN27">
        <f t="shared" si="9"/>
        <v>0</v>
      </c>
      <c r="AO27">
        <f t="shared" si="10"/>
        <v>0</v>
      </c>
      <c r="AP27">
        <f t="shared" si="11"/>
        <v>-5.4145132753647012</v>
      </c>
      <c r="AQ27">
        <f t="shared" si="12"/>
        <v>-169.65663707510481</v>
      </c>
      <c r="AR27">
        <f t="shared" si="13"/>
        <v>-175.07115035046951</v>
      </c>
      <c r="AS27">
        <f t="shared" si="14"/>
        <v>15.386201227890229</v>
      </c>
      <c r="AT27">
        <f t="shared" si="15"/>
        <v>15.499868698790728</v>
      </c>
      <c r="AU27">
        <f t="shared" si="16"/>
        <v>-144.18508042378855</v>
      </c>
      <c r="AW27">
        <v>24</v>
      </c>
      <c r="AX27">
        <f>IF(Z27&gt;0, (R27*SUMPRODUCT(K27:$K$98, X27:$X$98)-K27*$AZ$3)/Z27, 0)</f>
        <v>1902.668660972505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3.4111622000000001E-2</v>
      </c>
      <c r="Q28" s="5">
        <f t="shared" si="30"/>
        <v>50</v>
      </c>
      <c r="R28">
        <f t="shared" si="0"/>
        <v>50000</v>
      </c>
      <c r="S28">
        <f t="shared" si="1"/>
        <v>1833.3149811633036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1222.618000888534</v>
      </c>
      <c r="AC28">
        <f t="shared" si="27"/>
        <v>1126.0868564699131</v>
      </c>
      <c r="AE28">
        <f t="shared" si="2"/>
        <v>0</v>
      </c>
      <c r="AF28">
        <f t="shared" si="3"/>
        <v>0</v>
      </c>
      <c r="AG28">
        <f t="shared" si="4"/>
        <v>-30.711767155128218</v>
      </c>
      <c r="AH28">
        <f t="shared" si="5"/>
        <v>-1095.973354482765</v>
      </c>
      <c r="AI28">
        <f t="shared" si="39"/>
        <v>-1126.6851216378932</v>
      </c>
      <c r="AJ28">
        <f t="shared" si="7"/>
        <v>96.531144418620897</v>
      </c>
      <c r="AK28">
        <f t="shared" si="28"/>
        <v>85.583260062197382</v>
      </c>
      <c r="AL28">
        <f t="shared" si="40"/>
        <v>-944.57071715707491</v>
      </c>
      <c r="AN28">
        <f t="shared" si="9"/>
        <v>0</v>
      </c>
      <c r="AO28">
        <f t="shared" si="10"/>
        <v>0</v>
      </c>
      <c r="AP28">
        <f t="shared" si="11"/>
        <v>-4.6211342075427071</v>
      </c>
      <c r="AQ28">
        <f t="shared" si="12"/>
        <v>-164.90877693144876</v>
      </c>
      <c r="AR28">
        <f t="shared" si="13"/>
        <v>-169.52991113899148</v>
      </c>
      <c r="AS28">
        <f t="shared" si="14"/>
        <v>14.524835751486471</v>
      </c>
      <c r="AT28">
        <f t="shared" si="15"/>
        <v>12.877530904320011</v>
      </c>
      <c r="AU28">
        <f t="shared" si="16"/>
        <v>-142.12754448318501</v>
      </c>
      <c r="AW28">
        <v>25</v>
      </c>
      <c r="AX28">
        <f>IF(Z28&gt;0, (R28*SUMPRODUCT(K28:$K$98, X28:$X$98)-K28*$AZ$3)/Z28, 0)</f>
        <v>1833.3149811633036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3.8936755000000003E-2</v>
      </c>
      <c r="Q29" s="5">
        <f t="shared" si="30"/>
        <v>50</v>
      </c>
      <c r="R29">
        <f t="shared" si="0"/>
        <v>50000</v>
      </c>
      <c r="S29">
        <f t="shared" si="1"/>
        <v>1757.1203553960272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1126.0868564699131</v>
      </c>
      <c r="AC29">
        <f t="shared" si="27"/>
        <v>1026.4686979817529</v>
      </c>
      <c r="AE29">
        <f t="shared" si="2"/>
        <v>0</v>
      </c>
      <c r="AF29">
        <f t="shared" si="3"/>
        <v>0</v>
      </c>
      <c r="AG29">
        <f t="shared" si="4"/>
        <v>-29.208832930240657</v>
      </c>
      <c r="AH29">
        <f t="shared" si="5"/>
        <v>-1195.8165533362744</v>
      </c>
      <c r="AI29">
        <f t="shared" si="39"/>
        <v>-1225.0253862665152</v>
      </c>
      <c r="AJ29">
        <f t="shared" si="7"/>
        <v>99.618158488160134</v>
      </c>
      <c r="AK29">
        <f t="shared" si="28"/>
        <v>78.82607995289392</v>
      </c>
      <c r="AL29">
        <f t="shared" si="40"/>
        <v>-1046.5811478254611</v>
      </c>
      <c r="AN29">
        <f t="shared" si="9"/>
        <v>0</v>
      </c>
      <c r="AO29">
        <f t="shared" si="10"/>
        <v>0</v>
      </c>
      <c r="AP29">
        <f t="shared" si="11"/>
        <v>-3.9240990133982763</v>
      </c>
      <c r="AQ29">
        <f t="shared" si="12"/>
        <v>-160.65354505465135</v>
      </c>
      <c r="AR29">
        <f t="shared" si="13"/>
        <v>-164.57764406804964</v>
      </c>
      <c r="AS29">
        <f t="shared" si="14"/>
        <v>13.383332308194401</v>
      </c>
      <c r="AT29">
        <f t="shared" si="15"/>
        <v>10.589993215817818</v>
      </c>
      <c r="AU29">
        <f t="shared" si="16"/>
        <v>-140.60431854403743</v>
      </c>
      <c r="AW29">
        <v>26</v>
      </c>
      <c r="AX29">
        <f>IF(Z29&gt;0, (R29*SUMPRODUCT(K29:$K$98, X29:$X$98)-K29*$AZ$3)/Z29, 0)</f>
        <v>1757.1203553960272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4.4081337999999998E-2</v>
      </c>
      <c r="Q30" s="5">
        <f t="shared" si="30"/>
        <v>50</v>
      </c>
      <c r="R30">
        <f t="shared" si="0"/>
        <v>50000</v>
      </c>
      <c r="S30">
        <f t="shared" si="1"/>
        <v>1672.3448587362591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1026.4686979817529</v>
      </c>
      <c r="AC30">
        <f t="shared" si="27"/>
        <v>924.11034796575223</v>
      </c>
      <c r="AE30">
        <f t="shared" si="2"/>
        <v>0</v>
      </c>
      <c r="AF30">
        <f t="shared" si="3"/>
        <v>0</v>
      </c>
      <c r="AG30">
        <f t="shared" si="4"/>
        <v>-27.629180163954782</v>
      </c>
      <c r="AH30">
        <f t="shared" si="5"/>
        <v>-1287.5644369834688</v>
      </c>
      <c r="AI30">
        <f t="shared" si="39"/>
        <v>-1315.1936171474235</v>
      </c>
      <c r="AJ30">
        <f t="shared" si="7"/>
        <v>102.35835001600071</v>
      </c>
      <c r="AK30">
        <f t="shared" si="28"/>
        <v>71.85280885872271</v>
      </c>
      <c r="AL30">
        <f t="shared" si="40"/>
        <v>-1140.9824582727001</v>
      </c>
      <c r="AN30">
        <f t="shared" si="9"/>
        <v>0</v>
      </c>
      <c r="AO30">
        <f t="shared" si="10"/>
        <v>0</v>
      </c>
      <c r="AP30">
        <f t="shared" si="11"/>
        <v>-3.3141772217046586</v>
      </c>
      <c r="AQ30">
        <f t="shared" si="12"/>
        <v>-154.44601335274638</v>
      </c>
      <c r="AR30">
        <f t="shared" si="13"/>
        <v>-157.76019057445103</v>
      </c>
      <c r="AS30">
        <f t="shared" si="14"/>
        <v>12.278095479534672</v>
      </c>
      <c r="AT30">
        <f t="shared" si="15"/>
        <v>8.618892816289474</v>
      </c>
      <c r="AU30">
        <f t="shared" si="16"/>
        <v>-136.86320227862689</v>
      </c>
      <c r="AW30">
        <v>27</v>
      </c>
      <c r="AX30">
        <f>IF(Z30&gt;0, (R30*SUMPRODUCT(K30:$K$98, X30:$X$98)-K30*$AZ$3)/Z30, 0)</f>
        <v>1672.3448587362591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4.9206066999999999E-2</v>
      </c>
      <c r="Q31" s="5">
        <f t="shared" si="30"/>
        <v>50</v>
      </c>
      <c r="R31">
        <f t="shared" si="0"/>
        <v>50000</v>
      </c>
      <c r="S31">
        <f t="shared" si="1"/>
        <v>1580.6218502702934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924.11034796575223</v>
      </c>
      <c r="AC31">
        <f t="shared" si="27"/>
        <v>821.71361589751564</v>
      </c>
      <c r="AE31">
        <f t="shared" si="2"/>
        <v>0</v>
      </c>
      <c r="AF31">
        <f t="shared" si="3"/>
        <v>0</v>
      </c>
      <c r="AG31">
        <f t="shared" si="4"/>
        <v>-25.993365072012605</v>
      </c>
      <c r="AH31">
        <f t="shared" si="5"/>
        <v>-1359.5232903026299</v>
      </c>
      <c r="AI31">
        <f t="shared" si="39"/>
        <v>-1385.5166553746426</v>
      </c>
      <c r="AJ31">
        <f t="shared" si="7"/>
        <v>102.39673206823659</v>
      </c>
      <c r="AK31">
        <f t="shared" si="28"/>
        <v>64.687724357602661</v>
      </c>
      <c r="AL31">
        <f t="shared" si="40"/>
        <v>-1218.4321989488033</v>
      </c>
      <c r="AN31">
        <f t="shared" si="9"/>
        <v>0</v>
      </c>
      <c r="AO31">
        <f t="shared" si="10"/>
        <v>0</v>
      </c>
      <c r="AP31">
        <f t="shared" si="11"/>
        <v>-2.7838909134522662</v>
      </c>
      <c r="AQ31">
        <f t="shared" si="12"/>
        <v>-145.60502359024397</v>
      </c>
      <c r="AR31">
        <f t="shared" si="13"/>
        <v>-148.38891450369624</v>
      </c>
      <c r="AS31">
        <f t="shared" si="14"/>
        <v>10.96669596961493</v>
      </c>
      <c r="AT31">
        <f t="shared" si="15"/>
        <v>6.9280590470732557</v>
      </c>
      <c r="AU31">
        <f t="shared" si="16"/>
        <v>-130.49415948700806</v>
      </c>
      <c r="AW31">
        <v>28</v>
      </c>
      <c r="AX31">
        <f>IF(Z31&gt;0, (R31*SUMPRODUCT(K31:$K$98, X31:$X$98)-K31*$AZ$3)/Z31, 0)</f>
        <v>1580.6218502702934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5.4843360000000001E-2</v>
      </c>
      <c r="Q32" s="5">
        <f t="shared" si="30"/>
        <v>50</v>
      </c>
      <c r="R32">
        <f t="shared" si="0"/>
        <v>50000</v>
      </c>
      <c r="S32">
        <f t="shared" si="1"/>
        <v>1486.3112770236207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821.71361589751564</v>
      </c>
      <c r="AC32">
        <f t="shared" si="27"/>
        <v>722.58116488272719</v>
      </c>
      <c r="AE32">
        <f t="shared" si="2"/>
        <v>0</v>
      </c>
      <c r="AF32">
        <f t="shared" si="3"/>
        <v>0</v>
      </c>
      <c r="AG32">
        <f t="shared" si="4"/>
        <v>-24.307867943036666</v>
      </c>
      <c r="AH32">
        <f t="shared" si="5"/>
        <v>-1425.5634782558132</v>
      </c>
      <c r="AI32">
        <f t="shared" si="39"/>
        <v>-1449.8713461988498</v>
      </c>
      <c r="AJ32">
        <f t="shared" si="7"/>
        <v>99.132451014788444</v>
      </c>
      <c r="AK32">
        <f t="shared" si="28"/>
        <v>57.519953112826101</v>
      </c>
      <c r="AL32">
        <f t="shared" si="40"/>
        <v>-1293.2189420712352</v>
      </c>
      <c r="AN32">
        <f t="shared" si="9"/>
        <v>0</v>
      </c>
      <c r="AO32">
        <f t="shared" si="10"/>
        <v>0</v>
      </c>
      <c r="AP32">
        <f t="shared" si="11"/>
        <v>-2.3244411363844213</v>
      </c>
      <c r="AQ32">
        <f t="shared" si="12"/>
        <v>-136.31958175642094</v>
      </c>
      <c r="AR32">
        <f t="shared" si="13"/>
        <v>-138.64402289280537</v>
      </c>
      <c r="AS32">
        <f t="shared" si="14"/>
        <v>9.4795457844914406</v>
      </c>
      <c r="AT32">
        <f t="shared" si="15"/>
        <v>5.500348508214473</v>
      </c>
      <c r="AU32">
        <f t="shared" si="16"/>
        <v>-123.66412860009946</v>
      </c>
      <c r="AW32">
        <v>29</v>
      </c>
      <c r="AX32">
        <f>IF(Z32&gt;0, (R32*SUMPRODUCT(K32:$K$98, X32:$X$98)-K32*$AZ$3)/Z32, 0)</f>
        <v>1486.3112770236207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6.0839808000000002E-2</v>
      </c>
      <c r="Q33" s="5">
        <f t="shared" si="30"/>
        <v>50</v>
      </c>
      <c r="R33">
        <f t="shared" si="0"/>
        <v>50000</v>
      </c>
      <c r="S33">
        <f t="shared" si="1"/>
        <v>1389.7052172010858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722.58116488272719</v>
      </c>
      <c r="AC33">
        <f t="shared" si="27"/>
        <v>627.75495149724838</v>
      </c>
      <c r="AE33">
        <f t="shared" si="2"/>
        <v>0</v>
      </c>
      <c r="AF33">
        <f t="shared" si="3"/>
        <v>0</v>
      </c>
      <c r="AG33">
        <f t="shared" si="4"/>
        <v>-22.585903245062593</v>
      </c>
      <c r="AH33">
        <f t="shared" si="5"/>
        <v>-1478.8860185437056</v>
      </c>
      <c r="AI33">
        <f t="shared" si="39"/>
        <v>-1501.4719217887682</v>
      </c>
      <c r="AJ33">
        <f t="shared" si="7"/>
        <v>94.826213385478809</v>
      </c>
      <c r="AK33">
        <f t="shared" si="28"/>
        <v>50.580681541790909</v>
      </c>
      <c r="AL33">
        <f t="shared" si="40"/>
        <v>-1356.0650268614986</v>
      </c>
      <c r="AN33">
        <f t="shared" si="9"/>
        <v>0</v>
      </c>
      <c r="AO33">
        <f t="shared" si="10"/>
        <v>0</v>
      </c>
      <c r="AP33">
        <f t="shared" si="11"/>
        <v>-1.9283733683711133</v>
      </c>
      <c r="AQ33">
        <f t="shared" si="12"/>
        <v>-126.26656468297321</v>
      </c>
      <c r="AR33">
        <f t="shared" si="13"/>
        <v>-128.19493805134431</v>
      </c>
      <c r="AS33">
        <f t="shared" si="14"/>
        <v>8.096215702863601</v>
      </c>
      <c r="AT33">
        <f t="shared" si="15"/>
        <v>4.3185538422322072</v>
      </c>
      <c r="AU33">
        <f t="shared" si="16"/>
        <v>-115.78016850624851</v>
      </c>
      <c r="AW33">
        <v>30</v>
      </c>
      <c r="AX33">
        <f>IF(Z33&gt;0, (R33*SUMPRODUCT(K33:$K$98, X33:$X$98)-K33*$AZ$3)/Z33, 0)</f>
        <v>1389.7052172010858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6.7515763000000006E-2</v>
      </c>
      <c r="Q34" s="5">
        <f t="shared" si="30"/>
        <v>50</v>
      </c>
      <c r="R34">
        <f t="shared" si="0"/>
        <v>50000</v>
      </c>
      <c r="S34">
        <f t="shared" si="1"/>
        <v>1292.3744316852678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627.75495149724838</v>
      </c>
      <c r="AC34">
        <f t="shared" si="27"/>
        <v>538.53603714547353</v>
      </c>
      <c r="AE34">
        <f t="shared" si="2"/>
        <v>0</v>
      </c>
      <c r="AF34">
        <f t="shared" si="3"/>
        <v>0</v>
      </c>
      <c r="AG34">
        <f t="shared" si="4"/>
        <v>-20.835139721977388</v>
      </c>
      <c r="AH34">
        <f t="shared" si="5"/>
        <v>-1524.9044906345769</v>
      </c>
      <c r="AI34">
        <f t="shared" si="39"/>
        <v>-1545.7396303565542</v>
      </c>
      <c r="AJ34">
        <f t="shared" si="7"/>
        <v>89.218914351774856</v>
      </c>
      <c r="AK34">
        <f t="shared" si="28"/>
        <v>43.942846604807393</v>
      </c>
      <c r="AL34">
        <f t="shared" si="40"/>
        <v>-1412.5778693999721</v>
      </c>
      <c r="AN34">
        <f t="shared" si="9"/>
        <v>0</v>
      </c>
      <c r="AO34">
        <f t="shared" si="10"/>
        <v>0</v>
      </c>
      <c r="AP34">
        <f t="shared" si="11"/>
        <v>-1.5882982458687018</v>
      </c>
      <c r="AQ34">
        <f t="shared" si="12"/>
        <v>-116.24607081647837</v>
      </c>
      <c r="AR34">
        <f t="shared" si="13"/>
        <v>-117.83436906234706</v>
      </c>
      <c r="AS34">
        <f t="shared" si="14"/>
        <v>6.8013100489918443</v>
      </c>
      <c r="AT34">
        <f t="shared" si="15"/>
        <v>3.3498381634212095</v>
      </c>
      <c r="AU34">
        <f t="shared" si="16"/>
        <v>-107.68322084993402</v>
      </c>
      <c r="AW34">
        <v>31</v>
      </c>
      <c r="AX34">
        <f>IF(Z34&gt;0, (R34*SUMPRODUCT(K34:$K$98, X34:$X$98)-K34*$AZ$3)/Z34, 0)</f>
        <v>1292.3744316852678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7.5215941999999994E-2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1194.5868313875721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538.53603714547353</v>
      </c>
      <c r="AC35">
        <f t="shared" si="27"/>
        <v>455.36822555327933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-19.059653663867465</v>
      </c>
      <c r="AH35">
        <f t="shared" ref="AH35:AH66" si="46">-X35*R35</f>
        <v>-1567.1346608901474</v>
      </c>
      <c r="AI35">
        <f t="shared" si="39"/>
        <v>-1586.1943145540149</v>
      </c>
      <c r="AJ35">
        <f t="shared" ref="AJ35:AJ66" si="47">AB35-AC35</f>
        <v>83.167811592194198</v>
      </c>
      <c r="AK35">
        <f t="shared" si="28"/>
        <v>37.697522600183149</v>
      </c>
      <c r="AL35">
        <f t="shared" si="40"/>
        <v>-1465.3289803616376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-1.2972767095268327</v>
      </c>
      <c r="AQ35">
        <f t="shared" ref="AQ35:AQ66" si="51">AH35*$K35</f>
        <v>-106.66548994639467</v>
      </c>
      <c r="AR35">
        <f t="shared" ref="AR35:AR66" si="52">AI35*$K35</f>
        <v>-107.9627666559215</v>
      </c>
      <c r="AS35">
        <f t="shared" ref="AS35:AS66" si="53">AJ35*$K35</f>
        <v>5.6607358592987449</v>
      </c>
      <c r="AT35">
        <f t="shared" ref="AT35:AT66" si="54">AK35*$K35</f>
        <v>2.5658450535640895</v>
      </c>
      <c r="AU35">
        <f t="shared" ref="AU35:AU66" si="55">AL35*$K35</f>
        <v>-99.73618574305867</v>
      </c>
      <c r="AW35">
        <v>32</v>
      </c>
      <c r="AX35">
        <f>IF(Z35&gt;0, (R35*SUMPRODUCT(K35:$K$98, X35:$X$98)-K35*$AZ$3)/Z35, 0)</f>
        <v>1194.5868313875721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8.3448538000000003E-2</v>
      </c>
      <c r="Q36" s="5">
        <f t="shared" si="30"/>
        <v>50</v>
      </c>
      <c r="R36">
        <f t="shared" si="41"/>
        <v>50000</v>
      </c>
      <c r="S36">
        <f t="shared" si="42"/>
        <v>1094.5268691845779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455.36822555327933</v>
      </c>
      <c r="AC36">
        <f t="shared" si="27"/>
        <v>378.23689562856697</v>
      </c>
      <c r="AE36">
        <f t="shared" si="43"/>
        <v>0</v>
      </c>
      <c r="AF36">
        <f t="shared" si="44"/>
        <v>0</v>
      </c>
      <c r="AG36">
        <f t="shared" si="45"/>
        <v>-17.278556894192711</v>
      </c>
      <c r="AH36">
        <f t="shared" si="46"/>
        <v>-1590.5002330360833</v>
      </c>
      <c r="AI36">
        <f t="shared" si="39"/>
        <v>-1607.7787899302759</v>
      </c>
      <c r="AJ36">
        <f t="shared" si="47"/>
        <v>77.131329924712361</v>
      </c>
      <c r="AK36">
        <f t="shared" ref="AK36:AK67" si="59">G36*SUM(AB36:AB36, AE36:AF36)</f>
        <v>31.875775788729555</v>
      </c>
      <c r="AL36">
        <f t="shared" si="40"/>
        <v>-1498.771684216834</v>
      </c>
      <c r="AN36">
        <f t="shared" si="48"/>
        <v>0</v>
      </c>
      <c r="AO36">
        <f t="shared" si="49"/>
        <v>0</v>
      </c>
      <c r="AP36">
        <f t="shared" si="50"/>
        <v>-1.0500429443215176</v>
      </c>
      <c r="AQ36">
        <f t="shared" si="51"/>
        <v>-96.657004278093609</v>
      </c>
      <c r="AR36">
        <f t="shared" si="52"/>
        <v>-97.707047222415127</v>
      </c>
      <c r="AS36">
        <f t="shared" si="53"/>
        <v>4.6873827061796076</v>
      </c>
      <c r="AT36">
        <f t="shared" si="54"/>
        <v>1.9371370923331939</v>
      </c>
      <c r="AU36">
        <f t="shared" si="55"/>
        <v>-91.082527423902334</v>
      </c>
      <c r="AW36">
        <v>33</v>
      </c>
      <c r="AX36">
        <f>IF(Z36&gt;0, (R36*SUMPRODUCT(K36:$K$98, X36:$X$98)-K36*$AZ$3)/Z36, 0)</f>
        <v>1094.5268691845779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41"/>
        <v>50000</v>
      </c>
      <c r="S37">
        <f t="shared" si="42"/>
        <v>992.56655990754268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378.23689562856697</v>
      </c>
      <c r="AC37">
        <f t="shared" si="27"/>
        <v>307.94967708411832</v>
      </c>
      <c r="AE37">
        <f t="shared" si="43"/>
        <v>0</v>
      </c>
      <c r="AF37">
        <f t="shared" si="44"/>
        <v>0</v>
      </c>
      <c r="AG37">
        <f t="shared" si="45"/>
        <v>-15.512797303628876</v>
      </c>
      <c r="AH37">
        <f t="shared" si="46"/>
        <v>-1592.9740216219068</v>
      </c>
      <c r="AI37">
        <f t="shared" si="39"/>
        <v>-1608.4868189255358</v>
      </c>
      <c r="AJ37">
        <f t="shared" si="47"/>
        <v>70.287218544448649</v>
      </c>
      <c r="AK37">
        <f t="shared" si="59"/>
        <v>26.476582693999692</v>
      </c>
      <c r="AL37">
        <f t="shared" si="40"/>
        <v>-1511.7230176870873</v>
      </c>
      <c r="AN37">
        <f t="shared" si="48"/>
        <v>0</v>
      </c>
      <c r="AO37">
        <f t="shared" si="49"/>
        <v>0</v>
      </c>
      <c r="AP37">
        <f t="shared" si="50"/>
        <v>-0.84172783471658874</v>
      </c>
      <c r="AQ37">
        <f t="shared" si="51"/>
        <v>-86.435124996181173</v>
      </c>
      <c r="AR37">
        <f t="shared" si="52"/>
        <v>-87.276852830897766</v>
      </c>
      <c r="AS37">
        <f t="shared" si="53"/>
        <v>3.8138001235812329</v>
      </c>
      <c r="AT37">
        <f t="shared" si="54"/>
        <v>1.4366252704469833</v>
      </c>
      <c r="AU37">
        <f t="shared" si="55"/>
        <v>-82.02642743686954</v>
      </c>
      <c r="AW37">
        <v>34</v>
      </c>
      <c r="AX37">
        <f>IF(Z37&gt;0, (R37*SUMPRODUCT(K37:$K$98, X37:$X$98)-K37*$AZ$3)/Z37, 0)</f>
        <v>992.56655990754268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0.10204429399999999</v>
      </c>
      <c r="Q38" s="5">
        <f t="shared" si="60"/>
        <v>50</v>
      </c>
      <c r="R38">
        <f t="shared" si="41"/>
        <v>50000</v>
      </c>
      <c r="S38">
        <f t="shared" si="42"/>
        <v>889.52723079842906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307.94967708411832</v>
      </c>
      <c r="AC38">
        <f t="shared" si="27"/>
        <v>245.05900363583447</v>
      </c>
      <c r="AE38">
        <f t="shared" si="43"/>
        <v>0</v>
      </c>
      <c r="AF38">
        <f t="shared" si="44"/>
        <v>0</v>
      </c>
      <c r="AG38">
        <f t="shared" si="45"/>
        <v>-13.774676881778674</v>
      </c>
      <c r="AH38">
        <f t="shared" si="46"/>
        <v>-1582.9924488139122</v>
      </c>
      <c r="AI38">
        <f t="shared" si="39"/>
        <v>-1596.767125695691</v>
      </c>
      <c r="AJ38">
        <f t="shared" si="47"/>
        <v>62.890673448283849</v>
      </c>
      <c r="AK38">
        <f t="shared" si="59"/>
        <v>21.556477395888283</v>
      </c>
      <c r="AL38">
        <f t="shared" si="40"/>
        <v>-1512.3199748515187</v>
      </c>
      <c r="AN38">
        <f t="shared" si="48"/>
        <v>0</v>
      </c>
      <c r="AO38">
        <f t="shared" si="49"/>
        <v>0</v>
      </c>
      <c r="AP38">
        <f t="shared" si="50"/>
        <v>-0.66733663726394632</v>
      </c>
      <c r="AQ38">
        <f t="shared" si="51"/>
        <v>-76.69064520875267</v>
      </c>
      <c r="AR38">
        <f t="shared" si="52"/>
        <v>-77.357981846016614</v>
      </c>
      <c r="AS38">
        <f t="shared" si="53"/>
        <v>3.046841018082985</v>
      </c>
      <c r="AT38">
        <f t="shared" si="54"/>
        <v>1.0443386266038364</v>
      </c>
      <c r="AU38">
        <f t="shared" si="55"/>
        <v>-73.266802201329781</v>
      </c>
      <c r="AW38">
        <v>35</v>
      </c>
      <c r="AX38">
        <f>IF(Z38&gt;0, (R38*SUMPRODUCT(K38:$K$98, X38:$X$98)-K38*$AZ$3)/Z38, 0)</f>
        <v>889.52723079842906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0.11315193599999999</v>
      </c>
      <c r="Q39" s="5">
        <f t="shared" si="60"/>
        <v>50</v>
      </c>
      <c r="R39">
        <f t="shared" si="41"/>
        <v>50000</v>
      </c>
      <c r="S39">
        <f t="shared" si="42"/>
        <v>784.01020703345318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245.05900363583447</v>
      </c>
      <c r="AC39">
        <f t="shared" si="27"/>
        <v>189.390190166276</v>
      </c>
      <c r="AE39">
        <f t="shared" si="43"/>
        <v>0</v>
      </c>
      <c r="AF39">
        <f t="shared" si="44"/>
        <v>0</v>
      </c>
      <c r="AG39">
        <f t="shared" si="45"/>
        <v>-12.078298756013188</v>
      </c>
      <c r="AH39">
        <f t="shared" si="46"/>
        <v>-1558.6313569477002</v>
      </c>
      <c r="AI39">
        <f t="shared" si="39"/>
        <v>-1570.7096557037135</v>
      </c>
      <c r="AJ39">
        <f t="shared" si="47"/>
        <v>55.668813469558472</v>
      </c>
      <c r="AK39">
        <f t="shared" si="59"/>
        <v>17.154130254508413</v>
      </c>
      <c r="AL39">
        <f t="shared" si="40"/>
        <v>-1497.8867119796466</v>
      </c>
      <c r="AN39">
        <f t="shared" si="48"/>
        <v>0</v>
      </c>
      <c r="AO39">
        <f t="shared" si="49"/>
        <v>0</v>
      </c>
      <c r="AP39">
        <f t="shared" si="50"/>
        <v>-0.52245789144746568</v>
      </c>
      <c r="AQ39">
        <f t="shared" si="51"/>
        <v>-67.420028991201121</v>
      </c>
      <c r="AR39">
        <f t="shared" si="52"/>
        <v>-67.942486882648595</v>
      </c>
      <c r="AS39">
        <f t="shared" si="53"/>
        <v>2.4080055885526099</v>
      </c>
      <c r="AT39">
        <f t="shared" si="54"/>
        <v>0.7420176386946673</v>
      </c>
      <c r="AU39">
        <f t="shared" si="55"/>
        <v>-64.79246365540132</v>
      </c>
      <c r="AW39">
        <v>36</v>
      </c>
      <c r="AX39">
        <f>IF(Z39&gt;0, (R39*SUMPRODUCT(K39:$K$98, X39:$X$98)-K39*$AZ$3)/Z39, 0)</f>
        <v>784.01020703345318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0.12586404500000001</v>
      </c>
      <c r="Q40" s="5">
        <f t="shared" si="60"/>
        <v>50</v>
      </c>
      <c r="R40">
        <f t="shared" si="41"/>
        <v>50000</v>
      </c>
      <c r="S40">
        <f t="shared" si="42"/>
        <v>674.21535535214502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189.390190166276</v>
      </c>
      <c r="AC40">
        <f t="shared" si="27"/>
        <v>140.73965379935527</v>
      </c>
      <c r="AE40">
        <f t="shared" si="43"/>
        <v>0</v>
      </c>
      <c r="AF40">
        <f t="shared" si="44"/>
        <v>0</v>
      </c>
      <c r="AG40">
        <f t="shared" si="45"/>
        <v>-10.437292230302768</v>
      </c>
      <c r="AH40">
        <f t="shared" si="46"/>
        <v>-1520.2235381502878</v>
      </c>
      <c r="AI40">
        <f t="shared" si="39"/>
        <v>-1530.6608303805906</v>
      </c>
      <c r="AJ40">
        <f t="shared" si="47"/>
        <v>48.650536366920733</v>
      </c>
      <c r="AK40">
        <f t="shared" si="59"/>
        <v>13.25731331163932</v>
      </c>
      <c r="AL40">
        <f t="shared" si="40"/>
        <v>-1468.7529807020305</v>
      </c>
      <c r="AN40">
        <f t="shared" si="48"/>
        <v>0</v>
      </c>
      <c r="AO40">
        <f t="shared" si="49"/>
        <v>0</v>
      </c>
      <c r="AP40">
        <f t="shared" si="50"/>
        <v>-0.4031023651546804</v>
      </c>
      <c r="AQ40">
        <f t="shared" si="51"/>
        <v>-58.713092464061539</v>
      </c>
      <c r="AR40">
        <f t="shared" si="52"/>
        <v>-59.116194829216219</v>
      </c>
      <c r="AS40">
        <f t="shared" si="53"/>
        <v>1.878949620535886</v>
      </c>
      <c r="AT40">
        <f t="shared" si="54"/>
        <v>0.51201539954998621</v>
      </c>
      <c r="AU40">
        <f t="shared" si="55"/>
        <v>-56.725229809130347</v>
      </c>
      <c r="AW40">
        <v>37</v>
      </c>
      <c r="AX40">
        <f>IF(Z40&gt;0, (R40*SUMPRODUCT(K40:$K$98, X40:$X$98)-K40*$AZ$3)/Z40, 0)</f>
        <v>674.21535535214502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0.140533459</v>
      </c>
      <c r="Q41" s="5">
        <f t="shared" si="60"/>
        <v>50</v>
      </c>
      <c r="R41">
        <f t="shared" si="41"/>
        <v>50000</v>
      </c>
      <c r="S41">
        <f t="shared" si="42"/>
        <v>557.09216426252249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140.73965379935527</v>
      </c>
      <c r="AC41">
        <f t="shared" si="27"/>
        <v>98.78503689268689</v>
      </c>
      <c r="AE41">
        <f t="shared" si="43"/>
        <v>0</v>
      </c>
      <c r="AF41">
        <f t="shared" si="44"/>
        <v>0</v>
      </c>
      <c r="AG41">
        <f t="shared" si="45"/>
        <v>-8.8661305282814666</v>
      </c>
      <c r="AH41">
        <f t="shared" si="46"/>
        <v>-1466.7887797182725</v>
      </c>
      <c r="AI41">
        <f t="shared" si="39"/>
        <v>-1475.654910246554</v>
      </c>
      <c r="AJ41">
        <f t="shared" si="47"/>
        <v>41.954616906668377</v>
      </c>
      <c r="AK41">
        <f t="shared" si="59"/>
        <v>9.8517757659548693</v>
      </c>
      <c r="AL41">
        <f t="shared" si="40"/>
        <v>-1423.8485175739306</v>
      </c>
      <c r="AN41">
        <f t="shared" si="48"/>
        <v>0</v>
      </c>
      <c r="AO41">
        <f t="shared" si="49"/>
        <v>0</v>
      </c>
      <c r="AP41">
        <f t="shared" si="50"/>
        <v>-0.30573390339005818</v>
      </c>
      <c r="AQ41">
        <f t="shared" si="51"/>
        <v>-50.579794380596688</v>
      </c>
      <c r="AR41">
        <f t="shared" si="52"/>
        <v>-50.885528283986744</v>
      </c>
      <c r="AS41">
        <f t="shared" si="53"/>
        <v>1.4467358394053009</v>
      </c>
      <c r="AT41">
        <f t="shared" si="54"/>
        <v>0.33972225545756618</v>
      </c>
      <c r="AU41">
        <f t="shared" si="55"/>
        <v>-49.099070189123879</v>
      </c>
      <c r="AW41">
        <v>38</v>
      </c>
      <c r="AX41">
        <f>IF(Z41&gt;0, (R41*SUMPRODUCT(K41:$K$98, X41:$X$98)-K41*$AZ$3)/Z41, 0)</f>
        <v>557.09216426252249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0.15744443499999999</v>
      </c>
      <c r="Q42" s="5">
        <f t="shared" si="60"/>
        <v>50</v>
      </c>
      <c r="R42">
        <f t="shared" si="41"/>
        <v>50000</v>
      </c>
      <c r="S42">
        <f t="shared" si="42"/>
        <v>427.8789595879602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98.78503689268689</v>
      </c>
      <c r="AC42">
        <f t="shared" si="27"/>
        <v>63.168167116905479</v>
      </c>
      <c r="AE42">
        <f t="shared" si="43"/>
        <v>0</v>
      </c>
      <c r="AF42">
        <f t="shared" si="44"/>
        <v>0</v>
      </c>
      <c r="AG42">
        <f t="shared" si="45"/>
        <v>-7.3815463113371242</v>
      </c>
      <c r="AH42">
        <f t="shared" si="46"/>
        <v>-1395.922911661527</v>
      </c>
      <c r="AI42">
        <f t="shared" si="39"/>
        <v>-1403.3044579728642</v>
      </c>
      <c r="AJ42">
        <f t="shared" si="47"/>
        <v>35.61686977578141</v>
      </c>
      <c r="AK42">
        <f t="shared" si="59"/>
        <v>6.9149525824880831</v>
      </c>
      <c r="AL42">
        <f t="shared" si="40"/>
        <v>-1360.7726356145947</v>
      </c>
      <c r="AN42">
        <f t="shared" si="48"/>
        <v>0</v>
      </c>
      <c r="AO42">
        <f t="shared" si="49"/>
        <v>0</v>
      </c>
      <c r="AP42">
        <f t="shared" si="50"/>
        <v>-0.22726827024693327</v>
      </c>
      <c r="AQ42">
        <f t="shared" si="51"/>
        <v>-42.978662213921687</v>
      </c>
      <c r="AR42">
        <f t="shared" si="52"/>
        <v>-43.205930484168626</v>
      </c>
      <c r="AS42">
        <f t="shared" si="53"/>
        <v>1.0965973854448163</v>
      </c>
      <c r="AT42">
        <f t="shared" si="54"/>
        <v>0.21290245240999561</v>
      </c>
      <c r="AU42">
        <f t="shared" si="55"/>
        <v>-41.89643064631381</v>
      </c>
      <c r="AW42">
        <v>39</v>
      </c>
      <c r="AX42">
        <f>IF(Z42&gt;0, (R42*SUMPRODUCT(K42:$K$98, X42:$X$98)-K42*$AZ$3)/Z42, 0)</f>
        <v>427.8789595879602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0.177590515</v>
      </c>
      <c r="Q43" s="5">
        <f t="shared" si="60"/>
        <v>50</v>
      </c>
      <c r="R43">
        <f t="shared" si="41"/>
        <v>50000</v>
      </c>
      <c r="S43">
        <f t="shared" si="42"/>
        <v>279.72456223487978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63.168167116905479</v>
      </c>
      <c r="AC43">
        <f t="shared" si="27"/>
        <v>33.54925901442607</v>
      </c>
      <c r="AE43">
        <f t="shared" si="43"/>
        <v>0</v>
      </c>
      <c r="AF43">
        <f t="shared" si="44"/>
        <v>0</v>
      </c>
      <c r="AG43">
        <f t="shared" si="45"/>
        <v>-5.9968382372970428</v>
      </c>
      <c r="AH43">
        <f t="shared" si="46"/>
        <v>-1310.8926109267102</v>
      </c>
      <c r="AI43">
        <f t="shared" si="39"/>
        <v>-1316.8894491640071</v>
      </c>
      <c r="AJ43">
        <f t="shared" si="47"/>
        <v>29.618908102479409</v>
      </c>
      <c r="AK43">
        <f t="shared" si="59"/>
        <v>4.4217716981833837</v>
      </c>
      <c r="AL43">
        <f t="shared" si="40"/>
        <v>-1282.8487693633442</v>
      </c>
      <c r="AN43">
        <f t="shared" si="48"/>
        <v>0</v>
      </c>
      <c r="AO43">
        <f t="shared" si="49"/>
        <v>0</v>
      </c>
      <c r="AP43">
        <f t="shared" si="50"/>
        <v>-0.16485258784656417</v>
      </c>
      <c r="AQ43">
        <f t="shared" si="51"/>
        <v>-36.036329603850049</v>
      </c>
      <c r="AR43">
        <f t="shared" si="52"/>
        <v>-36.20118219169661</v>
      </c>
      <c r="AS43">
        <f t="shared" si="53"/>
        <v>0.81422133742331926</v>
      </c>
      <c r="AT43">
        <f t="shared" si="54"/>
        <v>0.12155413877576647</v>
      </c>
      <c r="AU43">
        <f t="shared" si="55"/>
        <v>-35.265406715497519</v>
      </c>
      <c r="AW43">
        <v>40</v>
      </c>
      <c r="AX43">
        <f>IF(Z43&gt;0, (R43*SUMPRODUCT(K43:$K$98, X43:$X$98)-K43*$AZ$3)/Z43, 0)</f>
        <v>279.72456223487978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0.20082551000000001</v>
      </c>
      <c r="Q44" s="5">
        <f t="shared" si="60"/>
        <v>50</v>
      </c>
      <c r="R44">
        <f t="shared" si="41"/>
        <v>50000</v>
      </c>
      <c r="S44">
        <f t="shared" si="42"/>
        <v>99.748315280096193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33.54925901442607</v>
      </c>
      <c r="AC44">
        <f t="shared" si="27"/>
        <v>9.4412812957922938</v>
      </c>
      <c r="AE44">
        <f t="shared" si="43"/>
        <v>0</v>
      </c>
      <c r="AF44">
        <f t="shared" si="44"/>
        <v>0</v>
      </c>
      <c r="AG44">
        <f t="shared" si="45"/>
        <v>-4.7325517575313922</v>
      </c>
      <c r="AH44">
        <f t="shared" si="46"/>
        <v>-1204.3180973926796</v>
      </c>
      <c r="AI44">
        <f t="shared" si="39"/>
        <v>-1209.050649150211</v>
      </c>
      <c r="AJ44">
        <f t="shared" si="47"/>
        <v>24.107977718633776</v>
      </c>
      <c r="AK44">
        <f t="shared" si="59"/>
        <v>2.3484481310098251</v>
      </c>
      <c r="AL44">
        <f t="shared" si="40"/>
        <v>-1182.5942233005676</v>
      </c>
      <c r="AN44">
        <f t="shared" si="48"/>
        <v>0</v>
      </c>
      <c r="AO44">
        <f t="shared" si="49"/>
        <v>0</v>
      </c>
      <c r="AP44">
        <f t="shared" si="50"/>
        <v>-0.11615844369552898</v>
      </c>
      <c r="AQ44">
        <f t="shared" si="51"/>
        <v>-29.559468775987547</v>
      </c>
      <c r="AR44">
        <f t="shared" si="52"/>
        <v>-29.675627219683076</v>
      </c>
      <c r="AS44">
        <f t="shared" si="53"/>
        <v>0.59171992529960482</v>
      </c>
      <c r="AT44">
        <f t="shared" si="54"/>
        <v>5.7641647460834042E-2</v>
      </c>
      <c r="AU44">
        <f t="shared" si="55"/>
        <v>-29.026265646922639</v>
      </c>
      <c r="AW44">
        <v>41</v>
      </c>
      <c r="AX44">
        <f>IF(Z44&gt;0, (R44*SUMPRODUCT(K44:$K$98, X44:$X$98)-K44*$AZ$3)/Z44, 0)</f>
        <v>99.748315280096193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0.22750767399999999</v>
      </c>
      <c r="Q45" s="5">
        <f t="shared" si="60"/>
        <v>50</v>
      </c>
      <c r="R45">
        <f t="shared" si="41"/>
        <v>50000</v>
      </c>
      <c r="S45">
        <f t="shared" si="42"/>
        <v>-131.18723911132884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9.4412812957922938</v>
      </c>
      <c r="AC45">
        <f t="shared" si="27"/>
        <v>-9.4678732969664168</v>
      </c>
      <c r="AE45">
        <f t="shared" si="43"/>
        <v>0</v>
      </c>
      <c r="AF45">
        <f t="shared" si="44"/>
        <v>0</v>
      </c>
      <c r="AG45">
        <f t="shared" si="45"/>
        <v>-3.6085343975154998</v>
      </c>
      <c r="AH45">
        <f t="shared" si="46"/>
        <v>-1076.691842440579</v>
      </c>
      <c r="AI45">
        <f t="shared" si="39"/>
        <v>-1080.3003768380945</v>
      </c>
      <c r="AJ45">
        <f t="shared" si="47"/>
        <v>18.909154592758711</v>
      </c>
      <c r="AK45">
        <f t="shared" si="59"/>
        <v>0.66088969070546066</v>
      </c>
      <c r="AL45">
        <f t="shared" si="40"/>
        <v>-1060.7303325546302</v>
      </c>
      <c r="AN45">
        <f t="shared" si="48"/>
        <v>0</v>
      </c>
      <c r="AO45">
        <f t="shared" si="49"/>
        <v>0</v>
      </c>
      <c r="AP45">
        <f t="shared" si="50"/>
        <v>-7.908028742673566E-2</v>
      </c>
      <c r="AQ45">
        <f t="shared" si="51"/>
        <v>-23.595479768419427</v>
      </c>
      <c r="AR45">
        <f t="shared" si="52"/>
        <v>-23.674560055846165</v>
      </c>
      <c r="AS45">
        <f t="shared" si="53"/>
        <v>0.41439022480192789</v>
      </c>
      <c r="AT45">
        <f t="shared" si="54"/>
        <v>1.4483261330233661E-2</v>
      </c>
      <c r="AU45">
        <f t="shared" si="55"/>
        <v>-23.245686569714</v>
      </c>
      <c r="AW45">
        <v>42</v>
      </c>
      <c r="AX45">
        <f>IF(Z45&gt;0, (R45*SUMPRODUCT(K45:$K$98, X45:$X$98)-K45*$AZ$3)/Z45, 0)</f>
        <v>-131.18723911132884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0.25832914600000001</v>
      </c>
      <c r="Q46" s="5">
        <f t="shared" si="60"/>
        <v>50</v>
      </c>
      <c r="R46">
        <f t="shared" si="41"/>
        <v>50000</v>
      </c>
      <c r="S46">
        <f t="shared" si="42"/>
        <v>-446.0573756094758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-9.4678732969664168</v>
      </c>
      <c r="AC46">
        <f t="shared" si="27"/>
        <v>-23.554143973217229</v>
      </c>
      <c r="AE46">
        <f t="shared" si="43"/>
        <v>0</v>
      </c>
      <c r="AF46">
        <f t="shared" si="44"/>
        <v>0</v>
      </c>
      <c r="AG46">
        <f t="shared" si="45"/>
        <v>-2.6402594443185414</v>
      </c>
      <c r="AH46">
        <f t="shared" si="46"/>
        <v>-932.18960922180372</v>
      </c>
      <c r="AI46">
        <f t="shared" si="39"/>
        <v>-934.82986866612225</v>
      </c>
      <c r="AJ46">
        <f t="shared" si="47"/>
        <v>14.086270676250813</v>
      </c>
      <c r="AK46">
        <f t="shared" si="59"/>
        <v>-0.66275113078764925</v>
      </c>
      <c r="AL46">
        <f t="shared" si="40"/>
        <v>-921.40634912065912</v>
      </c>
      <c r="AN46">
        <f t="shared" si="48"/>
        <v>0</v>
      </c>
      <c r="AO46">
        <f t="shared" si="49"/>
        <v>0</v>
      </c>
      <c r="AP46">
        <f t="shared" si="50"/>
        <v>-5.1661376282218875E-2</v>
      </c>
      <c r="AQ46">
        <f t="shared" si="51"/>
        <v>-18.239949211056391</v>
      </c>
      <c r="AR46">
        <f t="shared" si="52"/>
        <v>-18.29161058733861</v>
      </c>
      <c r="AS46">
        <f t="shared" si="53"/>
        <v>0.27562296250276441</v>
      </c>
      <c r="AT46">
        <f t="shared" si="54"/>
        <v>-1.2967905719554728E-2</v>
      </c>
      <c r="AU46">
        <f t="shared" si="55"/>
        <v>-18.028955530555404</v>
      </c>
      <c r="AW46">
        <v>43</v>
      </c>
      <c r="AX46">
        <f>IF(Z46&gt;0, (R46*SUMPRODUCT(K46:$K$98, X46:$X$98)-K46*$AZ$3)/Z46, 0)</f>
        <v>-446.0573756094758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0.29279089899999999</v>
      </c>
      <c r="Q47" s="5">
        <f t="shared" si="60"/>
        <v>50</v>
      </c>
      <c r="R47">
        <f t="shared" si="41"/>
        <v>50000</v>
      </c>
      <c r="S47">
        <f t="shared" si="42"/>
        <v>-904.59295666929859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-23.554143973217229</v>
      </c>
      <c r="AC47">
        <f t="shared" si="27"/>
        <v>-33.303727923408793</v>
      </c>
      <c r="AE47">
        <f t="shared" si="43"/>
        <v>0</v>
      </c>
      <c r="AF47">
        <f t="shared" si="44"/>
        <v>0</v>
      </c>
      <c r="AG47">
        <f t="shared" si="45"/>
        <v>-1.8408129135800901</v>
      </c>
      <c r="AH47">
        <f t="shared" si="46"/>
        <v>-773.04393629526612</v>
      </c>
      <c r="AI47">
        <f t="shared" si="39"/>
        <v>-774.88474920884619</v>
      </c>
      <c r="AJ47">
        <f t="shared" si="47"/>
        <v>9.749583950191564</v>
      </c>
      <c r="AK47">
        <f t="shared" si="59"/>
        <v>-1.6487900781252063</v>
      </c>
      <c r="AL47">
        <f t="shared" si="40"/>
        <v>-766.78395533677985</v>
      </c>
      <c r="AN47">
        <f t="shared" si="48"/>
        <v>0</v>
      </c>
      <c r="AO47">
        <f t="shared" si="49"/>
        <v>0</v>
      </c>
      <c r="AP47">
        <f t="shared" si="50"/>
        <v>-3.2159626530489774E-2</v>
      </c>
      <c r="AQ47">
        <f t="shared" si="51"/>
        <v>-13.505340004685838</v>
      </c>
      <c r="AR47">
        <f t="shared" si="52"/>
        <v>-13.537499631216328</v>
      </c>
      <c r="AS47">
        <f t="shared" si="53"/>
        <v>0.17032854145727735</v>
      </c>
      <c r="AT47">
        <f t="shared" si="54"/>
        <v>-2.880492240602521E-2</v>
      </c>
      <c r="AU47">
        <f t="shared" si="55"/>
        <v>-13.395976012165075</v>
      </c>
      <c r="AW47">
        <v>44</v>
      </c>
      <c r="AX47">
        <f>IF(Z47&gt;0, (R47*SUMPRODUCT(K47:$K$98, X47:$X$98)-K47*$AZ$3)/Z47, 0)</f>
        <v>-904.59295666929859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0.33114650899999998</v>
      </c>
      <c r="Q48" s="5">
        <f t="shared" si="60"/>
        <v>50</v>
      </c>
      <c r="R48">
        <f t="shared" si="41"/>
        <v>50000</v>
      </c>
      <c r="S48">
        <f t="shared" si="42"/>
        <v>-1617.2305093237771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-33.303727923408793</v>
      </c>
      <c r="AC48">
        <f t="shared" si="27"/>
        <v>-39.228384659465327</v>
      </c>
      <c r="AE48">
        <f t="shared" si="43"/>
        <v>0</v>
      </c>
      <c r="AF48">
        <f t="shared" si="44"/>
        <v>0</v>
      </c>
      <c r="AG48">
        <f t="shared" si="45"/>
        <v>-1.2128260143901237</v>
      </c>
      <c r="AH48">
        <f t="shared" si="46"/>
        <v>-609.57877005416549</v>
      </c>
      <c r="AI48">
        <f t="shared" si="39"/>
        <v>-610.79159606855558</v>
      </c>
      <c r="AJ48">
        <f t="shared" si="47"/>
        <v>5.9246567360565336</v>
      </c>
      <c r="AK48">
        <f t="shared" si="59"/>
        <v>-2.3312609546386156</v>
      </c>
      <c r="AL48">
        <f t="shared" si="40"/>
        <v>-607.19820028713764</v>
      </c>
      <c r="AN48">
        <f t="shared" si="48"/>
        <v>0</v>
      </c>
      <c r="AO48">
        <f t="shared" si="49"/>
        <v>0</v>
      </c>
      <c r="AP48">
        <f t="shared" si="50"/>
        <v>-1.891828768649054E-2</v>
      </c>
      <c r="AQ48">
        <f t="shared" si="51"/>
        <v>-9.5085250502816692</v>
      </c>
      <c r="AR48">
        <f t="shared" si="52"/>
        <v>-9.5274433379681582</v>
      </c>
      <c r="AS48">
        <f t="shared" si="53"/>
        <v>9.2415861175919614E-2</v>
      </c>
      <c r="AT48">
        <f t="shared" si="54"/>
        <v>-3.6364214560745199E-2</v>
      </c>
      <c r="AU48">
        <f t="shared" si="55"/>
        <v>-9.4713916913529843</v>
      </c>
      <c r="AW48">
        <v>45</v>
      </c>
      <c r="AX48">
        <f>IF(Z48&gt;0, (R48*SUMPRODUCT(K48:$K$98, X48:$X$98)-K48*$AZ$3)/Z48, 0)</f>
        <v>-1617.2305093237771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0.373009747</v>
      </c>
      <c r="Q49" s="5">
        <f t="shared" si="60"/>
        <v>50</v>
      </c>
      <c r="R49">
        <f t="shared" si="41"/>
        <v>50000</v>
      </c>
      <c r="S49">
        <f t="shared" si="42"/>
        <v>-2804.2456167520513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-39.228384659465327</v>
      </c>
      <c r="AC49">
        <f t="shared" si="27"/>
        <v>-41.968442505613687</v>
      </c>
      <c r="AE49">
        <f t="shared" si="43"/>
        <v>0</v>
      </c>
      <c r="AF49">
        <f t="shared" si="44"/>
        <v>0</v>
      </c>
      <c r="AG49">
        <f t="shared" si="45"/>
        <v>-0.74830182946354407</v>
      </c>
      <c r="AH49">
        <f t="shared" si="46"/>
        <v>-452.39592478267838</v>
      </c>
      <c r="AI49">
        <f t="shared" si="39"/>
        <v>-453.14422661214195</v>
      </c>
      <c r="AJ49">
        <f t="shared" si="47"/>
        <v>2.7400578461483605</v>
      </c>
      <c r="AK49">
        <f t="shared" si="59"/>
        <v>-2.7459869261625731</v>
      </c>
      <c r="AL49">
        <f t="shared" si="40"/>
        <v>-453.15015569215615</v>
      </c>
      <c r="AN49">
        <f t="shared" si="48"/>
        <v>0</v>
      </c>
      <c r="AO49">
        <f t="shared" si="49"/>
        <v>0</v>
      </c>
      <c r="AP49">
        <f t="shared" si="50"/>
        <v>-1.0421784916084448E-2</v>
      </c>
      <c r="AQ49">
        <f t="shared" si="51"/>
        <v>-6.3006300925098664</v>
      </c>
      <c r="AR49">
        <f t="shared" si="52"/>
        <v>-6.3110518774259514</v>
      </c>
      <c r="AS49">
        <f t="shared" si="53"/>
        <v>3.8161464272591407E-2</v>
      </c>
      <c r="AT49">
        <f t="shared" si="54"/>
        <v>-3.8244040038446045E-2</v>
      </c>
      <c r="AU49">
        <f t="shared" si="55"/>
        <v>-6.3111344531918059</v>
      </c>
      <c r="AW49">
        <v>46</v>
      </c>
      <c r="AX49">
        <f>IF(Z49&gt;0, (R49*SUMPRODUCT(K49:$K$98, X49:$X$98)-K49*$AZ$3)/Z49, 0)</f>
        <v>-2804.2456167520513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0.41902673299999998</v>
      </c>
      <c r="Q50" s="5">
        <f t="shared" si="60"/>
        <v>50</v>
      </c>
      <c r="R50">
        <f t="shared" si="41"/>
        <v>50000</v>
      </c>
      <c r="S50">
        <f t="shared" si="42"/>
        <v>-4941.4600805153468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-41.968442505613687</v>
      </c>
      <c r="AC50">
        <f t="shared" si="27"/>
        <v>-42.225798308718801</v>
      </c>
      <c r="AE50">
        <f t="shared" si="43"/>
        <v>0</v>
      </c>
      <c r="AF50">
        <f t="shared" si="44"/>
        <v>0</v>
      </c>
      <c r="AG50">
        <f t="shared" si="45"/>
        <v>-0.42726034027087656</v>
      </c>
      <c r="AH50">
        <f t="shared" si="46"/>
        <v>-313.558470898032</v>
      </c>
      <c r="AI50">
        <f t="shared" si="39"/>
        <v>-313.98573123830289</v>
      </c>
      <c r="AJ50">
        <f t="shared" si="47"/>
        <v>0.25735580310511352</v>
      </c>
      <c r="AK50">
        <f t="shared" si="59"/>
        <v>-2.9377909753929585</v>
      </c>
      <c r="AL50">
        <f t="shared" si="40"/>
        <v>-316.66616641059073</v>
      </c>
      <c r="AN50">
        <f t="shared" si="48"/>
        <v>0</v>
      </c>
      <c r="AO50">
        <f t="shared" si="49"/>
        <v>0</v>
      </c>
      <c r="AP50">
        <f t="shared" si="50"/>
        <v>-5.313000519203622E-3</v>
      </c>
      <c r="AQ50">
        <f t="shared" si="51"/>
        <v>-3.899112933406736</v>
      </c>
      <c r="AR50">
        <f t="shared" si="52"/>
        <v>-3.90442593392594</v>
      </c>
      <c r="AS50">
        <f t="shared" si="53"/>
        <v>3.2002303669249194E-3</v>
      </c>
      <c r="AT50">
        <f t="shared" si="54"/>
        <v>-3.6531555837078074E-2</v>
      </c>
      <c r="AU50">
        <f t="shared" si="55"/>
        <v>-3.937757259396093</v>
      </c>
      <c r="AW50">
        <v>47</v>
      </c>
      <c r="AX50">
        <f>IF(Z50&gt;0, (R50*SUMPRODUCT(K50:$K$98, X50:$X$98)-K50*$AZ$3)/Z50, 0)</f>
        <v>-4941.4600805153468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0.47079290899999998</v>
      </c>
      <c r="Q51" s="5">
        <f t="shared" si="60"/>
        <v>50</v>
      </c>
      <c r="R51">
        <f t="shared" si="41"/>
        <v>50000</v>
      </c>
      <c r="S51">
        <f t="shared" si="42"/>
        <v>-9179.9844853236045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-42.225798308718801</v>
      </c>
      <c r="AC51">
        <f t="shared" si="27"/>
        <v>-40.729130626585594</v>
      </c>
      <c r="AE51">
        <f t="shared" si="43"/>
        <v>0</v>
      </c>
      <c r="AF51">
        <f t="shared" si="44"/>
        <v>0</v>
      </c>
      <c r="AG51">
        <f t="shared" si="45"/>
        <v>-0.22183659837171199</v>
      </c>
      <c r="AH51">
        <f t="shared" si="46"/>
        <v>-201.15113849645581</v>
      </c>
      <c r="AI51">
        <f t="shared" si="39"/>
        <v>-201.37297509482752</v>
      </c>
      <c r="AJ51">
        <f t="shared" si="47"/>
        <v>-1.4966676821332072</v>
      </c>
      <c r="AK51">
        <f t="shared" si="59"/>
        <v>-2.9558058816103165</v>
      </c>
      <c r="AL51">
        <f t="shared" si="40"/>
        <v>-205.82544865857105</v>
      </c>
      <c r="AN51">
        <f t="shared" si="48"/>
        <v>0</v>
      </c>
      <c r="AO51">
        <f t="shared" si="49"/>
        <v>0</v>
      </c>
      <c r="AP51">
        <f t="shared" si="50"/>
        <v>-2.4629888786225022E-3</v>
      </c>
      <c r="AQ51">
        <f t="shared" si="51"/>
        <v>-2.2333240803164136</v>
      </c>
      <c r="AR51">
        <f t="shared" si="52"/>
        <v>-2.2357870691950361</v>
      </c>
      <c r="AS51">
        <f t="shared" si="53"/>
        <v>-1.6617077088024224E-2</v>
      </c>
      <c r="AT51">
        <f t="shared" si="54"/>
        <v>-3.2817474966752511E-2</v>
      </c>
      <c r="AU51">
        <f t="shared" si="55"/>
        <v>-2.2852216212498129</v>
      </c>
      <c r="AW51">
        <v>48</v>
      </c>
      <c r="AX51">
        <f>IF(Z51&gt;0, (R51*SUMPRODUCT(K51:$K$98, X51:$X$98)-K51*$AZ$3)/Z51, 0)</f>
        <v>-9179.9844853236045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0.528968832</v>
      </c>
      <c r="Q52" s="5">
        <f t="shared" si="60"/>
        <v>50</v>
      </c>
      <c r="R52">
        <f t="shared" si="41"/>
        <v>50000</v>
      </c>
      <c r="S52">
        <f t="shared" si="42"/>
        <v>-18648.409093361683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-40.729130626585594</v>
      </c>
      <c r="AC52">
        <f t="shared" si="27"/>
        <v>-38.144793443027055</v>
      </c>
      <c r="AE52">
        <f t="shared" si="43"/>
        <v>0</v>
      </c>
      <c r="AF52">
        <f t="shared" si="44"/>
        <v>0</v>
      </c>
      <c r="AG52">
        <f t="shared" si="45"/>
        <v>-0.10227358605245727</v>
      </c>
      <c r="AH52">
        <f t="shared" si="46"/>
        <v>-117.34464633553759</v>
      </c>
      <c r="AI52">
        <f t="shared" si="39"/>
        <v>-117.44691992159005</v>
      </c>
      <c r="AJ52">
        <f t="shared" si="47"/>
        <v>-2.5843371835585387</v>
      </c>
      <c r="AK52">
        <f t="shared" si="59"/>
        <v>-2.8510391438609917</v>
      </c>
      <c r="AL52">
        <f t="shared" si="40"/>
        <v>-122.88229624900958</v>
      </c>
      <c r="AN52">
        <f t="shared" si="48"/>
        <v>0</v>
      </c>
      <c r="AO52">
        <f t="shared" si="49"/>
        <v>0</v>
      </c>
      <c r="AP52">
        <f t="shared" si="50"/>
        <v>-1.0138523566806626E-3</v>
      </c>
      <c r="AQ52">
        <f t="shared" si="51"/>
        <v>-1.1632538842445843</v>
      </c>
      <c r="AR52">
        <f t="shared" si="52"/>
        <v>-1.164267736601265</v>
      </c>
      <c r="AS52">
        <f t="shared" si="53"/>
        <v>-2.5618895798416547E-2</v>
      </c>
      <c r="AT52">
        <f t="shared" si="54"/>
        <v>-2.8262749616598939E-2</v>
      </c>
      <c r="AU52">
        <f t="shared" si="55"/>
        <v>-1.2181493820162805</v>
      </c>
      <c r="AW52">
        <v>49</v>
      </c>
      <c r="AX52">
        <f>IF(Z52&gt;0, (R52*SUMPRODUCT(K52:$K$98, X52:$X$98)-K52*$AZ$3)/Z52, 0)</f>
        <v>-18648.409093361683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0.59457872599999995</v>
      </c>
      <c r="Q53" s="5">
        <f t="shared" si="60"/>
        <v>50</v>
      </c>
      <c r="R53">
        <f t="shared" si="41"/>
        <v>50000</v>
      </c>
      <c r="S53">
        <f t="shared" si="42"/>
        <v>-43280.869349794033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-38.144793443027055</v>
      </c>
      <c r="AC53">
        <f t="shared" si="27"/>
        <v>-35.006564055954712</v>
      </c>
      <c r="AE53">
        <f t="shared" si="43"/>
        <v>0</v>
      </c>
      <c r="AF53">
        <f t="shared" si="44"/>
        <v>0</v>
      </c>
      <c r="AG53">
        <f t="shared" si="45"/>
        <v>-4.0441151693411288E-2</v>
      </c>
      <c r="AH53">
        <f t="shared" si="46"/>
        <v>-60.809698498521406</v>
      </c>
      <c r="AI53">
        <f t="shared" si="39"/>
        <v>-60.850139650214821</v>
      </c>
      <c r="AJ53">
        <f t="shared" si="47"/>
        <v>-3.138229387072343</v>
      </c>
      <c r="AK53">
        <f t="shared" si="59"/>
        <v>-2.6701355410118941</v>
      </c>
      <c r="AL53">
        <f t="shared" si="40"/>
        <v>-66.658504578299059</v>
      </c>
      <c r="AN53">
        <f t="shared" si="48"/>
        <v>0</v>
      </c>
      <c r="AO53">
        <f t="shared" si="49"/>
        <v>0</v>
      </c>
      <c r="AP53">
        <f t="shared" si="50"/>
        <v>-3.5794534868443753E-4</v>
      </c>
      <c r="AQ53">
        <f t="shared" si="51"/>
        <v>-0.53822771659579094</v>
      </c>
      <c r="AR53">
        <f t="shared" si="52"/>
        <v>-0.53858566194447532</v>
      </c>
      <c r="AS53">
        <f t="shared" si="53"/>
        <v>-2.7776523792480665E-2</v>
      </c>
      <c r="AT53">
        <f t="shared" si="54"/>
        <v>-2.3633416884562299E-2</v>
      </c>
      <c r="AU53">
        <f t="shared" si="55"/>
        <v>-0.5899956026215184</v>
      </c>
      <c r="AW53">
        <v>50</v>
      </c>
      <c r="AX53">
        <f>IF(Z53&gt;0, (R53*SUMPRODUCT(K53:$K$98, X53:$X$98)-K53*$AZ$3)/Z53, 0)</f>
        <v>-43280.869349794033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0.66545322200000001</v>
      </c>
      <c r="Q54" s="5">
        <f t="shared" si="60"/>
        <v>50</v>
      </c>
      <c r="R54">
        <f t="shared" si="41"/>
        <v>50000</v>
      </c>
      <c r="S54">
        <f t="shared" si="42"/>
        <v>-120777.41656392954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-35.006564055954712</v>
      </c>
      <c r="AC54">
        <f t="shared" si="27"/>
        <v>-31.704181708874689</v>
      </c>
      <c r="AE54">
        <f t="shared" si="43"/>
        <v>0</v>
      </c>
      <c r="AF54">
        <f t="shared" si="44"/>
        <v>0</v>
      </c>
      <c r="AG54">
        <f t="shared" si="45"/>
        <v>-1.3125045480705876E-2</v>
      </c>
      <c r="AH54">
        <f t="shared" si="46"/>
        <v>-26.911694695771299</v>
      </c>
      <c r="AI54">
        <f t="shared" si="39"/>
        <v>-26.924819741252005</v>
      </c>
      <c r="AJ54">
        <f t="shared" si="47"/>
        <v>-3.3023823470800231</v>
      </c>
      <c r="AK54">
        <f t="shared" si="59"/>
        <v>-2.4504594839168301</v>
      </c>
      <c r="AL54">
        <f t="shared" si="40"/>
        <v>-32.677661572248859</v>
      </c>
      <c r="AN54">
        <f t="shared" si="48"/>
        <v>0</v>
      </c>
      <c r="AO54">
        <f t="shared" si="49"/>
        <v>0</v>
      </c>
      <c r="AP54">
        <f t="shared" si="50"/>
        <v>-1.0372322287108993E-4</v>
      </c>
      <c r="AQ54">
        <f t="shared" si="51"/>
        <v>-0.21267489784104679</v>
      </c>
      <c r="AR54">
        <f t="shared" si="52"/>
        <v>-0.2127786210639179</v>
      </c>
      <c r="AS54">
        <f t="shared" si="53"/>
        <v>-2.6097718342787225E-2</v>
      </c>
      <c r="AT54">
        <f t="shared" si="54"/>
        <v>-1.9365232338472014E-2</v>
      </c>
      <c r="AU54">
        <f t="shared" si="55"/>
        <v>-0.25824157174517715</v>
      </c>
      <c r="AW54">
        <v>51</v>
      </c>
      <c r="AX54">
        <f>IF(Z54&gt;0, (R54*SUMPRODUCT(K54:$K$98, X54:$X$98)-K54*$AZ$3)/Z54, 0)</f>
        <v>-120777.41656392954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0.73950958099999997</v>
      </c>
      <c r="Q55" s="5">
        <f t="shared" si="60"/>
        <v>50</v>
      </c>
      <c r="R55">
        <f t="shared" si="41"/>
        <v>50000</v>
      </c>
      <c r="S55">
        <f t="shared" si="42"/>
        <v>-433247.50705901143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-31.704181708874689</v>
      </c>
      <c r="AC55">
        <f t="shared" si="27"/>
        <v>-28.487740478433746</v>
      </c>
      <c r="AE55">
        <f t="shared" si="43"/>
        <v>0</v>
      </c>
      <c r="AF55">
        <f t="shared" si="44"/>
        <v>0</v>
      </c>
      <c r="AG55">
        <f t="shared" si="45"/>
        <v>-3.287698141856072E-3</v>
      </c>
      <c r="AH55">
        <f t="shared" si="46"/>
        <v>-9.7060968840427453</v>
      </c>
      <c r="AI55">
        <f t="shared" si="39"/>
        <v>-9.709384582184601</v>
      </c>
      <c r="AJ55">
        <f t="shared" si="47"/>
        <v>-3.2164412304409424</v>
      </c>
      <c r="AK55">
        <f t="shared" si="59"/>
        <v>-2.2192927196212286</v>
      </c>
      <c r="AL55">
        <f t="shared" si="40"/>
        <v>-15.145118532246773</v>
      </c>
      <c r="AN55">
        <f t="shared" si="48"/>
        <v>0</v>
      </c>
      <c r="AO55">
        <f t="shared" si="49"/>
        <v>0</v>
      </c>
      <c r="AP55">
        <f t="shared" si="50"/>
        <v>-2.3197922818758663E-5</v>
      </c>
      <c r="AQ55">
        <f t="shared" si="51"/>
        <v>-6.8485997397651169E-2</v>
      </c>
      <c r="AR55">
        <f t="shared" si="52"/>
        <v>-6.8509195320469937E-2</v>
      </c>
      <c r="AS55">
        <f t="shared" si="53"/>
        <v>-2.2695135683204273E-2</v>
      </c>
      <c r="AT55">
        <f t="shared" si="54"/>
        <v>-1.5659278620068665E-2</v>
      </c>
      <c r="AU55">
        <f t="shared" si="55"/>
        <v>-0.10686360962374288</v>
      </c>
      <c r="AW55">
        <v>52</v>
      </c>
      <c r="AX55">
        <f>IF(Z55&gt;0, (R55*SUMPRODUCT(K55:$K$98, X55:$X$98)-K55*$AZ$3)/Z55, 0)</f>
        <v>-433247.50705901143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0.74173968400000001</v>
      </c>
      <c r="Q56" s="5">
        <f t="shared" si="60"/>
        <v>50</v>
      </c>
      <c r="R56">
        <f t="shared" si="41"/>
        <v>50000</v>
      </c>
      <c r="S56">
        <f t="shared" si="42"/>
        <v>-1561771.6311407599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-28.487740478433746</v>
      </c>
      <c r="AC56">
        <f t="shared" si="27"/>
        <v>-25.494515647008196</v>
      </c>
      <c r="AE56">
        <f t="shared" si="43"/>
        <v>0</v>
      </c>
      <c r="AF56">
        <f t="shared" si="44"/>
        <v>0</v>
      </c>
      <c r="AG56">
        <f t="shared" si="45"/>
        <v>-8.1620497960980111E-4</v>
      </c>
      <c r="AH56">
        <f t="shared" si="46"/>
        <v>-2.4386161808277103</v>
      </c>
      <c r="AI56">
        <f t="shared" si="39"/>
        <v>-2.4394323858073199</v>
      </c>
      <c r="AJ56">
        <f t="shared" si="47"/>
        <v>-2.9932248314255503</v>
      </c>
      <c r="AK56">
        <f t="shared" si="59"/>
        <v>-1.9941418334903624</v>
      </c>
      <c r="AL56">
        <f t="shared" si="40"/>
        <v>-7.4267990507232327</v>
      </c>
      <c r="AN56">
        <f t="shared" si="48"/>
        <v>0</v>
      </c>
      <c r="AO56">
        <f t="shared" si="49"/>
        <v>0</v>
      </c>
      <c r="AP56">
        <f t="shared" si="50"/>
        <v>-5.1420746870791379E-6</v>
      </c>
      <c r="AQ56">
        <f t="shared" si="51"/>
        <v>-1.5363232090216464E-2</v>
      </c>
      <c r="AR56">
        <f t="shared" si="52"/>
        <v>-1.5368374164903541E-2</v>
      </c>
      <c r="AS56">
        <f t="shared" si="53"/>
        <v>-1.8857255251944337E-2</v>
      </c>
      <c r="AT56">
        <f t="shared" si="54"/>
        <v>-1.2563052787718182E-2</v>
      </c>
      <c r="AU56">
        <f t="shared" si="55"/>
        <v>-4.6788682204566064E-2</v>
      </c>
      <c r="AW56">
        <v>53</v>
      </c>
      <c r="AX56">
        <f>IF(Z56&gt;0, (R56*SUMPRODUCT(K56:$K$98, X56:$X$98)-K56*$AZ$3)/Z56, 0)</f>
        <v>-1561771.6311407599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0.74414860599999999</v>
      </c>
      <c r="Q57" s="5">
        <f t="shared" si="60"/>
        <v>50</v>
      </c>
      <c r="R57">
        <f t="shared" si="41"/>
        <v>50000</v>
      </c>
      <c r="S57">
        <f t="shared" si="42"/>
        <v>-5675178.4094651248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-25.494515647008196</v>
      </c>
      <c r="AC57">
        <f t="shared" si="27"/>
        <v>-22.776208496220555</v>
      </c>
      <c r="AE57">
        <f t="shared" si="43"/>
        <v>0</v>
      </c>
      <c r="AF57">
        <f t="shared" si="44"/>
        <v>0</v>
      </c>
      <c r="AG57">
        <f t="shared" si="45"/>
        <v>-2.0066513202681119E-4</v>
      </c>
      <c r="AH57">
        <f t="shared" si="46"/>
        <v>-0.60737779778689194</v>
      </c>
      <c r="AI57">
        <f t="shared" si="39"/>
        <v>-0.6075784629189187</v>
      </c>
      <c r="AJ57">
        <f t="shared" si="47"/>
        <v>-2.7183071507876413</v>
      </c>
      <c r="AK57">
        <f t="shared" si="59"/>
        <v>-1.7846160952905739</v>
      </c>
      <c r="AL57">
        <f t="shared" si="40"/>
        <v>-5.1105017089971341</v>
      </c>
      <c r="AN57">
        <f t="shared" si="48"/>
        <v>0</v>
      </c>
      <c r="AO57">
        <f t="shared" si="49"/>
        <v>0</v>
      </c>
      <c r="AP57">
        <f t="shared" si="50"/>
        <v>-1.1287377052415354E-6</v>
      </c>
      <c r="AQ57">
        <f t="shared" si="51"/>
        <v>-3.4164890270873449E-3</v>
      </c>
      <c r="AR57">
        <f t="shared" si="52"/>
        <v>-3.4176177647925864E-3</v>
      </c>
      <c r="AS57">
        <f t="shared" si="53"/>
        <v>-1.5290428110409059E-2</v>
      </c>
      <c r="AT57">
        <f t="shared" si="54"/>
        <v>-1.0038432964358997E-2</v>
      </c>
      <c r="AU57">
        <f t="shared" si="55"/>
        <v>-2.8746478839560646E-2</v>
      </c>
      <c r="AW57">
        <v>54</v>
      </c>
      <c r="AX57">
        <f>IF(Z57&gt;0, (R57*SUMPRODUCT(K57:$K$98, X57:$X$98)-K57*$AZ$3)/Z57, 0)</f>
        <v>-5675178.4094651248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0.74680299299999997</v>
      </c>
      <c r="Q58" s="5">
        <f t="shared" si="60"/>
        <v>50</v>
      </c>
      <c r="R58">
        <f t="shared" si="41"/>
        <v>50000</v>
      </c>
      <c r="S58">
        <f t="shared" si="42"/>
        <v>-20838488.325365629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-22.776208496220555</v>
      </c>
      <c r="AC58">
        <f t="shared" si="27"/>
        <v>-20.338847857678132</v>
      </c>
      <c r="AE58">
        <f t="shared" si="43"/>
        <v>0</v>
      </c>
      <c r="AF58">
        <f t="shared" si="44"/>
        <v>0</v>
      </c>
      <c r="AG58">
        <f t="shared" si="45"/>
        <v>-4.8801159518180331E-5</v>
      </c>
      <c r="AH58">
        <f t="shared" si="46"/>
        <v>-0.14985732118836276</v>
      </c>
      <c r="AI58">
        <f t="shared" si="39"/>
        <v>-0.14990612234788095</v>
      </c>
      <c r="AJ58">
        <f t="shared" si="47"/>
        <v>-2.4373606385424225</v>
      </c>
      <c r="AK58">
        <f t="shared" si="59"/>
        <v>-1.594334594735439</v>
      </c>
      <c r="AL58">
        <f t="shared" si="40"/>
        <v>-4.1816013556257428</v>
      </c>
      <c r="AN58">
        <f t="shared" si="48"/>
        <v>0</v>
      </c>
      <c r="AO58">
        <f t="shared" si="49"/>
        <v>0</v>
      </c>
      <c r="AP58">
        <f t="shared" si="50"/>
        <v>-2.4509431393106222E-7</v>
      </c>
      <c r="AQ58">
        <f t="shared" si="51"/>
        <v>-7.526291933806523E-4</v>
      </c>
      <c r="AR58">
        <f t="shared" si="52"/>
        <v>-7.5287428769458338E-4</v>
      </c>
      <c r="AS58">
        <f t="shared" si="53"/>
        <v>-1.2241168845252176E-2</v>
      </c>
      <c r="AT58">
        <f t="shared" si="54"/>
        <v>-8.0072348184199674E-3</v>
      </c>
      <c r="AU58">
        <f t="shared" si="55"/>
        <v>-2.1001277951366727E-2</v>
      </c>
      <c r="AW58">
        <v>55</v>
      </c>
      <c r="AX58">
        <f>IF(Z58&gt;0, (R58*SUMPRODUCT(K58:$K$98, X58:$X$98)-K58*$AZ$3)/Z58, 0)</f>
        <v>-20838488.325365629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0.74973846</v>
      </c>
      <c r="Q59" s="5">
        <f t="shared" si="60"/>
        <v>50</v>
      </c>
      <c r="R59">
        <f t="shared" si="41"/>
        <v>50000</v>
      </c>
      <c r="S59">
        <f t="shared" si="42"/>
        <v>-77442518.319690108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-20.338847857678132</v>
      </c>
      <c r="AC59">
        <f t="shared" si="27"/>
        <v>-18.16033519439873</v>
      </c>
      <c r="AE59">
        <f t="shared" si="43"/>
        <v>0</v>
      </c>
      <c r="AF59">
        <f t="shared" si="44"/>
        <v>0</v>
      </c>
      <c r="AG59">
        <f t="shared" si="45"/>
        <v>-1.1725041739623661E-5</v>
      </c>
      <c r="AH59">
        <f t="shared" si="46"/>
        <v>-3.6588106183374866E-2</v>
      </c>
      <c r="AI59">
        <f t="shared" si="39"/>
        <v>-3.6599831225114489E-2</v>
      </c>
      <c r="AJ59">
        <f t="shared" si="47"/>
        <v>-2.1785126632794025</v>
      </c>
      <c r="AK59">
        <f t="shared" si="59"/>
        <v>-1.4237193500374694</v>
      </c>
      <c r="AL59">
        <f t="shared" si="40"/>
        <v>-3.6388318445419863</v>
      </c>
      <c r="AN59">
        <f t="shared" si="48"/>
        <v>0</v>
      </c>
      <c r="AO59">
        <f t="shared" si="49"/>
        <v>0</v>
      </c>
      <c r="AP59">
        <f t="shared" si="50"/>
        <v>-5.2577444027071826E-8</v>
      </c>
      <c r="AQ59">
        <f t="shared" si="51"/>
        <v>-1.6406842275127779E-4</v>
      </c>
      <c r="AR59">
        <f t="shared" si="52"/>
        <v>-1.6412100019530488E-4</v>
      </c>
      <c r="AS59">
        <f t="shared" si="53"/>
        <v>-9.7688886879405152E-3</v>
      </c>
      <c r="AT59">
        <f t="shared" si="54"/>
        <v>-6.3842437493324238E-3</v>
      </c>
      <c r="AU59">
        <f t="shared" si="55"/>
        <v>-1.6317253437468242E-2</v>
      </c>
      <c r="AW59">
        <v>56</v>
      </c>
      <c r="AX59">
        <f>IF(Z59&gt;0, (R59*SUMPRODUCT(K59:$K$98, X59:$X$98)-K59*$AZ$3)/Z59, 0)</f>
        <v>-77442518.319690108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0.75265391500000001</v>
      </c>
      <c r="Q60" s="5">
        <f t="shared" si="60"/>
        <v>50</v>
      </c>
      <c r="R60">
        <f t="shared" si="41"/>
        <v>50000</v>
      </c>
      <c r="S60">
        <f t="shared" si="42"/>
        <v>-291328630.26560843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-18.16033519439873</v>
      </c>
      <c r="AC60">
        <f t="shared" si="27"/>
        <v>-16.214726680256501</v>
      </c>
      <c r="AE60">
        <f t="shared" si="43"/>
        <v>0</v>
      </c>
      <c r="AF60">
        <f t="shared" si="44"/>
        <v>0</v>
      </c>
      <c r="AG60">
        <f t="shared" si="45"/>
        <v>-2.782892753361265E-6</v>
      </c>
      <c r="AH60">
        <f t="shared" si="46"/>
        <v>-8.8248985688661585E-3</v>
      </c>
      <c r="AI60">
        <f t="shared" si="39"/>
        <v>-8.8276814616195191E-3</v>
      </c>
      <c r="AJ60">
        <f t="shared" si="47"/>
        <v>-1.9456085141422292</v>
      </c>
      <c r="AK60">
        <f t="shared" si="59"/>
        <v>-1.2712234636079112</v>
      </c>
      <c r="AL60">
        <f t="shared" si="40"/>
        <v>-3.2256596592117601</v>
      </c>
      <c r="AN60">
        <f t="shared" si="48"/>
        <v>0</v>
      </c>
      <c r="AO60">
        <f t="shared" si="49"/>
        <v>0</v>
      </c>
      <c r="AP60">
        <f t="shared" si="50"/>
        <v>-1.1142009374225116E-8</v>
      </c>
      <c r="AQ60">
        <f t="shared" si="51"/>
        <v>-3.5332695613990149E-5</v>
      </c>
      <c r="AR60">
        <f t="shared" si="52"/>
        <v>-3.5343837623364377E-5</v>
      </c>
      <c r="AS60">
        <f t="shared" si="53"/>
        <v>-7.789731845383392E-3</v>
      </c>
      <c r="AT60">
        <f t="shared" si="54"/>
        <v>-5.0896620903362385E-3</v>
      </c>
      <c r="AU60">
        <f t="shared" si="55"/>
        <v>-1.2914737773342996E-2</v>
      </c>
      <c r="AW60">
        <v>57</v>
      </c>
      <c r="AX60">
        <f>IF(Z60&gt;0, (R60*SUMPRODUCT(K60:$K$98, X60:$X$98)-K60*$AZ$3)/Z60, 0)</f>
        <v>-291328630.26560843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0.755802533</v>
      </c>
      <c r="Q61" s="5">
        <f t="shared" si="60"/>
        <v>50</v>
      </c>
      <c r="R61">
        <f t="shared" si="41"/>
        <v>50000</v>
      </c>
      <c r="S61">
        <f t="shared" si="42"/>
        <v>-1110666995.1757243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-16.214726680256501</v>
      </c>
      <c r="AC61">
        <f t="shared" si="27"/>
        <v>-14.47746506423338</v>
      </c>
      <c r="AE61">
        <f t="shared" si="43"/>
        <v>0</v>
      </c>
      <c r="AF61">
        <f t="shared" si="44"/>
        <v>0</v>
      </c>
      <c r="AG61">
        <f t="shared" si="45"/>
        <v>-6.5174643376986393E-7</v>
      </c>
      <c r="AH61">
        <f t="shared" si="46"/>
        <v>-2.1033173920577885E-3</v>
      </c>
      <c r="AI61">
        <f t="shared" si="39"/>
        <v>-2.1039691384915583E-3</v>
      </c>
      <c r="AJ61">
        <f t="shared" si="47"/>
        <v>-1.7372616160231207</v>
      </c>
      <c r="AK61">
        <f t="shared" si="59"/>
        <v>-1.1350308676179552</v>
      </c>
      <c r="AL61">
        <f t="shared" si="40"/>
        <v>-2.8743964527795676</v>
      </c>
      <c r="AN61">
        <f t="shared" si="48"/>
        <v>0</v>
      </c>
      <c r="AO61">
        <f t="shared" si="49"/>
        <v>0</v>
      </c>
      <c r="AP61">
        <f t="shared" si="50"/>
        <v>-2.3298485470837294E-9</v>
      </c>
      <c r="AQ61">
        <f t="shared" si="51"/>
        <v>-7.5188918819188281E-6</v>
      </c>
      <c r="AR61">
        <f t="shared" si="52"/>
        <v>-7.5212217304659112E-6</v>
      </c>
      <c r="AS61">
        <f t="shared" si="53"/>
        <v>-6.2103238963406721E-3</v>
      </c>
      <c r="AT61">
        <f t="shared" si="54"/>
        <v>-4.0574829117494653E-3</v>
      </c>
      <c r="AU61">
        <f t="shared" si="55"/>
        <v>-1.0275328029820605E-2</v>
      </c>
      <c r="AW61">
        <v>58</v>
      </c>
      <c r="AX61">
        <f>IF(Z61&gt;0, (R61*SUMPRODUCT(K61:$K$98, X61:$X$98)-K61*$AZ$3)/Z61, 0)</f>
        <v>-1110666995.1757243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0.75910169800000005</v>
      </c>
      <c r="Q62" s="5">
        <f t="shared" si="60"/>
        <v>50</v>
      </c>
      <c r="R62">
        <f t="shared" si="41"/>
        <v>50000</v>
      </c>
      <c r="S62">
        <f t="shared" si="42"/>
        <v>-4294823522.126483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-14.47746506423338</v>
      </c>
      <c r="AC62">
        <f t="shared" si="27"/>
        <v>-12.926314593197819</v>
      </c>
      <c r="AE62">
        <f t="shared" si="43"/>
        <v>0</v>
      </c>
      <c r="AF62">
        <f t="shared" si="44"/>
        <v>0</v>
      </c>
      <c r="AG62">
        <f t="shared" si="45"/>
        <v>-1.5048714489201702E-7</v>
      </c>
      <c r="AH62">
        <f t="shared" si="46"/>
        <v>-4.9474182454014822E-4</v>
      </c>
      <c r="AI62">
        <f t="shared" si="39"/>
        <v>-4.9489231168504022E-4</v>
      </c>
      <c r="AJ62">
        <f t="shared" si="47"/>
        <v>-1.5511504710355606</v>
      </c>
      <c r="AK62">
        <f t="shared" si="59"/>
        <v>-1.0134225544963367</v>
      </c>
      <c r="AL62">
        <f t="shared" si="40"/>
        <v>-2.5650679178435825</v>
      </c>
      <c r="AN62">
        <f t="shared" si="48"/>
        <v>0</v>
      </c>
      <c r="AO62">
        <f t="shared" si="49"/>
        <v>0</v>
      </c>
      <c r="AP62">
        <f t="shared" si="50"/>
        <v>-4.8031970842749998E-10</v>
      </c>
      <c r="AQ62">
        <f t="shared" si="51"/>
        <v>-1.5790999894411531E-6</v>
      </c>
      <c r="AR62">
        <f t="shared" si="52"/>
        <v>-1.5795803091495806E-6</v>
      </c>
      <c r="AS62">
        <f t="shared" si="53"/>
        <v>-4.9509088800215699E-3</v>
      </c>
      <c r="AT62">
        <f t="shared" si="54"/>
        <v>-3.2346073562550155E-3</v>
      </c>
      <c r="AU62">
        <f t="shared" si="55"/>
        <v>-8.1870958165857367E-3</v>
      </c>
      <c r="AW62">
        <v>59</v>
      </c>
      <c r="AX62">
        <f>IF(Z62&gt;0, (R62*SUMPRODUCT(K62:$K$98, X62:$X$98)-K62*$AZ$3)/Z62, 0)</f>
        <v>-4294823522.126483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0.76251046700000003</v>
      </c>
      <c r="Q63" s="5">
        <f t="shared" si="60"/>
        <v>50</v>
      </c>
      <c r="R63">
        <f t="shared" si="41"/>
        <v>50000</v>
      </c>
      <c r="S63">
        <f t="shared" si="42"/>
        <v>-16856442853.920643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-12.926314593197819</v>
      </c>
      <c r="AC63">
        <f t="shared" si="27"/>
        <v>-11.541353681291165</v>
      </c>
      <c r="AE63">
        <f t="shared" si="43"/>
        <v>0</v>
      </c>
      <c r="AF63">
        <f t="shared" si="44"/>
        <v>0</v>
      </c>
      <c r="AG63">
        <f t="shared" si="45"/>
        <v>-3.4234250313988279E-8</v>
      </c>
      <c r="AH63">
        <f t="shared" si="46"/>
        <v>-1.1474802312910859E-4</v>
      </c>
      <c r="AI63">
        <f t="shared" si="39"/>
        <v>-1.1478225737942258E-4</v>
      </c>
      <c r="AJ63">
        <f t="shared" si="47"/>
        <v>-1.3849609119066546</v>
      </c>
      <c r="AK63">
        <f t="shared" si="59"/>
        <v>-0.90484202152384741</v>
      </c>
      <c r="AL63">
        <f t="shared" si="40"/>
        <v>-2.2899177156878814</v>
      </c>
      <c r="AN63">
        <f t="shared" si="48"/>
        <v>0</v>
      </c>
      <c r="AO63">
        <f t="shared" si="49"/>
        <v>0</v>
      </c>
      <c r="AP63">
        <f t="shared" si="50"/>
        <v>-9.7560451929346523E-11</v>
      </c>
      <c r="AQ63">
        <f t="shared" si="51"/>
        <v>-3.2700786176996156E-7</v>
      </c>
      <c r="AR63">
        <f t="shared" si="52"/>
        <v>-3.2710542222189091E-7</v>
      </c>
      <c r="AS63">
        <f t="shared" si="53"/>
        <v>-3.9468488788516999E-3</v>
      </c>
      <c r="AT63">
        <f t="shared" si="54"/>
        <v>-2.5786104773692013E-3</v>
      </c>
      <c r="AU63">
        <f t="shared" si="55"/>
        <v>-6.5257864616431235E-3</v>
      </c>
      <c r="AW63">
        <v>60</v>
      </c>
      <c r="AX63">
        <f>IF(Z63&gt;0, (R63*SUMPRODUCT(K63:$K$98, X63:$X$98)-K63*$AZ$3)/Z63, 0)</f>
        <v>-16856442853.920643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0.76616800500000004</v>
      </c>
      <c r="Q64" s="5">
        <f t="shared" si="60"/>
        <v>50</v>
      </c>
      <c r="R64">
        <f t="shared" si="41"/>
        <v>50000</v>
      </c>
      <c r="S64">
        <f t="shared" si="42"/>
        <v>-67239698322.232368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-11.541353681291165</v>
      </c>
      <c r="AC64">
        <f t="shared" si="27"/>
        <v>-10.304780355614524</v>
      </c>
      <c r="AE64">
        <f t="shared" si="43"/>
        <v>0</v>
      </c>
      <c r="AF64">
        <f t="shared" si="44"/>
        <v>0</v>
      </c>
      <c r="AG64">
        <f t="shared" si="45"/>
        <v>-7.6627205451093723E-9</v>
      </c>
      <c r="AH64">
        <f t="shared" si="46"/>
        <v>-2.6229187265739024E-5</v>
      </c>
      <c r="AI64">
        <f t="shared" si="39"/>
        <v>-2.6236849986284134E-5</v>
      </c>
      <c r="AJ64">
        <f t="shared" si="47"/>
        <v>-1.2365733256766411</v>
      </c>
      <c r="AK64">
        <f t="shared" si="59"/>
        <v>-0.80789475769038166</v>
      </c>
      <c r="AL64">
        <f t="shared" si="40"/>
        <v>-2.0444943202170092</v>
      </c>
      <c r="AN64">
        <f t="shared" si="48"/>
        <v>0</v>
      </c>
      <c r="AO64">
        <f t="shared" si="49"/>
        <v>0</v>
      </c>
      <c r="AP64">
        <f t="shared" si="50"/>
        <v>-1.9497455882542171E-11</v>
      </c>
      <c r="AQ64">
        <f t="shared" si="51"/>
        <v>-6.6739015019290925E-8</v>
      </c>
      <c r="AR64">
        <f t="shared" si="52"/>
        <v>-6.6758512475173465E-8</v>
      </c>
      <c r="AS64">
        <f t="shared" si="53"/>
        <v>-3.1464065172384062E-3</v>
      </c>
      <c r="AT64">
        <f t="shared" si="54"/>
        <v>-2.0556527284371273E-3</v>
      </c>
      <c r="AU64">
        <f t="shared" si="55"/>
        <v>-5.2021260041880089E-3</v>
      </c>
      <c r="AW64">
        <v>61</v>
      </c>
      <c r="AX64">
        <f>IF(Z64&gt;0, (R64*SUMPRODUCT(K64:$K$98, X64:$X$98)-K64*$AZ$3)/Z64, 0)</f>
        <v>-67239698322.232368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0.76992945700000004</v>
      </c>
      <c r="Q65" s="5">
        <f t="shared" si="60"/>
        <v>50</v>
      </c>
      <c r="R65">
        <f t="shared" si="41"/>
        <v>50000</v>
      </c>
      <c r="S65">
        <f t="shared" si="42"/>
        <v>-272800914149.24496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-10.304780355614524</v>
      </c>
      <c r="AC65">
        <f t="shared" si="27"/>
        <v>-9.200696803885231</v>
      </c>
      <c r="AE65">
        <f t="shared" si="43"/>
        <v>0</v>
      </c>
      <c r="AF65">
        <f t="shared" si="44"/>
        <v>0</v>
      </c>
      <c r="AG65">
        <f t="shared" si="45"/>
        <v>-1.6863390712194751E-9</v>
      </c>
      <c r="AH65">
        <f t="shared" si="46"/>
        <v>-5.8997542684388033E-6</v>
      </c>
      <c r="AI65">
        <f t="shared" si="39"/>
        <v>-5.9014406075100226E-6</v>
      </c>
      <c r="AJ65">
        <f t="shared" si="47"/>
        <v>-1.1040835517292926</v>
      </c>
      <c r="AK65">
        <f t="shared" si="59"/>
        <v>-0.7213346248930167</v>
      </c>
      <c r="AL65">
        <f t="shared" si="40"/>
        <v>-1.825424078062917</v>
      </c>
      <c r="AN65">
        <f t="shared" si="48"/>
        <v>0</v>
      </c>
      <c r="AO65">
        <f t="shared" si="49"/>
        <v>0</v>
      </c>
      <c r="AP65">
        <f t="shared" si="50"/>
        <v>-3.8310854492764272E-12</v>
      </c>
      <c r="AQ65">
        <f t="shared" si="51"/>
        <v>-1.3403272875470669E-8</v>
      </c>
      <c r="AR65">
        <f t="shared" si="52"/>
        <v>-1.3407103960919945E-8</v>
      </c>
      <c r="AS65">
        <f t="shared" si="53"/>
        <v>-2.5082965235198669E-3</v>
      </c>
      <c r="AT65">
        <f t="shared" si="54"/>
        <v>-1.6387538144914632E-3</v>
      </c>
      <c r="AU65">
        <f t="shared" si="55"/>
        <v>-4.147063745115291E-3</v>
      </c>
      <c r="AW65">
        <v>62</v>
      </c>
      <c r="AX65">
        <f>IF(Z65&gt;0, (R65*SUMPRODUCT(K65:$K$98, X65:$X$98)-K65*$AZ$3)/Z65, 0)</f>
        <v>-272800914149.24496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0.77391342299999999</v>
      </c>
      <c r="Q66" s="5">
        <f t="shared" si="60"/>
        <v>50</v>
      </c>
      <c r="R66">
        <f t="shared" si="41"/>
        <v>50000</v>
      </c>
      <c r="S66">
        <f t="shared" si="42"/>
        <v>-1127197480297.5264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-9.200696803885231</v>
      </c>
      <c r="AC66">
        <f t="shared" si="27"/>
        <v>-8.2149078722275153</v>
      </c>
      <c r="AE66">
        <f t="shared" si="43"/>
        <v>0</v>
      </c>
      <c r="AF66">
        <f t="shared" si="44"/>
        <v>0</v>
      </c>
      <c r="AG66">
        <f t="shared" si="45"/>
        <v>-3.6439523756117568E-10</v>
      </c>
      <c r="AH66">
        <f t="shared" si="46"/>
        <v>-1.3050804429461047E-6</v>
      </c>
      <c r="AI66">
        <f t="shared" si="39"/>
        <v>-1.3054448381836658E-6</v>
      </c>
      <c r="AJ66">
        <f t="shared" si="47"/>
        <v>-0.98578893165771575</v>
      </c>
      <c r="AK66">
        <f t="shared" si="59"/>
        <v>-0.64404877627196622</v>
      </c>
      <c r="AL66">
        <f t="shared" si="40"/>
        <v>-1.6298390133745202</v>
      </c>
      <c r="AN66">
        <f t="shared" si="48"/>
        <v>0</v>
      </c>
      <c r="AO66">
        <f t="shared" si="49"/>
        <v>0</v>
      </c>
      <c r="AP66">
        <f t="shared" si="50"/>
        <v>-7.3914834011486633E-13</v>
      </c>
      <c r="AQ66">
        <f t="shared" si="51"/>
        <v>-2.6472575480848319E-9</v>
      </c>
      <c r="AR66">
        <f t="shared" si="52"/>
        <v>-2.647996696424947E-9</v>
      </c>
      <c r="AS66">
        <f t="shared" si="53"/>
        <v>-1.9995987253156162E-3</v>
      </c>
      <c r="AT66">
        <f t="shared" si="54"/>
        <v>-1.3064045159331002E-3</v>
      </c>
      <c r="AU66">
        <f t="shared" si="55"/>
        <v>-3.3060058892454129E-3</v>
      </c>
      <c r="AW66">
        <v>63</v>
      </c>
      <c r="AX66">
        <f>IF(Z66&gt;0, (R66*SUMPRODUCT(K66:$K$98, X66:$X$98)-K66*$AZ$3)/Z66, 0)</f>
        <v>-1127197480297.5264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-4750227438845.7305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-8.2149078722275153</v>
      </c>
      <c r="AC67">
        <f t="shared" si="27"/>
        <v>-7.3347391739274617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-7.7204084102862954E-11</v>
      </c>
      <c r="AH67">
        <f t="shared" ref="AH67:AH89" si="66">-X67*R67</f>
        <v>-2.8354720108270094E-7</v>
      </c>
      <c r="AI67">
        <f t="shared" si="39"/>
        <v>-2.836244051668038E-7</v>
      </c>
      <c r="AJ67">
        <f t="shared" ref="AJ67:AJ89" si="67">AB67-AC67</f>
        <v>-0.88016869830005362</v>
      </c>
      <c r="AK67">
        <f t="shared" si="59"/>
        <v>-0.57504355105592608</v>
      </c>
      <c r="AL67">
        <f t="shared" si="40"/>
        <v>-1.4552125329803849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-1.3982382102036795E-13</v>
      </c>
      <c r="AQ67">
        <f t="shared" ref="AQ67:AQ89" si="71">AH67*$K67</f>
        <v>-5.1353051533116559E-10</v>
      </c>
      <c r="AR67">
        <f t="shared" ref="AR67:AR89" si="72">AI67*$K67</f>
        <v>-5.13670339152186E-10</v>
      </c>
      <c r="AS67">
        <f t="shared" ref="AS67:AS89" si="73">AJ67*$K67</f>
        <v>-1.5940678782597358E-3</v>
      </c>
      <c r="AT67">
        <f t="shared" ref="AT67:AT89" si="74">AK67*$K67</f>
        <v>-1.0414576831794704E-3</v>
      </c>
      <c r="AU67">
        <f t="shared" ref="AU67:AU89" si="75">AL67*$K67</f>
        <v>-2.6355260751095453E-3</v>
      </c>
      <c r="AW67">
        <v>64</v>
      </c>
      <c r="AX67">
        <f>IF(Z67&gt;0, (R67*SUMPRODUCT(K67:$K$98, X67:$X$98)-K67*$AZ$3)/Z67, 0)</f>
        <v>-4750227438845.7305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0.78242625899999996</v>
      </c>
      <c r="Q68" s="5">
        <f t="shared" si="60"/>
        <v>50</v>
      </c>
      <c r="R68">
        <f t="shared" si="61"/>
        <v>50000</v>
      </c>
      <c r="S68">
        <f t="shared" si="62"/>
        <v>-20432615796320.91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-7.3347391739274617</v>
      </c>
      <c r="AC68">
        <f t="shared" ref="AC68:AC89" si="79">S68*Z68</f>
        <v>-6.5488742628808945</v>
      </c>
      <c r="AE68">
        <f t="shared" si="63"/>
        <v>0</v>
      </c>
      <c r="AF68">
        <f t="shared" si="64"/>
        <v>0</v>
      </c>
      <c r="AG68">
        <f t="shared" si="65"/>
        <v>-1.60255405577099E-11</v>
      </c>
      <c r="AH68">
        <f t="shared" si="66"/>
        <v>-6.0406502704124433E-8</v>
      </c>
      <c r="AI68">
        <f t="shared" si="39"/>
        <v>-6.0422528244682149E-8</v>
      </c>
      <c r="AJ68">
        <f t="shared" si="67"/>
        <v>-0.78586491104656719</v>
      </c>
      <c r="AK68">
        <f t="shared" ref="AK68:AK89" si="80">G68*SUM(AB68:AB68, AE68:AF68)</f>
        <v>-0.51343174217492238</v>
      </c>
      <c r="AL68">
        <f t="shared" si="40"/>
        <v>-1.2992967136440177</v>
      </c>
      <c r="AN68">
        <f t="shared" si="68"/>
        <v>0</v>
      </c>
      <c r="AO68">
        <f t="shared" si="69"/>
        <v>0</v>
      </c>
      <c r="AP68">
        <f t="shared" si="70"/>
        <v>-2.5914065723314488E-14</v>
      </c>
      <c r="AQ68">
        <f t="shared" si="71"/>
        <v>-9.7680204642903623E-11</v>
      </c>
      <c r="AR68">
        <f t="shared" si="72"/>
        <v>-9.7706118708626954E-11</v>
      </c>
      <c r="AS68">
        <f t="shared" si="73"/>
        <v>-1.270781155941092E-3</v>
      </c>
      <c r="AT68">
        <f t="shared" si="74"/>
        <v>-8.3024368901900801E-4</v>
      </c>
      <c r="AU68">
        <f t="shared" si="75"/>
        <v>-2.1010249426662185E-3</v>
      </c>
      <c r="AW68">
        <v>65</v>
      </c>
      <c r="AX68">
        <f>IF(Z68&gt;0, (R68*SUMPRODUCT(K68:$K$98, X68:$X$98)-K68*$AZ$3)/Z68, 0)</f>
        <v>-20432615796320.91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0.78691510499999995</v>
      </c>
      <c r="Q69" s="5">
        <f t="shared" ref="Q69:Q89" si="81">$C$8</f>
        <v>50</v>
      </c>
      <c r="R69">
        <f t="shared" si="61"/>
        <v>50000</v>
      </c>
      <c r="S69">
        <f t="shared" si="62"/>
        <v>-89831432127266.219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-6.5488742628808945</v>
      </c>
      <c r="AC69">
        <f t="shared" si="79"/>
        <v>-5.8472091633713452</v>
      </c>
      <c r="AE69">
        <f t="shared" si="63"/>
        <v>0</v>
      </c>
      <c r="AF69">
        <f t="shared" si="64"/>
        <v>0</v>
      </c>
      <c r="AG69">
        <f t="shared" si="65"/>
        <v>-3.254545221480757E-12</v>
      </c>
      <c r="AH69">
        <f t="shared" si="66"/>
        <v>-1.2610739930652046E-8</v>
      </c>
      <c r="AI69">
        <f t="shared" si="39"/>
        <v>-1.2613994475873527E-8</v>
      </c>
      <c r="AJ69">
        <f t="shared" si="67"/>
        <v>-0.70166509950954925</v>
      </c>
      <c r="AK69">
        <f t="shared" si="80"/>
        <v>-0.45842119840166268</v>
      </c>
      <c r="AL69">
        <f t="shared" si="40"/>
        <v>-1.1600863105252064</v>
      </c>
      <c r="AN69">
        <f t="shared" si="68"/>
        <v>0</v>
      </c>
      <c r="AO69">
        <f t="shared" si="69"/>
        <v>0</v>
      </c>
      <c r="AP69">
        <f t="shared" si="70"/>
        <v>-4.6988886753950201E-15</v>
      </c>
      <c r="AQ69">
        <f t="shared" si="71"/>
        <v>-1.8207294419320467E-11</v>
      </c>
      <c r="AR69">
        <f t="shared" si="72"/>
        <v>-1.8211993307995862E-11</v>
      </c>
      <c r="AS69">
        <f t="shared" si="73"/>
        <v>-1.0130589577444086E-3</v>
      </c>
      <c r="AT69">
        <f t="shared" si="74"/>
        <v>-6.6186518580636745E-4</v>
      </c>
      <c r="AU69">
        <f t="shared" si="75"/>
        <v>-1.6749241617627694E-3</v>
      </c>
      <c r="AW69">
        <v>66</v>
      </c>
      <c r="AX69">
        <f>IF(Z69&gt;0, (R69*SUMPRODUCT(K69:$K$98, X69:$X$98)-K69*$AZ$3)/Z69, 0)</f>
        <v>-89831432127266.219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0.79143424399999995</v>
      </c>
      <c r="Q70" s="5">
        <f t="shared" si="81"/>
        <v>50</v>
      </c>
      <c r="R70">
        <f t="shared" si="61"/>
        <v>50000</v>
      </c>
      <c r="S70">
        <f t="shared" si="62"/>
        <v>-403929848952199.81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-5.8472091633713452</v>
      </c>
      <c r="AC70">
        <f t="shared" si="79"/>
        <v>-5.220722467311667</v>
      </c>
      <c r="AE70">
        <f t="shared" si="63"/>
        <v>0</v>
      </c>
      <c r="AF70">
        <f t="shared" si="64"/>
        <v>0</v>
      </c>
      <c r="AG70">
        <f t="shared" si="65"/>
        <v>-6.4624123233951398E-13</v>
      </c>
      <c r="AH70">
        <f t="shared" si="66"/>
        <v>-2.5757585369264354E-9</v>
      </c>
      <c r="AI70">
        <f t="shared" ref="AI70:AI89" si="88">SUM(AE70:AH70)</f>
        <v>-2.5764047781587751E-9</v>
      </c>
      <c r="AJ70">
        <f t="shared" si="67"/>
        <v>-0.62648669605967822</v>
      </c>
      <c r="AK70">
        <f t="shared" si="80"/>
        <v>-0.40930464143599421</v>
      </c>
      <c r="AL70">
        <f t="shared" ref="AL70:AL89" si="89">SUM(AI70:AK70)</f>
        <v>-1.0357913400720773</v>
      </c>
      <c r="AN70">
        <f t="shared" si="68"/>
        <v>0</v>
      </c>
      <c r="AO70">
        <f t="shared" si="69"/>
        <v>0</v>
      </c>
      <c r="AP70">
        <f t="shared" si="70"/>
        <v>-8.330699840979025E-16</v>
      </c>
      <c r="AQ70">
        <f t="shared" si="71"/>
        <v>-3.3204119700459098E-12</v>
      </c>
      <c r="AR70">
        <f t="shared" si="72"/>
        <v>-3.321245040030008E-12</v>
      </c>
      <c r="AS70">
        <f t="shared" si="73"/>
        <v>-8.0760439880102016E-4</v>
      </c>
      <c r="AT70">
        <f t="shared" si="74"/>
        <v>-5.276348738966596E-4</v>
      </c>
      <c r="AU70">
        <f t="shared" si="75"/>
        <v>-1.3352392760189249E-3</v>
      </c>
      <c r="AW70">
        <v>67</v>
      </c>
      <c r="AX70">
        <f>IF(Z70&gt;0, (R70*SUMPRODUCT(K70:$K$98, X70:$X$98)-K70*$AZ$3)/Z70, 0)</f>
        <v>-403929848952199.81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0.79587939600000002</v>
      </c>
      <c r="Q71" s="5">
        <f t="shared" si="81"/>
        <v>50</v>
      </c>
      <c r="R71">
        <f t="shared" si="61"/>
        <v>50000</v>
      </c>
      <c r="S71">
        <f t="shared" si="62"/>
        <v>-1857874143284666.3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-5.220722467311667</v>
      </c>
      <c r="AC71">
        <f t="shared" si="79"/>
        <v>-4.6613593458168765</v>
      </c>
      <c r="AE71">
        <f t="shared" si="63"/>
        <v>0</v>
      </c>
      <c r="AF71">
        <f t="shared" si="64"/>
        <v>0</v>
      </c>
      <c r="AG71">
        <f t="shared" si="65"/>
        <v>-1.2544873835145076E-13</v>
      </c>
      <c r="AH71">
        <f t="shared" si="66"/>
        <v>-5.1433008166466817E-10</v>
      </c>
      <c r="AI71">
        <f t="shared" si="88"/>
        <v>-5.144555304030196E-10</v>
      </c>
      <c r="AJ71">
        <f t="shared" si="67"/>
        <v>-0.55936312149479051</v>
      </c>
      <c r="AK71">
        <f t="shared" si="80"/>
        <v>-0.36545057271181675</v>
      </c>
      <c r="AL71">
        <f t="shared" si="89"/>
        <v>-0.92481369472106278</v>
      </c>
      <c r="AN71">
        <f t="shared" si="68"/>
        <v>0</v>
      </c>
      <c r="AO71">
        <f t="shared" si="69"/>
        <v>0</v>
      </c>
      <c r="AP71">
        <f t="shared" si="70"/>
        <v>-1.4438932900656714E-16</v>
      </c>
      <c r="AQ71">
        <f t="shared" si="71"/>
        <v>-5.919850319371146E-13</v>
      </c>
      <c r="AR71">
        <f t="shared" si="72"/>
        <v>-5.9212942126612115E-13</v>
      </c>
      <c r="AS71">
        <f t="shared" si="73"/>
        <v>-6.4381728222233381E-4</v>
      </c>
      <c r="AT71">
        <f t="shared" si="74"/>
        <v>-4.2062729105409665E-4</v>
      </c>
      <c r="AU71">
        <f t="shared" si="75"/>
        <v>-1.06444457386856E-3</v>
      </c>
      <c r="AW71">
        <v>68</v>
      </c>
      <c r="AX71">
        <f>IF(Z71&gt;0, (R71*SUMPRODUCT(K71:$K$98, X71:$X$98)-K71*$AZ$3)/Z71, 0)</f>
        <v>-1857874143284666.3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0.80043084799999997</v>
      </c>
      <c r="Q72" s="5">
        <f t="shared" si="81"/>
        <v>50</v>
      </c>
      <c r="R72">
        <f t="shared" si="61"/>
        <v>50000</v>
      </c>
      <c r="S72">
        <f t="shared" si="62"/>
        <v>-8750454289954905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-4.6613593458168765</v>
      </c>
      <c r="AC72">
        <f t="shared" si="79"/>
        <v>-4.1619279873370116</v>
      </c>
      <c r="AE72">
        <f t="shared" si="63"/>
        <v>0</v>
      </c>
      <c r="AF72">
        <f t="shared" si="64"/>
        <v>0</v>
      </c>
      <c r="AG72">
        <f t="shared" si="65"/>
        <v>-2.378121094875441E-14</v>
      </c>
      <c r="AH72">
        <f t="shared" si="66"/>
        <v>-1.0041304001918184E-10</v>
      </c>
      <c r="AI72">
        <f t="shared" si="88"/>
        <v>-1.004368212301306E-10</v>
      </c>
      <c r="AJ72">
        <f t="shared" si="67"/>
        <v>-0.49943135847986486</v>
      </c>
      <c r="AK72">
        <f t="shared" si="80"/>
        <v>-0.32629515420718136</v>
      </c>
      <c r="AL72">
        <f t="shared" si="89"/>
        <v>-0.8257265127874831</v>
      </c>
      <c r="AN72">
        <f t="shared" si="68"/>
        <v>0</v>
      </c>
      <c r="AO72">
        <f t="shared" si="69"/>
        <v>0</v>
      </c>
      <c r="AP72">
        <f t="shared" si="70"/>
        <v>-2.4439073801449952E-17</v>
      </c>
      <c r="AQ72">
        <f t="shared" si="71"/>
        <v>-1.0319077951685492E-13</v>
      </c>
      <c r="AR72">
        <f t="shared" si="72"/>
        <v>-1.0321521859065638E-13</v>
      </c>
      <c r="AS72">
        <f t="shared" si="73"/>
        <v>-5.1324719565162098E-4</v>
      </c>
      <c r="AT72">
        <f t="shared" si="74"/>
        <v>-3.3532150115940464E-4</v>
      </c>
      <c r="AU72">
        <f t="shared" si="75"/>
        <v>-8.4856869691424079E-4</v>
      </c>
      <c r="AW72">
        <v>69</v>
      </c>
      <c r="AX72">
        <f>IF(Z72&gt;0, (R72*SUMPRODUCT(K72:$K$98, X72:$X$98)-K72*$AZ$3)/Z72, 0)</f>
        <v>-8750454289954905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0.80506197899999998</v>
      </c>
      <c r="Q73" s="5">
        <f t="shared" si="81"/>
        <v>50</v>
      </c>
      <c r="R73">
        <f t="shared" si="61"/>
        <v>50000</v>
      </c>
      <c r="S73">
        <f t="shared" si="62"/>
        <v>-4.2246075597571968E+16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-4.1619279873370116</v>
      </c>
      <c r="AC73">
        <f t="shared" si="79"/>
        <v>-3.7160071315509926</v>
      </c>
      <c r="AE73">
        <f t="shared" si="63"/>
        <v>0</v>
      </c>
      <c r="AF73">
        <f t="shared" si="64"/>
        <v>0</v>
      </c>
      <c r="AG73">
        <f t="shared" si="65"/>
        <v>-4.3980500898461734E-15</v>
      </c>
      <c r="AH73">
        <f t="shared" si="66"/>
        <v>-1.9145348749420694E-11</v>
      </c>
      <c r="AI73">
        <f t="shared" si="88"/>
        <v>-1.9149746799510541E-11</v>
      </c>
      <c r="AJ73">
        <f t="shared" si="67"/>
        <v>-0.44592085578601903</v>
      </c>
      <c r="AK73">
        <f t="shared" si="80"/>
        <v>-0.29133495911359086</v>
      </c>
      <c r="AL73">
        <f t="shared" si="89"/>
        <v>-0.73725581491875958</v>
      </c>
      <c r="AN73">
        <f t="shared" si="68"/>
        <v>0</v>
      </c>
      <c r="AO73">
        <f t="shared" si="69"/>
        <v>0</v>
      </c>
      <c r="AP73">
        <f t="shared" si="70"/>
        <v>-4.0354588784938407E-18</v>
      </c>
      <c r="AQ73">
        <f t="shared" si="71"/>
        <v>-1.7566936713859242E-14</v>
      </c>
      <c r="AR73">
        <f t="shared" si="72"/>
        <v>-1.7570972172737737E-14</v>
      </c>
      <c r="AS73">
        <f t="shared" si="73"/>
        <v>-4.0915752204409323E-4</v>
      </c>
      <c r="AT73">
        <f t="shared" si="74"/>
        <v>-2.6731624773552787E-4</v>
      </c>
      <c r="AU73">
        <f t="shared" si="75"/>
        <v>-6.7647376979719205E-4</v>
      </c>
      <c r="AW73">
        <v>70</v>
      </c>
      <c r="AX73">
        <f>IF(Z73&gt;0, (R73*SUMPRODUCT(K73:$K$98, X73:$X$98)-K73*$AZ$3)/Z73, 0)</f>
        <v>-4.2246075597571968E+16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0.80974286299999998</v>
      </c>
      <c r="Q74" s="5">
        <f t="shared" si="81"/>
        <v>50</v>
      </c>
      <c r="R74">
        <f t="shared" si="61"/>
        <v>50000</v>
      </c>
      <c r="S74">
        <f t="shared" si="62"/>
        <v>-2.0925501748635418E+17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-3.7160071315509926</v>
      </c>
      <c r="AC74">
        <f t="shared" si="79"/>
        <v>-3.3178635103134018</v>
      </c>
      <c r="AE74">
        <f t="shared" si="63"/>
        <v>0</v>
      </c>
      <c r="AF74">
        <f t="shared" si="64"/>
        <v>0</v>
      </c>
      <c r="AG74">
        <f t="shared" si="65"/>
        <v>-7.9277991757826422E-16</v>
      </c>
      <c r="AH74">
        <f t="shared" si="66"/>
        <v>-3.5612896713694476E-12</v>
      </c>
      <c r="AI74">
        <f t="shared" si="88"/>
        <v>-3.5620824512870259E-12</v>
      </c>
      <c r="AJ74">
        <f t="shared" si="67"/>
        <v>-0.39814362123759084</v>
      </c>
      <c r="AK74">
        <f t="shared" si="80"/>
        <v>-0.2601204992085695</v>
      </c>
      <c r="AL74">
        <f t="shared" si="89"/>
        <v>-0.65826412044972238</v>
      </c>
      <c r="AN74">
        <f t="shared" si="68"/>
        <v>0</v>
      </c>
      <c r="AO74">
        <f t="shared" si="69"/>
        <v>0</v>
      </c>
      <c r="AP74">
        <f t="shared" si="70"/>
        <v>-6.4948237849868818E-19</v>
      </c>
      <c r="AQ74">
        <f t="shared" si="71"/>
        <v>-2.9175750230271173E-15</v>
      </c>
      <c r="AR74">
        <f t="shared" si="72"/>
        <v>-2.918224505405616E-15</v>
      </c>
      <c r="AS74">
        <f t="shared" si="73"/>
        <v>-3.2617787152755827E-4</v>
      </c>
      <c r="AT74">
        <f t="shared" si="74"/>
        <v>-2.1310287606467974E-4</v>
      </c>
      <c r="AU74">
        <f t="shared" si="75"/>
        <v>-5.3928074759515619E-4</v>
      </c>
      <c r="AW74">
        <v>71</v>
      </c>
      <c r="AX74">
        <f>IF(Z74&gt;0, (R74*SUMPRODUCT(K74:$K$98, X74:$X$98)-K74*$AZ$3)/Z74, 0)</f>
        <v>-2.0925501748635418E+17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0.814443943</v>
      </c>
      <c r="Q75" s="5">
        <f t="shared" si="81"/>
        <v>50</v>
      </c>
      <c r="R75">
        <f t="shared" si="61"/>
        <v>50000</v>
      </c>
      <c r="S75">
        <f t="shared" si="62"/>
        <v>-1.064246031917815E+18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-3.3178635103134018</v>
      </c>
      <c r="AC75">
        <f t="shared" si="79"/>
        <v>-2.9623781342083966</v>
      </c>
      <c r="AE75">
        <f t="shared" si="63"/>
        <v>0</v>
      </c>
      <c r="AF75">
        <f t="shared" si="64"/>
        <v>0</v>
      </c>
      <c r="AG75">
        <f t="shared" si="65"/>
        <v>-1.3917731639882508E-16</v>
      </c>
      <c r="AH75">
        <f t="shared" si="66"/>
        <v>-6.4567480200365647E-13</v>
      </c>
      <c r="AI75">
        <f t="shared" si="88"/>
        <v>-6.4581397932005528E-13</v>
      </c>
      <c r="AJ75">
        <f t="shared" si="67"/>
        <v>-0.35548537610500519</v>
      </c>
      <c r="AK75">
        <f t="shared" si="80"/>
        <v>-0.23225044572193815</v>
      </c>
      <c r="AL75">
        <f t="shared" si="89"/>
        <v>-0.58773582182758921</v>
      </c>
      <c r="AN75">
        <f t="shared" si="68"/>
        <v>0</v>
      </c>
      <c r="AO75">
        <f t="shared" si="69"/>
        <v>0</v>
      </c>
      <c r="AP75">
        <f t="shared" si="70"/>
        <v>-1.0180407630376007E-19</v>
      </c>
      <c r="AQ75">
        <f t="shared" si="71"/>
        <v>-4.7229195469061602E-16</v>
      </c>
      <c r="AR75">
        <f t="shared" si="72"/>
        <v>-4.7239375876691977E-16</v>
      </c>
      <c r="AS75">
        <f t="shared" si="73"/>
        <v>-2.600270021744025E-4</v>
      </c>
      <c r="AT75">
        <f t="shared" si="74"/>
        <v>-1.6988430808727734E-4</v>
      </c>
      <c r="AU75">
        <f t="shared" si="75"/>
        <v>-4.2991131026215228E-4</v>
      </c>
      <c r="AW75">
        <v>72</v>
      </c>
      <c r="AX75">
        <f>IF(Z75&gt;0, (R75*SUMPRODUCT(K75:$K$98, X75:$X$98)-K75*$AZ$3)/Z75, 0)</f>
        <v>-1.064246031917815E+18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0.81916999199999996</v>
      </c>
      <c r="Q76" s="5">
        <f t="shared" si="81"/>
        <v>50</v>
      </c>
      <c r="R76">
        <f t="shared" si="61"/>
        <v>50000</v>
      </c>
      <c r="S76">
        <f t="shared" si="62"/>
        <v>-5.5623697644221389E+18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-2.9623781342083966</v>
      </c>
      <c r="AC76">
        <f t="shared" si="79"/>
        <v>-2.6449804769717833</v>
      </c>
      <c r="AE76">
        <f t="shared" si="63"/>
        <v>0</v>
      </c>
      <c r="AF76">
        <f t="shared" si="64"/>
        <v>0</v>
      </c>
      <c r="AG76">
        <f t="shared" si="65"/>
        <v>-2.3775662073829821E-17</v>
      </c>
      <c r="AH76">
        <f t="shared" si="66"/>
        <v>-1.1400988116100702E-13</v>
      </c>
      <c r="AI76">
        <f t="shared" si="88"/>
        <v>-1.1403365682308085E-13</v>
      </c>
      <c r="AJ76">
        <f t="shared" si="67"/>
        <v>-0.31739765723661328</v>
      </c>
      <c r="AK76">
        <f t="shared" si="80"/>
        <v>-0.20736646939458778</v>
      </c>
      <c r="AL76">
        <f t="shared" si="89"/>
        <v>-0.52476412663131511</v>
      </c>
      <c r="AN76">
        <f t="shared" si="68"/>
        <v>0</v>
      </c>
      <c r="AO76">
        <f t="shared" si="69"/>
        <v>0</v>
      </c>
      <c r="AP76">
        <f t="shared" si="70"/>
        <v>-1.552784925839638E-20</v>
      </c>
      <c r="AQ76">
        <f t="shared" si="71"/>
        <v>-7.4459682474391543E-17</v>
      </c>
      <c r="AR76">
        <f t="shared" si="72"/>
        <v>-7.4475210323649949E-17</v>
      </c>
      <c r="AS76">
        <f t="shared" si="73"/>
        <v>-2.0729193413138053E-4</v>
      </c>
      <c r="AT76">
        <f t="shared" si="74"/>
        <v>-1.354307302991689E-4</v>
      </c>
      <c r="AU76">
        <f t="shared" si="75"/>
        <v>-3.4272266443062391E-4</v>
      </c>
      <c r="AW76">
        <v>73</v>
      </c>
      <c r="AX76">
        <f>IF(Z76&gt;0, (R76*SUMPRODUCT(K76:$K$98, X76:$X$98)-K76*$AZ$3)/Z76, 0)</f>
        <v>-5.5623697644221389E+18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0.82392963799999996</v>
      </c>
      <c r="Q77" s="5">
        <f t="shared" si="81"/>
        <v>50</v>
      </c>
      <c r="R77">
        <f t="shared" si="61"/>
        <v>50000</v>
      </c>
      <c r="S77">
        <f t="shared" si="62"/>
        <v>-2.9905405850665312E+19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-2.6449804769717833</v>
      </c>
      <c r="AC77">
        <f t="shared" si="79"/>
        <v>-2.3615897115819489</v>
      </c>
      <c r="AE77">
        <f t="shared" si="63"/>
        <v>0</v>
      </c>
      <c r="AF77">
        <f t="shared" si="64"/>
        <v>0</v>
      </c>
      <c r="AG77">
        <f t="shared" si="65"/>
        <v>-3.948432807390591E-18</v>
      </c>
      <c r="AH77">
        <f t="shared" si="66"/>
        <v>-1.9589472645700932E-14</v>
      </c>
      <c r="AI77">
        <f t="shared" si="88"/>
        <v>-1.9593421078508322E-14</v>
      </c>
      <c r="AJ77">
        <f t="shared" si="67"/>
        <v>-0.28339076538983443</v>
      </c>
      <c r="AK77">
        <f t="shared" si="80"/>
        <v>-0.18514863338802484</v>
      </c>
      <c r="AL77">
        <f t="shared" si="89"/>
        <v>-0.46853939877787887</v>
      </c>
      <c r="AN77">
        <f t="shared" si="68"/>
        <v>0</v>
      </c>
      <c r="AO77">
        <f t="shared" si="69"/>
        <v>0</v>
      </c>
      <c r="AP77">
        <f t="shared" si="70"/>
        <v>-2.302424595913678E-21</v>
      </c>
      <c r="AQ77">
        <f t="shared" si="71"/>
        <v>-1.1423085016418835E-17</v>
      </c>
      <c r="AR77">
        <f t="shared" si="72"/>
        <v>-1.1425387441014747E-17</v>
      </c>
      <c r="AS77">
        <f t="shared" si="73"/>
        <v>-1.6525186075524661E-4</v>
      </c>
      <c r="AT77">
        <f t="shared" si="74"/>
        <v>-1.0796454902676093E-4</v>
      </c>
      <c r="AU77">
        <f t="shared" si="75"/>
        <v>-2.7321640978201898E-4</v>
      </c>
      <c r="AW77">
        <v>74</v>
      </c>
      <c r="AX77">
        <f>IF(Z77&gt;0, (R77*SUMPRODUCT(K77:$K$98, X77:$X$98)-K77*$AZ$3)/Z77, 0)</f>
        <v>-2.9905405850665312E+19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0.82869589300000002</v>
      </c>
      <c r="Q78" s="5">
        <f t="shared" si="81"/>
        <v>50</v>
      </c>
      <c r="R78">
        <f t="shared" si="61"/>
        <v>50000</v>
      </c>
      <c r="S78">
        <f t="shared" si="62"/>
        <v>-1.6553363532032269E+20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-2.3615897115819489</v>
      </c>
      <c r="AC78">
        <f t="shared" si="79"/>
        <v>-2.1085622424838832</v>
      </c>
      <c r="AE78">
        <f t="shared" si="63"/>
        <v>0</v>
      </c>
      <c r="AF78">
        <f t="shared" si="64"/>
        <v>0</v>
      </c>
      <c r="AG78">
        <f t="shared" si="65"/>
        <v>-6.368984280456425E-19</v>
      </c>
      <c r="AH78">
        <f t="shared" si="66"/>
        <v>-3.2720500512710426E-15</v>
      </c>
      <c r="AI78">
        <f t="shared" si="88"/>
        <v>-3.2726869496990883E-15</v>
      </c>
      <c r="AJ78">
        <f t="shared" si="67"/>
        <v>-0.25302746909806562</v>
      </c>
      <c r="AK78">
        <f t="shared" si="80"/>
        <v>-0.16531127981073643</v>
      </c>
      <c r="AL78">
        <f t="shared" si="89"/>
        <v>-0.41833874890880529</v>
      </c>
      <c r="AN78">
        <f t="shared" si="68"/>
        <v>0</v>
      </c>
      <c r="AO78">
        <f t="shared" si="69"/>
        <v>0</v>
      </c>
      <c r="AP78">
        <f t="shared" si="70"/>
        <v>-3.315986994452605E-22</v>
      </c>
      <c r="AQ78">
        <f t="shared" si="71"/>
        <v>-1.7035801844427226E-18</v>
      </c>
      <c r="AR78">
        <f t="shared" si="72"/>
        <v>-1.7039117831421679E-18</v>
      </c>
      <c r="AS78">
        <f t="shared" si="73"/>
        <v>-1.317377716479959E-4</v>
      </c>
      <c r="AT78">
        <f t="shared" si="74"/>
        <v>-8.6068677476690785E-5</v>
      </c>
      <c r="AU78">
        <f t="shared" si="75"/>
        <v>-2.1780644912468839E-4</v>
      </c>
      <c r="AW78">
        <v>75</v>
      </c>
      <c r="AX78">
        <f>IF(Z78&gt;0, (R78*SUMPRODUCT(K78:$K$98, X78:$X$98)-K78*$AZ$3)/Z78, 0)</f>
        <v>-1.6553363532032269E+20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0.83344103599999997</v>
      </c>
      <c r="Q79" s="5">
        <f t="shared" si="81"/>
        <v>50</v>
      </c>
      <c r="R79">
        <f t="shared" si="61"/>
        <v>50000</v>
      </c>
      <c r="S79">
        <f t="shared" si="62"/>
        <v>-9.4403977199836057E+20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-2.1085622424838832</v>
      </c>
      <c r="AC79">
        <f t="shared" si="79"/>
        <v>-1.8826448593606098</v>
      </c>
      <c r="AE79">
        <f t="shared" si="63"/>
        <v>0</v>
      </c>
      <c r="AF79">
        <f t="shared" si="64"/>
        <v>0</v>
      </c>
      <c r="AG79">
        <f t="shared" si="65"/>
        <v>-9.9712158068054322E-20</v>
      </c>
      <c r="AH79">
        <f t="shared" si="66"/>
        <v>-5.3081728569713178E-16</v>
      </c>
      <c r="AI79">
        <f t="shared" si="88"/>
        <v>-5.3091699785519981E-16</v>
      </c>
      <c r="AJ79">
        <f t="shared" si="67"/>
        <v>-0.22591738312327347</v>
      </c>
      <c r="AK79">
        <f t="shared" si="80"/>
        <v>-0.14759935697387183</v>
      </c>
      <c r="AL79">
        <f t="shared" si="89"/>
        <v>-0.37351674009714586</v>
      </c>
      <c r="AN79">
        <f t="shared" si="68"/>
        <v>0</v>
      </c>
      <c r="AO79">
        <f t="shared" si="69"/>
        <v>0</v>
      </c>
      <c r="AP79">
        <f t="shared" si="70"/>
        <v>-4.6352454329372636E-23</v>
      </c>
      <c r="AQ79">
        <f t="shared" si="71"/>
        <v>-2.4675711035884872E-19</v>
      </c>
      <c r="AR79">
        <f t="shared" si="72"/>
        <v>-2.4680346281317809E-19</v>
      </c>
      <c r="AS79">
        <f t="shared" si="73"/>
        <v>-1.0502054499999702E-4</v>
      </c>
      <c r="AT79">
        <f t="shared" si="74"/>
        <v>-6.8613422733331306E-5</v>
      </c>
      <c r="AU79">
        <f t="shared" si="75"/>
        <v>-1.7363396773332858E-4</v>
      </c>
      <c r="AW79">
        <v>76</v>
      </c>
      <c r="AX79">
        <f>IF(Z79&gt;0, (R79*SUMPRODUCT(K79:$K$98, X79:$X$98)-K79*$AZ$3)/Z79, 0)</f>
        <v>-9.4403977199836057E+20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0.83895010800000003</v>
      </c>
      <c r="Q80" s="5">
        <f t="shared" si="81"/>
        <v>50</v>
      </c>
      <c r="R80">
        <f t="shared" si="61"/>
        <v>50000</v>
      </c>
      <c r="S80">
        <f t="shared" si="62"/>
        <v>-5.5802267873846934E+21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-1.8826448593606098</v>
      </c>
      <c r="AC80">
        <f t="shared" si="79"/>
        <v>-1.6809329101434014</v>
      </c>
      <c r="AE80">
        <f t="shared" si="63"/>
        <v>0</v>
      </c>
      <c r="AF80">
        <f t="shared" si="64"/>
        <v>0</v>
      </c>
      <c r="AG80">
        <f t="shared" si="65"/>
        <v>-1.506151070726653E-20</v>
      </c>
      <c r="AH80">
        <f t="shared" si="66"/>
        <v>-8.3653525780107243E-17</v>
      </c>
      <c r="AI80">
        <f t="shared" si="88"/>
        <v>-8.3668587290814507E-17</v>
      </c>
      <c r="AJ80">
        <f t="shared" si="67"/>
        <v>-0.20171194921720836</v>
      </c>
      <c r="AK80">
        <f t="shared" si="80"/>
        <v>-0.1317851401552427</v>
      </c>
      <c r="AL80">
        <f t="shared" si="89"/>
        <v>-0.33349708937245115</v>
      </c>
      <c r="AN80">
        <f t="shared" si="68"/>
        <v>0</v>
      </c>
      <c r="AO80">
        <f t="shared" si="69"/>
        <v>0</v>
      </c>
      <c r="AP80">
        <f t="shared" si="70"/>
        <v>-6.2513689467738093E-24</v>
      </c>
      <c r="AQ80">
        <f t="shared" si="71"/>
        <v>-3.4720889790796642E-20</v>
      </c>
      <c r="AR80">
        <f t="shared" si="72"/>
        <v>-3.472714115974341E-20</v>
      </c>
      <c r="AS80">
        <f t="shared" si="73"/>
        <v>-8.3721735491069002E-5</v>
      </c>
      <c r="AT80">
        <f t="shared" si="74"/>
        <v>-5.4698200520831707E-5</v>
      </c>
      <c r="AU80">
        <f t="shared" si="75"/>
        <v>-1.3841993601190075E-4</v>
      </c>
      <c r="AW80">
        <v>77</v>
      </c>
      <c r="AX80">
        <f>IF(Z80&gt;0, (R80*SUMPRODUCT(K80:$K$98, X80:$X$98)-K80*$AZ$3)/Z80, 0)</f>
        <v>-5.5802267873846934E+21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0.84442925499999999</v>
      </c>
      <c r="Q81" s="5">
        <f t="shared" si="81"/>
        <v>50</v>
      </c>
      <c r="R81">
        <f t="shared" si="61"/>
        <v>50000</v>
      </c>
      <c r="S81">
        <f t="shared" si="62"/>
        <v>-3.4226281838972437E+22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-1.6809329101434014</v>
      </c>
      <c r="AC81">
        <f t="shared" si="79"/>
        <v>-1.5008329554851798</v>
      </c>
      <c r="AE81">
        <f t="shared" si="63"/>
        <v>0</v>
      </c>
      <c r="AF81">
        <f t="shared" si="64"/>
        <v>0</v>
      </c>
      <c r="AG81">
        <f t="shared" si="65"/>
        <v>-2.1925153344822668E-21</v>
      </c>
      <c r="AH81">
        <f t="shared" si="66"/>
        <v>-1.2718380265711599E-17</v>
      </c>
      <c r="AI81">
        <f t="shared" si="88"/>
        <v>-1.2720572781046081E-17</v>
      </c>
      <c r="AJ81">
        <f t="shared" si="67"/>
        <v>-0.18009995465822159</v>
      </c>
      <c r="AK81">
        <f t="shared" si="80"/>
        <v>-0.11766530371003811</v>
      </c>
      <c r="AL81">
        <f t="shared" si="89"/>
        <v>-0.29776525836825973</v>
      </c>
      <c r="AN81">
        <f t="shared" si="68"/>
        <v>0</v>
      </c>
      <c r="AO81">
        <f t="shared" si="69"/>
        <v>0</v>
      </c>
      <c r="AP81">
        <f t="shared" si="70"/>
        <v>-8.1251467397475824E-25</v>
      </c>
      <c r="AQ81">
        <f t="shared" si="71"/>
        <v>-4.7132489486199484E-21</v>
      </c>
      <c r="AR81">
        <f t="shared" si="72"/>
        <v>-4.714061463293923E-21</v>
      </c>
      <c r="AS81">
        <f t="shared" si="73"/>
        <v>-6.674245495142612E-5</v>
      </c>
      <c r="AT81">
        <f t="shared" si="74"/>
        <v>-4.3605070568265065E-5</v>
      </c>
      <c r="AU81">
        <f t="shared" si="75"/>
        <v>-1.1034752551969119E-4</v>
      </c>
      <c r="AW81">
        <v>78</v>
      </c>
      <c r="AX81">
        <f>IF(Z81&gt;0, (R81*SUMPRODUCT(K81:$K$98, X81:$X$98)-K81*$AZ$3)/Z81, 0)</f>
        <v>-3.4226281838972437E+22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0.84987168300000004</v>
      </c>
      <c r="Q82" s="5">
        <f t="shared" si="81"/>
        <v>50</v>
      </c>
      <c r="R82">
        <f t="shared" si="61"/>
        <v>50000</v>
      </c>
      <c r="S82">
        <f t="shared" si="62"/>
        <v>-2.1807997746357183E+23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-1.5008329554851798</v>
      </c>
      <c r="AC82">
        <f t="shared" si="79"/>
        <v>-1.340029424540339</v>
      </c>
      <c r="AE82">
        <f t="shared" si="63"/>
        <v>0</v>
      </c>
      <c r="AF82">
        <f t="shared" si="64"/>
        <v>0</v>
      </c>
      <c r="AG82">
        <f t="shared" si="65"/>
        <v>-3.072334838176921E-22</v>
      </c>
      <c r="AH82">
        <f t="shared" si="66"/>
        <v>-1.8633566973197524E-18</v>
      </c>
      <c r="AI82">
        <f t="shared" si="88"/>
        <v>-1.8636639308035702E-18</v>
      </c>
      <c r="AJ82">
        <f t="shared" si="67"/>
        <v>-0.16080353094484079</v>
      </c>
      <c r="AK82">
        <f t="shared" si="80"/>
        <v>-0.1050583068839626</v>
      </c>
      <c r="AL82">
        <f t="shared" si="89"/>
        <v>-0.2658618378288034</v>
      </c>
      <c r="AN82">
        <f t="shared" si="68"/>
        <v>0</v>
      </c>
      <c r="AO82">
        <f t="shared" si="69"/>
        <v>0</v>
      </c>
      <c r="AP82">
        <f t="shared" si="70"/>
        <v>-1.0165742303739871E-25</v>
      </c>
      <c r="AQ82">
        <f t="shared" si="71"/>
        <v>-6.1654751199386082E-22</v>
      </c>
      <c r="AR82">
        <f t="shared" si="72"/>
        <v>-6.1664916941689829E-22</v>
      </c>
      <c r="AS82">
        <f t="shared" si="73"/>
        <v>-5.3206676460001707E-5</v>
      </c>
      <c r="AT82">
        <f t="shared" si="74"/>
        <v>-3.4761695287201099E-5</v>
      </c>
      <c r="AU82">
        <f t="shared" si="75"/>
        <v>-8.7968371747202813E-5</v>
      </c>
      <c r="AW82">
        <v>79</v>
      </c>
      <c r="AX82">
        <f>IF(Z82&gt;0, (R82*SUMPRODUCT(K82:$K$98, X82:$X$98)-K82*$AZ$3)/Z82, 0)</f>
        <v>-2.1807997746357183E+23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0.85527059900000002</v>
      </c>
      <c r="Q83" s="5">
        <f t="shared" si="81"/>
        <v>50</v>
      </c>
      <c r="R83">
        <f t="shared" si="61"/>
        <v>50000</v>
      </c>
      <c r="S83">
        <f t="shared" si="62"/>
        <v>-1.4452247553039659E+24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-1.340029424540339</v>
      </c>
      <c r="AC83">
        <f t="shared" si="79"/>
        <v>-1.1964548433395883</v>
      </c>
      <c r="AE83">
        <f t="shared" si="63"/>
        <v>0</v>
      </c>
      <c r="AF83">
        <f t="shared" si="64"/>
        <v>0</v>
      </c>
      <c r="AG83">
        <f t="shared" si="65"/>
        <v>-4.1393383241900831E-23</v>
      </c>
      <c r="AH83">
        <f t="shared" si="66"/>
        <v>-2.6276776573761435E-19</v>
      </c>
      <c r="AI83">
        <f t="shared" si="88"/>
        <v>-2.6280915912085624E-19</v>
      </c>
      <c r="AJ83">
        <f t="shared" si="67"/>
        <v>-0.14357458120075073</v>
      </c>
      <c r="AK83">
        <f t="shared" si="80"/>
        <v>-9.3802059717823738E-2</v>
      </c>
      <c r="AL83">
        <f t="shared" si="89"/>
        <v>-0.23737664091857447</v>
      </c>
      <c r="AN83">
        <f t="shared" si="68"/>
        <v>0</v>
      </c>
      <c r="AO83">
        <f t="shared" si="69"/>
        <v>0</v>
      </c>
      <c r="AP83">
        <f t="shared" si="70"/>
        <v>-1.2228789029493144E-26</v>
      </c>
      <c r="AQ83">
        <f t="shared" si="71"/>
        <v>-7.7629111691064629E-23</v>
      </c>
      <c r="AR83">
        <f t="shared" si="72"/>
        <v>-7.764134048009412E-23</v>
      </c>
      <c r="AS83">
        <f t="shared" si="73"/>
        <v>-4.2416036718751366E-5</v>
      </c>
      <c r="AT83">
        <f t="shared" si="74"/>
        <v>-2.771181065625087E-5</v>
      </c>
      <c r="AU83">
        <f t="shared" si="75"/>
        <v>-7.0127847375002226E-5</v>
      </c>
      <c r="AW83">
        <v>80</v>
      </c>
      <c r="AX83">
        <f>IF(Z83&gt;0, (R83*SUMPRODUCT(K83:$K$98, X83:$X$98)-K83*$AZ$3)/Z83, 0)</f>
        <v>-1.4452247553039659E+24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0.86061939499999995</v>
      </c>
      <c r="Q84" s="5">
        <f t="shared" si="81"/>
        <v>50</v>
      </c>
      <c r="R84">
        <f t="shared" si="61"/>
        <v>50000</v>
      </c>
      <c r="S84">
        <f t="shared" si="62"/>
        <v>-9.9735137720766731E+24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-1.1964548433395883</v>
      </c>
      <c r="AC84">
        <f t="shared" si="79"/>
        <v>-1.0682632529817753</v>
      </c>
      <c r="AE84">
        <f t="shared" si="63"/>
        <v>0</v>
      </c>
      <c r="AF84">
        <f t="shared" si="64"/>
        <v>0</v>
      </c>
      <c r="AG84">
        <f t="shared" si="65"/>
        <v>-5.3555009668339923E-24</v>
      </c>
      <c r="AH84">
        <f t="shared" si="66"/>
        <v>-3.5623948442647831E-20</v>
      </c>
      <c r="AI84">
        <f t="shared" si="88"/>
        <v>-3.5629303943614665E-20</v>
      </c>
      <c r="AJ84">
        <f t="shared" si="67"/>
        <v>-0.12819159035781302</v>
      </c>
      <c r="AK84">
        <f t="shared" si="80"/>
        <v>-8.3751839033771189E-2</v>
      </c>
      <c r="AL84">
        <f t="shared" si="89"/>
        <v>-0.21194342939158423</v>
      </c>
      <c r="AN84">
        <f t="shared" si="68"/>
        <v>0</v>
      </c>
      <c r="AO84">
        <f t="shared" si="69"/>
        <v>0</v>
      </c>
      <c r="AP84">
        <f t="shared" si="70"/>
        <v>-1.4126501098689163E-27</v>
      </c>
      <c r="AQ84">
        <f t="shared" si="71"/>
        <v>-9.3967259072723451E-24</v>
      </c>
      <c r="AR84">
        <f t="shared" si="72"/>
        <v>-9.398138557382213E-24</v>
      </c>
      <c r="AS84">
        <f t="shared" si="73"/>
        <v>-3.3813804782167824E-5</v>
      </c>
      <c r="AT84">
        <f t="shared" si="74"/>
        <v>-2.2091685791016317E-5</v>
      </c>
      <c r="AU84">
        <f t="shared" si="75"/>
        <v>-5.5905490573184147E-5</v>
      </c>
      <c r="AW84">
        <v>81</v>
      </c>
      <c r="AX84">
        <f>IF(Z84&gt;0, (R84*SUMPRODUCT(K84:$K$98, X84:$X$98)-K84*$AZ$3)/Z84, 0)</f>
        <v>-9.9735137720766731E+24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0.86594101899999998</v>
      </c>
      <c r="Q85" s="5">
        <f t="shared" si="81"/>
        <v>50</v>
      </c>
      <c r="R85">
        <f t="shared" si="61"/>
        <v>50000</v>
      </c>
      <c r="S85">
        <f t="shared" si="62"/>
        <v>-7.177975297719675E+25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-1.0682632529817753</v>
      </c>
      <c r="AC85">
        <f t="shared" si="79"/>
        <v>-0.95380647587658496</v>
      </c>
      <c r="AE85">
        <f t="shared" si="63"/>
        <v>0</v>
      </c>
      <c r="AF85">
        <f t="shared" si="64"/>
        <v>0</v>
      </c>
      <c r="AG85">
        <f t="shared" si="65"/>
        <v>-6.6439799268993973E-25</v>
      </c>
      <c r="AH85">
        <f t="shared" si="66"/>
        <v>-4.6375479644757128E-21</v>
      </c>
      <c r="AI85">
        <f t="shared" si="88"/>
        <v>-4.6382123624684029E-21</v>
      </c>
      <c r="AJ85">
        <f t="shared" si="67"/>
        <v>-0.11445677710519031</v>
      </c>
      <c r="AK85">
        <f t="shared" si="80"/>
        <v>-7.4778427708724282E-2</v>
      </c>
      <c r="AL85">
        <f t="shared" si="89"/>
        <v>-0.18923520481391459</v>
      </c>
      <c r="AN85">
        <f t="shared" si="68"/>
        <v>0</v>
      </c>
      <c r="AO85">
        <f t="shared" si="69"/>
        <v>0</v>
      </c>
      <c r="AP85">
        <f t="shared" si="70"/>
        <v>-1.5647494030346047E-28</v>
      </c>
      <c r="AQ85">
        <f t="shared" si="71"/>
        <v>-1.092206853241385E-24</v>
      </c>
      <c r="AR85">
        <f t="shared" si="72"/>
        <v>-1.0923633281816886E-24</v>
      </c>
      <c r="AS85">
        <f t="shared" si="73"/>
        <v>-2.6956158149049629E-5</v>
      </c>
      <c r="AT85">
        <f t="shared" si="74"/>
        <v>-1.7611356657379081E-5</v>
      </c>
      <c r="AU85">
        <f t="shared" si="75"/>
        <v>-4.456751480642871E-5</v>
      </c>
      <c r="AW85">
        <v>82</v>
      </c>
      <c r="AX85">
        <f>IF(Z85&gt;0, (R85*SUMPRODUCT(K85:$K$98, X85:$X$98)-K85*$AZ$3)/Z85, 0)</f>
        <v>-7.177975297719675E+25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0.87126245999999996</v>
      </c>
      <c r="Q86" s="5">
        <f t="shared" si="81"/>
        <v>50</v>
      </c>
      <c r="R86">
        <f t="shared" si="61"/>
        <v>50000</v>
      </c>
      <c r="S86">
        <f t="shared" si="62"/>
        <v>-5.3975402520728767E+26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-0.95380647587658496</v>
      </c>
      <c r="AC86">
        <f t="shared" si="79"/>
        <v>-0.85161292488980789</v>
      </c>
      <c r="AE86">
        <f t="shared" si="63"/>
        <v>0</v>
      </c>
      <c r="AF86">
        <f t="shared" si="64"/>
        <v>0</v>
      </c>
      <c r="AG86">
        <f t="shared" si="65"/>
        <v>-7.8888983232941491E-26</v>
      </c>
      <c r="AH86">
        <f t="shared" si="66"/>
        <v>-5.788650295300989E-22</v>
      </c>
      <c r="AI86">
        <f t="shared" si="88"/>
        <v>-5.7894391851333185E-22</v>
      </c>
      <c r="AJ86">
        <f t="shared" si="67"/>
        <v>-0.10219355098677707</v>
      </c>
      <c r="AK86">
        <f t="shared" si="80"/>
        <v>-6.6766453311360954E-2</v>
      </c>
      <c r="AL86">
        <f t="shared" si="89"/>
        <v>-0.16896000429813801</v>
      </c>
      <c r="AN86">
        <f t="shared" si="68"/>
        <v>0</v>
      </c>
      <c r="AO86">
        <f t="shared" si="69"/>
        <v>0</v>
      </c>
      <c r="AP86">
        <f t="shared" si="70"/>
        <v>-1.658879418149979E-29</v>
      </c>
      <c r="AQ86">
        <f t="shared" si="71"/>
        <v>-1.2172387626530902E-25</v>
      </c>
      <c r="AR86">
        <f t="shared" si="72"/>
        <v>-1.2174046505949054E-25</v>
      </c>
      <c r="AS86">
        <f t="shared" si="73"/>
        <v>-2.1489284238719411E-5</v>
      </c>
      <c r="AT86">
        <f t="shared" si="74"/>
        <v>-1.4039665702630003E-5</v>
      </c>
      <c r="AU86">
        <f t="shared" si="75"/>
        <v>-3.5528949941349414E-5</v>
      </c>
      <c r="AW86">
        <v>83</v>
      </c>
      <c r="AX86">
        <f>IF(Z86&gt;0, (R86*SUMPRODUCT(K86:$K$98, X86:$X$98)-K86*$AZ$3)/Z86, 0)</f>
        <v>-5.3975402520728767E+26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0.87658408399999999</v>
      </c>
      <c r="Q87" s="5">
        <f t="shared" si="81"/>
        <v>50</v>
      </c>
      <c r="R87">
        <f t="shared" si="61"/>
        <v>50000</v>
      </c>
      <c r="S87">
        <f t="shared" si="62"/>
        <v>-4.2491676105866909E+27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-0.85161292488980789</v>
      </c>
      <c r="AC87">
        <f t="shared" si="79"/>
        <v>-0.76036868293732851</v>
      </c>
      <c r="AE87">
        <f t="shared" si="63"/>
        <v>0</v>
      </c>
      <c r="AF87">
        <f t="shared" si="64"/>
        <v>0</v>
      </c>
      <c r="AG87">
        <f t="shared" si="65"/>
        <v>-8.9472662956727065E-27</v>
      </c>
      <c r="AH87">
        <f t="shared" si="66"/>
        <v>-6.9152827104939366E-23</v>
      </c>
      <c r="AI87">
        <f t="shared" si="88"/>
        <v>-6.916177437123504E-23</v>
      </c>
      <c r="AJ87">
        <f t="shared" si="67"/>
        <v>-9.1244241952479377E-2</v>
      </c>
      <c r="AK87">
        <f t="shared" si="80"/>
        <v>-5.961290474228656E-2</v>
      </c>
      <c r="AL87">
        <f t="shared" si="89"/>
        <v>-0.15085714669476594</v>
      </c>
      <c r="AN87">
        <f t="shared" si="68"/>
        <v>0</v>
      </c>
      <c r="AO87">
        <f t="shared" si="69"/>
        <v>0</v>
      </c>
      <c r="AP87">
        <f t="shared" si="70"/>
        <v>-1.6798511494913127E-30</v>
      </c>
      <c r="AQ87">
        <f t="shared" si="71"/>
        <v>-1.2983457993084394E-26</v>
      </c>
      <c r="AR87">
        <f t="shared" si="72"/>
        <v>-1.2985137844233885E-26</v>
      </c>
      <c r="AS87">
        <f t="shared" si="73"/>
        <v>-1.7131125828060728E-5</v>
      </c>
      <c r="AT87">
        <f t="shared" si="74"/>
        <v>-1.1192335540999681E-5</v>
      </c>
      <c r="AU87">
        <f t="shared" si="75"/>
        <v>-2.8323461369060408E-5</v>
      </c>
      <c r="AW87">
        <v>84</v>
      </c>
      <c r="AX87">
        <f>IF(Z87&gt;0, (R87*SUMPRODUCT(K87:$K$98, X87:$X$98)-K87*$AZ$3)/Z87, 0)</f>
        <v>-4.2491676105866909E+27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0.88190570700000004</v>
      </c>
      <c r="Q88" s="5">
        <f t="shared" si="81"/>
        <v>50</v>
      </c>
      <c r="R88">
        <f t="shared" si="61"/>
        <v>50000</v>
      </c>
      <c r="S88">
        <f t="shared" si="62"/>
        <v>-3.5098056955787168E+28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-0.76036868293732851</v>
      </c>
      <c r="AC88">
        <f t="shared" si="79"/>
        <v>-0.67890060976547184</v>
      </c>
      <c r="AE88">
        <f t="shared" si="63"/>
        <v>0</v>
      </c>
      <c r="AF88">
        <f t="shared" si="64"/>
        <v>0</v>
      </c>
      <c r="AG88">
        <f t="shared" si="65"/>
        <v>-9.6714842451346987E-28</v>
      </c>
      <c r="AH88">
        <f t="shared" si="66"/>
        <v>-7.8906452082025089E-24</v>
      </c>
      <c r="AI88">
        <f t="shared" si="88"/>
        <v>-7.8916123566270229E-24</v>
      </c>
      <c r="AJ88">
        <f t="shared" si="67"/>
        <v>-8.146807317185667E-2</v>
      </c>
      <c r="AK88">
        <f t="shared" si="80"/>
        <v>-5.3225807805613E-2</v>
      </c>
      <c r="AL88">
        <f t="shared" si="89"/>
        <v>-0.13469388097746968</v>
      </c>
      <c r="AN88">
        <f t="shared" si="68"/>
        <v>0</v>
      </c>
      <c r="AO88">
        <f t="shared" si="69"/>
        <v>0</v>
      </c>
      <c r="AP88">
        <f t="shared" si="70"/>
        <v>-1.6212707352633989E-31</v>
      </c>
      <c r="AQ88">
        <f t="shared" si="71"/>
        <v>-1.3227413532561596E-27</v>
      </c>
      <c r="AR88">
        <f t="shared" si="72"/>
        <v>-1.322903480329686E-27</v>
      </c>
      <c r="AS88">
        <f t="shared" si="73"/>
        <v>-1.365682862568618E-5</v>
      </c>
      <c r="AT88">
        <f t="shared" si="74"/>
        <v>-8.9224613687816346E-6</v>
      </c>
      <c r="AU88">
        <f t="shared" si="75"/>
        <v>-2.2579289994467816E-5</v>
      </c>
      <c r="AW88">
        <v>85</v>
      </c>
      <c r="AX88">
        <f>IF(Z88&gt;0, (R88*SUMPRODUCT(K88:$K$98, X88:$X$98)-K88*$AZ$3)/Z88, 0)</f>
        <v>-3.5098056955787168E+28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-0.67890060976547184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-0.67890060976547184</v>
      </c>
      <c r="AK89">
        <f t="shared" si="80"/>
        <v>-4.7523042683583032E-2</v>
      </c>
      <c r="AL89">
        <f t="shared" si="89"/>
        <v>-0.72642365244905482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-1.4475631564851773E-28</v>
      </c>
      <c r="AR89">
        <f t="shared" si="72"/>
        <v>-1.4475631564851773E-28</v>
      </c>
      <c r="AS89">
        <f t="shared" si="73"/>
        <v>-1.0161330822683162E-4</v>
      </c>
      <c r="AT89">
        <f t="shared" si="74"/>
        <v>-7.1129315758782139E-6</v>
      </c>
      <c r="AU89">
        <f t="shared" si="75"/>
        <v>-1.0872623980270984E-4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8573.9097719586171</v>
      </c>
      <c r="AO91" s="6">
        <f t="shared" ref="AO91:AU91" si="93">SUM(AO3:AO89)</f>
        <v>-857.39097719586175</v>
      </c>
      <c r="AP91" s="6">
        <f t="shared" si="93"/>
        <v>-2998.4054708816016</v>
      </c>
      <c r="AQ91" s="6">
        <f t="shared" si="93"/>
        <v>-4049.8951893388503</v>
      </c>
      <c r="AR91" s="6">
        <f t="shared" si="93"/>
        <v>668.21813454229982</v>
      </c>
      <c r="AS91" s="6">
        <f t="shared" si="93"/>
        <v>-1004.2313377455093</v>
      </c>
      <c r="AT91" s="6">
        <f t="shared" si="93"/>
        <v>318.132410656292</v>
      </c>
      <c r="AU91" s="6">
        <f t="shared" si="93"/>
        <v>-17.880792546917093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17644.572424911479</v>
      </c>
      <c r="K3">
        <v>1</v>
      </c>
      <c r="L3" s="2">
        <v>0</v>
      </c>
      <c r="O3">
        <f>$C$3</f>
        <v>17644.572424911479</v>
      </c>
      <c r="P3">
        <f>O3*C5</f>
        <v>1764.457242491148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17644.572424911479</v>
      </c>
      <c r="AF3">
        <f t="shared" ref="AF3:AF34" si="3">-$Z3*P3</f>
        <v>-1764.457242491148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13360.206978420332</v>
      </c>
      <c r="AJ3">
        <f t="shared" ref="AJ3:AJ34" si="7">AB3-AC3</f>
        <v>0</v>
      </c>
      <c r="AL3">
        <f t="shared" ref="AL3:AL23" si="8">SUM(AI3:AK3)</f>
        <v>13360.206978420332</v>
      </c>
      <c r="AN3">
        <f t="shared" ref="AN3:AN34" si="9">AE3*$K3</f>
        <v>17644.572424911479</v>
      </c>
      <c r="AO3">
        <f t="shared" ref="AO3:AO34" si="10">AF3*$K3</f>
        <v>-1764.457242491148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13360.206978420332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13360.206978420332</v>
      </c>
      <c r="AW3">
        <v>0</v>
      </c>
      <c r="AX3">
        <f>IF(Z3&gt;0, (R3*SUMPRODUCT(K3:$K$98, X3:$X$98)-K3*$AZ$3)/Z3, 0)</f>
        <v>0</v>
      </c>
      <c r="AZ3">
        <f>C6*ABS(SUMPRODUCT(X4:X79, K4:K79))/1</f>
        <v>9731.0197338206817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660.84155267773735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652.72909680166777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-652.72909680166777</v>
      </c>
      <c r="AK4">
        <f t="shared" ref="AK4:AK35" si="28">G4*SUM(AB4:AB4, AE4:AF4)</f>
        <v>0</v>
      </c>
      <c r="AL4">
        <f t="shared" si="8"/>
        <v>-766.52644680166782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-106.164147774979</v>
      </c>
      <c r="AR4">
        <f t="shared" si="13"/>
        <v>-106.164147774979</v>
      </c>
      <c r="AS4">
        <f t="shared" si="14"/>
        <v>-608.94588749106049</v>
      </c>
      <c r="AT4">
        <f t="shared" si="15"/>
        <v>0</v>
      </c>
      <c r="AU4">
        <f t="shared" si="16"/>
        <v>-715.11003526603952</v>
      </c>
      <c r="AW4">
        <v>1</v>
      </c>
      <c r="AX4">
        <f>IF(Z4&gt;0, (R4*SUMPRODUCT(K4:$K$98, X4:$X$98)-K4*$AZ$3)/Z4, 0)</f>
        <v>660.84155267773735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2.4175300000000002E-3</v>
      </c>
      <c r="Q5" s="5">
        <f t="shared" ref="Q5:Q36" si="30">$C$8</f>
        <v>50</v>
      </c>
      <c r="R5">
        <f t="shared" si="0"/>
        <v>50000</v>
      </c>
      <c r="S5">
        <f t="shared" si="1"/>
        <v>1336.5837468014101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652.72909680166777</v>
      </c>
      <c r="AC5">
        <f t="shared" si="27"/>
        <v>1303.7825915278136</v>
      </c>
      <c r="AE5">
        <f t="shared" si="2"/>
        <v>0</v>
      </c>
      <c r="AF5">
        <f t="shared" si="3"/>
        <v>0</v>
      </c>
      <c r="AG5">
        <f t="shared" si="4"/>
        <v>-48.772947997007542</v>
      </c>
      <c r="AH5">
        <f t="shared" si="5"/>
        <v>-119.39262649245451</v>
      </c>
      <c r="AI5">
        <f t="shared" si="6"/>
        <v>-168.16557448946205</v>
      </c>
      <c r="AJ5">
        <f t="shared" si="7"/>
        <v>-651.0534947261458</v>
      </c>
      <c r="AK5">
        <f t="shared" si="28"/>
        <v>26.761892968868381</v>
      </c>
      <c r="AL5">
        <f t="shared" si="8"/>
        <v>-792.45717624673944</v>
      </c>
      <c r="AN5">
        <f t="shared" si="9"/>
        <v>0</v>
      </c>
      <c r="AO5">
        <f t="shared" si="10"/>
        <v>0</v>
      </c>
      <c r="AP5">
        <f t="shared" si="11"/>
        <v>-41.70613887775756</v>
      </c>
      <c r="AQ5">
        <f t="shared" si="12"/>
        <v>-102.09359216465765</v>
      </c>
      <c r="AR5">
        <f t="shared" si="13"/>
        <v>-143.7997310424152</v>
      </c>
      <c r="AS5">
        <f t="shared" si="14"/>
        <v>-556.72106327392805</v>
      </c>
      <c r="AT5">
        <f t="shared" si="15"/>
        <v>22.884309245768549</v>
      </c>
      <c r="AU5">
        <f t="shared" si="16"/>
        <v>-677.63648507057462</v>
      </c>
      <c r="AW5">
        <v>2</v>
      </c>
      <c r="AX5">
        <f>IF(Z5&gt;0, (R5*SUMPRODUCT(K5:$K$98, X5:$X$98)-K5*$AZ$3)/Z5, 0)</f>
        <v>1336.5837468014101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3.6493060000000002E-3</v>
      </c>
      <c r="Q6" s="5">
        <f t="shared" si="30"/>
        <v>50</v>
      </c>
      <c r="R6">
        <f t="shared" si="0"/>
        <v>50000</v>
      </c>
      <c r="S6">
        <f t="shared" si="1"/>
        <v>2095.480999297888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1303.7825915278136</v>
      </c>
      <c r="AC6">
        <f t="shared" si="27"/>
        <v>2016.1557741986924</v>
      </c>
      <c r="AE6">
        <f t="shared" si="2"/>
        <v>0</v>
      </c>
      <c r="AF6">
        <f t="shared" si="3"/>
        <v>0</v>
      </c>
      <c r="AG6">
        <f t="shared" si="4"/>
        <v>-48.107231105274295</v>
      </c>
      <c r="AH6">
        <f t="shared" si="5"/>
        <v>-177.98741176316761</v>
      </c>
      <c r="AI6">
        <f t="shared" si="6"/>
        <v>-226.09464286844189</v>
      </c>
      <c r="AJ6">
        <f t="shared" si="7"/>
        <v>-712.3731826708788</v>
      </c>
      <c r="AK6">
        <f t="shared" si="28"/>
        <v>76.271281604377094</v>
      </c>
      <c r="AL6">
        <f t="shared" si="8"/>
        <v>-862.19654393494363</v>
      </c>
      <c r="AN6">
        <f t="shared" si="9"/>
        <v>0</v>
      </c>
      <c r="AO6">
        <f t="shared" si="10"/>
        <v>0</v>
      </c>
      <c r="AP6">
        <f t="shared" si="11"/>
        <v>-37.110400564850288</v>
      </c>
      <c r="AQ6">
        <f t="shared" si="12"/>
        <v>-137.30127455429312</v>
      </c>
      <c r="AR6">
        <f t="shared" si="13"/>
        <v>-174.41167511914341</v>
      </c>
      <c r="AS6">
        <f t="shared" si="14"/>
        <v>-549.53181784089804</v>
      </c>
      <c r="AT6">
        <f t="shared" si="15"/>
        <v>58.836431590481006</v>
      </c>
      <c r="AU6">
        <f t="shared" si="16"/>
        <v>-665.10706136956048</v>
      </c>
      <c r="AW6">
        <v>3</v>
      </c>
      <c r="AX6">
        <f>IF(Z6&gt;0, (R6*SUMPRODUCT(K6:$K$98, X6:$X$98)-K6*$AZ$3)/Z6, 0)</f>
        <v>2095.480999297888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5.0597569999999998E-3</v>
      </c>
      <c r="Q7" s="5">
        <f t="shared" si="30"/>
        <v>50</v>
      </c>
      <c r="R7">
        <f t="shared" si="0"/>
        <v>50000</v>
      </c>
      <c r="S7">
        <f t="shared" si="1"/>
        <v>2696.8520846928473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2016.1557741986924</v>
      </c>
      <c r="AC7">
        <f t="shared" si="27"/>
        <v>2555.6852487759797</v>
      </c>
      <c r="AE7">
        <f t="shared" si="2"/>
        <v>0</v>
      </c>
      <c r="AF7">
        <f t="shared" si="3"/>
        <v>0</v>
      </c>
      <c r="AG7">
        <f t="shared" si="4"/>
        <v>-47.382747894886023</v>
      </c>
      <c r="AH7">
        <f t="shared" si="5"/>
        <v>-243.41089933552934</v>
      </c>
      <c r="AI7">
        <f t="shared" si="6"/>
        <v>-290.79364723041533</v>
      </c>
      <c r="AJ7">
        <f t="shared" si="7"/>
        <v>-539.52947457728737</v>
      </c>
      <c r="AK7">
        <f t="shared" si="28"/>
        <v>98.993248513155791</v>
      </c>
      <c r="AL7">
        <f t="shared" si="8"/>
        <v>-731.32987329454693</v>
      </c>
      <c r="AN7">
        <f t="shared" si="9"/>
        <v>0</v>
      </c>
      <c r="AO7">
        <f t="shared" si="10"/>
        <v>0</v>
      </c>
      <c r="AP7">
        <f t="shared" si="11"/>
        <v>-33.255870212147194</v>
      </c>
      <c r="AQ7">
        <f t="shared" si="12"/>
        <v>-170.8394222825996</v>
      </c>
      <c r="AR7">
        <f t="shared" si="13"/>
        <v>-204.09529249474676</v>
      </c>
      <c r="AS7">
        <f t="shared" si="14"/>
        <v>-378.67204793554743</v>
      </c>
      <c r="AT7">
        <f t="shared" si="15"/>
        <v>69.479014423890277</v>
      </c>
      <c r="AU7">
        <f t="shared" si="16"/>
        <v>-513.28832600640396</v>
      </c>
      <c r="AW7">
        <v>4</v>
      </c>
      <c r="AX7">
        <f>IF(Z7&gt;0, (R7*SUMPRODUCT(K7:$K$98, X7:$X$98)-K7*$AZ$3)/Z7, 0)</f>
        <v>2696.8520846928473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6.5505219999999996E-3</v>
      </c>
      <c r="Q8" s="5">
        <f t="shared" si="30"/>
        <v>50</v>
      </c>
      <c r="R8">
        <f t="shared" si="0"/>
        <v>50000</v>
      </c>
      <c r="S8">
        <f t="shared" si="1"/>
        <v>3046.6611665983983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2555.6852487759797</v>
      </c>
      <c r="AC8">
        <f t="shared" si="27"/>
        <v>2839.3991645408651</v>
      </c>
      <c r="AE8">
        <f t="shared" si="2"/>
        <v>0</v>
      </c>
      <c r="AF8">
        <f t="shared" si="3"/>
        <v>0</v>
      </c>
      <c r="AG8">
        <f t="shared" si="4"/>
        <v>-46.598538683431258</v>
      </c>
      <c r="AH8">
        <f t="shared" si="5"/>
        <v>-310.38173250590455</v>
      </c>
      <c r="AI8">
        <f t="shared" si="6"/>
        <v>-356.98027118933578</v>
      </c>
      <c r="AJ8">
        <f t="shared" si="7"/>
        <v>-283.71391576488531</v>
      </c>
      <c r="AK8">
        <f t="shared" si="28"/>
        <v>54.43609579892837</v>
      </c>
      <c r="AL8">
        <f t="shared" si="8"/>
        <v>-586.25809115529273</v>
      </c>
      <c r="AN8">
        <f t="shared" si="9"/>
        <v>0</v>
      </c>
      <c r="AO8">
        <f t="shared" si="10"/>
        <v>0</v>
      </c>
      <c r="AP8">
        <f t="shared" si="11"/>
        <v>-30.528767105919826</v>
      </c>
      <c r="AQ8">
        <f t="shared" si="12"/>
        <v>-203.34482353571818</v>
      </c>
      <c r="AR8">
        <f t="shared" si="13"/>
        <v>-233.87359064163797</v>
      </c>
      <c r="AS8">
        <f t="shared" si="14"/>
        <v>-185.87355534765794</v>
      </c>
      <c r="AT8">
        <f t="shared" si="15"/>
        <v>35.663497992736936</v>
      </c>
      <c r="AU8">
        <f t="shared" si="16"/>
        <v>-384.08364799655897</v>
      </c>
      <c r="AW8">
        <v>5</v>
      </c>
      <c r="AX8">
        <f>IF(Z8&gt;0, (R8*SUMPRODUCT(K8:$K$98, X8:$X$98)-K8*$AZ$3)/Z8, 0)</f>
        <v>3046.6611665983983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8.1883779999999996E-3</v>
      </c>
      <c r="Q9" s="5">
        <f t="shared" si="30"/>
        <v>50</v>
      </c>
      <c r="R9">
        <f t="shared" si="0"/>
        <v>50000</v>
      </c>
      <c r="S9">
        <f t="shared" si="1"/>
        <v>3249.7250379203078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2839.3991645408651</v>
      </c>
      <c r="AC9">
        <f t="shared" si="27"/>
        <v>2973.5625493647785</v>
      </c>
      <c r="AE9">
        <f t="shared" si="2"/>
        <v>0</v>
      </c>
      <c r="AF9">
        <f t="shared" si="3"/>
        <v>0</v>
      </c>
      <c r="AG9">
        <f t="shared" si="4"/>
        <v>-45.75098684760939</v>
      </c>
      <c r="AH9">
        <f t="shared" si="5"/>
        <v>-381.56644898755746</v>
      </c>
      <c r="AI9">
        <f t="shared" si="6"/>
        <v>-427.31743583516686</v>
      </c>
      <c r="AJ9">
        <f t="shared" si="7"/>
        <v>-134.16338482391347</v>
      </c>
      <c r="AK9">
        <f t="shared" si="28"/>
        <v>16.752455070791104</v>
      </c>
      <c r="AL9">
        <f t="shared" si="8"/>
        <v>-544.72836558828919</v>
      </c>
      <c r="AN9">
        <f t="shared" si="9"/>
        <v>0</v>
      </c>
      <c r="AO9">
        <f t="shared" si="10"/>
        <v>0</v>
      </c>
      <c r="AP9">
        <f t="shared" si="11"/>
        <v>-28.386682782387908</v>
      </c>
      <c r="AQ9">
        <f t="shared" si="12"/>
        <v>-236.74693146816702</v>
      </c>
      <c r="AR9">
        <f t="shared" si="13"/>
        <v>-265.13361425055496</v>
      </c>
      <c r="AS9">
        <f t="shared" si="14"/>
        <v>-83.243088475737864</v>
      </c>
      <c r="AT9">
        <f t="shared" si="15"/>
        <v>10.394237604201567</v>
      </c>
      <c r="AU9">
        <f t="shared" si="16"/>
        <v>-337.98246512209118</v>
      </c>
      <c r="AW9">
        <v>6</v>
      </c>
      <c r="AX9">
        <f>IF(Z9&gt;0, (R9*SUMPRODUCT(K9:$K$98, X9:$X$98)-K9*$AZ$3)/Z9, 0)</f>
        <v>3249.7250379203078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9.9453500000000004E-3</v>
      </c>
      <c r="Q10" s="5">
        <f t="shared" si="30"/>
        <v>50</v>
      </c>
      <c r="R10">
        <f t="shared" si="0"/>
        <v>50000</v>
      </c>
      <c r="S10">
        <f t="shared" si="1"/>
        <v>3397.4083242462934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2973.5625493647785</v>
      </c>
      <c r="AC10">
        <f t="shared" si="27"/>
        <v>3046.6916479660258</v>
      </c>
      <c r="AE10">
        <f t="shared" si="2"/>
        <v>0</v>
      </c>
      <c r="AF10">
        <f t="shared" si="3"/>
        <v>0</v>
      </c>
      <c r="AG10">
        <f t="shared" si="4"/>
        <v>-44.838467402088419</v>
      </c>
      <c r="AH10">
        <f t="shared" si="5"/>
        <v>-455.009577044872</v>
      </c>
      <c r="AI10">
        <f t="shared" si="6"/>
        <v>-499.84804444696044</v>
      </c>
      <c r="AJ10">
        <f t="shared" si="7"/>
        <v>-73.129098601247279</v>
      </c>
      <c r="AK10">
        <f t="shared" si="28"/>
        <v>12.191606452395593</v>
      </c>
      <c r="AL10">
        <f t="shared" si="8"/>
        <v>-560.78553659581212</v>
      </c>
      <c r="AN10">
        <f t="shared" si="9"/>
        <v>0</v>
      </c>
      <c r="AO10">
        <f t="shared" si="10"/>
        <v>0</v>
      </c>
      <c r="AP10">
        <f t="shared" si="11"/>
        <v>-26.392657678544921</v>
      </c>
      <c r="AQ10">
        <f t="shared" si="12"/>
        <v>-267.82610341506643</v>
      </c>
      <c r="AR10">
        <f t="shared" si="13"/>
        <v>-294.21876109361136</v>
      </c>
      <c r="AS10">
        <f t="shared" si="14"/>
        <v>-43.044987430444195</v>
      </c>
      <c r="AT10">
        <f t="shared" si="15"/>
        <v>7.1761796130130335</v>
      </c>
      <c r="AU10">
        <f t="shared" si="16"/>
        <v>-330.08756891104252</v>
      </c>
      <c r="AW10">
        <v>7</v>
      </c>
      <c r="AX10">
        <f>IF(Z10&gt;0, (R10*SUMPRODUCT(K10:$K$98, X10:$X$98)-K10*$AZ$3)/Z10, 0)</f>
        <v>3397.4083242462934</v>
      </c>
    </row>
    <row r="11" spans="1:52" x14ac:dyDescent="0.25">
      <c r="A11" t="s">
        <v>33</v>
      </c>
      <c r="C11" s="25">
        <f>AU81</f>
        <v>2132.2846798964028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1.1968530999999999E-2</v>
      </c>
      <c r="Q11" s="5">
        <f t="shared" si="30"/>
        <v>50</v>
      </c>
      <c r="R11">
        <f t="shared" si="0"/>
        <v>50000</v>
      </c>
      <c r="S11">
        <f t="shared" si="1"/>
        <v>3493.523662938182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3046.6916479660258</v>
      </c>
      <c r="AC11">
        <f t="shared" si="27"/>
        <v>3064.0600577108708</v>
      </c>
      <c r="AE11">
        <f t="shared" si="2"/>
        <v>0</v>
      </c>
      <c r="AF11">
        <f t="shared" si="3"/>
        <v>0</v>
      </c>
      <c r="AG11">
        <f t="shared" si="4"/>
        <v>-43.853432140973155</v>
      </c>
      <c r="AH11">
        <f t="shared" si="5"/>
        <v>-536.65058709438472</v>
      </c>
      <c r="AI11">
        <f t="shared" si="6"/>
        <v>-580.50401923535787</v>
      </c>
      <c r="AJ11">
        <f t="shared" si="7"/>
        <v>-17.368409744844939</v>
      </c>
      <c r="AK11">
        <f t="shared" si="28"/>
        <v>7.3120599551184613</v>
      </c>
      <c r="AL11">
        <f t="shared" si="8"/>
        <v>-590.56036902508436</v>
      </c>
      <c r="AN11">
        <f t="shared" si="9"/>
        <v>0</v>
      </c>
      <c r="AO11">
        <f t="shared" si="10"/>
        <v>0</v>
      </c>
      <c r="AP11">
        <f t="shared" si="11"/>
        <v>-24.527603344889229</v>
      </c>
      <c r="AQ11">
        <f t="shared" si="12"/>
        <v>-300.15330824596441</v>
      </c>
      <c r="AR11">
        <f t="shared" si="13"/>
        <v>-324.68091159085367</v>
      </c>
      <c r="AS11">
        <f t="shared" si="14"/>
        <v>-9.7143015758403966</v>
      </c>
      <c r="AT11">
        <f t="shared" si="15"/>
        <v>4.0896982848835295</v>
      </c>
      <c r="AU11">
        <f t="shared" si="16"/>
        <v>-330.30551488181055</v>
      </c>
      <c r="AW11">
        <v>8</v>
      </c>
      <c r="AX11">
        <f>IF(Z11&gt;0, (R11*SUMPRODUCT(K11:$K$98, X11:$X$98)-K11*$AZ$3)/Z11, 0)</f>
        <v>3493.523662938182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1.4271456E-2</v>
      </c>
      <c r="Q12" s="5">
        <f t="shared" si="30"/>
        <v>50</v>
      </c>
      <c r="R12">
        <f t="shared" si="0"/>
        <v>50000</v>
      </c>
      <c r="S12">
        <f t="shared" si="1"/>
        <v>3545.7786676011137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3064.0600577108708</v>
      </c>
      <c r="AC12">
        <f t="shared" si="27"/>
        <v>3034.4096942732494</v>
      </c>
      <c r="AE12">
        <f t="shared" si="2"/>
        <v>0</v>
      </c>
      <c r="AF12">
        <f t="shared" si="3"/>
        <v>0</v>
      </c>
      <c r="AG12">
        <f t="shared" si="4"/>
        <v>-42.789045492314536</v>
      </c>
      <c r="AH12">
        <f t="shared" si="5"/>
        <v>-625.85232724888419</v>
      </c>
      <c r="AI12">
        <f t="shared" si="6"/>
        <v>-668.64137274119878</v>
      </c>
      <c r="AJ12">
        <f t="shared" si="7"/>
        <v>29.650363437621309</v>
      </c>
      <c r="AK12">
        <f t="shared" si="28"/>
        <v>7.0473381327350024</v>
      </c>
      <c r="AL12">
        <f t="shared" si="8"/>
        <v>-631.94367117084244</v>
      </c>
      <c r="AN12">
        <f t="shared" si="9"/>
        <v>0</v>
      </c>
      <c r="AO12">
        <f t="shared" si="10"/>
        <v>0</v>
      </c>
      <c r="AP12">
        <f t="shared" si="11"/>
        <v>-22.742832556797769</v>
      </c>
      <c r="AQ12">
        <f t="shared" si="12"/>
        <v>-332.64716518297013</v>
      </c>
      <c r="AR12">
        <f t="shared" si="13"/>
        <v>-355.38999773976792</v>
      </c>
      <c r="AS12">
        <f t="shared" si="14"/>
        <v>15.759483371302103</v>
      </c>
      <c r="AT12">
        <f t="shared" si="15"/>
        <v>3.7457351357070054</v>
      </c>
      <c r="AU12">
        <f t="shared" si="16"/>
        <v>-335.88477923275877</v>
      </c>
      <c r="AW12">
        <v>9</v>
      </c>
      <c r="AX12">
        <f>IF(Z12&gt;0, (R12*SUMPRODUCT(K12:$K$98, X12:$X$98)-K12*$AZ$3)/Z12, 0)</f>
        <v>3545.7786676011137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1.6820735999999999E-2</v>
      </c>
      <c r="Q13" s="5">
        <f t="shared" si="30"/>
        <v>50</v>
      </c>
      <c r="R13">
        <f t="shared" si="0"/>
        <v>50000</v>
      </c>
      <c r="S13">
        <f t="shared" si="1"/>
        <v>3551.0559478082164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3034.4096942732494</v>
      </c>
      <c r="AC13">
        <f t="shared" si="27"/>
        <v>2957.4196609130095</v>
      </c>
      <c r="AE13">
        <f t="shared" si="2"/>
        <v>0</v>
      </c>
      <c r="AF13">
        <f t="shared" si="3"/>
        <v>0</v>
      </c>
      <c r="AG13">
        <f t="shared" si="4"/>
        <v>-41.641411799473175</v>
      </c>
      <c r="AH13">
        <f t="shared" si="5"/>
        <v>-719.7432379182128</v>
      </c>
      <c r="AI13">
        <f t="shared" si="6"/>
        <v>-761.38464971768599</v>
      </c>
      <c r="AJ13">
        <f t="shared" si="7"/>
        <v>76.990033360239977</v>
      </c>
      <c r="AK13">
        <f t="shared" si="28"/>
        <v>6.0688193885464994</v>
      </c>
      <c r="AL13">
        <f t="shared" si="8"/>
        <v>-678.32579696889957</v>
      </c>
      <c r="AN13">
        <f t="shared" si="9"/>
        <v>0</v>
      </c>
      <c r="AO13">
        <f t="shared" si="10"/>
        <v>0</v>
      </c>
      <c r="AP13">
        <f t="shared" si="11"/>
        <v>-21.038833696672707</v>
      </c>
      <c r="AQ13">
        <f t="shared" si="12"/>
        <v>-363.64180829857435</v>
      </c>
      <c r="AR13">
        <f t="shared" si="13"/>
        <v>-384.68064199524707</v>
      </c>
      <c r="AS13">
        <f t="shared" si="14"/>
        <v>38.898309115155058</v>
      </c>
      <c r="AT13">
        <f t="shared" si="15"/>
        <v>3.0661996395710123</v>
      </c>
      <c r="AU13">
        <f t="shared" si="16"/>
        <v>-342.71613324052106</v>
      </c>
      <c r="AW13">
        <v>10</v>
      </c>
      <c r="AX13">
        <f>IF(Z13&gt;0, (R13*SUMPRODUCT(K13:$K$98, X13:$X$98)-K13*$AZ$3)/Z13, 0)</f>
        <v>3551.0559478082164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1.9715634999999999E-2</v>
      </c>
      <c r="Q14" s="5">
        <f t="shared" si="30"/>
        <v>50</v>
      </c>
      <c r="R14">
        <f t="shared" si="0"/>
        <v>50000</v>
      </c>
      <c r="S14">
        <f t="shared" si="1"/>
        <v>3509.4403046934694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2957.4196609130095</v>
      </c>
      <c r="AC14">
        <f t="shared" si="27"/>
        <v>2835.9092798457268</v>
      </c>
      <c r="AE14">
        <f t="shared" si="2"/>
        <v>0</v>
      </c>
      <c r="AF14">
        <f t="shared" si="3"/>
        <v>0</v>
      </c>
      <c r="AG14">
        <f t="shared" si="4"/>
        <v>-40.404010805555338</v>
      </c>
      <c r="AH14">
        <f t="shared" si="5"/>
        <v>-820.98687592310637</v>
      </c>
      <c r="AI14">
        <f t="shared" si="6"/>
        <v>-861.39088672866171</v>
      </c>
      <c r="AJ14">
        <f t="shared" si="7"/>
        <v>121.51038106728265</v>
      </c>
      <c r="AK14">
        <f t="shared" si="28"/>
        <v>5.3233553896434165</v>
      </c>
      <c r="AL14">
        <f t="shared" si="8"/>
        <v>-734.55715027173562</v>
      </c>
      <c r="AN14">
        <f t="shared" si="9"/>
        <v>0</v>
      </c>
      <c r="AO14">
        <f t="shared" si="10"/>
        <v>0</v>
      </c>
      <c r="AP14">
        <f t="shared" si="11"/>
        <v>-19.408301382122723</v>
      </c>
      <c r="AQ14">
        <f t="shared" si="12"/>
        <v>-394.365816685016</v>
      </c>
      <c r="AR14">
        <f t="shared" si="13"/>
        <v>-413.77411806713872</v>
      </c>
      <c r="AS14">
        <f t="shared" si="14"/>
        <v>58.36821765442518</v>
      </c>
      <c r="AT14">
        <f t="shared" si="15"/>
        <v>2.557104695956105</v>
      </c>
      <c r="AU14">
        <f t="shared" si="16"/>
        <v>-352.84879571675742</v>
      </c>
      <c r="AW14">
        <v>11</v>
      </c>
      <c r="AX14">
        <f>IF(Z14&gt;0, (R14*SUMPRODUCT(K14:$K$98, X14:$X$98)-K14*$AZ$3)/Z14, 0)</f>
        <v>3509.4403046934694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2.2996762E-2</v>
      </c>
      <c r="Q15" s="5">
        <f t="shared" si="30"/>
        <v>50</v>
      </c>
      <c r="R15">
        <f t="shared" si="0"/>
        <v>50000</v>
      </c>
      <c r="S15">
        <f t="shared" si="1"/>
        <v>3431.5223588916665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2835.9092798457268</v>
      </c>
      <c r="AC15">
        <f t="shared" si="27"/>
        <v>2681.447112291261</v>
      </c>
      <c r="AE15">
        <f t="shared" si="2"/>
        <v>0</v>
      </c>
      <c r="AF15">
        <f t="shared" si="3"/>
        <v>0</v>
      </c>
      <c r="AG15">
        <f t="shared" si="4"/>
        <v>-39.070809277158993</v>
      </c>
      <c r="AH15">
        <f t="shared" si="5"/>
        <v>-929.16142034078428</v>
      </c>
      <c r="AI15">
        <f t="shared" si="6"/>
        <v>-968.23222961794329</v>
      </c>
      <c r="AJ15">
        <f t="shared" si="7"/>
        <v>154.46216755446585</v>
      </c>
      <c r="AK15">
        <f t="shared" si="28"/>
        <v>11.627228047367481</v>
      </c>
      <c r="AL15">
        <f t="shared" si="8"/>
        <v>-802.14283401610999</v>
      </c>
      <c r="AN15">
        <f t="shared" si="9"/>
        <v>0</v>
      </c>
      <c r="AO15">
        <f t="shared" si="10"/>
        <v>0</v>
      </c>
      <c r="AP15">
        <f t="shared" si="11"/>
        <v>-17.804658268278668</v>
      </c>
      <c r="AQ15">
        <f t="shared" si="12"/>
        <v>-423.42101101313659</v>
      </c>
      <c r="AR15">
        <f t="shared" si="13"/>
        <v>-441.22566928141526</v>
      </c>
      <c r="AS15">
        <f t="shared" si="14"/>
        <v>70.388767460023303</v>
      </c>
      <c r="AT15">
        <f t="shared" si="15"/>
        <v>5.2985547476680344</v>
      </c>
      <c r="AU15">
        <f t="shared" si="16"/>
        <v>-365.53834707372391</v>
      </c>
      <c r="AW15">
        <v>12</v>
      </c>
      <c r="AX15">
        <f>IF(Z15&gt;0, (R15*SUMPRODUCT(K15:$K$98, X15:$X$98)-K15*$AZ$3)/Z15, 0)</f>
        <v>3431.5223588916665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2.6417759999999998E-2</v>
      </c>
      <c r="Q16" s="5">
        <f t="shared" si="30"/>
        <v>50</v>
      </c>
      <c r="R16">
        <f t="shared" si="0"/>
        <v>50000</v>
      </c>
      <c r="S16">
        <f t="shared" si="1"/>
        <v>3316.9890292695627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2681.447112291261</v>
      </c>
      <c r="AC16">
        <f t="shared" si="27"/>
        <v>2497.5559412311204</v>
      </c>
      <c r="AE16">
        <f t="shared" si="2"/>
        <v>0</v>
      </c>
      <c r="AF16">
        <f t="shared" si="3"/>
        <v>0</v>
      </c>
      <c r="AG16">
        <f t="shared" si="4"/>
        <v>-37.647937921897643</v>
      </c>
      <c r="AH16">
        <f t="shared" si="5"/>
        <v>-1032.1632624897597</v>
      </c>
      <c r="AI16">
        <f t="shared" si="6"/>
        <v>-1069.8112004116574</v>
      </c>
      <c r="AJ16">
        <f t="shared" si="7"/>
        <v>183.89117106014055</v>
      </c>
      <c r="AK16">
        <f t="shared" si="28"/>
        <v>19.038274497267953</v>
      </c>
      <c r="AL16">
        <f t="shared" si="8"/>
        <v>-866.88175485424892</v>
      </c>
      <c r="AN16">
        <f t="shared" si="9"/>
        <v>0</v>
      </c>
      <c r="AO16">
        <f t="shared" si="10"/>
        <v>0</v>
      </c>
      <c r="AP16">
        <f t="shared" si="11"/>
        <v>-16.229545451312536</v>
      </c>
      <c r="AQ16">
        <f t="shared" si="12"/>
        <v>-444.95240659672834</v>
      </c>
      <c r="AR16">
        <f t="shared" si="13"/>
        <v>-461.1819520480409</v>
      </c>
      <c r="AS16">
        <f t="shared" si="14"/>
        <v>79.273136420036025</v>
      </c>
      <c r="AT16">
        <f t="shared" si="15"/>
        <v>8.2071571066912838</v>
      </c>
      <c r="AU16">
        <f t="shared" si="16"/>
        <v>-373.70165852131356</v>
      </c>
      <c r="AW16">
        <v>13</v>
      </c>
      <c r="AX16">
        <f>IF(Z16&gt;0, (R16*SUMPRODUCT(K16:$K$98, X16:$X$98)-K16*$AZ$3)/Z16, 0)</f>
        <v>3316.9890292695627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3.0077894000000001E-2</v>
      </c>
      <c r="Q17" s="5">
        <f t="shared" si="30"/>
        <v>50</v>
      </c>
      <c r="R17">
        <f t="shared" si="0"/>
        <v>50000</v>
      </c>
      <c r="S17">
        <f t="shared" si="1"/>
        <v>3187.9446345124534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2497.5559412311204</v>
      </c>
      <c r="AC17">
        <f t="shared" si="27"/>
        <v>2304.1882245689521</v>
      </c>
      <c r="AE17">
        <f t="shared" si="2"/>
        <v>0</v>
      </c>
      <c r="AF17">
        <f t="shared" si="3"/>
        <v>0</v>
      </c>
      <c r="AG17">
        <f t="shared" si="4"/>
        <v>-36.139087856545252</v>
      </c>
      <c r="AH17">
        <f t="shared" si="5"/>
        <v>-1132.3706861334176</v>
      </c>
      <c r="AI17">
        <f t="shared" si="6"/>
        <v>-1168.5097739899629</v>
      </c>
      <c r="AJ17">
        <f t="shared" si="7"/>
        <v>193.36771666216828</v>
      </c>
      <c r="AK17">
        <f t="shared" si="28"/>
        <v>34.466271988989462</v>
      </c>
      <c r="AL17">
        <f t="shared" si="8"/>
        <v>-940.67578533880521</v>
      </c>
      <c r="AN17">
        <f t="shared" si="9"/>
        <v>0</v>
      </c>
      <c r="AO17">
        <f t="shared" si="10"/>
        <v>0</v>
      </c>
      <c r="AP17">
        <f t="shared" si="11"/>
        <v>-14.644763535482845</v>
      </c>
      <c r="AQ17">
        <f t="shared" si="12"/>
        <v>-458.8743633697693</v>
      </c>
      <c r="AR17">
        <f t="shared" si="13"/>
        <v>-473.51912690525216</v>
      </c>
      <c r="AS17">
        <f t="shared" si="14"/>
        <v>78.359047056048496</v>
      </c>
      <c r="AT17">
        <f t="shared" si="15"/>
        <v>13.966882762287812</v>
      </c>
      <c r="AU17">
        <f t="shared" si="16"/>
        <v>-381.19319708691586</v>
      </c>
      <c r="AW17">
        <v>14</v>
      </c>
      <c r="AX17">
        <f>IF(Z17&gt;0, (R17*SUMPRODUCT(K17:$K$98, X17:$X$98)-K17*$AZ$3)/Z17, 0)</f>
        <v>3187.9446345124534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3.4111622000000001E-2</v>
      </c>
      <c r="Q18" s="5">
        <f t="shared" si="30"/>
        <v>50</v>
      </c>
      <c r="R18">
        <f t="shared" si="0"/>
        <v>50000</v>
      </c>
      <c r="S18">
        <f t="shared" si="1"/>
        <v>3052.2442840247591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2304.1882245689521</v>
      </c>
      <c r="AC18">
        <f t="shared" si="27"/>
        <v>2108.791551362699</v>
      </c>
      <c r="AE18">
        <f t="shared" si="2"/>
        <v>0</v>
      </c>
      <c r="AF18">
        <f t="shared" si="3"/>
        <v>0</v>
      </c>
      <c r="AG18">
        <f t="shared" si="4"/>
        <v>-34.544934073592536</v>
      </c>
      <c r="AH18">
        <f t="shared" si="5"/>
        <v>-1232.7629043872621</v>
      </c>
      <c r="AI18">
        <f t="shared" si="6"/>
        <v>-1267.3078384608546</v>
      </c>
      <c r="AJ18">
        <f t="shared" si="7"/>
        <v>195.39667320625313</v>
      </c>
      <c r="AK18">
        <f t="shared" si="28"/>
        <v>49.770465650689367</v>
      </c>
      <c r="AL18">
        <f t="shared" si="8"/>
        <v>-1022.140699603912</v>
      </c>
      <c r="AN18">
        <f t="shared" si="9"/>
        <v>0</v>
      </c>
      <c r="AO18">
        <f t="shared" si="10"/>
        <v>0</v>
      </c>
      <c r="AP18">
        <f t="shared" si="11"/>
        <v>-13.063418497691528</v>
      </c>
      <c r="AQ18">
        <f t="shared" si="12"/>
        <v>-466.17827361121169</v>
      </c>
      <c r="AR18">
        <f t="shared" si="13"/>
        <v>-479.24169210890318</v>
      </c>
      <c r="AS18">
        <f t="shared" si="14"/>
        <v>73.890675539057369</v>
      </c>
      <c r="AT18">
        <f t="shared" si="15"/>
        <v>18.821064189465421</v>
      </c>
      <c r="AU18">
        <f t="shared" si="16"/>
        <v>-386.52995238038039</v>
      </c>
      <c r="AW18">
        <v>15</v>
      </c>
      <c r="AX18">
        <f>IF(Z18&gt;0, (R18*SUMPRODUCT(K18:$K$98, X18:$X$98)-K18*$AZ$3)/Z18, 0)</f>
        <v>3052.2442840247591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3.8936755000000003E-2</v>
      </c>
      <c r="Q19" s="5">
        <f t="shared" si="30"/>
        <v>50</v>
      </c>
      <c r="R19">
        <f t="shared" si="0"/>
        <v>50000</v>
      </c>
      <c r="S19">
        <f t="shared" si="1"/>
        <v>2877.4337334886181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2108.791551362699</v>
      </c>
      <c r="AC19">
        <f t="shared" si="27"/>
        <v>1890.7281610574896</v>
      </c>
      <c r="AE19">
        <f t="shared" si="2"/>
        <v>0</v>
      </c>
      <c r="AF19">
        <f t="shared" si="3"/>
        <v>0</v>
      </c>
      <c r="AG19">
        <f t="shared" si="4"/>
        <v>-32.85441709834199</v>
      </c>
      <c r="AH19">
        <f t="shared" si="5"/>
        <v>-1345.0676345146246</v>
      </c>
      <c r="AI19">
        <f t="shared" si="6"/>
        <v>-1377.9220516129667</v>
      </c>
      <c r="AJ19">
        <f t="shared" si="7"/>
        <v>218.0633903052094</v>
      </c>
      <c r="AK19">
        <f t="shared" si="28"/>
        <v>47.026051595388189</v>
      </c>
      <c r="AL19">
        <f t="shared" si="8"/>
        <v>-1112.832609712369</v>
      </c>
      <c r="AN19">
        <f t="shared" si="9"/>
        <v>0</v>
      </c>
      <c r="AO19">
        <f t="shared" si="10"/>
        <v>0</v>
      </c>
      <c r="AP19">
        <f t="shared" si="11"/>
        <v>-11.586437738699553</v>
      </c>
      <c r="AQ19">
        <f t="shared" si="12"/>
        <v>-474.35151124413233</v>
      </c>
      <c r="AR19">
        <f t="shared" si="13"/>
        <v>-485.93794898283193</v>
      </c>
      <c r="AS19">
        <f t="shared" si="14"/>
        <v>76.902228619620004</v>
      </c>
      <c r="AT19">
        <f t="shared" si="15"/>
        <v>16.584205931151182</v>
      </c>
      <c r="AU19">
        <f t="shared" si="16"/>
        <v>-392.45151443206072</v>
      </c>
      <c r="AW19">
        <v>16</v>
      </c>
      <c r="AX19">
        <f>IF(Z19&gt;0, (R19*SUMPRODUCT(K19:$K$98, X19:$X$98)-K19*$AZ$3)/Z19, 0)</f>
        <v>2877.4337334886181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4.4081337999999998E-2</v>
      </c>
      <c r="Q20" s="5">
        <f t="shared" si="30"/>
        <v>50</v>
      </c>
      <c r="R20">
        <f t="shared" si="0"/>
        <v>50000</v>
      </c>
      <c r="S20">
        <f t="shared" si="1"/>
        <v>2563.1363939459075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1890.7281610574896</v>
      </c>
      <c r="AC20">
        <f t="shared" si="27"/>
        <v>1593.1228729603204</v>
      </c>
      <c r="AE20">
        <f t="shared" si="2"/>
        <v>0</v>
      </c>
      <c r="AF20">
        <f t="shared" si="3"/>
        <v>0</v>
      </c>
      <c r="AG20">
        <f t="shared" si="4"/>
        <v>-31.077606262453578</v>
      </c>
      <c r="AH20">
        <f t="shared" si="5"/>
        <v>-1448.2666649049922</v>
      </c>
      <c r="AI20">
        <f t="shared" si="6"/>
        <v>-1479.3442711674459</v>
      </c>
      <c r="AJ20">
        <f t="shared" si="7"/>
        <v>297.60528809716925</v>
      </c>
      <c r="AK20">
        <f t="shared" si="28"/>
        <v>8.1301310925472059</v>
      </c>
      <c r="AL20">
        <f t="shared" si="8"/>
        <v>-1173.6088519777295</v>
      </c>
      <c r="AN20">
        <f t="shared" si="9"/>
        <v>0</v>
      </c>
      <c r="AO20">
        <f t="shared" si="10"/>
        <v>0</v>
      </c>
      <c r="AP20">
        <f t="shared" si="11"/>
        <v>-10.395359653928661</v>
      </c>
      <c r="AQ20">
        <f t="shared" si="12"/>
        <v>-484.44055598555497</v>
      </c>
      <c r="AR20">
        <f t="shared" si="13"/>
        <v>-494.83591563948363</v>
      </c>
      <c r="AS20">
        <f t="shared" si="14"/>
        <v>99.548014687952346</v>
      </c>
      <c r="AT20">
        <f t="shared" si="15"/>
        <v>2.7195027836723629</v>
      </c>
      <c r="AU20">
        <f t="shared" si="16"/>
        <v>-392.56839816785896</v>
      </c>
      <c r="AW20">
        <v>17</v>
      </c>
      <c r="AX20">
        <f>IF(Z20&gt;0, (R20*SUMPRODUCT(K20:$K$98, X20:$X$98)-K20*$AZ$3)/Z20, 0)</f>
        <v>2563.1363939459075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4.9206066999999999E-2</v>
      </c>
      <c r="Q21" s="5">
        <f t="shared" si="30"/>
        <v>50</v>
      </c>
      <c r="R21">
        <f t="shared" si="0"/>
        <v>50000</v>
      </c>
      <c r="S21">
        <f t="shared" si="1"/>
        <v>2169.1207091253877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1593.1228729603204</v>
      </c>
      <c r="AC21">
        <f t="shared" si="27"/>
        <v>1268.3986890869151</v>
      </c>
      <c r="AE21">
        <f t="shared" si="2"/>
        <v>0</v>
      </c>
      <c r="AF21">
        <f t="shared" si="3"/>
        <v>0</v>
      </c>
      <c r="AG21">
        <f t="shared" si="4"/>
        <v>-29.237623423879132</v>
      </c>
      <c r="AH21">
        <f t="shared" si="5"/>
        <v>-1529.2067759499105</v>
      </c>
      <c r="AI21">
        <f t="shared" si="6"/>
        <v>-1558.4443993737896</v>
      </c>
      <c r="AJ21">
        <f t="shared" si="7"/>
        <v>324.72418387340531</v>
      </c>
      <c r="AK21">
        <f t="shared" si="28"/>
        <v>2.5489965967365129</v>
      </c>
      <c r="AL21">
        <f t="shared" si="8"/>
        <v>-1231.1712189036477</v>
      </c>
      <c r="AN21">
        <f t="shared" si="9"/>
        <v>0</v>
      </c>
      <c r="AO21">
        <f t="shared" si="10"/>
        <v>0</v>
      </c>
      <c r="AP21">
        <f t="shared" si="11"/>
        <v>-9.3000107396054243</v>
      </c>
      <c r="AQ21">
        <f t="shared" si="12"/>
        <v>-486.41571283787613</v>
      </c>
      <c r="AR21">
        <f t="shared" si="13"/>
        <v>-495.71572357748158</v>
      </c>
      <c r="AS21">
        <f t="shared" si="14"/>
        <v>103.2894621306947</v>
      </c>
      <c r="AT21">
        <f t="shared" si="15"/>
        <v>0.81079420790084411</v>
      </c>
      <c r="AU21">
        <f t="shared" si="16"/>
        <v>-391.61546723888603</v>
      </c>
      <c r="AW21">
        <v>18</v>
      </c>
      <c r="AX21">
        <f>IF(Z21&gt;0, (R21*SUMPRODUCT(K21:$K$98, X21:$X$98)-K21*$AZ$3)/Z21, 0)</f>
        <v>2169.1207091253877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5.4843360000000001E-2</v>
      </c>
      <c r="Q22" s="5">
        <f t="shared" si="30"/>
        <v>50</v>
      </c>
      <c r="R22">
        <f t="shared" si="0"/>
        <v>50000</v>
      </c>
      <c r="S22">
        <f t="shared" si="1"/>
        <v>1805.2585656638555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1268.3986890869151</v>
      </c>
      <c r="AC22">
        <f t="shared" si="27"/>
        <v>987.1788451385537</v>
      </c>
      <c r="AE22">
        <f t="shared" si="2"/>
        <v>0</v>
      </c>
      <c r="AF22">
        <f t="shared" si="3"/>
        <v>0</v>
      </c>
      <c r="AG22">
        <f t="shared" si="4"/>
        <v>-27.341757682660106</v>
      </c>
      <c r="AH22">
        <f t="shared" si="5"/>
        <v>-1603.4895069802358</v>
      </c>
      <c r="AI22">
        <f t="shared" si="6"/>
        <v>-1630.8312646628958</v>
      </c>
      <c r="AJ22">
        <f t="shared" si="7"/>
        <v>281.21984394836136</v>
      </c>
      <c r="AK22">
        <f t="shared" si="28"/>
        <v>26.636372470825219</v>
      </c>
      <c r="AL22">
        <f t="shared" si="8"/>
        <v>-1322.9750482437094</v>
      </c>
      <c r="AN22">
        <f t="shared" si="9"/>
        <v>0</v>
      </c>
      <c r="AO22">
        <f t="shared" si="10"/>
        <v>0</v>
      </c>
      <c r="AP22">
        <f t="shared" si="11"/>
        <v>-8.1204171757360619</v>
      </c>
      <c r="AQ22">
        <f t="shared" si="12"/>
        <v>-476.23140709248037</v>
      </c>
      <c r="AR22">
        <f t="shared" si="13"/>
        <v>-484.35182426821643</v>
      </c>
      <c r="AS22">
        <f t="shared" si="14"/>
        <v>83.521420877939434</v>
      </c>
      <c r="AT22">
        <f t="shared" si="15"/>
        <v>7.9109199570065263</v>
      </c>
      <c r="AU22">
        <f t="shared" si="16"/>
        <v>-392.9194834332705</v>
      </c>
      <c r="AW22">
        <v>19</v>
      </c>
      <c r="AX22">
        <f>IF(Z22&gt;0, (R22*SUMPRODUCT(K22:$K$98, X22:$X$98)-K22*$AZ$3)/Z22, 0)</f>
        <v>1805.2585656638555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6.0839808000000002E-2</v>
      </c>
      <c r="Q23" s="5">
        <f t="shared" si="30"/>
        <v>50</v>
      </c>
      <c r="R23">
        <f t="shared" si="0"/>
        <v>50000</v>
      </c>
      <c r="S23">
        <f t="shared" si="1"/>
        <v>1615.0428257200385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987.1788451385537</v>
      </c>
      <c r="AC23">
        <f t="shared" si="27"/>
        <v>820.59915166204382</v>
      </c>
      <c r="AE23">
        <f t="shared" si="2"/>
        <v>0</v>
      </c>
      <c r="AF23">
        <f t="shared" si="3"/>
        <v>0</v>
      </c>
      <c r="AG23">
        <f t="shared" si="4"/>
        <v>-25.404872818037937</v>
      </c>
      <c r="AH23">
        <f t="shared" si="5"/>
        <v>-1663.4672877955659</v>
      </c>
      <c r="AI23">
        <f t="shared" si="6"/>
        <v>-1688.8721606136039</v>
      </c>
      <c r="AJ23">
        <f t="shared" si="7"/>
        <v>166.57969347650987</v>
      </c>
      <c r="AK23">
        <f t="shared" si="28"/>
        <v>69.102519159698772</v>
      </c>
      <c r="AL23">
        <f t="shared" si="8"/>
        <v>-1453.1899479773951</v>
      </c>
      <c r="AN23">
        <f t="shared" si="9"/>
        <v>0</v>
      </c>
      <c r="AO23">
        <f t="shared" si="10"/>
        <v>0</v>
      </c>
      <c r="AP23">
        <f t="shared" si="11"/>
        <v>-6.7367574840419797</v>
      </c>
      <c r="AQ23">
        <f t="shared" si="12"/>
        <v>-441.11126951043246</v>
      </c>
      <c r="AR23">
        <f t="shared" si="13"/>
        <v>-447.84802699447448</v>
      </c>
      <c r="AS23">
        <f t="shared" si="14"/>
        <v>44.172903551026984</v>
      </c>
      <c r="AT23">
        <f t="shared" si="15"/>
        <v>18.324315829076781</v>
      </c>
      <c r="AU23">
        <f t="shared" si="16"/>
        <v>-385.35080761437069</v>
      </c>
      <c r="AW23">
        <v>20</v>
      </c>
      <c r="AX23">
        <f>IF(Z23&gt;0, (R23*SUMPRODUCT(K23:$K$98, X23:$X$98)-K23*$AZ$3)/Z23, 0)</f>
        <v>1615.0428257200385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6.7515763000000006E-2</v>
      </c>
      <c r="Q24" s="5">
        <f t="shared" si="30"/>
        <v>50</v>
      </c>
      <c r="R24">
        <f t="shared" si="0"/>
        <v>50000</v>
      </c>
      <c r="S24">
        <f t="shared" si="1"/>
        <v>1399.5007047082247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820.59915166204382</v>
      </c>
      <c r="AC24">
        <f t="shared" si="27"/>
        <v>655.96262645158413</v>
      </c>
      <c r="AE24">
        <f t="shared" si="2"/>
        <v>0</v>
      </c>
      <c r="AF24">
        <f t="shared" si="3"/>
        <v>0</v>
      </c>
      <c r="AG24">
        <f t="shared" si="4"/>
        <v>-23.435594717629769</v>
      </c>
      <c r="AH24">
        <f t="shared" si="5"/>
        <v>-1715.2293722277916</v>
      </c>
      <c r="AI24">
        <f t="shared" ref="AI24:AI69" si="39">SUM(AE24:AH24)</f>
        <v>-1738.6649669454214</v>
      </c>
      <c r="AJ24">
        <f t="shared" si="7"/>
        <v>164.63652521045969</v>
      </c>
      <c r="AK24">
        <f t="shared" si="28"/>
        <v>57.441940616343075</v>
      </c>
      <c r="AL24">
        <f t="shared" ref="AL24:AL69" si="40">SUM(AI24:AK24)</f>
        <v>-1516.5865011186186</v>
      </c>
      <c r="AN24">
        <f t="shared" si="9"/>
        <v>0</v>
      </c>
      <c r="AO24">
        <f t="shared" si="10"/>
        <v>0</v>
      </c>
      <c r="AP24">
        <f t="shared" si="11"/>
        <v>-5.5487076674290225</v>
      </c>
      <c r="AQ24">
        <f t="shared" si="12"/>
        <v>-406.10475150094157</v>
      </c>
      <c r="AR24">
        <f t="shared" si="13"/>
        <v>-411.6534591683706</v>
      </c>
      <c r="AS24">
        <f t="shared" si="14"/>
        <v>38.98001995600908</v>
      </c>
      <c r="AT24">
        <f t="shared" si="15"/>
        <v>13.600189804022222</v>
      </c>
      <c r="AU24">
        <f t="shared" si="16"/>
        <v>-359.07324940833934</v>
      </c>
      <c r="AW24">
        <v>21</v>
      </c>
      <c r="AX24">
        <f>IF(Z24&gt;0, (R24*SUMPRODUCT(K24:$K$98, X24:$X$98)-K24*$AZ$3)/Z24, 0)</f>
        <v>1399.5007047082247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7.5215941999999994E-2</v>
      </c>
      <c r="Q25" s="5">
        <f t="shared" si="30"/>
        <v>50</v>
      </c>
      <c r="R25">
        <f t="shared" si="0"/>
        <v>50000</v>
      </c>
      <c r="S25">
        <f t="shared" si="1"/>
        <v>1158.4535525594251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655.96262645158413</v>
      </c>
      <c r="AC25">
        <f t="shared" si="27"/>
        <v>496.71032521847565</v>
      </c>
      <c r="AE25">
        <f t="shared" si="2"/>
        <v>0</v>
      </c>
      <c r="AF25">
        <f t="shared" si="3"/>
        <v>0</v>
      </c>
      <c r="AG25">
        <f t="shared" si="4"/>
        <v>-21.438508437436724</v>
      </c>
      <c r="AH25">
        <f t="shared" si="5"/>
        <v>-1762.730333016747</v>
      </c>
      <c r="AI25">
        <f t="shared" si="39"/>
        <v>-1784.1688414541836</v>
      </c>
      <c r="AJ25">
        <f t="shared" si="7"/>
        <v>159.25230123310848</v>
      </c>
      <c r="AK25">
        <f t="shared" si="28"/>
        <v>45.917383851610893</v>
      </c>
      <c r="AL25">
        <f t="shared" si="40"/>
        <v>-1578.9991563694643</v>
      </c>
      <c r="AN25">
        <f t="shared" si="9"/>
        <v>0</v>
      </c>
      <c r="AO25">
        <f t="shared" si="10"/>
        <v>0</v>
      </c>
      <c r="AP25">
        <f t="shared" si="11"/>
        <v>-4.532026175595032</v>
      </c>
      <c r="AQ25">
        <f t="shared" si="12"/>
        <v>-372.63506615026483</v>
      </c>
      <c r="AR25">
        <f t="shared" si="13"/>
        <v>-377.16709232585987</v>
      </c>
      <c r="AS25">
        <f t="shared" si="14"/>
        <v>33.665383010129148</v>
      </c>
      <c r="AT25">
        <f t="shared" si="15"/>
        <v>9.7067753634835583</v>
      </c>
      <c r="AU25">
        <f t="shared" si="16"/>
        <v>-333.79493395224716</v>
      </c>
      <c r="AW25">
        <v>22</v>
      </c>
      <c r="AX25">
        <f>IF(Z25&gt;0, (R25*SUMPRODUCT(K25:$K$98, X25:$X$98)-K25*$AZ$3)/Z25, 0)</f>
        <v>1158.4535525594251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8.3448538000000003E-2</v>
      </c>
      <c r="Q26" s="5">
        <f t="shared" si="30"/>
        <v>50</v>
      </c>
      <c r="R26">
        <f t="shared" si="0"/>
        <v>50000</v>
      </c>
      <c r="S26">
        <f t="shared" si="1"/>
        <v>886.22912820154716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496.71032521847565</v>
      </c>
      <c r="AC26">
        <f t="shared" si="27"/>
        <v>344.47923252163218</v>
      </c>
      <c r="AE26">
        <f t="shared" si="2"/>
        <v>0</v>
      </c>
      <c r="AF26">
        <f t="shared" si="3"/>
        <v>0</v>
      </c>
      <c r="AG26">
        <f t="shared" si="4"/>
        <v>-19.435111167057599</v>
      </c>
      <c r="AH26">
        <f t="shared" si="5"/>
        <v>-1789.0121860047591</v>
      </c>
      <c r="AI26">
        <f t="shared" si="39"/>
        <v>-1808.4472971718167</v>
      </c>
      <c r="AJ26">
        <f t="shared" si="7"/>
        <v>152.23109269684346</v>
      </c>
      <c r="AK26">
        <f t="shared" si="28"/>
        <v>34.769722765293295</v>
      </c>
      <c r="AL26">
        <f t="shared" si="40"/>
        <v>-1621.44648170968</v>
      </c>
      <c r="AN26">
        <f t="shared" si="9"/>
        <v>0</v>
      </c>
      <c r="AO26">
        <f t="shared" si="10"/>
        <v>0</v>
      </c>
      <c r="AP26">
        <f t="shared" si="11"/>
        <v>-3.6683169243820939</v>
      </c>
      <c r="AQ26">
        <f t="shared" si="12"/>
        <v>-337.6704986885149</v>
      </c>
      <c r="AR26">
        <f t="shared" si="13"/>
        <v>-341.33881561289701</v>
      </c>
      <c r="AS26">
        <f t="shared" si="14"/>
        <v>28.733146363656981</v>
      </c>
      <c r="AT26">
        <f t="shared" si="15"/>
        <v>6.562677279262962</v>
      </c>
      <c r="AU26">
        <f t="shared" si="16"/>
        <v>-306.04299196997709</v>
      </c>
      <c r="AW26">
        <v>23</v>
      </c>
      <c r="AX26">
        <f>IF(Z26&gt;0, (R26*SUMPRODUCT(K26:$K$98, X26:$X$98)-K26*$AZ$3)/Z26, 0)</f>
        <v>886.22912820154716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9.2193696000000006E-2</v>
      </c>
      <c r="Q27" s="5">
        <f t="shared" si="30"/>
        <v>50</v>
      </c>
      <c r="R27">
        <f t="shared" si="0"/>
        <v>50000</v>
      </c>
      <c r="S27">
        <f t="shared" si="1"/>
        <v>583.40993880194003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344.47923252163218</v>
      </c>
      <c r="AC27">
        <f t="shared" si="27"/>
        <v>203.59799584510097</v>
      </c>
      <c r="AE27">
        <f t="shared" si="2"/>
        <v>0</v>
      </c>
      <c r="AF27">
        <f t="shared" si="3"/>
        <v>0</v>
      </c>
      <c r="AG27">
        <f t="shared" si="4"/>
        <v>-17.448965324725108</v>
      </c>
      <c r="AH27">
        <f t="shared" si="5"/>
        <v>-1791.7947306619137</v>
      </c>
      <c r="AI27">
        <f t="shared" si="39"/>
        <v>-1809.2436959866388</v>
      </c>
      <c r="AJ27">
        <f t="shared" si="7"/>
        <v>140.88123667653122</v>
      </c>
      <c r="AK27">
        <f t="shared" si="28"/>
        <v>24.113546276514256</v>
      </c>
      <c r="AL27">
        <f t="shared" si="40"/>
        <v>-1644.2489130335935</v>
      </c>
      <c r="AN27">
        <f t="shared" si="9"/>
        <v>0</v>
      </c>
      <c r="AO27">
        <f t="shared" si="10"/>
        <v>0</v>
      </c>
      <c r="AP27">
        <f t="shared" si="11"/>
        <v>-2.9405696962322629</v>
      </c>
      <c r="AQ27">
        <f t="shared" si="12"/>
        <v>-301.96044228405157</v>
      </c>
      <c r="AR27">
        <f t="shared" si="13"/>
        <v>-304.90101198028384</v>
      </c>
      <c r="AS27">
        <f t="shared" si="14"/>
        <v>23.741871659960985</v>
      </c>
      <c r="AT27">
        <f t="shared" si="15"/>
        <v>4.0637116373276552</v>
      </c>
      <c r="AU27">
        <f t="shared" si="16"/>
        <v>-277.09542868299519</v>
      </c>
      <c r="AW27">
        <v>24</v>
      </c>
      <c r="AX27">
        <f>IF(Z27&gt;0, (R27*SUMPRODUCT(K27:$K$98, X27:$X$98)-K27*$AZ$3)/Z27, 0)</f>
        <v>583.40993880194003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0.10204429399999999</v>
      </c>
      <c r="Q28" s="5">
        <f t="shared" si="30"/>
        <v>50</v>
      </c>
      <c r="R28">
        <f t="shared" si="0"/>
        <v>50000</v>
      </c>
      <c r="S28">
        <f t="shared" si="1"/>
        <v>249.58922619543938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203.59799584510097</v>
      </c>
      <c r="AC28">
        <f t="shared" si="27"/>
        <v>77.342251786034694</v>
      </c>
      <c r="AE28">
        <f t="shared" si="2"/>
        <v>0</v>
      </c>
      <c r="AF28">
        <f t="shared" si="3"/>
        <v>0</v>
      </c>
      <c r="AG28">
        <f t="shared" si="4"/>
        <v>-15.493908323885803</v>
      </c>
      <c r="AH28">
        <f t="shared" si="5"/>
        <v>-1780.5673475920544</v>
      </c>
      <c r="AI28">
        <f t="shared" si="39"/>
        <v>-1796.0612559159401</v>
      </c>
      <c r="AJ28">
        <f t="shared" si="7"/>
        <v>126.25574405906627</v>
      </c>
      <c r="AK28">
        <f t="shared" si="28"/>
        <v>14.251859709157069</v>
      </c>
      <c r="AL28">
        <f t="shared" si="40"/>
        <v>-1655.5536521477168</v>
      </c>
      <c r="AN28">
        <f t="shared" si="9"/>
        <v>0</v>
      </c>
      <c r="AO28">
        <f t="shared" si="10"/>
        <v>0</v>
      </c>
      <c r="AP28">
        <f t="shared" si="11"/>
        <v>-2.3313353934465399</v>
      </c>
      <c r="AQ28">
        <f t="shared" si="12"/>
        <v>-267.91817733019263</v>
      </c>
      <c r="AR28">
        <f t="shared" si="13"/>
        <v>-270.24951272363916</v>
      </c>
      <c r="AS28">
        <f t="shared" si="14"/>
        <v>18.997432965126041</v>
      </c>
      <c r="AT28">
        <f t="shared" si="15"/>
        <v>2.1444469831521302</v>
      </c>
      <c r="AU28">
        <f t="shared" si="16"/>
        <v>-249.107632775361</v>
      </c>
      <c r="AW28">
        <v>25</v>
      </c>
      <c r="AX28">
        <f>IF(Z28&gt;0, (R28*SUMPRODUCT(K28:$K$98, X28:$X$98)-K28*$AZ$3)/Z28, 0)</f>
        <v>249.58922619543938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0.11315193599999999</v>
      </c>
      <c r="Q29" s="5">
        <f t="shared" si="30"/>
        <v>50</v>
      </c>
      <c r="R29">
        <f t="shared" si="0"/>
        <v>50000</v>
      </c>
      <c r="S29">
        <f t="shared" si="1"/>
        <v>-124.01449298448011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77.342251786034694</v>
      </c>
      <c r="AC29">
        <f t="shared" si="27"/>
        <v>-33.69673070042063</v>
      </c>
      <c r="AE29">
        <f t="shared" si="2"/>
        <v>0</v>
      </c>
      <c r="AF29">
        <f t="shared" si="3"/>
        <v>0</v>
      </c>
      <c r="AG29">
        <f t="shared" si="4"/>
        <v>-13.585803517592751</v>
      </c>
      <c r="AH29">
        <f t="shared" si="5"/>
        <v>-1753.1657230541934</v>
      </c>
      <c r="AI29">
        <f t="shared" si="39"/>
        <v>-1766.7515265717861</v>
      </c>
      <c r="AJ29">
        <f t="shared" si="7"/>
        <v>111.03898248645532</v>
      </c>
      <c r="AK29">
        <f t="shared" si="28"/>
        <v>5.4139576250224293</v>
      </c>
      <c r="AL29">
        <f t="shared" si="40"/>
        <v>-1650.2985864603083</v>
      </c>
      <c r="AN29">
        <f t="shared" si="9"/>
        <v>0</v>
      </c>
      <c r="AO29">
        <f t="shared" si="10"/>
        <v>0</v>
      </c>
      <c r="AP29">
        <f t="shared" si="11"/>
        <v>-1.8252026127484615</v>
      </c>
      <c r="AQ29">
        <f t="shared" si="12"/>
        <v>-235.53135110160505</v>
      </c>
      <c r="AR29">
        <f t="shared" si="13"/>
        <v>-237.35655371435351</v>
      </c>
      <c r="AS29">
        <f t="shared" si="14"/>
        <v>14.917677904642586</v>
      </c>
      <c r="AT29">
        <f t="shared" si="15"/>
        <v>0.7273452460654527</v>
      </c>
      <c r="AU29">
        <f t="shared" si="16"/>
        <v>-221.71153056364548</v>
      </c>
      <c r="AW29">
        <v>26</v>
      </c>
      <c r="AX29">
        <f>IF(Z29&gt;0, (R29*SUMPRODUCT(K29:$K$98, X29:$X$98)-K29*$AZ$3)/Z29, 0)</f>
        <v>-124.01449298448011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0.12586404500000001</v>
      </c>
      <c r="Q30" s="5">
        <f t="shared" si="30"/>
        <v>50</v>
      </c>
      <c r="R30">
        <f t="shared" si="0"/>
        <v>50000</v>
      </c>
      <c r="S30">
        <f t="shared" si="1"/>
        <v>-550.07486320200098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-33.69673070042063</v>
      </c>
      <c r="AC30">
        <f t="shared" si="27"/>
        <v>-129.15737212011777</v>
      </c>
      <c r="AE30">
        <f t="shared" si="2"/>
        <v>0</v>
      </c>
      <c r="AF30">
        <f t="shared" si="3"/>
        <v>0</v>
      </c>
      <c r="AG30">
        <f t="shared" si="4"/>
        <v>-11.739981297117371</v>
      </c>
      <c r="AH30">
        <f t="shared" si="5"/>
        <v>-1709.9641852994525</v>
      </c>
      <c r="AI30">
        <f t="shared" si="39"/>
        <v>-1721.7041665965698</v>
      </c>
      <c r="AJ30">
        <f t="shared" si="7"/>
        <v>95.46064141969714</v>
      </c>
      <c r="AK30">
        <f t="shared" si="28"/>
        <v>-2.3587711490294443</v>
      </c>
      <c r="AL30">
        <f t="shared" si="40"/>
        <v>-1628.6022963259022</v>
      </c>
      <c r="AN30">
        <f t="shared" si="9"/>
        <v>0</v>
      </c>
      <c r="AO30">
        <f t="shared" si="10"/>
        <v>0</v>
      </c>
      <c r="AP30">
        <f t="shared" si="11"/>
        <v>-1.4082350025320418</v>
      </c>
      <c r="AQ30">
        <f t="shared" si="12"/>
        <v>-205.11373552240173</v>
      </c>
      <c r="AR30">
        <f t="shared" si="13"/>
        <v>-206.52197052493378</v>
      </c>
      <c r="AS30">
        <f t="shared" si="14"/>
        <v>11.450701087946848</v>
      </c>
      <c r="AT30">
        <f t="shared" si="15"/>
        <v>-0.28293947076743609</v>
      </c>
      <c r="AU30">
        <f t="shared" si="16"/>
        <v>-195.35420890775436</v>
      </c>
      <c r="AW30">
        <v>27</v>
      </c>
      <c r="AX30">
        <f>IF(Z30&gt;0, (R30*SUMPRODUCT(K30:$K$98, X30:$X$98)-K30*$AZ$3)/Z30, 0)</f>
        <v>-550.07486320200098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0.140533459</v>
      </c>
      <c r="Q31" s="5">
        <f t="shared" si="30"/>
        <v>50</v>
      </c>
      <c r="R31">
        <f t="shared" si="0"/>
        <v>50000</v>
      </c>
      <c r="S31">
        <f t="shared" si="1"/>
        <v>-1048.9011355247469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-129.15737212011777</v>
      </c>
      <c r="AC31">
        <f t="shared" si="27"/>
        <v>-209.20797399795833</v>
      </c>
      <c r="AE31">
        <f t="shared" si="2"/>
        <v>0</v>
      </c>
      <c r="AF31">
        <f t="shared" si="3"/>
        <v>0</v>
      </c>
      <c r="AG31">
        <f t="shared" si="4"/>
        <v>-9.9727213038669866</v>
      </c>
      <c r="AH31">
        <f t="shared" si="5"/>
        <v>-1649.8601802792109</v>
      </c>
      <c r="AI31">
        <f t="shared" si="39"/>
        <v>-1659.832901583078</v>
      </c>
      <c r="AJ31">
        <f t="shared" si="7"/>
        <v>80.050601877840563</v>
      </c>
      <c r="AK31">
        <f t="shared" si="28"/>
        <v>-9.0410160484082454</v>
      </c>
      <c r="AL31">
        <f t="shared" si="40"/>
        <v>-1588.8233157536456</v>
      </c>
      <c r="AN31">
        <f t="shared" si="9"/>
        <v>0</v>
      </c>
      <c r="AO31">
        <f t="shared" si="10"/>
        <v>0</v>
      </c>
      <c r="AP31">
        <f t="shared" si="11"/>
        <v>-1.0680790326035889</v>
      </c>
      <c r="AQ31">
        <f t="shared" si="12"/>
        <v>-176.70012142026926</v>
      </c>
      <c r="AR31">
        <f t="shared" si="13"/>
        <v>-177.76820045287286</v>
      </c>
      <c r="AS31">
        <f t="shared" si="14"/>
        <v>8.5734241244529397</v>
      </c>
      <c r="AT31">
        <f t="shared" si="15"/>
        <v>-0.96829334546760315</v>
      </c>
      <c r="AU31">
        <f t="shared" si="16"/>
        <v>-170.16306967388752</v>
      </c>
      <c r="AW31">
        <v>28</v>
      </c>
      <c r="AX31">
        <f>IF(Z31&gt;0, (R31*SUMPRODUCT(K31:$K$98, X31:$X$98)-K31*$AZ$3)/Z31, 0)</f>
        <v>-1048.9011355247469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0.15744443499999999</v>
      </c>
      <c r="Q32" s="5">
        <f t="shared" si="30"/>
        <v>50</v>
      </c>
      <c r="R32">
        <f t="shared" si="0"/>
        <v>50000</v>
      </c>
      <c r="S32">
        <f t="shared" si="1"/>
        <v>-1651.5097884883176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-209.20797399795833</v>
      </c>
      <c r="AC32">
        <f t="shared" si="27"/>
        <v>-274.24458323558417</v>
      </c>
      <c r="AE32">
        <f t="shared" si="2"/>
        <v>0</v>
      </c>
      <c r="AF32">
        <f t="shared" si="3"/>
        <v>0</v>
      </c>
      <c r="AG32">
        <f t="shared" si="4"/>
        <v>-8.302844619728516</v>
      </c>
      <c r="AH32">
        <f t="shared" si="5"/>
        <v>-1570.1494710998011</v>
      </c>
      <c r="AI32">
        <f t="shared" si="39"/>
        <v>-1578.4523157195297</v>
      </c>
      <c r="AJ32">
        <f t="shared" si="7"/>
        <v>65.036609237625839</v>
      </c>
      <c r="AK32">
        <f t="shared" si="28"/>
        <v>-14.644558179857086</v>
      </c>
      <c r="AL32">
        <f t="shared" si="40"/>
        <v>-1528.0602646617608</v>
      </c>
      <c r="AN32">
        <f t="shared" si="9"/>
        <v>0</v>
      </c>
      <c r="AO32">
        <f t="shared" si="10"/>
        <v>0</v>
      </c>
      <c r="AP32">
        <f t="shared" si="11"/>
        <v>-0.7939599486195843</v>
      </c>
      <c r="AQ32">
        <f t="shared" si="12"/>
        <v>-150.14562484251664</v>
      </c>
      <c r="AR32">
        <f t="shared" si="13"/>
        <v>-150.93958479113624</v>
      </c>
      <c r="AS32">
        <f t="shared" si="14"/>
        <v>6.219129141114264</v>
      </c>
      <c r="AT32">
        <f t="shared" si="15"/>
        <v>-1.4003866376600971</v>
      </c>
      <c r="AU32">
        <f t="shared" si="16"/>
        <v>-146.12084228768205</v>
      </c>
      <c r="AW32">
        <v>29</v>
      </c>
      <c r="AX32">
        <f>IF(Z32&gt;0, (R32*SUMPRODUCT(K32:$K$98, X32:$X$98)-K32*$AZ$3)/Z32, 0)</f>
        <v>-1651.5097884883176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0.177590515</v>
      </c>
      <c r="Q33" s="5">
        <f t="shared" si="30"/>
        <v>50</v>
      </c>
      <c r="R33">
        <f t="shared" si="0"/>
        <v>50000</v>
      </c>
      <c r="S33">
        <f t="shared" si="1"/>
        <v>-2406.7882501529202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-274.24458323558417</v>
      </c>
      <c r="AC33">
        <f t="shared" si="27"/>
        <v>-324.69064362931192</v>
      </c>
      <c r="AE33">
        <f t="shared" si="2"/>
        <v>0</v>
      </c>
      <c r="AF33">
        <f t="shared" si="3"/>
        <v>0</v>
      </c>
      <c r="AG33">
        <f t="shared" si="4"/>
        <v>-6.7453097215486659</v>
      </c>
      <c r="AH33">
        <f t="shared" si="5"/>
        <v>-1474.5064519825664</v>
      </c>
      <c r="AI33">
        <f t="shared" si="39"/>
        <v>-1481.2517617041151</v>
      </c>
      <c r="AJ33">
        <f t="shared" si="7"/>
        <v>50.446060393727748</v>
      </c>
      <c r="AK33">
        <f t="shared" si="28"/>
        <v>-19.197120826490895</v>
      </c>
      <c r="AL33">
        <f t="shared" si="40"/>
        <v>-1450.0028221368782</v>
      </c>
      <c r="AN33">
        <f t="shared" si="9"/>
        <v>0</v>
      </c>
      <c r="AO33">
        <f t="shared" si="10"/>
        <v>0</v>
      </c>
      <c r="AP33">
        <f t="shared" si="11"/>
        <v>-0.57591124372202052</v>
      </c>
      <c r="AQ33">
        <f t="shared" si="12"/>
        <v>-125.89263943279063</v>
      </c>
      <c r="AR33">
        <f t="shared" si="13"/>
        <v>-126.46855067651265</v>
      </c>
      <c r="AS33">
        <f t="shared" si="14"/>
        <v>4.307059954477185</v>
      </c>
      <c r="AT33">
        <f t="shared" si="15"/>
        <v>-1.6390407835161567</v>
      </c>
      <c r="AU33">
        <f t="shared" si="16"/>
        <v>-123.80053150555162</v>
      </c>
      <c r="AW33">
        <v>30</v>
      </c>
      <c r="AX33">
        <f>IF(Z33&gt;0, (R33*SUMPRODUCT(K33:$K$98, X33:$X$98)-K33*$AZ$3)/Z33, 0)</f>
        <v>-2406.7882501529202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0.20082551000000001</v>
      </c>
      <c r="Q34" s="5">
        <f t="shared" si="30"/>
        <v>50</v>
      </c>
      <c r="R34">
        <f t="shared" si="0"/>
        <v>50000</v>
      </c>
      <c r="S34">
        <f t="shared" si="1"/>
        <v>-3396.1153480361663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-324.69064362931192</v>
      </c>
      <c r="AC34">
        <f t="shared" si="27"/>
        <v>-361.56581480425524</v>
      </c>
      <c r="AE34">
        <f t="shared" si="2"/>
        <v>0</v>
      </c>
      <c r="AF34">
        <f t="shared" si="3"/>
        <v>0</v>
      </c>
      <c r="AG34">
        <f t="shared" si="4"/>
        <v>-5.3232263593952114</v>
      </c>
      <c r="AH34">
        <f t="shared" si="5"/>
        <v>-1354.6302649379688</v>
      </c>
      <c r="AI34">
        <f t="shared" si="39"/>
        <v>-1359.9534912973641</v>
      </c>
      <c r="AJ34">
        <f t="shared" si="7"/>
        <v>36.875171174943318</v>
      </c>
      <c r="AK34">
        <f t="shared" si="28"/>
        <v>-22.728345054051836</v>
      </c>
      <c r="AL34">
        <f t="shared" si="40"/>
        <v>-1345.8066651764727</v>
      </c>
      <c r="AN34">
        <f t="shared" si="9"/>
        <v>0</v>
      </c>
      <c r="AO34">
        <f t="shared" si="10"/>
        <v>0</v>
      </c>
      <c r="AP34">
        <f t="shared" si="11"/>
        <v>-0.40579862682999224</v>
      </c>
      <c r="AQ34">
        <f t="shared" si="12"/>
        <v>-103.26577610286523</v>
      </c>
      <c r="AR34">
        <f t="shared" si="13"/>
        <v>-103.67157472969524</v>
      </c>
      <c r="AS34">
        <f t="shared" si="14"/>
        <v>2.8110572079097169</v>
      </c>
      <c r="AT34">
        <f t="shared" si="15"/>
        <v>-1.7326205181513923</v>
      </c>
      <c r="AU34">
        <f t="shared" si="16"/>
        <v>-102.59313803993692</v>
      </c>
      <c r="AW34">
        <v>31</v>
      </c>
      <c r="AX34">
        <f>IF(Z34&gt;0, (R34*SUMPRODUCT(K34:$K$98, X34:$X$98)-K34*$AZ$3)/Z34, 0)</f>
        <v>-3396.1153480361663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0.22750767399999999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-4746.9743167098013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-361.56581480425524</v>
      </c>
      <c r="AC35">
        <f t="shared" si="27"/>
        <v>-385.35170853404276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-4.0589192485997669</v>
      </c>
      <c r="AH35">
        <f t="shared" ref="AH35:AH66" si="46">-X35*R35</f>
        <v>-1211.0748472014925</v>
      </c>
      <c r="AI35">
        <f t="shared" si="39"/>
        <v>-1215.1337664500923</v>
      </c>
      <c r="AJ35">
        <f t="shared" ref="AJ35:AJ66" si="47">AB35-AC35</f>
        <v>23.785893729787517</v>
      </c>
      <c r="AK35">
        <f t="shared" si="28"/>
        <v>-25.309607036297869</v>
      </c>
      <c r="AL35">
        <f t="shared" si="40"/>
        <v>-1216.6574797566025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-0.27626637398143467</v>
      </c>
      <c r="AQ35">
        <f t="shared" ref="AQ35:AQ66" si="51">AH35*$K35</f>
        <v>-82.430626520076359</v>
      </c>
      <c r="AR35">
        <f t="shared" ref="AR35:AR66" si="52">AI35*$K35</f>
        <v>-82.706892894057788</v>
      </c>
      <c r="AS35">
        <f t="shared" ref="AS35:AS66" si="53">AJ35*$K35</f>
        <v>1.6189636231129916</v>
      </c>
      <c r="AT35">
        <f t="shared" ref="AT35:AT66" si="54">AK35*$K35</f>
        <v>-1.7226736809866718</v>
      </c>
      <c r="AU35">
        <f t="shared" ref="AU35:AU66" si="55">AL35*$K35</f>
        <v>-82.810602951931457</v>
      </c>
      <c r="AW35">
        <v>32</v>
      </c>
      <c r="AX35">
        <f>IF(Z35&gt;0, (R35*SUMPRODUCT(K35:$K$98, X35:$X$98)-K35*$AZ$3)/Z35, 0)</f>
        <v>-4746.9743167098013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0.25832914600000001</v>
      </c>
      <c r="Q36" s="5">
        <f t="shared" si="30"/>
        <v>50</v>
      </c>
      <c r="R36">
        <f t="shared" si="41"/>
        <v>50000</v>
      </c>
      <c r="S36">
        <f t="shared" si="42"/>
        <v>-6680.9061439073466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-385.35170853404276</v>
      </c>
      <c r="AC36">
        <f t="shared" si="27"/>
        <v>-396.8181543638708</v>
      </c>
      <c r="AE36">
        <f t="shared" si="43"/>
        <v>0</v>
      </c>
      <c r="AF36">
        <f t="shared" si="44"/>
        <v>0</v>
      </c>
      <c r="AG36">
        <f t="shared" si="45"/>
        <v>-2.9697929129400298</v>
      </c>
      <c r="AH36">
        <f t="shared" si="46"/>
        <v>-1048.5371431737394</v>
      </c>
      <c r="AI36">
        <f t="shared" si="39"/>
        <v>-1051.5069360866794</v>
      </c>
      <c r="AJ36">
        <f t="shared" si="47"/>
        <v>11.466445829828046</v>
      </c>
      <c r="AK36">
        <f t="shared" ref="AK36:AK67" si="59">G36*SUM(AB36:AB36, AE36:AF36)</f>
        <v>-26.974619597382997</v>
      </c>
      <c r="AL36">
        <f t="shared" si="40"/>
        <v>-1067.0151098542344</v>
      </c>
      <c r="AN36">
        <f t="shared" si="48"/>
        <v>0</v>
      </c>
      <c r="AO36">
        <f t="shared" si="49"/>
        <v>0</v>
      </c>
      <c r="AP36">
        <f t="shared" si="50"/>
        <v>-0.18047861944864255</v>
      </c>
      <c r="AQ36">
        <f t="shared" si="51"/>
        <v>-63.721121838518414</v>
      </c>
      <c r="AR36">
        <f t="shared" si="52"/>
        <v>-63.901600457967049</v>
      </c>
      <c r="AS36">
        <f t="shared" si="53"/>
        <v>0.69683253143105583</v>
      </c>
      <c r="AT36">
        <f t="shared" si="54"/>
        <v>-1.6392867273255189</v>
      </c>
      <c r="AU36">
        <f t="shared" si="55"/>
        <v>-64.844054653861519</v>
      </c>
      <c r="AW36">
        <v>33</v>
      </c>
      <c r="AX36">
        <f>IF(Z36&gt;0, (R36*SUMPRODUCT(K36:$K$98, X36:$X$98)-K36*$AZ$3)/Z36, 0)</f>
        <v>-6680.9061439073466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41"/>
        <v>50000</v>
      </c>
      <c r="S37">
        <f t="shared" si="42"/>
        <v>-9591.0556939578892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-396.8181543638708</v>
      </c>
      <c r="AC37">
        <f t="shared" si="27"/>
        <v>-397.17840058609636</v>
      </c>
      <c r="AE37">
        <f t="shared" si="43"/>
        <v>0</v>
      </c>
      <c r="AF37">
        <f t="shared" si="44"/>
        <v>0</v>
      </c>
      <c r="AG37">
        <f t="shared" si="45"/>
        <v>-2.0705666469870891</v>
      </c>
      <c r="AH37">
        <f t="shared" si="46"/>
        <v>-869.52833682354003</v>
      </c>
      <c r="AI37">
        <f t="shared" si="39"/>
        <v>-871.59890347052715</v>
      </c>
      <c r="AJ37">
        <f t="shared" si="47"/>
        <v>0.36024622222555536</v>
      </c>
      <c r="AK37">
        <f t="shared" si="59"/>
        <v>-27.777270805470959</v>
      </c>
      <c r="AL37">
        <f t="shared" si="40"/>
        <v>-899.01592805377254</v>
      </c>
      <c r="AN37">
        <f t="shared" si="48"/>
        <v>0</v>
      </c>
      <c r="AO37">
        <f t="shared" si="49"/>
        <v>0</v>
      </c>
      <c r="AP37">
        <f t="shared" si="50"/>
        <v>-0.11234940715670461</v>
      </c>
      <c r="AQ37">
        <f t="shared" si="51"/>
        <v>-47.180801105934762</v>
      </c>
      <c r="AR37">
        <f t="shared" si="52"/>
        <v>-47.293150513091469</v>
      </c>
      <c r="AS37">
        <f t="shared" si="53"/>
        <v>1.9547040205818586E-2</v>
      </c>
      <c r="AT37">
        <f t="shared" si="54"/>
        <v>-1.50720089689794</v>
      </c>
      <c r="AU37">
        <f t="shared" si="55"/>
        <v>-48.780804369783588</v>
      </c>
      <c r="AW37">
        <v>34</v>
      </c>
      <c r="AX37">
        <f>IF(Z37&gt;0, (R37*SUMPRODUCT(K37:$K$98, X37:$X$98)-K37*$AZ$3)/Z37, 0)</f>
        <v>-9591.0556939578892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0.33114650899999998</v>
      </c>
      <c r="Q38" s="5">
        <f t="shared" si="60"/>
        <v>50</v>
      </c>
      <c r="R38">
        <f t="shared" si="41"/>
        <v>50000</v>
      </c>
      <c r="S38">
        <f t="shared" si="42"/>
        <v>-14212.980985506752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-397.17840058609636</v>
      </c>
      <c r="AC38">
        <f t="shared" si="27"/>
        <v>-387.78699132034086</v>
      </c>
      <c r="AE38">
        <f t="shared" si="43"/>
        <v>0</v>
      </c>
      <c r="AF38">
        <f t="shared" si="44"/>
        <v>0</v>
      </c>
      <c r="AG38">
        <f t="shared" si="45"/>
        <v>-1.3642000637156084</v>
      </c>
      <c r="AH38">
        <f t="shared" si="46"/>
        <v>-685.66091680161003</v>
      </c>
      <c r="AI38">
        <f t="shared" si="39"/>
        <v>-687.02511686532569</v>
      </c>
      <c r="AJ38">
        <f t="shared" si="47"/>
        <v>-9.3914092657554988</v>
      </c>
      <c r="AK38">
        <f t="shared" si="59"/>
        <v>-27.802488041026749</v>
      </c>
      <c r="AL38">
        <f t="shared" si="40"/>
        <v>-724.2190141721079</v>
      </c>
      <c r="AN38">
        <f t="shared" si="48"/>
        <v>0</v>
      </c>
      <c r="AO38">
        <f t="shared" si="49"/>
        <v>0</v>
      </c>
      <c r="AP38">
        <f t="shared" si="50"/>
        <v>-6.6090892068727869E-2</v>
      </c>
      <c r="AQ38">
        <f t="shared" si="51"/>
        <v>-33.217958900144957</v>
      </c>
      <c r="AR38">
        <f t="shared" si="52"/>
        <v>-33.284049792213686</v>
      </c>
      <c r="AS38">
        <f t="shared" si="53"/>
        <v>-0.45498210465242334</v>
      </c>
      <c r="AT38">
        <f t="shared" si="54"/>
        <v>-1.3469367765288816</v>
      </c>
      <c r="AU38">
        <f t="shared" si="55"/>
        <v>-35.085968673394987</v>
      </c>
      <c r="AW38">
        <v>35</v>
      </c>
      <c r="AX38">
        <f>IF(Z38&gt;0, (R38*SUMPRODUCT(K38:$K$98, X38:$X$98)-K38*$AZ$3)/Z38, 0)</f>
        <v>-14212.980985506752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0.373009747</v>
      </c>
      <c r="Q39" s="5">
        <f t="shared" si="60"/>
        <v>50</v>
      </c>
      <c r="R39">
        <f t="shared" si="41"/>
        <v>50000</v>
      </c>
      <c r="S39">
        <f t="shared" si="42"/>
        <v>-22008.724352324989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-387.78699132034086</v>
      </c>
      <c r="AC39">
        <f t="shared" si="27"/>
        <v>-370.49404810290537</v>
      </c>
      <c r="AE39">
        <f t="shared" si="43"/>
        <v>0</v>
      </c>
      <c r="AF39">
        <f t="shared" si="44"/>
        <v>0</v>
      </c>
      <c r="AG39">
        <f t="shared" si="45"/>
        <v>-0.84169814245450936</v>
      </c>
      <c r="AH39">
        <f t="shared" si="46"/>
        <v>-508.85992062394303</v>
      </c>
      <c r="AI39">
        <f t="shared" si="39"/>
        <v>-509.70161876639753</v>
      </c>
      <c r="AJ39">
        <f t="shared" si="47"/>
        <v>-17.292943217435493</v>
      </c>
      <c r="AK39">
        <f t="shared" si="59"/>
        <v>-27.145089392423863</v>
      </c>
      <c r="AL39">
        <f t="shared" si="40"/>
        <v>-554.13965137625689</v>
      </c>
      <c r="AN39">
        <f t="shared" si="48"/>
        <v>0</v>
      </c>
      <c r="AO39">
        <f t="shared" si="49"/>
        <v>0</v>
      </c>
      <c r="AP39">
        <f t="shared" si="50"/>
        <v>-3.6408425195071516E-2</v>
      </c>
      <c r="AQ39">
        <f t="shared" si="51"/>
        <v>-22.011202615679011</v>
      </c>
      <c r="AR39">
        <f t="shared" si="52"/>
        <v>-22.047611040874081</v>
      </c>
      <c r="AS39">
        <f t="shared" si="53"/>
        <v>-0.74802212073153951</v>
      </c>
      <c r="AT39">
        <f t="shared" si="54"/>
        <v>-1.1741857403600104</v>
      </c>
      <c r="AU39">
        <f t="shared" si="55"/>
        <v>-23.969818901965631</v>
      </c>
      <c r="AW39">
        <v>36</v>
      </c>
      <c r="AX39">
        <f>IF(Z39&gt;0, (R39*SUMPRODUCT(K39:$K$98, X39:$X$98)-K39*$AZ$3)/Z39, 0)</f>
        <v>-22008.724352324989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0.41902673299999998</v>
      </c>
      <c r="Q40" s="5">
        <f t="shared" si="60"/>
        <v>50</v>
      </c>
      <c r="R40">
        <f t="shared" si="41"/>
        <v>50000</v>
      </c>
      <c r="S40">
        <f t="shared" si="42"/>
        <v>-36143.937627398307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-370.49404810290537</v>
      </c>
      <c r="AC40">
        <f t="shared" si="27"/>
        <v>-347.40623097074473</v>
      </c>
      <c r="AE40">
        <f t="shared" si="43"/>
        <v>0</v>
      </c>
      <c r="AF40">
        <f t="shared" si="44"/>
        <v>0</v>
      </c>
      <c r="AG40">
        <f t="shared" si="45"/>
        <v>-0.48058713822508264</v>
      </c>
      <c r="AH40">
        <f t="shared" si="46"/>
        <v>-352.69402280488163</v>
      </c>
      <c r="AI40">
        <f t="shared" si="39"/>
        <v>-353.1746099431067</v>
      </c>
      <c r="AJ40">
        <f t="shared" si="47"/>
        <v>-23.087817132160637</v>
      </c>
      <c r="AK40">
        <f t="shared" si="59"/>
        <v>-25.934583367203377</v>
      </c>
      <c r="AL40">
        <f t="shared" si="40"/>
        <v>-402.19701044247074</v>
      </c>
      <c r="AN40">
        <f t="shared" si="48"/>
        <v>0</v>
      </c>
      <c r="AO40">
        <f t="shared" si="49"/>
        <v>0</v>
      </c>
      <c r="AP40">
        <f t="shared" si="50"/>
        <v>-1.856092632138848E-2</v>
      </c>
      <c r="AQ40">
        <f t="shared" si="51"/>
        <v>-13.621520949255093</v>
      </c>
      <c r="AR40">
        <f t="shared" si="52"/>
        <v>-13.640081875576481</v>
      </c>
      <c r="AS40">
        <f t="shared" si="53"/>
        <v>-0.89168277431307774</v>
      </c>
      <c r="AT40">
        <f t="shared" si="54"/>
        <v>-1.0016287427757165</v>
      </c>
      <c r="AU40">
        <f t="shared" si="55"/>
        <v>-15.533393392665275</v>
      </c>
      <c r="AW40">
        <v>37</v>
      </c>
      <c r="AX40">
        <f>IF(Z40&gt;0, (R40*SUMPRODUCT(K40:$K$98, X40:$X$98)-K40*$AZ$3)/Z40, 0)</f>
        <v>-36143.937627398307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0.47079290899999998</v>
      </c>
      <c r="Q41" s="5">
        <f t="shared" si="60"/>
        <v>50</v>
      </c>
      <c r="R41">
        <f t="shared" si="41"/>
        <v>50000</v>
      </c>
      <c r="S41">
        <f t="shared" si="42"/>
        <v>-64274.468311118202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-347.40623097074473</v>
      </c>
      <c r="AC41">
        <f t="shared" si="27"/>
        <v>-320.76077000228571</v>
      </c>
      <c r="AE41">
        <f t="shared" si="43"/>
        <v>0</v>
      </c>
      <c r="AF41">
        <f t="shared" si="44"/>
        <v>0</v>
      </c>
      <c r="AG41">
        <f t="shared" si="45"/>
        <v>-0.24952425000986006</v>
      </c>
      <c r="AH41">
        <f t="shared" si="46"/>
        <v>-226.25701683297174</v>
      </c>
      <c r="AI41">
        <f t="shared" si="39"/>
        <v>-226.50654108298161</v>
      </c>
      <c r="AJ41">
        <f t="shared" si="47"/>
        <v>-26.64546096845902</v>
      </c>
      <c r="AK41">
        <f t="shared" si="59"/>
        <v>-24.318436167952132</v>
      </c>
      <c r="AL41">
        <f t="shared" si="40"/>
        <v>-277.47043821939275</v>
      </c>
      <c r="AN41">
        <f t="shared" si="48"/>
        <v>0</v>
      </c>
      <c r="AO41">
        <f t="shared" si="49"/>
        <v>0</v>
      </c>
      <c r="AP41">
        <f t="shared" si="50"/>
        <v>-8.604432644279859E-3</v>
      </c>
      <c r="AQ41">
        <f t="shared" si="51"/>
        <v>-7.8021004433760259</v>
      </c>
      <c r="AR41">
        <f t="shared" si="52"/>
        <v>-7.8107048760203064</v>
      </c>
      <c r="AS41">
        <f t="shared" si="53"/>
        <v>-0.91882482031239021</v>
      </c>
      <c r="AT41">
        <f t="shared" si="54"/>
        <v>-0.83858120408375081</v>
      </c>
      <c r="AU41">
        <f t="shared" si="55"/>
        <v>-9.5681109004164462</v>
      </c>
      <c r="AW41">
        <v>38</v>
      </c>
      <c r="AX41">
        <f>IF(Z41&gt;0, (R41*SUMPRODUCT(K41:$K$98, X41:$X$98)-K41*$AZ$3)/Z41, 0)</f>
        <v>-64274.468311118202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0.528968832</v>
      </c>
      <c r="Q42" s="5">
        <f t="shared" si="60"/>
        <v>50</v>
      </c>
      <c r="R42">
        <f t="shared" si="41"/>
        <v>50000</v>
      </c>
      <c r="S42">
        <f t="shared" si="42"/>
        <v>-127179.300343975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-320.76077000228571</v>
      </c>
      <c r="AC42">
        <f t="shared" si="27"/>
        <v>-292.61020801913133</v>
      </c>
      <c r="AE42">
        <f t="shared" si="43"/>
        <v>0</v>
      </c>
      <c r="AF42">
        <f t="shared" si="44"/>
        <v>0</v>
      </c>
      <c r="AG42">
        <f t="shared" si="45"/>
        <v>-0.1150384564263698</v>
      </c>
      <c r="AH42">
        <f t="shared" si="46"/>
        <v>-131.99055108339167</v>
      </c>
      <c r="AI42">
        <f t="shared" si="39"/>
        <v>-132.10558953981803</v>
      </c>
      <c r="AJ42">
        <f t="shared" si="47"/>
        <v>-28.150561983154375</v>
      </c>
      <c r="AK42">
        <f t="shared" si="59"/>
        <v>-22.453253900160004</v>
      </c>
      <c r="AL42">
        <f t="shared" si="40"/>
        <v>-182.70940542313241</v>
      </c>
      <c r="AN42">
        <f t="shared" si="48"/>
        <v>0</v>
      </c>
      <c r="AO42">
        <f t="shared" si="49"/>
        <v>0</v>
      </c>
      <c r="AP42">
        <f t="shared" si="50"/>
        <v>-3.5418853856872068E-3</v>
      </c>
      <c r="AQ42">
        <f t="shared" si="51"/>
        <v>-4.0638184695244535</v>
      </c>
      <c r="AR42">
        <f t="shared" si="52"/>
        <v>-4.0673603549101403</v>
      </c>
      <c r="AS42">
        <f t="shared" si="53"/>
        <v>-0.86671941874353198</v>
      </c>
      <c r="AT42">
        <f t="shared" si="54"/>
        <v>-0.69130666666239604</v>
      </c>
      <c r="AU42">
        <f t="shared" si="55"/>
        <v>-5.6253864403160687</v>
      </c>
      <c r="AW42">
        <v>39</v>
      </c>
      <c r="AX42">
        <f>IF(Z42&gt;0, (R42*SUMPRODUCT(K42:$K$98, X42:$X$98)-K42*$AZ$3)/Z42, 0)</f>
        <v>-127179.300343975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0.59457872599999995</v>
      </c>
      <c r="Q43" s="5">
        <f t="shared" si="60"/>
        <v>50</v>
      </c>
      <c r="R43">
        <f t="shared" si="41"/>
        <v>50000</v>
      </c>
      <c r="S43">
        <f t="shared" si="42"/>
        <v>-290812.56268632639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-292.61020801913133</v>
      </c>
      <c r="AC43">
        <f t="shared" si="27"/>
        <v>-264.57343503639657</v>
      </c>
      <c r="AE43">
        <f t="shared" si="43"/>
        <v>0</v>
      </c>
      <c r="AF43">
        <f t="shared" si="44"/>
        <v>0</v>
      </c>
      <c r="AG43">
        <f t="shared" si="45"/>
        <v>-4.5488652999108641E-2</v>
      </c>
      <c r="AH43">
        <f t="shared" si="46"/>
        <v>-68.399418862997464</v>
      </c>
      <c r="AI43">
        <f t="shared" si="39"/>
        <v>-68.444907515996576</v>
      </c>
      <c r="AJ43">
        <f t="shared" si="47"/>
        <v>-28.03677298273476</v>
      </c>
      <c r="AK43">
        <f t="shared" si="59"/>
        <v>-20.482714561339197</v>
      </c>
      <c r="AL43">
        <f t="shared" si="40"/>
        <v>-116.96439506007053</v>
      </c>
      <c r="AN43">
        <f t="shared" si="48"/>
        <v>0</v>
      </c>
      <c r="AO43">
        <f t="shared" si="49"/>
        <v>0</v>
      </c>
      <c r="AP43">
        <f t="shared" si="50"/>
        <v>-1.250479313902158E-3</v>
      </c>
      <c r="AQ43">
        <f t="shared" si="51"/>
        <v>-1.8802943752320695</v>
      </c>
      <c r="AR43">
        <f t="shared" si="52"/>
        <v>-1.8815448545459719</v>
      </c>
      <c r="AS43">
        <f t="shared" si="53"/>
        <v>-0.77072857365479075</v>
      </c>
      <c r="AT43">
        <f t="shared" si="54"/>
        <v>-0.56306813156281144</v>
      </c>
      <c r="AU43">
        <f t="shared" si="55"/>
        <v>-3.2153415597635737</v>
      </c>
      <c r="AW43">
        <v>40</v>
      </c>
      <c r="AX43">
        <f>IF(Z43&gt;0, (R43*SUMPRODUCT(K43:$K$98, X43:$X$98)-K43*$AZ$3)/Z43, 0)</f>
        <v>-290812.56268632639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0.66545322200000001</v>
      </c>
      <c r="Q44" s="5">
        <f t="shared" si="60"/>
        <v>50</v>
      </c>
      <c r="R44">
        <f t="shared" si="41"/>
        <v>50000</v>
      </c>
      <c r="S44">
        <f t="shared" si="42"/>
        <v>-805355.73329050129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-264.57343503639657</v>
      </c>
      <c r="AC44">
        <f t="shared" si="27"/>
        <v>-237.79248704354004</v>
      </c>
      <c r="AE44">
        <f t="shared" si="43"/>
        <v>0</v>
      </c>
      <c r="AF44">
        <f t="shared" si="44"/>
        <v>0</v>
      </c>
      <c r="AG44">
        <f t="shared" si="45"/>
        <v>-1.4763195766420744E-2</v>
      </c>
      <c r="AH44">
        <f t="shared" si="46"/>
        <v>-30.270570702696808</v>
      </c>
      <c r="AI44">
        <f t="shared" si="39"/>
        <v>-30.285333898463229</v>
      </c>
      <c r="AJ44">
        <f t="shared" si="47"/>
        <v>-26.780947992856539</v>
      </c>
      <c r="AK44">
        <f t="shared" si="59"/>
        <v>-18.520140452547761</v>
      </c>
      <c r="AL44">
        <f t="shared" si="40"/>
        <v>-75.586422343867525</v>
      </c>
      <c r="AN44">
        <f t="shared" si="48"/>
        <v>0</v>
      </c>
      <c r="AO44">
        <f t="shared" si="49"/>
        <v>0</v>
      </c>
      <c r="AP44">
        <f t="shared" si="50"/>
        <v>-3.6235627882374636E-4</v>
      </c>
      <c r="AQ44">
        <f t="shared" si="51"/>
        <v>-0.74297811471476816</v>
      </c>
      <c r="AR44">
        <f t="shared" si="52"/>
        <v>-0.74334047099359191</v>
      </c>
      <c r="AS44">
        <f t="shared" si="53"/>
        <v>-0.65732682893336136</v>
      </c>
      <c r="AT44">
        <f t="shared" si="54"/>
        <v>-0.45456886732765706</v>
      </c>
      <c r="AU44">
        <f t="shared" si="55"/>
        <v>-1.8552361672546103</v>
      </c>
      <c r="AW44">
        <v>41</v>
      </c>
      <c r="AX44">
        <f>IF(Z44&gt;0, (R44*SUMPRODUCT(K44:$K$98, X44:$X$98)-K44*$AZ$3)/Z44, 0)</f>
        <v>-805355.73329050129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0.73950958099999997</v>
      </c>
      <c r="Q45" s="5">
        <f t="shared" si="60"/>
        <v>50</v>
      </c>
      <c r="R45">
        <f t="shared" si="41"/>
        <v>50000</v>
      </c>
      <c r="S45">
        <f t="shared" si="42"/>
        <v>-2879161.9668379496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-237.79248704354004</v>
      </c>
      <c r="AC45">
        <f t="shared" si="27"/>
        <v>-212.94507018674707</v>
      </c>
      <c r="AE45">
        <f t="shared" si="43"/>
        <v>0</v>
      </c>
      <c r="AF45">
        <f t="shared" si="44"/>
        <v>0</v>
      </c>
      <c r="AG45">
        <f t="shared" si="45"/>
        <v>-3.698039093309759E-3</v>
      </c>
      <c r="AH45">
        <f t="shared" si="46"/>
        <v>-10.917524715446778</v>
      </c>
      <c r="AI45">
        <f t="shared" si="39"/>
        <v>-10.921222754540088</v>
      </c>
      <c r="AJ45">
        <f t="shared" si="47"/>
        <v>-24.847416856792961</v>
      </c>
      <c r="AK45">
        <f t="shared" si="59"/>
        <v>-16.645474093047802</v>
      </c>
      <c r="AL45">
        <f t="shared" si="40"/>
        <v>-52.414113704380853</v>
      </c>
      <c r="AN45">
        <f t="shared" si="48"/>
        <v>0</v>
      </c>
      <c r="AO45">
        <f t="shared" si="49"/>
        <v>0</v>
      </c>
      <c r="AP45">
        <f t="shared" si="50"/>
        <v>-8.1041764383786653E-5</v>
      </c>
      <c r="AQ45">
        <f t="shared" si="51"/>
        <v>-0.23925530350506052</v>
      </c>
      <c r="AR45">
        <f t="shared" si="52"/>
        <v>-0.23933634526944431</v>
      </c>
      <c r="AS45">
        <f t="shared" si="53"/>
        <v>-0.54452601815295953</v>
      </c>
      <c r="AT45">
        <f t="shared" si="54"/>
        <v>-0.36478213330564441</v>
      </c>
      <c r="AU45">
        <f t="shared" si="55"/>
        <v>-1.1486444967280482</v>
      </c>
      <c r="AW45">
        <v>42</v>
      </c>
      <c r="AX45">
        <f>IF(Z45&gt;0, (R45*SUMPRODUCT(K45:$K$98, X45:$X$98)-K45*$AZ$3)/Z45, 0)</f>
        <v>-2879161.9668379496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0.74173968400000001</v>
      </c>
      <c r="Q46" s="5">
        <f t="shared" si="60"/>
        <v>50</v>
      </c>
      <c r="R46">
        <f t="shared" si="41"/>
        <v>50000</v>
      </c>
      <c r="S46">
        <f t="shared" si="42"/>
        <v>-10366009.196614042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-212.94507018674707</v>
      </c>
      <c r="AC46">
        <f t="shared" si="27"/>
        <v>-190.33575855140597</v>
      </c>
      <c r="AE46">
        <f t="shared" si="43"/>
        <v>0</v>
      </c>
      <c r="AF46">
        <f t="shared" si="44"/>
        <v>0</v>
      </c>
      <c r="AG46">
        <f t="shared" si="45"/>
        <v>-9.1807635388543418E-4</v>
      </c>
      <c r="AH46">
        <f t="shared" si="46"/>
        <v>-2.742982348491227</v>
      </c>
      <c r="AI46">
        <f t="shared" si="39"/>
        <v>-2.7439004248451124</v>
      </c>
      <c r="AJ46">
        <f t="shared" si="47"/>
        <v>-22.609311635341101</v>
      </c>
      <c r="AK46">
        <f t="shared" si="59"/>
        <v>-14.906154913072296</v>
      </c>
      <c r="AL46">
        <f t="shared" si="40"/>
        <v>-40.259366973258508</v>
      </c>
      <c r="AN46">
        <f t="shared" si="48"/>
        <v>0</v>
      </c>
      <c r="AO46">
        <f t="shared" si="49"/>
        <v>0</v>
      </c>
      <c r="AP46">
        <f t="shared" si="50"/>
        <v>-1.7963798245639657E-5</v>
      </c>
      <c r="AQ46">
        <f t="shared" si="51"/>
        <v>-5.3671332772171745E-2</v>
      </c>
      <c r="AR46">
        <f t="shared" si="52"/>
        <v>-5.3689296570417384E-2</v>
      </c>
      <c r="AS46">
        <f t="shared" si="53"/>
        <v>-0.44239143179233181</v>
      </c>
      <c r="AT46">
        <f t="shared" si="54"/>
        <v>-0.29166545717405107</v>
      </c>
      <c r="AU46">
        <f t="shared" si="55"/>
        <v>-0.78774618553680031</v>
      </c>
      <c r="AW46">
        <v>43</v>
      </c>
      <c r="AX46">
        <f>IF(Z46&gt;0, (R46*SUMPRODUCT(K46:$K$98, X46:$X$98)-K46*$AZ$3)/Z46, 0)</f>
        <v>-10366009.196614042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0.74414860599999999</v>
      </c>
      <c r="Q47" s="5">
        <f t="shared" si="60"/>
        <v>50</v>
      </c>
      <c r="R47">
        <f t="shared" si="41"/>
        <v>50000</v>
      </c>
      <c r="S47">
        <f t="shared" si="42"/>
        <v>-37656430.605312869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-190.33575855140597</v>
      </c>
      <c r="AC47">
        <f t="shared" si="27"/>
        <v>-169.98892368877978</v>
      </c>
      <c r="AE47">
        <f t="shared" si="43"/>
        <v>0</v>
      </c>
      <c r="AF47">
        <f t="shared" si="44"/>
        <v>0</v>
      </c>
      <c r="AG47">
        <f t="shared" si="45"/>
        <v>-2.257103514011713E-4</v>
      </c>
      <c r="AH47">
        <f t="shared" si="46"/>
        <v>-0.68318523894540861</v>
      </c>
      <c r="AI47">
        <f t="shared" si="39"/>
        <v>-0.68341094929680979</v>
      </c>
      <c r="AJ47">
        <f t="shared" si="47"/>
        <v>-20.346834862626196</v>
      </c>
      <c r="AK47">
        <f t="shared" si="59"/>
        <v>-13.323503098598419</v>
      </c>
      <c r="AL47">
        <f t="shared" si="40"/>
        <v>-34.353748910521425</v>
      </c>
      <c r="AN47">
        <f t="shared" si="48"/>
        <v>0</v>
      </c>
      <c r="AO47">
        <f t="shared" si="49"/>
        <v>0</v>
      </c>
      <c r="AP47">
        <f t="shared" si="50"/>
        <v>-3.9432364644868423E-6</v>
      </c>
      <c r="AQ47">
        <f t="shared" si="51"/>
        <v>-1.1935478056212498E-2</v>
      </c>
      <c r="AR47">
        <f t="shared" si="52"/>
        <v>-1.1939421292676984E-2</v>
      </c>
      <c r="AS47">
        <f t="shared" si="53"/>
        <v>-0.35546611251602256</v>
      </c>
      <c r="AT47">
        <f t="shared" si="54"/>
        <v>-0.23276612227552484</v>
      </c>
      <c r="AU47">
        <f t="shared" si="55"/>
        <v>-0.6001716560842244</v>
      </c>
      <c r="AW47">
        <v>44</v>
      </c>
      <c r="AX47">
        <f>IF(Z47&gt;0, (R47*SUMPRODUCT(K47:$K$98, X47:$X$98)-K47*$AZ$3)/Z47, 0)</f>
        <v>-37656430.605312869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0.74680299299999997</v>
      </c>
      <c r="Q48" s="5">
        <f t="shared" si="60"/>
        <v>50</v>
      </c>
      <c r="R48">
        <f t="shared" si="41"/>
        <v>50000</v>
      </c>
      <c r="S48">
        <f t="shared" si="42"/>
        <v>-138258667.01696154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-169.98892368877978</v>
      </c>
      <c r="AC48">
        <f t="shared" si="27"/>
        <v>-151.78612149237316</v>
      </c>
      <c r="AE48">
        <f t="shared" si="43"/>
        <v>0</v>
      </c>
      <c r="AF48">
        <f t="shared" si="44"/>
        <v>0</v>
      </c>
      <c r="AG48">
        <f t="shared" si="45"/>
        <v>-5.4892081909683126E-5</v>
      </c>
      <c r="AH48">
        <f t="shared" si="46"/>
        <v>-0.16856116597747645</v>
      </c>
      <c r="AI48">
        <f t="shared" si="39"/>
        <v>-0.16861605805938612</v>
      </c>
      <c r="AJ48">
        <f t="shared" si="47"/>
        <v>-18.202802196406623</v>
      </c>
      <c r="AK48">
        <f t="shared" si="59"/>
        <v>-11.899224658214585</v>
      </c>
      <c r="AL48">
        <f t="shared" si="40"/>
        <v>-30.270642912680593</v>
      </c>
      <c r="AN48">
        <f t="shared" si="48"/>
        <v>0</v>
      </c>
      <c r="AO48">
        <f t="shared" si="49"/>
        <v>0</v>
      </c>
      <c r="AP48">
        <f t="shared" si="50"/>
        <v>-8.5623509469326967E-7</v>
      </c>
      <c r="AQ48">
        <f t="shared" si="51"/>
        <v>-2.6293042801656353E-3</v>
      </c>
      <c r="AR48">
        <f t="shared" si="52"/>
        <v>-2.6301605152603286E-3</v>
      </c>
      <c r="AS48">
        <f t="shared" si="53"/>
        <v>-0.28393672675719167</v>
      </c>
      <c r="AT48">
        <f t="shared" si="54"/>
        <v>-0.18561026285661006</v>
      </c>
      <c r="AU48">
        <f t="shared" si="55"/>
        <v>-0.47217715012906203</v>
      </c>
      <c r="AW48">
        <v>45</v>
      </c>
      <c r="AX48">
        <f>IF(Z48&gt;0, (R48*SUMPRODUCT(K48:$K$98, X48:$X$98)-K48*$AZ$3)/Z48, 0)</f>
        <v>-138258667.01696154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0.74973846</v>
      </c>
      <c r="Q49" s="5">
        <f t="shared" si="60"/>
        <v>50</v>
      </c>
      <c r="R49">
        <f t="shared" si="41"/>
        <v>50000</v>
      </c>
      <c r="S49">
        <f t="shared" si="42"/>
        <v>-513803855.38549012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-151.78612149237316</v>
      </c>
      <c r="AC49">
        <f t="shared" si="27"/>
        <v>-135.52559215874012</v>
      </c>
      <c r="AE49">
        <f t="shared" si="43"/>
        <v>0</v>
      </c>
      <c r="AF49">
        <f t="shared" si="44"/>
        <v>0</v>
      </c>
      <c r="AG49">
        <f t="shared" si="45"/>
        <v>-1.3188456133426611E-5</v>
      </c>
      <c r="AH49">
        <f t="shared" si="46"/>
        <v>-4.1154704957159685E-2</v>
      </c>
      <c r="AI49">
        <f t="shared" si="39"/>
        <v>-4.1167893413293112E-2</v>
      </c>
      <c r="AJ49">
        <f t="shared" si="47"/>
        <v>-16.260529333633031</v>
      </c>
      <c r="AK49">
        <f t="shared" si="59"/>
        <v>-10.625028504466123</v>
      </c>
      <c r="AL49">
        <f t="shared" si="40"/>
        <v>-26.926725731512445</v>
      </c>
      <c r="AN49">
        <f t="shared" si="48"/>
        <v>0</v>
      </c>
      <c r="AO49">
        <f t="shared" si="49"/>
        <v>0</v>
      </c>
      <c r="AP49">
        <f t="shared" si="50"/>
        <v>-1.836788950473668E-7</v>
      </c>
      <c r="AQ49">
        <f t="shared" si="51"/>
        <v>-5.7317176901186258E-4</v>
      </c>
      <c r="AR49">
        <f t="shared" si="52"/>
        <v>-5.7335544790690991E-4</v>
      </c>
      <c r="AS49">
        <f t="shared" si="53"/>
        <v>-0.22646441938848871</v>
      </c>
      <c r="AT49">
        <f t="shared" si="54"/>
        <v>-0.14797740355679165</v>
      </c>
      <c r="AU49">
        <f t="shared" si="55"/>
        <v>-0.37501517839318727</v>
      </c>
      <c r="AW49">
        <v>46</v>
      </c>
      <c r="AX49">
        <f>IF(Z49&gt;0, (R49*SUMPRODUCT(K49:$K$98, X49:$X$98)-K49*$AZ$3)/Z49, 0)</f>
        <v>-513803855.38549012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0.75265391500000001</v>
      </c>
      <c r="Q50" s="5">
        <f t="shared" si="60"/>
        <v>50</v>
      </c>
      <c r="R50">
        <f t="shared" si="41"/>
        <v>50000</v>
      </c>
      <c r="S50">
        <f t="shared" si="42"/>
        <v>-1932853954.0056753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-135.52559215874012</v>
      </c>
      <c r="AC50">
        <f t="shared" si="27"/>
        <v>-121.00548797522947</v>
      </c>
      <c r="AE50">
        <f t="shared" si="43"/>
        <v>0</v>
      </c>
      <c r="AF50">
        <f t="shared" si="44"/>
        <v>0</v>
      </c>
      <c r="AG50">
        <f t="shared" si="45"/>
        <v>-3.1302284304630438E-6</v>
      </c>
      <c r="AH50">
        <f t="shared" si="46"/>
        <v>-9.926343141629301E-3</v>
      </c>
      <c r="AI50">
        <f t="shared" si="39"/>
        <v>-9.9294733700597635E-3</v>
      </c>
      <c r="AJ50">
        <f t="shared" si="47"/>
        <v>-14.520104183510654</v>
      </c>
      <c r="AK50">
        <f t="shared" si="59"/>
        <v>-9.4867914511118094</v>
      </c>
      <c r="AL50">
        <f t="shared" si="40"/>
        <v>-24.016825107992524</v>
      </c>
      <c r="AN50">
        <f t="shared" si="48"/>
        <v>0</v>
      </c>
      <c r="AO50">
        <f t="shared" si="49"/>
        <v>0</v>
      </c>
      <c r="AP50">
        <f t="shared" si="50"/>
        <v>-3.8924523782694994E-8</v>
      </c>
      <c r="AQ50">
        <f t="shared" si="51"/>
        <v>-1.2343449951810243E-4</v>
      </c>
      <c r="AR50">
        <f t="shared" si="52"/>
        <v>-1.234734240418851E-4</v>
      </c>
      <c r="AS50">
        <f t="shared" si="53"/>
        <v>-0.18055811362452651</v>
      </c>
      <c r="AT50">
        <f t="shared" si="54"/>
        <v>-0.11796865553535482</v>
      </c>
      <c r="AU50">
        <f t="shared" si="55"/>
        <v>-0.2986502425839232</v>
      </c>
      <c r="AW50">
        <v>47</v>
      </c>
      <c r="AX50">
        <f>IF(Z50&gt;0, (R50*SUMPRODUCT(K50:$K$98, X50:$X$98)-K50*$AZ$3)/Z50, 0)</f>
        <v>-1932853954.0056753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0.755802533</v>
      </c>
      <c r="Q51" s="5">
        <f t="shared" si="60"/>
        <v>50</v>
      </c>
      <c r="R51">
        <f t="shared" si="41"/>
        <v>50000</v>
      </c>
      <c r="S51">
        <f t="shared" si="42"/>
        <v>-7368842133.9286194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-121.00548797522947</v>
      </c>
      <c r="AC51">
        <f t="shared" si="27"/>
        <v>-108.04072091394357</v>
      </c>
      <c r="AE51">
        <f t="shared" si="43"/>
        <v>0</v>
      </c>
      <c r="AF51">
        <f t="shared" si="44"/>
        <v>0</v>
      </c>
      <c r="AG51">
        <f t="shared" si="45"/>
        <v>-7.330915695458305E-7</v>
      </c>
      <c r="AH51">
        <f t="shared" si="46"/>
        <v>-2.365834576612583E-3</v>
      </c>
      <c r="AI51">
        <f t="shared" si="39"/>
        <v>-2.366567668182129E-3</v>
      </c>
      <c r="AJ51">
        <f t="shared" si="47"/>
        <v>-12.964767061285897</v>
      </c>
      <c r="AK51">
        <f t="shared" si="59"/>
        <v>-8.4703841582660644</v>
      </c>
      <c r="AL51">
        <f t="shared" si="40"/>
        <v>-21.437517787220145</v>
      </c>
      <c r="AN51">
        <f t="shared" si="48"/>
        <v>0</v>
      </c>
      <c r="AO51">
        <f t="shared" si="49"/>
        <v>0</v>
      </c>
      <c r="AP51">
        <f t="shared" si="50"/>
        <v>-8.1393079232932371E-9</v>
      </c>
      <c r="AQ51">
        <f t="shared" si="51"/>
        <v>-2.6267190777481802E-5</v>
      </c>
      <c r="AR51">
        <f t="shared" si="52"/>
        <v>-2.6275330085405096E-5</v>
      </c>
      <c r="AS51">
        <f t="shared" si="53"/>
        <v>-0.14394413419724703</v>
      </c>
      <c r="AT51">
        <f t="shared" si="54"/>
        <v>-9.4044274626462462E-2</v>
      </c>
      <c r="AU51">
        <f t="shared" si="55"/>
        <v>-0.23801468415379493</v>
      </c>
      <c r="AW51">
        <v>48</v>
      </c>
      <c r="AX51">
        <f>IF(Z51&gt;0, (R51*SUMPRODUCT(K51:$K$98, X51:$X$98)-K51*$AZ$3)/Z51, 0)</f>
        <v>-7368842133.9286194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0.75910169800000005</v>
      </c>
      <c r="Q52" s="5">
        <f t="shared" si="60"/>
        <v>50</v>
      </c>
      <c r="R52">
        <f t="shared" si="41"/>
        <v>50000</v>
      </c>
      <c r="S52">
        <f t="shared" si="42"/>
        <v>-28494470620.486496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-108.04072091394357</v>
      </c>
      <c r="AC52">
        <f t="shared" si="27"/>
        <v>-96.464952095611665</v>
      </c>
      <c r="AE52">
        <f t="shared" si="43"/>
        <v>0</v>
      </c>
      <c r="AF52">
        <f t="shared" si="44"/>
        <v>0</v>
      </c>
      <c r="AG52">
        <f t="shared" si="45"/>
        <v>-1.6926959861864717E-7</v>
      </c>
      <c r="AH52">
        <f t="shared" si="46"/>
        <v>-5.5649105523172511E-4</v>
      </c>
      <c r="AI52">
        <f t="shared" si="39"/>
        <v>-5.5666032483034378E-4</v>
      </c>
      <c r="AJ52">
        <f t="shared" si="47"/>
        <v>-11.575768818331909</v>
      </c>
      <c r="AK52">
        <f t="shared" si="59"/>
        <v>-7.5628504639760505</v>
      </c>
      <c r="AL52">
        <f t="shared" si="40"/>
        <v>-19.139175942632789</v>
      </c>
      <c r="AN52">
        <f t="shared" si="48"/>
        <v>0</v>
      </c>
      <c r="AO52">
        <f t="shared" si="49"/>
        <v>0</v>
      </c>
      <c r="AP52">
        <f t="shared" si="50"/>
        <v>-1.6779931954853166E-9</v>
      </c>
      <c r="AQ52">
        <f t="shared" si="51"/>
        <v>-5.5165736295685274E-6</v>
      </c>
      <c r="AR52">
        <f t="shared" si="52"/>
        <v>-5.5182516227640129E-6</v>
      </c>
      <c r="AS52">
        <f t="shared" si="53"/>
        <v>-0.11475221462203103</v>
      </c>
      <c r="AT52">
        <f t="shared" si="54"/>
        <v>-7.4971593957727817E-2</v>
      </c>
      <c r="AU52">
        <f t="shared" si="55"/>
        <v>-0.18972932683138161</v>
      </c>
      <c r="AW52">
        <v>49</v>
      </c>
      <c r="AX52">
        <f>IF(Z52&gt;0, (R52*SUMPRODUCT(K52:$K$98, X52:$X$98)-K52*$AZ$3)/Z52, 0)</f>
        <v>-28494470620.486496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0.76251046700000003</v>
      </c>
      <c r="Q53" s="5">
        <f t="shared" si="60"/>
        <v>50</v>
      </c>
      <c r="R53">
        <f t="shared" si="41"/>
        <v>50000</v>
      </c>
      <c r="S53">
        <f t="shared" si="42"/>
        <v>-111835884049.16452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-96.464952095611665</v>
      </c>
      <c r="AC53">
        <f t="shared" si="27"/>
        <v>-86.129426285825744</v>
      </c>
      <c r="AE53">
        <f t="shared" si="43"/>
        <v>0</v>
      </c>
      <c r="AF53">
        <f t="shared" si="44"/>
        <v>0</v>
      </c>
      <c r="AG53">
        <f t="shared" si="45"/>
        <v>-3.8507061940853491E-8</v>
      </c>
      <c r="AH53">
        <f t="shared" si="46"/>
        <v>-1.290698406916072E-4</v>
      </c>
      <c r="AI53">
        <f t="shared" si="39"/>
        <v>-1.2910834775354806E-4</v>
      </c>
      <c r="AJ53">
        <f t="shared" si="47"/>
        <v>-10.335525809785921</v>
      </c>
      <c r="AK53">
        <f t="shared" si="59"/>
        <v>-6.7525466466928172</v>
      </c>
      <c r="AL53">
        <f t="shared" si="40"/>
        <v>-17.088201564826491</v>
      </c>
      <c r="AN53">
        <f t="shared" si="48"/>
        <v>0</v>
      </c>
      <c r="AO53">
        <f t="shared" si="49"/>
        <v>0</v>
      </c>
      <c r="AP53">
        <f t="shared" si="50"/>
        <v>-3.4082668608761814E-10</v>
      </c>
      <c r="AQ53">
        <f t="shared" si="51"/>
        <v>-1.1423994420645809E-6</v>
      </c>
      <c r="AR53">
        <f t="shared" si="52"/>
        <v>-1.1427402687506686E-6</v>
      </c>
      <c r="AS53">
        <f t="shared" si="53"/>
        <v>-9.1479921686393503E-2</v>
      </c>
      <c r="AT53">
        <f t="shared" si="54"/>
        <v>-5.976690976266575E-2</v>
      </c>
      <c r="AU53">
        <f t="shared" si="55"/>
        <v>-0.151247974189328</v>
      </c>
      <c r="AW53">
        <v>50</v>
      </c>
      <c r="AX53">
        <f>IF(Z53&gt;0, (R53*SUMPRODUCT(K53:$K$98, X53:$X$98)-K53*$AZ$3)/Z53, 0)</f>
        <v>-111835884049.16452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0.76616800500000004</v>
      </c>
      <c r="Q54" s="5">
        <f t="shared" si="60"/>
        <v>50</v>
      </c>
      <c r="R54">
        <f t="shared" si="41"/>
        <v>50000</v>
      </c>
      <c r="S54">
        <f t="shared" si="42"/>
        <v>-446109007717.71454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-86.129426285825744</v>
      </c>
      <c r="AC54">
        <f t="shared" si="27"/>
        <v>-76.901274458261327</v>
      </c>
      <c r="AE54">
        <f t="shared" si="43"/>
        <v>0</v>
      </c>
      <c r="AF54">
        <f t="shared" si="44"/>
        <v>0</v>
      </c>
      <c r="AG54">
        <f t="shared" si="45"/>
        <v>-8.6191124958098045E-9</v>
      </c>
      <c r="AH54">
        <f t="shared" si="46"/>
        <v>-2.9502878825635152E-5</v>
      </c>
      <c r="AI54">
        <f t="shared" si="39"/>
        <v>-2.951149793813096E-5</v>
      </c>
      <c r="AJ54">
        <f t="shared" si="47"/>
        <v>-9.2281518275644174</v>
      </c>
      <c r="AK54">
        <f t="shared" si="59"/>
        <v>-6.029059840007803</v>
      </c>
      <c r="AL54">
        <f t="shared" si="40"/>
        <v>-15.25724117907016</v>
      </c>
      <c r="AN54">
        <f t="shared" si="48"/>
        <v>0</v>
      </c>
      <c r="AO54">
        <f t="shared" si="49"/>
        <v>0</v>
      </c>
      <c r="AP54">
        <f t="shared" si="50"/>
        <v>-6.8114211693062743E-11</v>
      </c>
      <c r="AQ54">
        <f t="shared" si="51"/>
        <v>-2.3315223404509971E-7</v>
      </c>
      <c r="AR54">
        <f t="shared" si="52"/>
        <v>-2.3322034825679277E-7</v>
      </c>
      <c r="AS54">
        <f t="shared" si="53"/>
        <v>-7.2927263384023125E-2</v>
      </c>
      <c r="AT54">
        <f t="shared" si="54"/>
        <v>-4.7645817182694832E-2</v>
      </c>
      <c r="AU54">
        <f t="shared" si="55"/>
        <v>-0.12057331378706623</v>
      </c>
      <c r="AW54">
        <v>51</v>
      </c>
      <c r="AX54">
        <f>IF(Z54&gt;0, (R54*SUMPRODUCT(K54:$K$98, X54:$X$98)-K54*$AZ$3)/Z54, 0)</f>
        <v>-446109007717.71454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0.76992945700000004</v>
      </c>
      <c r="Q55" s="5">
        <f t="shared" si="60"/>
        <v>50</v>
      </c>
      <c r="R55">
        <f t="shared" si="41"/>
        <v>50000</v>
      </c>
      <c r="S55">
        <f t="shared" si="42"/>
        <v>-1809926988752.2539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-76.901274458261327</v>
      </c>
      <c r="AC55">
        <f t="shared" si="27"/>
        <v>-68.661852396802942</v>
      </c>
      <c r="AE55">
        <f t="shared" si="43"/>
        <v>0</v>
      </c>
      <c r="AF55">
        <f t="shared" si="44"/>
        <v>0</v>
      </c>
      <c r="AG55">
        <f t="shared" si="45"/>
        <v>-1.896812767130948E-9</v>
      </c>
      <c r="AH55">
        <f t="shared" si="46"/>
        <v>-6.6361086037207588E-6</v>
      </c>
      <c r="AI55">
        <f t="shared" si="39"/>
        <v>-6.6380054164878901E-6</v>
      </c>
      <c r="AJ55">
        <f t="shared" si="47"/>
        <v>-8.2394220614583844</v>
      </c>
      <c r="AK55">
        <f t="shared" si="59"/>
        <v>-5.3830892120782936</v>
      </c>
      <c r="AL55">
        <f t="shared" si="40"/>
        <v>-13.622517911542094</v>
      </c>
      <c r="AN55">
        <f t="shared" si="48"/>
        <v>0</v>
      </c>
      <c r="AO55">
        <f t="shared" si="49"/>
        <v>0</v>
      </c>
      <c r="AP55">
        <f t="shared" si="50"/>
        <v>-1.3383867458311838E-11</v>
      </c>
      <c r="AQ55">
        <f t="shared" si="51"/>
        <v>-4.6824230377520404E-8</v>
      </c>
      <c r="AR55">
        <f t="shared" si="52"/>
        <v>-4.6837614244978718E-8</v>
      </c>
      <c r="AS55">
        <f t="shared" si="53"/>
        <v>-5.8137173428270461E-2</v>
      </c>
      <c r="AT55">
        <f t="shared" si="54"/>
        <v>-3.7982954237333215E-2</v>
      </c>
      <c r="AU55">
        <f t="shared" si="55"/>
        <v>-9.6120174503217914E-2</v>
      </c>
      <c r="AW55">
        <v>52</v>
      </c>
      <c r="AX55">
        <f>IF(Z55&gt;0, (R55*SUMPRODUCT(K55:$K$98, X55:$X$98)-K55*$AZ$3)/Z55, 0)</f>
        <v>-1809926988752.2539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0.77391342299999999</v>
      </c>
      <c r="Q56" s="5">
        <f t="shared" si="60"/>
        <v>50</v>
      </c>
      <c r="R56">
        <f t="shared" si="41"/>
        <v>50000</v>
      </c>
      <c r="S56">
        <f t="shared" si="42"/>
        <v>-7478512841762.6855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-68.661852396802942</v>
      </c>
      <c r="AC56">
        <f t="shared" si="27"/>
        <v>-61.305225394867705</v>
      </c>
      <c r="AE56">
        <f t="shared" si="43"/>
        <v>0</v>
      </c>
      <c r="AF56">
        <f t="shared" si="44"/>
        <v>0</v>
      </c>
      <c r="AG56">
        <f t="shared" si="45"/>
        <v>-4.0987577805922486E-10</v>
      </c>
      <c r="AH56">
        <f t="shared" si="46"/>
        <v>-1.4679688614004138E-6</v>
      </c>
      <c r="AI56">
        <f t="shared" si="39"/>
        <v>-1.4683787371784731E-6</v>
      </c>
      <c r="AJ56">
        <f t="shared" si="47"/>
        <v>-7.3566270019352373</v>
      </c>
      <c r="AK56">
        <f t="shared" si="59"/>
        <v>-4.8063296677762066</v>
      </c>
      <c r="AL56">
        <f t="shared" si="40"/>
        <v>-12.162958138090181</v>
      </c>
      <c r="AN56">
        <f t="shared" si="48"/>
        <v>0</v>
      </c>
      <c r="AO56">
        <f t="shared" si="49"/>
        <v>0</v>
      </c>
      <c r="AP56">
        <f t="shared" si="50"/>
        <v>-2.5822090232931217E-12</v>
      </c>
      <c r="AQ56">
        <f t="shared" si="51"/>
        <v>-9.2481738193218062E-9</v>
      </c>
      <c r="AR56">
        <f t="shared" si="52"/>
        <v>-9.2507560283451002E-9</v>
      </c>
      <c r="AS56">
        <f t="shared" si="53"/>
        <v>-4.6346599731624361E-2</v>
      </c>
      <c r="AT56">
        <f t="shared" si="54"/>
        <v>-3.0279778658352036E-2</v>
      </c>
      <c r="AU56">
        <f t="shared" si="55"/>
        <v>-7.6626387640732416E-2</v>
      </c>
      <c r="AW56">
        <v>53</v>
      </c>
      <c r="AX56">
        <f>IF(Z56&gt;0, (R56*SUMPRODUCT(K56:$K$98, X56:$X$98)-K56*$AZ$3)/Z56, 0)</f>
        <v>-7478512841762.6855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0.77813091899999998</v>
      </c>
      <c r="Q57" s="5">
        <f t="shared" si="60"/>
        <v>50</v>
      </c>
      <c r="R57">
        <f t="shared" si="41"/>
        <v>50000</v>
      </c>
      <c r="S57">
        <f t="shared" si="42"/>
        <v>-31515894524010.563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-61.305225394867705</v>
      </c>
      <c r="AC57">
        <f t="shared" si="27"/>
        <v>-54.736808396294926</v>
      </c>
      <c r="AE57">
        <f t="shared" si="43"/>
        <v>0</v>
      </c>
      <c r="AF57">
        <f t="shared" si="44"/>
        <v>0</v>
      </c>
      <c r="AG57">
        <f t="shared" si="45"/>
        <v>-8.6840004421567956E-11</v>
      </c>
      <c r="AH57">
        <f t="shared" si="46"/>
        <v>-3.1893701585706462E-7</v>
      </c>
      <c r="AI57">
        <f t="shared" si="39"/>
        <v>-3.190238558614862E-7</v>
      </c>
      <c r="AJ57">
        <f t="shared" si="47"/>
        <v>-6.5684169985727792</v>
      </c>
      <c r="AK57">
        <f t="shared" si="59"/>
        <v>-4.2913657776407401</v>
      </c>
      <c r="AL57">
        <f t="shared" si="40"/>
        <v>-10.859783095237376</v>
      </c>
      <c r="AN57">
        <f t="shared" si="48"/>
        <v>0</v>
      </c>
      <c r="AO57">
        <f t="shared" si="49"/>
        <v>0</v>
      </c>
      <c r="AP57">
        <f t="shared" si="50"/>
        <v>-4.884734399241262E-13</v>
      </c>
      <c r="AQ57">
        <f t="shared" si="51"/>
        <v>-1.7940148931653292E-9</v>
      </c>
      <c r="AR57">
        <f t="shared" si="52"/>
        <v>-1.7945033666052533E-9</v>
      </c>
      <c r="AS57">
        <f t="shared" si="53"/>
        <v>-3.6947225734503465E-2</v>
      </c>
      <c r="AT57">
        <f t="shared" si="54"/>
        <v>-2.4138854176016366E-2</v>
      </c>
      <c r="AU57">
        <f t="shared" si="55"/>
        <v>-6.1086081705023193E-2</v>
      </c>
      <c r="AW57">
        <v>54</v>
      </c>
      <c r="AX57">
        <f>IF(Z57&gt;0, (R57*SUMPRODUCT(K57:$K$98, X57:$X$98)-K57*$AZ$3)/Z57, 0)</f>
        <v>-31515894524010.563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0.78242625899999996</v>
      </c>
      <c r="Q58" s="5">
        <f t="shared" si="60"/>
        <v>50</v>
      </c>
      <c r="R58">
        <f t="shared" si="41"/>
        <v>50000</v>
      </c>
      <c r="S58">
        <f t="shared" si="42"/>
        <v>-135562385707504.13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-54.736808396294926</v>
      </c>
      <c r="AC58">
        <f t="shared" si="27"/>
        <v>-48.872150355391661</v>
      </c>
      <c r="AE58">
        <f t="shared" si="43"/>
        <v>0</v>
      </c>
      <c r="AF58">
        <f t="shared" si="44"/>
        <v>0</v>
      </c>
      <c r="AG58">
        <f t="shared" si="45"/>
        <v>-1.8025704586241402E-11</v>
      </c>
      <c r="AH58">
        <f t="shared" si="46"/>
        <v>-6.7945899791110862E-8</v>
      </c>
      <c r="AI58">
        <f t="shared" si="39"/>
        <v>-6.7963925495697106E-8</v>
      </c>
      <c r="AJ58">
        <f t="shared" si="47"/>
        <v>-5.8646580409032651</v>
      </c>
      <c r="AK58">
        <f t="shared" si="59"/>
        <v>-3.8315765877406451</v>
      </c>
      <c r="AL58">
        <f t="shared" si="40"/>
        <v>-9.696234696607835</v>
      </c>
      <c r="AN58">
        <f t="shared" si="48"/>
        <v>0</v>
      </c>
      <c r="AO58">
        <f t="shared" si="49"/>
        <v>0</v>
      </c>
      <c r="AP58">
        <f t="shared" si="50"/>
        <v>-9.053058866445503E-14</v>
      </c>
      <c r="AQ58">
        <f t="shared" si="51"/>
        <v>-3.4124504126847792E-10</v>
      </c>
      <c r="AR58">
        <f t="shared" si="52"/>
        <v>-3.4133557185714238E-10</v>
      </c>
      <c r="AS58">
        <f t="shared" si="53"/>
        <v>-2.9454102180502244E-2</v>
      </c>
      <c r="AT58">
        <f t="shared" si="54"/>
        <v>-1.9243346763036715E-2</v>
      </c>
      <c r="AU58">
        <f t="shared" si="55"/>
        <v>-4.8697449284874531E-2</v>
      </c>
      <c r="AW58">
        <v>55</v>
      </c>
      <c r="AX58">
        <f>IF(Z58&gt;0, (R58*SUMPRODUCT(K58:$K$98, X58:$X$98)-K58*$AZ$3)/Z58, 0)</f>
        <v>-135562385707504.13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0.78691510499999995</v>
      </c>
      <c r="Q59" s="5">
        <f t="shared" si="60"/>
        <v>50</v>
      </c>
      <c r="R59">
        <f t="shared" si="41"/>
        <v>50000</v>
      </c>
      <c r="S59">
        <f t="shared" si="42"/>
        <v>-595996292006464.25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-48.872150355391661</v>
      </c>
      <c r="AC59">
        <f t="shared" si="27"/>
        <v>-43.635848531896052</v>
      </c>
      <c r="AE59">
        <f t="shared" si="43"/>
        <v>0</v>
      </c>
      <c r="AF59">
        <f t="shared" si="44"/>
        <v>0</v>
      </c>
      <c r="AG59">
        <f t="shared" si="45"/>
        <v>-3.6607483231978537E-12</v>
      </c>
      <c r="AH59">
        <f t="shared" si="46"/>
        <v>-1.4184699217181135E-8</v>
      </c>
      <c r="AI59">
        <f t="shared" si="39"/>
        <v>-1.4188359965504332E-8</v>
      </c>
      <c r="AJ59">
        <f t="shared" si="47"/>
        <v>-5.2363018234956087</v>
      </c>
      <c r="AK59">
        <f t="shared" si="59"/>
        <v>-3.4210505248774163</v>
      </c>
      <c r="AL59">
        <f t="shared" si="40"/>
        <v>-8.6573523625613849</v>
      </c>
      <c r="AN59">
        <f t="shared" si="48"/>
        <v>0</v>
      </c>
      <c r="AO59">
        <f t="shared" si="49"/>
        <v>0</v>
      </c>
      <c r="AP59">
        <f t="shared" si="50"/>
        <v>-1.6415531333222357E-14</v>
      </c>
      <c r="AQ59">
        <f t="shared" si="51"/>
        <v>-6.3607042575537005E-11</v>
      </c>
      <c r="AR59">
        <f t="shared" si="52"/>
        <v>-6.3623458106870225E-11</v>
      </c>
      <c r="AS59">
        <f t="shared" si="53"/>
        <v>-2.3480629932711113E-2</v>
      </c>
      <c r="AT59">
        <f t="shared" si="54"/>
        <v>-1.5340678223572818E-2</v>
      </c>
      <c r="AU59">
        <f t="shared" si="55"/>
        <v>-3.8821308219907383E-2</v>
      </c>
      <c r="AW59">
        <v>56</v>
      </c>
      <c r="AX59">
        <f>IF(Z59&gt;0, (R59*SUMPRODUCT(K59:$K$98, X59:$X$98)-K59*$AZ$3)/Z59, 0)</f>
        <v>-595996292006464.25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0.79143424399999995</v>
      </c>
      <c r="Q60" s="5">
        <f t="shared" si="60"/>
        <v>50</v>
      </c>
      <c r="R60">
        <f t="shared" si="41"/>
        <v>50000</v>
      </c>
      <c r="S60">
        <f t="shared" si="42"/>
        <v>-2679915999388626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-43.635848531896052</v>
      </c>
      <c r="AC60">
        <f t="shared" si="27"/>
        <v>-38.96057904639104</v>
      </c>
      <c r="AE60">
        <f t="shared" si="43"/>
        <v>0</v>
      </c>
      <c r="AF60">
        <f t="shared" si="44"/>
        <v>0</v>
      </c>
      <c r="AG60">
        <f t="shared" si="45"/>
        <v>-7.2689925832151434E-13</v>
      </c>
      <c r="AH60">
        <f t="shared" si="46"/>
        <v>-2.8972415816443613E-9</v>
      </c>
      <c r="AI60">
        <f t="shared" si="39"/>
        <v>-2.8979684809026827E-9</v>
      </c>
      <c r="AJ60">
        <f t="shared" si="47"/>
        <v>-4.6752694855050123</v>
      </c>
      <c r="AK60">
        <f t="shared" si="59"/>
        <v>-3.054509397232724</v>
      </c>
      <c r="AL60">
        <f t="shared" si="40"/>
        <v>-7.7297788856357048</v>
      </c>
      <c r="AN60">
        <f t="shared" si="48"/>
        <v>0</v>
      </c>
      <c r="AO60">
        <f t="shared" si="49"/>
        <v>0</v>
      </c>
      <c r="AP60">
        <f t="shared" si="50"/>
        <v>-2.9103235618955232E-15</v>
      </c>
      <c r="AQ60">
        <f t="shared" si="51"/>
        <v>-1.159983359872067E-11</v>
      </c>
      <c r="AR60">
        <f t="shared" si="52"/>
        <v>-1.1602743922282564E-11</v>
      </c>
      <c r="AS60">
        <f t="shared" si="53"/>
        <v>-1.8718614424363733E-2</v>
      </c>
      <c r="AT60">
        <f t="shared" si="54"/>
        <v>-1.2229494757395572E-2</v>
      </c>
      <c r="AU60">
        <f t="shared" si="55"/>
        <v>-3.094810919336205E-2</v>
      </c>
      <c r="AW60">
        <v>57</v>
      </c>
      <c r="AX60">
        <f>IF(Z60&gt;0, (R60*SUMPRODUCT(K60:$K$98, X60:$X$98)-K60*$AZ$3)/Z60, 0)</f>
        <v>-2679915999388626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0.79587939600000002</v>
      </c>
      <c r="Q61" s="5">
        <f t="shared" si="60"/>
        <v>50</v>
      </c>
      <c r="R61">
        <f t="shared" si="41"/>
        <v>50000</v>
      </c>
      <c r="S61">
        <f t="shared" si="42"/>
        <v>-1.2326265697751316E+16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-38.96057904639104</v>
      </c>
      <c r="AC61">
        <f t="shared" si="27"/>
        <v>-34.78623129143066</v>
      </c>
      <c r="AE61">
        <f t="shared" si="43"/>
        <v>0</v>
      </c>
      <c r="AF61">
        <f t="shared" si="44"/>
        <v>0</v>
      </c>
      <c r="AG61">
        <f t="shared" si="45"/>
        <v>-1.411061230725244E-13</v>
      </c>
      <c r="AH61">
        <f t="shared" si="46"/>
        <v>-5.7852414266577473E-10</v>
      </c>
      <c r="AI61">
        <f t="shared" si="39"/>
        <v>-5.7866524878884728E-10</v>
      </c>
      <c r="AJ61">
        <f t="shared" si="47"/>
        <v>-4.1743477549603796</v>
      </c>
      <c r="AK61">
        <f t="shared" si="59"/>
        <v>-2.727240533247373</v>
      </c>
      <c r="AL61">
        <f t="shared" si="40"/>
        <v>-6.9015882887864173</v>
      </c>
      <c r="AN61">
        <f t="shared" si="48"/>
        <v>0</v>
      </c>
      <c r="AO61">
        <f t="shared" si="49"/>
        <v>0</v>
      </c>
      <c r="AP61">
        <f t="shared" si="50"/>
        <v>-5.0442300684874136E-16</v>
      </c>
      <c r="AQ61">
        <f t="shared" si="51"/>
        <v>-2.0680951416124795E-12</v>
      </c>
      <c r="AR61">
        <f t="shared" si="52"/>
        <v>-2.0685995646193285E-12</v>
      </c>
      <c r="AS61">
        <f t="shared" si="53"/>
        <v>-1.4922364815502529E-2</v>
      </c>
      <c r="AT61">
        <f t="shared" si="54"/>
        <v>-9.7492783461518833E-3</v>
      </c>
      <c r="AU61">
        <f t="shared" si="55"/>
        <v>-2.4671643163723011E-2</v>
      </c>
      <c r="AW61">
        <v>58</v>
      </c>
      <c r="AX61">
        <f>IF(Z61&gt;0, (R61*SUMPRODUCT(K61:$K$98, X61:$X$98)-K61*$AZ$3)/Z61, 0)</f>
        <v>-1.2326265697751316E+16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0.80043084799999997</v>
      </c>
      <c r="Q62" s="5">
        <f t="shared" si="60"/>
        <v>50</v>
      </c>
      <c r="R62">
        <f t="shared" si="41"/>
        <v>50000</v>
      </c>
      <c r="S62">
        <f t="shared" si="42"/>
        <v>-5.805582953176308E+16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-34.78623129143066</v>
      </c>
      <c r="AC62">
        <f t="shared" si="27"/>
        <v>-31.059135081636317</v>
      </c>
      <c r="AE62">
        <f t="shared" si="43"/>
        <v>0</v>
      </c>
      <c r="AF62">
        <f t="shared" si="44"/>
        <v>0</v>
      </c>
      <c r="AG62">
        <f t="shared" si="45"/>
        <v>-2.6749368092866081E-14</v>
      </c>
      <c r="AH62">
        <f t="shared" si="46"/>
        <v>-1.1294569374893308E-10</v>
      </c>
      <c r="AI62">
        <f t="shared" si="39"/>
        <v>-1.1297244311702595E-10</v>
      </c>
      <c r="AJ62">
        <f t="shared" si="47"/>
        <v>-3.7270962097943432</v>
      </c>
      <c r="AK62">
        <f t="shared" si="59"/>
        <v>-2.4350361904001465</v>
      </c>
      <c r="AL62">
        <f t="shared" si="40"/>
        <v>-6.1621324003074616</v>
      </c>
      <c r="AN62">
        <f t="shared" si="48"/>
        <v>0</v>
      </c>
      <c r="AO62">
        <f t="shared" si="49"/>
        <v>0</v>
      </c>
      <c r="AP62">
        <f t="shared" si="50"/>
        <v>-8.5377715765719706E-17</v>
      </c>
      <c r="AQ62">
        <f t="shared" si="51"/>
        <v>-3.6049619207379276E-13</v>
      </c>
      <c r="AR62">
        <f t="shared" si="52"/>
        <v>-3.6058156978955849E-13</v>
      </c>
      <c r="AS62">
        <f t="shared" si="53"/>
        <v>-1.1896017869527837E-2</v>
      </c>
      <c r="AT62">
        <f t="shared" si="54"/>
        <v>-7.7720650080952726E-3</v>
      </c>
      <c r="AU62">
        <f t="shared" si="55"/>
        <v>-1.9668082877983689E-2</v>
      </c>
      <c r="AW62">
        <v>59</v>
      </c>
      <c r="AX62">
        <f>IF(Z62&gt;0, (R62*SUMPRODUCT(K62:$K$98, X62:$X$98)-K62*$AZ$3)/Z62, 0)</f>
        <v>-5.805582953176308E+16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0.80506197899999998</v>
      </c>
      <c r="Q63" s="5">
        <f t="shared" si="60"/>
        <v>50</v>
      </c>
      <c r="R63">
        <f t="shared" si="41"/>
        <v>50000</v>
      </c>
      <c r="S63">
        <f t="shared" si="42"/>
        <v>-2.8028612938348634E+17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-31.059135081636317</v>
      </c>
      <c r="AC63">
        <f t="shared" si="27"/>
        <v>-27.731370608604166</v>
      </c>
      <c r="AE63">
        <f t="shared" si="43"/>
        <v>0</v>
      </c>
      <c r="AF63">
        <f t="shared" si="44"/>
        <v>0</v>
      </c>
      <c r="AG63">
        <f t="shared" si="45"/>
        <v>-4.9469751980951974E-15</v>
      </c>
      <c r="AH63">
        <f t="shared" si="46"/>
        <v>-2.1534899213842224E-11</v>
      </c>
      <c r="AI63">
        <f t="shared" si="39"/>
        <v>-2.1539846189040318E-11</v>
      </c>
      <c r="AJ63">
        <f t="shared" si="47"/>
        <v>-3.3277644730321505</v>
      </c>
      <c r="AK63">
        <f t="shared" si="59"/>
        <v>-2.1741394557145424</v>
      </c>
      <c r="AL63">
        <f t="shared" si="40"/>
        <v>-5.5019039287682325</v>
      </c>
      <c r="AN63">
        <f t="shared" si="48"/>
        <v>0</v>
      </c>
      <c r="AO63">
        <f t="shared" si="49"/>
        <v>0</v>
      </c>
      <c r="AP63">
        <f t="shared" si="50"/>
        <v>-1.4097844456439914E-17</v>
      </c>
      <c r="AQ63">
        <f t="shared" si="51"/>
        <v>-6.1369957872187332E-14</v>
      </c>
      <c r="AR63">
        <f t="shared" si="52"/>
        <v>-6.1384055716643764E-14</v>
      </c>
      <c r="AS63">
        <f t="shared" si="53"/>
        <v>-9.4834326128293619E-3</v>
      </c>
      <c r="AT63">
        <f t="shared" si="54"/>
        <v>-6.195842640382432E-3</v>
      </c>
      <c r="AU63">
        <f t="shared" si="55"/>
        <v>-1.5679275253273176E-2</v>
      </c>
      <c r="AW63">
        <v>60</v>
      </c>
      <c r="AX63">
        <f>IF(Z63&gt;0, (R63*SUMPRODUCT(K63:$K$98, X63:$X$98)-K63*$AZ$3)/Z63, 0)</f>
        <v>-2.8028612938348634E+17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0.80974286299999998</v>
      </c>
      <c r="Q64" s="5">
        <f t="shared" si="60"/>
        <v>50</v>
      </c>
      <c r="R64">
        <f t="shared" si="41"/>
        <v>50000</v>
      </c>
      <c r="S64">
        <f t="shared" si="42"/>
        <v>-1.3883249053480064E+18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-27.731370608604166</v>
      </c>
      <c r="AC64">
        <f t="shared" si="27"/>
        <v>-24.76015232911092</v>
      </c>
      <c r="AE64">
        <f t="shared" si="43"/>
        <v>0</v>
      </c>
      <c r="AF64">
        <f t="shared" si="44"/>
        <v>0</v>
      </c>
      <c r="AG64">
        <f t="shared" si="45"/>
        <v>-8.9172758601864824E-16</v>
      </c>
      <c r="AH64">
        <f t="shared" si="46"/>
        <v>-4.0057778600955971E-12</v>
      </c>
      <c r="AI64">
        <f t="shared" si="39"/>
        <v>-4.0066695876816159E-12</v>
      </c>
      <c r="AJ64">
        <f t="shared" si="47"/>
        <v>-2.9712182794932467</v>
      </c>
      <c r="AK64">
        <f t="shared" si="59"/>
        <v>-1.9411959426022918</v>
      </c>
      <c r="AL64">
        <f t="shared" si="40"/>
        <v>-4.912414222099545</v>
      </c>
      <c r="AN64">
        <f t="shared" si="48"/>
        <v>0</v>
      </c>
      <c r="AO64">
        <f t="shared" si="49"/>
        <v>0</v>
      </c>
      <c r="AP64">
        <f t="shared" si="50"/>
        <v>-2.2689616782046252E-18</v>
      </c>
      <c r="AQ64">
        <f t="shared" si="51"/>
        <v>-1.0192525832398513E-14</v>
      </c>
      <c r="AR64">
        <f t="shared" si="52"/>
        <v>-1.0194794794076716E-14</v>
      </c>
      <c r="AS64">
        <f t="shared" si="53"/>
        <v>-7.5601344171158935E-3</v>
      </c>
      <c r="AT64">
        <f t="shared" si="54"/>
        <v>-4.9392878191824785E-3</v>
      </c>
      <c r="AU64">
        <f t="shared" si="55"/>
        <v>-1.2499422236308568E-2</v>
      </c>
      <c r="AW64">
        <v>61</v>
      </c>
      <c r="AX64">
        <f>IF(Z64&gt;0, (R64*SUMPRODUCT(K64:$K$98, X64:$X$98)-K64*$AZ$3)/Z64, 0)</f>
        <v>-1.3883249053480064E+18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0.814443943</v>
      </c>
      <c r="Q65" s="5">
        <f t="shared" si="60"/>
        <v>50</v>
      </c>
      <c r="R65">
        <f t="shared" si="41"/>
        <v>50000</v>
      </c>
      <c r="S65">
        <f t="shared" si="42"/>
        <v>-7.060854689544745E+18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-24.76015232911092</v>
      </c>
      <c r="AC65">
        <f t="shared" si="27"/>
        <v>-22.10727886527761</v>
      </c>
      <c r="AE65">
        <f t="shared" si="43"/>
        <v>0</v>
      </c>
      <c r="AF65">
        <f t="shared" si="44"/>
        <v>0</v>
      </c>
      <c r="AG65">
        <f t="shared" si="45"/>
        <v>-1.5654817891956218E-16</v>
      </c>
      <c r="AH65">
        <f t="shared" si="46"/>
        <v>-7.262621312388995E-13</v>
      </c>
      <c r="AI65">
        <f t="shared" si="39"/>
        <v>-7.2641867941781907E-13</v>
      </c>
      <c r="AJ65">
        <f t="shared" si="47"/>
        <v>-2.6528734638333091</v>
      </c>
      <c r="AK65">
        <f t="shared" si="59"/>
        <v>-1.7332106630377646</v>
      </c>
      <c r="AL65">
        <f t="shared" si="40"/>
        <v>-4.3860841268718005</v>
      </c>
      <c r="AN65">
        <f t="shared" si="48"/>
        <v>0</v>
      </c>
      <c r="AO65">
        <f t="shared" si="49"/>
        <v>0</v>
      </c>
      <c r="AP65">
        <f t="shared" si="50"/>
        <v>-3.5565175509795247E-19</v>
      </c>
      <c r="AQ65">
        <f t="shared" si="51"/>
        <v>-1.6499482997436358E-15</v>
      </c>
      <c r="AR65">
        <f t="shared" si="52"/>
        <v>-1.6503039514987337E-15</v>
      </c>
      <c r="AS65">
        <f t="shared" si="53"/>
        <v>-6.026892870787664E-3</v>
      </c>
      <c r="AT65">
        <f t="shared" si="54"/>
        <v>-3.9375700089146126E-3</v>
      </c>
      <c r="AU65">
        <f t="shared" si="55"/>
        <v>-9.9644628797039281E-3</v>
      </c>
      <c r="AW65">
        <v>62</v>
      </c>
      <c r="AX65">
        <f>IF(Z65&gt;0, (R65*SUMPRODUCT(K65:$K$98, X65:$X$98)-K65*$AZ$3)/Z65, 0)</f>
        <v>-7.060854689544745E+18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0.81916999199999996</v>
      </c>
      <c r="Q66" s="5">
        <f t="shared" si="60"/>
        <v>50</v>
      </c>
      <c r="R66">
        <f t="shared" si="41"/>
        <v>50000</v>
      </c>
      <c r="S66">
        <f t="shared" si="42"/>
        <v>-3.6904140074947346E+19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-22.10727886527761</v>
      </c>
      <c r="AC66">
        <f t="shared" si="27"/>
        <v>-19.738641843997868</v>
      </c>
      <c r="AE66">
        <f t="shared" si="43"/>
        <v>0</v>
      </c>
      <c r="AF66">
        <f t="shared" si="44"/>
        <v>0</v>
      </c>
      <c r="AG66">
        <f t="shared" si="45"/>
        <v>-2.674312665721426E-17</v>
      </c>
      <c r="AH66">
        <f t="shared" si="46"/>
        <v>-1.2823957047315231E-13</v>
      </c>
      <c r="AI66">
        <f t="shared" si="39"/>
        <v>-1.2826631359980954E-13</v>
      </c>
      <c r="AJ66">
        <f t="shared" si="47"/>
        <v>-2.3686370212797421</v>
      </c>
      <c r="AK66">
        <f t="shared" si="59"/>
        <v>-1.5475095205694329</v>
      </c>
      <c r="AL66">
        <f t="shared" si="40"/>
        <v>-3.9161465418493036</v>
      </c>
      <c r="AN66">
        <f t="shared" si="48"/>
        <v>0</v>
      </c>
      <c r="AO66">
        <f t="shared" si="49"/>
        <v>0</v>
      </c>
      <c r="AP66">
        <f t="shared" si="50"/>
        <v>-5.424642157910473E-20</v>
      </c>
      <c r="AQ66">
        <f t="shared" si="51"/>
        <v>-2.6012432623069252E-16</v>
      </c>
      <c r="AR66">
        <f t="shared" si="52"/>
        <v>-2.6017857265227163E-16</v>
      </c>
      <c r="AS66">
        <f t="shared" si="53"/>
        <v>-4.8046020972478216E-3</v>
      </c>
      <c r="AT66">
        <f t="shared" si="54"/>
        <v>-3.1390067035352463E-3</v>
      </c>
      <c r="AU66">
        <f t="shared" si="55"/>
        <v>-7.9436088007833281E-3</v>
      </c>
      <c r="AW66">
        <v>63</v>
      </c>
      <c r="AX66">
        <f>IF(Z66&gt;0, (R66*SUMPRODUCT(K66:$K$98, X66:$X$98)-K66*$AZ$3)/Z66, 0)</f>
        <v>-3.6904140074947346E+19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-1.9841062950725229E+20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-19.738641843997868</v>
      </c>
      <c r="AC67">
        <f t="shared" si="27"/>
        <v>-17.623787360712381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-4.441240724975422E-18</v>
      </c>
      <c r="AH67">
        <f t="shared" ref="AH67:AH79" si="66">-X67*R67</f>
        <v>-2.2034454665666695E-14</v>
      </c>
      <c r="AI67">
        <f t="shared" si="39"/>
        <v>-2.203889590639167E-14</v>
      </c>
      <c r="AJ67">
        <f t="shared" ref="AJ67:AJ79" si="67">AB67-AC67</f>
        <v>-2.1148544832854874</v>
      </c>
      <c r="AK67">
        <f t="shared" si="59"/>
        <v>-1.3817049290798509</v>
      </c>
      <c r="AL67">
        <f t="shared" si="40"/>
        <v>-3.4965594123653605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-8.0435025614701195E-21</v>
      </c>
      <c r="AQ67">
        <f t="shared" ref="AQ67:AQ79" si="71">AH67*$K67</f>
        <v>-3.990645937005995E-17</v>
      </c>
      <c r="AR67">
        <f t="shared" ref="AR67:AR79" si="72">AI67*$K67</f>
        <v>-3.991450287262142E-17</v>
      </c>
      <c r="AS67">
        <f t="shared" ref="AS67:AS79" si="73">AJ67*$K67</f>
        <v>-3.8301993759947612E-3</v>
      </c>
      <c r="AT67">
        <f t="shared" ref="AT67:AT79" si="74">AK67*$K67</f>
        <v>-2.5023969256499092E-3</v>
      </c>
      <c r="AU67">
        <f t="shared" ref="AU67:AU79" si="75">AL67*$K67</f>
        <v>-6.3325963016447103E-3</v>
      </c>
      <c r="AW67">
        <v>64</v>
      </c>
      <c r="AX67">
        <f>IF(Z67&gt;0, (R67*SUMPRODUCT(K67:$K$98, X67:$X$98)-K67*$AZ$3)/Z67, 0)</f>
        <v>-1.9841062950725229E+20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0.82869589300000002</v>
      </c>
      <c r="Q68" s="5">
        <f t="shared" si="60"/>
        <v>50</v>
      </c>
      <c r="R68">
        <f t="shared" si="61"/>
        <v>50000</v>
      </c>
      <c r="S68">
        <f t="shared" si="62"/>
        <v>-1.098250695962332E+21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-17.623787360712381</v>
      </c>
      <c r="AC68">
        <f t="shared" ref="AC68:AC79" si="79">S68*Z68</f>
        <v>-15.735524429207484</v>
      </c>
      <c r="AE68">
        <f t="shared" si="63"/>
        <v>0</v>
      </c>
      <c r="AF68">
        <f t="shared" si="64"/>
        <v>0</v>
      </c>
      <c r="AG68">
        <f t="shared" si="65"/>
        <v>-7.1639036911419282E-19</v>
      </c>
      <c r="AH68">
        <f t="shared" si="66"/>
        <v>-3.6804379486114753E-15</v>
      </c>
      <c r="AI68">
        <f t="shared" si="39"/>
        <v>-3.6811543389805892E-15</v>
      </c>
      <c r="AJ68">
        <f t="shared" si="67"/>
        <v>-1.8882629315048973</v>
      </c>
      <c r="AK68">
        <f t="shared" ref="AK68:AK79" si="80">G68*SUM(AB68:AB68, AE68:AF68)</f>
        <v>-1.2336651152498668</v>
      </c>
      <c r="AL68">
        <f t="shared" si="40"/>
        <v>-3.1219280467547676</v>
      </c>
      <c r="AN68">
        <f t="shared" si="68"/>
        <v>0</v>
      </c>
      <c r="AO68">
        <f t="shared" si="69"/>
        <v>0</v>
      </c>
      <c r="AP68">
        <f t="shared" si="70"/>
        <v>-1.1584374980626335E-21</v>
      </c>
      <c r="AQ68">
        <f t="shared" si="71"/>
        <v>-5.9514442303797036E-18</v>
      </c>
      <c r="AR68">
        <f t="shared" si="72"/>
        <v>-5.9526026678777663E-18</v>
      </c>
      <c r="AS68">
        <f t="shared" si="73"/>
        <v>-3.0534114923427588E-3</v>
      </c>
      <c r="AT68">
        <f t="shared" si="74"/>
        <v>-1.9948955083306033E-3</v>
      </c>
      <c r="AU68">
        <f t="shared" si="75"/>
        <v>-5.0483070006733678E-3</v>
      </c>
      <c r="AW68">
        <v>65</v>
      </c>
      <c r="AX68">
        <f>IF(Z68&gt;0, (R68*SUMPRODUCT(K68:$K$98, X68:$X$98)-K68*$AZ$3)/Z68, 0)</f>
        <v>-1.098250695962332E+21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0.83344103599999997</v>
      </c>
      <c r="Q69" s="5">
        <f t="shared" ref="Q69:Q79" si="81">$C$8</f>
        <v>50</v>
      </c>
      <c r="R69">
        <f t="shared" si="61"/>
        <v>50000</v>
      </c>
      <c r="S69">
        <f t="shared" si="62"/>
        <v>-6.2633333377052506E+21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-15.735524429207484</v>
      </c>
      <c r="AC69">
        <f t="shared" si="79"/>
        <v>-14.049575383220965</v>
      </c>
      <c r="AE69">
        <f t="shared" si="63"/>
        <v>0</v>
      </c>
      <c r="AF69">
        <f t="shared" si="64"/>
        <v>0</v>
      </c>
      <c r="AG69">
        <f t="shared" si="65"/>
        <v>-1.1215733400809564E-19</v>
      </c>
      <c r="AH69">
        <f t="shared" si="66"/>
        <v>-5.9706913141495527E-16</v>
      </c>
      <c r="AI69">
        <f t="shared" si="39"/>
        <v>-5.9718128874896338E-16</v>
      </c>
      <c r="AJ69">
        <f t="shared" si="67"/>
        <v>-1.6859490459865185</v>
      </c>
      <c r="AK69">
        <f t="shared" si="80"/>
        <v>-1.101486710044524</v>
      </c>
      <c r="AL69">
        <f t="shared" si="40"/>
        <v>-2.7874357560310434</v>
      </c>
      <c r="AN69">
        <f t="shared" si="68"/>
        <v>0</v>
      </c>
      <c r="AO69">
        <f t="shared" si="69"/>
        <v>0</v>
      </c>
      <c r="AP69">
        <f t="shared" si="70"/>
        <v>-1.6193194156735531E-22</v>
      </c>
      <c r="AQ69">
        <f t="shared" si="71"/>
        <v>-8.6204406118443691E-19</v>
      </c>
      <c r="AR69">
        <f t="shared" si="72"/>
        <v>-8.6220599312600424E-19</v>
      </c>
      <c r="AS69">
        <f t="shared" si="73"/>
        <v>-2.434160947339576E-3</v>
      </c>
      <c r="AT69">
        <f t="shared" si="74"/>
        <v>-1.5903184855951876E-3</v>
      </c>
      <c r="AU69">
        <f t="shared" si="75"/>
        <v>-4.0244794329347654E-3</v>
      </c>
      <c r="AW69">
        <v>66</v>
      </c>
      <c r="AX69">
        <f>IF(Z69&gt;0, (R69*SUMPRODUCT(K69:$K$98, X69:$X$98)-K69*$AZ$3)/Z69, 0)</f>
        <v>-6.2633333377052506E+21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0.83895010800000003</v>
      </c>
      <c r="Q70" s="5">
        <f t="shared" si="81"/>
        <v>50</v>
      </c>
      <c r="R70">
        <f t="shared" si="61"/>
        <v>50000</v>
      </c>
      <c r="S70">
        <f t="shared" si="62"/>
        <v>-3.7022614413159604E+22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-14.049575383220965</v>
      </c>
      <c r="AC70">
        <f t="shared" si="79"/>
        <v>-12.544263735018719</v>
      </c>
      <c r="AE70">
        <f t="shared" si="63"/>
        <v>0</v>
      </c>
      <c r="AF70">
        <f t="shared" si="64"/>
        <v>0</v>
      </c>
      <c r="AG70">
        <f t="shared" si="65"/>
        <v>-1.6941353188930776E-20</v>
      </c>
      <c r="AH70">
        <f t="shared" si="66"/>
        <v>-9.4094407479083907E-17</v>
      </c>
      <c r="AI70">
        <f t="shared" ref="AI70:AI79" si="88">SUM(AE70:AH70)</f>
        <v>-9.4111348832272837E-17</v>
      </c>
      <c r="AJ70">
        <f t="shared" si="67"/>
        <v>-1.5053116482022464</v>
      </c>
      <c r="AK70">
        <f t="shared" si="80"/>
        <v>-0.98347027682546762</v>
      </c>
      <c r="AL70">
        <f t="shared" ref="AL70:AL79" si="89">SUM(AI70:AK70)</f>
        <v>-2.4887819250277139</v>
      </c>
      <c r="AN70">
        <f t="shared" si="68"/>
        <v>0</v>
      </c>
      <c r="AO70">
        <f t="shared" si="69"/>
        <v>0</v>
      </c>
      <c r="AP70">
        <f t="shared" si="70"/>
        <v>-2.1839109183124404E-23</v>
      </c>
      <c r="AQ70">
        <f t="shared" si="71"/>
        <v>-1.2129716059516286E-19</v>
      </c>
      <c r="AR70">
        <f t="shared" si="72"/>
        <v>-1.2131899970434599E-19</v>
      </c>
      <c r="AS70">
        <f t="shared" si="73"/>
        <v>-1.9404982041928988E-3</v>
      </c>
      <c r="AT70">
        <f t="shared" si="74"/>
        <v>-1.2677921600726938E-3</v>
      </c>
      <c r="AU70">
        <f t="shared" si="75"/>
        <v>-3.2082903642655924E-3</v>
      </c>
      <c r="AW70">
        <v>67</v>
      </c>
      <c r="AX70">
        <f>IF(Z70&gt;0, (R70*SUMPRODUCT(K70:$K$98, X70:$X$98)-K70*$AZ$3)/Z70, 0)</f>
        <v>-3.7022614413159604E+22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0.84442925499999999</v>
      </c>
      <c r="Q71" s="5">
        <f t="shared" si="81"/>
        <v>50</v>
      </c>
      <c r="R71">
        <f t="shared" si="61"/>
        <v>50000</v>
      </c>
      <c r="S71">
        <f t="shared" si="62"/>
        <v>-2.2707794568225469E+23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-12.544263735018719</v>
      </c>
      <c r="AC71">
        <f t="shared" si="79"/>
        <v>-11.200235477695283</v>
      </c>
      <c r="AE71">
        <f t="shared" si="63"/>
        <v>0</v>
      </c>
      <c r="AF71">
        <f t="shared" si="64"/>
        <v>0</v>
      </c>
      <c r="AG71">
        <f t="shared" si="65"/>
        <v>-2.4661654050207795E-21</v>
      </c>
      <c r="AH71">
        <f t="shared" si="66"/>
        <v>-1.4305774252020688E-17</v>
      </c>
      <c r="AI71">
        <f t="shared" si="88"/>
        <v>-1.4308240417425709E-17</v>
      </c>
      <c r="AJ71">
        <f t="shared" si="67"/>
        <v>-1.3440282573234352</v>
      </c>
      <c r="AK71">
        <f t="shared" si="80"/>
        <v>-0.87809846145131043</v>
      </c>
      <c r="AL71">
        <f t="shared" si="89"/>
        <v>-2.2221267187747458</v>
      </c>
      <c r="AN71">
        <f t="shared" si="68"/>
        <v>0</v>
      </c>
      <c r="AO71">
        <f t="shared" si="69"/>
        <v>0</v>
      </c>
      <c r="AP71">
        <f t="shared" si="70"/>
        <v>-2.8385137445747872E-24</v>
      </c>
      <c r="AQ71">
        <f t="shared" si="71"/>
        <v>-1.646569883693696E-20</v>
      </c>
      <c r="AR71">
        <f t="shared" si="72"/>
        <v>-1.6468537350681537E-20</v>
      </c>
      <c r="AS71">
        <f t="shared" si="73"/>
        <v>-1.5469532877813298E-3</v>
      </c>
      <c r="AT71">
        <f t="shared" si="74"/>
        <v>-1.0106761480171349E-3</v>
      </c>
      <c r="AU71">
        <f t="shared" si="75"/>
        <v>-2.5576294357984647E-3</v>
      </c>
      <c r="AW71">
        <v>68</v>
      </c>
      <c r="AX71">
        <f>IF(Z71&gt;0, (R71*SUMPRODUCT(K71:$K$98, X71:$X$98)-K71*$AZ$3)/Z71, 0)</f>
        <v>-2.2707794568225469E+23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0.84987168300000004</v>
      </c>
      <c r="Q72" s="5">
        <f t="shared" si="81"/>
        <v>50</v>
      </c>
      <c r="R72">
        <f t="shared" si="61"/>
        <v>50000</v>
      </c>
      <c r="S72">
        <f t="shared" si="62"/>
        <v>-1.4468750508701781E+24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-11.200235477695283</v>
      </c>
      <c r="AC72">
        <f t="shared" si="79"/>
        <v>-10.000210247942217</v>
      </c>
      <c r="AE72">
        <f t="shared" si="63"/>
        <v>0</v>
      </c>
      <c r="AF72">
        <f t="shared" si="64"/>
        <v>0</v>
      </c>
      <c r="AG72">
        <f t="shared" si="65"/>
        <v>-3.4557960764918509E-22</v>
      </c>
      <c r="AH72">
        <f t="shared" si="66"/>
        <v>-2.0959241433213867E-18</v>
      </c>
      <c r="AI72">
        <f t="shared" si="88"/>
        <v>-2.0962697229290358E-18</v>
      </c>
      <c r="AJ72">
        <f t="shared" si="67"/>
        <v>-1.2000252297530665</v>
      </c>
      <c r="AK72">
        <f t="shared" si="80"/>
        <v>-0.78401648343866992</v>
      </c>
      <c r="AL72">
        <f t="shared" si="89"/>
        <v>-1.9840417131917363</v>
      </c>
      <c r="AN72">
        <f t="shared" si="68"/>
        <v>0</v>
      </c>
      <c r="AO72">
        <f t="shared" si="69"/>
        <v>0</v>
      </c>
      <c r="AP72">
        <f t="shared" si="70"/>
        <v>-3.5513942304342203E-25</v>
      </c>
      <c r="AQ72">
        <f t="shared" si="71"/>
        <v>-2.1539039761789347E-21</v>
      </c>
      <c r="AR72">
        <f t="shared" si="72"/>
        <v>-2.1542591156019779E-21</v>
      </c>
      <c r="AS72">
        <f t="shared" si="73"/>
        <v>-1.2332216898766971E-3</v>
      </c>
      <c r="AT72">
        <f t="shared" si="74"/>
        <v>-8.0570483738610867E-4</v>
      </c>
      <c r="AU72">
        <f t="shared" si="75"/>
        <v>-2.0389265272628058E-3</v>
      </c>
      <c r="AW72">
        <v>69</v>
      </c>
      <c r="AX72">
        <f>IF(Z72&gt;0, (R72*SUMPRODUCT(K72:$K$98, X72:$X$98)-K72*$AZ$3)/Z72, 0)</f>
        <v>-1.4468750508701781E+24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0.85527059900000002</v>
      </c>
      <c r="Q73" s="5">
        <f t="shared" si="81"/>
        <v>50</v>
      </c>
      <c r="R73">
        <f t="shared" si="61"/>
        <v>50000</v>
      </c>
      <c r="S73">
        <f t="shared" si="62"/>
        <v>-9.5884989794560965E+24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-10.000210247942217</v>
      </c>
      <c r="AC73">
        <f t="shared" si="79"/>
        <v>-8.9287591499484087</v>
      </c>
      <c r="AE73">
        <f t="shared" si="63"/>
        <v>0</v>
      </c>
      <c r="AF73">
        <f t="shared" si="64"/>
        <v>0</v>
      </c>
      <c r="AG73">
        <f t="shared" si="65"/>
        <v>-4.6559733536389701E-23</v>
      </c>
      <c r="AH73">
        <f t="shared" si="66"/>
        <v>-2.9556407803630354E-19</v>
      </c>
      <c r="AI73">
        <f t="shared" si="88"/>
        <v>-2.9561063776983993E-19</v>
      </c>
      <c r="AJ73">
        <f t="shared" si="67"/>
        <v>-1.0714510979938083</v>
      </c>
      <c r="AK73">
        <f t="shared" si="80"/>
        <v>-0.70001471735595522</v>
      </c>
      <c r="AL73">
        <f t="shared" si="89"/>
        <v>-1.7714658153497636</v>
      </c>
      <c r="AN73">
        <f t="shared" si="68"/>
        <v>0</v>
      </c>
      <c r="AO73">
        <f t="shared" si="69"/>
        <v>0</v>
      </c>
      <c r="AP73">
        <f t="shared" si="70"/>
        <v>-4.2721180123326626E-26</v>
      </c>
      <c r="AQ73">
        <f t="shared" si="71"/>
        <v>-2.711967027454125E-22</v>
      </c>
      <c r="AR73">
        <f t="shared" si="72"/>
        <v>-2.7123942392553581E-22</v>
      </c>
      <c r="AS73">
        <f t="shared" si="73"/>
        <v>-9.8311678083282529E-4</v>
      </c>
      <c r="AT73">
        <f t="shared" si="74"/>
        <v>-6.4230296347744624E-4</v>
      </c>
      <c r="AU73">
        <f t="shared" si="75"/>
        <v>-1.6254197443102715E-3</v>
      </c>
      <c r="AW73">
        <v>70</v>
      </c>
      <c r="AX73">
        <f>IF(Z73&gt;0, (R73*SUMPRODUCT(K73:$K$98, X73:$X$98)-K73*$AZ$3)/Z73, 0)</f>
        <v>-9.5884989794560965E+24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0.86061939499999995</v>
      </c>
      <c r="Q74" s="5">
        <f t="shared" si="81"/>
        <v>50</v>
      </c>
      <c r="R74">
        <f t="shared" si="61"/>
        <v>50000</v>
      </c>
      <c r="S74">
        <f t="shared" si="62"/>
        <v>-6.6170349126793737E+25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-8.9287591499484087</v>
      </c>
      <c r="AC74">
        <f t="shared" si="79"/>
        <v>-7.9721063838825064</v>
      </c>
      <c r="AE74">
        <f t="shared" si="63"/>
        <v>0</v>
      </c>
      <c r="AF74">
        <f t="shared" si="64"/>
        <v>0</v>
      </c>
      <c r="AG74">
        <f t="shared" si="65"/>
        <v>-6.0239264935768921E-24</v>
      </c>
      <c r="AH74">
        <f t="shared" si="66"/>
        <v>-4.0070209707448914E-20</v>
      </c>
      <c r="AI74">
        <f t="shared" si="88"/>
        <v>-4.0076233633942493E-20</v>
      </c>
      <c r="AJ74">
        <f t="shared" si="67"/>
        <v>-0.95665276606590233</v>
      </c>
      <c r="AK74">
        <f t="shared" si="80"/>
        <v>-0.62501314049638867</v>
      </c>
      <c r="AL74">
        <f t="shared" si="89"/>
        <v>-1.5816659065622911</v>
      </c>
      <c r="AN74">
        <f t="shared" si="68"/>
        <v>0</v>
      </c>
      <c r="AO74">
        <f t="shared" si="69"/>
        <v>0</v>
      </c>
      <c r="AP74">
        <f t="shared" si="70"/>
        <v>-4.9350822595267645E-27</v>
      </c>
      <c r="AQ74">
        <f t="shared" si="71"/>
        <v>-3.2827389456628024E-23</v>
      </c>
      <c r="AR74">
        <f t="shared" si="72"/>
        <v>-3.2832324538887553E-23</v>
      </c>
      <c r="AS74">
        <f t="shared" si="73"/>
        <v>-7.8373467859759827E-4</v>
      </c>
      <c r="AT74">
        <f t="shared" si="74"/>
        <v>-5.1203999001709689E-4</v>
      </c>
      <c r="AU74">
        <f t="shared" si="75"/>
        <v>-1.2957746686146953E-3</v>
      </c>
      <c r="AW74">
        <v>71</v>
      </c>
      <c r="AX74">
        <f>IF(Z74&gt;0, (R74*SUMPRODUCT(K74:$K$98, X74:$X$98)-K74*$AZ$3)/Z74, 0)</f>
        <v>-6.6170349126793737E+25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0.86594101899999998</v>
      </c>
      <c r="Q75" s="5">
        <f t="shared" si="81"/>
        <v>50</v>
      </c>
      <c r="R75">
        <f t="shared" si="61"/>
        <v>50000</v>
      </c>
      <c r="S75">
        <f t="shared" si="62"/>
        <v>-4.7623048639427918E+26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-7.9721063838825064</v>
      </c>
      <c r="AC75">
        <f t="shared" si="79"/>
        <v>-7.1179521284665235</v>
      </c>
      <c r="AE75">
        <f t="shared" si="63"/>
        <v>0</v>
      </c>
      <c r="AF75">
        <f t="shared" si="64"/>
        <v>0</v>
      </c>
      <c r="AG75">
        <f t="shared" si="65"/>
        <v>-7.4732218241205289E-25</v>
      </c>
      <c r="AH75">
        <f t="shared" si="66"/>
        <v>-5.2163650462290702E-21</v>
      </c>
      <c r="AI75">
        <f t="shared" si="88"/>
        <v>-5.2171123684114821E-21</v>
      </c>
      <c r="AJ75">
        <f t="shared" si="67"/>
        <v>-0.85415425541598289</v>
      </c>
      <c r="AK75">
        <f t="shared" si="80"/>
        <v>-0.55804744687177554</v>
      </c>
      <c r="AL75">
        <f t="shared" si="89"/>
        <v>-1.4122017022877584</v>
      </c>
      <c r="AN75">
        <f t="shared" si="68"/>
        <v>0</v>
      </c>
      <c r="AO75">
        <f t="shared" si="69"/>
        <v>0</v>
      </c>
      <c r="AP75">
        <f t="shared" si="70"/>
        <v>-5.4664399666791826E-28</v>
      </c>
      <c r="AQ75">
        <f t="shared" si="71"/>
        <v>-3.8156162148780611E-24</v>
      </c>
      <c r="AR75">
        <f t="shared" si="72"/>
        <v>-3.8161628588747289E-24</v>
      </c>
      <c r="AS75">
        <f t="shared" si="73"/>
        <v>-6.2478848740242109E-4</v>
      </c>
      <c r="AT75">
        <f t="shared" si="74"/>
        <v>-4.0819514510291512E-4</v>
      </c>
      <c r="AU75">
        <f t="shared" si="75"/>
        <v>-1.0329836325053362E-3</v>
      </c>
      <c r="AW75">
        <v>72</v>
      </c>
      <c r="AX75">
        <f>IF(Z75&gt;0, (R75*SUMPRODUCT(K75:$K$98, X75:$X$98)-K75*$AZ$3)/Z75, 0)</f>
        <v>-4.7623048639427918E+26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0.87126245999999996</v>
      </c>
      <c r="Q76" s="5">
        <f t="shared" si="81"/>
        <v>50</v>
      </c>
      <c r="R76">
        <f t="shared" si="61"/>
        <v>50000</v>
      </c>
      <c r="S76">
        <f t="shared" si="62"/>
        <v>-3.5810560958519357E+27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-7.1179521284665235</v>
      </c>
      <c r="AC76">
        <f t="shared" si="79"/>
        <v>-6.3553144004165381</v>
      </c>
      <c r="AE76">
        <f t="shared" si="63"/>
        <v>0</v>
      </c>
      <c r="AF76">
        <f t="shared" si="64"/>
        <v>0</v>
      </c>
      <c r="AG76">
        <f t="shared" si="65"/>
        <v>-8.8735197527038528E-26</v>
      </c>
      <c r="AH76">
        <f t="shared" si="66"/>
        <v>-6.5111376306089383E-22</v>
      </c>
      <c r="AI76">
        <f t="shared" si="88"/>
        <v>-6.5120249825842091E-22</v>
      </c>
      <c r="AJ76">
        <f t="shared" si="67"/>
        <v>-0.76263772804998542</v>
      </c>
      <c r="AK76">
        <f t="shared" si="80"/>
        <v>-0.4982566489926567</v>
      </c>
      <c r="AL76">
        <f t="shared" si="89"/>
        <v>-1.2608943770426422</v>
      </c>
      <c r="AN76">
        <f t="shared" si="68"/>
        <v>0</v>
      </c>
      <c r="AO76">
        <f t="shared" si="69"/>
        <v>0</v>
      </c>
      <c r="AP76">
        <f t="shared" si="70"/>
        <v>-5.7952824482247214E-29</v>
      </c>
      <c r="AQ76">
        <f t="shared" si="71"/>
        <v>-4.2524142257243046E-25</v>
      </c>
      <c r="AR76">
        <f t="shared" si="72"/>
        <v>-4.2529937539691277E-25</v>
      </c>
      <c r="AS76">
        <f t="shared" si="73"/>
        <v>-4.9807755692157329E-4</v>
      </c>
      <c r="AT76">
        <f t="shared" si="74"/>
        <v>-3.2541067052209427E-4</v>
      </c>
      <c r="AU76">
        <f t="shared" si="75"/>
        <v>-8.2348822744366767E-4</v>
      </c>
      <c r="AW76">
        <v>73</v>
      </c>
      <c r="AX76">
        <f>IF(Z76&gt;0, (R76*SUMPRODUCT(K76:$K$98, X76:$X$98)-K76*$AZ$3)/Z76, 0)</f>
        <v>-3.5810560958519357E+27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0.87658408399999999</v>
      </c>
      <c r="Q77" s="5">
        <f t="shared" si="81"/>
        <v>50</v>
      </c>
      <c r="R77">
        <f t="shared" si="61"/>
        <v>50000</v>
      </c>
      <c r="S77">
        <f t="shared" si="62"/>
        <v>-2.8191559235420843E+28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-6.3553144004165381</v>
      </c>
      <c r="AC77">
        <f t="shared" si="79"/>
        <v>-5.6743878575147662</v>
      </c>
      <c r="AE77">
        <f t="shared" si="63"/>
        <v>0</v>
      </c>
      <c r="AF77">
        <f t="shared" si="64"/>
        <v>0</v>
      </c>
      <c r="AG77">
        <f t="shared" si="65"/>
        <v>-1.0063983708970007E-26</v>
      </c>
      <c r="AH77">
        <f t="shared" si="66"/>
        <v>-7.7783861842798136E-23</v>
      </c>
      <c r="AI77">
        <f t="shared" si="88"/>
        <v>-7.7793925826507112E-23</v>
      </c>
      <c r="AJ77">
        <f t="shared" si="67"/>
        <v>-0.6809265429017719</v>
      </c>
      <c r="AK77">
        <f t="shared" si="80"/>
        <v>-0.44487200802915772</v>
      </c>
      <c r="AL77">
        <f t="shared" si="89"/>
        <v>-1.1257985509309296</v>
      </c>
      <c r="AN77">
        <f t="shared" si="68"/>
        <v>0</v>
      </c>
      <c r="AO77">
        <f t="shared" si="69"/>
        <v>0</v>
      </c>
      <c r="AP77">
        <f t="shared" si="70"/>
        <v>-5.8685470298582954E-30</v>
      </c>
      <c r="AQ77">
        <f t="shared" si="71"/>
        <v>-4.5357610324985217E-26</v>
      </c>
      <c r="AR77">
        <f t="shared" si="72"/>
        <v>-4.5363478872015081E-26</v>
      </c>
      <c r="AS77">
        <f t="shared" si="73"/>
        <v>-3.9706437892344766E-4</v>
      </c>
      <c r="AT77">
        <f t="shared" si="74"/>
        <v>-2.5941539422998582E-4</v>
      </c>
      <c r="AU77">
        <f t="shared" si="75"/>
        <v>-6.5647977315343349E-4</v>
      </c>
      <c r="AW77">
        <v>74</v>
      </c>
      <c r="AX77">
        <f>IF(Z77&gt;0, (R77*SUMPRODUCT(K77:$K$98, X77:$X$98)-K77*$AZ$3)/Z77, 0)</f>
        <v>-2.8191559235420843E+28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0.88190570700000004</v>
      </c>
      <c r="Q78" s="5">
        <f t="shared" si="81"/>
        <v>50</v>
      </c>
      <c r="R78">
        <f t="shared" si="61"/>
        <v>50000</v>
      </c>
      <c r="S78">
        <f t="shared" si="62"/>
        <v>-2.3286183139775717E+29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-5.6743878575147662</v>
      </c>
      <c r="AC78">
        <f t="shared" si="79"/>
        <v>-5.0664177299238986</v>
      </c>
      <c r="AE78">
        <f t="shared" si="63"/>
        <v>0</v>
      </c>
      <c r="AF78">
        <f t="shared" si="64"/>
        <v>0</v>
      </c>
      <c r="AG78">
        <f t="shared" si="65"/>
        <v>-1.0878592037846303E-27</v>
      </c>
      <c r="AH78">
        <f t="shared" si="66"/>
        <v>-8.8754846680956773E-24</v>
      </c>
      <c r="AI78">
        <f t="shared" si="88"/>
        <v>-8.8765725272994618E-24</v>
      </c>
      <c r="AJ78">
        <f t="shared" si="67"/>
        <v>-0.60797012759086755</v>
      </c>
      <c r="AK78">
        <f t="shared" si="80"/>
        <v>-0.39720715002603368</v>
      </c>
      <c r="AL78">
        <f t="shared" si="89"/>
        <v>-1.0051772776169012</v>
      </c>
      <c r="AN78">
        <f t="shared" si="68"/>
        <v>0</v>
      </c>
      <c r="AO78">
        <f t="shared" si="69"/>
        <v>0</v>
      </c>
      <c r="AP78">
        <f t="shared" si="70"/>
        <v>-5.663896804730198E-31</v>
      </c>
      <c r="AQ78">
        <f t="shared" si="71"/>
        <v>-4.62098671199101E-27</v>
      </c>
      <c r="AR78">
        <f t="shared" si="72"/>
        <v>-4.6215531016714826E-27</v>
      </c>
      <c r="AS78">
        <f t="shared" si="73"/>
        <v>-3.165372918713708E-4</v>
      </c>
      <c r="AT78">
        <f t="shared" si="74"/>
        <v>-2.0680436402262904E-4</v>
      </c>
      <c r="AU78">
        <f t="shared" si="75"/>
        <v>-5.2334165589399979E-4</v>
      </c>
      <c r="AW78">
        <v>75</v>
      </c>
      <c r="AX78">
        <f>IF(Z78&gt;0, (R78*SUMPRODUCT(K78:$K$98, X78:$X$98)-K78*$AZ$3)/Z78, 0)</f>
        <v>-2.3286183139775717E+29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-5.0664177299238986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-5.0664177299238986</v>
      </c>
      <c r="AK79">
        <f t="shared" si="80"/>
        <v>-0.35464924109467294</v>
      </c>
      <c r="AL79">
        <f t="shared" si="89"/>
        <v>-5.4210669710185719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-5.0570507185091049E-28</v>
      </c>
      <c r="AR79">
        <f t="shared" si="72"/>
        <v>-5.0570507185091049E-28</v>
      </c>
      <c r="AS79">
        <f t="shared" si="73"/>
        <v>-2.355188183566748E-3</v>
      </c>
      <c r="AT79">
        <f t="shared" si="74"/>
        <v>-1.6486317284967236E-4</v>
      </c>
      <c r="AU79">
        <f t="shared" si="75"/>
        <v>-2.5200513564164204E-3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17644.572424911479</v>
      </c>
      <c r="AO81" s="6">
        <f t="shared" ref="AO81:AU81" si="90">SUM(AO3:AO79)</f>
        <v>-1764.457242491148</v>
      </c>
      <c r="AP81" s="6">
        <f t="shared" si="90"/>
        <v>-2938.6898209066821</v>
      </c>
      <c r="AQ81" s="6">
        <f t="shared" si="90"/>
        <v>-9731.0197338206817</v>
      </c>
      <c r="AR81" s="6">
        <f t="shared" si="90"/>
        <v>3210.4056276929691</v>
      </c>
      <c r="AS81" s="6">
        <f t="shared" si="90"/>
        <v>-1406.6953440575908</v>
      </c>
      <c r="AT81" s="6">
        <f t="shared" si="90"/>
        <v>328.57439626102808</v>
      </c>
      <c r="AU81" s="6">
        <f t="shared" si="90"/>
        <v>2132.2846798964028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29443.109556145046</v>
      </c>
      <c r="K3">
        <v>1</v>
      </c>
      <c r="L3" s="2">
        <v>0</v>
      </c>
      <c r="O3">
        <f>$C$3</f>
        <v>29443.109556145046</v>
      </c>
      <c r="P3" s="2">
        <f>O3*C5</f>
        <v>2944.3109556145046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29443.109556145046</v>
      </c>
      <c r="AF3">
        <f t="shared" ref="AF3:AF34" si="3">-$Z3*P3</f>
        <v>-2944.3109556145046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23978.890396530544</v>
      </c>
      <c r="AJ3">
        <f t="shared" ref="AJ3:AJ34" si="7">AB3-AC3</f>
        <v>0</v>
      </c>
      <c r="AL3">
        <f t="shared" ref="AL3:AL23" si="8">SUM(AI3:AK3)</f>
        <v>23978.890396530544</v>
      </c>
      <c r="AN3">
        <f t="shared" ref="AN3:AN34" si="9">AE3*$K3</f>
        <v>29443.109556145046</v>
      </c>
      <c r="AO3">
        <f t="shared" ref="AO3:AO34" si="10">AF3*$K3</f>
        <v>-2944.3109556145046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23978.890396530544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23978.890396530544</v>
      </c>
      <c r="AW3">
        <v>0</v>
      </c>
      <c r="AX3">
        <f>IF(Z3&gt;0, (R3*SUMPRODUCT(K3:$K$98, X3:$X$98)-K3*$AZ$3)/Z3, 0)</f>
        <v>0</v>
      </c>
      <c r="AZ3">
        <f>C6*ABS(SUMPRODUCT(X4:X69, K4:K69))/1</f>
        <v>18905.863388475031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1306.9895090004673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1268.1514858021801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-1268.1514858021801</v>
      </c>
      <c r="AK4">
        <f t="shared" ref="AK4:AK35" si="27">G4*SUM(AB4:AB4, AE4:AF4)</f>
        <v>0</v>
      </c>
      <c r="AL4">
        <f t="shared" si="8"/>
        <v>-2253.9332358021802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-919.65831700718343</v>
      </c>
      <c r="AR4">
        <f t="shared" si="13"/>
        <v>-919.65831700718343</v>
      </c>
      <c r="AS4">
        <f t="shared" si="14"/>
        <v>-1183.0874949176043</v>
      </c>
      <c r="AT4">
        <f t="shared" si="15"/>
        <v>0</v>
      </c>
      <c r="AU4">
        <f t="shared" si="16"/>
        <v>-2102.7458119247881</v>
      </c>
      <c r="AW4">
        <v>1</v>
      </c>
      <c r="AX4">
        <f>IF(Z4&gt;0, (R4*SUMPRODUCT(K4:$K$98, X4:$X$98)-K4*$AZ$3)/Z4, 0)</f>
        <v>1306.9895090004673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50000</v>
      </c>
      <c r="S5">
        <f t="shared" si="1"/>
        <v>1939.3707010519411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1268.1514858021801</v>
      </c>
      <c r="AC5">
        <f>S5*Z5</f>
        <v>1819.6497069647667</v>
      </c>
      <c r="AE5">
        <f t="shared" si="2"/>
        <v>0</v>
      </c>
      <c r="AF5">
        <f t="shared" si="3"/>
        <v>0</v>
      </c>
      <c r="AG5">
        <f t="shared" si="4"/>
        <v>-46.913406136788701</v>
      </c>
      <c r="AH5">
        <f t="shared" si="5"/>
        <v>-1115.6699307113065</v>
      </c>
      <c r="AI5">
        <f t="shared" si="6"/>
        <v>-1162.5833368480953</v>
      </c>
      <c r="AJ5">
        <f t="shared" si="7"/>
        <v>-551.49822116258656</v>
      </c>
      <c r="AK5">
        <f t="shared" si="27"/>
        <v>51.994210917889383</v>
      </c>
      <c r="AL5">
        <f t="shared" si="8"/>
        <v>-1662.0873470927925</v>
      </c>
      <c r="AN5">
        <f t="shared" si="9"/>
        <v>0</v>
      </c>
      <c r="AO5">
        <f t="shared" si="10"/>
        <v>0</v>
      </c>
      <c r="AP5">
        <f t="shared" si="11"/>
        <v>-40.116029723887081</v>
      </c>
      <c r="AQ5">
        <f t="shared" si="12"/>
        <v>-954.01830282718947</v>
      </c>
      <c r="AR5">
        <f t="shared" si="13"/>
        <v>-994.13433255107657</v>
      </c>
      <c r="AS5">
        <f t="shared" si="14"/>
        <v>-471.59055064816471</v>
      </c>
      <c r="AT5">
        <f t="shared" si="15"/>
        <v>44.460666628434261</v>
      </c>
      <c r="AU5">
        <f t="shared" si="16"/>
        <v>-1421.2642165708071</v>
      </c>
      <c r="AW5">
        <v>2</v>
      </c>
      <c r="AX5">
        <f>IF(Z5&gt;0, (R5*SUMPRODUCT(K5:$K$98, X5:$X$98)-K5*$AZ$3)/Z5, 0)</f>
        <v>1939.3707010519411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50000</v>
      </c>
      <c r="S6">
        <f t="shared" si="1"/>
        <v>2707.6852095782779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1819.6497069647667</v>
      </c>
      <c r="AC6">
        <f t="shared" ref="AC6:AC69" si="30">S6*Z6</f>
        <v>2448.0141348985944</v>
      </c>
      <c r="AE6">
        <f t="shared" si="2"/>
        <v>0</v>
      </c>
      <c r="AF6">
        <f t="shared" si="3"/>
        <v>0</v>
      </c>
      <c r="AG6">
        <f t="shared" si="4"/>
        <v>-45.204924971316601</v>
      </c>
      <c r="AH6">
        <f t="shared" si="5"/>
        <v>-1239.347104104211</v>
      </c>
      <c r="AI6">
        <f t="shared" si="6"/>
        <v>-1284.5520290755276</v>
      </c>
      <c r="AJ6">
        <f t="shared" si="7"/>
        <v>-628.36442793382776</v>
      </c>
      <c r="AK6">
        <f t="shared" si="27"/>
        <v>106.44950785743886</v>
      </c>
      <c r="AL6">
        <f t="shared" si="8"/>
        <v>-1806.4669491519164</v>
      </c>
      <c r="AN6">
        <f t="shared" si="9"/>
        <v>0</v>
      </c>
      <c r="AO6">
        <f t="shared" si="10"/>
        <v>0</v>
      </c>
      <c r="AP6">
        <f t="shared" si="11"/>
        <v>-34.87153250451032</v>
      </c>
      <c r="AQ6">
        <f t="shared" si="12"/>
        <v>-956.04478610601257</v>
      </c>
      <c r="AR6">
        <f t="shared" si="13"/>
        <v>-990.91631861052292</v>
      </c>
      <c r="AS6">
        <f t="shared" si="14"/>
        <v>-484.72662187308384</v>
      </c>
      <c r="AT6">
        <f t="shared" si="15"/>
        <v>82.116217993839783</v>
      </c>
      <c r="AU6">
        <f t="shared" si="16"/>
        <v>-1393.5267224897668</v>
      </c>
      <c r="AW6">
        <v>3</v>
      </c>
      <c r="AX6">
        <f>IF(Z6&gt;0, (R6*SUMPRODUCT(K6:$K$98, X6:$X$98)-K6*$AZ$3)/Z6, 0)</f>
        <v>2707.6852095782779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50000</v>
      </c>
      <c r="S7">
        <f t="shared" si="1"/>
        <v>3234.3157126186561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2448.0141348985944</v>
      </c>
      <c r="AC7">
        <f t="shared" si="30"/>
        <v>2806.9466101917606</v>
      </c>
      <c r="AE7">
        <f t="shared" si="2"/>
        <v>0</v>
      </c>
      <c r="AF7">
        <f t="shared" si="3"/>
        <v>0</v>
      </c>
      <c r="AG7">
        <f t="shared" si="4"/>
        <v>-43.393206780038227</v>
      </c>
      <c r="AH7">
        <f t="shared" si="5"/>
        <v>-1359.6689415652138</v>
      </c>
      <c r="AI7">
        <f t="shared" si="6"/>
        <v>-1403.0621483452521</v>
      </c>
      <c r="AJ7">
        <f t="shared" si="7"/>
        <v>-358.93247529316614</v>
      </c>
      <c r="AK7">
        <f t="shared" si="27"/>
        <v>120.19749402352097</v>
      </c>
      <c r="AL7">
        <f t="shared" si="8"/>
        <v>-1641.7971296148974</v>
      </c>
      <c r="AN7">
        <f t="shared" si="9"/>
        <v>0</v>
      </c>
      <c r="AO7">
        <f t="shared" si="10"/>
        <v>0</v>
      </c>
      <c r="AP7">
        <f t="shared" si="11"/>
        <v>-30.455786480918032</v>
      </c>
      <c r="AQ7">
        <f t="shared" si="12"/>
        <v>-954.29192820327182</v>
      </c>
      <c r="AR7">
        <f t="shared" si="13"/>
        <v>-984.74771468418987</v>
      </c>
      <c r="AS7">
        <f t="shared" si="14"/>
        <v>-251.91894399527999</v>
      </c>
      <c r="AT7">
        <f t="shared" si="15"/>
        <v>84.36134328762671</v>
      </c>
      <c r="AU7">
        <f t="shared" si="16"/>
        <v>-1152.3053153918434</v>
      </c>
      <c r="AW7">
        <v>4</v>
      </c>
      <c r="AX7">
        <f>IF(Z7&gt;0, (R7*SUMPRODUCT(K7:$K$98, X7:$X$98)-K7*$AZ$3)/Z7, 0)</f>
        <v>3234.3157126186561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50000</v>
      </c>
      <c r="S8">
        <f t="shared" si="1"/>
        <v>3297.7859716183566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2806.9466101917606</v>
      </c>
      <c r="AC8">
        <f t="shared" si="30"/>
        <v>2735.7813785702565</v>
      </c>
      <c r="AE8">
        <f t="shared" si="2"/>
        <v>0</v>
      </c>
      <c r="AF8">
        <f t="shared" si="3"/>
        <v>0</v>
      </c>
      <c r="AG8">
        <f t="shared" si="4"/>
        <v>-41.479062045189337</v>
      </c>
      <c r="AH8">
        <f t="shared" si="5"/>
        <v>-1480.2126670485011</v>
      </c>
      <c r="AI8">
        <f t="shared" si="6"/>
        <v>-1521.6917290936904</v>
      </c>
      <c r="AJ8">
        <f t="shared" si="7"/>
        <v>71.165231621504063</v>
      </c>
      <c r="AK8">
        <f t="shared" si="27"/>
        <v>59.787962797084496</v>
      </c>
      <c r="AL8">
        <f t="shared" si="8"/>
        <v>-1390.7385346751018</v>
      </c>
      <c r="AN8">
        <f t="shared" si="9"/>
        <v>0</v>
      </c>
      <c r="AO8">
        <f t="shared" si="10"/>
        <v>0</v>
      </c>
      <c r="AP8">
        <f t="shared" si="11"/>
        <v>-27.174771156500572</v>
      </c>
      <c r="AQ8">
        <f t="shared" si="12"/>
        <v>-969.7528947538375</v>
      </c>
      <c r="AR8">
        <f t="shared" si="13"/>
        <v>-996.92766591033808</v>
      </c>
      <c r="AS8">
        <f t="shared" si="14"/>
        <v>46.623496006415145</v>
      </c>
      <c r="AT8">
        <f t="shared" si="15"/>
        <v>39.16974316232335</v>
      </c>
      <c r="AU8">
        <f t="shared" si="16"/>
        <v>-911.13442674159955</v>
      </c>
      <c r="AW8">
        <v>5</v>
      </c>
      <c r="AX8">
        <f>IF(Z8&gt;0, (R8*SUMPRODUCT(K8:$K$98, X8:$X$98)-K8*$AZ$3)/Z8, 0)</f>
        <v>3297.7859716183566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50000</v>
      </c>
      <c r="S9">
        <f t="shared" si="1"/>
        <v>3069.4588667137014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2735.7813785702565</v>
      </c>
      <c r="AC9">
        <f t="shared" si="30"/>
        <v>2421.7546311552269</v>
      </c>
      <c r="AE9">
        <f t="shared" si="2"/>
        <v>0</v>
      </c>
      <c r="AF9">
        <f t="shared" si="3"/>
        <v>0</v>
      </c>
      <c r="AG9">
        <f t="shared" si="4"/>
        <v>-39.44921134825411</v>
      </c>
      <c r="AH9">
        <f t="shared" si="5"/>
        <v>-1615.0600764833364</v>
      </c>
      <c r="AI9">
        <f t="shared" si="6"/>
        <v>-1654.5092878315904</v>
      </c>
      <c r="AJ9">
        <f t="shared" si="7"/>
        <v>314.0267474150296</v>
      </c>
      <c r="AK9">
        <f t="shared" si="27"/>
        <v>16.141110133564514</v>
      </c>
      <c r="AL9">
        <f t="shared" si="8"/>
        <v>-1324.3414302829963</v>
      </c>
      <c r="AN9">
        <f t="shared" si="9"/>
        <v>0</v>
      </c>
      <c r="AO9">
        <f t="shared" si="10"/>
        <v>0</v>
      </c>
      <c r="AP9">
        <f t="shared" si="11"/>
        <v>-24.476679646021246</v>
      </c>
      <c r="AQ9">
        <f t="shared" si="12"/>
        <v>-1002.0810746299171</v>
      </c>
      <c r="AR9">
        <f t="shared" si="13"/>
        <v>-1026.5577542759384</v>
      </c>
      <c r="AS9">
        <f t="shared" si="14"/>
        <v>194.84121061142284</v>
      </c>
      <c r="AT9">
        <f t="shared" si="15"/>
        <v>10.014922183935898</v>
      </c>
      <c r="AU9">
        <f t="shared" si="16"/>
        <v>-821.70162148057955</v>
      </c>
      <c r="AW9">
        <v>6</v>
      </c>
      <c r="AX9">
        <f>IF(Z9&gt;0, (R9*SUMPRODUCT(K9:$K$98, X9:$X$98)-K9*$AZ$3)/Z9, 0)</f>
        <v>3069.4588667137014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50000</v>
      </c>
      <c r="S10">
        <f t="shared" si="1"/>
        <v>2708.9297718083685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2421.7546311552269</v>
      </c>
      <c r="AC10">
        <f t="shared" si="30"/>
        <v>2021.714663429442</v>
      </c>
      <c r="AE10">
        <f t="shared" si="2"/>
        <v>0</v>
      </c>
      <c r="AF10">
        <f t="shared" si="3"/>
        <v>0</v>
      </c>
      <c r="AG10">
        <f t="shared" si="4"/>
        <v>-37.315745215495745</v>
      </c>
      <c r="AH10">
        <f t="shared" si="5"/>
        <v>-1738.9740192758252</v>
      </c>
      <c r="AI10">
        <f t="shared" si="6"/>
        <v>-1776.289764491321</v>
      </c>
      <c r="AJ10">
        <f t="shared" si="7"/>
        <v>400.03996772578489</v>
      </c>
      <c r="AK10">
        <f t="shared" si="27"/>
        <v>9.929193987736431</v>
      </c>
      <c r="AL10">
        <f t="shared" si="8"/>
        <v>-1366.3206027777996</v>
      </c>
      <c r="AN10">
        <f t="shared" si="9"/>
        <v>0</v>
      </c>
      <c r="AO10">
        <f t="shared" si="10"/>
        <v>0</v>
      </c>
      <c r="AP10">
        <f t="shared" si="11"/>
        <v>-21.964659957278297</v>
      </c>
      <c r="AQ10">
        <f t="shared" si="12"/>
        <v>-1023.5886430072887</v>
      </c>
      <c r="AR10">
        <f t="shared" si="13"/>
        <v>-1045.5533029645669</v>
      </c>
      <c r="AS10">
        <f t="shared" si="14"/>
        <v>235.47008935972329</v>
      </c>
      <c r="AT10">
        <f t="shared" si="15"/>
        <v>5.8444865118201665</v>
      </c>
      <c r="AU10">
        <f t="shared" si="16"/>
        <v>-804.2387270930235</v>
      </c>
      <c r="AW10">
        <v>7</v>
      </c>
      <c r="AX10">
        <f>IF(Z10&gt;0, (R10*SUMPRODUCT(K10:$K$98, X10:$X$98)-K10*$AZ$3)/Z10, 0)</f>
        <v>2708.9297718083685</v>
      </c>
    </row>
    <row r="11" spans="1:52" x14ac:dyDescent="0.25">
      <c r="A11" t="s">
        <v>33</v>
      </c>
      <c r="C11" s="25">
        <f>AU71</f>
        <v>4658.91456934292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50000</v>
      </c>
      <c r="S11">
        <f t="shared" si="1"/>
        <v>2210.7273659487137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2021.714663429442</v>
      </c>
      <c r="AC11">
        <f t="shared" si="30"/>
        <v>1552.2147647090696</v>
      </c>
      <c r="AE11">
        <f t="shared" si="2"/>
        <v>0</v>
      </c>
      <c r="AF11">
        <f t="shared" si="3"/>
        <v>0</v>
      </c>
      <c r="AG11">
        <f t="shared" si="4"/>
        <v>-35.106426704112167</v>
      </c>
      <c r="AH11">
        <f t="shared" si="5"/>
        <v>-1836.1610592286131</v>
      </c>
      <c r="AI11">
        <f t="shared" si="6"/>
        <v>-1871.2674859327253</v>
      </c>
      <c r="AJ11">
        <f t="shared" si="7"/>
        <v>469.49989872037236</v>
      </c>
      <c r="AK11">
        <f t="shared" si="27"/>
        <v>4.8521151922306602</v>
      </c>
      <c r="AL11">
        <f t="shared" si="8"/>
        <v>-1396.9154720201223</v>
      </c>
      <c r="AN11">
        <f t="shared" si="9"/>
        <v>0</v>
      </c>
      <c r="AO11">
        <f t="shared" si="10"/>
        <v>0</v>
      </c>
      <c r="AP11">
        <f t="shared" si="11"/>
        <v>-19.63532765888964</v>
      </c>
      <c r="AQ11">
        <f t="shared" si="12"/>
        <v>-1026.9807387780816</v>
      </c>
      <c r="AR11">
        <f t="shared" si="13"/>
        <v>-1046.6160664369713</v>
      </c>
      <c r="AS11">
        <f t="shared" si="14"/>
        <v>262.5953482787861</v>
      </c>
      <c r="AT11">
        <f t="shared" si="15"/>
        <v>2.7138299332231837</v>
      </c>
      <c r="AU11">
        <f t="shared" si="16"/>
        <v>-781.30688822496199</v>
      </c>
      <c r="AW11">
        <v>8</v>
      </c>
      <c r="AX11">
        <f>IF(Z11&gt;0, (R11*SUMPRODUCT(K11:$K$98, X11:$X$98)-K11*$AZ$3)/Z11, 0)</f>
        <v>2210.7273659487137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50000</v>
      </c>
      <c r="S12">
        <f t="shared" si="1"/>
        <v>1600.3336464627876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1552.2147647090696</v>
      </c>
      <c r="AC12">
        <f t="shared" si="30"/>
        <v>1050.7793295698721</v>
      </c>
      <c r="AE12">
        <f t="shared" si="2"/>
        <v>0</v>
      </c>
      <c r="AF12">
        <f t="shared" si="3"/>
        <v>0</v>
      </c>
      <c r="AG12">
        <f t="shared" si="4"/>
        <v>-32.830008039023809</v>
      </c>
      <c r="AH12">
        <f t="shared" si="5"/>
        <v>-1925.3543980472371</v>
      </c>
      <c r="AI12">
        <f t="shared" si="6"/>
        <v>-1958.1844060862609</v>
      </c>
      <c r="AJ12">
        <f t="shared" si="7"/>
        <v>501.43543513919758</v>
      </c>
      <c r="AK12">
        <f t="shared" si="27"/>
        <v>3.57009395883086</v>
      </c>
      <c r="AL12">
        <f t="shared" si="8"/>
        <v>-1453.1788769882323</v>
      </c>
      <c r="AN12">
        <f t="shared" si="9"/>
        <v>0</v>
      </c>
      <c r="AO12">
        <f t="shared" si="10"/>
        <v>0</v>
      </c>
      <c r="AP12">
        <f t="shared" si="11"/>
        <v>-17.449498278804811</v>
      </c>
      <c r="AQ12">
        <f t="shared" si="12"/>
        <v>-1023.346330432806</v>
      </c>
      <c r="AR12">
        <f t="shared" si="13"/>
        <v>-1040.7958287116107</v>
      </c>
      <c r="AS12">
        <f t="shared" si="14"/>
        <v>266.5182643876484</v>
      </c>
      <c r="AT12">
        <f t="shared" si="15"/>
        <v>1.8975428917270196</v>
      </c>
      <c r="AU12">
        <f t="shared" si="16"/>
        <v>-772.38002143223537</v>
      </c>
      <c r="AW12">
        <v>9</v>
      </c>
      <c r="AX12">
        <f>IF(Z12&gt;0, (R12*SUMPRODUCT(K12:$K$98, X12:$X$98)-K12*$AZ$3)/Z12, 0)</f>
        <v>1600.3336464627876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50000</v>
      </c>
      <c r="S13">
        <f t="shared" si="1"/>
        <v>859.11586284406712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1050.7793295698721</v>
      </c>
      <c r="AC13">
        <f t="shared" si="30"/>
        <v>524.13518870627195</v>
      </c>
      <c r="AE13">
        <f t="shared" si="2"/>
        <v>0</v>
      </c>
      <c r="AF13">
        <f t="shared" si="3"/>
        <v>0</v>
      </c>
      <c r="AG13">
        <f t="shared" si="4"/>
        <v>-30.504336572900907</v>
      </c>
      <c r="AH13">
        <f t="shared" si="5"/>
        <v>-1997.3713857326652</v>
      </c>
      <c r="AI13">
        <f t="shared" si="6"/>
        <v>-2027.8757223055661</v>
      </c>
      <c r="AJ13">
        <f t="shared" si="7"/>
        <v>526.64414086360011</v>
      </c>
      <c r="AK13">
        <f t="shared" si="27"/>
        <v>2.1015586591397444</v>
      </c>
      <c r="AL13">
        <f t="shared" si="8"/>
        <v>-1499.1300227828262</v>
      </c>
      <c r="AN13">
        <f t="shared" si="9"/>
        <v>0</v>
      </c>
      <c r="AO13">
        <f t="shared" si="10"/>
        <v>0</v>
      </c>
      <c r="AP13">
        <f t="shared" si="11"/>
        <v>-15.4119573869182</v>
      </c>
      <c r="AQ13">
        <f t="shared" si="12"/>
        <v>-1009.148407774539</v>
      </c>
      <c r="AR13">
        <f t="shared" si="13"/>
        <v>-1024.5603651614572</v>
      </c>
      <c r="AS13">
        <f t="shared" si="14"/>
        <v>266.08075994907875</v>
      </c>
      <c r="AT13">
        <f t="shared" si="15"/>
        <v>1.0617878026412866</v>
      </c>
      <c r="AU13">
        <f t="shared" si="16"/>
        <v>-757.41781740973715</v>
      </c>
      <c r="AW13">
        <v>10</v>
      </c>
      <c r="AX13">
        <f>IF(Z13&gt;0, (R13*SUMPRODUCT(K13:$K$98, X13:$X$98)-K13*$AZ$3)/Z13, 0)</f>
        <v>859.11586284406712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50000</v>
      </c>
      <c r="S14">
        <f t="shared" si="1"/>
        <v>-25.923057846306978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524.13518870627195</v>
      </c>
      <c r="AC14">
        <f t="shared" si="30"/>
        <v>-14.589377527670877</v>
      </c>
      <c r="AE14">
        <f t="shared" si="2"/>
        <v>0</v>
      </c>
      <c r="AF14">
        <f t="shared" si="3"/>
        <v>0</v>
      </c>
      <c r="AG14">
        <f t="shared" si="4"/>
        <v>-28.139769648643693</v>
      </c>
      <c r="AH14">
        <f t="shared" si="5"/>
        <v>-2059.5235585282098</v>
      </c>
      <c r="AI14">
        <f t="shared" si="6"/>
        <v>-2087.6633281768536</v>
      </c>
      <c r="AJ14">
        <f t="shared" si="7"/>
        <v>538.72456623394282</v>
      </c>
      <c r="AK14">
        <f t="shared" si="27"/>
        <v>0.94344333967128946</v>
      </c>
      <c r="AL14">
        <f t="shared" si="8"/>
        <v>-1547.9953186032394</v>
      </c>
      <c r="AN14">
        <f t="shared" si="9"/>
        <v>0</v>
      </c>
      <c r="AO14">
        <f t="shared" si="10"/>
        <v>0</v>
      </c>
      <c r="AP14">
        <f t="shared" si="11"/>
        <v>-13.517101873690578</v>
      </c>
      <c r="AQ14">
        <f t="shared" si="12"/>
        <v>-989.30410943265679</v>
      </c>
      <c r="AR14">
        <f t="shared" si="13"/>
        <v>-1002.8212113063474</v>
      </c>
      <c r="AS14">
        <f t="shared" si="14"/>
        <v>258.77947597182828</v>
      </c>
      <c r="AT14">
        <f t="shared" si="15"/>
        <v>0.45318849065299105</v>
      </c>
      <c r="AU14">
        <f t="shared" si="16"/>
        <v>-743.58854684386608</v>
      </c>
      <c r="AW14">
        <v>11</v>
      </c>
      <c r="AX14">
        <f>IF(Z14&gt;0, (R14*SUMPRODUCT(K14:$K$98, X14:$X$98)-K14*$AZ$3)/Z14, 0)</f>
        <v>-25.923057846306978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50000</v>
      </c>
      <c r="S15">
        <f t="shared" si="1"/>
        <v>-1044.5998499240206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-14.589377527670877</v>
      </c>
      <c r="AC15">
        <f t="shared" si="30"/>
        <v>-537.79787304484671</v>
      </c>
      <c r="AE15">
        <f t="shared" si="2"/>
        <v>0</v>
      </c>
      <c r="AF15">
        <f t="shared" si="3"/>
        <v>0</v>
      </c>
      <c r="AG15">
        <f t="shared" si="4"/>
        <v>-25.741812670371512</v>
      </c>
      <c r="AH15">
        <f t="shared" si="5"/>
        <v>-2116.5592817857441</v>
      </c>
      <c r="AI15">
        <f t="shared" si="6"/>
        <v>-2142.3010944561156</v>
      </c>
      <c r="AJ15">
        <f t="shared" si="7"/>
        <v>523.20849551717583</v>
      </c>
      <c r="AK15">
        <f t="shared" si="27"/>
        <v>-5.9816447863450597E-2</v>
      </c>
      <c r="AL15">
        <f t="shared" si="8"/>
        <v>-1619.1524153868031</v>
      </c>
      <c r="AN15">
        <f t="shared" si="9"/>
        <v>0</v>
      </c>
      <c r="AO15">
        <f t="shared" si="10"/>
        <v>0</v>
      </c>
      <c r="AP15">
        <f t="shared" si="11"/>
        <v>-11.730603647105655</v>
      </c>
      <c r="AQ15">
        <f t="shared" si="12"/>
        <v>-964.52096626468244</v>
      </c>
      <c r="AR15">
        <f t="shared" si="13"/>
        <v>-976.25156991178812</v>
      </c>
      <c r="AS15">
        <f t="shared" si="14"/>
        <v>238.427323060069</v>
      </c>
      <c r="AT15">
        <f t="shared" si="15"/>
        <v>-2.725849381506559E-2</v>
      </c>
      <c r="AU15">
        <f t="shared" si="16"/>
        <v>-737.85150534553406</v>
      </c>
      <c r="AW15">
        <v>12</v>
      </c>
      <c r="AX15">
        <f>IF(Z15&gt;0, (R15*SUMPRODUCT(K15:$K$98, X15:$X$98)-K15*$AZ$3)/Z15, 0)</f>
        <v>-1044.5998499240206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50000</v>
      </c>
      <c r="S16">
        <f t="shared" si="1"/>
        <v>-2221.7542203181433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-537.79787304484671</v>
      </c>
      <c r="AC16">
        <f t="shared" si="30"/>
        <v>-1036.9494786992018</v>
      </c>
      <c r="AE16">
        <f t="shared" si="2"/>
        <v>0</v>
      </c>
      <c r="AF16">
        <f t="shared" si="3"/>
        <v>0</v>
      </c>
      <c r="AG16">
        <f t="shared" si="4"/>
        <v>-23.336277910855419</v>
      </c>
      <c r="AH16">
        <f t="shared" si="5"/>
        <v>-2148.1166328123786</v>
      </c>
      <c r="AI16">
        <f t="shared" si="6"/>
        <v>-2171.4529107232343</v>
      </c>
      <c r="AJ16">
        <f t="shared" si="7"/>
        <v>499.15160565435508</v>
      </c>
      <c r="AK16">
        <f t="shared" si="27"/>
        <v>-3.818364898618412</v>
      </c>
      <c r="AL16">
        <f t="shared" si="8"/>
        <v>-1676.1196699674977</v>
      </c>
      <c r="AN16">
        <f t="shared" si="9"/>
        <v>0</v>
      </c>
      <c r="AO16">
        <f t="shared" si="10"/>
        <v>0</v>
      </c>
      <c r="AP16">
        <f t="shared" si="11"/>
        <v>-10.059971513032036</v>
      </c>
      <c r="AQ16">
        <f t="shared" si="12"/>
        <v>-926.02565907523876</v>
      </c>
      <c r="AR16">
        <f t="shared" si="13"/>
        <v>-936.08563058827087</v>
      </c>
      <c r="AS16">
        <f t="shared" si="14"/>
        <v>215.17788538296273</v>
      </c>
      <c r="AT16">
        <f t="shared" si="15"/>
        <v>-1.6460483652619742</v>
      </c>
      <c r="AU16">
        <f t="shared" si="16"/>
        <v>-722.55379357057018</v>
      </c>
      <c r="AW16">
        <v>13</v>
      </c>
      <c r="AX16">
        <f>IF(Z16&gt;0, (R16*SUMPRODUCT(K16:$K$98, X16:$X$98)-K16*$AZ$3)/Z16, 0)</f>
        <v>-2221.7542203181433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50000</v>
      </c>
      <c r="S17">
        <f t="shared" si="1"/>
        <v>-3518.0967179109384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-1036.9494786992018</v>
      </c>
      <c r="AC17">
        <f t="shared" si="30"/>
        <v>-1474.1850717134866</v>
      </c>
      <c r="AE17">
        <f t="shared" si="2"/>
        <v>0</v>
      </c>
      <c r="AF17">
        <f t="shared" si="3"/>
        <v>0</v>
      </c>
      <c r="AG17">
        <f t="shared" si="4"/>
        <v>-20.951457420261946</v>
      </c>
      <c r="AH17">
        <f t="shared" si="5"/>
        <v>-2151.4577114849194</v>
      </c>
      <c r="AI17">
        <f t="shared" si="6"/>
        <v>-2172.4091689051816</v>
      </c>
      <c r="AJ17">
        <f t="shared" si="7"/>
        <v>437.23559301428486</v>
      </c>
      <c r="AK17">
        <f t="shared" si="27"/>
        <v>-14.309902806048985</v>
      </c>
      <c r="AL17">
        <f t="shared" si="8"/>
        <v>-1749.4834786969457</v>
      </c>
      <c r="AN17">
        <f t="shared" si="9"/>
        <v>0</v>
      </c>
      <c r="AO17">
        <f t="shared" si="10"/>
        <v>0</v>
      </c>
      <c r="AP17">
        <f t="shared" si="11"/>
        <v>-8.4902292183310575</v>
      </c>
      <c r="AQ17">
        <f t="shared" si="12"/>
        <v>-871.84240970213887</v>
      </c>
      <c r="AR17">
        <f t="shared" si="13"/>
        <v>-880.33263892047</v>
      </c>
      <c r="AS17">
        <f t="shared" si="14"/>
        <v>177.18244285546106</v>
      </c>
      <c r="AT17">
        <f t="shared" si="15"/>
        <v>-5.798849811655522</v>
      </c>
      <c r="AU17">
        <f t="shared" si="16"/>
        <v>-708.9490458766644</v>
      </c>
      <c r="AW17">
        <v>14</v>
      </c>
      <c r="AX17">
        <f>IF(Z17&gt;0, (R17*SUMPRODUCT(K17:$K$98, X17:$X$98)-K17*$AZ$3)/Z17, 0)</f>
        <v>-3518.0967179109384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50000</v>
      </c>
      <c r="S18">
        <f t="shared" si="1"/>
        <v>-4929.4089835258801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-1474.1850717134866</v>
      </c>
      <c r="AC18">
        <f t="shared" si="30"/>
        <v>-1834.1311588925373</v>
      </c>
      <c r="AE18">
        <f t="shared" si="2"/>
        <v>0</v>
      </c>
      <c r="AF18">
        <f t="shared" si="3"/>
        <v>0</v>
      </c>
      <c r="AG18">
        <f t="shared" si="4"/>
        <v>-18.603966165337638</v>
      </c>
      <c r="AH18">
        <f t="shared" si="5"/>
        <v>-2137.9766807216911</v>
      </c>
      <c r="AI18">
        <f t="shared" si="6"/>
        <v>-2156.5806468870287</v>
      </c>
      <c r="AJ18">
        <f t="shared" si="7"/>
        <v>359.94608717905066</v>
      </c>
      <c r="AK18">
        <f t="shared" si="27"/>
        <v>-31.842397549011313</v>
      </c>
      <c r="AL18">
        <f t="shared" si="8"/>
        <v>-1828.4769572569894</v>
      </c>
      <c r="AN18">
        <f t="shared" si="9"/>
        <v>0</v>
      </c>
      <c r="AO18">
        <f t="shared" si="10"/>
        <v>0</v>
      </c>
      <c r="AP18">
        <f t="shared" si="11"/>
        <v>-7.0352253449654567</v>
      </c>
      <c r="AQ18">
        <f t="shared" si="12"/>
        <v>-808.49145808395338</v>
      </c>
      <c r="AR18">
        <f t="shared" si="13"/>
        <v>-815.52668342891877</v>
      </c>
      <c r="AS18">
        <f t="shared" si="14"/>
        <v>136.11623526070014</v>
      </c>
      <c r="AT18">
        <f t="shared" si="15"/>
        <v>-12.041434621540803</v>
      </c>
      <c r="AU18">
        <f t="shared" si="16"/>
        <v>-691.45188278975945</v>
      </c>
      <c r="AW18">
        <v>15</v>
      </c>
      <c r="AX18">
        <f>IF(Z18&gt;0, (R18*SUMPRODUCT(K18:$K$98, X18:$X$98)-K18*$AZ$3)/Z18, 0)</f>
        <v>-4929.4089835258801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50000</v>
      </c>
      <c r="S19">
        <f t="shared" si="1"/>
        <v>-6622.3057907803286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-1834.1311588925373</v>
      </c>
      <c r="AC19">
        <f t="shared" si="30"/>
        <v>-2160.5738475009275</v>
      </c>
      <c r="AE19">
        <f t="shared" si="2"/>
        <v>0</v>
      </c>
      <c r="AF19">
        <f t="shared" si="3"/>
        <v>0</v>
      </c>
      <c r="AG19">
        <f t="shared" si="4"/>
        <v>-16.312851714797812</v>
      </c>
      <c r="AH19">
        <f t="shared" si="5"/>
        <v>-2105.0747888864498</v>
      </c>
      <c r="AI19">
        <f t="shared" si="6"/>
        <v>-2121.3876406012478</v>
      </c>
      <c r="AJ19">
        <f t="shared" si="7"/>
        <v>326.4426886083902</v>
      </c>
      <c r="AK19">
        <f t="shared" si="27"/>
        <v>-40.901124843303585</v>
      </c>
      <c r="AL19">
        <f t="shared" si="8"/>
        <v>-1835.846076836161</v>
      </c>
      <c r="AN19">
        <f t="shared" si="9"/>
        <v>0</v>
      </c>
      <c r="AO19">
        <f t="shared" si="10"/>
        <v>0</v>
      </c>
      <c r="AP19">
        <f t="shared" si="11"/>
        <v>-5.7528897916037423</v>
      </c>
      <c r="AQ19">
        <f t="shared" si="12"/>
        <v>-742.37561128332493</v>
      </c>
      <c r="AR19">
        <f t="shared" si="13"/>
        <v>-748.12850107492864</v>
      </c>
      <c r="AS19">
        <f t="shared" si="14"/>
        <v>115.12326867627411</v>
      </c>
      <c r="AT19">
        <f t="shared" si="15"/>
        <v>-14.424189448292783</v>
      </c>
      <c r="AU19">
        <f t="shared" si="16"/>
        <v>-647.42942184694732</v>
      </c>
      <c r="AW19">
        <v>16</v>
      </c>
      <c r="AX19">
        <f>IF(Z19&gt;0, (R19*SUMPRODUCT(K19:$K$98, X19:$X$98)-K19*$AZ$3)/Z19, 0)</f>
        <v>-6622.3057907803286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50000</v>
      </c>
      <c r="S20">
        <f t="shared" si="1"/>
        <v>-9078.6897355526598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-2160.5738475009275</v>
      </c>
      <c r="AC20">
        <f t="shared" si="30"/>
        <v>-2559.5589364496082</v>
      </c>
      <c r="AE20">
        <f t="shared" si="2"/>
        <v>0</v>
      </c>
      <c r="AF20">
        <f t="shared" si="3"/>
        <v>0</v>
      </c>
      <c r="AG20">
        <f t="shared" si="4"/>
        <v>-14.096521695340195</v>
      </c>
      <c r="AH20">
        <f t="shared" si="5"/>
        <v>-2053.2015023096392</v>
      </c>
      <c r="AI20">
        <f t="shared" si="6"/>
        <v>-2067.2980240049792</v>
      </c>
      <c r="AJ20">
        <f t="shared" si="7"/>
        <v>398.98508894868064</v>
      </c>
      <c r="AK20">
        <f t="shared" si="27"/>
        <v>-9.290467544253989</v>
      </c>
      <c r="AL20">
        <f t="shared" si="8"/>
        <v>-1677.6034026005525</v>
      </c>
      <c r="AN20">
        <f t="shared" si="9"/>
        <v>0</v>
      </c>
      <c r="AO20">
        <f t="shared" si="10"/>
        <v>0</v>
      </c>
      <c r="AP20">
        <f t="shared" si="11"/>
        <v>-4.7152413108956193</v>
      </c>
      <c r="AQ20">
        <f t="shared" si="12"/>
        <v>-686.78931955843132</v>
      </c>
      <c r="AR20">
        <f t="shared" si="13"/>
        <v>-691.50456086932684</v>
      </c>
      <c r="AS20">
        <f t="shared" si="14"/>
        <v>133.45923302938456</v>
      </c>
      <c r="AT20">
        <f t="shared" si="15"/>
        <v>-3.1076316065034923</v>
      </c>
      <c r="AU20">
        <f t="shared" si="16"/>
        <v>-561.15295944644583</v>
      </c>
      <c r="AW20">
        <v>17</v>
      </c>
      <c r="AX20">
        <f>IF(Z20&gt;0, (R20*SUMPRODUCT(K20:$K$98, X20:$X$98)-K20*$AZ$3)/Z20, 0)</f>
        <v>-9078.6897355526598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50</v>
      </c>
      <c r="R21">
        <f t="shared" si="0"/>
        <v>50000</v>
      </c>
      <c r="S21">
        <f t="shared" si="1"/>
        <v>-12259.544562156429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-2559.5589364496082</v>
      </c>
      <c r="AC21">
        <f t="shared" si="30"/>
        <v>-2936.0440952261592</v>
      </c>
      <c r="AE21">
        <f t="shared" si="2"/>
        <v>0</v>
      </c>
      <c r="AF21">
        <f t="shared" si="3"/>
        <v>0</v>
      </c>
      <c r="AG21">
        <f t="shared" si="4"/>
        <v>-11.974523524672092</v>
      </c>
      <c r="AH21">
        <f t="shared" si="5"/>
        <v>-1981.0329537147015</v>
      </c>
      <c r="AI21">
        <f t="shared" si="6"/>
        <v>-1993.0074772393737</v>
      </c>
      <c r="AJ21">
        <f t="shared" si="7"/>
        <v>376.48515877655109</v>
      </c>
      <c r="AK21">
        <f t="shared" si="27"/>
        <v>-4.0952942983193736</v>
      </c>
      <c r="AL21">
        <f t="shared" si="8"/>
        <v>-1620.617612761142</v>
      </c>
      <c r="AN21">
        <f t="shared" si="9"/>
        <v>0</v>
      </c>
      <c r="AO21">
        <f t="shared" si="10"/>
        <v>0</v>
      </c>
      <c r="AP21">
        <f t="shared" si="11"/>
        <v>-3.8089004624827001</v>
      </c>
      <c r="AQ21">
        <f t="shared" si="12"/>
        <v>-630.13424442740177</v>
      </c>
      <c r="AR21">
        <f t="shared" si="13"/>
        <v>-633.94314488988448</v>
      </c>
      <c r="AS21">
        <f t="shared" si="14"/>
        <v>119.75378330731088</v>
      </c>
      <c r="AT21">
        <f t="shared" si="15"/>
        <v>-1.3026462651922992</v>
      </c>
      <c r="AU21">
        <f t="shared" si="16"/>
        <v>-515.49200784776588</v>
      </c>
      <c r="AW21">
        <v>18</v>
      </c>
      <c r="AX21">
        <f>IF(Z21&gt;0, (R21*SUMPRODUCT(K21:$K$98, X21:$X$98)-K21*$AZ$3)/Z21, 0)</f>
        <v>-12259.544562156429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50000</v>
      </c>
      <c r="S22">
        <f t="shared" si="1"/>
        <v>-15886.094994421921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-2936.0440952261592</v>
      </c>
      <c r="AC22">
        <f t="shared" si="30"/>
        <v>-3167.5145643020905</v>
      </c>
      <c r="AE22">
        <f t="shared" si="2"/>
        <v>0</v>
      </c>
      <c r="AF22">
        <f t="shared" si="3"/>
        <v>0</v>
      </c>
      <c r="AG22">
        <f t="shared" si="4"/>
        <v>-9.9694561986891639</v>
      </c>
      <c r="AH22">
        <f t="shared" si="5"/>
        <v>-1885.3220907362058</v>
      </c>
      <c r="AI22">
        <f t="shared" si="6"/>
        <v>-1895.291546934895</v>
      </c>
      <c r="AJ22">
        <f t="shared" si="7"/>
        <v>231.47046907593131</v>
      </c>
      <c r="AK22">
        <f t="shared" si="27"/>
        <v>-61.656925999749348</v>
      </c>
      <c r="AL22">
        <f t="shared" si="8"/>
        <v>-1725.478003858713</v>
      </c>
      <c r="AN22">
        <f t="shared" si="9"/>
        <v>0</v>
      </c>
      <c r="AO22">
        <f t="shared" si="10"/>
        <v>0</v>
      </c>
      <c r="AP22">
        <f t="shared" si="11"/>
        <v>-2.9608975504865036</v>
      </c>
      <c r="AQ22">
        <f t="shared" si="12"/>
        <v>-559.93480979162211</v>
      </c>
      <c r="AR22">
        <f t="shared" si="13"/>
        <v>-562.89570734210861</v>
      </c>
      <c r="AS22">
        <f t="shared" si="14"/>
        <v>68.746010939593845</v>
      </c>
      <c r="AT22">
        <f t="shared" si="15"/>
        <v>-18.311915667696034</v>
      </c>
      <c r="AU22">
        <f t="shared" si="16"/>
        <v>-512.46161207021078</v>
      </c>
      <c r="AW22">
        <v>19</v>
      </c>
      <c r="AX22">
        <f>IF(Z22&gt;0, (R22*SUMPRODUCT(K22:$K$98, X22:$X$98)-K22*$AZ$3)/Z22, 0)</f>
        <v>-15886.094994421921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50</v>
      </c>
      <c r="R23">
        <f t="shared" si="0"/>
        <v>50000</v>
      </c>
      <c r="S23">
        <f t="shared" si="1"/>
        <v>-19297.047266955928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-3167.5145643020905</v>
      </c>
      <c r="AC23">
        <f t="shared" si="30"/>
        <v>-3125.8440792977317</v>
      </c>
      <c r="AE23">
        <f t="shared" si="2"/>
        <v>0</v>
      </c>
      <c r="AF23">
        <f t="shared" si="3"/>
        <v>0</v>
      </c>
      <c r="AG23">
        <f t="shared" si="4"/>
        <v>-8.0992807761071202</v>
      </c>
      <c r="AH23">
        <f t="shared" si="5"/>
        <v>-1770.4808605951509</v>
      </c>
      <c r="AI23">
        <f t="shared" si="6"/>
        <v>-1778.5801413712582</v>
      </c>
      <c r="AJ23">
        <f t="shared" si="7"/>
        <v>-41.670485004358852</v>
      </c>
      <c r="AK23">
        <f t="shared" si="27"/>
        <v>-221.72601950114637</v>
      </c>
      <c r="AL23">
        <f t="shared" si="8"/>
        <v>-2041.9766458767633</v>
      </c>
      <c r="AN23">
        <f t="shared" si="9"/>
        <v>0</v>
      </c>
      <c r="AO23">
        <f t="shared" si="10"/>
        <v>0</v>
      </c>
      <c r="AP23">
        <f t="shared" si="11"/>
        <v>-2.1477332626147336</v>
      </c>
      <c r="AQ23">
        <f t="shared" si="12"/>
        <v>-469.48867933315773</v>
      </c>
      <c r="AR23">
        <f t="shared" si="13"/>
        <v>-471.63641259577253</v>
      </c>
      <c r="AS23">
        <f t="shared" si="14"/>
        <v>-11.050004214839221</v>
      </c>
      <c r="AT23">
        <f t="shared" si="15"/>
        <v>-58.796374694724726</v>
      </c>
      <c r="AU23">
        <f t="shared" si="16"/>
        <v>-541.48279150533642</v>
      </c>
      <c r="AW23">
        <v>20</v>
      </c>
      <c r="AX23">
        <f>IF(Z23&gt;0, (R23*SUMPRODUCT(K23:$K$98, X23:$X$98)-K23*$AZ$3)/Z23, 0)</f>
        <v>-19297.047266955928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50000</v>
      </c>
      <c r="S24">
        <f t="shared" si="1"/>
        <v>-23922.925607788155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-3125.8440792977317</v>
      </c>
      <c r="AC24">
        <f t="shared" si="30"/>
        <v>-3058.1851739916201</v>
      </c>
      <c r="AE24">
        <f t="shared" si="2"/>
        <v>0</v>
      </c>
      <c r="AF24">
        <f t="shared" si="3"/>
        <v>0</v>
      </c>
      <c r="AG24">
        <f t="shared" si="4"/>
        <v>-6.39174577585114</v>
      </c>
      <c r="AH24">
        <f t="shared" si="5"/>
        <v>-1626.5421924949085</v>
      </c>
      <c r="AI24">
        <f t="shared" ref="AI24:AI69" si="39">SUM(AE24:AH24)</f>
        <v>-1632.9339382707597</v>
      </c>
      <c r="AJ24">
        <f t="shared" si="7"/>
        <v>-67.658905306111592</v>
      </c>
      <c r="AK24">
        <f t="shared" si="27"/>
        <v>-218.80908555084125</v>
      </c>
      <c r="AL24">
        <f t="shared" ref="AL24:AL69" si="40">SUM(AI24:AK24)</f>
        <v>-1919.4019291277125</v>
      </c>
      <c r="AN24">
        <f t="shared" si="9"/>
        <v>0</v>
      </c>
      <c r="AO24">
        <f t="shared" si="10"/>
        <v>0</v>
      </c>
      <c r="AP24">
        <f t="shared" si="11"/>
        <v>-1.5133359840893017</v>
      </c>
      <c r="AQ24">
        <f t="shared" si="12"/>
        <v>-385.10681054336413</v>
      </c>
      <c r="AR24">
        <f t="shared" si="13"/>
        <v>-386.62014652745341</v>
      </c>
      <c r="AS24">
        <f t="shared" si="14"/>
        <v>-16.019200330318938</v>
      </c>
      <c r="AT24">
        <f t="shared" si="15"/>
        <v>-51.806137856862478</v>
      </c>
      <c r="AU24">
        <f t="shared" si="16"/>
        <v>-454.44548471463486</v>
      </c>
      <c r="AW24">
        <v>21</v>
      </c>
      <c r="AX24">
        <f>IF(Z24&gt;0, (R24*SUMPRODUCT(K24:$K$98, X24:$X$98)-K24*$AZ$3)/Z24, 0)</f>
        <v>-23922.925607788155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50000</v>
      </c>
      <c r="S25">
        <f t="shared" si="1"/>
        <v>-30405.256911618446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-3058.1851739916201</v>
      </c>
      <c r="AC25">
        <f t="shared" si="30"/>
        <v>-2963.6959268213509</v>
      </c>
      <c r="AE25">
        <f t="shared" si="2"/>
        <v>0</v>
      </c>
      <c r="AF25">
        <f t="shared" si="3"/>
        <v>0</v>
      </c>
      <c r="AG25">
        <f t="shared" si="4"/>
        <v>-4.8736571038294114</v>
      </c>
      <c r="AH25">
        <f t="shared" si="5"/>
        <v>-1454.1712142632182</v>
      </c>
      <c r="AI25">
        <f t="shared" si="39"/>
        <v>-1459.0448713670476</v>
      </c>
      <c r="AJ25">
        <f t="shared" si="7"/>
        <v>-94.489247170269209</v>
      </c>
      <c r="AK25">
        <f t="shared" si="27"/>
        <v>-214.07296217941342</v>
      </c>
      <c r="AL25">
        <f t="shared" si="40"/>
        <v>-1767.6070807167303</v>
      </c>
      <c r="AN25">
        <f t="shared" si="9"/>
        <v>0</v>
      </c>
      <c r="AO25">
        <f t="shared" si="10"/>
        <v>0</v>
      </c>
      <c r="AP25">
        <f t="shared" si="11"/>
        <v>-1.0302741736854919</v>
      </c>
      <c r="AQ25">
        <f t="shared" si="12"/>
        <v>-307.4067408220161</v>
      </c>
      <c r="AR25">
        <f t="shared" si="13"/>
        <v>-308.43701499570159</v>
      </c>
      <c r="AS25">
        <f t="shared" si="14"/>
        <v>-19.974698460837956</v>
      </c>
      <c r="AT25">
        <f t="shared" si="15"/>
        <v>-45.254280208696557</v>
      </c>
      <c r="AU25">
        <f t="shared" si="16"/>
        <v>-373.6659936652361</v>
      </c>
      <c r="AW25">
        <v>22</v>
      </c>
      <c r="AX25">
        <f>IF(Z25&gt;0, (R25*SUMPRODUCT(K25:$K$98, X25:$X$98)-K25*$AZ$3)/Z25, 0)</f>
        <v>-30405.256911618446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50000</v>
      </c>
      <c r="S26">
        <f t="shared" si="1"/>
        <v>-39862.049595975339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-2963.6959268213509</v>
      </c>
      <c r="AC26">
        <f t="shared" si="30"/>
        <v>-2842.8919018276229</v>
      </c>
      <c r="AE26">
        <f t="shared" si="2"/>
        <v>0</v>
      </c>
      <c r="AF26">
        <f t="shared" si="3"/>
        <v>0</v>
      </c>
      <c r="AG26">
        <f t="shared" si="4"/>
        <v>-3.5659128552620314</v>
      </c>
      <c r="AH26">
        <f t="shared" si="5"/>
        <v>-1259.0076775290852</v>
      </c>
      <c r="AI26">
        <f t="shared" si="39"/>
        <v>-1262.5735903843472</v>
      </c>
      <c r="AJ26">
        <f t="shared" si="7"/>
        <v>-120.80402499372804</v>
      </c>
      <c r="AK26">
        <f t="shared" si="27"/>
        <v>-207.45871487749457</v>
      </c>
      <c r="AL26">
        <f t="shared" si="40"/>
        <v>-1590.8363302555699</v>
      </c>
      <c r="AN26">
        <f t="shared" si="9"/>
        <v>0</v>
      </c>
      <c r="AO26">
        <f t="shared" si="10"/>
        <v>0</v>
      </c>
      <c r="AP26">
        <f t="shared" si="11"/>
        <v>-0.67305498617375714</v>
      </c>
      <c r="AQ26">
        <f t="shared" si="12"/>
        <v>-237.63379235181142</v>
      </c>
      <c r="AR26">
        <f t="shared" si="13"/>
        <v>-238.30684733798518</v>
      </c>
      <c r="AS26">
        <f t="shared" si="14"/>
        <v>-22.801384854906434</v>
      </c>
      <c r="AT26">
        <f t="shared" si="15"/>
        <v>-39.157188675390984</v>
      </c>
      <c r="AU26">
        <f t="shared" si="16"/>
        <v>-300.2654208682826</v>
      </c>
      <c r="AW26">
        <v>23</v>
      </c>
      <c r="AX26">
        <f>IF(Z26&gt;0, (R26*SUMPRODUCT(K26:$K$98, X26:$X$98)-K26*$AZ$3)/Z26, 0)</f>
        <v>-39862.049595975339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50000</v>
      </c>
      <c r="S27">
        <f t="shared" si="1"/>
        <v>-54263.713189599323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-2842.8919018276229</v>
      </c>
      <c r="AC27">
        <f t="shared" si="30"/>
        <v>-2698.1946532725196</v>
      </c>
      <c r="AE27">
        <f t="shared" si="2"/>
        <v>0</v>
      </c>
      <c r="AF27">
        <f t="shared" si="3"/>
        <v>0</v>
      </c>
      <c r="AG27">
        <f t="shared" si="4"/>
        <v>-2.4861868960615841</v>
      </c>
      <c r="AH27">
        <f t="shared" si="5"/>
        <v>-1044.0668306478269</v>
      </c>
      <c r="AI27">
        <f t="shared" si="39"/>
        <v>-1046.5530175438885</v>
      </c>
      <c r="AJ27">
        <f t="shared" si="7"/>
        <v>-144.69724855510322</v>
      </c>
      <c r="AK27">
        <f t="shared" si="27"/>
        <v>-199.00243312793361</v>
      </c>
      <c r="AL27">
        <f t="shared" si="40"/>
        <v>-1390.2526992269254</v>
      </c>
      <c r="AN27">
        <f t="shared" si="9"/>
        <v>0</v>
      </c>
      <c r="AO27">
        <f t="shared" si="10"/>
        <v>0</v>
      </c>
      <c r="AP27">
        <f t="shared" si="11"/>
        <v>-0.41898219806586839</v>
      </c>
      <c r="AQ27">
        <f t="shared" si="12"/>
        <v>-175.95033435557758</v>
      </c>
      <c r="AR27">
        <f t="shared" si="13"/>
        <v>-176.36931655364344</v>
      </c>
      <c r="AS27">
        <f t="shared" si="14"/>
        <v>-24.384961303487909</v>
      </c>
      <c r="AT27">
        <f t="shared" si="15"/>
        <v>-33.536689049596006</v>
      </c>
      <c r="AU27">
        <f t="shared" si="16"/>
        <v>-234.29096690672739</v>
      </c>
      <c r="AW27">
        <v>24</v>
      </c>
      <c r="AX27">
        <f>IF(Z27&gt;0, (R27*SUMPRODUCT(K27:$K$98, X27:$X$98)-K27*$AZ$3)/Z27, 0)</f>
        <v>-54263.713189599323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50000</v>
      </c>
      <c r="S28">
        <f t="shared" si="1"/>
        <v>-77311.571778177575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-2698.1946532725196</v>
      </c>
      <c r="AC28">
        <f t="shared" si="30"/>
        <v>-2532.7779868183525</v>
      </c>
      <c r="AE28">
        <f t="shared" si="2"/>
        <v>0</v>
      </c>
      <c r="AF28">
        <f t="shared" si="3"/>
        <v>0</v>
      </c>
      <c r="AG28">
        <f t="shared" si="4"/>
        <v>-1.6380329157486291</v>
      </c>
      <c r="AH28">
        <f t="shared" si="5"/>
        <v>-823.29211135233948</v>
      </c>
      <c r="AI28">
        <f t="shared" si="39"/>
        <v>-824.93014426808816</v>
      </c>
      <c r="AJ28">
        <f t="shared" si="7"/>
        <v>-165.41666645416717</v>
      </c>
      <c r="AK28">
        <f t="shared" si="27"/>
        <v>-188.87362572907639</v>
      </c>
      <c r="AL28">
        <f t="shared" si="40"/>
        <v>-1179.2204364513318</v>
      </c>
      <c r="AN28">
        <f t="shared" si="9"/>
        <v>0</v>
      </c>
      <c r="AO28">
        <f t="shared" si="10"/>
        <v>0</v>
      </c>
      <c r="AP28">
        <f t="shared" si="11"/>
        <v>-0.2464713248772776</v>
      </c>
      <c r="AQ28">
        <f t="shared" si="12"/>
        <v>-123.87901091308829</v>
      </c>
      <c r="AR28">
        <f t="shared" si="13"/>
        <v>-124.12548223796558</v>
      </c>
      <c r="AS28">
        <f t="shared" si="14"/>
        <v>-24.889893570366993</v>
      </c>
      <c r="AT28">
        <f t="shared" si="15"/>
        <v>-28.419412284242728</v>
      </c>
      <c r="AU28">
        <f t="shared" si="16"/>
        <v>-177.4347880925753</v>
      </c>
      <c r="AW28">
        <v>25</v>
      </c>
      <c r="AX28">
        <f>IF(Z28&gt;0, (R28*SUMPRODUCT(K28:$K$98, X28:$X$98)-K28*$AZ$3)/Z28, 0)</f>
        <v>-77311.571778177575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0.373009747</v>
      </c>
      <c r="Q29" s="5">
        <f t="shared" si="29"/>
        <v>50</v>
      </c>
      <c r="R29">
        <f t="shared" si="0"/>
        <v>50000</v>
      </c>
      <c r="S29">
        <f t="shared" si="1"/>
        <v>-116354.0411753755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-2532.7779868183525</v>
      </c>
      <c r="AC29">
        <f t="shared" si="30"/>
        <v>-2351.8650327227397</v>
      </c>
      <c r="AE29">
        <f t="shared" si="2"/>
        <v>0</v>
      </c>
      <c r="AF29">
        <f t="shared" si="3"/>
        <v>0</v>
      </c>
      <c r="AG29">
        <f t="shared" si="4"/>
        <v>-1.0106503431100744</v>
      </c>
      <c r="AH29">
        <f t="shared" si="5"/>
        <v>-611.00224348106849</v>
      </c>
      <c r="AI29">
        <f t="shared" si="39"/>
        <v>-612.0128938241786</v>
      </c>
      <c r="AJ29">
        <f t="shared" si="7"/>
        <v>-180.9129540956128</v>
      </c>
      <c r="AK29">
        <f t="shared" si="27"/>
        <v>-177.2944590772847</v>
      </c>
      <c r="AL29">
        <f t="shared" si="40"/>
        <v>-970.22030699707614</v>
      </c>
      <c r="AN29">
        <f t="shared" si="9"/>
        <v>0</v>
      </c>
      <c r="AO29">
        <f t="shared" si="10"/>
        <v>0</v>
      </c>
      <c r="AP29">
        <f t="shared" si="11"/>
        <v>-0.13577714740471133</v>
      </c>
      <c r="AQ29">
        <f t="shared" si="12"/>
        <v>-82.085898692167973</v>
      </c>
      <c r="AR29">
        <f t="shared" si="13"/>
        <v>-82.221675839572683</v>
      </c>
      <c r="AS29">
        <f t="shared" si="14"/>
        <v>-24.304988370232451</v>
      </c>
      <c r="AT29">
        <f t="shared" si="15"/>
        <v>-23.818856905640214</v>
      </c>
      <c r="AU29">
        <f t="shared" si="16"/>
        <v>-130.34552111544537</v>
      </c>
      <c r="AW29">
        <v>26</v>
      </c>
      <c r="AX29">
        <f>IF(Z29&gt;0, (R29*SUMPRODUCT(K29:$K$98, X29:$X$98)-K29*$AZ$3)/Z29, 0)</f>
        <v>-116354.0411753755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50000</v>
      </c>
      <c r="S30">
        <f t="shared" si="1"/>
        <v>-187314.70701501294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-2351.8650327227397</v>
      </c>
      <c r="AC30">
        <f t="shared" si="30"/>
        <v>-2161.8152483714248</v>
      </c>
      <c r="AE30">
        <f t="shared" si="2"/>
        <v>0</v>
      </c>
      <c r="AF30">
        <f t="shared" si="3"/>
        <v>0</v>
      </c>
      <c r="AG30">
        <f t="shared" si="4"/>
        <v>-0.57705432820023017</v>
      </c>
      <c r="AH30">
        <f t="shared" si="5"/>
        <v>-423.48951147874357</v>
      </c>
      <c r="AI30">
        <f t="shared" si="39"/>
        <v>-424.0665658069438</v>
      </c>
      <c r="AJ30">
        <f t="shared" si="7"/>
        <v>-190.04978435131488</v>
      </c>
      <c r="AK30">
        <f t="shared" si="27"/>
        <v>-164.63055229059179</v>
      </c>
      <c r="AL30">
        <f t="shared" si="40"/>
        <v>-778.74690244885051</v>
      </c>
      <c r="AN30">
        <f t="shared" si="9"/>
        <v>0</v>
      </c>
      <c r="AO30">
        <f t="shared" si="10"/>
        <v>0</v>
      </c>
      <c r="AP30">
        <f t="shared" si="11"/>
        <v>-6.9218858426436256E-2</v>
      </c>
      <c r="AQ30">
        <f t="shared" si="12"/>
        <v>-50.798441511656804</v>
      </c>
      <c r="AR30">
        <f t="shared" si="13"/>
        <v>-50.867660370083243</v>
      </c>
      <c r="AS30">
        <f t="shared" si="14"/>
        <v>-22.796864132390297</v>
      </c>
      <c r="AT30">
        <f t="shared" si="15"/>
        <v>-19.747774749753518</v>
      </c>
      <c r="AU30">
        <f t="shared" si="16"/>
        <v>-93.412299252227058</v>
      </c>
      <c r="AW30">
        <v>27</v>
      </c>
      <c r="AX30">
        <f>IF(Z30&gt;0, (R30*SUMPRODUCT(K30:$K$98, X30:$X$98)-K30*$AZ$3)/Z30, 0)</f>
        <v>-187314.70701501294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50000</v>
      </c>
      <c r="S31">
        <f t="shared" si="1"/>
        <v>-328699.10977958026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-2161.8152483714248</v>
      </c>
      <c r="AC31">
        <f t="shared" si="30"/>
        <v>-1969.6354014514004</v>
      </c>
      <c r="AE31">
        <f t="shared" si="2"/>
        <v>0</v>
      </c>
      <c r="AF31">
        <f t="shared" si="3"/>
        <v>0</v>
      </c>
      <c r="AG31">
        <f t="shared" si="4"/>
        <v>-0.29961069909380078</v>
      </c>
      <c r="AH31">
        <f t="shared" si="5"/>
        <v>-271.67308582442706</v>
      </c>
      <c r="AI31">
        <f t="shared" si="39"/>
        <v>-271.97269652352088</v>
      </c>
      <c r="AJ31">
        <f t="shared" si="7"/>
        <v>-192.17984692002437</v>
      </c>
      <c r="AK31">
        <f t="shared" si="27"/>
        <v>-151.32706738599975</v>
      </c>
      <c r="AL31">
        <f t="shared" si="40"/>
        <v>-615.47961082954498</v>
      </c>
      <c r="AN31">
        <f t="shared" si="9"/>
        <v>0</v>
      </c>
      <c r="AO31">
        <f t="shared" si="10"/>
        <v>0</v>
      </c>
      <c r="AP31">
        <f t="shared" si="11"/>
        <v>-3.2088323326723935E-2</v>
      </c>
      <c r="AQ31">
        <f t="shared" si="12"/>
        <v>-29.096203318072394</v>
      </c>
      <c r="AR31">
        <f t="shared" si="13"/>
        <v>-29.12829164139912</v>
      </c>
      <c r="AS31">
        <f t="shared" si="14"/>
        <v>-20.582472800543751</v>
      </c>
      <c r="AT31">
        <f t="shared" si="15"/>
        <v>-16.20713773257696</v>
      </c>
      <c r="AU31">
        <f t="shared" si="16"/>
        <v>-65.917902174519824</v>
      </c>
      <c r="AW31">
        <v>28</v>
      </c>
      <c r="AX31">
        <f>IF(Z31&gt;0, (R31*SUMPRODUCT(K31:$K$98, X31:$X$98)-K31*$AZ$3)/Z31, 0)</f>
        <v>-328699.10977958026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0.528968832</v>
      </c>
      <c r="Q32" s="5">
        <f t="shared" si="29"/>
        <v>50</v>
      </c>
      <c r="R32">
        <f t="shared" si="0"/>
        <v>50000</v>
      </c>
      <c r="S32">
        <f t="shared" si="1"/>
        <v>-644967.91943284834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-1969.6354014514004</v>
      </c>
      <c r="AC32">
        <f t="shared" si="30"/>
        <v>-1781.7867043840429</v>
      </c>
      <c r="AE32">
        <f t="shared" si="2"/>
        <v>0</v>
      </c>
      <c r="AF32">
        <f t="shared" si="3"/>
        <v>0</v>
      </c>
      <c r="AG32">
        <f t="shared" si="4"/>
        <v>-0.13812987054851153</v>
      </c>
      <c r="AH32">
        <f t="shared" si="5"/>
        <v>-158.48472155435127</v>
      </c>
      <c r="AI32">
        <f t="shared" si="39"/>
        <v>-158.62285142489978</v>
      </c>
      <c r="AJ32">
        <f t="shared" si="7"/>
        <v>-187.84869706735753</v>
      </c>
      <c r="AK32">
        <f t="shared" si="27"/>
        <v>-137.87447810159804</v>
      </c>
      <c r="AL32">
        <f t="shared" si="40"/>
        <v>-484.3460265938553</v>
      </c>
      <c r="AN32">
        <f t="shared" si="9"/>
        <v>0</v>
      </c>
      <c r="AO32">
        <f t="shared" si="10"/>
        <v>0</v>
      </c>
      <c r="AP32">
        <f t="shared" si="11"/>
        <v>-1.3208676055786768E-2</v>
      </c>
      <c r="AQ32">
        <f t="shared" si="12"/>
        <v>-15.155109741942422</v>
      </c>
      <c r="AR32">
        <f t="shared" si="13"/>
        <v>-15.168318417998208</v>
      </c>
      <c r="AS32">
        <f t="shared" si="14"/>
        <v>-17.963041427689841</v>
      </c>
      <c r="AT32">
        <f t="shared" si="15"/>
        <v>-13.184254139766871</v>
      </c>
      <c r="AU32">
        <f t="shared" si="16"/>
        <v>-46.315613985454917</v>
      </c>
      <c r="AW32">
        <v>29</v>
      </c>
      <c r="AX32">
        <f>IF(Z32&gt;0, (R32*SUMPRODUCT(K32:$K$98, X32:$X$98)-K32*$AZ$3)/Z32, 0)</f>
        <v>-644967.91943284834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50000</v>
      </c>
      <c r="S33">
        <f t="shared" si="1"/>
        <v>-1467645.549347962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-1781.7867043840429</v>
      </c>
      <c r="AC33">
        <f t="shared" si="30"/>
        <v>-1603.2410102104234</v>
      </c>
      <c r="AE33">
        <f t="shared" si="2"/>
        <v>0</v>
      </c>
      <c r="AF33">
        <f t="shared" si="3"/>
        <v>0</v>
      </c>
      <c r="AG33">
        <f t="shared" si="4"/>
        <v>-5.4619489389747512E-2</v>
      </c>
      <c r="AH33">
        <f t="shared" si="5"/>
        <v>-82.129082453278897</v>
      </c>
      <c r="AI33">
        <f t="shared" si="39"/>
        <v>-82.183701942668648</v>
      </c>
      <c r="AJ33">
        <f t="shared" si="7"/>
        <v>-178.54569417361949</v>
      </c>
      <c r="AK33">
        <f t="shared" si="27"/>
        <v>-124.72506930688301</v>
      </c>
      <c r="AL33">
        <f t="shared" si="40"/>
        <v>-385.4544654231712</v>
      </c>
      <c r="AN33">
        <f t="shared" si="9"/>
        <v>0</v>
      </c>
      <c r="AO33">
        <f t="shared" si="10"/>
        <v>0</v>
      </c>
      <c r="AP33">
        <f t="shared" si="11"/>
        <v>-4.663385280207588E-3</v>
      </c>
      <c r="AQ33">
        <f t="shared" si="12"/>
        <v>-7.0121408762467849</v>
      </c>
      <c r="AR33">
        <f t="shared" si="13"/>
        <v>-7.0168042615269934</v>
      </c>
      <c r="AS33">
        <f t="shared" si="14"/>
        <v>-15.244144010800534</v>
      </c>
      <c r="AT33">
        <f t="shared" si="15"/>
        <v>-10.64896539270409</v>
      </c>
      <c r="AU33">
        <f t="shared" si="16"/>
        <v>-32.909913665031624</v>
      </c>
      <c r="AW33">
        <v>30</v>
      </c>
      <c r="AX33">
        <f>IF(Z33&gt;0, (R33*SUMPRODUCT(K33:$K$98, X33:$X$98)-K33*$AZ$3)/Z33, 0)</f>
        <v>-1467645.549347962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50000</v>
      </c>
      <c r="S34">
        <f t="shared" si="1"/>
        <v>-4054098.5957184415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-1603.2410102104234</v>
      </c>
      <c r="AC34">
        <f t="shared" si="30"/>
        <v>-1437.3060047334898</v>
      </c>
      <c r="AE34">
        <f t="shared" si="2"/>
        <v>0</v>
      </c>
      <c r="AF34">
        <f t="shared" si="3"/>
        <v>0</v>
      </c>
      <c r="AG34">
        <f t="shared" si="4"/>
        <v>-1.7726579297447743E-2</v>
      </c>
      <c r="AH34">
        <f t="shared" si="5"/>
        <v>-36.346715198402293</v>
      </c>
      <c r="AI34">
        <f t="shared" si="39"/>
        <v>-36.364441777699739</v>
      </c>
      <c r="AJ34">
        <f t="shared" si="7"/>
        <v>-165.93500547693361</v>
      </c>
      <c r="AK34">
        <f t="shared" si="27"/>
        <v>-112.22687071472964</v>
      </c>
      <c r="AL34">
        <f t="shared" si="40"/>
        <v>-314.52631796936299</v>
      </c>
      <c r="AN34">
        <f t="shared" si="9"/>
        <v>0</v>
      </c>
      <c r="AO34">
        <f t="shared" si="10"/>
        <v>0</v>
      </c>
      <c r="AP34">
        <f t="shared" si="11"/>
        <v>-1.3513273814857142E-3</v>
      </c>
      <c r="AQ34">
        <f t="shared" si="12"/>
        <v>-2.7707721072692073</v>
      </c>
      <c r="AR34">
        <f t="shared" si="13"/>
        <v>-2.7721234346506929</v>
      </c>
      <c r="AS34">
        <f t="shared" si="14"/>
        <v>-12.649508553533909</v>
      </c>
      <c r="AT34">
        <f t="shared" si="15"/>
        <v>-8.5552458142393313</v>
      </c>
      <c r="AU34">
        <f t="shared" si="16"/>
        <v>-23.976877802423935</v>
      </c>
      <c r="AW34">
        <v>31</v>
      </c>
      <c r="AX34">
        <f>IF(Z34&gt;0, (R34*SUMPRODUCT(K34:$K$98, X34:$X$98)-K34*$AZ$3)/Z34, 0)</f>
        <v>-4054098.5957184415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-14477046.590477206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-1437.3060047334898</v>
      </c>
      <c r="AC35">
        <f t="shared" si="30"/>
        <v>-1285.6596818825624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-4.4403382756544102E-3</v>
      </c>
      <c r="AH35">
        <f t="shared" ref="AH35:AH69" si="46">-X35*R35</f>
        <v>-13.108975228818853</v>
      </c>
      <c r="AI35">
        <f t="shared" si="39"/>
        <v>-13.113415567094508</v>
      </c>
      <c r="AJ35">
        <f t="shared" ref="AJ35:AJ69" si="47">AB35-AC35</f>
        <v>-151.64632285092739</v>
      </c>
      <c r="AK35">
        <f t="shared" si="27"/>
        <v>-100.61142033134429</v>
      </c>
      <c r="AL35">
        <f t="shared" si="40"/>
        <v>-265.3711587493662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-3.0222728749511551E-4</v>
      </c>
      <c r="AQ35">
        <f t="shared" ref="AQ35:AQ69" si="51">AH35*$K35</f>
        <v>-0.89224959435386386</v>
      </c>
      <c r="AR35">
        <f t="shared" ref="AR35:AR69" si="52">AI35*$K35</f>
        <v>-0.89255182164135904</v>
      </c>
      <c r="AS35">
        <f t="shared" ref="AS35:AS69" si="53">AJ35*$K35</f>
        <v>-10.321658839627425</v>
      </c>
      <c r="AT35">
        <f t="shared" ref="AT35:AT69" si="54">AK35*$K35</f>
        <v>-6.8480180495463916</v>
      </c>
      <c r="AU35">
        <f t="shared" ref="AU35:AU69" si="55">AL35*$K35</f>
        <v>-18.062228710815177</v>
      </c>
      <c r="AW35">
        <v>32</v>
      </c>
      <c r="AX35">
        <f>IF(Z35&gt;0, (R35*SUMPRODUCT(K35:$K$98, X35:$X$98)-K35*$AZ$3)/Z35, 0)</f>
        <v>-14477046.590477206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0.74173968400000001</v>
      </c>
      <c r="Q36" s="5">
        <f t="shared" si="29"/>
        <v>50</v>
      </c>
      <c r="R36">
        <f t="shared" si="41"/>
        <v>50000</v>
      </c>
      <c r="S36">
        <f t="shared" si="42"/>
        <v>-52100935.760644332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-1285.6596818825624</v>
      </c>
      <c r="AC36">
        <f t="shared" si="30"/>
        <v>-1148.6795252642405</v>
      </c>
      <c r="AE36">
        <f t="shared" si="43"/>
        <v>0</v>
      </c>
      <c r="AF36">
        <f t="shared" si="44"/>
        <v>0</v>
      </c>
      <c r="AG36">
        <f t="shared" si="45"/>
        <v>-1.1023597834608594E-3</v>
      </c>
      <c r="AH36">
        <f t="shared" si="46"/>
        <v>-3.2935751094370072</v>
      </c>
      <c r="AI36">
        <f t="shared" si="39"/>
        <v>-3.2946774692204679</v>
      </c>
      <c r="AJ36">
        <f t="shared" si="47"/>
        <v>-136.98015661832187</v>
      </c>
      <c r="AK36">
        <f t="shared" ref="AK36:AK69" si="59">G36*SUM(AB36:AB36, AE36:AF36)</f>
        <v>-89.996177731779369</v>
      </c>
      <c r="AL36">
        <f t="shared" si="40"/>
        <v>-230.2710118193217</v>
      </c>
      <c r="AN36">
        <f t="shared" si="48"/>
        <v>0</v>
      </c>
      <c r="AO36">
        <f t="shared" si="49"/>
        <v>0</v>
      </c>
      <c r="AP36">
        <f t="shared" si="50"/>
        <v>-6.6992001694071639E-5</v>
      </c>
      <c r="AQ36">
        <f t="shared" si="51"/>
        <v>-0.20015533278821795</v>
      </c>
      <c r="AR36">
        <f t="shared" si="52"/>
        <v>-0.200222324789912</v>
      </c>
      <c r="AS36">
        <f t="shared" si="53"/>
        <v>-8.3244826434242309</v>
      </c>
      <c r="AT36">
        <f t="shared" si="54"/>
        <v>-5.4691981524754203</v>
      </c>
      <c r="AU36">
        <f t="shared" si="55"/>
        <v>-13.993903120689563</v>
      </c>
      <c r="AW36">
        <v>33</v>
      </c>
      <c r="AX36">
        <f>IF(Z36&gt;0, (R36*SUMPRODUCT(K36:$K$98, X36:$X$98)-K36*$AZ$3)/Z36, 0)</f>
        <v>-52100935.760644332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41"/>
        <v>50000</v>
      </c>
      <c r="S37">
        <f t="shared" si="42"/>
        <v>-189246522.04556465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-1148.6795252642405</v>
      </c>
      <c r="AC37">
        <f t="shared" si="30"/>
        <v>-1025.7793179071398</v>
      </c>
      <c r="AE37">
        <f t="shared" si="43"/>
        <v>0</v>
      </c>
      <c r="AF37">
        <f t="shared" si="44"/>
        <v>0</v>
      </c>
      <c r="AG37">
        <f t="shared" si="45"/>
        <v>-2.7101668945339038E-4</v>
      </c>
      <c r="AH37">
        <f t="shared" si="46"/>
        <v>-0.82031949617286026</v>
      </c>
      <c r="AI37">
        <f t="shared" si="39"/>
        <v>-0.82059051286231366</v>
      </c>
      <c r="AJ37">
        <f t="shared" si="47"/>
        <v>-122.90020735710073</v>
      </c>
      <c r="AK37">
        <f t="shared" si="59"/>
        <v>-80.407566768496849</v>
      </c>
      <c r="AL37">
        <f t="shared" si="40"/>
        <v>-204.12836463845989</v>
      </c>
      <c r="AN37">
        <f t="shared" si="48"/>
        <v>0</v>
      </c>
      <c r="AO37">
        <f t="shared" si="49"/>
        <v>0</v>
      </c>
      <c r="AP37">
        <f t="shared" si="50"/>
        <v>-1.4705425895837386E-5</v>
      </c>
      <c r="AQ37">
        <f t="shared" si="51"/>
        <v>-4.4510718458743791E-2</v>
      </c>
      <c r="AR37">
        <f t="shared" si="52"/>
        <v>-4.4525423884639627E-2</v>
      </c>
      <c r="AS37">
        <f t="shared" si="53"/>
        <v>-6.6685926077763336</v>
      </c>
      <c r="AT37">
        <f t="shared" si="54"/>
        <v>-4.3629324709247541</v>
      </c>
      <c r="AU37">
        <f t="shared" si="55"/>
        <v>-11.076050502585728</v>
      </c>
      <c r="AW37">
        <v>34</v>
      </c>
      <c r="AX37">
        <f>IF(Z37&gt;0, (R37*SUMPRODUCT(K37:$K$98, X37:$X$98)-K37*$AZ$3)/Z37, 0)</f>
        <v>-189246522.04556465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0.74680299299999997</v>
      </c>
      <c r="Q38" s="5">
        <f t="shared" si="60"/>
        <v>50</v>
      </c>
      <c r="R38">
        <f t="shared" si="41"/>
        <v>50000</v>
      </c>
      <c r="S38">
        <f t="shared" si="42"/>
        <v>-694816089.22703207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-1025.7793179071398</v>
      </c>
      <c r="AC38">
        <f t="shared" si="30"/>
        <v>-915.91279050962601</v>
      </c>
      <c r="AE38">
        <f t="shared" si="43"/>
        <v>0</v>
      </c>
      <c r="AF38">
        <f t="shared" si="44"/>
        <v>0</v>
      </c>
      <c r="AG38">
        <f t="shared" si="45"/>
        <v>-6.5910447722113003E-5</v>
      </c>
      <c r="AH38">
        <f t="shared" si="46"/>
        <v>-0.20239607483674349</v>
      </c>
      <c r="AI38">
        <f t="shared" si="39"/>
        <v>-0.2024619852844656</v>
      </c>
      <c r="AJ38">
        <f t="shared" si="47"/>
        <v>-109.86652739751378</v>
      </c>
      <c r="AK38">
        <f t="shared" si="59"/>
        <v>-71.804552253499793</v>
      </c>
      <c r="AL38">
        <f t="shared" si="40"/>
        <v>-181.87354163629806</v>
      </c>
      <c r="AN38">
        <f t="shared" si="48"/>
        <v>0</v>
      </c>
      <c r="AO38">
        <f t="shared" si="49"/>
        <v>0</v>
      </c>
      <c r="AP38">
        <f t="shared" si="50"/>
        <v>-3.1931388968999514E-6</v>
      </c>
      <c r="AQ38">
        <f t="shared" si="51"/>
        <v>-9.8054072074563094E-3</v>
      </c>
      <c r="AR38">
        <f t="shared" si="52"/>
        <v>-9.8086003463532089E-3</v>
      </c>
      <c r="AS38">
        <f t="shared" si="53"/>
        <v>-5.3226627071238264</v>
      </c>
      <c r="AT38">
        <f t="shared" si="54"/>
        <v>-3.4786883824825092</v>
      </c>
      <c r="AU38">
        <f t="shared" si="55"/>
        <v>-8.8111596899526905</v>
      </c>
      <c r="AW38">
        <v>35</v>
      </c>
      <c r="AX38">
        <f>IF(Z38&gt;0, (R38*SUMPRODUCT(K38:$K$98, X38:$X$98)-K38*$AZ$3)/Z38, 0)</f>
        <v>-694816089.22703207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0.74973846</v>
      </c>
      <c r="Q39" s="5">
        <f t="shared" si="60"/>
        <v>50</v>
      </c>
      <c r="R39">
        <f t="shared" si="41"/>
        <v>50000</v>
      </c>
      <c r="S39">
        <f t="shared" si="42"/>
        <v>-2582094198.1665568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-915.91279050962601</v>
      </c>
      <c r="AC39">
        <f t="shared" si="30"/>
        <v>-817.78774045614409</v>
      </c>
      <c r="AE39">
        <f t="shared" si="43"/>
        <v>0</v>
      </c>
      <c r="AF39">
        <f t="shared" si="44"/>
        <v>0</v>
      </c>
      <c r="AG39">
        <f t="shared" si="45"/>
        <v>-1.5835745671804359E-5</v>
      </c>
      <c r="AH39">
        <f t="shared" si="46"/>
        <v>-4.9415597573087514E-2</v>
      </c>
      <c r="AI39">
        <f t="shared" si="39"/>
        <v>-4.9431433318759321E-2</v>
      </c>
      <c r="AJ39">
        <f t="shared" si="47"/>
        <v>-98.125050053481914</v>
      </c>
      <c r="AK39">
        <f t="shared" si="59"/>
        <v>-64.113895335673831</v>
      </c>
      <c r="AL39">
        <f t="shared" si="40"/>
        <v>-162.2883768224745</v>
      </c>
      <c r="AN39">
        <f t="shared" si="48"/>
        <v>0</v>
      </c>
      <c r="AO39">
        <f t="shared" si="49"/>
        <v>0</v>
      </c>
      <c r="AP39">
        <f t="shared" si="50"/>
        <v>-6.8498970428846727E-7</v>
      </c>
      <c r="AQ39">
        <f t="shared" si="51"/>
        <v>-2.1375169992213111E-3</v>
      </c>
      <c r="AR39">
        <f t="shared" si="52"/>
        <v>-2.1382019889255996E-3</v>
      </c>
      <c r="AS39">
        <f t="shared" si="53"/>
        <v>-4.2444890447503028</v>
      </c>
      <c r="AT39">
        <f t="shared" si="54"/>
        <v>-2.7733053508784296</v>
      </c>
      <c r="AU39">
        <f t="shared" si="55"/>
        <v>-7.0199325976176583</v>
      </c>
      <c r="AW39">
        <v>36</v>
      </c>
      <c r="AX39">
        <f>IF(Z39&gt;0, (R39*SUMPRODUCT(K39:$K$98, X39:$X$98)-K39*$AZ$3)/Z39, 0)</f>
        <v>-2582094198.1665568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0.75265391500000001</v>
      </c>
      <c r="Q40" s="5">
        <f t="shared" si="60"/>
        <v>50</v>
      </c>
      <c r="R40">
        <f t="shared" si="41"/>
        <v>50000</v>
      </c>
      <c r="S40">
        <f t="shared" si="42"/>
        <v>-9713440508.8133087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-817.78774045614409</v>
      </c>
      <c r="AC40">
        <f t="shared" si="30"/>
        <v>-730.16947131181314</v>
      </c>
      <c r="AE40">
        <f t="shared" si="43"/>
        <v>0</v>
      </c>
      <c r="AF40">
        <f t="shared" si="44"/>
        <v>0</v>
      </c>
      <c r="AG40">
        <f t="shared" si="45"/>
        <v>-3.7585522382584603E-6</v>
      </c>
      <c r="AH40">
        <f t="shared" si="46"/>
        <v>-1.1918835976827856E-2</v>
      </c>
      <c r="AI40">
        <f t="shared" si="39"/>
        <v>-1.1922594529066114E-2</v>
      </c>
      <c r="AJ40">
        <f t="shared" si="47"/>
        <v>-87.618269144330952</v>
      </c>
      <c r="AK40">
        <f t="shared" si="59"/>
        <v>-57.245141831930091</v>
      </c>
      <c r="AL40">
        <f t="shared" si="40"/>
        <v>-144.8753335707901</v>
      </c>
      <c r="AN40">
        <f t="shared" si="48"/>
        <v>0</v>
      </c>
      <c r="AO40">
        <f t="shared" si="49"/>
        <v>0</v>
      </c>
      <c r="AP40">
        <f t="shared" si="50"/>
        <v>-1.4516037908765664E-7</v>
      </c>
      <c r="AQ40">
        <f t="shared" si="51"/>
        <v>-4.6032159166732779E-4</v>
      </c>
      <c r="AR40">
        <f t="shared" si="52"/>
        <v>-4.6046675204641541E-4</v>
      </c>
      <c r="AS40">
        <f t="shared" si="53"/>
        <v>-3.3839362493172822</v>
      </c>
      <c r="AT40">
        <f t="shared" si="54"/>
        <v>-2.2108849265588462</v>
      </c>
      <c r="AU40">
        <f t="shared" si="55"/>
        <v>-5.5952816426281746</v>
      </c>
      <c r="AW40">
        <v>37</v>
      </c>
      <c r="AX40">
        <f>IF(Z40&gt;0, (R40*SUMPRODUCT(K40:$K$98, X40:$X$98)-K40*$AZ$3)/Z40, 0)</f>
        <v>-9713440508.8133087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0.755802533</v>
      </c>
      <c r="Q41" s="5">
        <f t="shared" si="60"/>
        <v>50</v>
      </c>
      <c r="R41">
        <f t="shared" si="41"/>
        <v>50000</v>
      </c>
      <c r="S41">
        <f t="shared" si="42"/>
        <v>-37031655987.108162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-730.16947131181314</v>
      </c>
      <c r="AC41">
        <f t="shared" si="30"/>
        <v>-651.93742568578875</v>
      </c>
      <c r="AE41">
        <f t="shared" si="43"/>
        <v>0</v>
      </c>
      <c r="AF41">
        <f t="shared" si="44"/>
        <v>0</v>
      </c>
      <c r="AG41">
        <f t="shared" si="45"/>
        <v>-8.8024341378731193E-7</v>
      </c>
      <c r="AH41">
        <f t="shared" si="46"/>
        <v>-2.8407233020885637E-3</v>
      </c>
      <c r="AI41">
        <f t="shared" si="39"/>
        <v>-2.841603545502351E-3</v>
      </c>
      <c r="AJ41">
        <f t="shared" si="47"/>
        <v>-78.232045626024387</v>
      </c>
      <c r="AK41">
        <f t="shared" si="59"/>
        <v>-51.111862991826925</v>
      </c>
      <c r="AL41">
        <f t="shared" si="40"/>
        <v>-129.3467502213968</v>
      </c>
      <c r="AN41">
        <f t="shared" si="48"/>
        <v>0</v>
      </c>
      <c r="AO41">
        <f t="shared" si="49"/>
        <v>0</v>
      </c>
      <c r="AP41">
        <f t="shared" si="50"/>
        <v>-3.0353743831329422E-8</v>
      </c>
      <c r="AQ41">
        <f t="shared" si="51"/>
        <v>-9.7957662683652769E-5</v>
      </c>
      <c r="AR41">
        <f t="shared" si="52"/>
        <v>-9.7988016427484099E-5</v>
      </c>
      <c r="AS41">
        <f t="shared" si="53"/>
        <v>-2.6977031979326904</v>
      </c>
      <c r="AT41">
        <f t="shared" si="54"/>
        <v>-1.7625083831309252</v>
      </c>
      <c r="AU41">
        <f t="shared" si="55"/>
        <v>-4.4603095690800423</v>
      </c>
      <c r="AW41">
        <v>38</v>
      </c>
      <c r="AX41">
        <f>IF(Z41&gt;0, (R41*SUMPRODUCT(K41:$K$98, X41:$X$98)-K41*$AZ$3)/Z41, 0)</f>
        <v>-37031655987.108162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0.75910169800000005</v>
      </c>
      <c r="Q42" s="5">
        <f t="shared" si="60"/>
        <v>50</v>
      </c>
      <c r="R42">
        <f t="shared" si="41"/>
        <v>50000</v>
      </c>
      <c r="S42">
        <f t="shared" si="42"/>
        <v>-143197169852.89157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-651.93742568578875</v>
      </c>
      <c r="AC42">
        <f t="shared" si="30"/>
        <v>-582.08707190450855</v>
      </c>
      <c r="AE42">
        <f t="shared" si="43"/>
        <v>0</v>
      </c>
      <c r="AF42">
        <f t="shared" si="44"/>
        <v>0</v>
      </c>
      <c r="AG42">
        <f t="shared" si="45"/>
        <v>-2.032467095901737E-7</v>
      </c>
      <c r="AH42">
        <f t="shared" si="46"/>
        <v>-6.6819427005926509E-4</v>
      </c>
      <c r="AI42">
        <f t="shared" si="39"/>
        <v>-6.6839751676885529E-4</v>
      </c>
      <c r="AJ42">
        <f t="shared" si="47"/>
        <v>-69.850353781280205</v>
      </c>
      <c r="AK42">
        <f t="shared" si="59"/>
        <v>-45.635619798005216</v>
      </c>
      <c r="AL42">
        <f t="shared" si="40"/>
        <v>-115.48664197680219</v>
      </c>
      <c r="AN42">
        <f t="shared" si="48"/>
        <v>0</v>
      </c>
      <c r="AO42">
        <f t="shared" si="49"/>
        <v>0</v>
      </c>
      <c r="AP42">
        <f t="shared" si="50"/>
        <v>-6.2577034910686938E-9</v>
      </c>
      <c r="AQ42">
        <f t="shared" si="51"/>
        <v>-2.0572837931267133E-5</v>
      </c>
      <c r="AR42">
        <f t="shared" si="52"/>
        <v>-2.05790956347582E-5</v>
      </c>
      <c r="AS42">
        <f t="shared" si="53"/>
        <v>-2.1506021110544609</v>
      </c>
      <c r="AT42">
        <f t="shared" si="54"/>
        <v>-1.4050617493532471</v>
      </c>
      <c r="AU42">
        <f t="shared" si="55"/>
        <v>-3.5556844395033425</v>
      </c>
      <c r="AW42">
        <v>39</v>
      </c>
      <c r="AX42">
        <f>IF(Z42&gt;0, (R42*SUMPRODUCT(K42:$K$98, X42:$X$98)-K42*$AZ$3)/Z42, 0)</f>
        <v>-143197169852.89157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0.76251046700000003</v>
      </c>
      <c r="Q43" s="5">
        <f t="shared" si="60"/>
        <v>50</v>
      </c>
      <c r="R43">
        <f t="shared" si="41"/>
        <v>50000</v>
      </c>
      <c r="S43">
        <f t="shared" si="42"/>
        <v>-562024189121.42664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-582.08707190450855</v>
      </c>
      <c r="AC43">
        <f t="shared" si="30"/>
        <v>-519.7206177104332</v>
      </c>
      <c r="AE43">
        <f t="shared" si="43"/>
        <v>0</v>
      </c>
      <c r="AF43">
        <f t="shared" si="44"/>
        <v>0</v>
      </c>
      <c r="AG43">
        <f t="shared" si="45"/>
        <v>-4.6236499048455223E-8</v>
      </c>
      <c r="AH43">
        <f t="shared" si="46"/>
        <v>-1.5497774344581673E-4</v>
      </c>
      <c r="AI43">
        <f t="shared" si="39"/>
        <v>-1.5502397994486517E-4</v>
      </c>
      <c r="AJ43">
        <f t="shared" si="47"/>
        <v>-62.366454194075345</v>
      </c>
      <c r="AK43">
        <f t="shared" si="59"/>
        <v>-40.746095033315605</v>
      </c>
      <c r="AL43">
        <f t="shared" si="40"/>
        <v>-103.1127042513709</v>
      </c>
      <c r="AN43">
        <f t="shared" si="48"/>
        <v>0</v>
      </c>
      <c r="AO43">
        <f t="shared" si="49"/>
        <v>0</v>
      </c>
      <c r="AP43">
        <f t="shared" si="50"/>
        <v>-1.2710375400318628E-9</v>
      </c>
      <c r="AQ43">
        <f t="shared" si="51"/>
        <v>-4.260325367252071E-6</v>
      </c>
      <c r="AR43">
        <f t="shared" si="52"/>
        <v>-4.2615964047921029E-6</v>
      </c>
      <c r="AS43">
        <f t="shared" si="53"/>
        <v>-1.7144486747639216</v>
      </c>
      <c r="AT43">
        <f t="shared" si="54"/>
        <v>-1.1201067871244954</v>
      </c>
      <c r="AU43">
        <f t="shared" si="55"/>
        <v>-2.8345597234848219</v>
      </c>
      <c r="AW43">
        <v>40</v>
      </c>
      <c r="AX43">
        <f>IF(Z43&gt;0, (R43*SUMPRODUCT(K43:$K$98, X43:$X$98)-K43*$AZ$3)/Z43, 0)</f>
        <v>-562024189121.42664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0.76616800500000004</v>
      </c>
      <c r="Q44" s="5">
        <f t="shared" si="60"/>
        <v>50</v>
      </c>
      <c r="R44">
        <f t="shared" si="41"/>
        <v>50000</v>
      </c>
      <c r="S44">
        <f t="shared" si="42"/>
        <v>-2241892700385.0205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-519.7206177104332</v>
      </c>
      <c r="AC44">
        <f t="shared" si="30"/>
        <v>-464.03626950030019</v>
      </c>
      <c r="AE44">
        <f t="shared" si="43"/>
        <v>0</v>
      </c>
      <c r="AF44">
        <f t="shared" si="44"/>
        <v>0</v>
      </c>
      <c r="AG44">
        <f t="shared" si="45"/>
        <v>-1.0349207823831334E-8</v>
      </c>
      <c r="AH44">
        <f t="shared" si="46"/>
        <v>-3.5424926234139332E-5</v>
      </c>
      <c r="AI44">
        <f t="shared" si="39"/>
        <v>-3.5435275441963165E-5</v>
      </c>
      <c r="AJ44">
        <f t="shared" si="47"/>
        <v>-55.68434821013301</v>
      </c>
      <c r="AK44">
        <f t="shared" si="59"/>
        <v>-36.380443239730326</v>
      </c>
      <c r="AL44">
        <f t="shared" si="40"/>
        <v>-92.064826885138785</v>
      </c>
      <c r="AN44">
        <f t="shared" si="48"/>
        <v>0</v>
      </c>
      <c r="AO44">
        <f t="shared" si="49"/>
        <v>0</v>
      </c>
      <c r="AP44">
        <f t="shared" si="50"/>
        <v>-2.5401684670109303E-10</v>
      </c>
      <c r="AQ44">
        <f t="shared" si="51"/>
        <v>-8.6948955029135699E-7</v>
      </c>
      <c r="AR44">
        <f t="shared" si="52"/>
        <v>-8.6974356713805809E-7</v>
      </c>
      <c r="AS44">
        <f t="shared" si="53"/>
        <v>-1.366748333178913</v>
      </c>
      <c r="AT44">
        <f t="shared" si="54"/>
        <v>-0.89294230347412562</v>
      </c>
      <c r="AU44">
        <f t="shared" si="55"/>
        <v>-2.2596915063966061</v>
      </c>
      <c r="AW44">
        <v>41</v>
      </c>
      <c r="AX44">
        <f>IF(Z44&gt;0, (R44*SUMPRODUCT(K44:$K$98, X44:$X$98)-K44*$AZ$3)/Z44, 0)</f>
        <v>-2241892700385.0205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0.76992945700000004</v>
      </c>
      <c r="Q45" s="5">
        <f t="shared" si="60"/>
        <v>50</v>
      </c>
      <c r="R45">
        <f t="shared" si="41"/>
        <v>50000</v>
      </c>
      <c r="S45">
        <f t="shared" si="42"/>
        <v>-9095673993480.4141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-464.03626950030019</v>
      </c>
      <c r="AC45">
        <f t="shared" si="30"/>
        <v>-414.31809852116635</v>
      </c>
      <c r="AE45">
        <f t="shared" si="43"/>
        <v>0</v>
      </c>
      <c r="AF45">
        <f t="shared" si="44"/>
        <v>0</v>
      </c>
      <c r="AG45">
        <f t="shared" si="45"/>
        <v>-2.2775557854104093E-9</v>
      </c>
      <c r="AH45">
        <f t="shared" si="46"/>
        <v>-7.9681599601826108E-6</v>
      </c>
      <c r="AI45">
        <f t="shared" si="39"/>
        <v>-7.9704375159680212E-6</v>
      </c>
      <c r="AJ45">
        <f t="shared" si="47"/>
        <v>-49.718170979133845</v>
      </c>
      <c r="AK45">
        <f t="shared" si="59"/>
        <v>-32.48253886502102</v>
      </c>
      <c r="AL45">
        <f t="shared" si="40"/>
        <v>-82.20071781459238</v>
      </c>
      <c r="AN45">
        <f t="shared" si="48"/>
        <v>0</v>
      </c>
      <c r="AO45">
        <f t="shared" si="49"/>
        <v>0</v>
      </c>
      <c r="AP45">
        <f t="shared" si="50"/>
        <v>-4.991216552201543E-11</v>
      </c>
      <c r="AQ45">
        <f t="shared" si="51"/>
        <v>-1.7462058290127212E-7</v>
      </c>
      <c r="AR45">
        <f t="shared" si="52"/>
        <v>-1.7467049506679414E-7</v>
      </c>
      <c r="AS45">
        <f t="shared" si="53"/>
        <v>-1.0895634676694539</v>
      </c>
      <c r="AT45">
        <f t="shared" si="54"/>
        <v>-0.71184814299250154</v>
      </c>
      <c r="AU45">
        <f t="shared" si="55"/>
        <v>-1.8014117853324507</v>
      </c>
      <c r="AW45">
        <v>42</v>
      </c>
      <c r="AX45">
        <f>IF(Z45&gt;0, (R45*SUMPRODUCT(K45:$K$98, X45:$X$98)-K45*$AZ$3)/Z45, 0)</f>
        <v>-9095673993480.4141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0.77391342299999999</v>
      </c>
      <c r="Q46" s="5">
        <f t="shared" si="60"/>
        <v>50</v>
      </c>
      <c r="R46">
        <f t="shared" si="41"/>
        <v>50000</v>
      </c>
      <c r="S46">
        <f t="shared" si="42"/>
        <v>-37582794869767.305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-414.31809852116635</v>
      </c>
      <c r="AC46">
        <f t="shared" si="30"/>
        <v>-369.92687383094449</v>
      </c>
      <c r="AE46">
        <f t="shared" si="43"/>
        <v>0</v>
      </c>
      <c r="AF46">
        <f t="shared" si="44"/>
        <v>0</v>
      </c>
      <c r="AG46">
        <f t="shared" si="45"/>
        <v>-4.9214923359588191E-10</v>
      </c>
      <c r="AH46">
        <f t="shared" si="46"/>
        <v>-1.7626309939604233E-6</v>
      </c>
      <c r="AI46">
        <f t="shared" si="39"/>
        <v>-1.7631231431940191E-6</v>
      </c>
      <c r="AJ46">
        <f t="shared" si="47"/>
        <v>-44.391224690221861</v>
      </c>
      <c r="AK46">
        <f t="shared" si="59"/>
        <v>-29.002266896481647</v>
      </c>
      <c r="AL46">
        <f t="shared" si="40"/>
        <v>-73.393493349826656</v>
      </c>
      <c r="AN46">
        <f t="shared" si="48"/>
        <v>0</v>
      </c>
      <c r="AO46">
        <f t="shared" si="49"/>
        <v>0</v>
      </c>
      <c r="AP46">
        <f t="shared" si="50"/>
        <v>-9.6297758913479734E-12</v>
      </c>
      <c r="AQ46">
        <f t="shared" si="51"/>
        <v>-3.4489013275433515E-8</v>
      </c>
      <c r="AR46">
        <f t="shared" si="52"/>
        <v>-3.4498643051324862E-8</v>
      </c>
      <c r="AS46">
        <f t="shared" si="53"/>
        <v>-0.86859333740286526</v>
      </c>
      <c r="AT46">
        <f t="shared" si="54"/>
        <v>-0.56748098237110678</v>
      </c>
      <c r="AU46">
        <f t="shared" si="55"/>
        <v>-1.4360743542726153</v>
      </c>
      <c r="AW46">
        <v>43</v>
      </c>
      <c r="AX46">
        <f>IF(Z46&gt;0, (R46*SUMPRODUCT(K46:$K$98, X46:$X$98)-K46*$AZ$3)/Z46, 0)</f>
        <v>-37582794869767.305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0.77813091899999998</v>
      </c>
      <c r="Q47" s="5">
        <f t="shared" si="60"/>
        <v>50</v>
      </c>
      <c r="R47">
        <f t="shared" si="41"/>
        <v>50000</v>
      </c>
      <c r="S47">
        <f t="shared" si="42"/>
        <v>-158381141281512.28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-369.92687383094449</v>
      </c>
      <c r="AC47">
        <f t="shared" si="30"/>
        <v>-330.29185166468136</v>
      </c>
      <c r="AE47">
        <f t="shared" si="43"/>
        <v>0</v>
      </c>
      <c r="AF47">
        <f t="shared" si="44"/>
        <v>0</v>
      </c>
      <c r="AG47">
        <f t="shared" si="45"/>
        <v>-1.0427120583681388E-10</v>
      </c>
      <c r="AH47">
        <f t="shared" si="46"/>
        <v>-3.8295653542310928E-7</v>
      </c>
      <c r="AI47">
        <f t="shared" si="39"/>
        <v>-3.8306080662894611E-7</v>
      </c>
      <c r="AJ47">
        <f t="shared" si="47"/>
        <v>-39.635022166263127</v>
      </c>
      <c r="AK47">
        <f t="shared" si="59"/>
        <v>-25.894881168166116</v>
      </c>
      <c r="AL47">
        <f t="shared" si="40"/>
        <v>-65.529903717490043</v>
      </c>
      <c r="AN47">
        <f t="shared" si="48"/>
        <v>0</v>
      </c>
      <c r="AO47">
        <f t="shared" si="49"/>
        <v>0</v>
      </c>
      <c r="AP47">
        <f t="shared" si="50"/>
        <v>-1.821653364585582E-12</v>
      </c>
      <c r="AQ47">
        <f t="shared" si="51"/>
        <v>-6.6903806822309309E-9</v>
      </c>
      <c r="AR47">
        <f t="shared" si="52"/>
        <v>-6.692202335595517E-9</v>
      </c>
      <c r="AS47">
        <f t="shared" si="53"/>
        <v>-0.69243729278045862</v>
      </c>
      <c r="AT47">
        <f t="shared" si="54"/>
        <v>-0.45239236495795193</v>
      </c>
      <c r="AU47">
        <f t="shared" si="55"/>
        <v>-1.1448296644306128</v>
      </c>
      <c r="AW47">
        <v>44</v>
      </c>
      <c r="AX47">
        <f>IF(Z47&gt;0, (R47*SUMPRODUCT(K47:$K$98, X47:$X$98)-K47*$AZ$3)/Z47, 0)</f>
        <v>-158381141281512.28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0.78242625899999996</v>
      </c>
      <c r="Q48" s="5">
        <f t="shared" si="60"/>
        <v>50</v>
      </c>
      <c r="R48">
        <f t="shared" si="41"/>
        <v>50000</v>
      </c>
      <c r="S48">
        <f t="shared" si="42"/>
        <v>-681260223998413.63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-330.29185166468136</v>
      </c>
      <c r="AC48">
        <f t="shared" si="30"/>
        <v>-294.90343899212877</v>
      </c>
      <c r="AE48">
        <f t="shared" si="43"/>
        <v>0</v>
      </c>
      <c r="AF48">
        <f t="shared" si="44"/>
        <v>0</v>
      </c>
      <c r="AG48">
        <f t="shared" si="45"/>
        <v>-2.1643964274128492E-11</v>
      </c>
      <c r="AH48">
        <f t="shared" si="46"/>
        <v>-8.1584529504317247E-8</v>
      </c>
      <c r="AI48">
        <f t="shared" si="39"/>
        <v>-8.1606173468591373E-8</v>
      </c>
      <c r="AJ48">
        <f t="shared" si="47"/>
        <v>-35.38841267255259</v>
      </c>
      <c r="AK48">
        <f t="shared" si="59"/>
        <v>-23.120429616527698</v>
      </c>
      <c r="AL48">
        <f t="shared" si="40"/>
        <v>-58.508842370686466</v>
      </c>
      <c r="AN48">
        <f t="shared" si="48"/>
        <v>0</v>
      </c>
      <c r="AO48">
        <f t="shared" si="49"/>
        <v>0</v>
      </c>
      <c r="AP48">
        <f t="shared" si="50"/>
        <v>-3.3761375329666624E-13</v>
      </c>
      <c r="AQ48">
        <f t="shared" si="51"/>
        <v>-1.2725977028995179E-9</v>
      </c>
      <c r="AR48">
        <f t="shared" si="52"/>
        <v>-1.2729353166528145E-9</v>
      </c>
      <c r="AS48">
        <f t="shared" si="53"/>
        <v>-0.55200677076856175</v>
      </c>
      <c r="AT48">
        <f t="shared" si="54"/>
        <v>-0.36064442362796417</v>
      </c>
      <c r="AU48">
        <f t="shared" si="55"/>
        <v>-0.91265119566946129</v>
      </c>
      <c r="AW48">
        <v>45</v>
      </c>
      <c r="AX48">
        <f>IF(Z48&gt;0, (R48*SUMPRODUCT(K48:$K$98, X48:$X$98)-K48*$AZ$3)/Z48, 0)</f>
        <v>-681260223998413.63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0.78691510499999995</v>
      </c>
      <c r="Q49" s="5">
        <f t="shared" si="60"/>
        <v>50</v>
      </c>
      <c r="R49">
        <f t="shared" si="41"/>
        <v>50000</v>
      </c>
      <c r="S49">
        <f t="shared" si="42"/>
        <v>-2995141795966626.5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-294.90343899212877</v>
      </c>
      <c r="AC49">
        <f t="shared" si="30"/>
        <v>-263.30664195836306</v>
      </c>
      <c r="AE49">
        <f t="shared" si="43"/>
        <v>0</v>
      </c>
      <c r="AF49">
        <f t="shared" si="44"/>
        <v>0</v>
      </c>
      <c r="AG49">
        <f t="shared" si="45"/>
        <v>-4.3955622119951371E-12</v>
      </c>
      <c r="AH49">
        <f t="shared" si="46"/>
        <v>-1.7031962419392069E-8</v>
      </c>
      <c r="AI49">
        <f t="shared" si="39"/>
        <v>-1.7036357981604065E-8</v>
      </c>
      <c r="AJ49">
        <f t="shared" si="47"/>
        <v>-31.596797033765711</v>
      </c>
      <c r="AK49">
        <f t="shared" si="59"/>
        <v>-20.643240729449015</v>
      </c>
      <c r="AL49">
        <f t="shared" si="40"/>
        <v>-52.240037780251086</v>
      </c>
      <c r="AN49">
        <f t="shared" si="48"/>
        <v>0</v>
      </c>
      <c r="AO49">
        <f t="shared" si="49"/>
        <v>0</v>
      </c>
      <c r="AP49">
        <f t="shared" si="50"/>
        <v>-6.1218083606079803E-14</v>
      </c>
      <c r="AQ49">
        <f t="shared" si="51"/>
        <v>-2.3720835904008051E-10</v>
      </c>
      <c r="AR49">
        <f t="shared" si="52"/>
        <v>-2.3726957712368657E-10</v>
      </c>
      <c r="AS49">
        <f t="shared" si="53"/>
        <v>-0.44005641808887758</v>
      </c>
      <c r="AT49">
        <f t="shared" si="54"/>
        <v>-0.28750352649479</v>
      </c>
      <c r="AU49">
        <f t="shared" si="55"/>
        <v>-0.72755994482093711</v>
      </c>
      <c r="AW49">
        <v>46</v>
      </c>
      <c r="AX49">
        <f>IF(Z49&gt;0, (R49*SUMPRODUCT(K49:$K$98, X49:$X$98)-K49*$AZ$3)/Z49, 0)</f>
        <v>-2995141795966626.5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0.79143424399999995</v>
      </c>
      <c r="Q50" s="5">
        <f t="shared" si="60"/>
        <v>50</v>
      </c>
      <c r="R50">
        <f t="shared" si="41"/>
        <v>50000</v>
      </c>
      <c r="S50">
        <f t="shared" si="42"/>
        <v>-1.3467748922433116E+16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-263.30664195836306</v>
      </c>
      <c r="AC50">
        <f t="shared" si="30"/>
        <v>-235.09521603445884</v>
      </c>
      <c r="AE50">
        <f t="shared" si="43"/>
        <v>0</v>
      </c>
      <c r="AF50">
        <f t="shared" si="44"/>
        <v>0</v>
      </c>
      <c r="AG50">
        <f t="shared" si="45"/>
        <v>-8.7280813366984713E-13</v>
      </c>
      <c r="AH50">
        <f t="shared" si="46"/>
        <v>-3.4787984562053385E-9</v>
      </c>
      <c r="AI50">
        <f t="shared" si="39"/>
        <v>-3.4796712643390082E-9</v>
      </c>
      <c r="AJ50">
        <f t="shared" si="47"/>
        <v>-28.211425923904216</v>
      </c>
      <c r="AK50">
        <f t="shared" si="59"/>
        <v>-18.431464937085416</v>
      </c>
      <c r="AL50">
        <f t="shared" si="40"/>
        <v>-46.642890864469301</v>
      </c>
      <c r="AN50">
        <f t="shared" si="48"/>
        <v>0</v>
      </c>
      <c r="AO50">
        <f t="shared" si="49"/>
        <v>0</v>
      </c>
      <c r="AP50">
        <f t="shared" si="50"/>
        <v>-1.0853406296528971E-14</v>
      </c>
      <c r="AQ50">
        <f t="shared" si="51"/>
        <v>-4.325900689098799E-11</v>
      </c>
      <c r="AR50">
        <f t="shared" si="52"/>
        <v>-4.3269860297284518E-11</v>
      </c>
      <c r="AS50">
        <f t="shared" si="53"/>
        <v>-0.35081028228866579</v>
      </c>
      <c r="AT50">
        <f t="shared" si="54"/>
        <v>-0.22919605109693619</v>
      </c>
      <c r="AU50">
        <f t="shared" si="55"/>
        <v>-0.58000633342887187</v>
      </c>
      <c r="AW50">
        <v>47</v>
      </c>
      <c r="AX50">
        <f>IF(Z50&gt;0, (R50*SUMPRODUCT(K50:$K$98, X50:$X$98)-K50*$AZ$3)/Z50, 0)</f>
        <v>-1.3467748922433116E+16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0.79587939600000002</v>
      </c>
      <c r="Q51" s="5">
        <f t="shared" si="60"/>
        <v>50</v>
      </c>
      <c r="R51">
        <f t="shared" si="41"/>
        <v>50000</v>
      </c>
      <c r="S51">
        <f t="shared" si="42"/>
        <v>-6.1944871259534888E+16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-235.09521603445884</v>
      </c>
      <c r="AC51">
        <f t="shared" si="30"/>
        <v>-209.90644288794729</v>
      </c>
      <c r="AE51">
        <f t="shared" si="43"/>
        <v>0</v>
      </c>
      <c r="AF51">
        <f t="shared" si="44"/>
        <v>0</v>
      </c>
      <c r="AG51">
        <f t="shared" si="45"/>
        <v>-1.6943004208410342E-13</v>
      </c>
      <c r="AH51">
        <f t="shared" si="46"/>
        <v>-6.9465001024904528E-10</v>
      </c>
      <c r="AI51">
        <f t="shared" si="39"/>
        <v>-6.9481944029112939E-10</v>
      </c>
      <c r="AJ51">
        <f t="shared" si="47"/>
        <v>-25.188773146511551</v>
      </c>
      <c r="AK51">
        <f t="shared" si="59"/>
        <v>-16.456665122412122</v>
      </c>
      <c r="AL51">
        <f t="shared" si="40"/>
        <v>-41.645438269618495</v>
      </c>
      <c r="AN51">
        <f t="shared" si="48"/>
        <v>0</v>
      </c>
      <c r="AO51">
        <f t="shared" si="49"/>
        <v>0</v>
      </c>
      <c r="AP51">
        <f t="shared" si="50"/>
        <v>-1.8811337372675057E-15</v>
      </c>
      <c r="AQ51">
        <f t="shared" si="51"/>
        <v>-7.7125021855572086E-12</v>
      </c>
      <c r="AR51">
        <f t="shared" si="52"/>
        <v>-7.7143833192944761E-12</v>
      </c>
      <c r="AS51">
        <f t="shared" si="53"/>
        <v>-0.27966380922434037</v>
      </c>
      <c r="AT51">
        <f t="shared" si="54"/>
        <v>-0.18271368869350857</v>
      </c>
      <c r="AU51">
        <f t="shared" si="55"/>
        <v>-0.46237749792556332</v>
      </c>
      <c r="AW51">
        <v>48</v>
      </c>
      <c r="AX51">
        <f>IF(Z51&gt;0, (R51*SUMPRODUCT(K51:$K$98, X51:$X$98)-K51*$AZ$3)/Z51, 0)</f>
        <v>-6.1944871259534888E+16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0.80043084799999997</v>
      </c>
      <c r="Q52" s="5">
        <f t="shared" si="60"/>
        <v>50</v>
      </c>
      <c r="R52">
        <f t="shared" si="41"/>
        <v>50000</v>
      </c>
      <c r="S52">
        <f t="shared" si="42"/>
        <v>-2.917559116761984E+17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-209.90644288794729</v>
      </c>
      <c r="AC52">
        <f t="shared" si="30"/>
        <v>-187.41646686424534</v>
      </c>
      <c r="AE52">
        <f t="shared" si="43"/>
        <v>0</v>
      </c>
      <c r="AF52">
        <f t="shared" si="44"/>
        <v>0</v>
      </c>
      <c r="AG52">
        <f t="shared" si="45"/>
        <v>-3.2118709401207801E-14</v>
      </c>
      <c r="AH52">
        <f t="shared" si="46"/>
        <v>-1.3561703226205458E-10</v>
      </c>
      <c r="AI52">
        <f t="shared" si="39"/>
        <v>-1.3564915097145578E-10</v>
      </c>
      <c r="AJ52">
        <f t="shared" si="47"/>
        <v>-22.489976023701956</v>
      </c>
      <c r="AK52">
        <f t="shared" si="59"/>
        <v>-14.693451002156312</v>
      </c>
      <c r="AL52">
        <f t="shared" si="40"/>
        <v>-37.183427025993922</v>
      </c>
      <c r="AN52">
        <f t="shared" si="48"/>
        <v>0</v>
      </c>
      <c r="AO52">
        <f t="shared" si="49"/>
        <v>0</v>
      </c>
      <c r="AP52">
        <f t="shared" si="50"/>
        <v>-3.183972565824927E-16</v>
      </c>
      <c r="AQ52">
        <f t="shared" si="51"/>
        <v>-1.3443906004664629E-12</v>
      </c>
      <c r="AR52">
        <f t="shared" si="52"/>
        <v>-1.3447089977230453E-12</v>
      </c>
      <c r="AS52">
        <f t="shared" si="53"/>
        <v>-0.2229462764865473</v>
      </c>
      <c r="AT52">
        <f t="shared" si="54"/>
        <v>-0.14565823397125419</v>
      </c>
      <c r="AU52">
        <f t="shared" si="55"/>
        <v>-0.36860451045914627</v>
      </c>
      <c r="AW52">
        <v>49</v>
      </c>
      <c r="AX52">
        <f>IF(Z52&gt;0, (R52*SUMPRODUCT(K52:$K$98, X52:$X$98)-K52*$AZ$3)/Z52, 0)</f>
        <v>-2.917559116761984E+17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0.80506197899999998</v>
      </c>
      <c r="Q53" s="5">
        <f t="shared" si="60"/>
        <v>50</v>
      </c>
      <c r="R53">
        <f t="shared" si="41"/>
        <v>50000</v>
      </c>
      <c r="S53">
        <f t="shared" si="42"/>
        <v>-1.4085602749631091E+18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-187.41646686424534</v>
      </c>
      <c r="AC53">
        <f t="shared" si="30"/>
        <v>-167.33613112879161</v>
      </c>
      <c r="AE53">
        <f t="shared" si="43"/>
        <v>0</v>
      </c>
      <c r="AF53">
        <f t="shared" si="44"/>
        <v>0</v>
      </c>
      <c r="AG53">
        <f t="shared" si="45"/>
        <v>-5.9399705537334642E-15</v>
      </c>
      <c r="AH53">
        <f t="shared" si="46"/>
        <v>-2.5857551753462257E-11</v>
      </c>
      <c r="AI53">
        <f t="shared" si="39"/>
        <v>-2.5863491724015991E-11</v>
      </c>
      <c r="AJ53">
        <f t="shared" si="47"/>
        <v>-20.08033573545373</v>
      </c>
      <c r="AK53">
        <f t="shared" si="59"/>
        <v>-13.119152680497175</v>
      </c>
      <c r="AL53">
        <f t="shared" si="40"/>
        <v>-33.199488415976766</v>
      </c>
      <c r="AN53">
        <f t="shared" si="48"/>
        <v>0</v>
      </c>
      <c r="AO53">
        <f t="shared" si="49"/>
        <v>0</v>
      </c>
      <c r="AP53">
        <f t="shared" si="50"/>
        <v>-5.2574784396603034E-17</v>
      </c>
      <c r="AQ53">
        <f t="shared" si="51"/>
        <v>-2.2886564776113599E-13</v>
      </c>
      <c r="AR53">
        <f t="shared" si="52"/>
        <v>-2.2891822254553261E-13</v>
      </c>
      <c r="AS53">
        <f t="shared" si="53"/>
        <v>-0.17773140663792167</v>
      </c>
      <c r="AT53">
        <f t="shared" si="54"/>
        <v>-0.11611785233678203</v>
      </c>
      <c r="AU53">
        <f t="shared" si="55"/>
        <v>-0.29384925897493258</v>
      </c>
      <c r="AW53">
        <v>50</v>
      </c>
      <c r="AX53">
        <f>IF(Z53&gt;0, (R53*SUMPRODUCT(K53:$K$98, X53:$X$98)-K53*$AZ$3)/Z53, 0)</f>
        <v>-1.4085602749631091E+18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0.80974286299999998</v>
      </c>
      <c r="Q54" s="5">
        <f t="shared" si="60"/>
        <v>50</v>
      </c>
      <c r="R54">
        <f t="shared" si="41"/>
        <v>50000</v>
      </c>
      <c r="S54">
        <f t="shared" si="42"/>
        <v>-6.9769392966983301E+18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-167.33613112879161</v>
      </c>
      <c r="AC54">
        <f t="shared" si="30"/>
        <v>-149.4072599364213</v>
      </c>
      <c r="AE54">
        <f t="shared" si="43"/>
        <v>0</v>
      </c>
      <c r="AF54">
        <f t="shared" si="44"/>
        <v>0</v>
      </c>
      <c r="AG54">
        <f t="shared" si="45"/>
        <v>-1.0707220858802993E-15</v>
      </c>
      <c r="AH54">
        <f t="shared" si="46"/>
        <v>-4.8098487623158306E-12</v>
      </c>
      <c r="AI54">
        <f t="shared" si="39"/>
        <v>-4.8109194844017106E-12</v>
      </c>
      <c r="AJ54">
        <f t="shared" si="47"/>
        <v>-17.928871192370309</v>
      </c>
      <c r="AK54">
        <f t="shared" si="59"/>
        <v>-11.713529179015413</v>
      </c>
      <c r="AL54">
        <f t="shared" si="40"/>
        <v>-29.642400371390533</v>
      </c>
      <c r="AN54">
        <f t="shared" si="48"/>
        <v>0</v>
      </c>
      <c r="AO54">
        <f t="shared" si="49"/>
        <v>0</v>
      </c>
      <c r="AP54">
        <f t="shared" si="50"/>
        <v>-8.4615893872535167E-18</v>
      </c>
      <c r="AQ54">
        <f t="shared" si="51"/>
        <v>-3.8010764677600956E-14</v>
      </c>
      <c r="AR54">
        <f t="shared" si="52"/>
        <v>-3.8019226266988205E-14</v>
      </c>
      <c r="AS54">
        <f t="shared" si="53"/>
        <v>-0.14168638922028912</v>
      </c>
      <c r="AT54">
        <f t="shared" si="54"/>
        <v>-9.2568440957256706E-2</v>
      </c>
      <c r="AU54">
        <f t="shared" si="55"/>
        <v>-0.23425483017758383</v>
      </c>
      <c r="AW54">
        <v>51</v>
      </c>
      <c r="AX54">
        <f>IF(Z54&gt;0, (R54*SUMPRODUCT(K54:$K$98, X54:$X$98)-K54*$AZ$3)/Z54, 0)</f>
        <v>-6.9769392966983301E+18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0.814443943</v>
      </c>
      <c r="Q55" s="5">
        <f t="shared" si="60"/>
        <v>50</v>
      </c>
      <c r="R55">
        <f t="shared" si="41"/>
        <v>50000</v>
      </c>
      <c r="S55">
        <f t="shared" si="42"/>
        <v>-3.5483880150815863E+19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-149.4072599364213</v>
      </c>
      <c r="AC55">
        <f t="shared" si="30"/>
        <v>-133.39933922894761</v>
      </c>
      <c r="AE55">
        <f t="shared" si="43"/>
        <v>0</v>
      </c>
      <c r="AF55">
        <f t="shared" si="44"/>
        <v>0</v>
      </c>
      <c r="AG55">
        <f t="shared" si="45"/>
        <v>-1.8797174753996064E-16</v>
      </c>
      <c r="AH55">
        <f t="shared" si="46"/>
        <v>-8.7204311748153567E-13</v>
      </c>
      <c r="AI55">
        <f t="shared" si="39"/>
        <v>-8.722310892290756E-13</v>
      </c>
      <c r="AJ55">
        <f t="shared" si="47"/>
        <v>-16.007920707473687</v>
      </c>
      <c r="AK55">
        <f t="shared" si="59"/>
        <v>-10.458508195549491</v>
      </c>
      <c r="AL55">
        <f t="shared" si="40"/>
        <v>-26.466428903024052</v>
      </c>
      <c r="AN55">
        <f t="shared" si="48"/>
        <v>0</v>
      </c>
      <c r="AO55">
        <f t="shared" si="49"/>
        <v>0</v>
      </c>
      <c r="AP55">
        <f t="shared" si="50"/>
        <v>-1.3263243471243506E-18</v>
      </c>
      <c r="AQ55">
        <f t="shared" si="51"/>
        <v>-6.1531162719658106E-15</v>
      </c>
      <c r="AR55">
        <f t="shared" si="52"/>
        <v>-6.1544425963129353E-15</v>
      </c>
      <c r="AS55">
        <f t="shared" si="53"/>
        <v>-0.11295152201872675</v>
      </c>
      <c r="AT55">
        <f t="shared" si="54"/>
        <v>-7.3794994385568261E-2</v>
      </c>
      <c r="AU55">
        <f t="shared" si="55"/>
        <v>-0.18674651640430118</v>
      </c>
      <c r="AW55">
        <v>52</v>
      </c>
      <c r="AX55">
        <f>IF(Z55&gt;0, (R55*SUMPRODUCT(K55:$K$98, X55:$X$98)-K55*$AZ$3)/Z55, 0)</f>
        <v>-3.5483880150815863E+19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0.81916999199999996</v>
      </c>
      <c r="Q56" s="5">
        <f t="shared" si="60"/>
        <v>50</v>
      </c>
      <c r="R56">
        <f t="shared" si="41"/>
        <v>50000</v>
      </c>
      <c r="S56">
        <f t="shared" si="42"/>
        <v>-1.8545942963921614E+20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-133.39933922894761</v>
      </c>
      <c r="AC56">
        <f t="shared" si="30"/>
        <v>-119.10655288298892</v>
      </c>
      <c r="AE56">
        <f t="shared" si="43"/>
        <v>0</v>
      </c>
      <c r="AF56">
        <f t="shared" si="44"/>
        <v>0</v>
      </c>
      <c r="AG56">
        <f t="shared" si="45"/>
        <v>-3.2111215136025458E-17</v>
      </c>
      <c r="AH56">
        <f t="shared" si="46"/>
        <v>-1.5398081492853559E-13</v>
      </c>
      <c r="AI56">
        <f t="shared" si="39"/>
        <v>-1.5401292614367162E-13</v>
      </c>
      <c r="AJ56">
        <f t="shared" si="47"/>
        <v>-14.292786345958689</v>
      </c>
      <c r="AK56">
        <f t="shared" si="59"/>
        <v>-9.3379537460263329</v>
      </c>
      <c r="AL56">
        <f t="shared" si="40"/>
        <v>-23.630740091985174</v>
      </c>
      <c r="AN56">
        <f t="shared" si="48"/>
        <v>0</v>
      </c>
      <c r="AO56">
        <f t="shared" si="49"/>
        <v>0</v>
      </c>
      <c r="AP56">
        <f t="shared" si="50"/>
        <v>-2.0229999895522104E-19</v>
      </c>
      <c r="AQ56">
        <f t="shared" si="51"/>
        <v>-9.7007598644933875E-16</v>
      </c>
      <c r="AR56">
        <f t="shared" si="52"/>
        <v>-9.7027828644829417E-16</v>
      </c>
      <c r="AS56">
        <f t="shared" si="53"/>
        <v>-9.0044261813398488E-2</v>
      </c>
      <c r="AT56">
        <f t="shared" si="54"/>
        <v>-5.8828917718086939E-2</v>
      </c>
      <c r="AU56">
        <f t="shared" si="55"/>
        <v>-0.14887317953148638</v>
      </c>
      <c r="AW56">
        <v>53</v>
      </c>
      <c r="AX56">
        <f>IF(Z56&gt;0, (R56*SUMPRODUCT(K56:$K$98, X56:$X$98)-K56*$AZ$3)/Z56, 0)</f>
        <v>-1.8545942963921614E+20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0.82392963799999996</v>
      </c>
      <c r="Q57" s="5">
        <f t="shared" si="60"/>
        <v>50</v>
      </c>
      <c r="R57">
        <f t="shared" si="41"/>
        <v>50000</v>
      </c>
      <c r="S57">
        <f t="shared" si="42"/>
        <v>-9.9710011147916804E+20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-119.10655288298892</v>
      </c>
      <c r="AC57">
        <f t="shared" si="30"/>
        <v>-106.34513650266868</v>
      </c>
      <c r="AE57">
        <f t="shared" si="43"/>
        <v>0</v>
      </c>
      <c r="AF57">
        <f t="shared" si="44"/>
        <v>0</v>
      </c>
      <c r="AG57">
        <f t="shared" si="45"/>
        <v>-5.3327211218996288E-18</v>
      </c>
      <c r="AH57">
        <f t="shared" si="46"/>
        <v>-2.6457381862765576E-14</v>
      </c>
      <c r="AI57">
        <f t="shared" si="39"/>
        <v>-2.6462714583887474E-14</v>
      </c>
      <c r="AJ57">
        <f t="shared" si="47"/>
        <v>-12.761416380320242</v>
      </c>
      <c r="AK57">
        <f t="shared" si="59"/>
        <v>-8.3374587018092257</v>
      </c>
      <c r="AL57">
        <f t="shared" si="40"/>
        <v>-21.098875082129496</v>
      </c>
      <c r="AN57">
        <f t="shared" si="48"/>
        <v>0</v>
      </c>
      <c r="AO57">
        <f t="shared" si="49"/>
        <v>0</v>
      </c>
      <c r="AP57">
        <f t="shared" si="50"/>
        <v>-2.9996458981333206E-20</v>
      </c>
      <c r="AQ57">
        <f t="shared" si="51"/>
        <v>-1.4882229009515682E-16</v>
      </c>
      <c r="AR57">
        <f t="shared" si="52"/>
        <v>-1.4885228655413815E-16</v>
      </c>
      <c r="AS57">
        <f t="shared" si="53"/>
        <v>-7.1782734226242317E-2</v>
      </c>
      <c r="AT57">
        <f t="shared" si="54"/>
        <v>-4.6898053027811651E-2</v>
      </c>
      <c r="AU57">
        <f t="shared" si="55"/>
        <v>-0.11868078725405412</v>
      </c>
      <c r="AW57">
        <v>54</v>
      </c>
      <c r="AX57">
        <f>IF(Z57&gt;0, (R57*SUMPRODUCT(K57:$K$98, X57:$X$98)-K57*$AZ$3)/Z57, 0)</f>
        <v>-9.9710011147916804E+20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0.82869589300000002</v>
      </c>
      <c r="Q58" s="5">
        <f t="shared" si="60"/>
        <v>50</v>
      </c>
      <c r="R58">
        <f t="shared" si="41"/>
        <v>50000</v>
      </c>
      <c r="S58">
        <f t="shared" si="42"/>
        <v>-5.5191896426904268E+21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-106.34513650266868</v>
      </c>
      <c r="AC58">
        <f t="shared" si="30"/>
        <v>-94.951014734525586</v>
      </c>
      <c r="AE58">
        <f t="shared" si="43"/>
        <v>0</v>
      </c>
      <c r="AF58">
        <f t="shared" si="44"/>
        <v>0</v>
      </c>
      <c r="AG58">
        <f t="shared" si="45"/>
        <v>-8.6018981844805785E-19</v>
      </c>
      <c r="AH58">
        <f t="shared" si="46"/>
        <v>-4.4192040922325747E-15</v>
      </c>
      <c r="AI58">
        <f t="shared" si="39"/>
        <v>-4.4200642820510229E-15</v>
      </c>
      <c r="AJ58">
        <f t="shared" si="47"/>
        <v>-11.394121768143094</v>
      </c>
      <c r="AK58">
        <f t="shared" si="59"/>
        <v>-7.4441595551868085</v>
      </c>
      <c r="AL58">
        <f t="shared" si="40"/>
        <v>-18.838281323329905</v>
      </c>
      <c r="AN58">
        <f t="shared" si="48"/>
        <v>0</v>
      </c>
      <c r="AO58">
        <f t="shared" si="49"/>
        <v>0</v>
      </c>
      <c r="AP58">
        <f t="shared" si="50"/>
        <v>-4.3201357403090024E-21</v>
      </c>
      <c r="AQ58">
        <f t="shared" si="51"/>
        <v>-2.21945913949766E-17</v>
      </c>
      <c r="AR58">
        <f t="shared" si="52"/>
        <v>-2.2198911530716909E-17</v>
      </c>
      <c r="AS58">
        <f t="shared" si="53"/>
        <v>-5.7224756239032566E-2</v>
      </c>
      <c r="AT58">
        <f t="shared" si="54"/>
        <v>-3.7386840742834541E-2</v>
      </c>
      <c r="AU58">
        <f t="shared" si="55"/>
        <v>-9.4611596981867122E-2</v>
      </c>
      <c r="AW58">
        <v>55</v>
      </c>
      <c r="AX58">
        <f>IF(Z58&gt;0, (R58*SUMPRODUCT(K58:$K$98, X58:$X$98)-K58*$AZ$3)/Z58, 0)</f>
        <v>-5.5191896426904268E+21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0.83344103599999997</v>
      </c>
      <c r="Q59" s="5">
        <f t="shared" si="60"/>
        <v>50</v>
      </c>
      <c r="R59">
        <f t="shared" si="41"/>
        <v>50000</v>
      </c>
      <c r="S59">
        <f t="shared" si="42"/>
        <v>-3.147598687009267E+22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-94.951014734525586</v>
      </c>
      <c r="AC59">
        <f t="shared" si="30"/>
        <v>-84.777691727254989</v>
      </c>
      <c r="AE59">
        <f t="shared" si="43"/>
        <v>0</v>
      </c>
      <c r="AF59">
        <f t="shared" si="44"/>
        <v>0</v>
      </c>
      <c r="AG59">
        <f t="shared" si="45"/>
        <v>-1.3467042681957598E-19</v>
      </c>
      <c r="AH59">
        <f t="shared" si="46"/>
        <v>-7.1691749344400133E-16</v>
      </c>
      <c r="AI59">
        <f t="shared" si="39"/>
        <v>-7.1705216387082094E-16</v>
      </c>
      <c r="AJ59">
        <f t="shared" si="47"/>
        <v>-10.173323007270596</v>
      </c>
      <c r="AK59">
        <f t="shared" si="59"/>
        <v>-6.6465710314167916</v>
      </c>
      <c r="AL59">
        <f t="shared" si="40"/>
        <v>-16.819894038687387</v>
      </c>
      <c r="AN59">
        <f t="shared" si="48"/>
        <v>0</v>
      </c>
      <c r="AO59">
        <f t="shared" si="49"/>
        <v>0</v>
      </c>
      <c r="AP59">
        <f t="shared" si="50"/>
        <v>-6.0388926414477693E-22</v>
      </c>
      <c r="AQ59">
        <f t="shared" si="51"/>
        <v>-3.2148021491640733E-18</v>
      </c>
      <c r="AR59">
        <f t="shared" si="52"/>
        <v>-3.2154060384282185E-18</v>
      </c>
      <c r="AS59">
        <f t="shared" si="53"/>
        <v>-4.5619225318106207E-2</v>
      </c>
      <c r="AT59">
        <f t="shared" si="54"/>
        <v>-2.9804560541162733E-2</v>
      </c>
      <c r="AU59">
        <f t="shared" si="55"/>
        <v>-7.5423785859268941E-2</v>
      </c>
      <c r="AW59">
        <v>56</v>
      </c>
      <c r="AX59">
        <f>IF(Z59&gt;0, (R59*SUMPRODUCT(K59:$K$98, X59:$X$98)-K59*$AZ$3)/Z59, 0)</f>
        <v>-3.147598687009267E+22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0.83895010800000003</v>
      </c>
      <c r="Q60" s="5">
        <f t="shared" si="60"/>
        <v>50</v>
      </c>
      <c r="R60">
        <f t="shared" si="41"/>
        <v>50000</v>
      </c>
      <c r="S60">
        <f t="shared" si="42"/>
        <v>-1.8605481495769549E+23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-84.777691727254989</v>
      </c>
      <c r="AC60">
        <f t="shared" si="30"/>
        <v>-75.694367613620528</v>
      </c>
      <c r="AE60">
        <f t="shared" si="43"/>
        <v>0</v>
      </c>
      <c r="AF60">
        <f t="shared" si="44"/>
        <v>0</v>
      </c>
      <c r="AG60">
        <f t="shared" si="45"/>
        <v>-2.0341953426690853E-20</v>
      </c>
      <c r="AH60">
        <f t="shared" si="46"/>
        <v>-1.1298176912468937E-16</v>
      </c>
      <c r="AI60">
        <f t="shared" si="39"/>
        <v>-1.1300211107811606E-16</v>
      </c>
      <c r="AJ60">
        <f t="shared" si="47"/>
        <v>-9.0833241136344611</v>
      </c>
      <c r="AK60">
        <f t="shared" si="59"/>
        <v>-5.93443842090785</v>
      </c>
      <c r="AL60">
        <f t="shared" si="40"/>
        <v>-15.01776253454231</v>
      </c>
      <c r="AN60">
        <f t="shared" si="48"/>
        <v>0</v>
      </c>
      <c r="AO60">
        <f t="shared" si="49"/>
        <v>0</v>
      </c>
      <c r="AP60">
        <f t="shared" si="50"/>
        <v>-8.1444114400917873E-23</v>
      </c>
      <c r="AQ60">
        <f t="shared" si="51"/>
        <v>-4.5235086015562609E-19</v>
      </c>
      <c r="AR60">
        <f t="shared" si="52"/>
        <v>-4.5243230427002691E-19</v>
      </c>
      <c r="AS60">
        <f t="shared" si="53"/>
        <v>-3.6367367122214771E-2</v>
      </c>
      <c r="AT60">
        <f t="shared" si="54"/>
        <v>-2.3760013186513659E-2</v>
      </c>
      <c r="AU60">
        <f t="shared" si="55"/>
        <v>-6.0127380308728426E-2</v>
      </c>
      <c r="AW60">
        <v>57</v>
      </c>
      <c r="AX60">
        <f>IF(Z60&gt;0, (R60*SUMPRODUCT(K60:$K$98, X60:$X$98)-K60*$AZ$3)/Z60, 0)</f>
        <v>-1.8605481495769549E+23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0.84442925499999999</v>
      </c>
      <c r="Q61" s="5">
        <f t="shared" si="60"/>
        <v>50</v>
      </c>
      <c r="R61">
        <f t="shared" si="41"/>
        <v>50000</v>
      </c>
      <c r="S61">
        <f t="shared" si="42"/>
        <v>-1.1411659018296729E+24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-75.694367613620528</v>
      </c>
      <c r="AC61">
        <f t="shared" si="30"/>
        <v>-67.584256797875469</v>
      </c>
      <c r="AE61">
        <f t="shared" si="43"/>
        <v>0</v>
      </c>
      <c r="AF61">
        <f t="shared" si="44"/>
        <v>0</v>
      </c>
      <c r="AG61">
        <f t="shared" si="45"/>
        <v>-2.9611933150786915E-21</v>
      </c>
      <c r="AH61">
        <f t="shared" si="46"/>
        <v>-1.7177340577345252E-17</v>
      </c>
      <c r="AI61">
        <f t="shared" si="39"/>
        <v>-1.718030177066033E-17</v>
      </c>
      <c r="AJ61">
        <f t="shared" si="47"/>
        <v>-8.1101108157450597</v>
      </c>
      <c r="AK61">
        <f t="shared" si="59"/>
        <v>-5.2986057329534377</v>
      </c>
      <c r="AL61">
        <f t="shared" si="40"/>
        <v>-13.408716548698496</v>
      </c>
      <c r="AN61">
        <f t="shared" si="48"/>
        <v>0</v>
      </c>
      <c r="AO61">
        <f t="shared" si="49"/>
        <v>0</v>
      </c>
      <c r="AP61">
        <f t="shared" si="50"/>
        <v>-1.0585607508220399E-23</v>
      </c>
      <c r="AQ61">
        <f t="shared" si="51"/>
        <v>-6.140517218544807E-20</v>
      </c>
      <c r="AR61">
        <f t="shared" si="52"/>
        <v>-6.1415757792956292E-20</v>
      </c>
      <c r="AS61">
        <f t="shared" si="53"/>
        <v>-2.8991842412479901E-2</v>
      </c>
      <c r="AT61">
        <f t="shared" si="54"/>
        <v>-1.8941337042820198E-2</v>
      </c>
      <c r="AU61">
        <f t="shared" si="55"/>
        <v>-4.7933179455300096E-2</v>
      </c>
      <c r="AW61">
        <v>58</v>
      </c>
      <c r="AX61">
        <f>IF(Z61&gt;0, (R61*SUMPRODUCT(K61:$K$98, X61:$X$98)-K61*$AZ$3)/Z61, 0)</f>
        <v>-1.1411659018296729E+24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0.84987168300000004</v>
      </c>
      <c r="Q62" s="5">
        <f t="shared" si="60"/>
        <v>50</v>
      </c>
      <c r="R62">
        <f t="shared" si="41"/>
        <v>50000</v>
      </c>
      <c r="S62">
        <f t="shared" si="42"/>
        <v>-7.2711793622243858E+24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-67.584256797875469</v>
      </c>
      <c r="AC62">
        <f t="shared" si="30"/>
        <v>-60.343086426674517</v>
      </c>
      <c r="AE62">
        <f t="shared" si="43"/>
        <v>0</v>
      </c>
      <c r="AF62">
        <f t="shared" si="44"/>
        <v>0</v>
      </c>
      <c r="AG62">
        <f t="shared" si="45"/>
        <v>-4.1494703555362768E-22</v>
      </c>
      <c r="AH62">
        <f t="shared" si="46"/>
        <v>-2.5166343463742767E-18</v>
      </c>
      <c r="AI62">
        <f t="shared" si="39"/>
        <v>-2.5170492934098304E-18</v>
      </c>
      <c r="AJ62">
        <f t="shared" si="47"/>
        <v>-7.2411703712009512</v>
      </c>
      <c r="AK62">
        <f t="shared" si="59"/>
        <v>-4.730897975851283</v>
      </c>
      <c r="AL62">
        <f t="shared" si="40"/>
        <v>-11.972068347052234</v>
      </c>
      <c r="AN62">
        <f t="shared" si="48"/>
        <v>0</v>
      </c>
      <c r="AO62">
        <f t="shared" si="49"/>
        <v>0</v>
      </c>
      <c r="AP62">
        <f t="shared" si="50"/>
        <v>-1.3244137183477569E-24</v>
      </c>
      <c r="AQ62">
        <f t="shared" si="51"/>
        <v>-8.0325072040970591E-21</v>
      </c>
      <c r="AR62">
        <f t="shared" si="52"/>
        <v>-8.0338316178154072E-21</v>
      </c>
      <c r="AS62">
        <f t="shared" si="53"/>
        <v>-2.3112119270152998E-2</v>
      </c>
      <c r="AT62">
        <f t="shared" si="54"/>
        <v>-1.5099917923166608E-2</v>
      </c>
      <c r="AU62">
        <f t="shared" si="55"/>
        <v>-3.8212037193319608E-2</v>
      </c>
      <c r="AW62">
        <v>59</v>
      </c>
      <c r="AX62">
        <f>IF(Z62&gt;0, (R62*SUMPRODUCT(K62:$K$98, X62:$X$98)-K62*$AZ$3)/Z62, 0)</f>
        <v>-7.2711793622243858E+24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0.85527059900000002</v>
      </c>
      <c r="Q63" s="5">
        <f t="shared" si="60"/>
        <v>50</v>
      </c>
      <c r="R63">
        <f t="shared" si="41"/>
        <v>50000</v>
      </c>
      <c r="S63">
        <f t="shared" si="42"/>
        <v>-4.8186397195943037E+25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-60.343086426674517</v>
      </c>
      <c r="AC63">
        <f t="shared" si="30"/>
        <v>-53.877755738102245</v>
      </c>
      <c r="AE63">
        <f t="shared" si="43"/>
        <v>0</v>
      </c>
      <c r="AF63">
        <f t="shared" si="44"/>
        <v>0</v>
      </c>
      <c r="AG63">
        <f t="shared" si="45"/>
        <v>-5.5905565546865965E-23</v>
      </c>
      <c r="AH63">
        <f t="shared" si="46"/>
        <v>-3.5489199965122539E-19</v>
      </c>
      <c r="AI63">
        <f t="shared" si="39"/>
        <v>-3.5494790521677224E-19</v>
      </c>
      <c r="AJ63">
        <f t="shared" si="47"/>
        <v>-6.4653306885722728</v>
      </c>
      <c r="AK63">
        <f t="shared" si="59"/>
        <v>-4.2240160498672168</v>
      </c>
      <c r="AL63">
        <f t="shared" si="40"/>
        <v>-10.68934673843949</v>
      </c>
      <c r="AN63">
        <f t="shared" si="48"/>
        <v>0</v>
      </c>
      <c r="AO63">
        <f t="shared" si="49"/>
        <v>0</v>
      </c>
      <c r="AP63">
        <f t="shared" si="50"/>
        <v>-1.5931916691890715E-25</v>
      </c>
      <c r="AQ63">
        <f t="shared" si="51"/>
        <v>-1.0113679591206279E-21</v>
      </c>
      <c r="AR63">
        <f t="shared" si="52"/>
        <v>-1.0115272782875467E-21</v>
      </c>
      <c r="AS63">
        <f t="shared" si="53"/>
        <v>-1.8424839979394914E-2</v>
      </c>
      <c r="AT63">
        <f t="shared" si="54"/>
        <v>-1.2037562119871338E-2</v>
      </c>
      <c r="AU63">
        <f t="shared" si="55"/>
        <v>-3.0462402099266251E-2</v>
      </c>
      <c r="AW63">
        <v>60</v>
      </c>
      <c r="AX63">
        <f>IF(Z63&gt;0, (R63*SUMPRODUCT(K63:$K$98, X63:$X$98)-K63*$AZ$3)/Z63, 0)</f>
        <v>-4.8186397195943037E+25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0.86061939499999995</v>
      </c>
      <c r="Q64" s="5">
        <f t="shared" si="60"/>
        <v>50</v>
      </c>
      <c r="R64">
        <f t="shared" si="41"/>
        <v>50000</v>
      </c>
      <c r="S64">
        <f t="shared" si="42"/>
        <v>-3.3253491839019542E+26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-53.877755738102245</v>
      </c>
      <c r="AC64">
        <f t="shared" si="30"/>
        <v>-48.105139051877018</v>
      </c>
      <c r="AE64">
        <f t="shared" si="43"/>
        <v>0</v>
      </c>
      <c r="AF64">
        <f t="shared" si="44"/>
        <v>0</v>
      </c>
      <c r="AG64">
        <f t="shared" si="45"/>
        <v>-7.233095893320682E-24</v>
      </c>
      <c r="AH64">
        <f t="shared" si="46"/>
        <v>-4.8113413998076628E-20</v>
      </c>
      <c r="AI64">
        <f t="shared" si="39"/>
        <v>-4.8120647093969949E-20</v>
      </c>
      <c r="AJ64">
        <f t="shared" si="47"/>
        <v>-5.7726166862252271</v>
      </c>
      <c r="AK64">
        <f t="shared" si="59"/>
        <v>-3.7714429016671573</v>
      </c>
      <c r="AL64">
        <f t="shared" si="40"/>
        <v>-9.5440595878923844</v>
      </c>
      <c r="AN64">
        <f t="shared" si="48"/>
        <v>0</v>
      </c>
      <c r="AO64">
        <f t="shared" si="49"/>
        <v>0</v>
      </c>
      <c r="AP64">
        <f t="shared" si="50"/>
        <v>-1.8404294825057335E-26</v>
      </c>
      <c r="AQ64">
        <f t="shared" si="51"/>
        <v>-1.2242246879076239E-22</v>
      </c>
      <c r="AR64">
        <f t="shared" si="52"/>
        <v>-1.2244087308558745E-22</v>
      </c>
      <c r="AS64">
        <f t="shared" si="53"/>
        <v>-1.4688169626430853E-2</v>
      </c>
      <c r="AT64">
        <f t="shared" si="54"/>
        <v>-9.5962708226015134E-3</v>
      </c>
      <c r="AU64">
        <f t="shared" si="55"/>
        <v>-2.4284440449032364E-2</v>
      </c>
      <c r="AW64">
        <v>61</v>
      </c>
      <c r="AX64">
        <f>IF(Z64&gt;0, (R64*SUMPRODUCT(K64:$K$98, X64:$X$98)-K64*$AZ$3)/Z64, 0)</f>
        <v>-3.3253491839019542E+26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0.86594101899999998</v>
      </c>
      <c r="Q65" s="5">
        <f t="shared" si="60"/>
        <v>50</v>
      </c>
      <c r="R65">
        <f t="shared" si="41"/>
        <v>50000</v>
      </c>
      <c r="S65">
        <f t="shared" si="42"/>
        <v>-2.3932662894764795E+27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-48.105139051877018</v>
      </c>
      <c r="AC65">
        <f t="shared" si="30"/>
        <v>-42.951017010604467</v>
      </c>
      <c r="AE65">
        <f t="shared" si="43"/>
        <v>0</v>
      </c>
      <c r="AF65">
        <f t="shared" si="44"/>
        <v>0</v>
      </c>
      <c r="AG65">
        <f t="shared" si="45"/>
        <v>-8.9733050600064818E-25</v>
      </c>
      <c r="AH65">
        <f t="shared" si="46"/>
        <v>-6.2634344283868276E-21</v>
      </c>
      <c r="AI65">
        <f t="shared" si="39"/>
        <v>-6.2643317588928283E-21</v>
      </c>
      <c r="AJ65">
        <f t="shared" si="47"/>
        <v>-5.1541220412725508</v>
      </c>
      <c r="AK65">
        <f t="shared" si="59"/>
        <v>-3.3673597336313916</v>
      </c>
      <c r="AL65">
        <f t="shared" si="40"/>
        <v>-8.5214817749039433</v>
      </c>
      <c r="AN65">
        <f t="shared" si="48"/>
        <v>0</v>
      </c>
      <c r="AO65">
        <f t="shared" si="49"/>
        <v>0</v>
      </c>
      <c r="AP65">
        <f t="shared" si="50"/>
        <v>-2.0385875553751657E-27</v>
      </c>
      <c r="AQ65">
        <f t="shared" si="51"/>
        <v>-1.4229494477488017E-23</v>
      </c>
      <c r="AR65">
        <f t="shared" si="52"/>
        <v>-1.423153306504339E-23</v>
      </c>
      <c r="AS65">
        <f t="shared" si="53"/>
        <v>-1.1709318898621594E-2</v>
      </c>
      <c r="AT65">
        <f t="shared" si="54"/>
        <v>-7.6500883470994232E-3</v>
      </c>
      <c r="AU65">
        <f t="shared" si="55"/>
        <v>-1.9359407245721019E-2</v>
      </c>
      <c r="AW65">
        <v>62</v>
      </c>
      <c r="AX65">
        <f>IF(Z65&gt;0, (R65*SUMPRODUCT(K65:$K$98, X65:$X$98)-K65*$AZ$3)/Z65, 0)</f>
        <v>-2.3932662894764795E+27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0.87126245999999996</v>
      </c>
      <c r="Q66" s="5">
        <f t="shared" si="60"/>
        <v>50</v>
      </c>
      <c r="R66">
        <f t="shared" si="41"/>
        <v>50000</v>
      </c>
      <c r="S66">
        <f t="shared" si="42"/>
        <v>-1.7996371672499568E+28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-42.951017010604467</v>
      </c>
      <c r="AC66">
        <f t="shared" si="30"/>
        <v>-38.34912233089684</v>
      </c>
      <c r="AE66">
        <f t="shared" si="43"/>
        <v>0</v>
      </c>
      <c r="AF66">
        <f t="shared" si="44"/>
        <v>0</v>
      </c>
      <c r="AG66">
        <f t="shared" si="45"/>
        <v>-1.0654681684947226E-25</v>
      </c>
      <c r="AH66">
        <f t="shared" si="46"/>
        <v>-7.8181038409116949E-22</v>
      </c>
      <c r="AI66">
        <f t="shared" si="39"/>
        <v>-7.8191693090801899E-22</v>
      </c>
      <c r="AJ66">
        <f t="shared" si="47"/>
        <v>-4.6018946797076268</v>
      </c>
      <c r="AK66">
        <f t="shared" si="59"/>
        <v>-3.0065711907423132</v>
      </c>
      <c r="AL66">
        <f t="shared" si="40"/>
        <v>-7.6084658704499404</v>
      </c>
      <c r="AN66">
        <f t="shared" si="48"/>
        <v>0</v>
      </c>
      <c r="AO66">
        <f t="shared" si="49"/>
        <v>0</v>
      </c>
      <c r="AP66">
        <f t="shared" si="50"/>
        <v>-2.1612220660701876E-28</v>
      </c>
      <c r="AQ66">
        <f t="shared" si="51"/>
        <v>-1.5858435789478148E-24</v>
      </c>
      <c r="AR66">
        <f t="shared" si="52"/>
        <v>-1.5860597011544219E-24</v>
      </c>
      <c r="AS66">
        <f t="shared" si="53"/>
        <v>-9.334597336273575E-3</v>
      </c>
      <c r="AT66">
        <f t="shared" si="54"/>
        <v>-6.0986035930320629E-3</v>
      </c>
      <c r="AU66">
        <f t="shared" si="55"/>
        <v>-1.5433200929305639E-2</v>
      </c>
      <c r="AW66">
        <v>63</v>
      </c>
      <c r="AX66">
        <f>IF(Z66&gt;0, (R66*SUMPRODUCT(K66:$K$98, X66:$X$98)-K66*$AZ$3)/Z66, 0)</f>
        <v>-1.7996371672499568E+28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0.87658408399999999</v>
      </c>
      <c r="Q67" s="5">
        <f t="shared" si="60"/>
        <v>50</v>
      </c>
      <c r="R67">
        <f t="shared" si="41"/>
        <v>50000</v>
      </c>
      <c r="S67">
        <f t="shared" si="42"/>
        <v>-1.416749038406848E+29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-38.34912233089684</v>
      </c>
      <c r="AC67">
        <f t="shared" si="30"/>
        <v>-34.240287795443606</v>
      </c>
      <c r="AE67">
        <f t="shared" si="43"/>
        <v>0</v>
      </c>
      <c r="AF67">
        <f t="shared" si="44"/>
        <v>0</v>
      </c>
      <c r="AG67">
        <f t="shared" si="45"/>
        <v>-1.2084104829867129E-26</v>
      </c>
      <c r="AH67">
        <f t="shared" si="46"/>
        <v>-9.3397243851110397E-23</v>
      </c>
      <c r="AI67">
        <f t="shared" si="39"/>
        <v>-9.3409327955940265E-23</v>
      </c>
      <c r="AJ67">
        <f t="shared" si="47"/>
        <v>-4.1088345354532336</v>
      </c>
      <c r="AK67">
        <f t="shared" si="59"/>
        <v>-2.6844385631627792</v>
      </c>
      <c r="AL67">
        <f t="shared" si="40"/>
        <v>-6.7932730986160124</v>
      </c>
      <c r="AN67">
        <f t="shared" si="48"/>
        <v>0</v>
      </c>
      <c r="AO67">
        <f t="shared" si="49"/>
        <v>0</v>
      </c>
      <c r="AP67">
        <f t="shared" si="50"/>
        <v>-2.1885444669889536E-29</v>
      </c>
      <c r="AQ67">
        <f t="shared" si="51"/>
        <v>-1.6915114867024308E-25</v>
      </c>
      <c r="AR67">
        <f t="shared" si="52"/>
        <v>-1.6917303411491298E-25</v>
      </c>
      <c r="AS67">
        <f t="shared" si="53"/>
        <v>-7.4414838458813481E-3</v>
      </c>
      <c r="AT67">
        <f t="shared" si="54"/>
        <v>-4.8617694459758137E-3</v>
      </c>
      <c r="AU67">
        <f t="shared" si="55"/>
        <v>-1.2303253291857162E-2</v>
      </c>
      <c r="AW67">
        <v>64</v>
      </c>
      <c r="AX67">
        <f>IF(Z67&gt;0, (R67*SUMPRODUCT(K67:$K$98, X67:$X$98)-K67*$AZ$3)/Z67, 0)</f>
        <v>-1.416749038406848E+29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0.88190570700000004</v>
      </c>
      <c r="Q68" s="5">
        <f t="shared" si="60"/>
        <v>50</v>
      </c>
      <c r="R68">
        <f t="shared" si="41"/>
        <v>50000</v>
      </c>
      <c r="S68">
        <f t="shared" si="42"/>
        <v>-1.1702324548970814E+30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-34.240287795443606</v>
      </c>
      <c r="AC68">
        <f t="shared" si="30"/>
        <v>-30.571685531646075</v>
      </c>
      <c r="AE68">
        <f t="shared" si="43"/>
        <v>0</v>
      </c>
      <c r="AF68">
        <f t="shared" si="44"/>
        <v>0</v>
      </c>
      <c r="AG68">
        <f t="shared" si="45"/>
        <v>-1.3062227681223713E-27</v>
      </c>
      <c r="AH68">
        <f t="shared" si="46"/>
        <v>-1.0657041013446088E-23</v>
      </c>
      <c r="AI68">
        <f t="shared" si="39"/>
        <v>-1.0658347236214209E-23</v>
      </c>
      <c r="AJ68">
        <f t="shared" si="47"/>
        <v>-3.6686022637975313</v>
      </c>
      <c r="AK68">
        <f t="shared" si="59"/>
        <v>-2.3968201456810525</v>
      </c>
      <c r="AL68">
        <f t="shared" si="40"/>
        <v>-6.0654224094785842</v>
      </c>
      <c r="AN68">
        <f t="shared" si="48"/>
        <v>0</v>
      </c>
      <c r="AO68">
        <f t="shared" si="49"/>
        <v>0</v>
      </c>
      <c r="AP68">
        <f t="shared" si="50"/>
        <v>-2.1122247040913618E-30</v>
      </c>
      <c r="AQ68">
        <f t="shared" si="51"/>
        <v>-1.7232945138043139E-26</v>
      </c>
      <c r="AR68">
        <f t="shared" si="52"/>
        <v>-1.7235057362747231E-26</v>
      </c>
      <c r="AS68">
        <f t="shared" si="53"/>
        <v>-5.9323053618314334E-3</v>
      </c>
      <c r="AT68">
        <f t="shared" si="54"/>
        <v>-3.8757728363965345E-3</v>
      </c>
      <c r="AU68">
        <f t="shared" si="55"/>
        <v>-9.8080781982279684E-3</v>
      </c>
      <c r="AW68">
        <v>65</v>
      </c>
      <c r="AX68">
        <f>IF(Z68&gt;0, (R68*SUMPRODUCT(K68:$K$98, X68:$X$98)-K68*$AZ$3)/Z68, 0)</f>
        <v>-1.1702324548970814E+30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-30.571685531646075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-30.571685531646075</v>
      </c>
      <c r="AK69">
        <f t="shared" si="59"/>
        <v>-2.1400179872152254</v>
      </c>
      <c r="AL69">
        <f t="shared" si="40"/>
        <v>-32.711703518861299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-1.8859149143672871E-27</v>
      </c>
      <c r="AR69">
        <f t="shared" si="52"/>
        <v>-1.8859149143672871E-27</v>
      </c>
      <c r="AS69">
        <f t="shared" si="53"/>
        <v>-4.4139176799340998E-2</v>
      </c>
      <c r="AT69">
        <f t="shared" si="54"/>
        <v>-3.08974237595387E-3</v>
      </c>
      <c r="AU69">
        <f t="shared" si="55"/>
        <v>-4.7228919175294863E-2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29443.109556145046</v>
      </c>
      <c r="AO71" s="6">
        <f t="shared" si="62"/>
        <v>-2944.3109556145046</v>
      </c>
      <c r="AP71" s="6">
        <f t="shared" si="62"/>
        <v>-2825.8220551399058</v>
      </c>
      <c r="AQ71" s="6">
        <f t="shared" si="62"/>
        <v>-18905.86338847502</v>
      </c>
      <c r="AR71" s="6">
        <f t="shared" si="62"/>
        <v>4767.1131569156159</v>
      </c>
      <c r="AS71" s="6">
        <f t="shared" si="62"/>
        <v>59.321470032792838</v>
      </c>
      <c r="AT71" s="6">
        <f t="shared" si="62"/>
        <v>-167.5200576054859</v>
      </c>
      <c r="AU71" s="6">
        <f t="shared" si="62"/>
        <v>4658.91456934292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7905.1655879874188</v>
      </c>
      <c r="K3">
        <v>1</v>
      </c>
      <c r="L3" s="2">
        <v>0</v>
      </c>
      <c r="O3">
        <f>$C$3</f>
        <v>7905.1655879874188</v>
      </c>
      <c r="P3">
        <f>O3*C5</f>
        <v>790.51655879874193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7905.1655879874188</v>
      </c>
      <c r="AF3">
        <f t="shared" ref="AF3:AF34" si="4">-$Z3*P3</f>
        <v>-790.51655879874193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4594.7408251886773</v>
      </c>
      <c r="AJ3">
        <f t="shared" ref="AJ3:AJ34" si="8">AB3-AC3</f>
        <v>0</v>
      </c>
      <c r="AL3">
        <f t="shared" ref="AL3:AL34" si="9">SUM(AI3:AK3)</f>
        <v>4594.7408251886773</v>
      </c>
      <c r="AN3">
        <f t="shared" ref="AN3:AN34" si="10">AE3*$K3</f>
        <v>7905.1655879874188</v>
      </c>
      <c r="AO3">
        <f t="shared" ref="AO3:AO34" si="11">AF3*$K3</f>
        <v>-790.51655879874193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4594.7408251886773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4594.7408251886773</v>
      </c>
      <c r="AW3">
        <v>0</v>
      </c>
      <c r="AX3">
        <f>IF(Z3&gt;0, (R3*SUMPRODUCT(K3:$K$98, X3:$X$98)-K3*$AZ$3)/Z3, 0)</f>
        <v>0</v>
      </c>
      <c r="AZ3">
        <f>C6*SUMPRODUCT(X4:X98, K4:K98)/1</f>
        <v>3662.9988197755156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248.46213351432576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245.7035312453213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-245.7035312453213</v>
      </c>
      <c r="AK4">
        <f>G4*SUM(AB4, AE4:AF4)</f>
        <v>0</v>
      </c>
      <c r="AL4">
        <f t="shared" si="9"/>
        <v>-355.97423124532133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-102.87405541561714</v>
      </c>
      <c r="AR4">
        <f t="shared" si="14"/>
        <v>-102.87405541561714</v>
      </c>
      <c r="AS4">
        <f t="shared" si="15"/>
        <v>-229.22243795626579</v>
      </c>
      <c r="AT4">
        <f t="shared" si="16"/>
        <v>0</v>
      </c>
      <c r="AU4">
        <f t="shared" si="17"/>
        <v>-332.09649337188296</v>
      </c>
      <c r="AW4">
        <v>1</v>
      </c>
      <c r="AX4">
        <f>IF(Z4&gt;0, (R4*SUMPRODUCT(K4:$K$98, X4:$X$98)-K4*$AZ$3)/Z4, 0)</f>
        <v>248.46213351432576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100000</v>
      </c>
      <c r="S5">
        <f t="shared" si="1"/>
        <v>437.53141899338851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245.7035312453213</v>
      </c>
      <c r="AC5">
        <f t="shared" si="2"/>
        <v>427.86510484551172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-110.1165813776997</v>
      </c>
      <c r="AI5">
        <f t="shared" si="7"/>
        <v>-159.01193909051085</v>
      </c>
      <c r="AJ5">
        <f t="shared" si="8"/>
        <v>-182.16157360019042</v>
      </c>
      <c r="AK5">
        <f>G5*SUM(AB5, AE5:AF5)</f>
        <v>10.073844781058174</v>
      </c>
      <c r="AL5">
        <f t="shared" si="9"/>
        <v>-331.09966790964307</v>
      </c>
      <c r="AN5">
        <f t="shared" si="10"/>
        <v>0</v>
      </c>
      <c r="AO5">
        <f t="shared" si="11"/>
        <v>0</v>
      </c>
      <c r="AP5">
        <f t="shared" si="12"/>
        <v>-41.810812407182219</v>
      </c>
      <c r="AQ5">
        <f t="shared" si="13"/>
        <v>-94.16157161474041</v>
      </c>
      <c r="AR5">
        <f t="shared" si="14"/>
        <v>-135.97238402192264</v>
      </c>
      <c r="AS5">
        <f t="shared" si="15"/>
        <v>-155.76782209733406</v>
      </c>
      <c r="AT5">
        <f t="shared" si="16"/>
        <v>8.6142254410695678</v>
      </c>
      <c r="AU5">
        <f t="shared" si="17"/>
        <v>-283.12598067818709</v>
      </c>
      <c r="AW5">
        <v>2</v>
      </c>
      <c r="AX5">
        <f>IF(Z5&gt;0, (R5*SUMPRODUCT(K5:$K$98, X5:$X$98)-K5*$AZ$3)/Z5, 0)</f>
        <v>437.53141899338851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50</v>
      </c>
      <c r="R6">
        <f t="shared" si="0"/>
        <v>100000</v>
      </c>
      <c r="S6">
        <f t="shared" si="1"/>
        <v>662.12202549384813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427.86510484551172</v>
      </c>
      <c r="AC6">
        <f t="shared" si="2"/>
        <v>640.2891652175208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-110.21561256474017</v>
      </c>
      <c r="AI6">
        <f t="shared" si="7"/>
        <v>-158.56690889414085</v>
      </c>
      <c r="AJ6">
        <f t="shared" si="8"/>
        <v>-212.42406037200908</v>
      </c>
      <c r="AK6">
        <f>G6*SUM(AB6, AE6:AF6)</f>
        <v>25.030108633462437</v>
      </c>
      <c r="AL6">
        <f t="shared" si="9"/>
        <v>-345.96086063268751</v>
      </c>
      <c r="AN6">
        <f t="shared" si="10"/>
        <v>0</v>
      </c>
      <c r="AO6">
        <f t="shared" si="11"/>
        <v>0</v>
      </c>
      <c r="AP6">
        <f t="shared" si="12"/>
        <v>-37.298674926587289</v>
      </c>
      <c r="AQ6">
        <f t="shared" si="13"/>
        <v>-85.021428937102684</v>
      </c>
      <c r="AR6">
        <f t="shared" si="14"/>
        <v>-122.32010386368998</v>
      </c>
      <c r="AS6">
        <f t="shared" si="15"/>
        <v>-163.86605067263827</v>
      </c>
      <c r="AT6">
        <f t="shared" si="16"/>
        <v>19.308476838686104</v>
      </c>
      <c r="AU6">
        <f t="shared" si="17"/>
        <v>-266.87767769764213</v>
      </c>
      <c r="AW6">
        <v>3</v>
      </c>
      <c r="AX6">
        <f>IF(Z6&gt;0, (R6*SUMPRODUCT(K6:$K$98, X6:$X$98)-K6*$AZ$3)/Z6, 0)</f>
        <v>662.12202549384813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100000</v>
      </c>
      <c r="S7">
        <f t="shared" si="1"/>
        <v>847.10294095457459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640.2891652175208</v>
      </c>
      <c r="AC7">
        <f t="shared" si="2"/>
        <v>810.0437313017901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-110.38446227853919</v>
      </c>
      <c r="AI7">
        <f t="shared" si="7"/>
        <v>-158.19705341350658</v>
      </c>
      <c r="AJ7">
        <f t="shared" si="8"/>
        <v>-169.7545660842693</v>
      </c>
      <c r="AK7">
        <f>G7*SUM(AB7, AE7:AF7)</f>
        <v>31.438198012180269</v>
      </c>
      <c r="AL7">
        <f t="shared" si="9"/>
        <v>-296.51342148559559</v>
      </c>
      <c r="AN7">
        <f t="shared" si="10"/>
        <v>0</v>
      </c>
      <c r="AO7">
        <f t="shared" si="11"/>
        <v>0</v>
      </c>
      <c r="AP7">
        <f t="shared" si="12"/>
        <v>-33.557558308317276</v>
      </c>
      <c r="AQ7">
        <f t="shared" si="13"/>
        <v>-77.474007187518083</v>
      </c>
      <c r="AR7">
        <f t="shared" si="14"/>
        <v>-111.03156549583537</v>
      </c>
      <c r="AS7">
        <f t="shared" si="15"/>
        <v>-119.14327615910854</v>
      </c>
      <c r="AT7">
        <f t="shared" si="16"/>
        <v>22.065090760801809</v>
      </c>
      <c r="AU7">
        <f t="shared" si="17"/>
        <v>-208.10975089414208</v>
      </c>
      <c r="AW7">
        <v>4</v>
      </c>
      <c r="AX7">
        <f>IF(Z7&gt;0, (R7*SUMPRODUCT(K7:$K$98, X7:$X$98)-K7*$AZ$3)/Z7, 0)</f>
        <v>847.10294095457459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50</v>
      </c>
      <c r="R8">
        <f t="shared" si="0"/>
        <v>100000</v>
      </c>
      <c r="S8">
        <f t="shared" si="1"/>
        <v>955.68271584407273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810.0437313017901</v>
      </c>
      <c r="AC8">
        <f t="shared" si="2"/>
        <v>903.67495114469875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-110.87931134563479</v>
      </c>
      <c r="AI8">
        <f t="shared" si="7"/>
        <v>-158.15833691357969</v>
      </c>
      <c r="AJ8">
        <f t="shared" si="8"/>
        <v>-93.631219842908649</v>
      </c>
      <c r="AK8">
        <f>G8*SUM(AB8, AE8:AF8)</f>
        <v>17.25393147672813</v>
      </c>
      <c r="AL8">
        <f t="shared" si="9"/>
        <v>-234.53562527976021</v>
      </c>
      <c r="AN8">
        <f t="shared" si="10"/>
        <v>0</v>
      </c>
      <c r="AO8">
        <f t="shared" si="11"/>
        <v>0</v>
      </c>
      <c r="AP8">
        <f t="shared" si="12"/>
        <v>-30.974584210981465</v>
      </c>
      <c r="AQ8">
        <f t="shared" si="13"/>
        <v>-72.641949051918317</v>
      </c>
      <c r="AR8">
        <f t="shared" si="14"/>
        <v>-103.61653326289978</v>
      </c>
      <c r="AS8">
        <f t="shared" si="15"/>
        <v>-61.341960181332823</v>
      </c>
      <c r="AT8">
        <f t="shared" si="16"/>
        <v>11.303814896277476</v>
      </c>
      <c r="AU8">
        <f t="shared" si="17"/>
        <v>-153.65467854795514</v>
      </c>
      <c r="AW8">
        <v>5</v>
      </c>
      <c r="AX8">
        <f>IF(Z8&gt;0, (R8*SUMPRODUCT(K8:$K$98, X8:$X$98)-K8*$AZ$3)/Z8, 0)</f>
        <v>955.68271584407273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50</v>
      </c>
      <c r="R9">
        <f t="shared" si="0"/>
        <v>100000</v>
      </c>
      <c r="S9">
        <f t="shared" si="1"/>
        <v>1024.6819484446501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903.67495114469875</v>
      </c>
      <c r="AC9">
        <f t="shared" si="2"/>
        <v>958.07951959074296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-112.28541633064189</v>
      </c>
      <c r="AI9">
        <f t="shared" si="7"/>
        <v>-159.03550893474204</v>
      </c>
      <c r="AJ9">
        <f t="shared" si="8"/>
        <v>-54.404568446044209</v>
      </c>
      <c r="AK9">
        <f t="shared" ref="AK9:AK40" si="30">G9*SUM(AB9:AB9, AE9:AF9)</f>
        <v>5.3316822117537228</v>
      </c>
      <c r="AL9">
        <f t="shared" si="9"/>
        <v>-208.10839516903252</v>
      </c>
      <c r="AN9">
        <f t="shared" si="10"/>
        <v>0</v>
      </c>
      <c r="AO9">
        <f t="shared" si="11"/>
        <v>0</v>
      </c>
      <c r="AP9">
        <f t="shared" si="12"/>
        <v>-29.006588496553771</v>
      </c>
      <c r="AQ9">
        <f t="shared" si="13"/>
        <v>-69.668671958555592</v>
      </c>
      <c r="AR9">
        <f t="shared" si="14"/>
        <v>-98.675260455109381</v>
      </c>
      <c r="AS9">
        <f t="shared" si="15"/>
        <v>-33.755888840925948</v>
      </c>
      <c r="AT9">
        <f t="shared" si="16"/>
        <v>3.3080985148074822</v>
      </c>
      <c r="AU9">
        <f t="shared" si="17"/>
        <v>-129.12305078122785</v>
      </c>
      <c r="AW9">
        <v>6</v>
      </c>
      <c r="AX9">
        <f>IF(Z9&gt;0, (R9*SUMPRODUCT(K9:$K$98, X9:$X$98)-K9*$AZ$3)/Z9, 0)</f>
        <v>1024.6819484446501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100000</v>
      </c>
      <c r="S10">
        <f t="shared" si="1"/>
        <v>1087.1224218624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958.07951959074296</v>
      </c>
      <c r="AC10">
        <f t="shared" si="2"/>
        <v>1005.055923222363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-114.14904661013485</v>
      </c>
      <c r="AI10">
        <f t="shared" si="7"/>
        <v>-160.3745637648889</v>
      </c>
      <c r="AJ10">
        <f t="shared" si="8"/>
        <v>-46.976403631620087</v>
      </c>
      <c r="AK10">
        <f t="shared" si="30"/>
        <v>3.9281260303220464</v>
      </c>
      <c r="AL10">
        <f t="shared" si="9"/>
        <v>-203.42284136618696</v>
      </c>
      <c r="AN10">
        <f t="shared" si="10"/>
        <v>0</v>
      </c>
      <c r="AO10">
        <f t="shared" si="11"/>
        <v>0</v>
      </c>
      <c r="AP10">
        <f t="shared" si="12"/>
        <v>-27.209097923411761</v>
      </c>
      <c r="AQ10">
        <f t="shared" si="13"/>
        <v>-67.190001935107105</v>
      </c>
      <c r="AR10">
        <f t="shared" si="14"/>
        <v>-94.399099858518866</v>
      </c>
      <c r="AS10">
        <f t="shared" si="15"/>
        <v>-27.651082025179935</v>
      </c>
      <c r="AT10">
        <f t="shared" si="16"/>
        <v>2.3121594390543909</v>
      </c>
      <c r="AU10">
        <f t="shared" si="17"/>
        <v>-119.73802244464441</v>
      </c>
      <c r="AW10">
        <v>7</v>
      </c>
      <c r="AX10">
        <f>IF(Z10&gt;0, (R10*SUMPRODUCT(K10:$K$98, X10:$X$98)-K10*$AZ$3)/Z10, 0)</f>
        <v>1087.1224218624</v>
      </c>
    </row>
    <row r="11" spans="1:52" x14ac:dyDescent="0.25">
      <c r="A11" t="s">
        <v>33</v>
      </c>
      <c r="C11" s="25">
        <f>AU100</f>
        <v>-150.3009714709612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100000</v>
      </c>
      <c r="S11">
        <f t="shared" si="1"/>
        <v>1143.4337321185415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1005.055923222363</v>
      </c>
      <c r="AC11">
        <f t="shared" si="2"/>
        <v>1045.2202575939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-115.86952845734669</v>
      </c>
      <c r="AI11">
        <f t="shared" si="7"/>
        <v>-161.57485567632455</v>
      </c>
      <c r="AJ11">
        <f t="shared" si="8"/>
        <v>-40.164334371536938</v>
      </c>
      <c r="AK11">
        <f t="shared" si="30"/>
        <v>2.4121342157336709</v>
      </c>
      <c r="AL11">
        <f t="shared" si="9"/>
        <v>-199.32705583212783</v>
      </c>
      <c r="AN11">
        <f t="shared" si="10"/>
        <v>0</v>
      </c>
      <c r="AO11">
        <f t="shared" si="11"/>
        <v>0</v>
      </c>
      <c r="AP11">
        <f t="shared" si="12"/>
        <v>-25.563384256258598</v>
      </c>
      <c r="AQ11">
        <f t="shared" si="13"/>
        <v>-64.806827995244049</v>
      </c>
      <c r="AR11">
        <f t="shared" si="14"/>
        <v>-90.37021225150265</v>
      </c>
      <c r="AS11">
        <f t="shared" si="15"/>
        <v>-22.464259100854441</v>
      </c>
      <c r="AT11">
        <f t="shared" si="16"/>
        <v>1.3491274997122273</v>
      </c>
      <c r="AU11">
        <f t="shared" si="17"/>
        <v>-111.48534385264487</v>
      </c>
      <c r="AW11">
        <v>8</v>
      </c>
      <c r="AX11">
        <f>IF(Z11&gt;0, (R11*SUMPRODUCT(K11:$K$98, X11:$X$98)-K11*$AZ$3)/Z11, 0)</f>
        <v>1143.4337321185415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100000</v>
      </c>
      <c r="S12">
        <f t="shared" si="1"/>
        <v>1197.4542632644784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1045.2202575939</v>
      </c>
      <c r="AC12">
        <f t="shared" si="2"/>
        <v>1082.2374927166259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-118.35760125972067</v>
      </c>
      <c r="AI12">
        <f t="shared" si="7"/>
        <v>-163.54669640587889</v>
      </c>
      <c r="AJ12">
        <f t="shared" si="8"/>
        <v>-37.017235122725879</v>
      </c>
      <c r="AK12">
        <f t="shared" si="30"/>
        <v>2.4040065924659699</v>
      </c>
      <c r="AL12">
        <f t="shared" si="9"/>
        <v>-198.15992493613879</v>
      </c>
      <c r="AN12">
        <f t="shared" si="10"/>
        <v>0</v>
      </c>
      <c r="AO12">
        <f t="shared" si="11"/>
        <v>0</v>
      </c>
      <c r="AP12">
        <f t="shared" si="12"/>
        <v>-24.018484462030642</v>
      </c>
      <c r="AQ12">
        <f t="shared" si="13"/>
        <v>-62.908323294043655</v>
      </c>
      <c r="AR12">
        <f t="shared" si="14"/>
        <v>-86.926807756074297</v>
      </c>
      <c r="AS12">
        <f t="shared" si="15"/>
        <v>-19.675053986959817</v>
      </c>
      <c r="AT12">
        <f t="shared" si="16"/>
        <v>1.2777550601756626</v>
      </c>
      <c r="AU12">
        <f t="shared" si="17"/>
        <v>-105.32410668285846</v>
      </c>
      <c r="AW12">
        <v>9</v>
      </c>
      <c r="AX12">
        <f>IF(Z12&gt;0, (R12*SUMPRODUCT(K12:$K$98, X12:$X$98)-K12*$AZ$3)/Z12, 0)</f>
        <v>1197.4542632644784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50</v>
      </c>
      <c r="R13">
        <f t="shared" si="0"/>
        <v>100000</v>
      </c>
      <c r="S13">
        <f t="shared" si="1"/>
        <v>1248.4851794297476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1082.2374927166259</v>
      </c>
      <c r="AC13">
        <f t="shared" si="2"/>
        <v>1115.5648978199974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-120.93297773177187</v>
      </c>
      <c r="AI13">
        <f t="shared" si="7"/>
        <v>-165.60971543760263</v>
      </c>
      <c r="AJ13">
        <f t="shared" si="8"/>
        <v>-33.327405103371575</v>
      </c>
      <c r="AK13">
        <f t="shared" si="30"/>
        <v>2.1644749854332517</v>
      </c>
      <c r="AL13">
        <f t="shared" si="9"/>
        <v>-196.77264555554095</v>
      </c>
      <c r="AN13">
        <f t="shared" si="10"/>
        <v>0</v>
      </c>
      <c r="AO13">
        <f t="shared" si="11"/>
        <v>0</v>
      </c>
      <c r="AP13">
        <f t="shared" si="12"/>
        <v>-22.572396421841098</v>
      </c>
      <c r="AQ13">
        <f t="shared" si="13"/>
        <v>-61.099965082700706</v>
      </c>
      <c r="AR13">
        <f t="shared" si="14"/>
        <v>-83.672361504541811</v>
      </c>
      <c r="AS13">
        <f t="shared" si="15"/>
        <v>-16.838279568617956</v>
      </c>
      <c r="AT13">
        <f t="shared" si="16"/>
        <v>1.0935755367380313</v>
      </c>
      <c r="AU13">
        <f t="shared" si="17"/>
        <v>-99.417065536421731</v>
      </c>
      <c r="AW13">
        <v>10</v>
      </c>
      <c r="AX13">
        <f>IF(Z13&gt;0, (R13*SUMPRODUCT(K13:$K$98, X13:$X$98)-K13*$AZ$3)/Z13, 0)</f>
        <v>1248.4851794297476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50</v>
      </c>
      <c r="R14">
        <f t="shared" si="0"/>
        <v>100000</v>
      </c>
      <c r="S14">
        <f t="shared" si="1"/>
        <v>1296.8789392923525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1115.5648978199974</v>
      </c>
      <c r="AC14">
        <f t="shared" si="2"/>
        <v>1145.6092481779715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-124.07418082669868</v>
      </c>
      <c r="AI14">
        <f t="shared" si="7"/>
        <v>-168.24211406505776</v>
      </c>
      <c r="AJ14">
        <f t="shared" si="8"/>
        <v>-30.044350357974054</v>
      </c>
      <c r="AK14">
        <f t="shared" si="30"/>
        <v>2.0080168160759952</v>
      </c>
      <c r="AL14">
        <f t="shared" si="9"/>
        <v>-196.27844760695581</v>
      </c>
      <c r="AN14">
        <f t="shared" si="10"/>
        <v>0</v>
      </c>
      <c r="AO14">
        <f t="shared" si="11"/>
        <v>0</v>
      </c>
      <c r="AP14">
        <f t="shared" si="12"/>
        <v>-21.216323395242856</v>
      </c>
      <c r="AQ14">
        <f t="shared" si="13"/>
        <v>-59.599753767352816</v>
      </c>
      <c r="AR14">
        <f t="shared" si="14"/>
        <v>-80.816077162595676</v>
      </c>
      <c r="AS14">
        <f t="shared" si="15"/>
        <v>-14.431978285122938</v>
      </c>
      <c r="AT14">
        <f t="shared" si="16"/>
        <v>0.9645625463849975</v>
      </c>
      <c r="AU14">
        <f t="shared" si="17"/>
        <v>-94.283492901333602</v>
      </c>
      <c r="AW14">
        <v>11</v>
      </c>
      <c r="AX14">
        <f>IF(Z14&gt;0, (R14*SUMPRODUCT(K14:$K$98, X14:$X$98)-K14*$AZ$3)/Z14, 0)</f>
        <v>1296.8789392923525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100000</v>
      </c>
      <c r="S15">
        <f t="shared" si="1"/>
        <v>1347.0742162728206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1145.6092481779715</v>
      </c>
      <c r="AC15">
        <f t="shared" si="2"/>
        <v>1176.3152185446309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-128.79510669691871</v>
      </c>
      <c r="AI15">
        <f t="shared" si="7"/>
        <v>-172.45696304954575</v>
      </c>
      <c r="AJ15">
        <f t="shared" si="8"/>
        <v>-30.705970366659358</v>
      </c>
      <c r="AK15">
        <f t="shared" si="30"/>
        <v>4.6969979175296839</v>
      </c>
      <c r="AL15">
        <f t="shared" si="9"/>
        <v>-198.46593549867544</v>
      </c>
      <c r="AN15">
        <f t="shared" si="10"/>
        <v>0</v>
      </c>
      <c r="AO15">
        <f t="shared" si="11"/>
        <v>0</v>
      </c>
      <c r="AP15">
        <f t="shared" si="12"/>
        <v>-19.896809052574699</v>
      </c>
      <c r="AQ15">
        <f t="shared" si="13"/>
        <v>-58.692228387132914</v>
      </c>
      <c r="AR15">
        <f t="shared" si="14"/>
        <v>-78.58903743970761</v>
      </c>
      <c r="AS15">
        <f t="shared" si="15"/>
        <v>-13.99278180536359</v>
      </c>
      <c r="AT15">
        <f t="shared" si="16"/>
        <v>2.1404328283858254</v>
      </c>
      <c r="AU15">
        <f t="shared" si="17"/>
        <v>-90.44138641668539</v>
      </c>
      <c r="AW15">
        <v>12</v>
      </c>
      <c r="AX15">
        <f>IF(Z15&gt;0, (R15*SUMPRODUCT(K15:$K$98, X15:$X$98)-K15*$AZ$3)/Z15, 0)</f>
        <v>1347.0742162728206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100000</v>
      </c>
      <c r="S16">
        <f t="shared" si="1"/>
        <v>1399.2607833771822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1176.3152185446309</v>
      </c>
      <c r="AC16">
        <f t="shared" si="2"/>
        <v>1207.7880031827412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-134.32797148538742</v>
      </c>
      <c r="AI16">
        <f t="shared" si="7"/>
        <v>-177.48604528874549</v>
      </c>
      <c r="AJ16">
        <f t="shared" si="8"/>
        <v>-31.472784638110397</v>
      </c>
      <c r="AK16">
        <f t="shared" si="30"/>
        <v>8.3518380516668795</v>
      </c>
      <c r="AL16">
        <f t="shared" si="9"/>
        <v>-200.60699187518901</v>
      </c>
      <c r="AN16">
        <f t="shared" si="10"/>
        <v>0</v>
      </c>
      <c r="AO16">
        <f t="shared" si="11"/>
        <v>0</v>
      </c>
      <c r="AP16">
        <f t="shared" si="12"/>
        <v>-18.604894691331751</v>
      </c>
      <c r="AQ16">
        <f t="shared" si="13"/>
        <v>-57.907073771939075</v>
      </c>
      <c r="AR16">
        <f t="shared" si="14"/>
        <v>-76.511968463270819</v>
      </c>
      <c r="AS16">
        <f t="shared" si="15"/>
        <v>-13.567515698289734</v>
      </c>
      <c r="AT16">
        <f t="shared" si="16"/>
        <v>3.6003707704450267</v>
      </c>
      <c r="AU16">
        <f t="shared" si="17"/>
        <v>-86.479113391115533</v>
      </c>
      <c r="AW16">
        <v>13</v>
      </c>
      <c r="AX16">
        <f>IF(Z16&gt;0, (R16*SUMPRODUCT(K16:$K$98, X16:$X$98)-K16*$AZ$3)/Z16, 0)</f>
        <v>1399.2607833771822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100000</v>
      </c>
      <c r="S17">
        <f t="shared" si="1"/>
        <v>1458.8419946800004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1207.7880031827412</v>
      </c>
      <c r="AC17">
        <f t="shared" si="2"/>
        <v>1244.58368898912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-139.86150661306644</v>
      </c>
      <c r="AI17">
        <f t="shared" si="7"/>
        <v>-182.51806892508438</v>
      </c>
      <c r="AJ17">
        <f t="shared" si="8"/>
        <v>-36.795685806378742</v>
      </c>
      <c r="AK17">
        <f t="shared" si="30"/>
        <v>16.667474443921829</v>
      </c>
      <c r="AL17">
        <f t="shared" si="9"/>
        <v>-202.64628028754129</v>
      </c>
      <c r="AN17">
        <f t="shared" si="10"/>
        <v>0</v>
      </c>
      <c r="AO17">
        <f t="shared" si="11"/>
        <v>0</v>
      </c>
      <c r="AP17">
        <f t="shared" si="12"/>
        <v>-17.285861524115695</v>
      </c>
      <c r="AQ17">
        <f t="shared" si="13"/>
        <v>-56.676546463907663</v>
      </c>
      <c r="AR17">
        <f t="shared" si="14"/>
        <v>-73.962407988023344</v>
      </c>
      <c r="AS17">
        <f t="shared" si="15"/>
        <v>-14.910838920433457</v>
      </c>
      <c r="AT17">
        <f t="shared" si="16"/>
        <v>6.754216457644505</v>
      </c>
      <c r="AU17">
        <f t="shared" si="17"/>
        <v>-82.119030450812303</v>
      </c>
      <c r="AW17">
        <v>14</v>
      </c>
      <c r="AX17">
        <f>IF(Z17&gt;0, (R17*SUMPRODUCT(K17:$K$98, X17:$X$98)-K17*$AZ$3)/Z17, 0)</f>
        <v>1458.8419946800004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100000</v>
      </c>
      <c r="S18">
        <f t="shared" si="1"/>
        <v>1526.5330254823107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1244.58368898912</v>
      </c>
      <c r="AC18">
        <f t="shared" si="2"/>
        <v>1287.0867243681939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-145.62199617826241</v>
      </c>
      <c r="AI18">
        <f t="shared" si="7"/>
        <v>-187.77918186907107</v>
      </c>
      <c r="AJ18">
        <f t="shared" si="8"/>
        <v>-42.503035379073935</v>
      </c>
      <c r="AK18">
        <f t="shared" si="30"/>
        <v>26.883007682164994</v>
      </c>
      <c r="AL18">
        <f t="shared" si="9"/>
        <v>-203.39920956598002</v>
      </c>
      <c r="AN18">
        <f t="shared" si="10"/>
        <v>0</v>
      </c>
      <c r="AO18">
        <f t="shared" si="11"/>
        <v>0</v>
      </c>
      <c r="AP18">
        <f t="shared" si="12"/>
        <v>-15.942046905943156</v>
      </c>
      <c r="AQ18">
        <f t="shared" si="13"/>
        <v>-55.06801878658338</v>
      </c>
      <c r="AR18">
        <f t="shared" si="14"/>
        <v>-71.010065692526538</v>
      </c>
      <c r="AS18">
        <f t="shared" si="15"/>
        <v>-16.072832485255041</v>
      </c>
      <c r="AT18">
        <f t="shared" si="16"/>
        <v>10.166005211665349</v>
      </c>
      <c r="AU18">
        <f t="shared" si="17"/>
        <v>-76.916892966116237</v>
      </c>
      <c r="AW18">
        <v>15</v>
      </c>
      <c r="AX18">
        <f>IF(Z18&gt;0, (R18*SUMPRODUCT(K18:$K$98, X18:$X$98)-K18*$AZ$3)/Z18, 0)</f>
        <v>1526.5330254823107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50</v>
      </c>
      <c r="R19">
        <f t="shared" si="0"/>
        <v>100000</v>
      </c>
      <c r="S19">
        <f t="shared" si="1"/>
        <v>1590.774495578188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1287.0867243681939</v>
      </c>
      <c r="AC19">
        <f t="shared" si="2"/>
        <v>1325.4153433008712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-152.35708085903903</v>
      </c>
      <c r="AI19">
        <f t="shared" si="7"/>
        <v>-194.01651615251006</v>
      </c>
      <c r="AJ19">
        <f t="shared" si="8"/>
        <v>-38.328618932677273</v>
      </c>
      <c r="AK19">
        <f t="shared" si="30"/>
        <v>28.702033953410726</v>
      </c>
      <c r="AL19">
        <f t="shared" si="9"/>
        <v>-203.6431011317766</v>
      </c>
      <c r="AN19">
        <f t="shared" si="10"/>
        <v>0</v>
      </c>
      <c r="AO19">
        <f t="shared" si="11"/>
        <v>0</v>
      </c>
      <c r="AP19">
        <f t="shared" si="12"/>
        <v>-14.691615188678657</v>
      </c>
      <c r="AQ19">
        <f t="shared" si="13"/>
        <v>-53.730243520660558</v>
      </c>
      <c r="AR19">
        <f t="shared" si="14"/>
        <v>-68.421858709339205</v>
      </c>
      <c r="AS19">
        <f t="shared" si="15"/>
        <v>-13.516969591775755</v>
      </c>
      <c r="AT19">
        <f t="shared" si="16"/>
        <v>10.122058424589016</v>
      </c>
      <c r="AU19">
        <f t="shared" si="17"/>
        <v>-71.816769876525953</v>
      </c>
      <c r="AW19">
        <v>16</v>
      </c>
      <c r="AX19">
        <f>IF(Z19&gt;0, (R19*SUMPRODUCT(K19:$K$98, X19:$X$98)-K19*$AZ$3)/Z19, 0)</f>
        <v>1590.774495578188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50</v>
      </c>
      <c r="R20">
        <f t="shared" si="0"/>
        <v>100000</v>
      </c>
      <c r="S20">
        <f t="shared" si="1"/>
        <v>1625.4923534831989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1325.4153433008712</v>
      </c>
      <c r="AC20">
        <f t="shared" si="2"/>
        <v>1338.2167916785388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-158.82326430153486</v>
      </c>
      <c r="AI20">
        <f t="shared" si="7"/>
        <v>-199.98669360992042</v>
      </c>
      <c r="AJ20">
        <f t="shared" si="8"/>
        <v>-12.801448377667612</v>
      </c>
      <c r="AK20">
        <f t="shared" si="30"/>
        <v>5.699285976193746</v>
      </c>
      <c r="AL20">
        <f t="shared" si="9"/>
        <v>-207.08885601139428</v>
      </c>
      <c r="AN20">
        <f t="shared" si="10"/>
        <v>0</v>
      </c>
      <c r="AO20">
        <f t="shared" si="11"/>
        <v>0</v>
      </c>
      <c r="AP20">
        <f t="shared" si="12"/>
        <v>-13.769035125678705</v>
      </c>
      <c r="AQ20">
        <f t="shared" si="13"/>
        <v>-53.125872690526684</v>
      </c>
      <c r="AR20">
        <f t="shared" si="14"/>
        <v>-66.894907816205389</v>
      </c>
      <c r="AS20">
        <f t="shared" si="15"/>
        <v>-4.2820434383915797</v>
      </c>
      <c r="AT20">
        <f t="shared" si="16"/>
        <v>1.9063928860152952</v>
      </c>
      <c r="AU20">
        <f t="shared" si="17"/>
        <v>-69.270558368581675</v>
      </c>
      <c r="AW20">
        <v>17</v>
      </c>
      <c r="AX20">
        <f>IF(Z20&gt;0, (R20*SUMPRODUCT(K20:$K$98, X20:$X$98)-K20*$AZ$3)/Z20, 0)</f>
        <v>1625.4923534831989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100000</v>
      </c>
      <c r="S21">
        <f t="shared" si="1"/>
        <v>1653.8686377543952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1338.2167916785388</v>
      </c>
      <c r="AC21">
        <f t="shared" si="2"/>
        <v>1345.2121497067508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-166.28675280106452</v>
      </c>
      <c r="AI21">
        <f t="shared" si="7"/>
        <v>-206.95540443996569</v>
      </c>
      <c r="AJ21">
        <f t="shared" si="8"/>
        <v>-6.9953580282119674</v>
      </c>
      <c r="AK21">
        <f t="shared" si="30"/>
        <v>2.1411468666856623</v>
      </c>
      <c r="AL21">
        <f t="shared" si="9"/>
        <v>-211.809615601492</v>
      </c>
      <c r="AN21">
        <f t="shared" si="10"/>
        <v>0</v>
      </c>
      <c r="AO21">
        <f t="shared" si="11"/>
        <v>0</v>
      </c>
      <c r="AP21">
        <f t="shared" si="12"/>
        <v>-12.936034216042039</v>
      </c>
      <c r="AQ21">
        <f t="shared" si="13"/>
        <v>-52.893101620597903</v>
      </c>
      <c r="AR21">
        <f t="shared" si="14"/>
        <v>-65.829135836639935</v>
      </c>
      <c r="AS21">
        <f t="shared" si="15"/>
        <v>-2.2251091973714474</v>
      </c>
      <c r="AT21">
        <f t="shared" si="16"/>
        <v>0.68106386646275596</v>
      </c>
      <c r="AU21">
        <f t="shared" si="17"/>
        <v>-67.373181167548623</v>
      </c>
      <c r="AW21">
        <v>18</v>
      </c>
      <c r="AX21">
        <f>IF(Z21&gt;0, (R21*SUMPRODUCT(K21:$K$98, X21:$X$98)-K21*$AZ$3)/Z21, 0)</f>
        <v>1653.8686377543952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100000</v>
      </c>
      <c r="S22">
        <f t="shared" si="1"/>
        <v>1704.4997878617871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1345.2121497067508</v>
      </c>
      <c r="AC22">
        <f t="shared" si="2"/>
        <v>1369.5598970541973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-174.26362686392926</v>
      </c>
      <c r="AI22">
        <f t="shared" si="7"/>
        <v>-214.43846017300947</v>
      </c>
      <c r="AJ22">
        <f t="shared" si="8"/>
        <v>-24.347747347446557</v>
      </c>
      <c r="AK22">
        <f t="shared" si="30"/>
        <v>28.249455143841768</v>
      </c>
      <c r="AL22">
        <f t="shared" si="9"/>
        <v>-210.53675237661426</v>
      </c>
      <c r="AN22">
        <f t="shared" si="10"/>
        <v>0</v>
      </c>
      <c r="AO22">
        <f t="shared" si="11"/>
        <v>0</v>
      </c>
      <c r="AP22">
        <f t="shared" si="12"/>
        <v>-11.931800808924745</v>
      </c>
      <c r="AQ22">
        <f t="shared" si="13"/>
        <v>-51.75575634588229</v>
      </c>
      <c r="AR22">
        <f t="shared" si="14"/>
        <v>-63.687557154807031</v>
      </c>
      <c r="AS22">
        <f t="shared" si="15"/>
        <v>-7.2312053981838744</v>
      </c>
      <c r="AT22">
        <f t="shared" si="16"/>
        <v>8.3900005046390955</v>
      </c>
      <c r="AU22">
        <f t="shared" si="17"/>
        <v>-62.528762048351808</v>
      </c>
      <c r="AW22">
        <v>19</v>
      </c>
      <c r="AX22">
        <f>IF(Z22&gt;0, (R22*SUMPRODUCT(K22:$K$98, X22:$X$98)-K22*$AZ$3)/Z22, 0)</f>
        <v>1704.4997878617871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50</v>
      </c>
      <c r="R23">
        <f t="shared" si="0"/>
        <v>100000</v>
      </c>
      <c r="S23">
        <f t="shared" si="1"/>
        <v>1807.3401779620381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1369.5598970541973</v>
      </c>
      <c r="AC23">
        <f t="shared" si="2"/>
        <v>1434.3647779840367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-182.87158269060234</v>
      </c>
      <c r="AI23">
        <f t="shared" si="7"/>
        <v>-222.55323187524644</v>
      </c>
      <c r="AJ23">
        <f t="shared" si="8"/>
        <v>-64.804880929839328</v>
      </c>
      <c r="AK23">
        <f t="shared" si="30"/>
        <v>95.869192793793829</v>
      </c>
      <c r="AL23">
        <f t="shared" si="9"/>
        <v>-191.4889200112919</v>
      </c>
      <c r="AN23">
        <f t="shared" si="10"/>
        <v>0</v>
      </c>
      <c r="AO23">
        <f t="shared" si="11"/>
        <v>0</v>
      </c>
      <c r="AP23">
        <f t="shared" si="12"/>
        <v>-10.522613084446274</v>
      </c>
      <c r="AQ23">
        <f t="shared" si="13"/>
        <v>-48.493118313696151</v>
      </c>
      <c r="AR23">
        <f t="shared" si="14"/>
        <v>-59.015731398142428</v>
      </c>
      <c r="AS23">
        <f t="shared" si="15"/>
        <v>-17.18468617156659</v>
      </c>
      <c r="AT23">
        <f t="shared" si="16"/>
        <v>25.42218993452666</v>
      </c>
      <c r="AU23">
        <f t="shared" si="17"/>
        <v>-50.778227635182347</v>
      </c>
      <c r="AW23">
        <v>20</v>
      </c>
      <c r="AX23">
        <f>IF(Z23&gt;0, (R23*SUMPRODUCT(K23:$K$98, X23:$X$98)-K23*$AZ$3)/Z23, 0)</f>
        <v>1807.3401779620381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100000</v>
      </c>
      <c r="S24">
        <f t="shared" si="1"/>
        <v>1900.9765709541211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1434.3647779840367</v>
      </c>
      <c r="AC24">
        <f t="shared" si="2"/>
        <v>1489.9436572379491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-191.86315470670533</v>
      </c>
      <c r="AI24">
        <f t="shared" si="7"/>
        <v>-231.05205582214964</v>
      </c>
      <c r="AJ24">
        <f t="shared" si="8"/>
        <v>-55.578879253912419</v>
      </c>
      <c r="AK24">
        <f t="shared" si="30"/>
        <v>100.40553445888257</v>
      </c>
      <c r="AL24">
        <f t="shared" si="9"/>
        <v>-186.2254006171795</v>
      </c>
      <c r="AN24">
        <f t="shared" si="10"/>
        <v>0</v>
      </c>
      <c r="AO24">
        <f t="shared" si="11"/>
        <v>0</v>
      </c>
      <c r="AP24">
        <f t="shared" si="12"/>
        <v>-9.2785251971355081</v>
      </c>
      <c r="AQ24">
        <f t="shared" si="13"/>
        <v>-45.426308589359643</v>
      </c>
      <c r="AR24">
        <f t="shared" si="14"/>
        <v>-54.704833786495151</v>
      </c>
      <c r="AS24">
        <f t="shared" si="15"/>
        <v>-13.159083743298568</v>
      </c>
      <c r="AT24">
        <f t="shared" si="16"/>
        <v>23.772426755835998</v>
      </c>
      <c r="AU24">
        <f t="shared" si="17"/>
        <v>-44.09149077395773</v>
      </c>
      <c r="AW24">
        <v>21</v>
      </c>
      <c r="AX24">
        <f>IF(Z24&gt;0, (R24*SUMPRODUCT(K24:$K$98, X24:$X$98)-K24*$AZ$3)/Z24, 0)</f>
        <v>1900.9765709541211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100000</v>
      </c>
      <c r="S25">
        <f t="shared" si="1"/>
        <v>1988.7188680515073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1489.9436572379491</v>
      </c>
      <c r="AC25">
        <f t="shared" si="2"/>
        <v>1537.4387750482397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-286.02458394799521</v>
      </c>
      <c r="AI25">
        <f t="shared" si="7"/>
        <v>-324.67858376031108</v>
      </c>
      <c r="AJ25">
        <f t="shared" si="8"/>
        <v>-47.495117810290594</v>
      </c>
      <c r="AK25">
        <f t="shared" si="30"/>
        <v>104.29605600665644</v>
      </c>
      <c r="AL25">
        <f t="shared" si="9"/>
        <v>-267.87764556394524</v>
      </c>
      <c r="AN25">
        <f t="shared" si="10"/>
        <v>0</v>
      </c>
      <c r="AO25">
        <f t="shared" si="11"/>
        <v>0</v>
      </c>
      <c r="AP25">
        <f t="shared" si="12"/>
        <v>-8.1713212209741908</v>
      </c>
      <c r="AQ25">
        <f t="shared" si="13"/>
        <v>-60.4646029876032</v>
      </c>
      <c r="AR25">
        <f t="shared" si="14"/>
        <v>-68.635924208577393</v>
      </c>
      <c r="AS25">
        <f t="shared" si="15"/>
        <v>-10.040302839041299</v>
      </c>
      <c r="AT25">
        <f t="shared" si="16"/>
        <v>22.047823765952586</v>
      </c>
      <c r="AU25">
        <f t="shared" si="17"/>
        <v>-56.628403281666102</v>
      </c>
      <c r="AW25">
        <v>22</v>
      </c>
      <c r="AX25">
        <f>IF(Z25&gt;0, (R25*SUMPRODUCT(K25:$K$98, X25:$X$98)-K25*$AZ$3)/Z25, 0)</f>
        <v>1988.7188680515073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100000</v>
      </c>
      <c r="S26">
        <f t="shared" si="1"/>
        <v>2048.6770454395155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1537.4387750482397</v>
      </c>
      <c r="AC26">
        <f t="shared" si="2"/>
        <v>1559.9397313460386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-391.15969225672774</v>
      </c>
      <c r="AI26">
        <f t="shared" si="7"/>
        <v>-429.2315722247921</v>
      </c>
      <c r="AJ26">
        <f t="shared" si="8"/>
        <v>-22.500956297798894</v>
      </c>
      <c r="AK26">
        <f t="shared" si="30"/>
        <v>107.62071425337679</v>
      </c>
      <c r="AL26">
        <f t="shared" si="9"/>
        <v>-344.11181426921422</v>
      </c>
      <c r="AN26">
        <f t="shared" si="10"/>
        <v>0</v>
      </c>
      <c r="AO26">
        <f t="shared" si="11"/>
        <v>0</v>
      </c>
      <c r="AP26">
        <f t="shared" si="12"/>
        <v>-7.185949204479801</v>
      </c>
      <c r="AQ26">
        <f t="shared" si="13"/>
        <v>-73.830178119772697</v>
      </c>
      <c r="AR26">
        <f t="shared" si="14"/>
        <v>-81.016127324252494</v>
      </c>
      <c r="AS26">
        <f t="shared" si="15"/>
        <v>-4.2469856792948759</v>
      </c>
      <c r="AT26">
        <f t="shared" si="16"/>
        <v>20.313075861326318</v>
      </c>
      <c r="AU26">
        <f t="shared" si="17"/>
        <v>-64.950037142221049</v>
      </c>
      <c r="AW26">
        <v>23</v>
      </c>
      <c r="AX26">
        <f>IF(Z26&gt;0, (R26*SUMPRODUCT(K26:$K$98, X26:$X$98)-K26*$AZ$3)/Z26, 0)</f>
        <v>2048.6770454395155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100000</v>
      </c>
      <c r="S27">
        <f t="shared" si="1"/>
        <v>2083.4831331415248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1559.9397313460386</v>
      </c>
      <c r="AC27">
        <f t="shared" si="2"/>
        <v>1560.1859454453756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-498.78137462432954</v>
      </c>
      <c r="AI27">
        <f t="shared" si="7"/>
        <v>-536.22314510540104</v>
      </c>
      <c r="AJ27">
        <f t="shared" si="8"/>
        <v>-0.24621409933706673</v>
      </c>
      <c r="AK27">
        <f t="shared" si="30"/>
        <v>109.1957811942227</v>
      </c>
      <c r="AL27">
        <f t="shared" si="9"/>
        <v>-427.27357801051539</v>
      </c>
      <c r="AN27">
        <f t="shared" si="10"/>
        <v>0</v>
      </c>
      <c r="AO27">
        <f t="shared" si="11"/>
        <v>0</v>
      </c>
      <c r="AP27">
        <f t="shared" si="12"/>
        <v>-6.3098374947144418</v>
      </c>
      <c r="AQ27">
        <f t="shared" si="13"/>
        <v>-84.056639919334685</v>
      </c>
      <c r="AR27">
        <f t="shared" si="14"/>
        <v>-90.366477414049129</v>
      </c>
      <c r="AS27">
        <f t="shared" si="15"/>
        <v>-4.1492988599718283E-2</v>
      </c>
      <c r="AT27">
        <f t="shared" si="16"/>
        <v>18.402111481140143</v>
      </c>
      <c r="AU27">
        <f t="shared" si="17"/>
        <v>-72.005858921508704</v>
      </c>
      <c r="AW27">
        <v>24</v>
      </c>
      <c r="AX27">
        <f>IF(Z27&gt;0, (R27*SUMPRODUCT(K27:$K$98, X27:$X$98)-K27*$AZ$3)/Z27, 0)</f>
        <v>2083.4831331415248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100000</v>
      </c>
      <c r="S28">
        <f t="shared" si="1"/>
        <v>2097.710594948891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1560.1859454453756</v>
      </c>
      <c r="AC28">
        <f t="shared" si="2"/>
        <v>1542.2689414359588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-613.17473937651118</v>
      </c>
      <c r="AI28">
        <f t="shared" si="7"/>
        <v>-649.93550478308373</v>
      </c>
      <c r="AJ28">
        <f t="shared" si="8"/>
        <v>17.917004009416814</v>
      </c>
      <c r="AK28">
        <f t="shared" si="30"/>
        <v>109.2130161811763</v>
      </c>
      <c r="AL28">
        <f t="shared" si="9"/>
        <v>-522.80548459249064</v>
      </c>
      <c r="AN28">
        <f t="shared" si="10"/>
        <v>0</v>
      </c>
      <c r="AO28">
        <f t="shared" si="11"/>
        <v>0</v>
      </c>
      <c r="AP28">
        <f t="shared" si="12"/>
        <v>-5.5313140939660741</v>
      </c>
      <c r="AQ28">
        <f t="shared" si="13"/>
        <v>-92.263097366597947</v>
      </c>
      <c r="AR28">
        <f t="shared" si="14"/>
        <v>-97.794411460564021</v>
      </c>
      <c r="AS28">
        <f t="shared" si="15"/>
        <v>2.6959334416147569</v>
      </c>
      <c r="AT28">
        <f t="shared" si="16"/>
        <v>16.433049991376894</v>
      </c>
      <c r="AU28">
        <f t="shared" si="17"/>
        <v>-78.665428027572375</v>
      </c>
      <c r="AW28">
        <v>25</v>
      </c>
      <c r="AX28">
        <f>IF(Z28&gt;0, (R28*SUMPRODUCT(K28:$K$98, X28:$X$98)-K28*$AZ$3)/Z28, 0)</f>
        <v>2097.710594948891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100000</v>
      </c>
      <c r="S29">
        <f t="shared" si="1"/>
        <v>2094.3121449146579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1542.2689414359588</v>
      </c>
      <c r="AC29">
        <f t="shared" si="2"/>
        <v>1509.0590904175033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-731.19735647251298</v>
      </c>
      <c r="AI29">
        <f t="shared" si="7"/>
        <v>-767.22491554678356</v>
      </c>
      <c r="AJ29">
        <f t="shared" si="8"/>
        <v>33.209851018455538</v>
      </c>
      <c r="AK29">
        <f t="shared" si="30"/>
        <v>107.95882590051713</v>
      </c>
      <c r="AL29">
        <f t="shared" si="9"/>
        <v>-626.0562386278109</v>
      </c>
      <c r="AN29">
        <f t="shared" si="10"/>
        <v>0</v>
      </c>
      <c r="AO29">
        <f t="shared" si="11"/>
        <v>0</v>
      </c>
      <c r="AP29">
        <f t="shared" si="12"/>
        <v>-4.8401697307160605</v>
      </c>
      <c r="AQ29">
        <f t="shared" si="13"/>
        <v>-98.233668972188383</v>
      </c>
      <c r="AR29">
        <f t="shared" si="14"/>
        <v>-103.07383870290444</v>
      </c>
      <c r="AS29">
        <f t="shared" si="15"/>
        <v>4.4616210420958913</v>
      </c>
      <c r="AT29">
        <f t="shared" si="16"/>
        <v>14.503870223628448</v>
      </c>
      <c r="AU29">
        <f t="shared" si="17"/>
        <v>-84.1083474371801</v>
      </c>
      <c r="AW29">
        <v>26</v>
      </c>
      <c r="AX29">
        <f>IF(Z29&gt;0, (R29*SUMPRODUCT(K29:$K$98, X29:$X$98)-K29*$AZ$3)/Z29, 0)</f>
        <v>2094.3121449146579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100000</v>
      </c>
      <c r="S30">
        <f t="shared" si="1"/>
        <v>2076.7793454881394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1509.0590904175033</v>
      </c>
      <c r="AC30">
        <f t="shared" si="2"/>
        <v>1463.5515342561559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-862.39391526947736</v>
      </c>
      <c r="AI30">
        <f t="shared" si="7"/>
        <v>-897.6300017953705</v>
      </c>
      <c r="AJ30">
        <f t="shared" si="8"/>
        <v>45.507556161347338</v>
      </c>
      <c r="AK30">
        <f t="shared" si="30"/>
        <v>105.63413632922524</v>
      </c>
      <c r="AL30">
        <f t="shared" si="9"/>
        <v>-746.48830930479789</v>
      </c>
      <c r="AN30">
        <f t="shared" si="10"/>
        <v>0</v>
      </c>
      <c r="AO30">
        <f t="shared" si="11"/>
        <v>0</v>
      </c>
      <c r="AP30">
        <f t="shared" si="12"/>
        <v>-4.2266413499478244</v>
      </c>
      <c r="AQ30">
        <f t="shared" si="13"/>
        <v>-103.44593119167287</v>
      </c>
      <c r="AR30">
        <f t="shared" si="14"/>
        <v>-107.67257254162068</v>
      </c>
      <c r="AS30">
        <f t="shared" si="15"/>
        <v>5.4587253458263589</v>
      </c>
      <c r="AT30">
        <f t="shared" si="16"/>
        <v>12.671032813108692</v>
      </c>
      <c r="AU30">
        <f t="shared" si="17"/>
        <v>-89.542814382685634</v>
      </c>
      <c r="AW30">
        <v>27</v>
      </c>
      <c r="AX30">
        <f>IF(Z30&gt;0, (R30*SUMPRODUCT(K30:$K$98, X30:$X$98)-K30*$AZ$3)/Z30, 0)</f>
        <v>2076.7793454881394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50</v>
      </c>
      <c r="R31">
        <f t="shared" si="0"/>
        <v>100000</v>
      </c>
      <c r="S31">
        <f t="shared" si="1"/>
        <v>2046.4623015371665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1463.5515342561559</v>
      </c>
      <c r="AC31">
        <f t="shared" si="2"/>
        <v>1407.1824895027339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-1005.7405169329537</v>
      </c>
      <c r="AI31">
        <f t="shared" si="7"/>
        <v>-1040.1213723351214</v>
      </c>
      <c r="AJ31">
        <f t="shared" si="8"/>
        <v>56.369044753422031</v>
      </c>
      <c r="AK31">
        <f t="shared" si="30"/>
        <v>102.44860739793093</v>
      </c>
      <c r="AL31">
        <f t="shared" si="9"/>
        <v>-881.30372018376841</v>
      </c>
      <c r="AN31">
        <f t="shared" si="10"/>
        <v>0</v>
      </c>
      <c r="AO31">
        <f t="shared" si="11"/>
        <v>0</v>
      </c>
      <c r="AP31">
        <f t="shared" si="12"/>
        <v>-3.6821916164239146</v>
      </c>
      <c r="AQ31">
        <f t="shared" si="13"/>
        <v>-107.71486795278744</v>
      </c>
      <c r="AR31">
        <f t="shared" si="14"/>
        <v>-111.39705956921135</v>
      </c>
      <c r="AS31">
        <f t="shared" si="15"/>
        <v>6.0371279768620347</v>
      </c>
      <c r="AT31">
        <f t="shared" si="16"/>
        <v>10.972251820447184</v>
      </c>
      <c r="AU31">
        <f t="shared" si="17"/>
        <v>-94.387679771902128</v>
      </c>
      <c r="AW31">
        <v>28</v>
      </c>
      <c r="AX31">
        <f>IF(Z31&gt;0, (R31*SUMPRODUCT(K31:$K$98, X31:$X$98)-K31*$AZ$3)/Z31, 0)</f>
        <v>2046.4623015371665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100000</v>
      </c>
      <c r="S32">
        <f t="shared" si="1"/>
        <v>2004.7089849310971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1407.1824895027339</v>
      </c>
      <c r="AC32">
        <f t="shared" si="2"/>
        <v>1341.5005558698133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-1156.6225843480745</v>
      </c>
      <c r="AI32">
        <f t="shared" si="7"/>
        <v>-1190.0813199040465</v>
      </c>
      <c r="AJ32">
        <f t="shared" si="8"/>
        <v>65.681933632920618</v>
      </c>
      <c r="AK32">
        <f t="shared" si="30"/>
        <v>98.502774265191377</v>
      </c>
      <c r="AL32">
        <f t="shared" si="9"/>
        <v>-1025.8966120059345</v>
      </c>
      <c r="AN32">
        <f t="shared" si="10"/>
        <v>0</v>
      </c>
      <c r="AO32">
        <f t="shared" si="11"/>
        <v>0</v>
      </c>
      <c r="AP32">
        <f t="shared" si="12"/>
        <v>-3.1994933278378523</v>
      </c>
      <c r="AQ32">
        <f t="shared" si="13"/>
        <v>-110.60209478799986</v>
      </c>
      <c r="AR32">
        <f t="shared" si="14"/>
        <v>-113.80158811583772</v>
      </c>
      <c r="AS32">
        <f t="shared" si="15"/>
        <v>6.2808383199797548</v>
      </c>
      <c r="AT32">
        <f t="shared" si="16"/>
        <v>9.4193329125596783</v>
      </c>
      <c r="AU32">
        <f t="shared" si="17"/>
        <v>-98.10141688329827</v>
      </c>
      <c r="AW32">
        <v>29</v>
      </c>
      <c r="AX32">
        <f>IF(Z32&gt;0, (R32*SUMPRODUCT(K32:$K$98, X32:$X$98)-K32*$AZ$3)/Z32, 0)</f>
        <v>2004.7089849310971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100000</v>
      </c>
      <c r="S33">
        <f t="shared" si="1"/>
        <v>1953.5621005377463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1341.5005558698133</v>
      </c>
      <c r="AC33">
        <f t="shared" si="2"/>
        <v>1268.4278667245517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-1319.3204355661326</v>
      </c>
      <c r="AI33">
        <f t="shared" si="7"/>
        <v>-1351.7849235487618</v>
      </c>
      <c r="AJ33">
        <f t="shared" si="8"/>
        <v>73.07268914526162</v>
      </c>
      <c r="AK33">
        <f t="shared" si="30"/>
        <v>93.905038910886944</v>
      </c>
      <c r="AL33">
        <f t="shared" si="9"/>
        <v>-1184.8071954926131</v>
      </c>
      <c r="AN33">
        <f t="shared" si="10"/>
        <v>0</v>
      </c>
      <c r="AO33">
        <f t="shared" si="11"/>
        <v>0</v>
      </c>
      <c r="AP33">
        <f t="shared" si="12"/>
        <v>-2.7718020999311492</v>
      </c>
      <c r="AQ33">
        <f t="shared" si="13"/>
        <v>-112.64293327961862</v>
      </c>
      <c r="AR33">
        <f t="shared" si="14"/>
        <v>-115.41473537954977</v>
      </c>
      <c r="AS33">
        <f t="shared" si="15"/>
        <v>6.2389104466648897</v>
      </c>
      <c r="AT33">
        <f t="shared" si="16"/>
        <v>8.0175662769295499</v>
      </c>
      <c r="AU33">
        <f t="shared" si="17"/>
        <v>-101.15825865595532</v>
      </c>
      <c r="AW33">
        <v>30</v>
      </c>
      <c r="AX33">
        <f>IF(Z33&gt;0, (R33*SUMPRODUCT(K33:$K$98, X33:$X$98)-K33*$AZ$3)/Z33, 0)</f>
        <v>1953.5621005377463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100000</v>
      </c>
      <c r="S34">
        <f t="shared" si="1"/>
        <v>1894.1854747666268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1268.4278667245517</v>
      </c>
      <c r="AC34">
        <f t="shared" si="2"/>
        <v>1189.293331340235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-1493.1562071767692</v>
      </c>
      <c r="AI34">
        <f t="shared" si="7"/>
        <v>-1524.5494721759837</v>
      </c>
      <c r="AJ34">
        <f t="shared" si="8"/>
        <v>79.134535384316678</v>
      </c>
      <c r="AK34">
        <f t="shared" si="30"/>
        <v>88.789950670718625</v>
      </c>
      <c r="AL34">
        <f t="shared" si="9"/>
        <v>-1356.6249861209485</v>
      </c>
      <c r="AN34">
        <f t="shared" si="10"/>
        <v>0</v>
      </c>
      <c r="AO34">
        <f t="shared" si="11"/>
        <v>0</v>
      </c>
      <c r="AP34">
        <f t="shared" si="12"/>
        <v>-2.3931621479719833</v>
      </c>
      <c r="AQ34">
        <f t="shared" si="13"/>
        <v>-113.8258450057444</v>
      </c>
      <c r="AR34">
        <f t="shared" si="14"/>
        <v>-116.21900715371638</v>
      </c>
      <c r="AS34">
        <f t="shared" si="15"/>
        <v>6.0325606362968127</v>
      </c>
      <c r="AT34">
        <f t="shared" si="16"/>
        <v>6.7686094157705412</v>
      </c>
      <c r="AU34">
        <f t="shared" si="17"/>
        <v>-103.41783710164903</v>
      </c>
      <c r="AW34">
        <v>31</v>
      </c>
      <c r="AX34">
        <f>IF(Z34&gt;0, (R34*SUMPRODUCT(K34:$K$98, X34:$X$98)-K34*$AZ$3)/Z34, 0)</f>
        <v>1894.1854747666268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1827.0842459931202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1189.293331340235</v>
      </c>
      <c r="AC35">
        <f t="shared" ref="AC35:AC66" si="33">S35*Z35</f>
        <v>1105.3856987410104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-1658.6794807313004</v>
      </c>
      <c r="AI35">
        <f t="shared" ref="AI35:AI66" si="38">SUM(AE35:AH35)</f>
        <v>-1688.9294733401571</v>
      </c>
      <c r="AJ35">
        <f t="shared" ref="AJ35:AJ66" si="39">AB35-AC35</f>
        <v>83.907632599224598</v>
      </c>
      <c r="AK35">
        <f t="shared" si="30"/>
        <v>83.250533193816452</v>
      </c>
      <c r="AL35">
        <f t="shared" ref="AL35:AL66" si="40">SUM(AI35:AK35)</f>
        <v>-1521.7713075471161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-2.0589361993089779</v>
      </c>
      <c r="AQ35">
        <f t="shared" ref="AQ35:AQ66" si="44">AH35*$K35</f>
        <v>-112.89639868965773</v>
      </c>
      <c r="AR35">
        <f t="shared" ref="AR35:AR66" si="45">AI35*$K35</f>
        <v>-114.9553348889667</v>
      </c>
      <c r="AS35">
        <f t="shared" ref="AS35:AS66" si="46">AJ35*$K35</f>
        <v>5.7110910534992927</v>
      </c>
      <c r="AT35">
        <f t="shared" ref="AT35:AT66" si="47">AK35*$K35</f>
        <v>5.6663662243122896</v>
      </c>
      <c r="AU35">
        <f t="shared" ref="AU35:AU66" si="48">AL35*$K35</f>
        <v>-103.57787761115513</v>
      </c>
      <c r="AW35">
        <v>32</v>
      </c>
      <c r="AX35">
        <f>IF(Z35&gt;0, (R35*SUMPRODUCT(K35:$K$98, X35:$X$98)-K35*$AZ$3)/Z35, 0)</f>
        <v>1827.0842459931202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100000</v>
      </c>
      <c r="S36">
        <f t="shared" si="32"/>
        <v>1754.9671885032876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1105.3856987410104</v>
      </c>
      <c r="AC36">
        <f t="shared" si="33"/>
        <v>1019.201989700031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-1819.7121423799545</v>
      </c>
      <c r="AI36">
        <f t="shared" si="38"/>
        <v>-1848.7497789915326</v>
      </c>
      <c r="AJ36">
        <f t="shared" si="39"/>
        <v>86.183709040979352</v>
      </c>
      <c r="AK36">
        <f t="shared" si="30"/>
        <v>77.376998911870729</v>
      </c>
      <c r="AL36">
        <f t="shared" si="40"/>
        <v>-1685.1890710386826</v>
      </c>
      <c r="AN36">
        <f t="shared" si="41"/>
        <v>0</v>
      </c>
      <c r="AO36">
        <f t="shared" si="42"/>
        <v>0</v>
      </c>
      <c r="AP36">
        <f t="shared" si="43"/>
        <v>-1.764659261214562</v>
      </c>
      <c r="AQ36">
        <f t="shared" si="44"/>
        <v>-110.58654420638983</v>
      </c>
      <c r="AR36">
        <f t="shared" si="45"/>
        <v>-112.35120346760439</v>
      </c>
      <c r="AS36">
        <f t="shared" si="46"/>
        <v>5.2375089047138355</v>
      </c>
      <c r="AT36">
        <f t="shared" si="47"/>
        <v>4.7023123665779805</v>
      </c>
      <c r="AU36">
        <f t="shared" si="48"/>
        <v>-102.41138219631259</v>
      </c>
      <c r="AW36">
        <v>33</v>
      </c>
      <c r="AX36">
        <f>IF(Z36&gt;0, (R36*SUMPRODUCT(K36:$K$98, X36:$X$98)-K36*$AZ$3)/Z36, 0)</f>
        <v>1754.9671885032876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100000</v>
      </c>
      <c r="S37">
        <f t="shared" si="32"/>
        <v>1679.7110948513971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1019.201989700031</v>
      </c>
      <c r="AC37">
        <f t="shared" si="33"/>
        <v>932.46606125138931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-1981.041767735034</v>
      </c>
      <c r="AI37">
        <f t="shared" si="38"/>
        <v>-2008.798507096629</v>
      </c>
      <c r="AJ37">
        <f t="shared" si="39"/>
        <v>86.735928448641744</v>
      </c>
      <c r="AK37">
        <f t="shared" si="30"/>
        <v>71.344139279002178</v>
      </c>
      <c r="AL37">
        <f t="shared" si="40"/>
        <v>-1850.7184393689852</v>
      </c>
      <c r="AN37">
        <f t="shared" si="41"/>
        <v>0</v>
      </c>
      <c r="AO37">
        <f t="shared" si="42"/>
        <v>0</v>
      </c>
      <c r="AP37">
        <f t="shared" si="43"/>
        <v>-1.5060868561830947</v>
      </c>
      <c r="AQ37">
        <f t="shared" si="44"/>
        <v>-107.49176728098286</v>
      </c>
      <c r="AR37">
        <f t="shared" si="45"/>
        <v>-108.99785413716596</v>
      </c>
      <c r="AS37">
        <f t="shared" si="46"/>
        <v>4.7063107843309195</v>
      </c>
      <c r="AT37">
        <f t="shared" si="47"/>
        <v>3.8711488779000107</v>
      </c>
      <c r="AU37">
        <f t="shared" si="48"/>
        <v>-100.42039447493504</v>
      </c>
      <c r="AW37">
        <v>34</v>
      </c>
      <c r="AX37">
        <f>IF(Z37&gt;0, (R37*SUMPRODUCT(K37:$K$98, X37:$X$98)-K37*$AZ$3)/Z37, 0)</f>
        <v>1679.7110948513971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100000</v>
      </c>
      <c r="S38">
        <f t="shared" si="32"/>
        <v>1602.8793758685697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932.46606125138931</v>
      </c>
      <c r="AC38">
        <f t="shared" si="33"/>
        <v>846.26948661125334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-2161.5147202425555</v>
      </c>
      <c r="AI38">
        <f t="shared" si="38"/>
        <v>-2187.9131348504134</v>
      </c>
      <c r="AJ38">
        <f t="shared" si="39"/>
        <v>86.196574640135964</v>
      </c>
      <c r="AK38">
        <f t="shared" si="30"/>
        <v>65.272624287597253</v>
      </c>
      <c r="AL38">
        <f t="shared" si="40"/>
        <v>-2036.4439359226801</v>
      </c>
      <c r="AN38">
        <f t="shared" si="41"/>
        <v>0</v>
      </c>
      <c r="AO38">
        <f t="shared" si="42"/>
        <v>0</v>
      </c>
      <c r="AP38">
        <f t="shared" si="43"/>
        <v>-1.278914154190484</v>
      </c>
      <c r="AQ38">
        <f t="shared" si="44"/>
        <v>-104.71809808557391</v>
      </c>
      <c r="AR38">
        <f t="shared" si="45"/>
        <v>-105.9970122397644</v>
      </c>
      <c r="AS38">
        <f t="shared" si="46"/>
        <v>4.1759333273443335</v>
      </c>
      <c r="AT38">
        <f t="shared" si="47"/>
        <v>3.1622385026757556</v>
      </c>
      <c r="AU38">
        <f t="shared" si="48"/>
        <v>-98.658840409744315</v>
      </c>
      <c r="AW38">
        <v>35</v>
      </c>
      <c r="AX38">
        <f>IF(Z38&gt;0, (R38*SUMPRODUCT(K38:$K$98, X38:$X$98)-K38*$AZ$3)/Z38, 0)</f>
        <v>1602.8793758685697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100000</v>
      </c>
      <c r="S39">
        <f t="shared" si="32"/>
        <v>1522.9115289968233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846.26948661125334</v>
      </c>
      <c r="AC39">
        <f t="shared" si="33"/>
        <v>760.56495338357809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-2327.3548739862244</v>
      </c>
      <c r="AI39">
        <f t="shared" si="38"/>
        <v>-2352.3256270110105</v>
      </c>
      <c r="AJ39">
        <f t="shared" si="39"/>
        <v>85.704533227675256</v>
      </c>
      <c r="AK39">
        <f t="shared" si="30"/>
        <v>59.238864062787741</v>
      </c>
      <c r="AL39">
        <f t="shared" si="40"/>
        <v>-2207.3822297205475</v>
      </c>
      <c r="AN39">
        <f t="shared" si="41"/>
        <v>0</v>
      </c>
      <c r="AO39">
        <f t="shared" si="42"/>
        <v>0</v>
      </c>
      <c r="AP39">
        <f t="shared" si="43"/>
        <v>-1.0801328263792183</v>
      </c>
      <c r="AQ39">
        <f t="shared" si="44"/>
        <v>-100.67186982831221</v>
      </c>
      <c r="AR39">
        <f t="shared" si="45"/>
        <v>-101.75200265469144</v>
      </c>
      <c r="AS39">
        <f t="shared" si="46"/>
        <v>3.7072281967961929</v>
      </c>
      <c r="AT39">
        <f t="shared" si="47"/>
        <v>2.5624314015729035</v>
      </c>
      <c r="AU39">
        <f t="shared" si="48"/>
        <v>-95.482343056322335</v>
      </c>
      <c r="AW39">
        <v>36</v>
      </c>
      <c r="AX39">
        <f>IF(Z39&gt;0, (R39*SUMPRODUCT(K39:$K$98, X39:$X$98)-K39*$AZ$3)/Z39, 0)</f>
        <v>1522.9115289968233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100000</v>
      </c>
      <c r="S40">
        <f t="shared" si="32"/>
        <v>1440.6178437949288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760.56495338357809</v>
      </c>
      <c r="AC40">
        <f t="shared" si="33"/>
        <v>676.86948074981842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-2457.4250927561452</v>
      </c>
      <c r="AI40">
        <f t="shared" si="38"/>
        <v>-2480.9174257043051</v>
      </c>
      <c r="AJ40">
        <f t="shared" si="39"/>
        <v>83.695472633759664</v>
      </c>
      <c r="AK40">
        <f t="shared" si="30"/>
        <v>53.239546736850471</v>
      </c>
      <c r="AL40">
        <f t="shared" si="40"/>
        <v>-2343.9824063336946</v>
      </c>
      <c r="AN40">
        <f t="shared" si="41"/>
        <v>0</v>
      </c>
      <c r="AO40">
        <f t="shared" si="42"/>
        <v>0</v>
      </c>
      <c r="AP40">
        <f t="shared" si="43"/>
        <v>-0.90730572311759883</v>
      </c>
      <c r="AQ40">
        <f t="shared" si="44"/>
        <v>-94.909086113777093</v>
      </c>
      <c r="AR40">
        <f t="shared" si="45"/>
        <v>-95.816391836894681</v>
      </c>
      <c r="AS40">
        <f t="shared" si="46"/>
        <v>3.2324325339340114</v>
      </c>
      <c r="AT40">
        <f t="shared" si="47"/>
        <v>2.0561834176760443</v>
      </c>
      <c r="AU40">
        <f t="shared" si="48"/>
        <v>-90.527775885284612</v>
      </c>
      <c r="AW40">
        <v>37</v>
      </c>
      <c r="AX40">
        <f>IF(Z40&gt;0, (R40*SUMPRODUCT(K40:$K$98, X40:$X$98)-K40*$AZ$3)/Z40, 0)</f>
        <v>1440.6178437949288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100000</v>
      </c>
      <c r="S41">
        <f t="shared" si="32"/>
        <v>1359.0003850760131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676.86948074981842</v>
      </c>
      <c r="AC41">
        <f t="shared" si="33"/>
        <v>597.11789213117765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-2576.7969462316078</v>
      </c>
      <c r="AI41">
        <f t="shared" si="38"/>
        <v>-2598.7659573771703</v>
      </c>
      <c r="AJ41">
        <f t="shared" si="39"/>
        <v>79.751588618640767</v>
      </c>
      <c r="AK41">
        <f t="shared" ref="AK41:AK72" si="61">G41*SUM(AB41:AB41, AE41:AF41)</f>
        <v>47.380863652487292</v>
      </c>
      <c r="AL41">
        <f t="shared" si="40"/>
        <v>-2471.6335051060423</v>
      </c>
      <c r="AN41">
        <f t="shared" si="41"/>
        <v>0</v>
      </c>
      <c r="AO41">
        <f t="shared" si="42"/>
        <v>0</v>
      </c>
      <c r="AP41">
        <f t="shared" si="43"/>
        <v>-0.7575651531101999</v>
      </c>
      <c r="AQ41">
        <f t="shared" si="44"/>
        <v>-88.856597148212117</v>
      </c>
      <c r="AR41">
        <f t="shared" si="45"/>
        <v>-89.61416230132231</v>
      </c>
      <c r="AS41">
        <f t="shared" si="46"/>
        <v>2.7501021344269927</v>
      </c>
      <c r="AT41">
        <f t="shared" si="47"/>
        <v>1.6338510181255923</v>
      </c>
      <c r="AU41">
        <f t="shared" si="48"/>
        <v>-85.230209148769731</v>
      </c>
      <c r="AW41">
        <v>38</v>
      </c>
      <c r="AX41">
        <f>IF(Z41&gt;0, (R41*SUMPRODUCT(K41:$K$98, X41:$X$98)-K41*$AZ$3)/Z41, 0)</f>
        <v>1359.0003850760131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100000</v>
      </c>
      <c r="S42">
        <f t="shared" si="32"/>
        <v>1278.1111570881726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597.11789213117765</v>
      </c>
      <c r="AC42">
        <f t="shared" si="33"/>
        <v>521.79477488933708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-2673.1808400917848</v>
      </c>
      <c r="AI42">
        <f t="shared" si="38"/>
        <v>-2693.5935707058461</v>
      </c>
      <c r="AJ42">
        <f t="shared" si="39"/>
        <v>75.323117241840578</v>
      </c>
      <c r="AK42">
        <f t="shared" si="61"/>
        <v>41.798252449182442</v>
      </c>
      <c r="AL42">
        <f t="shared" si="40"/>
        <v>-2576.472201014823</v>
      </c>
      <c r="AN42">
        <f t="shared" si="41"/>
        <v>0</v>
      </c>
      <c r="AO42">
        <f t="shared" si="42"/>
        <v>0</v>
      </c>
      <c r="AP42">
        <f t="shared" si="43"/>
        <v>-0.62848159206819876</v>
      </c>
      <c r="AQ42">
        <f t="shared" si="44"/>
        <v>-82.303782969134218</v>
      </c>
      <c r="AR42">
        <f t="shared" si="45"/>
        <v>-82.932264561202416</v>
      </c>
      <c r="AS42">
        <f t="shared" si="46"/>
        <v>2.3191014244357069</v>
      </c>
      <c r="AT42">
        <f t="shared" si="47"/>
        <v>1.2869141684961631</v>
      </c>
      <c r="AU42">
        <f t="shared" si="48"/>
        <v>-79.326248968270548</v>
      </c>
      <c r="AW42">
        <v>39</v>
      </c>
      <c r="AX42">
        <f>IF(Z42&gt;0, (R42*SUMPRODUCT(K42:$K$98, X42:$X$98)-K42*$AZ$3)/Z42, 0)</f>
        <v>1278.1111570881726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100000</v>
      </c>
      <c r="S43">
        <f t="shared" si="32"/>
        <v>1199.0555780221284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521.79477488933708</v>
      </c>
      <c r="AC43">
        <f t="shared" si="33"/>
        <v>451.57445612232056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-2756.3621646435936</v>
      </c>
      <c r="AI43">
        <f t="shared" si="38"/>
        <v>-2775.1925868691924</v>
      </c>
      <c r="AJ43">
        <f t="shared" si="39"/>
        <v>70.220318767016522</v>
      </c>
      <c r="AK43">
        <f t="shared" si="61"/>
        <v>36.525634242253602</v>
      </c>
      <c r="AL43">
        <f t="shared" si="40"/>
        <v>-2668.4466338599223</v>
      </c>
      <c r="AN43">
        <f t="shared" si="41"/>
        <v>0</v>
      </c>
      <c r="AO43">
        <f t="shared" si="42"/>
        <v>0</v>
      </c>
      <c r="AP43">
        <f t="shared" si="43"/>
        <v>-0.51764675172105146</v>
      </c>
      <c r="AQ43">
        <f t="shared" si="44"/>
        <v>-75.772168249891422</v>
      </c>
      <c r="AR43">
        <f t="shared" si="45"/>
        <v>-76.289815001612467</v>
      </c>
      <c r="AS43">
        <f t="shared" si="46"/>
        <v>1.930350763200007</v>
      </c>
      <c r="AT43">
        <f t="shared" si="47"/>
        <v>1.0040866685586283</v>
      </c>
      <c r="AU43">
        <f t="shared" si="48"/>
        <v>-73.355377569853843</v>
      </c>
      <c r="AW43">
        <v>40</v>
      </c>
      <c r="AX43">
        <f>IF(Z43&gt;0, (R43*SUMPRODUCT(K43:$K$98, X43:$X$98)-K43*$AZ$3)/Z43, 0)</f>
        <v>1199.0555780221284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100000</v>
      </c>
      <c r="S44">
        <f t="shared" si="32"/>
        <v>1122.1300815808049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451.57445612232056</v>
      </c>
      <c r="AC44">
        <f t="shared" si="33"/>
        <v>386.59109519574838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-2832.6958919122903</v>
      </c>
      <c r="AI44">
        <f t="shared" si="38"/>
        <v>-2849.9216619696767</v>
      </c>
      <c r="AJ44">
        <f t="shared" si="39"/>
        <v>64.983360926572175</v>
      </c>
      <c r="AK44">
        <f t="shared" si="61"/>
        <v>31.610211928562443</v>
      </c>
      <c r="AL44">
        <f t="shared" si="40"/>
        <v>-2753.3280891145423</v>
      </c>
      <c r="AN44">
        <f t="shared" si="41"/>
        <v>0</v>
      </c>
      <c r="AO44">
        <f t="shared" si="42"/>
        <v>0</v>
      </c>
      <c r="AP44">
        <f t="shared" si="43"/>
        <v>-0.42279910370526957</v>
      </c>
      <c r="AQ44">
        <f t="shared" si="44"/>
        <v>-69.527300096319635</v>
      </c>
      <c r="AR44">
        <f t="shared" si="45"/>
        <v>-69.950099200024908</v>
      </c>
      <c r="AS44">
        <f t="shared" si="46"/>
        <v>1.5949885934840518</v>
      </c>
      <c r="AT44">
        <f t="shared" si="47"/>
        <v>0.77585903137020329</v>
      </c>
      <c r="AU44">
        <f t="shared" si="48"/>
        <v>-67.579251575170659</v>
      </c>
      <c r="AW44">
        <v>41</v>
      </c>
      <c r="AX44">
        <f>IF(Z44&gt;0, (R44*SUMPRODUCT(K44:$K$98, X44:$X$98)-K44*$AZ$3)/Z44, 0)</f>
        <v>1122.1300815808049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100000</v>
      </c>
      <c r="S45">
        <f t="shared" si="32"/>
        <v>1046.0286721784394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386.59109519574838</v>
      </c>
      <c r="AC45">
        <f t="shared" si="33"/>
        <v>326.69665878096367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-2874.9306544261767</v>
      </c>
      <c r="AI45">
        <f t="shared" si="38"/>
        <v>-2890.5467014557762</v>
      </c>
      <c r="AJ45">
        <f t="shared" si="39"/>
        <v>59.894436414784707</v>
      </c>
      <c r="AK45">
        <f t="shared" si="61"/>
        <v>27.06137666370239</v>
      </c>
      <c r="AL45">
        <f t="shared" si="40"/>
        <v>-2803.590888377289</v>
      </c>
      <c r="AN45">
        <f t="shared" si="41"/>
        <v>0</v>
      </c>
      <c r="AO45">
        <f t="shared" si="42"/>
        <v>0</v>
      </c>
      <c r="AP45">
        <f t="shared" si="43"/>
        <v>-0.34222245142526941</v>
      </c>
      <c r="AQ45">
        <f t="shared" si="44"/>
        <v>-63.003512628419877</v>
      </c>
      <c r="AR45">
        <f t="shared" si="45"/>
        <v>-63.345735079845142</v>
      </c>
      <c r="AS45">
        <f t="shared" si="46"/>
        <v>1.312574226867453</v>
      </c>
      <c r="AT45">
        <f t="shared" si="47"/>
        <v>0.5930444909163568</v>
      </c>
      <c r="AU45">
        <f t="shared" si="48"/>
        <v>-61.440116362061332</v>
      </c>
      <c r="AW45">
        <v>42</v>
      </c>
      <c r="AX45">
        <f>IF(Z45&gt;0, (R45*SUMPRODUCT(K45:$K$98, X45:$X$98)-K45*$AZ$3)/Z45, 0)</f>
        <v>1046.0286721784394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100000</v>
      </c>
      <c r="S46">
        <f t="shared" si="32"/>
        <v>971.07815707156374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326.69665878096367</v>
      </c>
      <c r="AC46">
        <f t="shared" si="33"/>
        <v>272.29391729677172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-2879.4021851372263</v>
      </c>
      <c r="AI46">
        <f t="shared" si="38"/>
        <v>-2893.4223706039616</v>
      </c>
      <c r="AJ46">
        <f t="shared" si="39"/>
        <v>54.402741484191949</v>
      </c>
      <c r="AK46">
        <f t="shared" si="61"/>
        <v>22.868766114667459</v>
      </c>
      <c r="AL46">
        <f t="shared" si="40"/>
        <v>-2816.1508630051021</v>
      </c>
      <c r="AN46">
        <f t="shared" si="41"/>
        <v>0</v>
      </c>
      <c r="AO46">
        <f t="shared" si="42"/>
        <v>0</v>
      </c>
      <c r="AP46">
        <f t="shared" si="43"/>
        <v>-0.27432988773208983</v>
      </c>
      <c r="AQ46">
        <f t="shared" si="44"/>
        <v>-56.340629734064372</v>
      </c>
      <c r="AR46">
        <f t="shared" si="45"/>
        <v>-56.614959621796466</v>
      </c>
      <c r="AS46">
        <f t="shared" si="46"/>
        <v>1.0644864862227668</v>
      </c>
      <c r="AT46">
        <f t="shared" si="47"/>
        <v>0.44746812056753121</v>
      </c>
      <c r="AU46">
        <f t="shared" si="48"/>
        <v>-55.103005015006168</v>
      </c>
      <c r="AW46">
        <v>43</v>
      </c>
      <c r="AX46">
        <f>IF(Z46&gt;0, (R46*SUMPRODUCT(K46:$K$98, X46:$X$98)-K46*$AZ$3)/Z46, 0)</f>
        <v>971.07815707156374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100000</v>
      </c>
      <c r="S47">
        <f t="shared" si="32"/>
        <v>898.17291465769915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272.29391729677172</v>
      </c>
      <c r="AC47">
        <f t="shared" si="33"/>
        <v>223.63254751291061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-2861.3598554040755</v>
      </c>
      <c r="AI47">
        <f t="shared" si="38"/>
        <v>-2873.809159088441</v>
      </c>
      <c r="AJ47">
        <f t="shared" si="39"/>
        <v>48.661369783861119</v>
      </c>
      <c r="AK47">
        <f t="shared" si="61"/>
        <v>19.060574210774021</v>
      </c>
      <c r="AL47">
        <f t="shared" si="40"/>
        <v>-2806.0872150938058</v>
      </c>
      <c r="AN47">
        <f t="shared" si="41"/>
        <v>0</v>
      </c>
      <c r="AO47">
        <f t="shared" si="42"/>
        <v>0</v>
      </c>
      <c r="AP47">
        <f t="shared" si="43"/>
        <v>-0.21749356173040049</v>
      </c>
      <c r="AQ47">
        <f t="shared" si="44"/>
        <v>-49.988928065572082</v>
      </c>
      <c r="AR47">
        <f t="shared" si="45"/>
        <v>-50.206421627302483</v>
      </c>
      <c r="AS47">
        <f t="shared" si="46"/>
        <v>0.85013064997870369</v>
      </c>
      <c r="AT47">
        <f t="shared" si="47"/>
        <v>0.33299470226065847</v>
      </c>
      <c r="AU47">
        <f t="shared" si="48"/>
        <v>-49.023296275063117</v>
      </c>
      <c r="AW47">
        <v>44</v>
      </c>
      <c r="AX47">
        <f>IF(Z47&gt;0, (R47*SUMPRODUCT(K47:$K$98, X47:$X$98)-K47*$AZ$3)/Z47, 0)</f>
        <v>898.17291465769915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100000</v>
      </c>
      <c r="S48">
        <f t="shared" si="32"/>
        <v>826.75731537415402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223.63254751291061</v>
      </c>
      <c r="AC48">
        <f t="shared" si="33"/>
        <v>180.50010154573442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-2817.3256274758128</v>
      </c>
      <c r="AI48">
        <f t="shared" si="38"/>
        <v>-2828.241775309597</v>
      </c>
      <c r="AJ48">
        <f t="shared" si="39"/>
        <v>43.132445967176182</v>
      </c>
      <c r="AK48">
        <f t="shared" si="61"/>
        <v>15.654278325903745</v>
      </c>
      <c r="AL48">
        <f t="shared" si="40"/>
        <v>-2769.4550510165172</v>
      </c>
      <c r="AN48">
        <f t="shared" si="41"/>
        <v>0</v>
      </c>
      <c r="AO48">
        <f t="shared" si="42"/>
        <v>0</v>
      </c>
      <c r="AP48">
        <f t="shared" si="43"/>
        <v>-0.17027572190693407</v>
      </c>
      <c r="AQ48">
        <f t="shared" si="44"/>
        <v>-43.946102816661288</v>
      </c>
      <c r="AR48">
        <f t="shared" si="45"/>
        <v>-44.116378538568227</v>
      </c>
      <c r="AS48">
        <f t="shared" si="46"/>
        <v>0.67280220884722186</v>
      </c>
      <c r="AT48">
        <f t="shared" si="47"/>
        <v>0.24418353282334754</v>
      </c>
      <c r="AU48">
        <f t="shared" si="48"/>
        <v>-43.199392796897662</v>
      </c>
      <c r="AW48">
        <v>45</v>
      </c>
      <c r="AX48">
        <f>IF(Z48&gt;0, (R48*SUMPRODUCT(K48:$K$98, X48:$X$98)-K48*$AZ$3)/Z48, 0)</f>
        <v>826.75731537415402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100000</v>
      </c>
      <c r="S49">
        <f t="shared" si="32"/>
        <v>756.25631168659595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180.50010154573442</v>
      </c>
      <c r="AC49">
        <f t="shared" si="33"/>
        <v>142.67585774549801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-2747.9010443561069</v>
      </c>
      <c r="AI49">
        <f t="shared" si="38"/>
        <v>-2757.3340801893751</v>
      </c>
      <c r="AJ49">
        <f t="shared" si="39"/>
        <v>37.824243800236417</v>
      </c>
      <c r="AK49">
        <f t="shared" si="61"/>
        <v>12.63500710820141</v>
      </c>
      <c r="AL49">
        <f t="shared" si="40"/>
        <v>-2706.8748292809373</v>
      </c>
      <c r="AN49">
        <f t="shared" si="41"/>
        <v>0</v>
      </c>
      <c r="AO49">
        <f t="shared" si="42"/>
        <v>0</v>
      </c>
      <c r="AP49">
        <f t="shared" si="43"/>
        <v>-0.13137622639585972</v>
      </c>
      <c r="AQ49">
        <f t="shared" si="44"/>
        <v>-38.270698436610424</v>
      </c>
      <c r="AR49">
        <f t="shared" si="45"/>
        <v>-38.402074663006282</v>
      </c>
      <c r="AS49">
        <f t="shared" si="46"/>
        <v>0.52678761160079335</v>
      </c>
      <c r="AT49">
        <f t="shared" si="47"/>
        <v>0.17597087339646605</v>
      </c>
      <c r="AU49">
        <f t="shared" si="48"/>
        <v>-37.699316178009028</v>
      </c>
      <c r="AW49">
        <v>46</v>
      </c>
      <c r="AX49">
        <f>IF(Z49&gt;0, (R49*SUMPRODUCT(K49:$K$98, X49:$X$98)-K49*$AZ$3)/Z49, 0)</f>
        <v>756.25631168659595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50</v>
      </c>
      <c r="R50">
        <f t="shared" si="31"/>
        <v>100000</v>
      </c>
      <c r="S50">
        <f t="shared" si="32"/>
        <v>685.57620312447648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142.67585774549801</v>
      </c>
      <c r="AC50">
        <f t="shared" si="33"/>
        <v>109.87110485926688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-2651.3143090402536</v>
      </c>
      <c r="AI50">
        <f t="shared" si="38"/>
        <v>-2659.3273573606689</v>
      </c>
      <c r="AJ50">
        <f t="shared" si="39"/>
        <v>32.804752886231128</v>
      </c>
      <c r="AK50">
        <f t="shared" si="61"/>
        <v>9.9873100421848608</v>
      </c>
      <c r="AL50">
        <f t="shared" si="40"/>
        <v>-2616.5352944322526</v>
      </c>
      <c r="AN50">
        <f t="shared" si="41"/>
        <v>0</v>
      </c>
      <c r="AO50">
        <f t="shared" si="42"/>
        <v>0</v>
      </c>
      <c r="AP50">
        <f t="shared" si="43"/>
        <v>-9.9642596969753416E-2</v>
      </c>
      <c r="AQ50">
        <f t="shared" si="44"/>
        <v>-32.969206296030833</v>
      </c>
      <c r="AR50">
        <f t="shared" si="45"/>
        <v>-33.068848893000585</v>
      </c>
      <c r="AS50">
        <f t="shared" si="46"/>
        <v>0.4079284985973522</v>
      </c>
      <c r="AT50">
        <f t="shared" si="47"/>
        <v>0.12419262552179508</v>
      </c>
      <c r="AU50">
        <f t="shared" si="48"/>
        <v>-32.536727768881434</v>
      </c>
      <c r="AW50">
        <v>47</v>
      </c>
      <c r="AX50">
        <f>IF(Z50&gt;0, (R50*SUMPRODUCT(K50:$K$98, X50:$X$98)-K50*$AZ$3)/Z50, 0)</f>
        <v>685.57620312447648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100000</v>
      </c>
      <c r="S51">
        <f t="shared" si="32"/>
        <v>612.93982706506699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109.87110485926688</v>
      </c>
      <c r="AC51">
        <f t="shared" si="33"/>
        <v>81.782207090360416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-2523.2197308709988</v>
      </c>
      <c r="AI51">
        <f t="shared" si="38"/>
        <v>-2529.8910388427744</v>
      </c>
      <c r="AJ51">
        <f t="shared" si="39"/>
        <v>28.088897768906463</v>
      </c>
      <c r="AK51">
        <f t="shared" si="61"/>
        <v>7.6909773401486818</v>
      </c>
      <c r="AL51">
        <f t="shared" si="40"/>
        <v>-2494.1111637337194</v>
      </c>
      <c r="AN51">
        <f t="shared" si="41"/>
        <v>0</v>
      </c>
      <c r="AO51">
        <f t="shared" si="42"/>
        <v>0</v>
      </c>
      <c r="AP51">
        <f t="shared" si="43"/>
        <v>-7.4069641623411023E-2</v>
      </c>
      <c r="AQ51">
        <f t="shared" si="44"/>
        <v>-28.014593538992031</v>
      </c>
      <c r="AR51">
        <f t="shared" si="45"/>
        <v>-28.088663180615438</v>
      </c>
      <c r="AS51">
        <f t="shared" si="46"/>
        <v>0.31186307095124938</v>
      </c>
      <c r="AT51">
        <f t="shared" si="47"/>
        <v>8.5390741624982516E-2</v>
      </c>
      <c r="AU51">
        <f t="shared" si="48"/>
        <v>-27.69140936803921</v>
      </c>
      <c r="AW51">
        <v>48</v>
      </c>
      <c r="AX51">
        <f>IF(Z51&gt;0, (R51*SUMPRODUCT(K51:$K$98, X51:$X$98)-K51*$AZ$3)/Z51, 0)</f>
        <v>612.93982706506699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100000</v>
      </c>
      <c r="S52">
        <f t="shared" si="32"/>
        <v>536.22521680967418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81.782207090360416</v>
      </c>
      <c r="AC52">
        <f t="shared" si="33"/>
        <v>58.125031879158058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-2369.522036862516</v>
      </c>
      <c r="AI52">
        <f t="shared" si="38"/>
        <v>-2374.9418707361428</v>
      </c>
      <c r="AJ52">
        <f t="shared" si="39"/>
        <v>23.657175211202357</v>
      </c>
      <c r="AK52">
        <f t="shared" si="61"/>
        <v>5.7247544963252297</v>
      </c>
      <c r="AL52">
        <f t="shared" si="40"/>
        <v>-2345.5599410286154</v>
      </c>
      <c r="AN52">
        <f t="shared" si="41"/>
        <v>0</v>
      </c>
      <c r="AO52">
        <f t="shared" si="42"/>
        <v>0</v>
      </c>
      <c r="AP52">
        <f t="shared" si="43"/>
        <v>-5.372757089768742E-2</v>
      </c>
      <c r="AQ52">
        <f t="shared" si="44"/>
        <v>-23.489403217441069</v>
      </c>
      <c r="AR52">
        <f t="shared" si="45"/>
        <v>-23.543130788338757</v>
      </c>
      <c r="AS52">
        <f t="shared" si="46"/>
        <v>0.23451688521005559</v>
      </c>
      <c r="AT52">
        <f t="shared" si="47"/>
        <v>5.6750291659281298E-2</v>
      </c>
      <c r="AU52">
        <f t="shared" si="48"/>
        <v>-23.251863611469421</v>
      </c>
      <c r="AW52">
        <v>49</v>
      </c>
      <c r="AX52">
        <f>IF(Z52&gt;0, (R52*SUMPRODUCT(K52:$K$98, X52:$X$98)-K52*$AZ$3)/Z52, 0)</f>
        <v>536.22521680967418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100000</v>
      </c>
      <c r="S53">
        <f t="shared" si="32"/>
        <v>450.36740252501642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58.125031879158058</v>
      </c>
      <c r="AC53">
        <f t="shared" si="33"/>
        <v>38.526180740100585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-2176.8818035727227</v>
      </c>
      <c r="AI53">
        <f t="shared" si="38"/>
        <v>-2181.1589982058267</v>
      </c>
      <c r="AJ53">
        <f t="shared" si="39"/>
        <v>19.598851139057473</v>
      </c>
      <c r="AK53">
        <f t="shared" si="61"/>
        <v>4.0687522315410645</v>
      </c>
      <c r="AL53">
        <f t="shared" si="40"/>
        <v>-2157.4913948352282</v>
      </c>
      <c r="AN53">
        <f t="shared" si="41"/>
        <v>0</v>
      </c>
      <c r="AO53">
        <f t="shared" si="42"/>
        <v>0</v>
      </c>
      <c r="AP53">
        <f t="shared" si="43"/>
        <v>-3.7857525323322594E-2</v>
      </c>
      <c r="AQ53">
        <f t="shared" si="44"/>
        <v>-19.267619333195057</v>
      </c>
      <c r="AR53">
        <f t="shared" si="45"/>
        <v>-19.305476858518379</v>
      </c>
      <c r="AS53">
        <f t="shared" si="46"/>
        <v>0.17346977796201721</v>
      </c>
      <c r="AT53">
        <f t="shared" si="47"/>
        <v>3.6012597941586962E-2</v>
      </c>
      <c r="AU53">
        <f t="shared" si="48"/>
        <v>-19.095994482614778</v>
      </c>
      <c r="AW53">
        <v>50</v>
      </c>
      <c r="AX53">
        <f>IF(Z53&gt;0, (R53*SUMPRODUCT(K53:$K$98, X53:$X$98)-K53*$AZ$3)/Z53, 0)</f>
        <v>450.36740252501642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100000</v>
      </c>
      <c r="S54">
        <f t="shared" si="32"/>
        <v>348.51244692977377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38.526180740100585</v>
      </c>
      <c r="AC54">
        <f t="shared" si="33"/>
        <v>22.732268619748019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-1946.1892044455894</v>
      </c>
      <c r="AI54">
        <f t="shared" si="38"/>
        <v>-1949.4505325301398</v>
      </c>
      <c r="AJ54">
        <f t="shared" si="39"/>
        <v>15.793912120352566</v>
      </c>
      <c r="AK54">
        <f t="shared" si="61"/>
        <v>2.6968326518070413</v>
      </c>
      <c r="AL54">
        <f t="shared" si="40"/>
        <v>-1930.9597877579802</v>
      </c>
      <c r="AN54">
        <f t="shared" si="41"/>
        <v>0</v>
      </c>
      <c r="AO54">
        <f t="shared" si="42"/>
        <v>0</v>
      </c>
      <c r="AP54">
        <f t="shared" si="43"/>
        <v>-2.5773279053914414E-2</v>
      </c>
      <c r="AQ54">
        <f t="shared" si="44"/>
        <v>-15.380138445902178</v>
      </c>
      <c r="AR54">
        <f t="shared" si="45"/>
        <v>-15.405911724956093</v>
      </c>
      <c r="AS54">
        <f t="shared" si="46"/>
        <v>0.12481446020693211</v>
      </c>
      <c r="AT54">
        <f t="shared" si="47"/>
        <v>2.1312244182362286E-2</v>
      </c>
      <c r="AU54">
        <f t="shared" si="48"/>
        <v>-15.259785020566799</v>
      </c>
      <c r="AW54">
        <v>51</v>
      </c>
      <c r="AX54">
        <f>IF(Z54&gt;0, (R54*SUMPRODUCT(K54:$K$98, X54:$X$98)-K54*$AZ$3)/Z54, 0)</f>
        <v>348.51244692977377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100000</v>
      </c>
      <c r="S55">
        <f t="shared" si="32"/>
        <v>219.04225396463909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22.732268619748019</v>
      </c>
      <c r="AC55">
        <f t="shared" si="33"/>
        <v>10.453654471026631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-1684.9921978153659</v>
      </c>
      <c r="AI55">
        <f t="shared" si="38"/>
        <v>-1687.378416520163</v>
      </c>
      <c r="AJ55">
        <f t="shared" si="39"/>
        <v>12.278614148721388</v>
      </c>
      <c r="AK55">
        <f t="shared" si="61"/>
        <v>1.5912588033823616</v>
      </c>
      <c r="AL55">
        <f t="shared" si="40"/>
        <v>-1673.5085435680594</v>
      </c>
      <c r="AN55">
        <f t="shared" si="41"/>
        <v>0</v>
      </c>
      <c r="AO55">
        <f t="shared" si="42"/>
        <v>0</v>
      </c>
      <c r="AP55">
        <f t="shared" si="43"/>
        <v>-1.6837104549783811E-2</v>
      </c>
      <c r="AQ55">
        <f t="shared" si="44"/>
        <v>-11.889266370745354</v>
      </c>
      <c r="AR55">
        <f t="shared" si="45"/>
        <v>-11.906103475295138</v>
      </c>
      <c r="AS55">
        <f t="shared" si="46"/>
        <v>8.6637620320748551E-2</v>
      </c>
      <c r="AT55">
        <f t="shared" si="47"/>
        <v>1.1227885685604495E-2</v>
      </c>
      <c r="AU55">
        <f t="shared" si="48"/>
        <v>-11.808237969288786</v>
      </c>
      <c r="AW55">
        <v>52</v>
      </c>
      <c r="AX55">
        <f>IF(Z55&gt;0, (R55*SUMPRODUCT(K55:$K$98, X55:$X$98)-K55*$AZ$3)/Z55, 0)</f>
        <v>219.04225396463909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100000</v>
      </c>
      <c r="S56">
        <f t="shared" si="32"/>
        <v>40.079687290898164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10.453654471026631</v>
      </c>
      <c r="AC56">
        <f t="shared" si="33"/>
        <v>1.3336062227641321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-1397.3262395762986</v>
      </c>
      <c r="AI56">
        <f t="shared" si="38"/>
        <v>-1398.9899329742595</v>
      </c>
      <c r="AJ56">
        <f t="shared" si="39"/>
        <v>9.1200482482624992</v>
      </c>
      <c r="AK56">
        <f t="shared" si="61"/>
        <v>0.73175581297186421</v>
      </c>
      <c r="AL56">
        <f t="shared" si="40"/>
        <v>-1389.1381289130252</v>
      </c>
      <c r="AN56">
        <f t="shared" si="41"/>
        <v>0</v>
      </c>
      <c r="AO56">
        <f t="shared" si="42"/>
        <v>0</v>
      </c>
      <c r="AP56">
        <f t="shared" si="43"/>
        <v>-1.0481234398748016E-2</v>
      </c>
      <c r="AQ56">
        <f t="shared" si="44"/>
        <v>-8.8031267458717721</v>
      </c>
      <c r="AR56">
        <f t="shared" si="45"/>
        <v>-8.8136079802705201</v>
      </c>
      <c r="AS56">
        <f t="shared" si="46"/>
        <v>5.7456117536492296E-2</v>
      </c>
      <c r="AT56">
        <f t="shared" si="47"/>
        <v>4.610046663528657E-3</v>
      </c>
      <c r="AU56">
        <f t="shared" si="48"/>
        <v>-8.7515418160704979</v>
      </c>
      <c r="AW56">
        <v>53</v>
      </c>
      <c r="AX56">
        <f>IF(Z56&gt;0, (R56*SUMPRODUCT(K56:$K$98, X56:$X$98)-K56*$AZ$3)/Z56, 0)</f>
        <v>40.079687290898164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100000</v>
      </c>
      <c r="S57">
        <f t="shared" si="32"/>
        <v>-227.93844781077522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1.3336062227641321</v>
      </c>
      <c r="AC57">
        <f t="shared" si="33"/>
        <v>-4.9970043423193697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-1101.8525215622315</v>
      </c>
      <c r="AI57">
        <f t="shared" si="38"/>
        <v>-1102.9486517654316</v>
      </c>
      <c r="AJ57">
        <f t="shared" si="39"/>
        <v>6.3306105650835018</v>
      </c>
      <c r="AK57">
        <f t="shared" si="61"/>
        <v>9.3352435593489255E-2</v>
      </c>
      <c r="AL57">
        <f t="shared" si="40"/>
        <v>-1096.5246887647545</v>
      </c>
      <c r="AN57">
        <f t="shared" si="41"/>
        <v>0</v>
      </c>
      <c r="AO57">
        <f t="shared" si="42"/>
        <v>0</v>
      </c>
      <c r="AP57">
        <f t="shared" si="43"/>
        <v>-6.165712387146801E-3</v>
      </c>
      <c r="AQ57">
        <f t="shared" si="44"/>
        <v>-6.1979003234930703</v>
      </c>
      <c r="AR57">
        <f t="shared" si="45"/>
        <v>-6.2040660358802162</v>
      </c>
      <c r="AS57">
        <f t="shared" si="46"/>
        <v>3.5609568886414394E-2</v>
      </c>
      <c r="AT57">
        <f t="shared" si="47"/>
        <v>5.2510574640553199E-4</v>
      </c>
      <c r="AU57">
        <f t="shared" si="48"/>
        <v>-6.1679313612473958</v>
      </c>
      <c r="AW57">
        <v>54</v>
      </c>
      <c r="AX57">
        <f>IF(Z57&gt;0, (R57*SUMPRODUCT(K57:$K$98, X57:$X$98)-K57*$AZ$3)/Z57, 0)</f>
        <v>-227.93844781077522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100000</v>
      </c>
      <c r="S58">
        <f t="shared" si="32"/>
        <v>-664.44469819409767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-4.9970043423193697</v>
      </c>
      <c r="AC58">
        <f t="shared" si="33"/>
        <v>-8.9873009329657751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-817.73449954954776</v>
      </c>
      <c r="AI58">
        <f t="shared" si="38"/>
        <v>-818.41080120094125</v>
      </c>
      <c r="AJ58">
        <f t="shared" si="39"/>
        <v>3.9902965906464054</v>
      </c>
      <c r="AK58">
        <f t="shared" si="61"/>
        <v>-0.34979030396235594</v>
      </c>
      <c r="AL58">
        <f t="shared" si="40"/>
        <v>-814.77029491425719</v>
      </c>
      <c r="AN58">
        <f t="shared" si="41"/>
        <v>0</v>
      </c>
      <c r="AO58">
        <f t="shared" si="42"/>
        <v>0</v>
      </c>
      <c r="AP58">
        <f t="shared" si="43"/>
        <v>-3.3965932550633379E-3</v>
      </c>
      <c r="AQ58">
        <f t="shared" si="44"/>
        <v>-4.1069121742935613</v>
      </c>
      <c r="AR58">
        <f t="shared" si="45"/>
        <v>-4.1103087675486254</v>
      </c>
      <c r="AS58">
        <f t="shared" si="46"/>
        <v>2.0040487048296356E-2</v>
      </c>
      <c r="AT58">
        <f t="shared" si="47"/>
        <v>-1.7567536389673894E-3</v>
      </c>
      <c r="AU58">
        <f t="shared" si="48"/>
        <v>-4.0920250341392963</v>
      </c>
      <c r="AW58">
        <v>55</v>
      </c>
      <c r="AX58">
        <f>IF(Z58&gt;0, (R58*SUMPRODUCT(K58:$K$98, X58:$X$98)-K58*$AZ$3)/Z58, 0)</f>
        <v>-664.44469819409767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100000</v>
      </c>
      <c r="S59">
        <f t="shared" si="32"/>
        <v>-1440.2607328469699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-8.9873009329657751</v>
      </c>
      <c r="AC59">
        <f t="shared" si="33"/>
        <v>-11.123138345789098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-566.77694301180202</v>
      </c>
      <c r="AI59">
        <f t="shared" si="38"/>
        <v>-567.16309317517562</v>
      </c>
      <c r="AJ59">
        <f t="shared" si="39"/>
        <v>2.1358374128233226</v>
      </c>
      <c r="AK59">
        <f t="shared" si="61"/>
        <v>-0.6291110653076043</v>
      </c>
      <c r="AL59">
        <f t="shared" si="40"/>
        <v>-565.65636682765989</v>
      </c>
      <c r="AN59">
        <f t="shared" si="41"/>
        <v>0</v>
      </c>
      <c r="AO59">
        <f t="shared" si="42"/>
        <v>0</v>
      </c>
      <c r="AP59">
        <f t="shared" si="43"/>
        <v>-1.7315749531372124E-3</v>
      </c>
      <c r="AQ59">
        <f t="shared" si="44"/>
        <v>-2.5415417410696892</v>
      </c>
      <c r="AR59">
        <f t="shared" si="45"/>
        <v>-2.5432733160228262</v>
      </c>
      <c r="AS59">
        <f t="shared" si="46"/>
        <v>9.5775242866852715E-3</v>
      </c>
      <c r="AT59">
        <f t="shared" si="47"/>
        <v>-2.8210604753108339E-3</v>
      </c>
      <c r="AU59">
        <f t="shared" si="48"/>
        <v>-2.5365168522114518</v>
      </c>
      <c r="AW59">
        <v>56</v>
      </c>
      <c r="AX59">
        <f>IF(Z59&gt;0, (R59*SUMPRODUCT(K59:$K$98, X59:$X$98)-K59*$AZ$3)/Z59, 0)</f>
        <v>-1440.2607328469699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100000</v>
      </c>
      <c r="S60">
        <f t="shared" si="32"/>
        <v>-2968.8959324507832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-11.123138345789098</v>
      </c>
      <c r="AC60">
        <f t="shared" si="33"/>
        <v>-11.904791906974644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-363.5935174509757</v>
      </c>
      <c r="AI60">
        <f t="shared" si="38"/>
        <v>-363.79400935399008</v>
      </c>
      <c r="AJ60">
        <f t="shared" si="39"/>
        <v>0.78165356118554641</v>
      </c>
      <c r="AK60">
        <f t="shared" si="61"/>
        <v>-0.77861968420523697</v>
      </c>
      <c r="AL60">
        <f t="shared" si="40"/>
        <v>-363.79097547700979</v>
      </c>
      <c r="AN60">
        <f t="shared" si="41"/>
        <v>0</v>
      </c>
      <c r="AO60">
        <f t="shared" si="42"/>
        <v>0</v>
      </c>
      <c r="AP60">
        <f t="shared" si="43"/>
        <v>-8.0271963773824396E-4</v>
      </c>
      <c r="AQ60">
        <f t="shared" si="44"/>
        <v>-1.4557378738196554</v>
      </c>
      <c r="AR60">
        <f t="shared" si="45"/>
        <v>-1.4565405934573936</v>
      </c>
      <c r="AS60">
        <f t="shared" si="46"/>
        <v>3.129546151430582E-3</v>
      </c>
      <c r="AT60">
        <f t="shared" si="47"/>
        <v>-3.1173992637310742E-3</v>
      </c>
      <c r="AU60">
        <f t="shared" si="48"/>
        <v>-1.4565284465696942</v>
      </c>
      <c r="AW60">
        <v>57</v>
      </c>
      <c r="AX60">
        <f>IF(Z60&gt;0, (R60*SUMPRODUCT(K60:$K$98, X60:$X$98)-K60*$AZ$3)/Z60, 0)</f>
        <v>-2968.8959324507832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100000</v>
      </c>
      <c r="S61">
        <f t="shared" si="32"/>
        <v>-6377.1591205754567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-11.904791906974644</v>
      </c>
      <c r="AC61">
        <f t="shared" si="33"/>
        <v>-11.789201048754888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-212.10793552595575</v>
      </c>
      <c r="AI61">
        <f t="shared" si="38"/>
        <v>-212.20036854217702</v>
      </c>
      <c r="AJ61">
        <f t="shared" si="39"/>
        <v>-0.11559085821975579</v>
      </c>
      <c r="AK61">
        <f t="shared" si="61"/>
        <v>-0.83333543348822514</v>
      </c>
      <c r="AL61">
        <f t="shared" si="40"/>
        <v>-213.14929483388499</v>
      </c>
      <c r="AN61">
        <f t="shared" si="41"/>
        <v>0</v>
      </c>
      <c r="AO61">
        <f t="shared" si="42"/>
        <v>0</v>
      </c>
      <c r="AP61">
        <f t="shared" si="43"/>
        <v>-3.3042747514553522E-4</v>
      </c>
      <c r="AQ61">
        <f t="shared" si="44"/>
        <v>-0.75823869499618224</v>
      </c>
      <c r="AR61">
        <f t="shared" si="45"/>
        <v>-0.75856912247132768</v>
      </c>
      <c r="AS61">
        <f t="shared" si="46"/>
        <v>-4.1321160980000739E-4</v>
      </c>
      <c r="AT61">
        <f t="shared" si="47"/>
        <v>-2.9789888342242987E-3</v>
      </c>
      <c r="AU61">
        <f t="shared" si="48"/>
        <v>-0.76196132291535201</v>
      </c>
      <c r="AW61">
        <v>58</v>
      </c>
      <c r="AX61">
        <f>IF(Z61&gt;0, (R61*SUMPRODUCT(K61:$K$98, X61:$X$98)-K61*$AZ$3)/Z61, 0)</f>
        <v>-6377.1591205754567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100000</v>
      </c>
      <c r="S62">
        <f t="shared" si="32"/>
        <v>-15245.517707990053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-11.789201048754888</v>
      </c>
      <c r="AC62">
        <f t="shared" si="33"/>
        <v>-11.144467661573023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-109.9174100503551</v>
      </c>
      <c r="AI62">
        <f t="shared" si="38"/>
        <v>-109.95396003138897</v>
      </c>
      <c r="AJ62">
        <f t="shared" si="39"/>
        <v>-0.64473338718186568</v>
      </c>
      <c r="AK62">
        <f t="shared" si="61"/>
        <v>-0.82524407341284223</v>
      </c>
      <c r="AL62">
        <f t="shared" si="40"/>
        <v>-111.42393749198368</v>
      </c>
      <c r="AN62">
        <f t="shared" si="41"/>
        <v>0</v>
      </c>
      <c r="AO62">
        <f t="shared" si="42"/>
        <v>0</v>
      </c>
      <c r="AP62">
        <f t="shared" si="43"/>
        <v>-1.1665897605950973E-4</v>
      </c>
      <c r="AQ62">
        <f t="shared" si="44"/>
        <v>-0.35083062001326598</v>
      </c>
      <c r="AR62">
        <f t="shared" si="45"/>
        <v>-0.35094727898932543</v>
      </c>
      <c r="AS62">
        <f t="shared" si="46"/>
        <v>-2.0578379154370936E-3</v>
      </c>
      <c r="AT62">
        <f t="shared" si="47"/>
        <v>-2.6339857335163372E-3</v>
      </c>
      <c r="AU62">
        <f t="shared" si="48"/>
        <v>-0.35563910263827886</v>
      </c>
      <c r="AW62">
        <v>59</v>
      </c>
      <c r="AX62">
        <f>IF(Z62&gt;0, (R62*SUMPRODUCT(K62:$K$98, X62:$X$98)-K62*$AZ$3)/Z62, 0)</f>
        <v>-15245.517707990053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100000</v>
      </c>
      <c r="S63">
        <f t="shared" si="32"/>
        <v>-43173.539191263946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-11.144467661573023</v>
      </c>
      <c r="AC63">
        <f t="shared" si="33"/>
        <v>-10.242644636784464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-48.64460528606282</v>
      </c>
      <c r="AI63">
        <f t="shared" si="38"/>
        <v>-48.656467464643328</v>
      </c>
      <c r="AJ63">
        <f t="shared" si="39"/>
        <v>-0.90182302478855902</v>
      </c>
      <c r="AK63">
        <f t="shared" si="61"/>
        <v>-0.78011273631011169</v>
      </c>
      <c r="AL63">
        <f t="shared" si="40"/>
        <v>-50.338403225741992</v>
      </c>
      <c r="AN63">
        <f t="shared" si="41"/>
        <v>0</v>
      </c>
      <c r="AO63">
        <f t="shared" si="42"/>
        <v>0</v>
      </c>
      <c r="AP63">
        <f t="shared" si="43"/>
        <v>-3.3804727504368769E-5</v>
      </c>
      <c r="AQ63">
        <f t="shared" si="44"/>
        <v>-0.13862694909646714</v>
      </c>
      <c r="AR63">
        <f t="shared" si="45"/>
        <v>-0.13866075382397153</v>
      </c>
      <c r="AS63">
        <f t="shared" si="46"/>
        <v>-2.5700069682177942E-3</v>
      </c>
      <c r="AT63">
        <f t="shared" si="47"/>
        <v>-2.2231581066390542E-3</v>
      </c>
      <c r="AU63">
        <f t="shared" si="48"/>
        <v>-0.14345391889882836</v>
      </c>
      <c r="AW63">
        <v>60</v>
      </c>
      <c r="AX63">
        <f>IF(Z63&gt;0, (R63*SUMPRODUCT(K63:$K$98, X63:$X$98)-K63*$AZ$3)/Z63, 0)</f>
        <v>-43173.539191263946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100000</v>
      </c>
      <c r="S64">
        <f t="shared" si="32"/>
        <v>-155868.42958237254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-10.242644636784464</v>
      </c>
      <c r="AC64">
        <f t="shared" si="33"/>
        <v>-9.2628308315935861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-17.544389423633497</v>
      </c>
      <c r="AI64">
        <f t="shared" si="38"/>
        <v>-17.547360785716382</v>
      </c>
      <c r="AJ64">
        <f t="shared" si="39"/>
        <v>-0.97981380519087757</v>
      </c>
      <c r="AK64">
        <f t="shared" si="61"/>
        <v>-0.71698512457491248</v>
      </c>
      <c r="AL64">
        <f t="shared" si="40"/>
        <v>-19.244159715482169</v>
      </c>
      <c r="AN64">
        <f t="shared" si="41"/>
        <v>0</v>
      </c>
      <c r="AO64">
        <f t="shared" si="42"/>
        <v>0</v>
      </c>
      <c r="AP64">
        <f t="shared" si="43"/>
        <v>-7.5605003185269269E-6</v>
      </c>
      <c r="AQ64">
        <f t="shared" si="44"/>
        <v>-4.4640928343883779E-2</v>
      </c>
      <c r="AR64">
        <f t="shared" si="45"/>
        <v>-4.4648488844202312E-2</v>
      </c>
      <c r="AS64">
        <f t="shared" si="46"/>
        <v>-2.4930931941668805E-3</v>
      </c>
      <c r="AT64">
        <f t="shared" si="47"/>
        <v>-1.824337159699829E-3</v>
      </c>
      <c r="AU64">
        <f t="shared" si="48"/>
        <v>-4.8965919198069016E-2</v>
      </c>
      <c r="AW64">
        <v>61</v>
      </c>
      <c r="AX64">
        <f>IF(Z64&gt;0, (R64*SUMPRODUCT(K64:$K$98, X64:$X$98)-K64*$AZ$3)/Z64, 0)</f>
        <v>-155868.42958237254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100000</v>
      </c>
      <c r="S65">
        <f t="shared" si="32"/>
        <v>-563182.0066892074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-9.2628308315935861</v>
      </c>
      <c r="AC65">
        <f t="shared" si="33"/>
        <v>-8.3088639436094844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-4.4079543448153746</v>
      </c>
      <c r="AI65">
        <f t="shared" si="38"/>
        <v>-4.4086920161050216</v>
      </c>
      <c r="AJ65">
        <f t="shared" si="39"/>
        <v>-0.95396688798410167</v>
      </c>
      <c r="AK65">
        <f t="shared" si="61"/>
        <v>-0.64839815821155111</v>
      </c>
      <c r="AL65">
        <f t="shared" si="40"/>
        <v>-6.011057062300674</v>
      </c>
      <c r="AN65">
        <f t="shared" si="41"/>
        <v>0</v>
      </c>
      <c r="AO65">
        <f t="shared" si="42"/>
        <v>0</v>
      </c>
      <c r="AP65">
        <f t="shared" si="43"/>
        <v>-1.6758680341032103E-6</v>
      </c>
      <c r="AQ65">
        <f t="shared" si="44"/>
        <v>-1.001414842347511E-2</v>
      </c>
      <c r="AR65">
        <f t="shared" si="45"/>
        <v>-1.0015824291509214E-2</v>
      </c>
      <c r="AS65">
        <f t="shared" si="46"/>
        <v>-2.1672561147530623E-3</v>
      </c>
      <c r="AT65">
        <f t="shared" si="47"/>
        <v>-1.4730541393822747E-3</v>
      </c>
      <c r="AU65">
        <f t="shared" si="48"/>
        <v>-1.3656134545644549E-2</v>
      </c>
      <c r="AW65">
        <v>62</v>
      </c>
      <c r="AX65">
        <f>IF(Z65&gt;0, (R65*SUMPRODUCT(K65:$K$98, X65:$X$98)-K65*$AZ$3)/Z65, 0)</f>
        <v>-563182.0066892074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100000</v>
      </c>
      <c r="S66">
        <f t="shared" si="32"/>
        <v>-2047685.7480902814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-8.3088639436094844</v>
      </c>
      <c r="AC66">
        <f t="shared" si="33"/>
        <v>-7.4272639703115413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-1.0978741237542364</v>
      </c>
      <c r="AI66">
        <f t="shared" si="38"/>
        <v>-1.0980554812691099</v>
      </c>
      <c r="AJ66">
        <f t="shared" si="39"/>
        <v>-0.88159997329794315</v>
      </c>
      <c r="AK66">
        <f t="shared" si="61"/>
        <v>-0.58162047605266398</v>
      </c>
      <c r="AL66">
        <f t="shared" si="40"/>
        <v>-2.561275930619717</v>
      </c>
      <c r="AN66">
        <f t="shared" si="41"/>
        <v>0</v>
      </c>
      <c r="AO66">
        <f t="shared" si="42"/>
        <v>0</v>
      </c>
      <c r="AP66">
        <f t="shared" si="43"/>
        <v>-3.6787008245028007E-7</v>
      </c>
      <c r="AQ66">
        <f t="shared" si="44"/>
        <v>-2.2269551096747572E-3</v>
      </c>
      <c r="AR66">
        <f t="shared" si="45"/>
        <v>-2.2273229797572076E-3</v>
      </c>
      <c r="AS66">
        <f t="shared" si="46"/>
        <v>-1.7882592573649847E-3</v>
      </c>
      <c r="AT66">
        <f t="shared" si="47"/>
        <v>-1.1797734029906787E-3</v>
      </c>
      <c r="AU66">
        <f t="shared" si="48"/>
        <v>-5.1953556401128712E-3</v>
      </c>
      <c r="AW66">
        <v>63</v>
      </c>
      <c r="AX66">
        <f>IF(Z66&gt;0, (R66*SUMPRODUCT(K66:$K$98, X66:$X$98)-K66*$AZ$3)/Z66, 0)</f>
        <v>-2047685.7480902814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-7519913.7571225502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-7.4272639703115413</v>
      </c>
      <c r="AC67">
        <f t="shared" ref="AC67:AC98" si="64">S67*Z67</f>
        <v>-6.6334068881699517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-0.2708766698211727</v>
      </c>
      <c r="AI67">
        <f t="shared" ref="AI67:AI98" si="69">SUM(AE67:AH67)</f>
        <v>-0.27092077542598691</v>
      </c>
      <c r="AJ67">
        <f t="shared" ref="AJ67:AJ98" si="70">AB67-AC67</f>
        <v>-0.79385708214158957</v>
      </c>
      <c r="AK67">
        <f t="shared" si="61"/>
        <v>-0.51990847792180794</v>
      </c>
      <c r="AL67">
        <f t="shared" ref="AL67:AL98" si="71">SUM(AI67:AK67)</f>
        <v>-1.5846863354893843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-7.9879377693528E-8</v>
      </c>
      <c r="AQ67">
        <f t="shared" ref="AQ67:AQ98" si="75">AH67*$K67</f>
        <v>-4.9058299751611771E-4</v>
      </c>
      <c r="AR67">
        <f t="shared" ref="AR67:AR98" si="76">AI67*$K67</f>
        <v>-4.9066287689381125E-4</v>
      </c>
      <c r="AS67">
        <f t="shared" ref="AS67:AS98" si="77">AJ67*$K67</f>
        <v>-1.4377494644094995E-3</v>
      </c>
      <c r="AT67">
        <f t="shared" ref="AT67:AT98" si="78">AK67*$K67</f>
        <v>-9.4160290622779424E-4</v>
      </c>
      <c r="AU67">
        <f t="shared" ref="AU67:AU98" si="79">AL67*$K67</f>
        <v>-2.8700152475311046E-3</v>
      </c>
      <c r="AW67">
        <v>64</v>
      </c>
      <c r="AX67">
        <f>IF(Z67&gt;0, (R67*SUMPRODUCT(K67:$K$98, X67:$X$98)-K67*$AZ$3)/Z67, 0)</f>
        <v>-7519913.7571225502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100000</v>
      </c>
      <c r="S68">
        <f t="shared" si="63"/>
        <v>-27947414.017113324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-6.6334068881699517</v>
      </c>
      <c r="AC68">
        <f t="shared" si="64"/>
        <v>-5.923108152193123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-6.6135336461530678E-2</v>
      </c>
      <c r="AI68">
        <f t="shared" si="69"/>
        <v>-6.6145933342065963E-2</v>
      </c>
      <c r="AJ68">
        <f t="shared" si="70"/>
        <v>-0.71029873597682869</v>
      </c>
      <c r="AK68">
        <f t="shared" si="61"/>
        <v>-0.46433848217189666</v>
      </c>
      <c r="AL68">
        <f t="shared" si="71"/>
        <v>-1.2407831514907914</v>
      </c>
      <c r="AN68">
        <f t="shared" si="72"/>
        <v>0</v>
      </c>
      <c r="AO68">
        <f t="shared" si="73"/>
        <v>0</v>
      </c>
      <c r="AP68">
        <f t="shared" si="74"/>
        <v>-1.7135662766864902E-8</v>
      </c>
      <c r="AQ68">
        <f t="shared" si="75"/>
        <v>-1.069440028887572E-4</v>
      </c>
      <c r="AR68">
        <f t="shared" si="76"/>
        <v>-1.0696113855152405E-4</v>
      </c>
      <c r="AS68">
        <f t="shared" si="77"/>
        <v>-1.1485870358635267E-3</v>
      </c>
      <c r="AT68">
        <f t="shared" si="78"/>
        <v>-7.5085753903493676E-4</v>
      </c>
      <c r="AU68">
        <f t="shared" si="79"/>
        <v>-2.0064057134499876E-3</v>
      </c>
      <c r="AW68">
        <v>65</v>
      </c>
      <c r="AX68">
        <f>IF(Z68&gt;0, (R68*SUMPRODUCT(K68:$K$98, X68:$X$98)-K68*$AZ$3)/Z68, 0)</f>
        <v>-27947414.017113324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100000</v>
      </c>
      <c r="S69">
        <f t="shared" si="63"/>
        <v>-105135435.41393709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-5.923108152193123</v>
      </c>
      <c r="AC69">
        <f t="shared" si="64"/>
        <v>-5.2885817756832054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-1.5951567243347547E-2</v>
      </c>
      <c r="AI69">
        <f t="shared" si="69"/>
        <v>-1.5954082371455812E-2</v>
      </c>
      <c r="AJ69">
        <f t="shared" si="70"/>
        <v>-0.63452637650991761</v>
      </c>
      <c r="AK69">
        <f t="shared" si="61"/>
        <v>-0.41461757065351867</v>
      </c>
      <c r="AL69">
        <f t="shared" si="71"/>
        <v>-1.0650980295348922</v>
      </c>
      <c r="AN69">
        <f t="shared" si="72"/>
        <v>0</v>
      </c>
      <c r="AO69">
        <f t="shared" si="73"/>
        <v>0</v>
      </c>
      <c r="AP69">
        <f t="shared" si="74"/>
        <v>-3.6313236353532607E-9</v>
      </c>
      <c r="AQ69">
        <f t="shared" si="75"/>
        <v>-2.3030756549286785E-5</v>
      </c>
      <c r="AR69">
        <f t="shared" si="76"/>
        <v>-2.3034387872922139E-5</v>
      </c>
      <c r="AS69">
        <f t="shared" si="77"/>
        <v>-9.1612455870726257E-4</v>
      </c>
      <c r="AT69">
        <f t="shared" si="78"/>
        <v>-5.9862182725400881E-4</v>
      </c>
      <c r="AU69">
        <f t="shared" si="79"/>
        <v>-1.5377807738341936E-3</v>
      </c>
      <c r="AW69">
        <v>66</v>
      </c>
      <c r="AX69">
        <f>IF(Z69&gt;0, (R69*SUMPRODUCT(K69:$K$98, X69:$X$98)-K69*$AZ$3)/Z69, 0)</f>
        <v>-105135435.41393709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50</v>
      </c>
      <c r="R70">
        <f t="shared" si="62"/>
        <v>100000</v>
      </c>
      <c r="S70">
        <f t="shared" si="63"/>
        <v>-400821244.00331026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-5.2885817756832054</v>
      </c>
      <c r="AC70">
        <f t="shared" si="64"/>
        <v>-4.7219679131247494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-3.8018803900907541E-3</v>
      </c>
      <c r="AI70">
        <f t="shared" si="69"/>
        <v>-3.8024694267228898E-3</v>
      </c>
      <c r="AJ70">
        <f t="shared" si="70"/>
        <v>-0.56661386255845603</v>
      </c>
      <c r="AK70">
        <f t="shared" si="61"/>
        <v>-0.37020072429782441</v>
      </c>
      <c r="AL70">
        <f t="shared" si="71"/>
        <v>-0.94061705628300341</v>
      </c>
      <c r="AN70">
        <f t="shared" si="72"/>
        <v>0</v>
      </c>
      <c r="AO70">
        <f t="shared" si="73"/>
        <v>0</v>
      </c>
      <c r="AP70">
        <f t="shared" si="74"/>
        <v>-7.5932749755086196E-10</v>
      </c>
      <c r="AQ70">
        <f t="shared" si="75"/>
        <v>-4.9010064316835042E-6</v>
      </c>
      <c r="AR70">
        <f t="shared" si="76"/>
        <v>-4.9017657591810552E-6</v>
      </c>
      <c r="AS70">
        <f t="shared" si="77"/>
        <v>-7.3042229101103764E-4</v>
      </c>
      <c r="AT70">
        <f t="shared" si="78"/>
        <v>-4.772259894147325E-4</v>
      </c>
      <c r="AU70">
        <f t="shared" si="79"/>
        <v>-1.2125500461849512E-3</v>
      </c>
      <c r="AW70">
        <v>67</v>
      </c>
      <c r="AX70">
        <f>IF(Z70&gt;0, (R70*SUMPRODUCT(K70:$K$98, X70:$X$98)-K70*$AZ$3)/Z70, 0)</f>
        <v>-400821244.00331026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100000</v>
      </c>
      <c r="S71">
        <f t="shared" si="63"/>
        <v>-1549931148.3385801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-4.7219679131247494</v>
      </c>
      <c r="AC71">
        <f t="shared" si="64"/>
        <v>-4.2160470165284973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-8.9427741527714814E-4</v>
      </c>
      <c r="AI71">
        <f t="shared" si="69"/>
        <v>-8.9441342283532409E-4</v>
      </c>
      <c r="AJ71">
        <f t="shared" si="70"/>
        <v>-0.50592089659625206</v>
      </c>
      <c r="AK71">
        <f t="shared" si="61"/>
        <v>-0.33053775391873247</v>
      </c>
      <c r="AL71">
        <f t="shared" si="71"/>
        <v>-0.83735306393781994</v>
      </c>
      <c r="AN71">
        <f t="shared" si="72"/>
        <v>0</v>
      </c>
      <c r="AO71">
        <f t="shared" si="73"/>
        <v>0</v>
      </c>
      <c r="AP71">
        <f t="shared" si="74"/>
        <v>-1.5654234807714565E-10</v>
      </c>
      <c r="AQ71">
        <f t="shared" si="75"/>
        <v>-1.0292978441588395E-6</v>
      </c>
      <c r="AR71">
        <f t="shared" si="76"/>
        <v>-1.0294543865069168E-6</v>
      </c>
      <c r="AS71">
        <f t="shared" si="77"/>
        <v>-5.8230620530659875E-4</v>
      </c>
      <c r="AT71">
        <f t="shared" si="78"/>
        <v>-3.8044324021782128E-4</v>
      </c>
      <c r="AU71">
        <f t="shared" si="79"/>
        <v>-9.6377889991092701E-4</v>
      </c>
      <c r="AW71">
        <v>68</v>
      </c>
      <c r="AX71">
        <f>IF(Z71&gt;0, (R71*SUMPRODUCT(K71:$K$98, X71:$X$98)-K71*$AZ$3)/Z71, 0)</f>
        <v>-1549931148.3385801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100000</v>
      </c>
      <c r="S72">
        <f t="shared" si="63"/>
        <v>-6083213613.3841639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-4.2160470165284973</v>
      </c>
      <c r="AC72">
        <f t="shared" si="64"/>
        <v>-3.7643285836810887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-2.074143734005943E-4</v>
      </c>
      <c r="AI72">
        <f t="shared" si="69"/>
        <v>-2.0744531369648822E-4</v>
      </c>
      <c r="AJ72">
        <f t="shared" si="70"/>
        <v>-0.45171843284740865</v>
      </c>
      <c r="AK72">
        <f t="shared" si="61"/>
        <v>-0.29512329115699482</v>
      </c>
      <c r="AL72">
        <f t="shared" si="71"/>
        <v>-0.74704916931809995</v>
      </c>
      <c r="AN72">
        <f t="shared" si="72"/>
        <v>0</v>
      </c>
      <c r="AO72">
        <f t="shared" si="73"/>
        <v>0</v>
      </c>
      <c r="AP72">
        <f t="shared" si="74"/>
        <v>-3.1796201481065445E-11</v>
      </c>
      <c r="AQ72">
        <f t="shared" si="75"/>
        <v>-2.1315210524568017E-7</v>
      </c>
      <c r="AR72">
        <f t="shared" si="76"/>
        <v>-2.1318390144716124E-7</v>
      </c>
      <c r="AS72">
        <f t="shared" si="77"/>
        <v>-4.6421438090861201E-4</v>
      </c>
      <c r="AT72">
        <f t="shared" si="78"/>
        <v>-3.0328732664853511E-4</v>
      </c>
      <c r="AU72">
        <f t="shared" si="79"/>
        <v>-7.677148914585943E-4</v>
      </c>
      <c r="AW72">
        <v>69</v>
      </c>
      <c r="AX72">
        <f>IF(Z72&gt;0, (R72*SUMPRODUCT(K72:$K$98, X72:$X$98)-K72*$AZ$3)/Z72, 0)</f>
        <v>-6083213613.3841639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100000</v>
      </c>
      <c r="S73">
        <f t="shared" si="63"/>
        <v>-24265704393.028084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-3.7643285836810887</v>
      </c>
      <c r="AC73">
        <f t="shared" si="64"/>
        <v>-3.3610078484892174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-4.7410929558315346E-5</v>
      </c>
      <c r="AI73">
        <f t="shared" si="69"/>
        <v>-4.7417854986471172E-5</v>
      </c>
      <c r="AJ73">
        <f t="shared" si="70"/>
        <v>-0.40332073519187128</v>
      </c>
      <c r="AK73">
        <f t="shared" ref="AK73:AK98" si="92">G73*SUM(AB73:AB73, AE73:AF73)</f>
        <v>-0.26350300085767625</v>
      </c>
      <c r="AL73">
        <f t="shared" si="71"/>
        <v>-0.666871153904534</v>
      </c>
      <c r="AN73">
        <f t="shared" si="72"/>
        <v>0</v>
      </c>
      <c r="AO73">
        <f t="shared" si="73"/>
        <v>0</v>
      </c>
      <c r="AP73">
        <f t="shared" si="74"/>
        <v>-6.3544707240435992E-12</v>
      </c>
      <c r="AQ73">
        <f t="shared" si="75"/>
        <v>-4.350220045593922E-8</v>
      </c>
      <c r="AR73">
        <f t="shared" si="76"/>
        <v>-4.3508554926663255E-8</v>
      </c>
      <c r="AS73">
        <f t="shared" si="77"/>
        <v>-3.7006951000133483E-4</v>
      </c>
      <c r="AT73">
        <f t="shared" si="78"/>
        <v>-2.4177885712940383E-4</v>
      </c>
      <c r="AU73">
        <f t="shared" si="79"/>
        <v>-6.118918756856653E-4</v>
      </c>
      <c r="AW73">
        <v>70</v>
      </c>
      <c r="AX73">
        <f>IF(Z73&gt;0, (R73*SUMPRODUCT(K73:$K$98, X73:$X$98)-K73*$AZ$3)/Z73, 0)</f>
        <v>-24265704393.028084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100000</v>
      </c>
      <c r="S74">
        <f t="shared" si="63"/>
        <v>-98449376597.337814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-3.3610078484892174</v>
      </c>
      <c r="AC74">
        <f t="shared" si="64"/>
        <v>-3.0008999023985821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-1.0664182279017375E-5</v>
      </c>
      <c r="AI74">
        <f t="shared" si="69"/>
        <v>-1.0665706361752136E-5</v>
      </c>
      <c r="AJ74">
        <f t="shared" si="70"/>
        <v>-0.36010794609063534</v>
      </c>
      <c r="AK74">
        <f t="shared" si="92"/>
        <v>-0.23527054939424524</v>
      </c>
      <c r="AL74">
        <f t="shared" si="71"/>
        <v>-0.5953891611912423</v>
      </c>
      <c r="AN74">
        <f t="shared" si="72"/>
        <v>0</v>
      </c>
      <c r="AO74">
        <f t="shared" si="73"/>
        <v>0</v>
      </c>
      <c r="AP74">
        <f t="shared" si="74"/>
        <v>-1.2485998417123905E-12</v>
      </c>
      <c r="AQ74">
        <f t="shared" si="75"/>
        <v>-8.7365967751522964E-9</v>
      </c>
      <c r="AR74">
        <f t="shared" si="76"/>
        <v>-8.7378453749940081E-9</v>
      </c>
      <c r="AS74">
        <f t="shared" si="77"/>
        <v>-2.95017267916772E-4</v>
      </c>
      <c r="AT74">
        <f t="shared" si="78"/>
        <v>-1.9274463520474141E-4</v>
      </c>
      <c r="AU74">
        <f t="shared" si="79"/>
        <v>-4.877706409668884E-4</v>
      </c>
      <c r="AW74">
        <v>71</v>
      </c>
      <c r="AX74">
        <f>IF(Z74&gt;0, (R74*SUMPRODUCT(K74:$K$98, X74:$X$98)-K74*$AZ$3)/Z74, 0)</f>
        <v>-98449376597.337814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100000</v>
      </c>
      <c r="S75">
        <f t="shared" si="63"/>
        <v>-406787087719.74457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-3.0008999023985821</v>
      </c>
      <c r="AC75">
        <f t="shared" si="64"/>
        <v>-2.6793749204272896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-2.3590161723872753E-6</v>
      </c>
      <c r="AI75">
        <f t="shared" si="69"/>
        <v>-2.3593455062084943E-6</v>
      </c>
      <c r="AJ75">
        <f t="shared" si="70"/>
        <v>-0.32152498197129242</v>
      </c>
      <c r="AK75">
        <f t="shared" si="92"/>
        <v>-0.21006299316790075</v>
      </c>
      <c r="AL75">
        <f t="shared" si="71"/>
        <v>-0.53159033448469939</v>
      </c>
      <c r="AN75">
        <f t="shared" si="72"/>
        <v>0</v>
      </c>
      <c r="AO75">
        <f t="shared" si="73"/>
        <v>0</v>
      </c>
      <c r="AP75">
        <f t="shared" si="74"/>
        <v>-2.4089791592711815E-13</v>
      </c>
      <c r="AQ75">
        <f t="shared" si="75"/>
        <v>-1.7255503168873114E-9</v>
      </c>
      <c r="AR75">
        <f t="shared" si="76"/>
        <v>-1.7257912148032382E-9</v>
      </c>
      <c r="AS75">
        <f t="shared" si="77"/>
        <v>-2.3518598177574044E-4</v>
      </c>
      <c r="AT75">
        <f t="shared" si="78"/>
        <v>-1.5365484504514942E-4</v>
      </c>
      <c r="AU75">
        <f t="shared" si="79"/>
        <v>-3.8884255261210465E-4</v>
      </c>
      <c r="AW75">
        <v>72</v>
      </c>
      <c r="AX75">
        <f>IF(Z75&gt;0, (R75*SUMPRODUCT(K75:$K$98, X75:$X$98)-K75*$AZ$3)/Z75, 0)</f>
        <v>-406787087719.74457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100000</v>
      </c>
      <c r="S76">
        <f t="shared" si="63"/>
        <v>-1714279192629.4312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-2.6793749204272896</v>
      </c>
      <c r="AC76">
        <f t="shared" si="64"/>
        <v>-2.3922990375922244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-5.1252965792612155E-7</v>
      </c>
      <c r="AI76">
        <f t="shared" si="69"/>
        <v>-5.1259943358016551E-7</v>
      </c>
      <c r="AJ76">
        <f t="shared" si="70"/>
        <v>-0.28707588283506524</v>
      </c>
      <c r="AK76">
        <f t="shared" si="92"/>
        <v>-0.18755624442991028</v>
      </c>
      <c r="AL76">
        <f t="shared" si="71"/>
        <v>-0.47463263986440907</v>
      </c>
      <c r="AN76">
        <f t="shared" si="72"/>
        <v>0</v>
      </c>
      <c r="AO76">
        <f t="shared" si="73"/>
        <v>0</v>
      </c>
      <c r="AP76">
        <f t="shared" si="74"/>
        <v>-4.557037505561945E-14</v>
      </c>
      <c r="AQ76">
        <f t="shared" si="75"/>
        <v>-3.3473235125991639E-10</v>
      </c>
      <c r="AR76">
        <f t="shared" si="76"/>
        <v>-3.3477792163497205E-10</v>
      </c>
      <c r="AS76">
        <f t="shared" si="77"/>
        <v>-1.8748882872500825E-4</v>
      </c>
      <c r="AT76">
        <f t="shared" si="78"/>
        <v>-1.2249270207218533E-4</v>
      </c>
      <c r="AU76">
        <f t="shared" si="79"/>
        <v>-3.0998186557511519E-4</v>
      </c>
      <c r="AW76">
        <v>73</v>
      </c>
      <c r="AX76">
        <f>IF(Z76&gt;0, (R76*SUMPRODUCT(K76:$K$98, X76:$X$98)-K76*$AZ$3)/Z76, 0)</f>
        <v>-1714279192629.4312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100000</v>
      </c>
      <c r="S77">
        <f t="shared" si="63"/>
        <v>-7373796005337.3291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-2.3922990375922244</v>
      </c>
      <c r="AC77">
        <f t="shared" si="64"/>
        <v>-2.1359812838549788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-1.091886079257338E-7</v>
      </c>
      <c r="AI77">
        <f t="shared" si="69"/>
        <v>-1.0920309151927442E-7</v>
      </c>
      <c r="AJ77">
        <f t="shared" si="70"/>
        <v>-0.25631775373724563</v>
      </c>
      <c r="AK77">
        <f t="shared" si="92"/>
        <v>-0.16746093263145573</v>
      </c>
      <c r="AL77">
        <f t="shared" si="71"/>
        <v>-0.42377879557179288</v>
      </c>
      <c r="AN77">
        <f t="shared" si="72"/>
        <v>0</v>
      </c>
      <c r="AO77">
        <f t="shared" si="73"/>
        <v>0</v>
      </c>
      <c r="AP77">
        <f t="shared" si="74"/>
        <v>-8.4457260973821548E-15</v>
      </c>
      <c r="AQ77">
        <f t="shared" si="75"/>
        <v>-6.3670460849991493E-11</v>
      </c>
      <c r="AR77">
        <f t="shared" si="76"/>
        <v>-6.3678906576088886E-11</v>
      </c>
      <c r="AS77">
        <f t="shared" si="77"/>
        <v>-1.4946494707199906E-4</v>
      </c>
      <c r="AT77">
        <f t="shared" si="78"/>
        <v>-9.7650432197709603E-5</v>
      </c>
      <c r="AU77">
        <f t="shared" si="79"/>
        <v>-2.4711544294861524E-4</v>
      </c>
      <c r="AW77">
        <v>74</v>
      </c>
      <c r="AX77">
        <f>IF(Z77&gt;0, (R77*SUMPRODUCT(K77:$K$98, X77:$X$98)-K77*$AZ$3)/Z77, 0)</f>
        <v>-7373796005337.3291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100000</v>
      </c>
      <c r="S78">
        <f t="shared" si="63"/>
        <v>-32418690880618.117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-2.1359812838549788</v>
      </c>
      <c r="AC78">
        <f t="shared" si="64"/>
        <v>-1.9071261463543836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-2.2794717063587686E-8</v>
      </c>
      <c r="AI78">
        <f t="shared" si="69"/>
        <v>-2.2797658462661106E-8</v>
      </c>
      <c r="AJ78">
        <f t="shared" si="70"/>
        <v>-0.22885513750059516</v>
      </c>
      <c r="AK78">
        <f t="shared" si="92"/>
        <v>-0.14951868986984854</v>
      </c>
      <c r="AL78">
        <f t="shared" si="71"/>
        <v>-0.37837385016810215</v>
      </c>
      <c r="AN78">
        <f t="shared" si="72"/>
        <v>0</v>
      </c>
      <c r="AO78">
        <f t="shared" si="73"/>
        <v>0</v>
      </c>
      <c r="AP78">
        <f t="shared" si="74"/>
        <v>-1.5314280336478706E-15</v>
      </c>
      <c r="AQ78">
        <f t="shared" si="75"/>
        <v>-1.1867981140576281E-11</v>
      </c>
      <c r="AR78">
        <f t="shared" si="76"/>
        <v>-1.1869512568609929E-11</v>
      </c>
      <c r="AS78">
        <f t="shared" si="77"/>
        <v>-1.1915254083673953E-4</v>
      </c>
      <c r="AT78">
        <f t="shared" si="78"/>
        <v>-7.7846326698812208E-5</v>
      </c>
      <c r="AU78">
        <f t="shared" si="79"/>
        <v>-1.969988794050643E-4</v>
      </c>
      <c r="AW78">
        <v>75</v>
      </c>
      <c r="AX78">
        <f>IF(Z78&gt;0, (R78*SUMPRODUCT(K78:$K$98, X78:$X$98)-K78*$AZ$3)/Z78, 0)</f>
        <v>-32418690880618.117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100000</v>
      </c>
      <c r="S79">
        <f t="shared" si="63"/>
        <v>-145771659213046.38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-1.9071261463543836</v>
      </c>
      <c r="AC79">
        <f t="shared" si="64"/>
        <v>-1.7027912021124421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-4.6558479039479221E-9</v>
      </c>
      <c r="AI79">
        <f t="shared" si="69"/>
        <v>-4.6564319650786332E-9</v>
      </c>
      <c r="AJ79">
        <f t="shared" si="70"/>
        <v>-0.20433494424194154</v>
      </c>
      <c r="AK79">
        <f t="shared" si="92"/>
        <v>-0.13349883024480685</v>
      </c>
      <c r="AL79">
        <f t="shared" si="71"/>
        <v>-0.33783377914318036</v>
      </c>
      <c r="AN79">
        <f t="shared" si="72"/>
        <v>0</v>
      </c>
      <c r="AO79">
        <f t="shared" si="73"/>
        <v>0</v>
      </c>
      <c r="AP79">
        <f t="shared" si="74"/>
        <v>-2.7150818326864549E-16</v>
      </c>
      <c r="AQ79">
        <f t="shared" si="75"/>
        <v>-2.1643296215187661E-12</v>
      </c>
      <c r="AR79">
        <f t="shared" si="76"/>
        <v>-2.1646011297020344E-12</v>
      </c>
      <c r="AS79">
        <f t="shared" si="77"/>
        <v>-9.4987676070606931E-5</v>
      </c>
      <c r="AT79">
        <f t="shared" si="78"/>
        <v>-6.2058615035928946E-5</v>
      </c>
      <c r="AU79">
        <f t="shared" si="79"/>
        <v>-1.5704629327113702E-4</v>
      </c>
      <c r="AW79">
        <v>76</v>
      </c>
      <c r="AX79">
        <f>IF(Z79&gt;0, (R79*SUMPRODUCT(K79:$K$98, X79:$X$98)-K79*$AZ$3)/Z79, 0)</f>
        <v>-145771659213046.38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100000</v>
      </c>
      <c r="S80">
        <f t="shared" si="63"/>
        <v>-670476314583623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-1.7027912021124421</v>
      </c>
      <c r="AC80">
        <f t="shared" si="64"/>
        <v>-1.5203492876022773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-9.2968443987504151E-10</v>
      </c>
      <c r="AI80">
        <f t="shared" si="69"/>
        <v>-9.2979781817450807E-10</v>
      </c>
      <c r="AJ80">
        <f t="shared" si="70"/>
        <v>-0.18244191451016478</v>
      </c>
      <c r="AK80">
        <f t="shared" si="92"/>
        <v>-0.11919538414787095</v>
      </c>
      <c r="AL80">
        <f t="shared" si="71"/>
        <v>-0.30163729958783358</v>
      </c>
      <c r="AN80">
        <f t="shared" si="72"/>
        <v>0</v>
      </c>
      <c r="AO80">
        <f t="shared" si="73"/>
        <v>0</v>
      </c>
      <c r="AP80">
        <f t="shared" si="74"/>
        <v>-4.7058332613439411E-17</v>
      </c>
      <c r="AQ80">
        <f t="shared" si="75"/>
        <v>-3.8587101590876231E-13</v>
      </c>
      <c r="AR80">
        <f t="shared" si="76"/>
        <v>-3.8591807424137575E-13</v>
      </c>
      <c r="AS80">
        <f t="shared" si="77"/>
        <v>-7.5723593809786857E-5</v>
      </c>
      <c r="AT80">
        <f t="shared" si="78"/>
        <v>-4.9472747956237917E-5</v>
      </c>
      <c r="AU80">
        <f t="shared" si="79"/>
        <v>-1.2519634215194284E-4</v>
      </c>
      <c r="AW80">
        <v>77</v>
      </c>
      <c r="AX80">
        <f>IF(Z80&gt;0, (R80*SUMPRODUCT(K80:$K$98, X80:$X$98)-K80*$AZ$3)/Z80, 0)</f>
        <v>-670476314583623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100000</v>
      </c>
      <c r="S81">
        <f t="shared" si="63"/>
        <v>-3157895471266697.5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-1.5203492876022773</v>
      </c>
      <c r="AC81">
        <f t="shared" si="64"/>
        <v>-1.3574547210737975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-1.8150297677367222E-10</v>
      </c>
      <c r="AI81">
        <f t="shared" si="69"/>
        <v>-1.8152446980175729E-10</v>
      </c>
      <c r="AJ81">
        <f t="shared" si="70"/>
        <v>-0.16289456652847978</v>
      </c>
      <c r="AK81">
        <f t="shared" si="92"/>
        <v>-0.10642445013215943</v>
      </c>
      <c r="AL81">
        <f t="shared" si="71"/>
        <v>-0.26931901684216364</v>
      </c>
      <c r="AN81">
        <f t="shared" si="72"/>
        <v>0</v>
      </c>
      <c r="AO81">
        <f t="shared" si="73"/>
        <v>0</v>
      </c>
      <c r="AP81">
        <f t="shared" si="74"/>
        <v>-7.9650073286282643E-18</v>
      </c>
      <c r="AQ81">
        <f t="shared" si="75"/>
        <v>-6.726239478435957E-14</v>
      </c>
      <c r="AR81">
        <f t="shared" si="76"/>
        <v>-6.7270359791688188E-14</v>
      </c>
      <c r="AS81">
        <f t="shared" si="77"/>
        <v>-6.0366385371895695E-5</v>
      </c>
      <c r="AT81">
        <f t="shared" si="78"/>
        <v>-3.9439371776386457E-5</v>
      </c>
      <c r="AU81">
        <f t="shared" si="79"/>
        <v>-9.9805757215552505E-5</v>
      </c>
      <c r="AW81">
        <v>78</v>
      </c>
      <c r="AX81">
        <f>IF(Z81&gt;0, (R81*SUMPRODUCT(K81:$K$98, X81:$X$98)-K81*$AZ$3)/Z81, 0)</f>
        <v>-3157895471266697.5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100000</v>
      </c>
      <c r="S82">
        <f t="shared" si="63"/>
        <v>-1.5245915970501432E+16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-1.3574547210737975</v>
      </c>
      <c r="AC82">
        <f t="shared" si="64"/>
        <v>-1.2120131438159492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-3.4606439449758142E-11</v>
      </c>
      <c r="AI82">
        <f t="shared" si="69"/>
        <v>-3.4610414327837498E-11</v>
      </c>
      <c r="AJ82">
        <f t="shared" si="70"/>
        <v>-0.14544157725784834</v>
      </c>
      <c r="AK82">
        <f t="shared" si="92"/>
        <v>-9.5021830475165839E-2</v>
      </c>
      <c r="AL82">
        <f t="shared" si="71"/>
        <v>-0.24046340776762459</v>
      </c>
      <c r="AN82">
        <f t="shared" si="72"/>
        <v>0</v>
      </c>
      <c r="AO82">
        <f t="shared" si="73"/>
        <v>0</v>
      </c>
      <c r="AP82">
        <f t="shared" si="74"/>
        <v>-1.3152077612562574E-18</v>
      </c>
      <c r="AQ82">
        <f t="shared" si="75"/>
        <v>-1.145057957631245E-14</v>
      </c>
      <c r="AR82">
        <f t="shared" si="76"/>
        <v>-1.1451894784073707E-14</v>
      </c>
      <c r="AS82">
        <f t="shared" si="77"/>
        <v>-4.8123712828452413E-5</v>
      </c>
      <c r="AT82">
        <f t="shared" si="78"/>
        <v>-3.1440825714601569E-5</v>
      </c>
      <c r="AU82">
        <f t="shared" si="79"/>
        <v>-7.9564538554505881E-5</v>
      </c>
      <c r="AW82">
        <v>79</v>
      </c>
      <c r="AX82">
        <f>IF(Z82&gt;0, (R82*SUMPRODUCT(K82:$K$98, X82:$X$98)-K82*$AZ$3)/Z82, 0)</f>
        <v>-1.5245915970501432E+16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100000</v>
      </c>
      <c r="S83">
        <f t="shared" si="63"/>
        <v>-7.551670463767608E+16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-1.2120131438159492</v>
      </c>
      <c r="AC83">
        <f t="shared" si="64"/>
        <v>-1.0821545926928218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-6.4372583121017871E-12</v>
      </c>
      <c r="AI83">
        <f t="shared" si="69"/>
        <v>-6.4379748122442956E-12</v>
      </c>
      <c r="AJ83">
        <f t="shared" si="70"/>
        <v>-0.12985855112312739</v>
      </c>
      <c r="AK83">
        <f t="shared" si="92"/>
        <v>-8.4840920067116452E-2</v>
      </c>
      <c r="AL83">
        <f t="shared" si="71"/>
        <v>-0.21469947119668181</v>
      </c>
      <c r="AN83">
        <f t="shared" si="72"/>
        <v>0</v>
      </c>
      <c r="AO83">
        <f t="shared" si="73"/>
        <v>0</v>
      </c>
      <c r="AP83">
        <f t="shared" si="74"/>
        <v>-2.1167463000377911E-19</v>
      </c>
      <c r="AQ83">
        <f t="shared" si="75"/>
        <v>-1.9017501750704679E-15</v>
      </c>
      <c r="AR83">
        <f t="shared" si="76"/>
        <v>-1.9019618497004718E-15</v>
      </c>
      <c r="AS83">
        <f t="shared" si="77"/>
        <v>-3.8363929231880087E-5</v>
      </c>
      <c r="AT83">
        <f t="shared" si="78"/>
        <v>-2.5064433764830264E-5</v>
      </c>
      <c r="AU83">
        <f t="shared" si="79"/>
        <v>-6.3428362998612319E-5</v>
      </c>
      <c r="AW83">
        <v>80</v>
      </c>
      <c r="AX83">
        <f>IF(Z83&gt;0, (R83*SUMPRODUCT(K83:$K$98, X83:$X$98)-K83*$AZ$3)/Z83, 0)</f>
        <v>-7.551670463767608E+16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100000</v>
      </c>
      <c r="S84">
        <f t="shared" si="63"/>
        <v>-3.840689423822176E+17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-1.0821545926928218</v>
      </c>
      <c r="AC84">
        <f t="shared" si="64"/>
        <v>-0.96620945776144962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-1.1670984024488058E-12</v>
      </c>
      <c r="AI84">
        <f t="shared" si="69"/>
        <v>-1.1672241883886646E-12</v>
      </c>
      <c r="AJ84">
        <f t="shared" si="70"/>
        <v>-0.11594513493137215</v>
      </c>
      <c r="AK84">
        <f t="shared" si="92"/>
        <v>-7.575082148849753E-2</v>
      </c>
      <c r="AL84">
        <f t="shared" si="71"/>
        <v>-0.1916959564210369</v>
      </c>
      <c r="AN84">
        <f t="shared" si="72"/>
        <v>0</v>
      </c>
      <c r="AO84">
        <f t="shared" si="73"/>
        <v>0</v>
      </c>
      <c r="AP84">
        <f t="shared" si="74"/>
        <v>-3.3179253044997649E-20</v>
      </c>
      <c r="AQ84">
        <f t="shared" si="75"/>
        <v>-3.0785200052382849E-16</v>
      </c>
      <c r="AR84">
        <f t="shared" si="76"/>
        <v>-3.0788517977687349E-16</v>
      </c>
      <c r="AS84">
        <f t="shared" si="77"/>
        <v>-3.0583489502457647E-5</v>
      </c>
      <c r="AT84">
        <f t="shared" si="78"/>
        <v>-1.9981213141605941E-5</v>
      </c>
      <c r="AU84">
        <f t="shared" si="79"/>
        <v>-5.0564702644371471E-5</v>
      </c>
      <c r="AW84">
        <v>81</v>
      </c>
      <c r="AX84">
        <f>IF(Z84&gt;0, (R84*SUMPRODUCT(K84:$K$98, X84:$X$98)-K84*$AZ$3)/Z84, 0)</f>
        <v>-3.840689423822176E+17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100000</v>
      </c>
      <c r="S85">
        <f t="shared" si="63"/>
        <v>-2.0073680413077732E+18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-0.96620945776144962</v>
      </c>
      <c r="AC85">
        <f t="shared" si="64"/>
        <v>-0.86268701585843721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-2.0608013469547778E-13</v>
      </c>
      <c r="AI85">
        <f t="shared" si="69"/>
        <v>-2.0610162270859013E-13</v>
      </c>
      <c r="AJ85">
        <f t="shared" si="70"/>
        <v>-0.10352244190301241</v>
      </c>
      <c r="AK85">
        <f t="shared" si="92"/>
        <v>-6.7634662043301486E-2</v>
      </c>
      <c r="AL85">
        <f t="shared" si="71"/>
        <v>-0.17115710394652001</v>
      </c>
      <c r="AN85">
        <f t="shared" si="72"/>
        <v>0</v>
      </c>
      <c r="AO85">
        <f t="shared" si="73"/>
        <v>0</v>
      </c>
      <c r="AP85">
        <f t="shared" si="74"/>
        <v>-5.0607250563490845E-21</v>
      </c>
      <c r="AQ85">
        <f t="shared" si="75"/>
        <v>-4.8534729377565519E-17</v>
      </c>
      <c r="AR85">
        <f t="shared" si="76"/>
        <v>-4.853979010262187E-17</v>
      </c>
      <c r="AS85">
        <f t="shared" si="77"/>
        <v>-2.4380970585505505E-5</v>
      </c>
      <c r="AT85">
        <f t="shared" si="78"/>
        <v>-1.5928900782530273E-5</v>
      </c>
      <c r="AU85">
        <f t="shared" si="79"/>
        <v>-4.0309871368084319E-5</v>
      </c>
      <c r="AW85">
        <v>82</v>
      </c>
      <c r="AX85">
        <f>IF(Z85&gt;0, (R85*SUMPRODUCT(K85:$K$98, X85:$X$98)-K85*$AZ$3)/Z85, 0)</f>
        <v>-2.0073680413077732E+18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100000</v>
      </c>
      <c r="S86">
        <f t="shared" si="63"/>
        <v>-1.0792370609903274E+19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-0.86268701585843721</v>
      </c>
      <c r="AC86">
        <f t="shared" si="64"/>
        <v>-0.77025626415931914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-3.5409221729985798E-14</v>
      </c>
      <c r="AI86">
        <f t="shared" si="69"/>
        <v>-3.5412790252102022E-14</v>
      </c>
      <c r="AJ86">
        <f t="shared" si="70"/>
        <v>-9.2430751699118074E-2</v>
      </c>
      <c r="AK86">
        <f t="shared" si="92"/>
        <v>-6.0388091110090608E-2</v>
      </c>
      <c r="AL86">
        <f t="shared" si="71"/>
        <v>-0.1528188428092441</v>
      </c>
      <c r="AN86">
        <f t="shared" si="72"/>
        <v>0</v>
      </c>
      <c r="AO86">
        <f t="shared" si="73"/>
        <v>0</v>
      </c>
      <c r="AP86">
        <f t="shared" si="74"/>
        <v>-7.5038968043782406E-22</v>
      </c>
      <c r="AQ86">
        <f t="shared" si="75"/>
        <v>-7.445859578027197E-18</v>
      </c>
      <c r="AR86">
        <f t="shared" si="76"/>
        <v>-7.4466099677076336E-18</v>
      </c>
      <c r="AS86">
        <f t="shared" si="77"/>
        <v>-1.9436360479516474E-5</v>
      </c>
      <c r="AT86">
        <f t="shared" si="78"/>
        <v>-1.2698422179950791E-5</v>
      </c>
      <c r="AU86">
        <f t="shared" si="79"/>
        <v>-3.2134782659474713E-5</v>
      </c>
      <c r="AW86">
        <v>83</v>
      </c>
      <c r="AX86">
        <f>IF(Z86&gt;0, (R86*SUMPRODUCT(K86:$K$98, X86:$X$98)-K86*$AZ$3)/Z86, 0)</f>
        <v>-1.0792370609903274E+19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100000</v>
      </c>
      <c r="S87">
        <f t="shared" si="63"/>
        <v>-5.9738374717350724E+19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-0.77025626415931914</v>
      </c>
      <c r="AC87">
        <f t="shared" si="64"/>
        <v>-0.68772880728510621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-5.9144392435951721E-15</v>
      </c>
      <c r="AI87">
        <f t="shared" si="69"/>
        <v>-5.9150148608684402E-15</v>
      </c>
      <c r="AJ87">
        <f t="shared" si="70"/>
        <v>-8.2527456874212923E-2</v>
      </c>
      <c r="AK87">
        <f t="shared" si="92"/>
        <v>-5.3917938491152347E-2</v>
      </c>
      <c r="AL87">
        <f t="shared" si="71"/>
        <v>-0.13644539536537117</v>
      </c>
      <c r="AN87">
        <f t="shared" si="72"/>
        <v>0</v>
      </c>
      <c r="AO87">
        <f t="shared" si="73"/>
        <v>0</v>
      </c>
      <c r="AP87">
        <f t="shared" si="74"/>
        <v>-1.080722654509273E-22</v>
      </c>
      <c r="AQ87">
        <f t="shared" si="75"/>
        <v>-1.1104372255864417E-18</v>
      </c>
      <c r="AR87">
        <f t="shared" si="76"/>
        <v>-1.1105452978518925E-18</v>
      </c>
      <c r="AS87">
        <f t="shared" si="77"/>
        <v>-1.5494547576145215E-5</v>
      </c>
      <c r="AT87">
        <f t="shared" si="78"/>
        <v>-1.0123104416414855E-5</v>
      </c>
      <c r="AU87">
        <f t="shared" si="79"/>
        <v>-2.561765199256118E-5</v>
      </c>
      <c r="AW87">
        <v>84</v>
      </c>
      <c r="AX87">
        <f>IF(Z87&gt;0, (R87*SUMPRODUCT(K87:$K$98, X87:$X$98)-K87*$AZ$3)/Z87, 0)</f>
        <v>-5.9738374717350724E+19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100000</v>
      </c>
      <c r="S88">
        <f t="shared" si="63"/>
        <v>-3.4068847421003071E+20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-0.68772880728510621</v>
      </c>
      <c r="AC88">
        <f t="shared" si="64"/>
        <v>-0.61404357793313058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-9.5948611314372672E-16</v>
      </c>
      <c r="AI88">
        <f t="shared" si="69"/>
        <v>-9.5957623118769004E-16</v>
      </c>
      <c r="AJ88">
        <f t="shared" si="70"/>
        <v>-7.3685229351975634E-2</v>
      </c>
      <c r="AK88">
        <f t="shared" si="92"/>
        <v>-4.8141016509957439E-2</v>
      </c>
      <c r="AL88">
        <f t="shared" si="71"/>
        <v>-0.12182624586193402</v>
      </c>
      <c r="AN88">
        <f t="shared" si="72"/>
        <v>0</v>
      </c>
      <c r="AO88">
        <f t="shared" si="73"/>
        <v>0</v>
      </c>
      <c r="AP88">
        <f t="shared" si="74"/>
        <v>-1.5106858853687662E-23</v>
      </c>
      <c r="AQ88">
        <f t="shared" si="75"/>
        <v>-1.6084260871479973E-19</v>
      </c>
      <c r="AR88">
        <f t="shared" si="76"/>
        <v>-1.6085771557365343E-19</v>
      </c>
      <c r="AS88">
        <f t="shared" si="77"/>
        <v>-1.2352158463125937E-5</v>
      </c>
      <c r="AT88">
        <f t="shared" si="78"/>
        <v>-8.0700768625756158E-6</v>
      </c>
      <c r="AU88">
        <f t="shared" si="79"/>
        <v>-2.042223532570171E-5</v>
      </c>
      <c r="AW88">
        <v>85</v>
      </c>
      <c r="AX88">
        <f>IF(Z88&gt;0, (R88*SUMPRODUCT(K88:$K$98, X88:$X$98)-K88*$AZ$3)/Z88, 0)</f>
        <v>-3.4068847421003071E+20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100000</v>
      </c>
      <c r="S89">
        <f t="shared" si="63"/>
        <v>-2.0138123480917643E+21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-0.61404357793313058</v>
      </c>
      <c r="AC89">
        <f t="shared" si="64"/>
        <v>-0.54825319458315225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-1.5120908543155493E-16</v>
      </c>
      <c r="AI89">
        <f t="shared" si="69"/>
        <v>-1.5122269775236284E-16</v>
      </c>
      <c r="AJ89">
        <f t="shared" si="70"/>
        <v>-6.5790383349978332E-2</v>
      </c>
      <c r="AK89">
        <f t="shared" si="92"/>
        <v>-4.2983050455319145E-2</v>
      </c>
      <c r="AL89">
        <f t="shared" si="71"/>
        <v>-0.10877343380529764</v>
      </c>
      <c r="AN89">
        <f t="shared" si="72"/>
        <v>0</v>
      </c>
      <c r="AO89">
        <f t="shared" si="73"/>
        <v>0</v>
      </c>
      <c r="AP89">
        <f t="shared" si="74"/>
        <v>-2.0374012484899683E-24</v>
      </c>
      <c r="AQ89">
        <f t="shared" si="75"/>
        <v>-2.2631965833646459E-20</v>
      </c>
      <c r="AR89">
        <f t="shared" si="76"/>
        <v>-2.2634003234894949E-20</v>
      </c>
      <c r="AS89">
        <f t="shared" si="77"/>
        <v>-9.8470651013440297E-6</v>
      </c>
      <c r="AT89">
        <f t="shared" si="78"/>
        <v>-6.4334158662114277E-6</v>
      </c>
      <c r="AU89">
        <f t="shared" si="79"/>
        <v>-1.6280480967555483E-5</v>
      </c>
      <c r="AW89">
        <v>86</v>
      </c>
      <c r="AX89">
        <f>IF(Z89&gt;0, (R89*SUMPRODUCT(K89:$K$98, X89:$X$98)-K89*$AZ$3)/Z89, 0)</f>
        <v>-2.0138123480917643E+21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50</v>
      </c>
      <c r="R90">
        <f t="shared" si="62"/>
        <v>100000</v>
      </c>
      <c r="S90">
        <f t="shared" si="63"/>
        <v>-1.2351703904295095E+22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-0.54825319458315225</v>
      </c>
      <c r="AC90">
        <f t="shared" si="64"/>
        <v>-0.4895117808778145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-2.2989283837290548E-17</v>
      </c>
      <c r="AI90">
        <f t="shared" si="69"/>
        <v>-2.2991265392971734E-17</v>
      </c>
      <c r="AJ90">
        <f t="shared" si="70"/>
        <v>-5.8741413705337753E-2</v>
      </c>
      <c r="AK90">
        <f t="shared" si="92"/>
        <v>-3.8377723620820661E-2</v>
      </c>
      <c r="AL90">
        <f t="shared" si="71"/>
        <v>-9.7119137326158428E-2</v>
      </c>
      <c r="AN90">
        <f t="shared" si="72"/>
        <v>0</v>
      </c>
      <c r="AO90">
        <f t="shared" si="73"/>
        <v>0</v>
      </c>
      <c r="AP90">
        <f t="shared" si="74"/>
        <v>-2.6480894429162051E-25</v>
      </c>
      <c r="AQ90">
        <f t="shared" si="75"/>
        <v>-3.0722164614258102E-21</v>
      </c>
      <c r="AR90">
        <f t="shared" si="76"/>
        <v>-3.0724812703701017E-21</v>
      </c>
      <c r="AS90">
        <f t="shared" si="77"/>
        <v>-7.8500200106377741E-6</v>
      </c>
      <c r="AT90">
        <f t="shared" si="78"/>
        <v>-5.1286797402833447E-6</v>
      </c>
      <c r="AU90">
        <f t="shared" si="79"/>
        <v>-1.297869975092112E-5</v>
      </c>
      <c r="AW90">
        <v>87</v>
      </c>
      <c r="AX90">
        <f>IF(Z90&gt;0, (R90*SUMPRODUCT(K90:$K$98, X90:$X$98)-K90*$AZ$3)/Z90, 0)</f>
        <v>-1.2351703904295095E+22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50</v>
      </c>
      <c r="R91">
        <f t="shared" si="62"/>
        <v>100000</v>
      </c>
      <c r="S91">
        <f t="shared" si="63"/>
        <v>-7.8701487989799638E+22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-0.4895117808778145</v>
      </c>
      <c r="AC91">
        <f t="shared" si="64"/>
        <v>-0.43706409006947722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-3.368136123456544E-18</v>
      </c>
      <c r="AI91">
        <f t="shared" si="69"/>
        <v>-3.3684137955191905E-18</v>
      </c>
      <c r="AJ91">
        <f t="shared" si="70"/>
        <v>-5.2447690808337277E-2</v>
      </c>
      <c r="AK91">
        <f t="shared" si="92"/>
        <v>-3.4265824661447015E-2</v>
      </c>
      <c r="AL91">
        <f t="shared" si="71"/>
        <v>-8.6713515469784286E-2</v>
      </c>
      <c r="AN91">
        <f t="shared" si="72"/>
        <v>0</v>
      </c>
      <c r="AO91">
        <f t="shared" si="73"/>
        <v>0</v>
      </c>
      <c r="AP91">
        <f t="shared" si="74"/>
        <v>-3.3131456866188863E-26</v>
      </c>
      <c r="AQ91">
        <f t="shared" si="75"/>
        <v>-4.0188146992602277E-22</v>
      </c>
      <c r="AR91">
        <f t="shared" si="76"/>
        <v>-4.0191460138288896E-22</v>
      </c>
      <c r="AS91">
        <f t="shared" si="77"/>
        <v>-6.2579878911334283E-6</v>
      </c>
      <c r="AT91">
        <f t="shared" si="78"/>
        <v>-4.088552088873839E-6</v>
      </c>
      <c r="AU91">
        <f t="shared" si="79"/>
        <v>-1.0346539980007266E-5</v>
      </c>
      <c r="AW91">
        <v>88</v>
      </c>
      <c r="AX91">
        <f>IF(Z91&gt;0, (R91*SUMPRODUCT(K91:$K$98, X91:$X$98)-K91*$AZ$3)/Z91, 0)</f>
        <v>-7.8701487989799638E+22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50</v>
      </c>
      <c r="R92">
        <f t="shared" si="62"/>
        <v>100000</v>
      </c>
      <c r="S92">
        <f t="shared" si="63"/>
        <v>-5.2155791671023776E+23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-0.43706409006947722</v>
      </c>
      <c r="AC92">
        <f t="shared" si="64"/>
        <v>-0.39023579470489034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-4.7496950269041969E-19</v>
      </c>
      <c r="AI92">
        <f t="shared" si="69"/>
        <v>-4.7500691328109445E-19</v>
      </c>
      <c r="AJ92">
        <f t="shared" si="70"/>
        <v>-4.682829536458688E-2</v>
      </c>
      <c r="AK92">
        <f t="shared" si="92"/>
        <v>-3.0594486304863409E-2</v>
      </c>
      <c r="AL92">
        <f t="shared" si="71"/>
        <v>-7.7422781669450297E-2</v>
      </c>
      <c r="AN92">
        <f t="shared" si="72"/>
        <v>0</v>
      </c>
      <c r="AO92">
        <f t="shared" si="73"/>
        <v>0</v>
      </c>
      <c r="AP92">
        <f t="shared" si="74"/>
        <v>-3.9855190516419323E-27</v>
      </c>
      <c r="AQ92">
        <f t="shared" si="75"/>
        <v>-5.0600644570871451E-23</v>
      </c>
      <c r="AR92">
        <f t="shared" si="76"/>
        <v>-5.060463008992309E-23</v>
      </c>
      <c r="AS92">
        <f t="shared" si="77"/>
        <v>-4.9888296325999927E-6</v>
      </c>
      <c r="AT92">
        <f t="shared" si="78"/>
        <v>-3.2593686932986599E-6</v>
      </c>
      <c r="AU92">
        <f t="shared" si="79"/>
        <v>-8.2481983258986535E-6</v>
      </c>
      <c r="AW92">
        <v>89</v>
      </c>
      <c r="AX92">
        <f>IF(Z92&gt;0, (R92*SUMPRODUCT(K92:$K$98, X92:$X$98)-K92*$AZ$3)/Z92, 0)</f>
        <v>-5.2155791671023776E+23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100000</v>
      </c>
      <c r="S93">
        <f t="shared" si="63"/>
        <v>-3.5992775837493283E+24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-0.39023579470489034</v>
      </c>
      <c r="AC93">
        <f t="shared" si="64"/>
        <v>-0.34842481670079489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-6.4392559826266092E-20</v>
      </c>
      <c r="AI93">
        <f t="shared" si="69"/>
        <v>-6.4397400031121002E-20</v>
      </c>
      <c r="AJ93">
        <f t="shared" si="70"/>
        <v>-4.1810978004095445E-2</v>
      </c>
      <c r="AK93">
        <f t="shared" si="92"/>
        <v>-2.7316505629342326E-2</v>
      </c>
      <c r="AL93">
        <f t="shared" si="71"/>
        <v>-6.9127483633437764E-2</v>
      </c>
      <c r="AN93">
        <f t="shared" si="72"/>
        <v>0</v>
      </c>
      <c r="AO93">
        <f t="shared" si="73"/>
        <v>0</v>
      </c>
      <c r="AP93">
        <f t="shared" si="74"/>
        <v>-4.6040077333969612E-28</v>
      </c>
      <c r="AQ93">
        <f t="shared" si="75"/>
        <v>-6.1250267767590233E-24</v>
      </c>
      <c r="AR93">
        <f t="shared" si="76"/>
        <v>-6.1254871775323629E-24</v>
      </c>
      <c r="AS93">
        <f t="shared" si="77"/>
        <v>-3.9770644392538218E-6</v>
      </c>
      <c r="AT93">
        <f t="shared" si="78"/>
        <v>-2.598348766979161E-6</v>
      </c>
      <c r="AU93">
        <f t="shared" si="79"/>
        <v>-6.5754132062329819E-6</v>
      </c>
      <c r="AW93">
        <v>90</v>
      </c>
      <c r="AX93">
        <f>IF(Z93&gt;0, (R93*SUMPRODUCT(K93:$K$98, X93:$X$98)-K93*$AZ$3)/Z93, 0)</f>
        <v>-3.5992775837493283E+24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100000</v>
      </c>
      <c r="S94">
        <f t="shared" si="63"/>
        <v>-2.5904135870471041E+25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-0.34842481670079489</v>
      </c>
      <c r="AC94">
        <f t="shared" si="64"/>
        <v>-0.31109358633999545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-8.3826638484626395E-21</v>
      </c>
      <c r="AI94">
        <f t="shared" si="69"/>
        <v>-8.3832643193447718E-21</v>
      </c>
      <c r="AJ94">
        <f t="shared" si="70"/>
        <v>-3.7331230360799439E-2</v>
      </c>
      <c r="AK94">
        <f t="shared" si="92"/>
        <v>-2.4389737169055646E-2</v>
      </c>
      <c r="AL94">
        <f t="shared" si="71"/>
        <v>-6.1720967529855085E-2</v>
      </c>
      <c r="AN94">
        <f t="shared" si="72"/>
        <v>0</v>
      </c>
      <c r="AO94">
        <f t="shared" si="73"/>
        <v>0</v>
      </c>
      <c r="AP94">
        <f t="shared" si="74"/>
        <v>-5.0997188207263107E-29</v>
      </c>
      <c r="AQ94">
        <f t="shared" si="75"/>
        <v>-7.11928419311008E-25</v>
      </c>
      <c r="AR94">
        <f t="shared" si="76"/>
        <v>-7.1197941649921532E-25</v>
      </c>
      <c r="AS94">
        <f t="shared" si="77"/>
        <v>-3.1704914215990235E-6</v>
      </c>
      <c r="AT94">
        <f t="shared" si="78"/>
        <v>-2.0713877287780296E-6</v>
      </c>
      <c r="AU94">
        <f t="shared" si="79"/>
        <v>-5.241879150377053E-6</v>
      </c>
      <c r="AW94">
        <v>91</v>
      </c>
      <c r="AX94">
        <f>IF(Z94&gt;0, (R94*SUMPRODUCT(K94:$K$98, X94:$X$98)-K94*$AZ$3)/Z94, 0)</f>
        <v>-2.5904135870471041E+25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100000</v>
      </c>
      <c r="S95">
        <f t="shared" si="63"/>
        <v>-1.9478837730251091E+26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-0.31109358633999545</v>
      </c>
      <c r="AC95">
        <f t="shared" si="64"/>
        <v>-0.27776213066071015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-1.0463354758487767E-21</v>
      </c>
      <c r="AI95">
        <f t="shared" si="69"/>
        <v>-1.0464067742841628E-21</v>
      </c>
      <c r="AJ95">
        <f t="shared" si="70"/>
        <v>-3.3331455679285305E-2</v>
      </c>
      <c r="AK95">
        <f t="shared" si="92"/>
        <v>-2.1776551043799684E-2</v>
      </c>
      <c r="AL95">
        <f t="shared" si="71"/>
        <v>-5.5108006723084989E-2</v>
      </c>
      <c r="AN95">
        <f t="shared" si="72"/>
        <v>0</v>
      </c>
      <c r="AO95">
        <f t="shared" si="73"/>
        <v>0</v>
      </c>
      <c r="AP95">
        <f t="shared" si="74"/>
        <v>-5.4065006023637798E-30</v>
      </c>
      <c r="AQ95">
        <f t="shared" si="75"/>
        <v>-7.9342742233112562E-26</v>
      </c>
      <c r="AR95">
        <f t="shared" si="76"/>
        <v>-7.9348148733714933E-26</v>
      </c>
      <c r="AS95">
        <f t="shared" si="77"/>
        <v>-2.5274963501267789E-6</v>
      </c>
      <c r="AT95">
        <f t="shared" si="78"/>
        <v>-1.6512976154161586E-6</v>
      </c>
      <c r="AU95">
        <f t="shared" si="79"/>
        <v>-4.1787939655429377E-6</v>
      </c>
      <c r="AW95">
        <v>92</v>
      </c>
      <c r="AX95">
        <f>IF(Z95&gt;0, (R95*SUMPRODUCT(K95:$K$98, X95:$X$98)-K95*$AZ$3)/Z95, 0)</f>
        <v>-1.9478837730251091E+26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100000</v>
      </c>
      <c r="S96">
        <f t="shared" si="63"/>
        <v>-1.5334549166811741E+27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-0.27776213066071015</v>
      </c>
      <c r="AC96">
        <f t="shared" si="64"/>
        <v>-0.24800190237563405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-1.2499814734683778E-22</v>
      </c>
      <c r="AI96">
        <f t="shared" si="69"/>
        <v>-1.2500623372419645E-22</v>
      </c>
      <c r="AJ96">
        <f t="shared" si="70"/>
        <v>-2.9760228285076101E-2</v>
      </c>
      <c r="AK96">
        <f t="shared" si="92"/>
        <v>-1.9443349146249712E-2</v>
      </c>
      <c r="AL96">
        <f t="shared" si="71"/>
        <v>-4.9203577431325814E-2</v>
      </c>
      <c r="AN96">
        <f t="shared" si="72"/>
        <v>0</v>
      </c>
      <c r="AO96">
        <f t="shared" si="73"/>
        <v>0</v>
      </c>
      <c r="AP96">
        <f t="shared" si="74"/>
        <v>-5.474850162246784E-31</v>
      </c>
      <c r="AQ96">
        <f t="shared" si="75"/>
        <v>-8.462950675300896E-27</v>
      </c>
      <c r="AR96">
        <f t="shared" si="76"/>
        <v>-8.4634981603171211E-27</v>
      </c>
      <c r="AS96">
        <f t="shared" si="77"/>
        <v>-2.0149046158536138E-6</v>
      </c>
      <c r="AT96">
        <f t="shared" si="78"/>
        <v>-1.3164043490243607E-6</v>
      </c>
      <c r="AU96">
        <f t="shared" si="79"/>
        <v>-3.3313089648779747E-6</v>
      </c>
      <c r="AW96">
        <v>93</v>
      </c>
      <c r="AX96">
        <f>IF(Z96&gt;0, (R96*SUMPRODUCT(K96:$K$98, X96:$X$98)-K96*$AZ$3)/Z96, 0)</f>
        <v>-1.5334549166811741E+27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100000</v>
      </c>
      <c r="S97">
        <f t="shared" si="63"/>
        <v>-1.2666313249379331E+28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-0.24800190237563405</v>
      </c>
      <c r="AC97">
        <f t="shared" si="64"/>
        <v>-0.22143026997824466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-1.426284468312166E-23</v>
      </c>
      <c r="AI97">
        <f t="shared" si="69"/>
        <v>-1.4263718774365175E-23</v>
      </c>
      <c r="AJ97">
        <f t="shared" si="70"/>
        <v>-2.6571632397389383E-2</v>
      </c>
      <c r="AK97">
        <f t="shared" si="92"/>
        <v>-1.7360133166294384E-2</v>
      </c>
      <c r="AL97">
        <f t="shared" si="71"/>
        <v>-4.3931765563683764E-2</v>
      </c>
      <c r="AN97">
        <f t="shared" si="72"/>
        <v>0</v>
      </c>
      <c r="AO97">
        <f t="shared" si="73"/>
        <v>0</v>
      </c>
      <c r="AP97">
        <f t="shared" si="74"/>
        <v>-5.2839290854375097E-32</v>
      </c>
      <c r="AQ97">
        <f t="shared" si="75"/>
        <v>-8.6219671483130599E-28</v>
      </c>
      <c r="AR97">
        <f t="shared" si="76"/>
        <v>-8.6224955412216026E-28</v>
      </c>
      <c r="AS97">
        <f t="shared" si="77"/>
        <v>-1.6062696236077921E-6</v>
      </c>
      <c r="AT97">
        <f t="shared" si="78"/>
        <v>-1.0494294874237568E-6</v>
      </c>
      <c r="AU97">
        <f t="shared" si="79"/>
        <v>-2.6556991110315487E-6</v>
      </c>
      <c r="AW97">
        <v>94</v>
      </c>
      <c r="AX97">
        <f>IF(Z97&gt;0, (R97*SUMPRODUCT(K97:$K$98, X97:$X$98)-K97*$AZ$3)/Z97, 0)</f>
        <v>-1.2666313249379331E+28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-0.22143026997824466</v>
      </c>
      <c r="AK98">
        <f t="shared" si="92"/>
        <v>-1.5500118898477128E-2</v>
      </c>
      <c r="AL98">
        <f t="shared" si="71"/>
        <v>-0.2369303888767218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-9.4355876525669805E-29</v>
      </c>
      <c r="AR98">
        <f t="shared" si="76"/>
        <v>-9.4355876525669805E-29</v>
      </c>
      <c r="AS98">
        <f t="shared" si="77"/>
        <v>-1.1951410889938918E-5</v>
      </c>
      <c r="AT98">
        <f t="shared" si="78"/>
        <v>-8.3659876229572432E-7</v>
      </c>
      <c r="AU98">
        <f t="shared" si="79"/>
        <v>-1.2788009652234643E-5</v>
      </c>
      <c r="AW98">
        <v>95</v>
      </c>
    </row>
    <row r="100" spans="5:50" x14ac:dyDescent="0.25">
      <c r="AN100" s="6">
        <f t="shared" ref="AN100:AU100" si="93">SUM(AN3:AN98)</f>
        <v>7905.1655879874188</v>
      </c>
      <c r="AO100" s="6">
        <f t="shared" si="93"/>
        <v>-790.51655879874193</v>
      </c>
      <c r="AP100" s="6">
        <f t="shared" si="93"/>
        <v>-3018.6964285104987</v>
      </c>
      <c r="AQ100" s="6">
        <f t="shared" si="93"/>
        <v>-3662.9988197755119</v>
      </c>
      <c r="AR100" s="6">
        <f t="shared" si="93"/>
        <v>432.95378090266382</v>
      </c>
      <c r="AS100" s="6">
        <f t="shared" si="93"/>
        <v>-916.18594661746181</v>
      </c>
      <c r="AT100" s="6">
        <f t="shared" si="93"/>
        <v>332.93119424383644</v>
      </c>
      <c r="AU100" s="6">
        <f t="shared" si="93"/>
        <v>-150.3009714709612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15882.918834251508</v>
      </c>
      <c r="K3">
        <v>1</v>
      </c>
      <c r="L3" s="2">
        <v>0</v>
      </c>
      <c r="O3">
        <f>$C$3</f>
        <v>15882.918834251508</v>
      </c>
      <c r="P3">
        <f>O3*C5</f>
        <v>1588.2918834251509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15882.918834251508</v>
      </c>
      <c r="AF3">
        <f t="shared" ref="AF3:AF34" si="4">-$Z3*P3</f>
        <v>-1588.2918834251509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11774.718746826358</v>
      </c>
      <c r="AJ3">
        <f t="shared" ref="AJ3:AJ34" si="8">AB3-AC3</f>
        <v>0</v>
      </c>
      <c r="AL3">
        <f t="shared" ref="AL3:AL34" si="9">SUM(AI3:AK3)</f>
        <v>11774.718746826358</v>
      </c>
      <c r="AN3">
        <f t="shared" ref="AN3:AN34" si="10">AE3*$K3</f>
        <v>15882.918834251508</v>
      </c>
      <c r="AO3">
        <f t="shared" ref="AO3:AO34" si="11">AF3*$K3</f>
        <v>-1588.2918834251509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11774.718746826358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11774.718746826358</v>
      </c>
      <c r="AW3">
        <v>0</v>
      </c>
      <c r="AX3">
        <f>IF(Z3&gt;0, (R3*SUMPRODUCT(K3:$K$98, X3:$X$98)-K3*$AZ$3)/Z3, 0)</f>
        <v>0</v>
      </c>
      <c r="AZ3">
        <f>C6*SUMPRODUCT(X4:X89, K4:K89)/1</f>
        <v>8099.7903786777015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549.54162144490624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543.3108762262591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-543.3108762262591</v>
      </c>
      <c r="AK4">
        <f>G4*SUM(AB4, AE4:AF4)</f>
        <v>0</v>
      </c>
      <c r="AL4">
        <f t="shared" si="9"/>
        <v>-677.11857622625917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-124.83226047205896</v>
      </c>
      <c r="AR4">
        <f t="shared" si="14"/>
        <v>-124.83226047205896</v>
      </c>
      <c r="AS4">
        <f t="shared" si="15"/>
        <v>-506.86712960748116</v>
      </c>
      <c r="AT4">
        <f t="shared" si="16"/>
        <v>0</v>
      </c>
      <c r="AU4">
        <f t="shared" si="17"/>
        <v>-631.69939007954019</v>
      </c>
      <c r="AW4">
        <v>1</v>
      </c>
      <c r="AX4">
        <f>IF(Z4&gt;0, (R4*SUMPRODUCT(K4:$K$98, X4:$X$98)-K4*$AZ$3)/Z4, 0)</f>
        <v>549.54162144490624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100000</v>
      </c>
      <c r="S5">
        <f t="shared" si="1"/>
        <v>1073.0097943470123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543.3108762262591</v>
      </c>
      <c r="AC5">
        <f t="shared" si="2"/>
        <v>1048.7624239330089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-137.28332070535711</v>
      </c>
      <c r="AI5">
        <f t="shared" si="7"/>
        <v>-186.15344423350444</v>
      </c>
      <c r="AJ5">
        <f t="shared" si="8"/>
        <v>-505.45154770674981</v>
      </c>
      <c r="AK5">
        <f>G5*SUM(AB5, AE5:AF5)</f>
        <v>22.275745925276624</v>
      </c>
      <c r="AL5">
        <f t="shared" si="9"/>
        <v>-669.32924601497757</v>
      </c>
      <c r="AN5">
        <f t="shared" si="10"/>
        <v>0</v>
      </c>
      <c r="AO5">
        <f t="shared" si="11"/>
        <v>0</v>
      </c>
      <c r="AP5">
        <f t="shared" si="12"/>
        <v>-41.789234453556752</v>
      </c>
      <c r="AQ5">
        <f t="shared" si="13"/>
        <v>-117.39206822783491</v>
      </c>
      <c r="AR5">
        <f t="shared" si="14"/>
        <v>-159.18130268139168</v>
      </c>
      <c r="AS5">
        <f t="shared" si="15"/>
        <v>-432.21567098893826</v>
      </c>
      <c r="AT5">
        <f t="shared" si="16"/>
        <v>19.048168940336144</v>
      </c>
      <c r="AU5">
        <f t="shared" si="17"/>
        <v>-572.34880472999373</v>
      </c>
      <c r="AW5">
        <v>2</v>
      </c>
      <c r="AX5">
        <f>IF(Z5&gt;0, (R5*SUMPRODUCT(K5:$K$98, X5:$X$98)-K5*$AZ$3)/Z5, 0)</f>
        <v>1073.0097943470123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100000</v>
      </c>
      <c r="S6">
        <f t="shared" si="1"/>
        <v>1665.5981057821887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1048.7624239330089</v>
      </c>
      <c r="AC6">
        <f t="shared" si="2"/>
        <v>1609.3065152257695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-142.50684405203049</v>
      </c>
      <c r="AI6">
        <f t="shared" si="7"/>
        <v>-190.81701292287033</v>
      </c>
      <c r="AJ6">
        <f t="shared" si="8"/>
        <v>-560.54409129276064</v>
      </c>
      <c r="AK6">
        <f>G6*SUM(AB6, AE6:AF6)</f>
        <v>61.352601800081025</v>
      </c>
      <c r="AL6">
        <f t="shared" si="9"/>
        <v>-690.00850241554997</v>
      </c>
      <c r="AN6">
        <f t="shared" si="10"/>
        <v>0</v>
      </c>
      <c r="AO6">
        <f t="shared" si="11"/>
        <v>0</v>
      </c>
      <c r="AP6">
        <f t="shared" si="12"/>
        <v>-37.266948792566659</v>
      </c>
      <c r="AQ6">
        <f t="shared" si="13"/>
        <v>-109.93120877047721</v>
      </c>
      <c r="AR6">
        <f t="shared" si="14"/>
        <v>-147.19815756304388</v>
      </c>
      <c r="AS6">
        <f t="shared" si="15"/>
        <v>-432.4093339858361</v>
      </c>
      <c r="AT6">
        <f t="shared" si="16"/>
        <v>47.328012362930188</v>
      </c>
      <c r="AU6">
        <f t="shared" si="17"/>
        <v>-532.27947918594987</v>
      </c>
      <c r="AW6">
        <v>3</v>
      </c>
      <c r="AX6">
        <f>IF(Z6&gt;0, (R6*SUMPRODUCT(K6:$K$98, X6:$X$98)-K6*$AZ$3)/Z6, 0)</f>
        <v>1665.5981057821887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100000</v>
      </c>
      <c r="S7">
        <f t="shared" si="1"/>
        <v>2159.820646809038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1609.3065152257695</v>
      </c>
      <c r="AC7">
        <f t="shared" si="2"/>
        <v>2062.7476291683543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-148.62874665992004</v>
      </c>
      <c r="AI7">
        <f t="shared" si="7"/>
        <v>-196.38149946872153</v>
      </c>
      <c r="AJ7">
        <f t="shared" si="8"/>
        <v>-453.44111394258471</v>
      </c>
      <c r="AK7">
        <f>G7*SUM(AB7, AE7:AF7)</f>
        <v>79.016949897585278</v>
      </c>
      <c r="AL7">
        <f t="shared" si="9"/>
        <v>-570.80566351372102</v>
      </c>
      <c r="AN7">
        <f t="shared" si="10"/>
        <v>0</v>
      </c>
      <c r="AO7">
        <f t="shared" si="11"/>
        <v>0</v>
      </c>
      <c r="AP7">
        <f t="shared" si="12"/>
        <v>-33.515560414630301</v>
      </c>
      <c r="AQ7">
        <f t="shared" si="13"/>
        <v>-104.3159911215254</v>
      </c>
      <c r="AR7">
        <f t="shared" si="14"/>
        <v>-137.83155153615573</v>
      </c>
      <c r="AS7">
        <f t="shared" si="15"/>
        <v>-318.25040767113404</v>
      </c>
      <c r="AT7">
        <f t="shared" si="16"/>
        <v>55.45852756752943</v>
      </c>
      <c r="AU7">
        <f t="shared" si="17"/>
        <v>-400.62343163976038</v>
      </c>
      <c r="AW7">
        <v>4</v>
      </c>
      <c r="AX7">
        <f>IF(Z7&gt;0, (R7*SUMPRODUCT(K7:$K$98, X7:$X$98)-K7*$AZ$3)/Z7, 0)</f>
        <v>2159.820646809038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100000</v>
      </c>
      <c r="S8">
        <f t="shared" si="1"/>
        <v>2475.5230965003871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2062.7476291683543</v>
      </c>
      <c r="AC8">
        <f t="shared" si="2"/>
        <v>2336.7873350676255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-154.75139097242678</v>
      </c>
      <c r="AI8">
        <f t="shared" si="7"/>
        <v>-201.94924055765404</v>
      </c>
      <c r="AJ8">
        <f t="shared" si="8"/>
        <v>-274.03970589927121</v>
      </c>
      <c r="AK8">
        <f t="shared" ref="AK8:AK39" si="30">G8*SUM(AB8:AB8, AE8:AF8)</f>
        <v>43.936524501285945</v>
      </c>
      <c r="AL8">
        <f t="shared" si="9"/>
        <v>-432.05242195563932</v>
      </c>
      <c r="AN8">
        <f t="shared" si="10"/>
        <v>0</v>
      </c>
      <c r="AO8">
        <f t="shared" si="11"/>
        <v>0</v>
      </c>
      <c r="AP8">
        <f t="shared" si="12"/>
        <v>-30.921402228434388</v>
      </c>
      <c r="AQ8">
        <f t="shared" si="13"/>
        <v>-101.38449204189691</v>
      </c>
      <c r="AR8">
        <f t="shared" si="14"/>
        <v>-132.30589427033129</v>
      </c>
      <c r="AS8">
        <f t="shared" si="15"/>
        <v>-179.53555187661482</v>
      </c>
      <c r="AT8">
        <f t="shared" si="16"/>
        <v>28.784763682304618</v>
      </c>
      <c r="AU8">
        <f t="shared" si="17"/>
        <v>-283.05668246464148</v>
      </c>
      <c r="AW8">
        <v>5</v>
      </c>
      <c r="AX8">
        <f>IF(Z8&gt;0, (R8*SUMPRODUCT(K8:$K$98, X8:$X$98)-K8*$AZ$3)/Z8, 0)</f>
        <v>2475.5230965003871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100000</v>
      </c>
      <c r="S9">
        <f t="shared" si="1"/>
        <v>2697.306533456469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2336.7873350676255</v>
      </c>
      <c r="AC9">
        <f t="shared" si="2"/>
        <v>2516.3339081734848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-161.12515166243884</v>
      </c>
      <c r="AI9">
        <f t="shared" si="7"/>
        <v>-207.77046017598261</v>
      </c>
      <c r="AJ9">
        <f t="shared" si="8"/>
        <v>-179.54657310585935</v>
      </c>
      <c r="AK9">
        <f t="shared" si="30"/>
        <v>13.78704527689899</v>
      </c>
      <c r="AL9">
        <f t="shared" si="9"/>
        <v>-373.52998800494299</v>
      </c>
      <c r="AN9">
        <f t="shared" si="10"/>
        <v>0</v>
      </c>
      <c r="AO9">
        <f t="shared" si="11"/>
        <v>0</v>
      </c>
      <c r="AP9">
        <f t="shared" si="12"/>
        <v>-28.941574101363297</v>
      </c>
      <c r="AQ9">
        <f t="shared" si="13"/>
        <v>-99.971801345849798</v>
      </c>
      <c r="AR9">
        <f t="shared" si="14"/>
        <v>-128.9133754472131</v>
      </c>
      <c r="AS9">
        <f t="shared" si="15"/>
        <v>-111.40156675521344</v>
      </c>
      <c r="AT9">
        <f t="shared" si="16"/>
        <v>8.5543177917746078</v>
      </c>
      <c r="AU9">
        <f t="shared" si="17"/>
        <v>-231.76062441065193</v>
      </c>
      <c r="AW9">
        <v>6</v>
      </c>
      <c r="AX9">
        <f>IF(Z9&gt;0, (R9*SUMPRODUCT(K9:$K$98, X9:$X$98)-K9*$AZ$3)/Z9, 0)</f>
        <v>2697.306533456469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50</v>
      </c>
      <c r="R10">
        <f t="shared" si="0"/>
        <v>100000</v>
      </c>
      <c r="S10">
        <f t="shared" si="1"/>
        <v>2900.8766262392146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2516.3339081734848</v>
      </c>
      <c r="AC10">
        <f t="shared" si="2"/>
        <v>2674.2930283132528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-168.57726445535147</v>
      </c>
      <c r="AI10">
        <f t="shared" si="7"/>
        <v>-214.67183125153213</v>
      </c>
      <c r="AJ10">
        <f t="shared" si="8"/>
        <v>-157.95912013976795</v>
      </c>
      <c r="AK10">
        <f t="shared" si="30"/>
        <v>10.316969023511289</v>
      </c>
      <c r="AL10">
        <f t="shared" si="9"/>
        <v>-362.31398236778881</v>
      </c>
      <c r="AN10">
        <f t="shared" si="10"/>
        <v>0</v>
      </c>
      <c r="AO10">
        <f t="shared" si="11"/>
        <v>0</v>
      </c>
      <c r="AP10">
        <f t="shared" si="12"/>
        <v>-27.132018393558113</v>
      </c>
      <c r="AQ10">
        <f t="shared" si="13"/>
        <v>-99.227344085101393</v>
      </c>
      <c r="AR10">
        <f t="shared" si="14"/>
        <v>-126.35936247865952</v>
      </c>
      <c r="AS10">
        <f t="shared" si="15"/>
        <v>-92.977330105151424</v>
      </c>
      <c r="AT10">
        <f t="shared" si="16"/>
        <v>6.0727372609752246</v>
      </c>
      <c r="AU10">
        <f t="shared" si="17"/>
        <v>-213.26395532283573</v>
      </c>
      <c r="AW10">
        <v>7</v>
      </c>
      <c r="AX10">
        <f>IF(Z10&gt;0, (R10*SUMPRODUCT(K10:$K$98, X10:$X$98)-K10*$AZ$3)/Z10, 0)</f>
        <v>2900.8766262392146</v>
      </c>
    </row>
    <row r="11" spans="1:52" x14ac:dyDescent="0.25">
      <c r="A11" t="s">
        <v>33</v>
      </c>
      <c r="C11" s="25">
        <f>AU91</f>
        <v>1824.2332470886176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50</v>
      </c>
      <c r="R11">
        <f t="shared" si="0"/>
        <v>100000</v>
      </c>
      <c r="S11">
        <f t="shared" si="1"/>
        <v>3087.5023214022995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2674.2930283132528</v>
      </c>
      <c r="AC11">
        <f t="shared" si="2"/>
        <v>2812.4524984502759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-175.73184834509502</v>
      </c>
      <c r="AI11">
        <f t="shared" si="7"/>
        <v>-221.2776035491413</v>
      </c>
      <c r="AJ11">
        <f t="shared" si="8"/>
        <v>-138.15947013702316</v>
      </c>
      <c r="AK11">
        <f t="shared" si="30"/>
        <v>6.4183032679518064</v>
      </c>
      <c r="AL11">
        <f t="shared" si="9"/>
        <v>-353.01877041821268</v>
      </c>
      <c r="AN11">
        <f t="shared" si="10"/>
        <v>0</v>
      </c>
      <c r="AO11">
        <f t="shared" si="11"/>
        <v>0</v>
      </c>
      <c r="AP11">
        <f t="shared" si="12"/>
        <v>-25.474134250133556</v>
      </c>
      <c r="AQ11">
        <f t="shared" si="13"/>
        <v>-98.28834052068494</v>
      </c>
      <c r="AR11">
        <f t="shared" si="14"/>
        <v>-123.7624747708185</v>
      </c>
      <c r="AS11">
        <f t="shared" si="15"/>
        <v>-77.273784887975097</v>
      </c>
      <c r="AT11">
        <f t="shared" si="16"/>
        <v>3.5898124506529161</v>
      </c>
      <c r="AU11">
        <f t="shared" si="17"/>
        <v>-197.44644720814068</v>
      </c>
      <c r="AW11">
        <v>8</v>
      </c>
      <c r="AX11">
        <f>IF(Z11&gt;0, (R11*SUMPRODUCT(K11:$K$98, X11:$X$98)-K11*$AZ$3)/Z11, 0)</f>
        <v>3087.5023214022995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100000</v>
      </c>
      <c r="S12">
        <f t="shared" si="1"/>
        <v>3266.0367205594171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2812.4524984502759</v>
      </c>
      <c r="AC12">
        <f t="shared" si="2"/>
        <v>2939.3221793595139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-183.98991201664012</v>
      </c>
      <c r="AI12">
        <f t="shared" si="7"/>
        <v>-228.98821471263764</v>
      </c>
      <c r="AJ12">
        <f t="shared" si="8"/>
        <v>-126.86968090923801</v>
      </c>
      <c r="AK12">
        <f t="shared" si="30"/>
        <v>6.4686407464356348</v>
      </c>
      <c r="AL12">
        <f t="shared" si="9"/>
        <v>-349.38925487543997</v>
      </c>
      <c r="AN12">
        <f t="shared" si="10"/>
        <v>0</v>
      </c>
      <c r="AO12">
        <f t="shared" si="11"/>
        <v>0</v>
      </c>
      <c r="AP12">
        <f t="shared" si="12"/>
        <v>-23.917076246512369</v>
      </c>
      <c r="AQ12">
        <f t="shared" si="13"/>
        <v>-97.792594178946615</v>
      </c>
      <c r="AR12">
        <f t="shared" si="14"/>
        <v>-121.70967042545898</v>
      </c>
      <c r="AS12">
        <f t="shared" si="15"/>
        <v>-67.432584117152459</v>
      </c>
      <c r="AT12">
        <f t="shared" si="16"/>
        <v>3.4381513229288738</v>
      </c>
      <c r="AU12">
        <f t="shared" si="17"/>
        <v>-185.70410321968254</v>
      </c>
      <c r="AW12">
        <v>9</v>
      </c>
      <c r="AX12">
        <f>IF(Z12&gt;0, (R12*SUMPRODUCT(K12:$K$98, X12:$X$98)-K12*$AZ$3)/Z12, 0)</f>
        <v>3266.0367205594171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100000</v>
      </c>
      <c r="S13">
        <f t="shared" si="1"/>
        <v>3435.5445147494929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2939.3221793595139</v>
      </c>
      <c r="AC13">
        <f t="shared" si="2"/>
        <v>3054.330425505761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-192.81601711684692</v>
      </c>
      <c r="AI13">
        <f t="shared" si="7"/>
        <v>-237.26792877732603</v>
      </c>
      <c r="AJ13">
        <f t="shared" si="8"/>
        <v>-115.00824614624707</v>
      </c>
      <c r="AK13">
        <f t="shared" si="30"/>
        <v>5.8786443587190282</v>
      </c>
      <c r="AL13">
        <f t="shared" si="9"/>
        <v>-346.39753056485404</v>
      </c>
      <c r="AN13">
        <f t="shared" si="10"/>
        <v>0</v>
      </c>
      <c r="AO13">
        <f t="shared" si="11"/>
        <v>0</v>
      </c>
      <c r="AP13">
        <f t="shared" si="12"/>
        <v>-22.458805705906403</v>
      </c>
      <c r="AQ13">
        <f t="shared" si="13"/>
        <v>-97.418025539361352</v>
      </c>
      <c r="AR13">
        <f t="shared" si="14"/>
        <v>-119.87683124526775</v>
      </c>
      <c r="AS13">
        <f t="shared" si="15"/>
        <v>-58.106564111438317</v>
      </c>
      <c r="AT13">
        <f t="shared" si="16"/>
        <v>2.9701159418071783</v>
      </c>
      <c r="AU13">
        <f t="shared" si="17"/>
        <v>-175.01327941489888</v>
      </c>
      <c r="AW13">
        <v>10</v>
      </c>
      <c r="AX13">
        <f>IF(Z13&gt;0, (R13*SUMPRODUCT(K13:$K$98, X13:$X$98)-K13*$AZ$3)/Z13, 0)</f>
        <v>3435.5445147494929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50</v>
      </c>
      <c r="R14">
        <f t="shared" si="0"/>
        <v>100000</v>
      </c>
      <c r="S14">
        <f t="shared" si="1"/>
        <v>3596.8192050334719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3054.330425505761</v>
      </c>
      <c r="AC14">
        <f t="shared" si="2"/>
        <v>3158.4548752988881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-202.34038997586492</v>
      </c>
      <c r="AI14">
        <f t="shared" si="7"/>
        <v>-246.24661232475131</v>
      </c>
      <c r="AJ14">
        <f t="shared" si="8"/>
        <v>-104.12444979312704</v>
      </c>
      <c r="AK14">
        <f t="shared" si="30"/>
        <v>5.4977947659103696</v>
      </c>
      <c r="AL14">
        <f t="shared" si="9"/>
        <v>-344.87326735196797</v>
      </c>
      <c r="AN14">
        <f t="shared" si="10"/>
        <v>0</v>
      </c>
      <c r="AO14">
        <f t="shared" si="11"/>
        <v>0</v>
      </c>
      <c r="AP14">
        <f t="shared" si="12"/>
        <v>-21.090609048656972</v>
      </c>
      <c r="AQ14">
        <f t="shared" si="13"/>
        <v>-97.195382144781448</v>
      </c>
      <c r="AR14">
        <f t="shared" si="14"/>
        <v>-118.28599119343842</v>
      </c>
      <c r="AS14">
        <f t="shared" si="15"/>
        <v>-50.016784535530704</v>
      </c>
      <c r="AT14">
        <f t="shared" si="16"/>
        <v>2.6408976640302804</v>
      </c>
      <c r="AU14">
        <f t="shared" si="17"/>
        <v>-165.66187806493883</v>
      </c>
      <c r="AW14">
        <v>11</v>
      </c>
      <c r="AX14">
        <f>IF(Z14&gt;0, (R14*SUMPRODUCT(K14:$K$98, X14:$X$98)-K14*$AZ$3)/Z14, 0)</f>
        <v>3596.8192050334719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100000</v>
      </c>
      <c r="S15">
        <f t="shared" si="1"/>
        <v>3760.2297804680456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3158.4548752988881</v>
      </c>
      <c r="AC15">
        <f t="shared" si="2"/>
        <v>3260.9476370681209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-212.28921943020666</v>
      </c>
      <c r="AI15">
        <f t="shared" si="7"/>
        <v>-255.65023494588908</v>
      </c>
      <c r="AJ15">
        <f t="shared" si="8"/>
        <v>-102.49276176923286</v>
      </c>
      <c r="AK15">
        <f t="shared" si="30"/>
        <v>12.949664988725441</v>
      </c>
      <c r="AL15">
        <f t="shared" si="9"/>
        <v>-345.19333172639654</v>
      </c>
      <c r="AN15">
        <f t="shared" si="10"/>
        <v>0</v>
      </c>
      <c r="AO15">
        <f t="shared" si="11"/>
        <v>0</v>
      </c>
      <c r="AP15">
        <f t="shared" si="12"/>
        <v>-19.759715186487998</v>
      </c>
      <c r="AQ15">
        <f t="shared" si="13"/>
        <v>-96.740688916420993</v>
      </c>
      <c r="AR15">
        <f t="shared" si="14"/>
        <v>-116.500404102909</v>
      </c>
      <c r="AS15">
        <f t="shared" si="15"/>
        <v>-46.706188892281382</v>
      </c>
      <c r="AT15">
        <f t="shared" si="16"/>
        <v>5.9011923243611539</v>
      </c>
      <c r="AU15">
        <f t="shared" si="17"/>
        <v>-157.30540067082924</v>
      </c>
      <c r="AW15">
        <v>12</v>
      </c>
      <c r="AX15">
        <f>IF(Z15&gt;0, (R15*SUMPRODUCT(K15:$K$98, X15:$X$98)-K15*$AZ$3)/Z15, 0)</f>
        <v>3760.2297804680456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100000</v>
      </c>
      <c r="S16">
        <f t="shared" si="1"/>
        <v>3932.2532123763854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3260.9476370681209</v>
      </c>
      <c r="AC16">
        <f t="shared" si="2"/>
        <v>3363.5839452319165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-316.47522817494598</v>
      </c>
      <c r="AI16">
        <f t="shared" si="7"/>
        <v>-359.24439592138413</v>
      </c>
      <c r="AJ16">
        <f t="shared" si="8"/>
        <v>-102.63630816379555</v>
      </c>
      <c r="AK16">
        <f t="shared" si="30"/>
        <v>23.152728223183662</v>
      </c>
      <c r="AL16">
        <f t="shared" si="9"/>
        <v>-438.72797586199601</v>
      </c>
      <c r="AN16">
        <f t="shared" si="10"/>
        <v>0</v>
      </c>
      <c r="AO16">
        <f t="shared" si="11"/>
        <v>0</v>
      </c>
      <c r="AP16">
        <f t="shared" si="12"/>
        <v>-18.437242254691874</v>
      </c>
      <c r="AQ16">
        <f t="shared" si="13"/>
        <v>-136.4284309683886</v>
      </c>
      <c r="AR16">
        <f t="shared" si="14"/>
        <v>-154.86567322308048</v>
      </c>
      <c r="AS16">
        <f t="shared" si="15"/>
        <v>-44.245202267250185</v>
      </c>
      <c r="AT16">
        <f t="shared" si="16"/>
        <v>9.9808455857415979</v>
      </c>
      <c r="AU16">
        <f t="shared" si="17"/>
        <v>-189.13002990458907</v>
      </c>
      <c r="AW16">
        <v>13</v>
      </c>
      <c r="AX16">
        <f>IF(Z16&gt;0, (R16*SUMPRODUCT(K16:$K$98, X16:$X$98)-K16*$AZ$3)/Z16, 0)</f>
        <v>3932.2532123763854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100000</v>
      </c>
      <c r="S17">
        <f t="shared" si="1"/>
        <v>4079.0035707586526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3363.5839452319165</v>
      </c>
      <c r="AC17">
        <f t="shared" si="2"/>
        <v>3436.5665838837194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-432.8031917784291</v>
      </c>
      <c r="AI17">
        <f t="shared" si="7"/>
        <v>-474.92826625151361</v>
      </c>
      <c r="AJ17">
        <f t="shared" si="8"/>
        <v>-72.982638651802972</v>
      </c>
      <c r="AK17">
        <f t="shared" si="30"/>
        <v>46.417458444200449</v>
      </c>
      <c r="AL17">
        <f t="shared" si="9"/>
        <v>-501.49344645911611</v>
      </c>
      <c r="AN17">
        <f t="shared" si="10"/>
        <v>0</v>
      </c>
      <c r="AO17">
        <f t="shared" si="11"/>
        <v>0</v>
      </c>
      <c r="AP17">
        <f t="shared" si="12"/>
        <v>-17.070484928168902</v>
      </c>
      <c r="AQ17">
        <f t="shared" si="13"/>
        <v>-175.38628606669107</v>
      </c>
      <c r="AR17">
        <f t="shared" si="14"/>
        <v>-192.45677099485997</v>
      </c>
      <c r="AS17">
        <f t="shared" si="15"/>
        <v>-29.574998945571593</v>
      </c>
      <c r="AT17">
        <f t="shared" si="16"/>
        <v>18.809902052087942</v>
      </c>
      <c r="AU17">
        <f t="shared" si="17"/>
        <v>-203.22186788834361</v>
      </c>
      <c r="AW17">
        <v>14</v>
      </c>
      <c r="AX17">
        <f>IF(Z17&gt;0, (R17*SUMPRODUCT(K17:$K$98, X17:$X$98)-K17*$AZ$3)/Z17, 0)</f>
        <v>4079.0035707586526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100000</v>
      </c>
      <c r="S18">
        <f t="shared" si="1"/>
        <v>4200.6621039588817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3436.5665838837194</v>
      </c>
      <c r="AC18">
        <f t="shared" si="2"/>
        <v>3480.490721406597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-551.88245417515725</v>
      </c>
      <c r="AI18">
        <f t="shared" si="7"/>
        <v>-593.31033667642339</v>
      </c>
      <c r="AJ18">
        <f t="shared" si="8"/>
        <v>-43.924137522877572</v>
      </c>
      <c r="AK18">
        <f t="shared" si="30"/>
        <v>74.22983821188835</v>
      </c>
      <c r="AL18">
        <f t="shared" si="9"/>
        <v>-563.0046359874126</v>
      </c>
      <c r="AN18">
        <f t="shared" si="10"/>
        <v>0</v>
      </c>
      <c r="AO18">
        <f t="shared" si="11"/>
        <v>0</v>
      </c>
      <c r="AP18">
        <f t="shared" si="12"/>
        <v>-15.666255591465637</v>
      </c>
      <c r="AQ18">
        <f t="shared" si="13"/>
        <v>-208.69837079626504</v>
      </c>
      <c r="AR18">
        <f t="shared" si="14"/>
        <v>-224.36462638773068</v>
      </c>
      <c r="AS18">
        <f t="shared" si="15"/>
        <v>-16.610232614400601</v>
      </c>
      <c r="AT18">
        <f t="shared" si="16"/>
        <v>28.070554122698521</v>
      </c>
      <c r="AU18">
        <f t="shared" si="17"/>
        <v>-212.90430487943277</v>
      </c>
      <c r="AW18">
        <v>15</v>
      </c>
      <c r="AX18">
        <f>IF(Z18&gt;0, (R18*SUMPRODUCT(K18:$K$98, X18:$X$98)-K18*$AZ$3)/Z18, 0)</f>
        <v>4200.6621039588817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100000</v>
      </c>
      <c r="S19">
        <f t="shared" si="1"/>
        <v>4275.8064928688291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3480.490721406597</v>
      </c>
      <c r="AC19">
        <f t="shared" si="2"/>
        <v>3478.3152638898064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-678.45432331990469</v>
      </c>
      <c r="AI19">
        <f t="shared" si="7"/>
        <v>-719.12869983449821</v>
      </c>
      <c r="AJ19">
        <f t="shared" si="8"/>
        <v>2.1754575167906296</v>
      </c>
      <c r="AK19">
        <f t="shared" si="30"/>
        <v>77.614943087367109</v>
      </c>
      <c r="AL19">
        <f t="shared" si="9"/>
        <v>-639.33829923034045</v>
      </c>
      <c r="AN19">
        <f t="shared" si="10"/>
        <v>0</v>
      </c>
      <c r="AO19">
        <f t="shared" si="11"/>
        <v>0</v>
      </c>
      <c r="AP19">
        <f t="shared" si="12"/>
        <v>-14.344224389558377</v>
      </c>
      <c r="AQ19">
        <f t="shared" si="13"/>
        <v>-239.26368111076039</v>
      </c>
      <c r="AR19">
        <f t="shared" si="14"/>
        <v>-253.60790550031879</v>
      </c>
      <c r="AS19">
        <f t="shared" si="15"/>
        <v>0.76719678197403129</v>
      </c>
      <c r="AT19">
        <f t="shared" si="16"/>
        <v>27.371683478136362</v>
      </c>
      <c r="AU19">
        <f t="shared" si="17"/>
        <v>-225.46902524020837</v>
      </c>
      <c r="AW19">
        <v>16</v>
      </c>
      <c r="AX19">
        <f>IF(Z19&gt;0, (R19*SUMPRODUCT(K19:$K$98, X19:$X$98)-K19*$AZ$3)/Z19, 0)</f>
        <v>4275.8064928688291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100000</v>
      </c>
      <c r="S20">
        <f t="shared" si="1"/>
        <v>4247.2468204281104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3478.3152638898064</v>
      </c>
      <c r="AC20">
        <f t="shared" si="2"/>
        <v>3386.1695002094025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-809.04182093882503</v>
      </c>
      <c r="AI20">
        <f t="shared" si="7"/>
        <v>-848.9049327778032</v>
      </c>
      <c r="AJ20">
        <f t="shared" si="8"/>
        <v>92.145763680403888</v>
      </c>
      <c r="AK20">
        <f t="shared" si="30"/>
        <v>14.956755634726168</v>
      </c>
      <c r="AL20">
        <f t="shared" si="9"/>
        <v>-741.80241346267314</v>
      </c>
      <c r="AN20">
        <f t="shared" si="10"/>
        <v>0</v>
      </c>
      <c r="AO20">
        <f t="shared" si="11"/>
        <v>0</v>
      </c>
      <c r="AP20">
        <f t="shared" si="12"/>
        <v>-13.334083101233141</v>
      </c>
      <c r="AQ20">
        <f t="shared" si="13"/>
        <v>-270.62189515829351</v>
      </c>
      <c r="AR20">
        <f t="shared" si="14"/>
        <v>-283.95597825952666</v>
      </c>
      <c r="AS20">
        <f t="shared" si="15"/>
        <v>30.822462513819435</v>
      </c>
      <c r="AT20">
        <f t="shared" si="16"/>
        <v>5.0029868055425757</v>
      </c>
      <c r="AU20">
        <f t="shared" si="17"/>
        <v>-248.13052894016462</v>
      </c>
      <c r="AW20">
        <v>17</v>
      </c>
      <c r="AX20">
        <f>IF(Z20&gt;0, (R20*SUMPRODUCT(K20:$K$98, X20:$X$98)-K20*$AZ$3)/Z20, 0)</f>
        <v>4247.2468204281104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100000</v>
      </c>
      <c r="S21">
        <f t="shared" si="1"/>
        <v>4166.0796372108152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3386.1695002094025</v>
      </c>
      <c r="AC21">
        <f t="shared" si="2"/>
        <v>3248.4904177817298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-954.205779602554</v>
      </c>
      <c r="AI21">
        <f t="shared" si="7"/>
        <v>-993.19315743334107</v>
      </c>
      <c r="AJ21">
        <f t="shared" si="8"/>
        <v>137.67908242767271</v>
      </c>
      <c r="AK21">
        <f t="shared" si="30"/>
        <v>5.4178712003350444</v>
      </c>
      <c r="AL21">
        <f t="shared" si="9"/>
        <v>-850.09620380533329</v>
      </c>
      <c r="AN21">
        <f t="shared" si="10"/>
        <v>0</v>
      </c>
      <c r="AO21">
        <f t="shared" si="11"/>
        <v>0</v>
      </c>
      <c r="AP21">
        <f t="shared" si="12"/>
        <v>-12.401248462597113</v>
      </c>
      <c r="AQ21">
        <f t="shared" si="13"/>
        <v>-303.51728214850698</v>
      </c>
      <c r="AR21">
        <f t="shared" si="14"/>
        <v>-315.91853061110407</v>
      </c>
      <c r="AS21">
        <f t="shared" si="15"/>
        <v>43.793468663072893</v>
      </c>
      <c r="AT21">
        <f t="shared" si="16"/>
        <v>1.7233363881334851</v>
      </c>
      <c r="AU21">
        <f t="shared" si="17"/>
        <v>-270.40172555989767</v>
      </c>
      <c r="AW21">
        <v>18</v>
      </c>
      <c r="AX21">
        <f>IF(Z21&gt;0, (R21*SUMPRODUCT(K21:$K$98, X21:$X$98)-K21*$AZ$3)/Z21, 0)</f>
        <v>4166.0796372108152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50</v>
      </c>
      <c r="R22">
        <f t="shared" si="0"/>
        <v>100000</v>
      </c>
      <c r="S22">
        <f t="shared" si="1"/>
        <v>4095.2704352406354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3248.4904177817298</v>
      </c>
      <c r="AC22">
        <f t="shared" si="2"/>
        <v>3115.7716305534605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-1112.8132945349068</v>
      </c>
      <c r="AI22">
        <f t="shared" si="7"/>
        <v>-1150.8543919401186</v>
      </c>
      <c r="AJ22">
        <f t="shared" si="8"/>
        <v>132.71878722826932</v>
      </c>
      <c r="AK22">
        <f t="shared" si="30"/>
        <v>68.218298773416336</v>
      </c>
      <c r="AL22">
        <f t="shared" si="9"/>
        <v>-949.91730593843295</v>
      </c>
      <c r="AN22">
        <f t="shared" si="10"/>
        <v>0</v>
      </c>
      <c r="AO22">
        <f t="shared" si="11"/>
        <v>0</v>
      </c>
      <c r="AP22">
        <f t="shared" si="12"/>
        <v>-11.298087867593015</v>
      </c>
      <c r="AQ22">
        <f t="shared" si="13"/>
        <v>-330.50209482543852</v>
      </c>
      <c r="AR22">
        <f t="shared" si="14"/>
        <v>-341.8001826930315</v>
      </c>
      <c r="AS22">
        <f t="shared" si="15"/>
        <v>39.41706790982154</v>
      </c>
      <c r="AT22">
        <f t="shared" si="16"/>
        <v>20.260623018046182</v>
      </c>
      <c r="AU22">
        <f t="shared" si="17"/>
        <v>-282.12249176516377</v>
      </c>
      <c r="AW22">
        <v>19</v>
      </c>
      <c r="AX22">
        <f>IF(Z22&gt;0, (R22*SUMPRODUCT(K22:$K$98, X22:$X$98)-K22*$AZ$3)/Z22, 0)</f>
        <v>4095.2704352406354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100000</v>
      </c>
      <c r="S23">
        <f t="shared" si="1"/>
        <v>4109.8695241922514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3115.7716305534605</v>
      </c>
      <c r="AC23">
        <f t="shared" si="2"/>
        <v>3043.0137433541354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-1279.7585132067043</v>
      </c>
      <c r="AI23">
        <f t="shared" si="7"/>
        <v>-1316.7793203812605</v>
      </c>
      <c r="AJ23">
        <f t="shared" si="8"/>
        <v>72.757887199325069</v>
      </c>
      <c r="AK23">
        <f t="shared" si="30"/>
        <v>218.10401413874226</v>
      </c>
      <c r="AL23">
        <f t="shared" si="9"/>
        <v>-1025.9174190431931</v>
      </c>
      <c r="AN23">
        <f t="shared" si="10"/>
        <v>0</v>
      </c>
      <c r="AO23">
        <f t="shared" si="11"/>
        <v>0</v>
      </c>
      <c r="AP23">
        <f t="shared" si="12"/>
        <v>-9.8170221746352659</v>
      </c>
      <c r="AQ23">
        <f t="shared" si="13"/>
        <v>-339.36098808140184</v>
      </c>
      <c r="AR23">
        <f t="shared" si="14"/>
        <v>-349.17801025603711</v>
      </c>
      <c r="AS23">
        <f t="shared" si="15"/>
        <v>19.293630974807243</v>
      </c>
      <c r="AT23">
        <f t="shared" si="16"/>
        <v>57.835906523630747</v>
      </c>
      <c r="AU23">
        <f t="shared" si="17"/>
        <v>-272.04847275759909</v>
      </c>
      <c r="AW23">
        <v>20</v>
      </c>
      <c r="AX23">
        <f>IF(Z23&gt;0, (R23*SUMPRODUCT(K23:$K$98, X23:$X$98)-K23*$AZ$3)/Z23, 0)</f>
        <v>4109.8695241922514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100000</v>
      </c>
      <c r="S24">
        <f t="shared" si="1"/>
        <v>4083.6908303756286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3043.0137433541354</v>
      </c>
      <c r="AC24">
        <f t="shared" si="2"/>
        <v>2933.781512081765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-1459.7774433178663</v>
      </c>
      <c r="AI24">
        <f t="shared" si="7"/>
        <v>-1495.6981536990181</v>
      </c>
      <c r="AJ24">
        <f t="shared" si="8"/>
        <v>109.23223127237043</v>
      </c>
      <c r="AK24">
        <f t="shared" si="30"/>
        <v>213.01096203478949</v>
      </c>
      <c r="AL24">
        <f t="shared" si="9"/>
        <v>-1173.4549603918581</v>
      </c>
      <c r="AN24">
        <f t="shared" si="10"/>
        <v>0</v>
      </c>
      <c r="AO24">
        <f t="shared" si="11"/>
        <v>0</v>
      </c>
      <c r="AP24">
        <f t="shared" si="12"/>
        <v>-8.5047349347383019</v>
      </c>
      <c r="AQ24">
        <f t="shared" si="13"/>
        <v>-345.62290353931274</v>
      </c>
      <c r="AR24">
        <f t="shared" si="14"/>
        <v>-354.12763847405103</v>
      </c>
      <c r="AS24">
        <f t="shared" si="15"/>
        <v>25.862271749196797</v>
      </c>
      <c r="AT24">
        <f t="shared" si="16"/>
        <v>50.433350317316275</v>
      </c>
      <c r="AU24">
        <f t="shared" si="17"/>
        <v>-277.83201640753794</v>
      </c>
      <c r="AW24">
        <v>21</v>
      </c>
      <c r="AX24">
        <f>IF(Z24&gt;0, (R24*SUMPRODUCT(K24:$K$98, X24:$X$98)-K24*$AZ$3)/Z24, 0)</f>
        <v>4083.6908303756286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50</v>
      </c>
      <c r="R25">
        <f t="shared" si="0"/>
        <v>100000</v>
      </c>
      <c r="S25">
        <f t="shared" si="1"/>
        <v>4021.2970549174993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2933.781512081765</v>
      </c>
      <c r="AC25">
        <f t="shared" si="2"/>
        <v>2793.6307128362287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-1652.1200550125545</v>
      </c>
      <c r="AI25">
        <f t="shared" si="7"/>
        <v>-1686.8554982623884</v>
      </c>
      <c r="AJ25">
        <f t="shared" si="8"/>
        <v>140.15079924553629</v>
      </c>
      <c r="AK25">
        <f t="shared" si="30"/>
        <v>205.36470584572356</v>
      </c>
      <c r="AL25">
        <f t="shared" si="9"/>
        <v>-1341.3399931711285</v>
      </c>
      <c r="AN25">
        <f t="shared" si="10"/>
        <v>0</v>
      </c>
      <c r="AO25">
        <f t="shared" si="11"/>
        <v>0</v>
      </c>
      <c r="AP25">
        <f t="shared" si="12"/>
        <v>-7.3429519823425498</v>
      </c>
      <c r="AQ25">
        <f t="shared" si="13"/>
        <v>-349.25243779868259</v>
      </c>
      <c r="AR25">
        <f t="shared" si="14"/>
        <v>-356.59538978102512</v>
      </c>
      <c r="AS25">
        <f t="shared" si="15"/>
        <v>29.627391875928385</v>
      </c>
      <c r="AT25">
        <f t="shared" si="16"/>
        <v>43.413385084707585</v>
      </c>
      <c r="AU25">
        <f t="shared" si="17"/>
        <v>-283.55461282038914</v>
      </c>
      <c r="AW25">
        <v>22</v>
      </c>
      <c r="AX25">
        <f>IF(Z25&gt;0, (R25*SUMPRODUCT(K25:$K$98, X25:$X$98)-K25*$AZ$3)/Z25, 0)</f>
        <v>4021.2970549174993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100000</v>
      </c>
      <c r="S26">
        <f t="shared" si="1"/>
        <v>3925.6045603430275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2793.6307128362287</v>
      </c>
      <c r="AC26">
        <f t="shared" si="2"/>
        <v>2627.8355110141338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-1835.2652065354698</v>
      </c>
      <c r="AI26">
        <f t="shared" si="7"/>
        <v>-1868.7356627495378</v>
      </c>
      <c r="AJ26">
        <f t="shared" si="8"/>
        <v>165.7952018220949</v>
      </c>
      <c r="AK26">
        <f t="shared" si="30"/>
        <v>195.55414989853602</v>
      </c>
      <c r="AL26">
        <f t="shared" si="9"/>
        <v>-1507.3863110289069</v>
      </c>
      <c r="AN26">
        <f t="shared" si="10"/>
        <v>0</v>
      </c>
      <c r="AO26">
        <f t="shared" si="11"/>
        <v>0</v>
      </c>
      <c r="AP26">
        <f t="shared" si="12"/>
        <v>-6.3174447494268522</v>
      </c>
      <c r="AQ26">
        <f t="shared" si="13"/>
        <v>-346.40061278758884</v>
      </c>
      <c r="AR26">
        <f t="shared" si="14"/>
        <v>-352.71805753701568</v>
      </c>
      <c r="AS26">
        <f t="shared" si="15"/>
        <v>31.293329870745122</v>
      </c>
      <c r="AT26">
        <f t="shared" si="16"/>
        <v>36.910238976243392</v>
      </c>
      <c r="AU26">
        <f t="shared" si="17"/>
        <v>-284.51448869002718</v>
      </c>
      <c r="AW26">
        <v>23</v>
      </c>
      <c r="AX26">
        <f>IF(Z26&gt;0, (R26*SUMPRODUCT(K26:$K$98, X26:$X$98)-K26*$AZ$3)/Z26, 0)</f>
        <v>3925.6045603430275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100000</v>
      </c>
      <c r="S27">
        <f t="shared" si="1"/>
        <v>3805.33732194501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2627.8355110141338</v>
      </c>
      <c r="AC27">
        <f t="shared" si="2"/>
        <v>2445.2360017770679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-2013.4416682767528</v>
      </c>
      <c r="AI27">
        <f t="shared" si="7"/>
        <v>-2045.5706990945416</v>
      </c>
      <c r="AJ27">
        <f t="shared" si="8"/>
        <v>182.59950923706583</v>
      </c>
      <c r="AK27">
        <f t="shared" si="30"/>
        <v>183.94848577098938</v>
      </c>
      <c r="AL27">
        <f t="shared" si="9"/>
        <v>-1679.0227040864863</v>
      </c>
      <c r="AN27">
        <f t="shared" si="10"/>
        <v>0</v>
      </c>
      <c r="AO27">
        <f t="shared" si="11"/>
        <v>0</v>
      </c>
      <c r="AP27">
        <f t="shared" si="12"/>
        <v>-5.4145132753647012</v>
      </c>
      <c r="AQ27">
        <f t="shared" si="13"/>
        <v>-339.31327415020962</v>
      </c>
      <c r="AR27">
        <f t="shared" si="14"/>
        <v>-344.72778742557432</v>
      </c>
      <c r="AS27">
        <f t="shared" si="15"/>
        <v>30.772402455780458</v>
      </c>
      <c r="AT27">
        <f t="shared" si="16"/>
        <v>30.999737397581455</v>
      </c>
      <c r="AU27">
        <f t="shared" si="17"/>
        <v>-282.9556475722124</v>
      </c>
      <c r="AW27">
        <v>24</v>
      </c>
      <c r="AX27">
        <f>IF(Z27&gt;0, (R27*SUMPRODUCT(K27:$K$98, X27:$X$98)-K27*$AZ$3)/Z27, 0)</f>
        <v>3805.33732194501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100000</v>
      </c>
      <c r="S28">
        <f t="shared" si="1"/>
        <v>3666.6299623266073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2445.2360017770679</v>
      </c>
      <c r="AC28">
        <f t="shared" si="2"/>
        <v>2252.1737129398261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-2191.94670896553</v>
      </c>
      <c r="AI28">
        <f t="shared" si="7"/>
        <v>-2222.6584761206582</v>
      </c>
      <c r="AJ28">
        <f t="shared" si="8"/>
        <v>193.06228883724179</v>
      </c>
      <c r="AK28">
        <f t="shared" si="30"/>
        <v>171.16652012439476</v>
      </c>
      <c r="AL28">
        <f t="shared" si="9"/>
        <v>-1858.4296671590216</v>
      </c>
      <c r="AN28">
        <f t="shared" si="10"/>
        <v>0</v>
      </c>
      <c r="AO28">
        <f t="shared" si="11"/>
        <v>0</v>
      </c>
      <c r="AP28">
        <f t="shared" si="12"/>
        <v>-4.6211342075427071</v>
      </c>
      <c r="AQ28">
        <f t="shared" si="13"/>
        <v>-329.81755386289751</v>
      </c>
      <c r="AR28">
        <f t="shared" si="14"/>
        <v>-334.43868807044026</v>
      </c>
      <c r="AS28">
        <f t="shared" si="15"/>
        <v>29.049671502972942</v>
      </c>
      <c r="AT28">
        <f t="shared" si="16"/>
        <v>25.755061808640022</v>
      </c>
      <c r="AU28">
        <f t="shared" si="17"/>
        <v>-279.63395475882726</v>
      </c>
      <c r="AW28">
        <v>25</v>
      </c>
      <c r="AX28">
        <f>IF(Z28&gt;0, (R28*SUMPRODUCT(K28:$K$98, X28:$X$98)-K28*$AZ$3)/Z28, 0)</f>
        <v>3666.6299623266073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100000</v>
      </c>
      <c r="S29">
        <f t="shared" si="1"/>
        <v>3514.2407107920544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2252.1737129398261</v>
      </c>
      <c r="AC29">
        <f t="shared" si="2"/>
        <v>2052.9373959635059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-2391.6331066725488</v>
      </c>
      <c r="AI29">
        <f t="shared" si="7"/>
        <v>-2420.8419396027894</v>
      </c>
      <c r="AJ29">
        <f t="shared" si="8"/>
        <v>199.23631697632027</v>
      </c>
      <c r="AK29">
        <f t="shared" si="30"/>
        <v>157.65215990578784</v>
      </c>
      <c r="AL29">
        <f t="shared" si="9"/>
        <v>-2063.9534627206813</v>
      </c>
      <c r="AN29">
        <f t="shared" si="10"/>
        <v>0</v>
      </c>
      <c r="AO29">
        <f t="shared" si="11"/>
        <v>0</v>
      </c>
      <c r="AP29">
        <f t="shared" si="12"/>
        <v>-3.9240990133982763</v>
      </c>
      <c r="AQ29">
        <f t="shared" si="13"/>
        <v>-321.30709010930269</v>
      </c>
      <c r="AR29">
        <f t="shared" si="14"/>
        <v>-325.23118912270098</v>
      </c>
      <c r="AS29">
        <f t="shared" si="15"/>
        <v>26.766664616388802</v>
      </c>
      <c r="AT29">
        <f t="shared" si="16"/>
        <v>21.179986431635637</v>
      </c>
      <c r="AU29">
        <f t="shared" si="17"/>
        <v>-277.28453807467656</v>
      </c>
      <c r="AW29">
        <v>26</v>
      </c>
      <c r="AX29">
        <f>IF(Z29&gt;0, (R29*SUMPRODUCT(K29:$K$98, X29:$X$98)-K29*$AZ$3)/Z29, 0)</f>
        <v>3514.2407107920544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100000</v>
      </c>
      <c r="S30">
        <f t="shared" si="1"/>
        <v>3344.6897174725182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2052.9373959635059</v>
      </c>
      <c r="AC30">
        <f t="shared" si="2"/>
        <v>1848.2206959315045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-2575.1288739669376</v>
      </c>
      <c r="AI30">
        <f t="shared" si="7"/>
        <v>-2602.7580541308926</v>
      </c>
      <c r="AJ30">
        <f t="shared" si="8"/>
        <v>204.71670003200143</v>
      </c>
      <c r="AK30">
        <f t="shared" si="30"/>
        <v>143.70561771744542</v>
      </c>
      <c r="AL30">
        <f t="shared" si="9"/>
        <v>-2254.3357363814457</v>
      </c>
      <c r="AN30">
        <f t="shared" si="10"/>
        <v>0</v>
      </c>
      <c r="AO30">
        <f t="shared" si="11"/>
        <v>0</v>
      </c>
      <c r="AP30">
        <f t="shared" si="12"/>
        <v>-3.3141772217046586</v>
      </c>
      <c r="AQ30">
        <f t="shared" si="13"/>
        <v>-308.89202670549275</v>
      </c>
      <c r="AR30">
        <f t="shared" si="14"/>
        <v>-312.20620392719741</v>
      </c>
      <c r="AS30">
        <f t="shared" si="15"/>
        <v>24.556190959069344</v>
      </c>
      <c r="AT30">
        <f t="shared" si="16"/>
        <v>17.237785632578948</v>
      </c>
      <c r="AU30">
        <f t="shared" si="17"/>
        <v>-270.41222733554912</v>
      </c>
      <c r="AW30">
        <v>27</v>
      </c>
      <c r="AX30">
        <f>IF(Z30&gt;0, (R30*SUMPRODUCT(K30:$K$98, X30:$X$98)-K30*$AZ$3)/Z30, 0)</f>
        <v>3344.6897174725182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100000</v>
      </c>
      <c r="S31">
        <f t="shared" si="1"/>
        <v>3161.2437005405868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1848.2206959315045</v>
      </c>
      <c r="AC31">
        <f t="shared" si="2"/>
        <v>1643.4272317950313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-2719.0465806052598</v>
      </c>
      <c r="AI31">
        <f t="shared" si="7"/>
        <v>-2745.0399456772725</v>
      </c>
      <c r="AJ31">
        <f t="shared" si="8"/>
        <v>204.79346413647318</v>
      </c>
      <c r="AK31">
        <f t="shared" si="30"/>
        <v>129.37544871520532</v>
      </c>
      <c r="AL31">
        <f t="shared" si="9"/>
        <v>-2410.8710328255938</v>
      </c>
      <c r="AN31">
        <f t="shared" si="10"/>
        <v>0</v>
      </c>
      <c r="AO31">
        <f t="shared" si="11"/>
        <v>0</v>
      </c>
      <c r="AP31">
        <f t="shared" si="12"/>
        <v>-2.7838909134522662</v>
      </c>
      <c r="AQ31">
        <f t="shared" si="13"/>
        <v>-291.21004718048795</v>
      </c>
      <c r="AR31">
        <f t="shared" si="14"/>
        <v>-293.99393809394024</v>
      </c>
      <c r="AS31">
        <f t="shared" si="15"/>
        <v>21.93339193922986</v>
      </c>
      <c r="AT31">
        <f t="shared" si="16"/>
        <v>13.856118094146511</v>
      </c>
      <c r="AU31">
        <f t="shared" si="17"/>
        <v>-258.20442806056383</v>
      </c>
      <c r="AW31">
        <v>28</v>
      </c>
      <c r="AX31">
        <f>IF(Z31&gt;0, (R31*SUMPRODUCT(K31:$K$98, X31:$X$98)-K31*$AZ$3)/Z31, 0)</f>
        <v>3161.2437005405868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100000</v>
      </c>
      <c r="S32">
        <f t="shared" si="1"/>
        <v>2972.6225540472415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1643.4272317950313</v>
      </c>
      <c r="AC32">
        <f t="shared" si="2"/>
        <v>1445.1623297654544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-2851.1269565116263</v>
      </c>
      <c r="AI32">
        <f t="shared" si="7"/>
        <v>-2875.4348244546632</v>
      </c>
      <c r="AJ32">
        <f t="shared" si="8"/>
        <v>198.26490202957689</v>
      </c>
      <c r="AK32">
        <f t="shared" si="30"/>
        <v>115.0399062256522</v>
      </c>
      <c r="AL32">
        <f t="shared" si="9"/>
        <v>-2562.1300161994341</v>
      </c>
      <c r="AN32">
        <f t="shared" si="10"/>
        <v>0</v>
      </c>
      <c r="AO32">
        <f t="shared" si="11"/>
        <v>0</v>
      </c>
      <c r="AP32">
        <f t="shared" si="12"/>
        <v>-2.3244411363844213</v>
      </c>
      <c r="AQ32">
        <f t="shared" si="13"/>
        <v>-272.63916351284189</v>
      </c>
      <c r="AR32">
        <f t="shared" si="14"/>
        <v>-274.96360464922634</v>
      </c>
      <c r="AS32">
        <f t="shared" si="15"/>
        <v>18.959091568982881</v>
      </c>
      <c r="AT32">
        <f t="shared" si="16"/>
        <v>11.000697016428946</v>
      </c>
      <c r="AU32">
        <f t="shared" si="17"/>
        <v>-245.0038160638145</v>
      </c>
      <c r="AW32">
        <v>29</v>
      </c>
      <c r="AX32">
        <f>IF(Z32&gt;0, (R32*SUMPRODUCT(K32:$K$98, X32:$X$98)-K32*$AZ$3)/Z32, 0)</f>
        <v>2972.6225540472415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100000</v>
      </c>
      <c r="S33">
        <f t="shared" si="1"/>
        <v>2779.4104344021716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1445.1623297654544</v>
      </c>
      <c r="AC33">
        <f t="shared" si="2"/>
        <v>1255.5099029944968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-2957.7720370874113</v>
      </c>
      <c r="AI33">
        <f t="shared" si="7"/>
        <v>-2980.3579403324738</v>
      </c>
      <c r="AJ33">
        <f t="shared" si="8"/>
        <v>189.65242677095762</v>
      </c>
      <c r="AK33">
        <f t="shared" si="30"/>
        <v>101.16136308358182</v>
      </c>
      <c r="AL33">
        <f t="shared" si="9"/>
        <v>-2689.5441504779346</v>
      </c>
      <c r="AN33">
        <f t="shared" si="10"/>
        <v>0</v>
      </c>
      <c r="AO33">
        <f t="shared" si="11"/>
        <v>0</v>
      </c>
      <c r="AP33">
        <f t="shared" si="12"/>
        <v>-1.9283733683711133</v>
      </c>
      <c r="AQ33">
        <f t="shared" si="13"/>
        <v>-252.53312936594642</v>
      </c>
      <c r="AR33">
        <f t="shared" si="14"/>
        <v>-254.46150273431752</v>
      </c>
      <c r="AS33">
        <f t="shared" si="15"/>
        <v>16.192431405727202</v>
      </c>
      <c r="AT33">
        <f t="shared" si="16"/>
        <v>8.6371076844644143</v>
      </c>
      <c r="AU33">
        <f t="shared" si="17"/>
        <v>-229.63196364412593</v>
      </c>
      <c r="AW33">
        <v>30</v>
      </c>
      <c r="AX33">
        <f>IF(Z33&gt;0, (R33*SUMPRODUCT(K33:$K$98, X33:$X$98)-K33*$AZ$3)/Z33, 0)</f>
        <v>2779.4104344021716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100000</v>
      </c>
      <c r="S34">
        <f t="shared" si="1"/>
        <v>2584.7488633705357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1255.5099029944968</v>
      </c>
      <c r="AC34">
        <f t="shared" si="2"/>
        <v>1077.0720742909471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-3049.8089812691537</v>
      </c>
      <c r="AI34">
        <f t="shared" si="7"/>
        <v>-3070.6441209911313</v>
      </c>
      <c r="AJ34">
        <f t="shared" si="8"/>
        <v>178.43782870354971</v>
      </c>
      <c r="AK34">
        <f t="shared" si="30"/>
        <v>87.885693209614786</v>
      </c>
      <c r="AL34">
        <f t="shared" si="9"/>
        <v>-2804.320599077967</v>
      </c>
      <c r="AN34">
        <f t="shared" si="10"/>
        <v>0</v>
      </c>
      <c r="AO34">
        <f t="shared" si="11"/>
        <v>0</v>
      </c>
      <c r="AP34">
        <f t="shared" si="12"/>
        <v>-1.5882982458687018</v>
      </c>
      <c r="AQ34">
        <f t="shared" si="13"/>
        <v>-232.49214163295673</v>
      </c>
      <c r="AR34">
        <f t="shared" si="14"/>
        <v>-234.08043987882544</v>
      </c>
      <c r="AS34">
        <f t="shared" si="15"/>
        <v>13.602620097983689</v>
      </c>
      <c r="AT34">
        <f t="shared" si="16"/>
        <v>6.6996763268424191</v>
      </c>
      <c r="AU34">
        <f t="shared" si="17"/>
        <v>-213.77814345399935</v>
      </c>
      <c r="AW34">
        <v>31</v>
      </c>
      <c r="AX34">
        <f>IF(Z34&gt;0, (R34*SUMPRODUCT(K34:$K$98, X34:$X$98)-K34*$AZ$3)/Z34, 0)</f>
        <v>2584.7488633705357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2389.1736627751443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1077.0720742909471</v>
      </c>
      <c r="AC35">
        <f t="shared" ref="AC35:AC66" si="33">S35*Z35</f>
        <v>910.73645110655866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-3134.2693217802948</v>
      </c>
      <c r="AI35">
        <f t="shared" ref="AI35:AI66" si="38">SUM(AE35:AH35)</f>
        <v>-3153.3289754441621</v>
      </c>
      <c r="AJ35">
        <f t="shared" ref="AJ35:AJ66" si="39">AB35-AC35</f>
        <v>166.3356231843884</v>
      </c>
      <c r="AK35">
        <f t="shared" si="30"/>
        <v>75.395045200366297</v>
      </c>
      <c r="AL35">
        <f t="shared" ref="AL35:AL66" si="40">SUM(AI35:AK35)</f>
        <v>-2911.5983070594075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-1.2972767095268327</v>
      </c>
      <c r="AQ35">
        <f t="shared" ref="AQ35:AQ66" si="44">AH35*$K35</f>
        <v>-213.33097989278934</v>
      </c>
      <c r="AR35">
        <f t="shared" ref="AR35:AR66" si="45">AI35*$K35</f>
        <v>-214.62825660231616</v>
      </c>
      <c r="AS35">
        <f t="shared" ref="AS35:AS66" si="46">AJ35*$K35</f>
        <v>11.32147171859749</v>
      </c>
      <c r="AT35">
        <f t="shared" ref="AT35:AT66" si="47">AK35*$K35</f>
        <v>5.1316901071281791</v>
      </c>
      <c r="AU35">
        <f t="shared" ref="AU35:AU66" si="48">AL35*$K35</f>
        <v>-198.1750947765905</v>
      </c>
      <c r="AW35">
        <v>32</v>
      </c>
      <c r="AX35">
        <f>IF(Z35&gt;0, (R35*SUMPRODUCT(K35:$K$98, X35:$X$98)-K35*$AZ$3)/Z35, 0)</f>
        <v>2389.1736627751443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100000</v>
      </c>
      <c r="S36">
        <f t="shared" si="32"/>
        <v>2189.0537383691558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910.73645110655866</v>
      </c>
      <c r="AC36">
        <f t="shared" si="33"/>
        <v>756.47379125713394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-3181.0004660721665</v>
      </c>
      <c r="AI36">
        <f t="shared" si="38"/>
        <v>-3198.2790229663592</v>
      </c>
      <c r="AJ36">
        <f t="shared" si="39"/>
        <v>154.26265984942472</v>
      </c>
      <c r="AK36">
        <f t="shared" si="30"/>
        <v>63.751551577459111</v>
      </c>
      <c r="AL36">
        <f t="shared" si="40"/>
        <v>-2980.2648115394754</v>
      </c>
      <c r="AN36">
        <f t="shared" si="41"/>
        <v>0</v>
      </c>
      <c r="AO36">
        <f t="shared" si="42"/>
        <v>0</v>
      </c>
      <c r="AP36">
        <f t="shared" si="43"/>
        <v>-1.0500429443215176</v>
      </c>
      <c r="AQ36">
        <f t="shared" si="44"/>
        <v>-193.31400855618722</v>
      </c>
      <c r="AR36">
        <f t="shared" si="45"/>
        <v>-194.36405150050874</v>
      </c>
      <c r="AS36">
        <f t="shared" si="46"/>
        <v>9.3747654123592152</v>
      </c>
      <c r="AT36">
        <f t="shared" si="47"/>
        <v>3.8742741846663877</v>
      </c>
      <c r="AU36">
        <f t="shared" si="48"/>
        <v>-181.11501190348315</v>
      </c>
      <c r="AW36">
        <v>33</v>
      </c>
      <c r="AX36">
        <f>IF(Z36&gt;0, (R36*SUMPRODUCT(K36:$K$98, X36:$X$98)-K36*$AZ$3)/Z36, 0)</f>
        <v>2189.0537383691558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100000</v>
      </c>
      <c r="S37">
        <f t="shared" si="32"/>
        <v>1985.1331198150854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756.47379125713394</v>
      </c>
      <c r="AC37">
        <f t="shared" si="33"/>
        <v>615.89935416823664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-3185.9480432438136</v>
      </c>
      <c r="AI37">
        <f t="shared" si="38"/>
        <v>-3201.4608405474423</v>
      </c>
      <c r="AJ37">
        <f t="shared" si="39"/>
        <v>140.5744370888973</v>
      </c>
      <c r="AK37">
        <f t="shared" si="30"/>
        <v>52.953165387999384</v>
      </c>
      <c r="AL37">
        <f t="shared" si="40"/>
        <v>-3007.9332380705455</v>
      </c>
      <c r="AN37">
        <f t="shared" si="41"/>
        <v>0</v>
      </c>
      <c r="AO37">
        <f t="shared" si="42"/>
        <v>0</v>
      </c>
      <c r="AP37">
        <f t="shared" si="43"/>
        <v>-0.84172783471658874</v>
      </c>
      <c r="AQ37">
        <f t="shared" si="44"/>
        <v>-172.87024999236235</v>
      </c>
      <c r="AR37">
        <f t="shared" si="45"/>
        <v>-173.71197782707893</v>
      </c>
      <c r="AS37">
        <f t="shared" si="46"/>
        <v>7.6276002471624658</v>
      </c>
      <c r="AT37">
        <f t="shared" si="47"/>
        <v>2.8732505408939666</v>
      </c>
      <c r="AU37">
        <f t="shared" si="48"/>
        <v>-163.21112703902247</v>
      </c>
      <c r="AW37">
        <v>34</v>
      </c>
      <c r="AX37">
        <f>IF(Z37&gt;0, (R37*SUMPRODUCT(K37:$K$98, X37:$X$98)-K37*$AZ$3)/Z37, 0)</f>
        <v>1985.1331198150854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100000</v>
      </c>
      <c r="S38">
        <f t="shared" si="32"/>
        <v>1779.0544615968581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615.89935416823664</v>
      </c>
      <c r="AC38">
        <f t="shared" si="33"/>
        <v>490.11800727166894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-3165.9848976278245</v>
      </c>
      <c r="AI38">
        <f t="shared" si="38"/>
        <v>-3179.7595745096032</v>
      </c>
      <c r="AJ38">
        <f t="shared" si="39"/>
        <v>125.7813468965677</v>
      </c>
      <c r="AK38">
        <f t="shared" si="30"/>
        <v>43.112954791776566</v>
      </c>
      <c r="AL38">
        <f t="shared" si="40"/>
        <v>-3010.8652728212587</v>
      </c>
      <c r="AN38">
        <f t="shared" si="41"/>
        <v>0</v>
      </c>
      <c r="AO38">
        <f t="shared" si="42"/>
        <v>0</v>
      </c>
      <c r="AP38">
        <f t="shared" si="43"/>
        <v>-0.66733663726394632</v>
      </c>
      <c r="AQ38">
        <f t="shared" si="44"/>
        <v>-153.38129041750534</v>
      </c>
      <c r="AR38">
        <f t="shared" si="45"/>
        <v>-154.04862705476927</v>
      </c>
      <c r="AS38">
        <f t="shared" si="46"/>
        <v>6.09368203616597</v>
      </c>
      <c r="AT38">
        <f t="shared" si="47"/>
        <v>2.0886772532076727</v>
      </c>
      <c r="AU38">
        <f t="shared" si="48"/>
        <v>-145.86626776539563</v>
      </c>
      <c r="AW38">
        <v>35</v>
      </c>
      <c r="AX38">
        <f>IF(Z38&gt;0, (R38*SUMPRODUCT(K38:$K$98, X38:$X$98)-K38*$AZ$3)/Z38, 0)</f>
        <v>1779.0544615968581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100000</v>
      </c>
      <c r="S39">
        <f t="shared" si="32"/>
        <v>1568.0204140669064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490.11800727166894</v>
      </c>
      <c r="AC39">
        <f t="shared" si="33"/>
        <v>378.780380332552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-3117.2627138954003</v>
      </c>
      <c r="AI39">
        <f t="shared" si="38"/>
        <v>-3129.3410126514136</v>
      </c>
      <c r="AJ39">
        <f t="shared" si="39"/>
        <v>111.33762693911694</v>
      </c>
      <c r="AK39">
        <f t="shared" si="30"/>
        <v>34.308260509016826</v>
      </c>
      <c r="AL39">
        <f t="shared" si="40"/>
        <v>-2983.69512520328</v>
      </c>
      <c r="AN39">
        <f t="shared" si="41"/>
        <v>0</v>
      </c>
      <c r="AO39">
        <f t="shared" si="42"/>
        <v>0</v>
      </c>
      <c r="AP39">
        <f t="shared" si="43"/>
        <v>-0.52245789144746568</v>
      </c>
      <c r="AQ39">
        <f t="shared" si="44"/>
        <v>-134.84005798240224</v>
      </c>
      <c r="AR39">
        <f t="shared" si="45"/>
        <v>-135.36251587384973</v>
      </c>
      <c r="AS39">
        <f t="shared" si="46"/>
        <v>4.8160111771052199</v>
      </c>
      <c r="AT39">
        <f t="shared" si="47"/>
        <v>1.4840352773893346</v>
      </c>
      <c r="AU39">
        <f t="shared" si="48"/>
        <v>-129.06246941935518</v>
      </c>
      <c r="AW39">
        <v>36</v>
      </c>
      <c r="AX39">
        <f>IF(Z39&gt;0, (R39*SUMPRODUCT(K39:$K$98, X39:$X$98)-K39*$AZ$3)/Z39, 0)</f>
        <v>1568.0204140669064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100000</v>
      </c>
      <c r="S40">
        <f t="shared" si="32"/>
        <v>1348.43071070429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378.780380332552</v>
      </c>
      <c r="AC40">
        <f t="shared" si="33"/>
        <v>281.47930759871053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-3040.4470763005756</v>
      </c>
      <c r="AI40">
        <f t="shared" si="38"/>
        <v>-3050.8843685308784</v>
      </c>
      <c r="AJ40">
        <f t="shared" si="39"/>
        <v>97.301072733841465</v>
      </c>
      <c r="AK40">
        <f t="shared" ref="AK40:AK71" si="61">G40*SUM(AB40:AB40, AE40:AF40)</f>
        <v>26.514626623278641</v>
      </c>
      <c r="AL40">
        <f t="shared" si="40"/>
        <v>-2927.0686691737583</v>
      </c>
      <c r="AN40">
        <f t="shared" si="41"/>
        <v>0</v>
      </c>
      <c r="AO40">
        <f t="shared" si="42"/>
        <v>0</v>
      </c>
      <c r="AP40">
        <f t="shared" si="43"/>
        <v>-0.4031023651546804</v>
      </c>
      <c r="AQ40">
        <f t="shared" si="44"/>
        <v>-117.42618492812308</v>
      </c>
      <c r="AR40">
        <f t="shared" si="45"/>
        <v>-117.82928729327776</v>
      </c>
      <c r="AS40">
        <f t="shared" si="46"/>
        <v>3.757899241071772</v>
      </c>
      <c r="AT40">
        <f t="shared" si="47"/>
        <v>1.0240307990999724</v>
      </c>
      <c r="AU40">
        <f t="shared" si="48"/>
        <v>-113.04735725310601</v>
      </c>
      <c r="AW40">
        <v>37</v>
      </c>
      <c r="AX40">
        <f>IF(Z40&gt;0, (R40*SUMPRODUCT(K40:$K$98, X40:$X$98)-K40*$AZ$3)/Z40, 0)</f>
        <v>1348.43071070429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100000</v>
      </c>
      <c r="S41">
        <f t="shared" si="32"/>
        <v>1114.184328525045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281.47930759871053</v>
      </c>
      <c r="AC41">
        <f t="shared" si="33"/>
        <v>197.57007378537378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-2933.577559436545</v>
      </c>
      <c r="AI41">
        <f t="shared" si="38"/>
        <v>-2942.4436899648263</v>
      </c>
      <c r="AJ41">
        <f t="shared" si="39"/>
        <v>83.909233813336755</v>
      </c>
      <c r="AK41">
        <f t="shared" si="61"/>
        <v>19.703551531909739</v>
      </c>
      <c r="AL41">
        <f t="shared" si="40"/>
        <v>-2838.8309046195795</v>
      </c>
      <c r="AN41">
        <f t="shared" si="41"/>
        <v>0</v>
      </c>
      <c r="AO41">
        <f t="shared" si="42"/>
        <v>0</v>
      </c>
      <c r="AP41">
        <f t="shared" si="43"/>
        <v>-0.30573390339005818</v>
      </c>
      <c r="AQ41">
        <f t="shared" si="44"/>
        <v>-101.15958876119338</v>
      </c>
      <c r="AR41">
        <f t="shared" si="45"/>
        <v>-101.46532266458343</v>
      </c>
      <c r="AS41">
        <f t="shared" si="46"/>
        <v>2.8934716788106019</v>
      </c>
      <c r="AT41">
        <f t="shared" si="47"/>
        <v>0.67944451091513236</v>
      </c>
      <c r="AU41">
        <f t="shared" si="48"/>
        <v>-97.89240647485768</v>
      </c>
      <c r="AW41">
        <v>38</v>
      </c>
      <c r="AX41">
        <f>IF(Z41&gt;0, (R41*SUMPRODUCT(K41:$K$98, X41:$X$98)-K41*$AZ$3)/Z41, 0)</f>
        <v>1114.184328525045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100000</v>
      </c>
      <c r="S42">
        <f t="shared" si="32"/>
        <v>855.75791917592039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197.57007378537378</v>
      </c>
      <c r="AC42">
        <f t="shared" si="33"/>
        <v>126.33633423381096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-2791.845823323054</v>
      </c>
      <c r="AI42">
        <f t="shared" si="38"/>
        <v>-2799.2273696343909</v>
      </c>
      <c r="AJ42">
        <f t="shared" si="39"/>
        <v>71.23373955156282</v>
      </c>
      <c r="AK42">
        <f t="shared" si="61"/>
        <v>13.829905164976166</v>
      </c>
      <c r="AL42">
        <f t="shared" si="40"/>
        <v>-2714.1637249178521</v>
      </c>
      <c r="AN42">
        <f t="shared" si="41"/>
        <v>0</v>
      </c>
      <c r="AO42">
        <f t="shared" si="42"/>
        <v>0</v>
      </c>
      <c r="AP42">
        <f t="shared" si="43"/>
        <v>-0.22726827024693327</v>
      </c>
      <c r="AQ42">
        <f t="shared" si="44"/>
        <v>-85.957324427843375</v>
      </c>
      <c r="AR42">
        <f t="shared" si="45"/>
        <v>-86.184592698090299</v>
      </c>
      <c r="AS42">
        <f t="shared" si="46"/>
        <v>2.1931947708896327</v>
      </c>
      <c r="AT42">
        <f t="shared" si="47"/>
        <v>0.42580490481999123</v>
      </c>
      <c r="AU42">
        <f t="shared" si="48"/>
        <v>-83.565593022380682</v>
      </c>
      <c r="AW42">
        <v>39</v>
      </c>
      <c r="AX42">
        <f>IF(Z42&gt;0, (R42*SUMPRODUCT(K42:$K$98, X42:$X$98)-K42*$AZ$3)/Z42, 0)</f>
        <v>855.75791917592039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100000</v>
      </c>
      <c r="S43">
        <f t="shared" si="32"/>
        <v>559.44912446975957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126.33633423381096</v>
      </c>
      <c r="AC43">
        <f t="shared" si="33"/>
        <v>67.098518028852141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-2621.7852218534204</v>
      </c>
      <c r="AI43">
        <f t="shared" si="38"/>
        <v>-2627.7820600907176</v>
      </c>
      <c r="AJ43">
        <f t="shared" si="39"/>
        <v>59.237816204958818</v>
      </c>
      <c r="AK43">
        <f t="shared" si="61"/>
        <v>8.8435433963667673</v>
      </c>
      <c r="AL43">
        <f t="shared" si="40"/>
        <v>-2559.7007004893917</v>
      </c>
      <c r="AN43">
        <f t="shared" si="41"/>
        <v>0</v>
      </c>
      <c r="AO43">
        <f t="shared" si="42"/>
        <v>0</v>
      </c>
      <c r="AP43">
        <f t="shared" si="43"/>
        <v>-0.16485258784656417</v>
      </c>
      <c r="AQ43">
        <f t="shared" si="44"/>
        <v>-72.072659207700099</v>
      </c>
      <c r="AR43">
        <f t="shared" si="45"/>
        <v>-72.237511795546666</v>
      </c>
      <c r="AS43">
        <f t="shared" si="46"/>
        <v>1.6284426748466385</v>
      </c>
      <c r="AT43">
        <f t="shared" si="47"/>
        <v>0.24310827755153294</v>
      </c>
      <c r="AU43">
        <f t="shared" si="48"/>
        <v>-70.365960843148486</v>
      </c>
      <c r="AW43">
        <v>40</v>
      </c>
      <c r="AX43">
        <f>IF(Z43&gt;0, (R43*SUMPRODUCT(K43:$K$98, X43:$X$98)-K43*$AZ$3)/Z43, 0)</f>
        <v>559.44912446975957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100000</v>
      </c>
      <c r="S44">
        <f t="shared" si="32"/>
        <v>199.49663056019239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67.098518028852141</v>
      </c>
      <c r="AC44">
        <f t="shared" si="33"/>
        <v>18.882562591584588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-2408.6361947853593</v>
      </c>
      <c r="AI44">
        <f t="shared" si="38"/>
        <v>-2413.3687465428907</v>
      </c>
      <c r="AJ44">
        <f t="shared" si="39"/>
        <v>48.215955437267553</v>
      </c>
      <c r="AK44">
        <f t="shared" si="61"/>
        <v>4.6968962620196502</v>
      </c>
      <c r="AL44">
        <f t="shared" si="40"/>
        <v>-2360.4558948436038</v>
      </c>
      <c r="AN44">
        <f t="shared" si="41"/>
        <v>0</v>
      </c>
      <c r="AO44">
        <f t="shared" si="42"/>
        <v>0</v>
      </c>
      <c r="AP44">
        <f t="shared" si="43"/>
        <v>-0.11615844369552898</v>
      </c>
      <c r="AQ44">
        <f t="shared" si="44"/>
        <v>-59.118937551975094</v>
      </c>
      <c r="AR44">
        <f t="shared" si="45"/>
        <v>-59.235095995670619</v>
      </c>
      <c r="AS44">
        <f t="shared" si="46"/>
        <v>1.1834398505992096</v>
      </c>
      <c r="AT44">
        <f t="shared" si="47"/>
        <v>0.11528329492166808</v>
      </c>
      <c r="AU44">
        <f t="shared" si="48"/>
        <v>-57.936372850149752</v>
      </c>
      <c r="AW44">
        <v>41</v>
      </c>
      <c r="AX44">
        <f>IF(Z44&gt;0, (R44*SUMPRODUCT(K44:$K$98, X44:$X$98)-K44*$AZ$3)/Z44, 0)</f>
        <v>199.49663056019239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100000</v>
      </c>
      <c r="S45">
        <f t="shared" si="32"/>
        <v>-262.37447822265767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18.882562591584588</v>
      </c>
      <c r="AC45">
        <f t="shared" si="33"/>
        <v>-18.935746593932834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-2153.3836848811579</v>
      </c>
      <c r="AI45">
        <f t="shared" si="38"/>
        <v>-2156.9922192786735</v>
      </c>
      <c r="AJ45">
        <f t="shared" si="39"/>
        <v>37.818309185517421</v>
      </c>
      <c r="AK45">
        <f t="shared" si="61"/>
        <v>1.3217793814109213</v>
      </c>
      <c r="AL45">
        <f t="shared" si="40"/>
        <v>-2117.8521307117448</v>
      </c>
      <c r="AN45">
        <f t="shared" si="41"/>
        <v>0</v>
      </c>
      <c r="AO45">
        <f t="shared" si="42"/>
        <v>0</v>
      </c>
      <c r="AP45">
        <f t="shared" si="43"/>
        <v>-7.908028742673566E-2</v>
      </c>
      <c r="AQ45">
        <f t="shared" si="44"/>
        <v>-47.190959536838854</v>
      </c>
      <c r="AR45">
        <f t="shared" si="45"/>
        <v>-47.270039824265595</v>
      </c>
      <c r="AS45">
        <f t="shared" si="46"/>
        <v>0.82878044960385577</v>
      </c>
      <c r="AT45">
        <f t="shared" si="47"/>
        <v>2.8966522660467321E-2</v>
      </c>
      <c r="AU45">
        <f t="shared" si="48"/>
        <v>-46.412292852001265</v>
      </c>
      <c r="AW45">
        <v>42</v>
      </c>
      <c r="AX45">
        <f>IF(Z45&gt;0, (R45*SUMPRODUCT(K45:$K$98, X45:$X$98)-K45*$AZ$3)/Z45, 0)</f>
        <v>-262.37447822265767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100000</v>
      </c>
      <c r="S46">
        <f t="shared" si="32"/>
        <v>-892.1147512189516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-18.935746593932834</v>
      </c>
      <c r="AC46">
        <f t="shared" si="33"/>
        <v>-47.108287946434459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-1864.3792184436074</v>
      </c>
      <c r="AI46">
        <f t="shared" si="38"/>
        <v>-1867.0194778879261</v>
      </c>
      <c r="AJ46">
        <f t="shared" si="39"/>
        <v>28.172541352501625</v>
      </c>
      <c r="AK46">
        <f t="shared" si="61"/>
        <v>-1.3255022615752985</v>
      </c>
      <c r="AL46">
        <f t="shared" si="40"/>
        <v>-1840.1724387969998</v>
      </c>
      <c r="AN46">
        <f t="shared" si="41"/>
        <v>0</v>
      </c>
      <c r="AO46">
        <f t="shared" si="42"/>
        <v>0</v>
      </c>
      <c r="AP46">
        <f t="shared" si="43"/>
        <v>-5.1661376282218875E-2</v>
      </c>
      <c r="AQ46">
        <f t="shared" si="44"/>
        <v>-36.479898422112782</v>
      </c>
      <c r="AR46">
        <f t="shared" si="45"/>
        <v>-36.531559798395008</v>
      </c>
      <c r="AS46">
        <f t="shared" si="46"/>
        <v>0.55124592500552883</v>
      </c>
      <c r="AT46">
        <f t="shared" si="47"/>
        <v>-2.5935811439109457E-2</v>
      </c>
      <c r="AU46">
        <f t="shared" si="48"/>
        <v>-36.006249684828589</v>
      </c>
      <c r="AW46">
        <v>43</v>
      </c>
      <c r="AX46">
        <f>IF(Z46&gt;0, (R46*SUMPRODUCT(K46:$K$98, X46:$X$98)-K46*$AZ$3)/Z46, 0)</f>
        <v>-892.1147512189516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100000</v>
      </c>
      <c r="S47">
        <f t="shared" si="32"/>
        <v>-1809.1859133385972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-47.108287946434459</v>
      </c>
      <c r="AC47">
        <f t="shared" si="33"/>
        <v>-66.607455846817587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-1546.0878725905322</v>
      </c>
      <c r="AI47">
        <f t="shared" si="38"/>
        <v>-1547.9286855041123</v>
      </c>
      <c r="AJ47">
        <f t="shared" si="39"/>
        <v>19.499167900383128</v>
      </c>
      <c r="AK47">
        <f t="shared" si="61"/>
        <v>-3.2975801562504126</v>
      </c>
      <c r="AL47">
        <f t="shared" si="40"/>
        <v>-1531.7270977599796</v>
      </c>
      <c r="AN47">
        <f t="shared" si="41"/>
        <v>0</v>
      </c>
      <c r="AO47">
        <f t="shared" si="42"/>
        <v>0</v>
      </c>
      <c r="AP47">
        <f t="shared" si="43"/>
        <v>-3.2159626530489774E-2</v>
      </c>
      <c r="AQ47">
        <f t="shared" si="44"/>
        <v>-27.010680009371676</v>
      </c>
      <c r="AR47">
        <f t="shared" si="45"/>
        <v>-27.042839635902165</v>
      </c>
      <c r="AS47">
        <f t="shared" si="46"/>
        <v>0.34065708291455471</v>
      </c>
      <c r="AT47">
        <f t="shared" si="47"/>
        <v>-5.760984481205042E-2</v>
      </c>
      <c r="AU47">
        <f t="shared" si="48"/>
        <v>-26.759792397799661</v>
      </c>
      <c r="AW47">
        <v>44</v>
      </c>
      <c r="AX47">
        <f>IF(Z47&gt;0, (R47*SUMPRODUCT(K47:$K$98, X47:$X$98)-K47*$AZ$3)/Z47, 0)</f>
        <v>-1809.1859133385972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100000</v>
      </c>
      <c r="S48">
        <f t="shared" si="32"/>
        <v>-3234.4610186475543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-66.607455846817587</v>
      </c>
      <c r="AC48">
        <f t="shared" si="33"/>
        <v>-78.456769318930654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-1219.157540108331</v>
      </c>
      <c r="AI48">
        <f t="shared" si="38"/>
        <v>-1220.3703661227212</v>
      </c>
      <c r="AJ48">
        <f t="shared" si="39"/>
        <v>11.849313472113067</v>
      </c>
      <c r="AK48">
        <f t="shared" si="61"/>
        <v>-4.6625219092772312</v>
      </c>
      <c r="AL48">
        <f t="shared" si="40"/>
        <v>-1213.1835745598853</v>
      </c>
      <c r="AN48">
        <f t="shared" si="41"/>
        <v>0</v>
      </c>
      <c r="AO48">
        <f t="shared" si="42"/>
        <v>0</v>
      </c>
      <c r="AP48">
        <f t="shared" si="43"/>
        <v>-1.891828768649054E-2</v>
      </c>
      <c r="AQ48">
        <f t="shared" si="44"/>
        <v>-19.017050100563338</v>
      </c>
      <c r="AR48">
        <f t="shared" si="45"/>
        <v>-19.035968388249831</v>
      </c>
      <c r="AS48">
        <f t="shared" si="46"/>
        <v>0.18483172235183923</v>
      </c>
      <c r="AT48">
        <f t="shared" si="47"/>
        <v>-7.2728429121490398E-2</v>
      </c>
      <c r="AU48">
        <f t="shared" si="48"/>
        <v>-18.92386509501948</v>
      </c>
      <c r="AW48">
        <v>45</v>
      </c>
      <c r="AX48">
        <f>IF(Z48&gt;0, (R48*SUMPRODUCT(K48:$K$98, X48:$X$98)-K48*$AZ$3)/Z48, 0)</f>
        <v>-3234.4610186475543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50</v>
      </c>
      <c r="R49">
        <f t="shared" si="31"/>
        <v>100000</v>
      </c>
      <c r="S49">
        <f t="shared" si="32"/>
        <v>-5608.4912335041026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-78.456769318930654</v>
      </c>
      <c r="AC49">
        <f t="shared" si="33"/>
        <v>-83.936885011227375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-904.79184956535676</v>
      </c>
      <c r="AI49">
        <f t="shared" si="38"/>
        <v>-905.54015139482033</v>
      </c>
      <c r="AJ49">
        <f t="shared" si="39"/>
        <v>5.4801156922967209</v>
      </c>
      <c r="AK49">
        <f t="shared" si="61"/>
        <v>-5.4919738523251462</v>
      </c>
      <c r="AL49">
        <f t="shared" si="40"/>
        <v>-905.55200955484872</v>
      </c>
      <c r="AN49">
        <f t="shared" si="41"/>
        <v>0</v>
      </c>
      <c r="AO49">
        <f t="shared" si="42"/>
        <v>0</v>
      </c>
      <c r="AP49">
        <f t="shared" si="43"/>
        <v>-1.0421784916084448E-2</v>
      </c>
      <c r="AQ49">
        <f t="shared" si="44"/>
        <v>-12.601260185019733</v>
      </c>
      <c r="AR49">
        <f t="shared" si="45"/>
        <v>-12.611681969935818</v>
      </c>
      <c r="AS49">
        <f t="shared" si="46"/>
        <v>7.6322928545182814E-2</v>
      </c>
      <c r="AT49">
        <f t="shared" si="47"/>
        <v>-7.648808007689209E-2</v>
      </c>
      <c r="AU49">
        <f t="shared" si="48"/>
        <v>-12.611847121467527</v>
      </c>
      <c r="AW49">
        <v>46</v>
      </c>
      <c r="AX49">
        <f>IF(Z49&gt;0, (R49*SUMPRODUCT(K49:$K$98, X49:$X$98)-K49*$AZ$3)/Z49, 0)</f>
        <v>-5608.4912335041026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100000</v>
      </c>
      <c r="S50">
        <f t="shared" si="32"/>
        <v>-9882.9201610306936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-83.936885011227375</v>
      </c>
      <c r="AC50">
        <f t="shared" si="33"/>
        <v>-84.451596617437602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-627.116941796064</v>
      </c>
      <c r="AI50">
        <f t="shared" si="38"/>
        <v>-627.54420213633489</v>
      </c>
      <c r="AJ50">
        <f t="shared" si="39"/>
        <v>0.51471160621022705</v>
      </c>
      <c r="AK50">
        <f t="shared" si="61"/>
        <v>-5.8755819507859171</v>
      </c>
      <c r="AL50">
        <f t="shared" si="40"/>
        <v>-632.90507248091058</v>
      </c>
      <c r="AN50">
        <f t="shared" si="41"/>
        <v>0</v>
      </c>
      <c r="AO50">
        <f t="shared" si="42"/>
        <v>0</v>
      </c>
      <c r="AP50">
        <f t="shared" si="43"/>
        <v>-5.313000519203622E-3</v>
      </c>
      <c r="AQ50">
        <f t="shared" si="44"/>
        <v>-7.7982258668134721</v>
      </c>
      <c r="AR50">
        <f t="shared" si="45"/>
        <v>-7.8035388673326764</v>
      </c>
      <c r="AS50">
        <f t="shared" si="46"/>
        <v>6.4004607338498387E-3</v>
      </c>
      <c r="AT50">
        <f t="shared" si="47"/>
        <v>-7.3063111674156148E-2</v>
      </c>
      <c r="AU50">
        <f t="shared" si="48"/>
        <v>-7.8702015182729825</v>
      </c>
      <c r="AW50">
        <v>47</v>
      </c>
      <c r="AX50">
        <f>IF(Z50&gt;0, (R50*SUMPRODUCT(K50:$K$98, X50:$X$98)-K50*$AZ$3)/Z50, 0)</f>
        <v>-9882.9201610306936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100000</v>
      </c>
      <c r="S51">
        <f t="shared" si="32"/>
        <v>-18359.968970647209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-84.451596617437602</v>
      </c>
      <c r="AC51">
        <f t="shared" si="33"/>
        <v>-81.458261253171187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-402.30227699291163</v>
      </c>
      <c r="AI51">
        <f t="shared" si="38"/>
        <v>-402.52411359128337</v>
      </c>
      <c r="AJ51">
        <f t="shared" si="39"/>
        <v>-2.9933353642664144</v>
      </c>
      <c r="AK51">
        <f t="shared" si="61"/>
        <v>-5.9116117632206331</v>
      </c>
      <c r="AL51">
        <f t="shared" si="40"/>
        <v>-411.42906071877036</v>
      </c>
      <c r="AN51">
        <f t="shared" si="41"/>
        <v>0</v>
      </c>
      <c r="AO51">
        <f t="shared" si="42"/>
        <v>0</v>
      </c>
      <c r="AP51">
        <f t="shared" si="43"/>
        <v>-2.4629888786225022E-3</v>
      </c>
      <c r="AQ51">
        <f t="shared" si="44"/>
        <v>-4.4666481606328272</v>
      </c>
      <c r="AR51">
        <f t="shared" si="45"/>
        <v>-4.4691111495114502</v>
      </c>
      <c r="AS51">
        <f t="shared" si="46"/>
        <v>-3.3234154176048449E-2</v>
      </c>
      <c r="AT51">
        <f t="shared" si="47"/>
        <v>-6.5634949933505021E-2</v>
      </c>
      <c r="AU51">
        <f t="shared" si="48"/>
        <v>-4.5679802536210028</v>
      </c>
      <c r="AW51">
        <v>48</v>
      </c>
      <c r="AX51">
        <f>IF(Z51&gt;0, (R51*SUMPRODUCT(K51:$K$98, X51:$X$98)-K51*$AZ$3)/Z51, 0)</f>
        <v>-18359.968970647209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100000</v>
      </c>
      <c r="S52">
        <f t="shared" si="32"/>
        <v>-37296.818186723365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-81.458261253171187</v>
      </c>
      <c r="AC52">
        <f t="shared" si="33"/>
        <v>-76.28958688605411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-234.68929267107518</v>
      </c>
      <c r="AI52">
        <f t="shared" si="38"/>
        <v>-234.79156625712764</v>
      </c>
      <c r="AJ52">
        <f t="shared" si="39"/>
        <v>-5.1686743671170774</v>
      </c>
      <c r="AK52">
        <f t="shared" si="61"/>
        <v>-5.7020782877219833</v>
      </c>
      <c r="AL52">
        <f t="shared" si="40"/>
        <v>-245.66231891196668</v>
      </c>
      <c r="AN52">
        <f t="shared" si="41"/>
        <v>0</v>
      </c>
      <c r="AO52">
        <f t="shared" si="42"/>
        <v>0</v>
      </c>
      <c r="AP52">
        <f t="shared" si="43"/>
        <v>-1.0138523566806626E-3</v>
      </c>
      <c r="AQ52">
        <f t="shared" si="44"/>
        <v>-2.3265077684891686</v>
      </c>
      <c r="AR52">
        <f t="shared" si="45"/>
        <v>-2.3275216208458493</v>
      </c>
      <c r="AS52">
        <f t="shared" si="46"/>
        <v>-5.1237791596833095E-2</v>
      </c>
      <c r="AT52">
        <f t="shared" si="47"/>
        <v>-5.6525499233197878E-2</v>
      </c>
      <c r="AU52">
        <f t="shared" si="48"/>
        <v>-2.4352849116758803</v>
      </c>
      <c r="AW52">
        <v>49</v>
      </c>
      <c r="AX52">
        <f>IF(Z52&gt;0, (R52*SUMPRODUCT(K52:$K$98, X52:$X$98)-K52*$AZ$3)/Z52, 0)</f>
        <v>-37296.818186723365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100000</v>
      </c>
      <c r="S53">
        <f t="shared" si="32"/>
        <v>-86561.738699588066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-76.28958688605411</v>
      </c>
      <c r="AC53">
        <f t="shared" si="33"/>
        <v>-70.013128111909424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-121.61939699704281</v>
      </c>
      <c r="AI53">
        <f t="shared" si="38"/>
        <v>-121.65983814873623</v>
      </c>
      <c r="AJ53">
        <f t="shared" si="39"/>
        <v>-6.276458774144686</v>
      </c>
      <c r="AK53">
        <f t="shared" si="61"/>
        <v>-5.3402710820237882</v>
      </c>
      <c r="AL53">
        <f t="shared" si="40"/>
        <v>-133.2765680049047</v>
      </c>
      <c r="AN53">
        <f t="shared" si="41"/>
        <v>0</v>
      </c>
      <c r="AO53">
        <f t="shared" si="42"/>
        <v>0</v>
      </c>
      <c r="AP53">
        <f t="shared" si="43"/>
        <v>-3.5794534868443753E-4</v>
      </c>
      <c r="AQ53">
        <f t="shared" si="44"/>
        <v>-1.0764554331915819</v>
      </c>
      <c r="AR53">
        <f t="shared" si="45"/>
        <v>-1.0768133785402663</v>
      </c>
      <c r="AS53">
        <f t="shared" si="46"/>
        <v>-5.5553047584961331E-2</v>
      </c>
      <c r="AT53">
        <f t="shared" si="47"/>
        <v>-4.7266833769124598E-2</v>
      </c>
      <c r="AU53">
        <f t="shared" si="48"/>
        <v>-1.1796332598943522</v>
      </c>
      <c r="AW53">
        <v>50</v>
      </c>
      <c r="AX53">
        <f>IF(Z53&gt;0, (R53*SUMPRODUCT(K53:$K$98, X53:$X$98)-K53*$AZ$3)/Z53, 0)</f>
        <v>-86561.738699588066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100000</v>
      </c>
      <c r="S54">
        <f t="shared" si="32"/>
        <v>-241554.83312785908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-70.013128111909424</v>
      </c>
      <c r="AC54">
        <f t="shared" si="33"/>
        <v>-63.408363417749378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-53.823389391542598</v>
      </c>
      <c r="AI54">
        <f t="shared" si="38"/>
        <v>-53.836514437023304</v>
      </c>
      <c r="AJ54">
        <f t="shared" si="39"/>
        <v>-6.6047646941600462</v>
      </c>
      <c r="AK54">
        <f t="shared" si="61"/>
        <v>-4.9009189678336602</v>
      </c>
      <c r="AL54">
        <f t="shared" si="40"/>
        <v>-65.342198099017011</v>
      </c>
      <c r="AN54">
        <f t="shared" si="41"/>
        <v>0</v>
      </c>
      <c r="AO54">
        <f t="shared" si="42"/>
        <v>0</v>
      </c>
      <c r="AP54">
        <f t="shared" si="43"/>
        <v>-1.0372322287108993E-4</v>
      </c>
      <c r="AQ54">
        <f t="shared" si="44"/>
        <v>-0.42534979568209358</v>
      </c>
      <c r="AR54">
        <f t="shared" si="45"/>
        <v>-0.42545351890496469</v>
      </c>
      <c r="AS54">
        <f t="shared" si="46"/>
        <v>-5.2195436685574449E-2</v>
      </c>
      <c r="AT54">
        <f t="shared" si="47"/>
        <v>-3.8730464676944028E-2</v>
      </c>
      <c r="AU54">
        <f t="shared" si="48"/>
        <v>-0.51637942026748318</v>
      </c>
      <c r="AW54">
        <v>51</v>
      </c>
      <c r="AX54">
        <f>IF(Z54&gt;0, (R54*SUMPRODUCT(K54:$K$98, X54:$X$98)-K54*$AZ$3)/Z54, 0)</f>
        <v>-241554.83312785908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100000</v>
      </c>
      <c r="S55">
        <f t="shared" si="32"/>
        <v>-866495.01411802287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-63.408363417749378</v>
      </c>
      <c r="AC55">
        <f t="shared" si="33"/>
        <v>-56.975480956867493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-19.412193768085491</v>
      </c>
      <c r="AI55">
        <f t="shared" si="38"/>
        <v>-19.415481466227348</v>
      </c>
      <c r="AJ55">
        <f t="shared" si="39"/>
        <v>-6.4328824608818849</v>
      </c>
      <c r="AK55">
        <f t="shared" si="61"/>
        <v>-4.4385854392424573</v>
      </c>
      <c r="AL55">
        <f t="shared" si="40"/>
        <v>-30.286949366351692</v>
      </c>
      <c r="AN55">
        <f t="shared" si="41"/>
        <v>0</v>
      </c>
      <c r="AO55">
        <f t="shared" si="42"/>
        <v>0</v>
      </c>
      <c r="AP55">
        <f t="shared" si="43"/>
        <v>-2.3197922818758663E-5</v>
      </c>
      <c r="AQ55">
        <f t="shared" si="44"/>
        <v>-0.13697199479530234</v>
      </c>
      <c r="AR55">
        <f t="shared" si="45"/>
        <v>-0.13699519271812111</v>
      </c>
      <c r="AS55">
        <f t="shared" si="46"/>
        <v>-4.5390271366408545E-2</v>
      </c>
      <c r="AT55">
        <f t="shared" si="47"/>
        <v>-3.131855724013733E-2</v>
      </c>
      <c r="AU55">
        <f t="shared" si="48"/>
        <v>-0.21370402132466701</v>
      </c>
      <c r="AW55">
        <v>52</v>
      </c>
      <c r="AX55">
        <f>IF(Z55&gt;0, (R55*SUMPRODUCT(K55:$K$98, X55:$X$98)-K55*$AZ$3)/Z55, 0)</f>
        <v>-866495.01411802287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100000</v>
      </c>
      <c r="S56">
        <f t="shared" si="32"/>
        <v>-3123543.2622815198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-56.975480956867493</v>
      </c>
      <c r="AC56">
        <f t="shared" si="33"/>
        <v>-50.989031294016392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-4.8772323616554205</v>
      </c>
      <c r="AI56">
        <f t="shared" si="38"/>
        <v>-4.8780485666350302</v>
      </c>
      <c r="AJ56">
        <f t="shared" si="39"/>
        <v>-5.9864496628511006</v>
      </c>
      <c r="AK56">
        <f t="shared" si="61"/>
        <v>-3.9882836669807249</v>
      </c>
      <c r="AL56">
        <f t="shared" si="40"/>
        <v>-14.852781896466855</v>
      </c>
      <c r="AN56">
        <f t="shared" si="41"/>
        <v>0</v>
      </c>
      <c r="AO56">
        <f t="shared" si="42"/>
        <v>0</v>
      </c>
      <c r="AP56">
        <f t="shared" si="43"/>
        <v>-5.1420746870791379E-6</v>
      </c>
      <c r="AQ56">
        <f t="shared" si="44"/>
        <v>-3.0726464180432927E-2</v>
      </c>
      <c r="AR56">
        <f t="shared" si="45"/>
        <v>-3.0731606255120007E-2</v>
      </c>
      <c r="AS56">
        <f t="shared" si="46"/>
        <v>-3.7714510503888674E-2</v>
      </c>
      <c r="AT56">
        <f t="shared" si="47"/>
        <v>-2.5126105575436364E-2</v>
      </c>
      <c r="AU56">
        <f t="shared" si="48"/>
        <v>-9.3572222334445038E-2</v>
      </c>
      <c r="AW56">
        <v>53</v>
      </c>
      <c r="AX56">
        <f>IF(Z56&gt;0, (R56*SUMPRODUCT(K56:$K$98, X56:$X$98)-K56*$AZ$3)/Z56, 0)</f>
        <v>-3123543.2622815198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100000</v>
      </c>
      <c r="S57">
        <f t="shared" si="32"/>
        <v>-11350356.81893025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-50.989031294016392</v>
      </c>
      <c r="AC57">
        <f t="shared" si="33"/>
        <v>-45.55241699244111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-1.2147555955737839</v>
      </c>
      <c r="AI57">
        <f t="shared" si="38"/>
        <v>-1.2149562607058106</v>
      </c>
      <c r="AJ57">
        <f t="shared" si="39"/>
        <v>-5.4366143015752826</v>
      </c>
      <c r="AK57">
        <f t="shared" si="61"/>
        <v>-3.5692321905811477</v>
      </c>
      <c r="AL57">
        <f t="shared" si="40"/>
        <v>-10.220802752862241</v>
      </c>
      <c r="AN57">
        <f t="shared" si="41"/>
        <v>0</v>
      </c>
      <c r="AO57">
        <f t="shared" si="42"/>
        <v>0</v>
      </c>
      <c r="AP57">
        <f t="shared" si="43"/>
        <v>-1.1287377052415354E-6</v>
      </c>
      <c r="AQ57">
        <f t="shared" si="44"/>
        <v>-6.8329780541746899E-3</v>
      </c>
      <c r="AR57">
        <f t="shared" si="45"/>
        <v>-6.8341067918799318E-3</v>
      </c>
      <c r="AS57">
        <f t="shared" si="46"/>
        <v>-3.0580856220818117E-2</v>
      </c>
      <c r="AT57">
        <f t="shared" si="47"/>
        <v>-2.0076865928717994E-2</v>
      </c>
      <c r="AU57">
        <f t="shared" si="48"/>
        <v>-5.7491828941416044E-2</v>
      </c>
      <c r="AW57">
        <v>54</v>
      </c>
      <c r="AX57">
        <f>IF(Z57&gt;0, (R57*SUMPRODUCT(K57:$K$98, X57:$X$98)-K57*$AZ$3)/Z57, 0)</f>
        <v>-11350356.81893025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100000</v>
      </c>
      <c r="S58">
        <f t="shared" si="32"/>
        <v>-41676976.650731258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-45.55241699244111</v>
      </c>
      <c r="AC58">
        <f t="shared" si="33"/>
        <v>-40.677695715356265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-0.29971464237672552</v>
      </c>
      <c r="AI58">
        <f t="shared" si="38"/>
        <v>-0.29976344353624368</v>
      </c>
      <c r="AJ58">
        <f t="shared" si="39"/>
        <v>-4.8747212770848449</v>
      </c>
      <c r="AK58">
        <f t="shared" si="61"/>
        <v>-3.1886691894708781</v>
      </c>
      <c r="AL58">
        <f t="shared" si="40"/>
        <v>-8.3631539100919667</v>
      </c>
      <c r="AN58">
        <f t="shared" si="41"/>
        <v>0</v>
      </c>
      <c r="AO58">
        <f t="shared" si="42"/>
        <v>0</v>
      </c>
      <c r="AP58">
        <f t="shared" si="43"/>
        <v>-2.4509431393106222E-7</v>
      </c>
      <c r="AQ58">
        <f t="shared" si="44"/>
        <v>-1.5052583867613046E-3</v>
      </c>
      <c r="AR58">
        <f t="shared" si="45"/>
        <v>-1.5055034810752355E-3</v>
      </c>
      <c r="AS58">
        <f t="shared" si="46"/>
        <v>-2.4482337690504351E-2</v>
      </c>
      <c r="AT58">
        <f t="shared" si="47"/>
        <v>-1.6014469636839935E-2</v>
      </c>
      <c r="AU58">
        <f t="shared" si="48"/>
        <v>-4.2002310808419527E-2</v>
      </c>
      <c r="AW58">
        <v>55</v>
      </c>
      <c r="AX58">
        <f>IF(Z58&gt;0, (R58*SUMPRODUCT(K58:$K$98, X58:$X$98)-K58*$AZ$3)/Z58, 0)</f>
        <v>-41676976.650731258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100000</v>
      </c>
      <c r="S59">
        <f t="shared" si="32"/>
        <v>-154885036.63938022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-40.677695715356265</v>
      </c>
      <c r="AC59">
        <f t="shared" si="33"/>
        <v>-36.32067038879746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-7.3176212366749732E-2</v>
      </c>
      <c r="AI59">
        <f t="shared" si="38"/>
        <v>-7.3187937408489362E-2</v>
      </c>
      <c r="AJ59">
        <f t="shared" si="39"/>
        <v>-4.357025326558805</v>
      </c>
      <c r="AK59">
        <f t="shared" si="61"/>
        <v>-2.8474387000749388</v>
      </c>
      <c r="AL59">
        <f t="shared" si="40"/>
        <v>-7.2776519640422332</v>
      </c>
      <c r="AN59">
        <f t="shared" si="41"/>
        <v>0</v>
      </c>
      <c r="AO59">
        <f t="shared" si="42"/>
        <v>0</v>
      </c>
      <c r="AP59">
        <f t="shared" si="43"/>
        <v>-5.2577444027071826E-8</v>
      </c>
      <c r="AQ59">
        <f t="shared" si="44"/>
        <v>-3.2813684550255559E-4</v>
      </c>
      <c r="AR59">
        <f t="shared" si="45"/>
        <v>-3.281894229465827E-4</v>
      </c>
      <c r="AS59">
        <f t="shared" si="46"/>
        <v>-1.953777737588103E-2</v>
      </c>
      <c r="AT59">
        <f t="shared" si="47"/>
        <v>-1.2768487498664848E-2</v>
      </c>
      <c r="AU59">
        <f t="shared" si="48"/>
        <v>-3.2634454297492461E-2</v>
      </c>
      <c r="AW59">
        <v>56</v>
      </c>
      <c r="AX59">
        <f>IF(Z59&gt;0, (R59*SUMPRODUCT(K59:$K$98, X59:$X$98)-K59*$AZ$3)/Z59, 0)</f>
        <v>-154885036.63938022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100000</v>
      </c>
      <c r="S60">
        <f t="shared" si="32"/>
        <v>-582657260.53121686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-36.32067038879746</v>
      </c>
      <c r="AC60">
        <f t="shared" si="33"/>
        <v>-32.429453360513001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-1.7649797137732317E-2</v>
      </c>
      <c r="AI60">
        <f t="shared" si="38"/>
        <v>-1.7652580030485678E-2</v>
      </c>
      <c r="AJ60">
        <f t="shared" si="39"/>
        <v>-3.8912170282844585</v>
      </c>
      <c r="AK60">
        <f t="shared" si="61"/>
        <v>-2.5424469272158223</v>
      </c>
      <c r="AL60">
        <f t="shared" si="40"/>
        <v>-6.4513165355307667</v>
      </c>
      <c r="AN60">
        <f t="shared" si="41"/>
        <v>0</v>
      </c>
      <c r="AO60">
        <f t="shared" si="42"/>
        <v>0</v>
      </c>
      <c r="AP60">
        <f t="shared" si="43"/>
        <v>-1.1142009374225116E-8</v>
      </c>
      <c r="AQ60">
        <f t="shared" si="44"/>
        <v>-7.0665391227980298E-5</v>
      </c>
      <c r="AR60">
        <f t="shared" si="45"/>
        <v>-7.0676533237354526E-5</v>
      </c>
      <c r="AS60">
        <f t="shared" si="46"/>
        <v>-1.5579463690766784E-2</v>
      </c>
      <c r="AT60">
        <f t="shared" si="47"/>
        <v>-1.0179324180672477E-2</v>
      </c>
      <c r="AU60">
        <f t="shared" si="48"/>
        <v>-2.5829464404676618E-2</v>
      </c>
      <c r="AW60">
        <v>57</v>
      </c>
      <c r="AX60">
        <f>IF(Z60&gt;0, (R60*SUMPRODUCT(K60:$K$98, X60:$X$98)-K60*$AZ$3)/Z60, 0)</f>
        <v>-582657260.53121686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100000</v>
      </c>
      <c r="S61">
        <f t="shared" si="32"/>
        <v>-2221333990.3514485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-32.429453360513001</v>
      </c>
      <c r="AC61">
        <f t="shared" si="33"/>
        <v>-28.95493012846676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-4.206634784115577E-3</v>
      </c>
      <c r="AI61">
        <f t="shared" si="38"/>
        <v>-4.2072865305493468E-3</v>
      </c>
      <c r="AJ61">
        <f t="shared" si="39"/>
        <v>-3.4745232320462414</v>
      </c>
      <c r="AK61">
        <f t="shared" si="61"/>
        <v>-2.2700617352359105</v>
      </c>
      <c r="AL61">
        <f t="shared" si="40"/>
        <v>-5.7487922538127005</v>
      </c>
      <c r="AN61">
        <f t="shared" si="41"/>
        <v>0</v>
      </c>
      <c r="AO61">
        <f t="shared" si="42"/>
        <v>0</v>
      </c>
      <c r="AP61">
        <f t="shared" si="43"/>
        <v>-2.3298485470837294E-9</v>
      </c>
      <c r="AQ61">
        <f t="shared" si="44"/>
        <v>-1.5037783763837656E-5</v>
      </c>
      <c r="AR61">
        <f t="shared" si="45"/>
        <v>-1.504011361238474E-5</v>
      </c>
      <c r="AS61">
        <f t="shared" si="46"/>
        <v>-1.2420647792681344E-2</v>
      </c>
      <c r="AT61">
        <f t="shared" si="47"/>
        <v>-8.1149658234989305E-3</v>
      </c>
      <c r="AU61">
        <f t="shared" si="48"/>
        <v>-2.0550653729792659E-2</v>
      </c>
      <c r="AW61">
        <v>58</v>
      </c>
      <c r="AX61">
        <f>IF(Z61&gt;0, (R61*SUMPRODUCT(K61:$K$98, X61:$X$98)-K61*$AZ$3)/Z61, 0)</f>
        <v>-2221333990.3514485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100000</v>
      </c>
      <c r="S62">
        <f t="shared" si="32"/>
        <v>-8589647044.2529659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-28.95493012846676</v>
      </c>
      <c r="AC62">
        <f t="shared" si="33"/>
        <v>-25.852629186395639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-9.8948364908029644E-4</v>
      </c>
      <c r="AI62">
        <f t="shared" si="38"/>
        <v>-9.8963413622518855E-4</v>
      </c>
      <c r="AJ62">
        <f t="shared" si="39"/>
        <v>-3.1023009420711212</v>
      </c>
      <c r="AK62">
        <f t="shared" si="61"/>
        <v>-2.0268451089926733</v>
      </c>
      <c r="AL62">
        <f t="shared" si="40"/>
        <v>-5.1301356852000195</v>
      </c>
      <c r="AN62">
        <f t="shared" si="41"/>
        <v>0</v>
      </c>
      <c r="AO62">
        <f t="shared" si="42"/>
        <v>0</v>
      </c>
      <c r="AP62">
        <f t="shared" si="43"/>
        <v>-4.8031970842749998E-10</v>
      </c>
      <c r="AQ62">
        <f t="shared" si="44"/>
        <v>-3.1581999788823062E-6</v>
      </c>
      <c r="AR62">
        <f t="shared" si="45"/>
        <v>-3.1586802985907342E-6</v>
      </c>
      <c r="AS62">
        <f t="shared" si="46"/>
        <v>-9.9018177600431398E-3</v>
      </c>
      <c r="AT62">
        <f t="shared" si="47"/>
        <v>-6.4692147125100311E-3</v>
      </c>
      <c r="AU62">
        <f t="shared" si="48"/>
        <v>-1.6374191152851762E-2</v>
      </c>
      <c r="AW62">
        <v>59</v>
      </c>
      <c r="AX62">
        <f>IF(Z62&gt;0, (R62*SUMPRODUCT(K62:$K$98, X62:$X$98)-K62*$AZ$3)/Z62, 0)</f>
        <v>-8589647044.2529659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100000</v>
      </c>
      <c r="S63">
        <f t="shared" si="32"/>
        <v>-33712885707.841286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-25.852629186395639</v>
      </c>
      <c r="AC63">
        <f t="shared" si="33"/>
        <v>-23.08270736258233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-2.2949604625821719E-4</v>
      </c>
      <c r="AI63">
        <f t="shared" si="38"/>
        <v>-2.2953028050853118E-4</v>
      </c>
      <c r="AJ63">
        <f t="shared" si="39"/>
        <v>-2.7699218238133092</v>
      </c>
      <c r="AK63">
        <f t="shared" si="61"/>
        <v>-1.8096840430476948</v>
      </c>
      <c r="AL63">
        <f t="shared" si="40"/>
        <v>-4.5798353971415127</v>
      </c>
      <c r="AN63">
        <f t="shared" si="41"/>
        <v>0</v>
      </c>
      <c r="AO63">
        <f t="shared" si="42"/>
        <v>0</v>
      </c>
      <c r="AP63">
        <f t="shared" si="43"/>
        <v>-9.7560451929346523E-11</v>
      </c>
      <c r="AQ63">
        <f t="shared" si="44"/>
        <v>-6.5401572353992313E-7</v>
      </c>
      <c r="AR63">
        <f t="shared" si="45"/>
        <v>-6.5411328399185252E-7</v>
      </c>
      <c r="AS63">
        <f t="shared" si="46"/>
        <v>-7.8936977577033999E-3</v>
      </c>
      <c r="AT63">
        <f t="shared" si="47"/>
        <v>-5.1572209547384026E-3</v>
      </c>
      <c r="AU63">
        <f t="shared" si="48"/>
        <v>-1.3051572825725796E-2</v>
      </c>
      <c r="AW63">
        <v>60</v>
      </c>
      <c r="AX63">
        <f>IF(Z63&gt;0, (R63*SUMPRODUCT(K63:$K$98, X63:$X$98)-K63*$AZ$3)/Z63, 0)</f>
        <v>-33712885707.841286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100000</v>
      </c>
      <c r="S64">
        <f t="shared" si="32"/>
        <v>-134479396644.46474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-23.08270736258233</v>
      </c>
      <c r="AC64">
        <f t="shared" si="33"/>
        <v>-20.609560711229047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-5.2458374531478048E-5</v>
      </c>
      <c r="AI64">
        <f t="shared" si="38"/>
        <v>-5.2466037252023158E-5</v>
      </c>
      <c r="AJ64">
        <f t="shared" si="39"/>
        <v>-2.4731466513532823</v>
      </c>
      <c r="AK64">
        <f t="shared" si="61"/>
        <v>-1.6157895153807633</v>
      </c>
      <c r="AL64">
        <f t="shared" si="40"/>
        <v>-4.0889886327712972</v>
      </c>
      <c r="AN64">
        <f t="shared" si="41"/>
        <v>0</v>
      </c>
      <c r="AO64">
        <f t="shared" si="42"/>
        <v>0</v>
      </c>
      <c r="AP64">
        <f t="shared" si="43"/>
        <v>-1.9497455882542171E-11</v>
      </c>
      <c r="AQ64">
        <f t="shared" si="44"/>
        <v>-1.3347803003858185E-7</v>
      </c>
      <c r="AR64">
        <f t="shared" si="45"/>
        <v>-1.3349752749446438E-7</v>
      </c>
      <c r="AS64">
        <f t="shared" si="46"/>
        <v>-6.2928130344768124E-3</v>
      </c>
      <c r="AT64">
        <f t="shared" si="47"/>
        <v>-4.1113054568742546E-3</v>
      </c>
      <c r="AU64">
        <f t="shared" si="48"/>
        <v>-1.040425198887856E-2</v>
      </c>
      <c r="AW64">
        <v>61</v>
      </c>
      <c r="AX64">
        <f>IF(Z64&gt;0, (R64*SUMPRODUCT(K64:$K$98, X64:$X$98)-K64*$AZ$3)/Z64, 0)</f>
        <v>-134479396644.46474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100000</v>
      </c>
      <c r="S65">
        <f t="shared" si="32"/>
        <v>-545601828298.48993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-20.609560711229047</v>
      </c>
      <c r="AC65">
        <f t="shared" si="33"/>
        <v>-18.401393607770462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-1.1799508536877607E-5</v>
      </c>
      <c r="AI65">
        <f t="shared" si="38"/>
        <v>-1.1801194875948826E-5</v>
      </c>
      <c r="AJ65">
        <f t="shared" si="39"/>
        <v>-2.2081671034585852</v>
      </c>
      <c r="AK65">
        <f t="shared" si="61"/>
        <v>-1.4426692497860334</v>
      </c>
      <c r="AL65">
        <f t="shared" si="40"/>
        <v>-3.6508481544394948</v>
      </c>
      <c r="AN65">
        <f t="shared" si="41"/>
        <v>0</v>
      </c>
      <c r="AO65">
        <f t="shared" si="42"/>
        <v>0</v>
      </c>
      <c r="AP65">
        <f t="shared" si="43"/>
        <v>-3.8310854492764272E-12</v>
      </c>
      <c r="AQ65">
        <f t="shared" si="44"/>
        <v>-2.6806545750941338E-8</v>
      </c>
      <c r="AR65">
        <f t="shared" si="45"/>
        <v>-2.6810376836390614E-8</v>
      </c>
      <c r="AS65">
        <f t="shared" si="46"/>
        <v>-5.0165930470397338E-3</v>
      </c>
      <c r="AT65">
        <f t="shared" si="47"/>
        <v>-3.2775076289829263E-3</v>
      </c>
      <c r="AU65">
        <f t="shared" si="48"/>
        <v>-8.2941274863994972E-3</v>
      </c>
      <c r="AW65">
        <v>62</v>
      </c>
      <c r="AX65">
        <f>IF(Z65&gt;0, (R65*SUMPRODUCT(K65:$K$98, X65:$X$98)-K65*$AZ$3)/Z65, 0)</f>
        <v>-545601828298.48993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100000</v>
      </c>
      <c r="S66">
        <f t="shared" si="32"/>
        <v>-2254394960595.0527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-18.401393607770462</v>
      </c>
      <c r="AC66">
        <f t="shared" si="33"/>
        <v>-16.429815744455031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-2.6101608858922093E-6</v>
      </c>
      <c r="AI66">
        <f t="shared" si="38"/>
        <v>-2.6105252811297705E-6</v>
      </c>
      <c r="AJ66">
        <f t="shared" si="39"/>
        <v>-1.9715778633154315</v>
      </c>
      <c r="AK66">
        <f t="shared" si="61"/>
        <v>-1.2880975525439324</v>
      </c>
      <c r="AL66">
        <f t="shared" si="40"/>
        <v>-3.2596780263846448</v>
      </c>
      <c r="AN66">
        <f t="shared" si="41"/>
        <v>0</v>
      </c>
      <c r="AO66">
        <f t="shared" si="42"/>
        <v>0</v>
      </c>
      <c r="AP66">
        <f t="shared" si="43"/>
        <v>-7.3914834011486633E-13</v>
      </c>
      <c r="AQ66">
        <f t="shared" si="44"/>
        <v>-5.2945150961696638E-9</v>
      </c>
      <c r="AR66">
        <f t="shared" si="45"/>
        <v>-5.2952542445097785E-9</v>
      </c>
      <c r="AS66">
        <f t="shared" si="46"/>
        <v>-3.9991974506312323E-3</v>
      </c>
      <c r="AT66">
        <f t="shared" si="47"/>
        <v>-2.6128090318662004E-3</v>
      </c>
      <c r="AU66">
        <f t="shared" si="48"/>
        <v>-6.6120117777516765E-3</v>
      </c>
      <c r="AW66">
        <v>63</v>
      </c>
      <c r="AX66">
        <f>IF(Z66&gt;0, (R66*SUMPRODUCT(K66:$K$98, X66:$X$98)-K66*$AZ$3)/Z66, 0)</f>
        <v>-2254394960595.0527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-9500454877691.4609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-16.429815744455031</v>
      </c>
      <c r="AC67">
        <f t="shared" ref="AC67:AC89" si="64">S67*Z67</f>
        <v>-14.669478347854923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-5.6709440216540188E-7</v>
      </c>
      <c r="AI67">
        <f t="shared" ref="AI67:AI89" si="69">SUM(AE67:AH67)</f>
        <v>-5.6717160624950474E-7</v>
      </c>
      <c r="AJ67">
        <f t="shared" ref="AJ67:AJ89" si="70">AB67-AC67</f>
        <v>-1.7603373966001072</v>
      </c>
      <c r="AK67">
        <f t="shared" si="61"/>
        <v>-1.1500871021118522</v>
      </c>
      <c r="AL67">
        <f t="shared" ref="AL67:AL89" si="71">SUM(AI67:AK67)</f>
        <v>-2.9104250658835658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-1.3982382102036795E-13</v>
      </c>
      <c r="AQ67">
        <f t="shared" ref="AQ67:AQ89" si="75">AH67*$K67</f>
        <v>-1.0270610306623312E-9</v>
      </c>
      <c r="AR67">
        <f t="shared" ref="AR67:AR89" si="76">AI67*$K67</f>
        <v>-1.0272008544833516E-9</v>
      </c>
      <c r="AS67">
        <f t="shared" ref="AS67:AS89" si="77">AJ67*$K67</f>
        <v>-3.1881357565194716E-3</v>
      </c>
      <c r="AT67">
        <f t="shared" ref="AT67:AT89" si="78">AK67*$K67</f>
        <v>-2.0829153663589409E-3</v>
      </c>
      <c r="AU67">
        <f t="shared" ref="AU67:AU89" si="79">AL67*$K67</f>
        <v>-5.2710521500792668E-3</v>
      </c>
      <c r="AW67">
        <v>64</v>
      </c>
      <c r="AX67">
        <f>IF(Z67&gt;0, (R67*SUMPRODUCT(K67:$K$98, X67:$X$98)-K67*$AZ$3)/Z67, 0)</f>
        <v>-9500454877691.4609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100000</v>
      </c>
      <c r="S68">
        <f t="shared" si="63"/>
        <v>-40865231592641.82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-14.669478347854923</v>
      </c>
      <c r="AC68">
        <f t="shared" si="64"/>
        <v>-13.097748525761789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-1.2081300540824887E-7</v>
      </c>
      <c r="AI68">
        <f t="shared" si="69"/>
        <v>-1.2082903094880658E-7</v>
      </c>
      <c r="AJ68">
        <f t="shared" si="70"/>
        <v>-1.5717298220931344</v>
      </c>
      <c r="AK68">
        <f t="shared" si="61"/>
        <v>-1.0268634843498448</v>
      </c>
      <c r="AL68">
        <f t="shared" si="71"/>
        <v>-2.5985934272720099</v>
      </c>
      <c r="AN68">
        <f t="shared" si="72"/>
        <v>0</v>
      </c>
      <c r="AO68">
        <f t="shared" si="73"/>
        <v>0</v>
      </c>
      <c r="AP68">
        <f t="shared" si="74"/>
        <v>-2.5914065723314488E-14</v>
      </c>
      <c r="AQ68">
        <f t="shared" si="75"/>
        <v>-1.9536040928580725E-10</v>
      </c>
      <c r="AR68">
        <f t="shared" si="76"/>
        <v>-1.9538632335153058E-10</v>
      </c>
      <c r="AS68">
        <f t="shared" si="77"/>
        <v>-2.541562311882184E-3</v>
      </c>
      <c r="AT68">
        <f t="shared" si="78"/>
        <v>-1.660487378038016E-3</v>
      </c>
      <c r="AU68">
        <f t="shared" si="79"/>
        <v>-4.2020498853065228E-3</v>
      </c>
      <c r="AW68">
        <v>65</v>
      </c>
      <c r="AX68">
        <f>IF(Z68&gt;0, (R68*SUMPRODUCT(K68:$K$98, X68:$X$98)-K68*$AZ$3)/Z68, 0)</f>
        <v>-40865231592641.82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100000</v>
      </c>
      <c r="S69">
        <f t="shared" si="63"/>
        <v>-179662864254532.44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-13.097748525761789</v>
      </c>
      <c r="AC69">
        <f t="shared" si="64"/>
        <v>-11.69441832674269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-2.5221479861304091E-8</v>
      </c>
      <c r="AI69">
        <f t="shared" si="69"/>
        <v>-2.5224734406525572E-8</v>
      </c>
      <c r="AJ69">
        <f t="shared" si="70"/>
        <v>-1.4033301990190985</v>
      </c>
      <c r="AK69">
        <f t="shared" si="61"/>
        <v>-0.91684239680332535</v>
      </c>
      <c r="AL69">
        <f t="shared" si="71"/>
        <v>-2.320172621047158</v>
      </c>
      <c r="AN69">
        <f t="shared" si="72"/>
        <v>0</v>
      </c>
      <c r="AO69">
        <f t="shared" si="73"/>
        <v>0</v>
      </c>
      <c r="AP69">
        <f t="shared" si="74"/>
        <v>-4.6988886753950201E-15</v>
      </c>
      <c r="AQ69">
        <f t="shared" si="75"/>
        <v>-3.6414588838640934E-11</v>
      </c>
      <c r="AR69">
        <f t="shared" si="76"/>
        <v>-3.6419287727316329E-11</v>
      </c>
      <c r="AS69">
        <f t="shared" si="77"/>
        <v>-2.0261179154888172E-3</v>
      </c>
      <c r="AT69">
        <f t="shared" si="78"/>
        <v>-1.3237303716127349E-3</v>
      </c>
      <c r="AU69">
        <f t="shared" si="79"/>
        <v>-3.3498483235208393E-3</v>
      </c>
      <c r="AW69">
        <v>66</v>
      </c>
      <c r="AX69">
        <f>IF(Z69&gt;0, (R69*SUMPRODUCT(K69:$K$98, X69:$X$98)-K69*$AZ$3)/Z69, 0)</f>
        <v>-179662864254532.44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100000</v>
      </c>
      <c r="S70">
        <f t="shared" si="63"/>
        <v>-807859697904399.63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-11.69441832674269</v>
      </c>
      <c r="AC70">
        <f t="shared" si="64"/>
        <v>-10.441444934623334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-5.1515170738528708E-9</v>
      </c>
      <c r="AI70">
        <f t="shared" si="69"/>
        <v>-5.1521633150852105E-9</v>
      </c>
      <c r="AJ70">
        <f t="shared" si="70"/>
        <v>-1.2529733921193564</v>
      </c>
      <c r="AK70">
        <f t="shared" si="61"/>
        <v>-0.81860928287198842</v>
      </c>
      <c r="AL70">
        <f t="shared" si="71"/>
        <v>-2.071582680143508</v>
      </c>
      <c r="AN70">
        <f t="shared" si="72"/>
        <v>0</v>
      </c>
      <c r="AO70">
        <f t="shared" si="73"/>
        <v>0</v>
      </c>
      <c r="AP70">
        <f t="shared" si="74"/>
        <v>-8.330699840979025E-16</v>
      </c>
      <c r="AQ70">
        <f t="shared" si="75"/>
        <v>-6.6408239400918196E-12</v>
      </c>
      <c r="AR70">
        <f t="shared" si="76"/>
        <v>-6.6416570100759178E-12</v>
      </c>
      <c r="AS70">
        <f t="shared" si="77"/>
        <v>-1.6152087976020403E-3</v>
      </c>
      <c r="AT70">
        <f t="shared" si="78"/>
        <v>-1.0552697477933192E-3</v>
      </c>
      <c r="AU70">
        <f t="shared" si="79"/>
        <v>-2.6704785520370164E-3</v>
      </c>
      <c r="AW70">
        <v>67</v>
      </c>
      <c r="AX70">
        <f>IF(Z70&gt;0, (R70*SUMPRODUCT(K70:$K$98, X70:$X$98)-K70*$AZ$3)/Z70, 0)</f>
        <v>-807859697904399.63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100000</v>
      </c>
      <c r="S71">
        <f t="shared" si="63"/>
        <v>-3715748286569332.5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-10.441444934623334</v>
      </c>
      <c r="AC71">
        <f t="shared" si="64"/>
        <v>-9.322718691633753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-1.0286601633293363E-9</v>
      </c>
      <c r="AI71">
        <f t="shared" si="69"/>
        <v>-1.0287856120676879E-9</v>
      </c>
      <c r="AJ71">
        <f t="shared" si="70"/>
        <v>-1.118726242989581</v>
      </c>
      <c r="AK71">
        <f t="shared" si="61"/>
        <v>-0.73090114542363349</v>
      </c>
      <c r="AL71">
        <f t="shared" si="71"/>
        <v>-1.8496273894419999</v>
      </c>
      <c r="AN71">
        <f t="shared" si="72"/>
        <v>0</v>
      </c>
      <c r="AO71">
        <f t="shared" si="73"/>
        <v>0</v>
      </c>
      <c r="AP71">
        <f t="shared" si="74"/>
        <v>-1.4438932900656714E-16</v>
      </c>
      <c r="AQ71">
        <f t="shared" si="75"/>
        <v>-1.1839700638742292E-12</v>
      </c>
      <c r="AR71">
        <f t="shared" si="76"/>
        <v>-1.184114453203236E-12</v>
      </c>
      <c r="AS71">
        <f t="shared" si="77"/>
        <v>-1.2876345644446676E-3</v>
      </c>
      <c r="AT71">
        <f t="shared" si="78"/>
        <v>-8.4125458210819329E-4</v>
      </c>
      <c r="AU71">
        <f t="shared" si="79"/>
        <v>-2.1288891477369751E-3</v>
      </c>
      <c r="AW71">
        <v>68</v>
      </c>
      <c r="AX71">
        <f>IF(Z71&gt;0, (R71*SUMPRODUCT(K71:$K$98, X71:$X$98)-K71*$AZ$3)/Z71, 0)</f>
        <v>-3715748286569332.5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100000</v>
      </c>
      <c r="S72">
        <f t="shared" si="63"/>
        <v>-1.750090857990981E+16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-9.322718691633753</v>
      </c>
      <c r="AC72">
        <f t="shared" si="64"/>
        <v>-8.3238559746740233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-2.0082608003836369E-10</v>
      </c>
      <c r="AI72">
        <f t="shared" si="69"/>
        <v>-2.0084986124931244E-10</v>
      </c>
      <c r="AJ72">
        <f t="shared" si="70"/>
        <v>-0.99886271695972972</v>
      </c>
      <c r="AK72">
        <f t="shared" ref="AK72:AK89" si="92">G72*SUM(AB72:AB72, AE72:AF72)</f>
        <v>-0.65259030841436272</v>
      </c>
      <c r="AL72">
        <f t="shared" si="71"/>
        <v>-1.6514530255749422</v>
      </c>
      <c r="AN72">
        <f t="shared" si="72"/>
        <v>0</v>
      </c>
      <c r="AO72">
        <f t="shared" si="73"/>
        <v>0</v>
      </c>
      <c r="AP72">
        <f t="shared" si="74"/>
        <v>-2.4439073801449952E-17</v>
      </c>
      <c r="AQ72">
        <f t="shared" si="75"/>
        <v>-2.0638155903370983E-13</v>
      </c>
      <c r="AR72">
        <f t="shared" si="76"/>
        <v>-2.0640599810751129E-13</v>
      </c>
      <c r="AS72">
        <f t="shared" si="77"/>
        <v>-1.026494391303242E-3</v>
      </c>
      <c r="AT72">
        <f t="shared" si="78"/>
        <v>-6.7064300231880927E-4</v>
      </c>
      <c r="AU72">
        <f t="shared" si="79"/>
        <v>-1.6971373938284571E-3</v>
      </c>
      <c r="AW72">
        <v>69</v>
      </c>
      <c r="AX72">
        <f>IF(Z72&gt;0, (R72*SUMPRODUCT(K72:$K$98, X72:$X$98)-K72*$AZ$3)/Z72, 0)</f>
        <v>-1.750090857990981E+16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100000</v>
      </c>
      <c r="S73">
        <f t="shared" si="63"/>
        <v>-8.4492151195143936E+16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-8.3238559746740233</v>
      </c>
      <c r="AC73">
        <f t="shared" si="64"/>
        <v>-7.4320142631019852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-3.8290697498841388E-11</v>
      </c>
      <c r="AI73">
        <f t="shared" si="69"/>
        <v>-3.8295095548931231E-11</v>
      </c>
      <c r="AJ73">
        <f t="shared" si="70"/>
        <v>-0.89184171157203807</v>
      </c>
      <c r="AK73">
        <f t="shared" si="92"/>
        <v>-0.58266991822718173</v>
      </c>
      <c r="AL73">
        <f t="shared" si="71"/>
        <v>-1.4745116298375149</v>
      </c>
      <c r="AN73">
        <f t="shared" si="72"/>
        <v>0</v>
      </c>
      <c r="AO73">
        <f t="shared" si="73"/>
        <v>0</v>
      </c>
      <c r="AP73">
        <f t="shared" si="74"/>
        <v>-4.0354588784938407E-18</v>
      </c>
      <c r="AQ73">
        <f t="shared" si="75"/>
        <v>-3.5133873427718484E-14</v>
      </c>
      <c r="AR73">
        <f t="shared" si="76"/>
        <v>-3.5137908886596979E-14</v>
      </c>
      <c r="AS73">
        <f t="shared" si="77"/>
        <v>-8.1831504408818646E-4</v>
      </c>
      <c r="AT73">
        <f t="shared" si="78"/>
        <v>-5.3463249547105573E-4</v>
      </c>
      <c r="AU73">
        <f t="shared" si="79"/>
        <v>-1.3529475395943802E-3</v>
      </c>
      <c r="AW73">
        <v>70</v>
      </c>
      <c r="AX73">
        <f>IF(Z73&gt;0, (R73*SUMPRODUCT(K73:$K$98, X73:$X$98)-K73*$AZ$3)/Z73, 0)</f>
        <v>-8.4492151195143936E+16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100000</v>
      </c>
      <c r="S74">
        <f t="shared" si="63"/>
        <v>-4.1851003497270835E+17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-7.4320142631019852</v>
      </c>
      <c r="AC74">
        <f t="shared" si="64"/>
        <v>-6.6357270206268035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-7.1225793427388952E-12</v>
      </c>
      <c r="AI74">
        <f t="shared" si="69"/>
        <v>-7.1233721226564731E-12</v>
      </c>
      <c r="AJ74">
        <f t="shared" si="70"/>
        <v>-0.79628724247518168</v>
      </c>
      <c r="AK74">
        <f t="shared" si="92"/>
        <v>-0.520240998417139</v>
      </c>
      <c r="AL74">
        <f t="shared" si="71"/>
        <v>-1.3165282408994441</v>
      </c>
      <c r="AN74">
        <f t="shared" si="72"/>
        <v>0</v>
      </c>
      <c r="AO74">
        <f t="shared" si="73"/>
        <v>0</v>
      </c>
      <c r="AP74">
        <f t="shared" si="74"/>
        <v>-6.4948237849868818E-19</v>
      </c>
      <c r="AQ74">
        <f t="shared" si="75"/>
        <v>-5.8351500460542347E-15</v>
      </c>
      <c r="AR74">
        <f t="shared" si="76"/>
        <v>-5.8357995284327329E-15</v>
      </c>
      <c r="AS74">
        <f t="shared" si="77"/>
        <v>-6.5235574305511654E-4</v>
      </c>
      <c r="AT74">
        <f t="shared" si="78"/>
        <v>-4.2620575212935947E-4</v>
      </c>
      <c r="AU74">
        <f t="shared" si="79"/>
        <v>-1.0785614951903119E-3</v>
      </c>
      <c r="AW74">
        <v>71</v>
      </c>
      <c r="AX74">
        <f>IF(Z74&gt;0, (R74*SUMPRODUCT(K74:$K$98, X74:$X$98)-K74*$AZ$3)/Z74, 0)</f>
        <v>-4.1851003497270835E+17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100000</v>
      </c>
      <c r="S75">
        <f t="shared" si="63"/>
        <v>-2.1284920638356301E+18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-6.6357270206268035</v>
      </c>
      <c r="AC75">
        <f t="shared" si="64"/>
        <v>-5.9247562684167931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-1.2913496040073129E-12</v>
      </c>
      <c r="AI75">
        <f t="shared" si="69"/>
        <v>-1.2914887813237119E-12</v>
      </c>
      <c r="AJ75">
        <f t="shared" si="70"/>
        <v>-0.71097075221001038</v>
      </c>
      <c r="AK75">
        <f t="shared" si="92"/>
        <v>-0.4645008914438763</v>
      </c>
      <c r="AL75">
        <f t="shared" si="71"/>
        <v>-1.1754716436551782</v>
      </c>
      <c r="AN75">
        <f t="shared" si="72"/>
        <v>0</v>
      </c>
      <c r="AO75">
        <f t="shared" si="73"/>
        <v>0</v>
      </c>
      <c r="AP75">
        <f t="shared" si="74"/>
        <v>-1.0180407630376007E-19</v>
      </c>
      <c r="AQ75">
        <f t="shared" si="75"/>
        <v>-9.4458390938123204E-16</v>
      </c>
      <c r="AR75">
        <f t="shared" si="76"/>
        <v>-9.4468571345753589E-16</v>
      </c>
      <c r="AS75">
        <f t="shared" si="77"/>
        <v>-5.20054004348805E-4</v>
      </c>
      <c r="AT75">
        <f t="shared" si="78"/>
        <v>-3.3976861617455469E-4</v>
      </c>
      <c r="AU75">
        <f t="shared" si="79"/>
        <v>-8.5982262052430446E-4</v>
      </c>
      <c r="AW75">
        <v>72</v>
      </c>
      <c r="AX75">
        <f>IF(Z75&gt;0, (R75*SUMPRODUCT(K75:$K$98, X75:$X$98)-K75*$AZ$3)/Z75, 0)</f>
        <v>-2.1284920638356301E+18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100000</v>
      </c>
      <c r="S76">
        <f t="shared" si="63"/>
        <v>-1.1124739528844278E+19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-5.9247562684167931</v>
      </c>
      <c r="AC76">
        <f t="shared" si="64"/>
        <v>-5.2899609539435666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-2.2801976232201403E-13</v>
      </c>
      <c r="AI76">
        <f t="shared" si="69"/>
        <v>-2.2804353798408784E-13</v>
      </c>
      <c r="AJ76">
        <f t="shared" si="70"/>
        <v>-0.63479531447322657</v>
      </c>
      <c r="AK76">
        <f t="shared" si="92"/>
        <v>-0.41473293878917555</v>
      </c>
      <c r="AL76">
        <f t="shared" si="71"/>
        <v>-1.0495282532626302</v>
      </c>
      <c r="AN76">
        <f t="shared" si="72"/>
        <v>0</v>
      </c>
      <c r="AO76">
        <f t="shared" si="73"/>
        <v>0</v>
      </c>
      <c r="AP76">
        <f t="shared" si="74"/>
        <v>-1.552784925839638E-20</v>
      </c>
      <c r="AQ76">
        <f t="shared" si="75"/>
        <v>-1.4891936494878309E-16</v>
      </c>
      <c r="AR76">
        <f t="shared" si="76"/>
        <v>-1.4893489279804148E-16</v>
      </c>
      <c r="AS76">
        <f t="shared" si="77"/>
        <v>-4.1458386826276106E-4</v>
      </c>
      <c r="AT76">
        <f t="shared" si="78"/>
        <v>-2.708614605983378E-4</v>
      </c>
      <c r="AU76">
        <f t="shared" si="79"/>
        <v>-6.8544532886124783E-4</v>
      </c>
      <c r="AW76">
        <v>73</v>
      </c>
      <c r="AX76">
        <f>IF(Z76&gt;0, (R76*SUMPRODUCT(K76:$K$98, X76:$X$98)-K76*$AZ$3)/Z76, 0)</f>
        <v>-1.1124739528844278E+19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100000</v>
      </c>
      <c r="S77">
        <f t="shared" si="63"/>
        <v>-5.9810811701330625E+19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-5.2899609539435666</v>
      </c>
      <c r="AC77">
        <f t="shared" si="64"/>
        <v>-4.7231794231638977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-3.9178945291401865E-14</v>
      </c>
      <c r="AI77">
        <f t="shared" si="69"/>
        <v>-3.9182893724209254E-14</v>
      </c>
      <c r="AJ77">
        <f t="shared" si="70"/>
        <v>-0.56678153077966886</v>
      </c>
      <c r="AK77">
        <f t="shared" si="92"/>
        <v>-0.37029726677604968</v>
      </c>
      <c r="AL77">
        <f t="shared" si="71"/>
        <v>-0.93707879755575774</v>
      </c>
      <c r="AN77">
        <f t="shared" si="72"/>
        <v>0</v>
      </c>
      <c r="AO77">
        <f t="shared" si="73"/>
        <v>0</v>
      </c>
      <c r="AP77">
        <f t="shared" si="74"/>
        <v>-2.302424595913678E-21</v>
      </c>
      <c r="AQ77">
        <f t="shared" si="75"/>
        <v>-2.284617003283767E-17</v>
      </c>
      <c r="AR77">
        <f t="shared" si="76"/>
        <v>-2.2848472457433582E-17</v>
      </c>
      <c r="AS77">
        <f t="shared" si="77"/>
        <v>-3.3050372151049323E-4</v>
      </c>
      <c r="AT77">
        <f t="shared" si="78"/>
        <v>-2.1592909805352186E-4</v>
      </c>
      <c r="AU77">
        <f t="shared" si="79"/>
        <v>-5.4643281956403796E-4</v>
      </c>
      <c r="AW77">
        <v>74</v>
      </c>
      <c r="AX77">
        <f>IF(Z77&gt;0, (R77*SUMPRODUCT(K77:$K$98, X77:$X$98)-K77*$AZ$3)/Z77, 0)</f>
        <v>-5.9810811701330625E+19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100000</v>
      </c>
      <c r="S78">
        <f t="shared" si="63"/>
        <v>-3.3106727064064537E+20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-4.7231794231638977</v>
      </c>
      <c r="AC78">
        <f t="shared" si="64"/>
        <v>-4.2171244849677665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-6.5441001025420853E-15</v>
      </c>
      <c r="AI78">
        <f t="shared" si="69"/>
        <v>-6.5447370009701306E-15</v>
      </c>
      <c r="AJ78">
        <f t="shared" si="70"/>
        <v>-0.50605493819613123</v>
      </c>
      <c r="AK78">
        <f t="shared" si="92"/>
        <v>-0.33062255962147286</v>
      </c>
      <c r="AL78">
        <f t="shared" si="71"/>
        <v>-0.83667749781761058</v>
      </c>
      <c r="AN78">
        <f t="shared" si="72"/>
        <v>0</v>
      </c>
      <c r="AO78">
        <f t="shared" si="73"/>
        <v>0</v>
      </c>
      <c r="AP78">
        <f t="shared" si="74"/>
        <v>-3.315986994452605E-22</v>
      </c>
      <c r="AQ78">
        <f t="shared" si="75"/>
        <v>-3.4071603688854453E-18</v>
      </c>
      <c r="AR78">
        <f t="shared" si="76"/>
        <v>-3.4074919675848902E-18</v>
      </c>
      <c r="AS78">
        <f t="shared" si="77"/>
        <v>-2.6347554329599179E-4</v>
      </c>
      <c r="AT78">
        <f t="shared" si="78"/>
        <v>-1.7213735495338157E-4</v>
      </c>
      <c r="AU78">
        <f t="shared" si="79"/>
        <v>-4.3561289824937678E-4</v>
      </c>
      <c r="AW78">
        <v>75</v>
      </c>
      <c r="AX78">
        <f>IF(Z78&gt;0, (R78*SUMPRODUCT(K78:$K$98, X78:$X$98)-K78*$AZ$3)/Z78, 0)</f>
        <v>-3.3106727064064537E+20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100000</v>
      </c>
      <c r="S79">
        <f t="shared" si="63"/>
        <v>-1.8880795439967211E+21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-4.2171244849677665</v>
      </c>
      <c r="AC79">
        <f t="shared" si="64"/>
        <v>-3.7652897187212195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-1.0616345713942636E-15</v>
      </c>
      <c r="AI79">
        <f t="shared" si="69"/>
        <v>-1.0617342835523316E-15</v>
      </c>
      <c r="AJ79">
        <f t="shared" si="70"/>
        <v>-0.45183476624654695</v>
      </c>
      <c r="AK79">
        <f t="shared" si="92"/>
        <v>-0.29519871394774366</v>
      </c>
      <c r="AL79">
        <f t="shared" si="71"/>
        <v>-0.74703348019429172</v>
      </c>
      <c r="AN79">
        <f t="shared" si="72"/>
        <v>0</v>
      </c>
      <c r="AO79">
        <f t="shared" si="73"/>
        <v>0</v>
      </c>
      <c r="AP79">
        <f t="shared" si="74"/>
        <v>-4.6352454329372636E-23</v>
      </c>
      <c r="AQ79">
        <f t="shared" si="75"/>
        <v>-4.9351422071769745E-19</v>
      </c>
      <c r="AR79">
        <f t="shared" si="76"/>
        <v>-4.9356057317202677E-19</v>
      </c>
      <c r="AS79">
        <f t="shared" si="77"/>
        <v>-2.1004108999999403E-4</v>
      </c>
      <c r="AT79">
        <f t="shared" si="78"/>
        <v>-1.3722684546666261E-4</v>
      </c>
      <c r="AU79">
        <f t="shared" si="79"/>
        <v>-3.4726793546665716E-4</v>
      </c>
      <c r="AW79">
        <v>76</v>
      </c>
      <c r="AX79">
        <f>IF(Z79&gt;0, (R79*SUMPRODUCT(K79:$K$98, X79:$X$98)-K79*$AZ$3)/Z79, 0)</f>
        <v>-1.8880795439967211E+21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100000</v>
      </c>
      <c r="S80">
        <f t="shared" si="63"/>
        <v>-1.1160453574769387E+22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-3.7652897187212195</v>
      </c>
      <c r="AC80">
        <f t="shared" si="64"/>
        <v>-3.3618658202868028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-1.6730705156021449E-16</v>
      </c>
      <c r="AI80">
        <f t="shared" si="69"/>
        <v>-1.6732211307092175E-16</v>
      </c>
      <c r="AJ80">
        <f t="shared" si="70"/>
        <v>-0.40342389843441673</v>
      </c>
      <c r="AK80">
        <f t="shared" si="92"/>
        <v>-0.26357028031048541</v>
      </c>
      <c r="AL80">
        <f t="shared" si="71"/>
        <v>-0.6669941787449023</v>
      </c>
      <c r="AN80">
        <f t="shared" si="72"/>
        <v>0</v>
      </c>
      <c r="AO80">
        <f t="shared" si="73"/>
        <v>0</v>
      </c>
      <c r="AP80">
        <f t="shared" si="74"/>
        <v>-6.2513689467738093E-24</v>
      </c>
      <c r="AQ80">
        <f t="shared" si="75"/>
        <v>-6.9441779581593285E-20</v>
      </c>
      <c r="AR80">
        <f t="shared" si="76"/>
        <v>-6.9448030950540059E-20</v>
      </c>
      <c r="AS80">
        <f t="shared" si="77"/>
        <v>-1.67443470982138E-4</v>
      </c>
      <c r="AT80">
        <f t="shared" si="78"/>
        <v>-1.0939640104166341E-4</v>
      </c>
      <c r="AU80">
        <f t="shared" si="79"/>
        <v>-2.768398720238015E-4</v>
      </c>
      <c r="AW80">
        <v>77</v>
      </c>
      <c r="AX80">
        <f>IF(Z80&gt;0, (R80*SUMPRODUCT(K80:$K$98, X80:$X$98)-K80*$AZ$3)/Z80, 0)</f>
        <v>-1.1160453574769387E+22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100000</v>
      </c>
      <c r="S81">
        <f t="shared" si="63"/>
        <v>-6.8452563677944874E+22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-3.3618658202868028</v>
      </c>
      <c r="AC81">
        <f t="shared" si="64"/>
        <v>-3.0016659109703596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-2.5436760531423197E-17</v>
      </c>
      <c r="AI81">
        <f t="shared" si="69"/>
        <v>-2.5438953046757679E-17</v>
      </c>
      <c r="AJ81">
        <f t="shared" si="70"/>
        <v>-0.36019990931644319</v>
      </c>
      <c r="AK81">
        <f t="shared" si="92"/>
        <v>-0.23533060742007622</v>
      </c>
      <c r="AL81">
        <f t="shared" si="71"/>
        <v>-0.59553051673651947</v>
      </c>
      <c r="AN81">
        <f t="shared" si="72"/>
        <v>0</v>
      </c>
      <c r="AO81">
        <f t="shared" si="73"/>
        <v>0</v>
      </c>
      <c r="AP81">
        <f t="shared" si="74"/>
        <v>-8.1251467397475824E-25</v>
      </c>
      <c r="AQ81">
        <f t="shared" si="75"/>
        <v>-9.4264978972398969E-21</v>
      </c>
      <c r="AR81">
        <f t="shared" si="76"/>
        <v>-9.4273104119138722E-21</v>
      </c>
      <c r="AS81">
        <f t="shared" si="77"/>
        <v>-1.3348490990285224E-4</v>
      </c>
      <c r="AT81">
        <f t="shared" si="78"/>
        <v>-8.721014113653013E-5</v>
      </c>
      <c r="AU81">
        <f t="shared" si="79"/>
        <v>-2.2069505103938238E-4</v>
      </c>
      <c r="AW81">
        <v>78</v>
      </c>
      <c r="AX81">
        <f>IF(Z81&gt;0, (R81*SUMPRODUCT(K81:$K$98, X81:$X$98)-K81*$AZ$3)/Z81, 0)</f>
        <v>-6.8452563677944874E+22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100000</v>
      </c>
      <c r="S82">
        <f t="shared" si="63"/>
        <v>-4.3615995492714366E+23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-3.0016659109703596</v>
      </c>
      <c r="AC82">
        <f t="shared" si="64"/>
        <v>-2.680058849080678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-3.7267133946395048E-18</v>
      </c>
      <c r="AI82">
        <f t="shared" si="69"/>
        <v>-3.7270206281233226E-18</v>
      </c>
      <c r="AJ82">
        <f t="shared" si="70"/>
        <v>-0.32160706188968158</v>
      </c>
      <c r="AK82">
        <f t="shared" si="92"/>
        <v>-0.2101166137679252</v>
      </c>
      <c r="AL82">
        <f t="shared" si="71"/>
        <v>-0.53172367565760681</v>
      </c>
      <c r="AN82">
        <f t="shared" si="72"/>
        <v>0</v>
      </c>
      <c r="AO82">
        <f t="shared" si="73"/>
        <v>0</v>
      </c>
      <c r="AP82">
        <f t="shared" si="74"/>
        <v>-1.0165742303739871E-25</v>
      </c>
      <c r="AQ82">
        <f t="shared" si="75"/>
        <v>-1.2330950239877216E-21</v>
      </c>
      <c r="AR82">
        <f t="shared" si="76"/>
        <v>-1.2331966814107591E-21</v>
      </c>
      <c r="AS82">
        <f t="shared" si="77"/>
        <v>-1.0641335292000341E-4</v>
      </c>
      <c r="AT82">
        <f t="shared" si="78"/>
        <v>-6.9523390574402198E-5</v>
      </c>
      <c r="AU82">
        <f t="shared" si="79"/>
        <v>-1.7593674349440563E-4</v>
      </c>
      <c r="AW82">
        <v>79</v>
      </c>
      <c r="AX82">
        <f>IF(Z82&gt;0, (R82*SUMPRODUCT(K82:$K$98, X82:$X$98)-K82*$AZ$3)/Z82, 0)</f>
        <v>-4.3615995492714366E+23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100000</v>
      </c>
      <c r="S83">
        <f t="shared" si="63"/>
        <v>-2.8904495106079319E+24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-2.680058849080678</v>
      </c>
      <c r="AC83">
        <f t="shared" si="64"/>
        <v>-2.3929096866791766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-5.255355314752287E-19</v>
      </c>
      <c r="AI83">
        <f t="shared" si="69"/>
        <v>-5.2557692485847059E-19</v>
      </c>
      <c r="AJ83">
        <f t="shared" si="70"/>
        <v>-0.28714916240150146</v>
      </c>
      <c r="AK83">
        <f t="shared" si="92"/>
        <v>-0.18760411943564748</v>
      </c>
      <c r="AL83">
        <f t="shared" si="71"/>
        <v>-0.47475328183714893</v>
      </c>
      <c r="AN83">
        <f t="shared" si="72"/>
        <v>0</v>
      </c>
      <c r="AO83">
        <f t="shared" si="73"/>
        <v>0</v>
      </c>
      <c r="AP83">
        <f t="shared" si="74"/>
        <v>-1.2228789029493144E-26</v>
      </c>
      <c r="AQ83">
        <f t="shared" si="75"/>
        <v>-1.5525822338212926E-22</v>
      </c>
      <c r="AR83">
        <f t="shared" si="76"/>
        <v>-1.5527045217115876E-22</v>
      </c>
      <c r="AS83">
        <f t="shared" si="77"/>
        <v>-8.4832073437502732E-5</v>
      </c>
      <c r="AT83">
        <f t="shared" si="78"/>
        <v>-5.542362131250174E-5</v>
      </c>
      <c r="AU83">
        <f t="shared" si="79"/>
        <v>-1.4025569475000445E-4</v>
      </c>
      <c r="AW83">
        <v>80</v>
      </c>
      <c r="AX83">
        <f>IF(Z83&gt;0, (R83*SUMPRODUCT(K83:$K$98, X83:$X$98)-K83*$AZ$3)/Z83, 0)</f>
        <v>-2.8904495106079319E+24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100000</v>
      </c>
      <c r="S84">
        <f t="shared" si="63"/>
        <v>-1.9947027544153346E+25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-2.3929096866791766</v>
      </c>
      <c r="AC84">
        <f t="shared" si="64"/>
        <v>-2.1365265059635505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-7.1247896885295663E-20</v>
      </c>
      <c r="AI84">
        <f t="shared" si="69"/>
        <v>-7.1253252386262502E-20</v>
      </c>
      <c r="AJ84">
        <f t="shared" si="70"/>
        <v>-0.25638318071562605</v>
      </c>
      <c r="AK84">
        <f t="shared" si="92"/>
        <v>-0.16750367806754238</v>
      </c>
      <c r="AL84">
        <f t="shared" si="71"/>
        <v>-0.42388685878316845</v>
      </c>
      <c r="AN84">
        <f t="shared" si="72"/>
        <v>0</v>
      </c>
      <c r="AO84">
        <f t="shared" si="73"/>
        <v>0</v>
      </c>
      <c r="AP84">
        <f t="shared" si="74"/>
        <v>-1.4126501098689163E-27</v>
      </c>
      <c r="AQ84">
        <f t="shared" si="75"/>
        <v>-1.879345181454469E-23</v>
      </c>
      <c r="AR84">
        <f t="shared" si="76"/>
        <v>-1.8794864464654561E-23</v>
      </c>
      <c r="AS84">
        <f t="shared" si="77"/>
        <v>-6.7627609564335648E-5</v>
      </c>
      <c r="AT84">
        <f t="shared" si="78"/>
        <v>-4.4183371582032634E-5</v>
      </c>
      <c r="AU84">
        <f t="shared" si="79"/>
        <v>-1.1181098114636829E-4</v>
      </c>
      <c r="AW84">
        <v>81</v>
      </c>
      <c r="AX84">
        <f>IF(Z84&gt;0, (R84*SUMPRODUCT(K84:$K$98, X84:$X$98)-K84*$AZ$3)/Z84, 0)</f>
        <v>-1.9947027544153346E+25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100000</v>
      </c>
      <c r="S85">
        <f t="shared" si="63"/>
        <v>-1.435595059543935E+26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-2.1365265059635505</v>
      </c>
      <c r="AC85">
        <f t="shared" si="64"/>
        <v>-1.9076129517531699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-9.2750959289514257E-21</v>
      </c>
      <c r="AI85">
        <f t="shared" si="69"/>
        <v>-9.275760326944115E-21</v>
      </c>
      <c r="AJ85">
        <f t="shared" si="70"/>
        <v>-0.22891355421038062</v>
      </c>
      <c r="AK85">
        <f t="shared" si="92"/>
        <v>-0.14955685541744856</v>
      </c>
      <c r="AL85">
        <f t="shared" si="71"/>
        <v>-0.37847040962782919</v>
      </c>
      <c r="AN85">
        <f t="shared" si="72"/>
        <v>0</v>
      </c>
      <c r="AO85">
        <f t="shared" si="73"/>
        <v>0</v>
      </c>
      <c r="AP85">
        <f t="shared" si="74"/>
        <v>-1.5647494030346047E-28</v>
      </c>
      <c r="AQ85">
        <f t="shared" si="75"/>
        <v>-2.18441370648277E-24</v>
      </c>
      <c r="AR85">
        <f t="shared" si="76"/>
        <v>-2.1845701814230734E-24</v>
      </c>
      <c r="AS85">
        <f t="shared" si="77"/>
        <v>-5.3912316298099259E-5</v>
      </c>
      <c r="AT85">
        <f t="shared" si="78"/>
        <v>-3.5222713314758161E-5</v>
      </c>
      <c r="AU85">
        <f t="shared" si="79"/>
        <v>-8.913502961285742E-5</v>
      </c>
      <c r="AW85">
        <v>82</v>
      </c>
      <c r="AX85">
        <f>IF(Z85&gt;0, (R85*SUMPRODUCT(K85:$K$98, X85:$X$98)-K85*$AZ$3)/Z85, 0)</f>
        <v>-1.435595059543935E+26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100000</v>
      </c>
      <c r="S86">
        <f t="shared" si="63"/>
        <v>-1.0795080504145753E+27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-1.9076129517531699</v>
      </c>
      <c r="AC86">
        <f t="shared" si="64"/>
        <v>-1.7032258497796158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-1.1577300590601978E-21</v>
      </c>
      <c r="AI86">
        <f t="shared" si="69"/>
        <v>-1.1578089480434308E-21</v>
      </c>
      <c r="AJ86">
        <f t="shared" si="70"/>
        <v>-0.20438710197355414</v>
      </c>
      <c r="AK86">
        <f t="shared" si="92"/>
        <v>-0.13353290662272191</v>
      </c>
      <c r="AL86">
        <f t="shared" si="71"/>
        <v>-0.33792000859627602</v>
      </c>
      <c r="AN86">
        <f t="shared" si="72"/>
        <v>0</v>
      </c>
      <c r="AO86">
        <f t="shared" si="73"/>
        <v>0</v>
      </c>
      <c r="AP86">
        <f t="shared" si="74"/>
        <v>-1.658879418149979E-29</v>
      </c>
      <c r="AQ86">
        <f t="shared" si="75"/>
        <v>-2.4344775253061804E-25</v>
      </c>
      <c r="AR86">
        <f t="shared" si="76"/>
        <v>-2.4346434132479957E-25</v>
      </c>
      <c r="AS86">
        <f t="shared" si="77"/>
        <v>-4.2978568477438823E-5</v>
      </c>
      <c r="AT86">
        <f t="shared" si="78"/>
        <v>-2.8079331405260005E-5</v>
      </c>
      <c r="AU86">
        <f t="shared" si="79"/>
        <v>-7.1057899882698828E-5</v>
      </c>
      <c r="AW86">
        <v>83</v>
      </c>
      <c r="AX86">
        <f>IF(Z86&gt;0, (R86*SUMPRODUCT(K86:$K$98, X86:$X$98)-K86*$AZ$3)/Z86, 0)</f>
        <v>-1.0795080504145753E+27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100000</v>
      </c>
      <c r="S87">
        <f t="shared" si="63"/>
        <v>-8.4983352211733818E+27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-1.7032258497796158</v>
      </c>
      <c r="AC87">
        <f t="shared" si="64"/>
        <v>-1.520737365874657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-1.3830565420987873E-22</v>
      </c>
      <c r="AI87">
        <f t="shared" si="69"/>
        <v>-1.3831460147617439E-22</v>
      </c>
      <c r="AJ87">
        <f t="shared" si="70"/>
        <v>-0.18248848390495875</v>
      </c>
      <c r="AK87">
        <f t="shared" si="92"/>
        <v>-0.11922580948457312</v>
      </c>
      <c r="AL87">
        <f t="shared" si="71"/>
        <v>-0.30171429338953187</v>
      </c>
      <c r="AN87">
        <f t="shared" si="72"/>
        <v>0</v>
      </c>
      <c r="AO87">
        <f t="shared" si="73"/>
        <v>0</v>
      </c>
      <c r="AP87">
        <f t="shared" si="74"/>
        <v>-1.6798511494913127E-30</v>
      </c>
      <c r="AQ87">
        <f t="shared" si="75"/>
        <v>-2.5966915986168787E-26</v>
      </c>
      <c r="AR87">
        <f t="shared" si="76"/>
        <v>-2.5968595837318275E-26</v>
      </c>
      <c r="AS87">
        <f t="shared" si="77"/>
        <v>-3.4262251656121457E-5</v>
      </c>
      <c r="AT87">
        <f t="shared" si="78"/>
        <v>-2.2384671081999362E-5</v>
      </c>
      <c r="AU87">
        <f t="shared" si="79"/>
        <v>-5.6646922738120815E-5</v>
      </c>
      <c r="AW87">
        <v>84</v>
      </c>
      <c r="AX87">
        <f>IF(Z87&gt;0, (R87*SUMPRODUCT(K87:$K$98, X87:$X$98)-K87*$AZ$3)/Z87, 0)</f>
        <v>-8.4983352211733818E+27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100000</v>
      </c>
      <c r="S88">
        <f t="shared" si="63"/>
        <v>-7.0196113911574336E+28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-1.520737365874657</v>
      </c>
      <c r="AC88">
        <f t="shared" si="64"/>
        <v>-1.3578012195309437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-1.5781290416405018E-23</v>
      </c>
      <c r="AI88">
        <f t="shared" si="69"/>
        <v>-1.578225756482953E-23</v>
      </c>
      <c r="AJ88">
        <f t="shared" si="70"/>
        <v>-0.16293614634371334</v>
      </c>
      <c r="AK88">
        <f t="shared" si="92"/>
        <v>-0.106451615611226</v>
      </c>
      <c r="AL88">
        <f t="shared" si="71"/>
        <v>-0.26938776195493935</v>
      </c>
      <c r="AN88">
        <f t="shared" si="72"/>
        <v>0</v>
      </c>
      <c r="AO88">
        <f t="shared" si="73"/>
        <v>0</v>
      </c>
      <c r="AP88">
        <f t="shared" si="74"/>
        <v>-1.6212707352633989E-31</v>
      </c>
      <c r="AQ88">
        <f t="shared" si="75"/>
        <v>-2.6454827065123192E-27</v>
      </c>
      <c r="AR88">
        <f t="shared" si="76"/>
        <v>-2.6456448335858453E-27</v>
      </c>
      <c r="AS88">
        <f t="shared" si="77"/>
        <v>-2.731365725137236E-5</v>
      </c>
      <c r="AT88">
        <f t="shared" si="78"/>
        <v>-1.7844922737563269E-5</v>
      </c>
      <c r="AU88">
        <f t="shared" si="79"/>
        <v>-4.5158579988935632E-5</v>
      </c>
      <c r="AW88">
        <v>85</v>
      </c>
      <c r="AX88">
        <f>IF(Z88&gt;0, (R88*SUMPRODUCT(K88:$K$98, X88:$X$98)-K88*$AZ$3)/Z88, 0)</f>
        <v>-7.0196113911574336E+28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-1.3578012195309437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-1.3578012195309437</v>
      </c>
      <c r="AK89">
        <f t="shared" si="92"/>
        <v>-9.5046085367166064E-2</v>
      </c>
      <c r="AL89">
        <f t="shared" si="71"/>
        <v>-1.4528473048981096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-2.8951263129703545E-28</v>
      </c>
      <c r="AR89">
        <f t="shared" si="76"/>
        <v>-2.8951263129703545E-28</v>
      </c>
      <c r="AS89">
        <f t="shared" si="77"/>
        <v>-2.0322661645366324E-4</v>
      </c>
      <c r="AT89">
        <f t="shared" si="78"/>
        <v>-1.4225863151756428E-5</v>
      </c>
      <c r="AU89">
        <f t="shared" si="79"/>
        <v>-2.1745247960541967E-4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15882.918834251508</v>
      </c>
      <c r="AO91" s="6">
        <f t="shared" si="93"/>
        <v>-1588.2918834251509</v>
      </c>
      <c r="AP91" s="6">
        <f t="shared" si="93"/>
        <v>-2998.4054708816016</v>
      </c>
      <c r="AQ91" s="6">
        <f t="shared" si="93"/>
        <v>-8099.7903786777006</v>
      </c>
      <c r="AR91" s="6">
        <f t="shared" si="93"/>
        <v>3196.4311012670482</v>
      </c>
      <c r="AS91" s="6">
        <f t="shared" si="93"/>
        <v>-2008.4626754910187</v>
      </c>
      <c r="AT91" s="6">
        <f t="shared" si="93"/>
        <v>636.26482131258399</v>
      </c>
      <c r="AU91" s="6">
        <f t="shared" si="93"/>
        <v>1824.2332470886176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34115.608576477862</v>
      </c>
      <c r="K3">
        <v>1</v>
      </c>
      <c r="L3" s="2">
        <v>0</v>
      </c>
      <c r="O3">
        <f>$C$3</f>
        <v>34115.608576477862</v>
      </c>
      <c r="P3">
        <f>O3*C5</f>
        <v>3411.5608576477862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34115.608576477862</v>
      </c>
      <c r="AF3">
        <f t="shared" ref="AF3:AF34" si="4">-$Z3*P3</f>
        <v>-3411.5608576477862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28184.139514830076</v>
      </c>
      <c r="AJ3">
        <f t="shared" ref="AJ3:AJ34" si="8">AB3-AC3</f>
        <v>0</v>
      </c>
      <c r="AL3">
        <f t="shared" ref="AL3:AL34" si="9">SUM(AI3:AK3)</f>
        <v>28184.139514830076</v>
      </c>
      <c r="AN3">
        <f t="shared" ref="AN3:AN34" si="10">AE3*$K3</f>
        <v>34115.608576477862</v>
      </c>
      <c r="AO3">
        <f t="shared" ref="AO3:AO34" si="11">AF3*$K3</f>
        <v>-3411.5608576477862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28184.139514830076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28184.139514830076</v>
      </c>
      <c r="AW3">
        <v>0</v>
      </c>
      <c r="AX3">
        <f>IF(Z3&gt;0, (R3*SUMPRODUCT(K3:$K$98, X3:$X$98)-K3*$AZ$3)/Z3, 0)</f>
        <v>0</v>
      </c>
      <c r="AZ3">
        <f>C6*ABS(SUMPRODUCT(X4:X79, K4:K79))/1</f>
        <v>19462.039467641363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1321.6831053554747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1305.4581936033355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-1305.4581936033355</v>
      </c>
      <c r="AK4">
        <f>G4*SUM(AB4, AE4:AF4)</f>
        <v>0</v>
      </c>
      <c r="AL4">
        <f t="shared" si="9"/>
        <v>-1533.0528936033356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-212.328295549958</v>
      </c>
      <c r="AR4">
        <f t="shared" si="14"/>
        <v>-212.328295549958</v>
      </c>
      <c r="AS4">
        <f t="shared" si="15"/>
        <v>-1217.891774982121</v>
      </c>
      <c r="AT4">
        <f t="shared" si="16"/>
        <v>0</v>
      </c>
      <c r="AU4">
        <f t="shared" si="17"/>
        <v>-1430.220070532079</v>
      </c>
      <c r="AW4">
        <v>1</v>
      </c>
      <c r="AX4">
        <f>IF(Z4&gt;0, (R4*SUMPRODUCT(K4:$K$98, X4:$X$98)-K4*$AZ$3)/Z4, 0)</f>
        <v>1321.6831053554747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100000</v>
      </c>
      <c r="S5">
        <f t="shared" si="1"/>
        <v>2673.1674936028203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1305.4581936033355</v>
      </c>
      <c r="AC5">
        <f t="shared" si="2"/>
        <v>2607.5651830556271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-238.78525298490902</v>
      </c>
      <c r="AI5">
        <f t="shared" si="7"/>
        <v>-287.55820098191657</v>
      </c>
      <c r="AJ5">
        <f t="shared" si="8"/>
        <v>-1302.1069894522916</v>
      </c>
      <c r="AK5">
        <f>G5*SUM(AB5, AE5:AF5)</f>
        <v>53.523785937736761</v>
      </c>
      <c r="AL5">
        <f t="shared" si="9"/>
        <v>-1536.1414044964713</v>
      </c>
      <c r="AN5">
        <f t="shared" si="10"/>
        <v>0</v>
      </c>
      <c r="AO5">
        <f t="shared" si="11"/>
        <v>0</v>
      </c>
      <c r="AP5">
        <f t="shared" si="12"/>
        <v>-41.70613887775756</v>
      </c>
      <c r="AQ5">
        <f t="shared" si="13"/>
        <v>-204.1871843293153</v>
      </c>
      <c r="AR5">
        <f t="shared" si="14"/>
        <v>-245.89332320707288</v>
      </c>
      <c r="AS5">
        <f t="shared" si="15"/>
        <v>-1113.4421265478561</v>
      </c>
      <c r="AT5">
        <f t="shared" si="16"/>
        <v>45.768618491537097</v>
      </c>
      <c r="AU5">
        <f t="shared" si="17"/>
        <v>-1313.5668312633916</v>
      </c>
      <c r="AW5">
        <v>2</v>
      </c>
      <c r="AX5">
        <f>IF(Z5&gt;0, (R5*SUMPRODUCT(K5:$K$98, X5:$X$98)-K5*$AZ$3)/Z5, 0)</f>
        <v>2673.1674936028203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100000</v>
      </c>
      <c r="S6">
        <f t="shared" si="1"/>
        <v>4190.9619985957761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2607.5651830556271</v>
      </c>
      <c r="AC6">
        <f t="shared" si="2"/>
        <v>4032.3115483973847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-355.97482352633523</v>
      </c>
      <c r="AI6">
        <f t="shared" si="7"/>
        <v>-404.08205463160954</v>
      </c>
      <c r="AJ6">
        <f t="shared" si="8"/>
        <v>-1424.7463653417576</v>
      </c>
      <c r="AK6">
        <f>G6*SUM(AB6, AE6:AF6)</f>
        <v>152.54256320875419</v>
      </c>
      <c r="AL6">
        <f t="shared" si="9"/>
        <v>-1676.2858567646128</v>
      </c>
      <c r="AN6">
        <f t="shared" si="10"/>
        <v>0</v>
      </c>
      <c r="AO6">
        <f t="shared" si="11"/>
        <v>0</v>
      </c>
      <c r="AP6">
        <f t="shared" si="12"/>
        <v>-37.110400564850288</v>
      </c>
      <c r="AQ6">
        <f t="shared" si="13"/>
        <v>-274.60254910858623</v>
      </c>
      <c r="AR6">
        <f t="shared" si="14"/>
        <v>-311.71294967343653</v>
      </c>
      <c r="AS6">
        <f t="shared" si="15"/>
        <v>-1099.0636356817961</v>
      </c>
      <c r="AT6">
        <f t="shared" si="16"/>
        <v>117.67286318096201</v>
      </c>
      <c r="AU6">
        <f t="shared" si="17"/>
        <v>-1293.1037221742706</v>
      </c>
      <c r="AW6">
        <v>3</v>
      </c>
      <c r="AX6">
        <f>IF(Z6&gt;0, (R6*SUMPRODUCT(K6:$K$98, X6:$X$98)-K6*$AZ$3)/Z6, 0)</f>
        <v>4190.9619985957761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100000</v>
      </c>
      <c r="S7">
        <f t="shared" si="1"/>
        <v>5393.7041693856945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4032.3115483973847</v>
      </c>
      <c r="AC7">
        <f t="shared" si="2"/>
        <v>5111.3704975519595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-486.82179867105867</v>
      </c>
      <c r="AI7">
        <f t="shared" si="7"/>
        <v>-534.20454656594472</v>
      </c>
      <c r="AJ7">
        <f t="shared" si="8"/>
        <v>-1079.0589491545747</v>
      </c>
      <c r="AK7">
        <f>G7*SUM(AB7, AE7:AF7)</f>
        <v>197.98649702631158</v>
      </c>
      <c r="AL7">
        <f t="shared" si="9"/>
        <v>-1415.276998694208</v>
      </c>
      <c r="AN7">
        <f t="shared" si="10"/>
        <v>0</v>
      </c>
      <c r="AO7">
        <f t="shared" si="11"/>
        <v>0</v>
      </c>
      <c r="AP7">
        <f t="shared" si="12"/>
        <v>-33.255870212147194</v>
      </c>
      <c r="AQ7">
        <f t="shared" si="13"/>
        <v>-341.6788445651992</v>
      </c>
      <c r="AR7">
        <f t="shared" si="14"/>
        <v>-374.93471477734641</v>
      </c>
      <c r="AS7">
        <f t="shared" si="15"/>
        <v>-757.34409587109485</v>
      </c>
      <c r="AT7">
        <f t="shared" si="16"/>
        <v>138.95802884778055</v>
      </c>
      <c r="AU7">
        <f t="shared" si="17"/>
        <v>-993.32078180066082</v>
      </c>
      <c r="AW7">
        <v>4</v>
      </c>
      <c r="AX7">
        <f>IF(Z7&gt;0, (R7*SUMPRODUCT(K7:$K$98, X7:$X$98)-K7*$AZ$3)/Z7, 0)</f>
        <v>5393.7041693856945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100000</v>
      </c>
      <c r="S8">
        <f t="shared" si="1"/>
        <v>6093.3223331967965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5111.3704975519595</v>
      </c>
      <c r="AC8">
        <f t="shared" si="2"/>
        <v>5678.7983290817301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-620.7634650118091</v>
      </c>
      <c r="AI8">
        <f t="shared" si="7"/>
        <v>-667.36200369524033</v>
      </c>
      <c r="AJ8">
        <f t="shared" si="8"/>
        <v>-567.42783152977063</v>
      </c>
      <c r="AK8">
        <f t="shared" ref="AK8:AK39" si="30">G8*SUM(AB8:AB8, AE8:AF8)</f>
        <v>108.87219159785674</v>
      </c>
      <c r="AL8">
        <f t="shared" si="9"/>
        <v>-1125.9176436271541</v>
      </c>
      <c r="AN8">
        <f t="shared" si="10"/>
        <v>0</v>
      </c>
      <c r="AO8">
        <f t="shared" si="11"/>
        <v>0</v>
      </c>
      <c r="AP8">
        <f t="shared" si="12"/>
        <v>-30.528767105919826</v>
      </c>
      <c r="AQ8">
        <f t="shared" si="13"/>
        <v>-406.68964707143635</v>
      </c>
      <c r="AR8">
        <f t="shared" si="14"/>
        <v>-437.21841417735612</v>
      </c>
      <c r="AS8">
        <f t="shared" si="15"/>
        <v>-371.74711069531588</v>
      </c>
      <c r="AT8">
        <f t="shared" si="16"/>
        <v>71.326995985473872</v>
      </c>
      <c r="AU8">
        <f t="shared" si="17"/>
        <v>-737.63852888719805</v>
      </c>
      <c r="AW8">
        <v>5</v>
      </c>
      <c r="AX8">
        <f>IF(Z8&gt;0, (R8*SUMPRODUCT(K8:$K$98, X8:$X$98)-K8*$AZ$3)/Z8, 0)</f>
        <v>6093.3223331967965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100000</v>
      </c>
      <c r="S9">
        <f t="shared" si="1"/>
        <v>6499.4500758406157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5678.7983290817301</v>
      </c>
      <c r="AC9">
        <f t="shared" si="2"/>
        <v>5947.1250987295571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-763.13289797511493</v>
      </c>
      <c r="AI9">
        <f t="shared" si="7"/>
        <v>-808.88388482272433</v>
      </c>
      <c r="AJ9">
        <f t="shared" si="8"/>
        <v>-268.32676964782695</v>
      </c>
      <c r="AK9">
        <f t="shared" si="30"/>
        <v>33.504910141582208</v>
      </c>
      <c r="AL9">
        <f t="shared" si="9"/>
        <v>-1043.7057443289689</v>
      </c>
      <c r="AN9">
        <f t="shared" si="10"/>
        <v>0</v>
      </c>
      <c r="AO9">
        <f t="shared" si="11"/>
        <v>0</v>
      </c>
      <c r="AP9">
        <f t="shared" si="12"/>
        <v>-28.386682782387908</v>
      </c>
      <c r="AQ9">
        <f t="shared" si="13"/>
        <v>-473.49386293633404</v>
      </c>
      <c r="AR9">
        <f t="shared" si="14"/>
        <v>-501.88054571872198</v>
      </c>
      <c r="AS9">
        <f t="shared" si="15"/>
        <v>-166.48617695147573</v>
      </c>
      <c r="AT9">
        <f t="shared" si="16"/>
        <v>20.788475208403135</v>
      </c>
      <c r="AU9">
        <f t="shared" si="17"/>
        <v>-647.57824746179438</v>
      </c>
      <c r="AW9">
        <v>6</v>
      </c>
      <c r="AX9">
        <f>IF(Z9&gt;0, (R9*SUMPRODUCT(K9:$K$98, X9:$X$98)-K9*$AZ$3)/Z9, 0)</f>
        <v>6499.4500758406157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100000</v>
      </c>
      <c r="S10">
        <f t="shared" si="1"/>
        <v>6794.8166484925869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5947.1250987295571</v>
      </c>
      <c r="AC10">
        <f t="shared" si="2"/>
        <v>6093.3832959320516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-910.01915408974401</v>
      </c>
      <c r="AI10">
        <f t="shared" si="7"/>
        <v>-954.85762149183245</v>
      </c>
      <c r="AJ10">
        <f t="shared" si="8"/>
        <v>-146.25819720249456</v>
      </c>
      <c r="AK10">
        <f t="shared" si="30"/>
        <v>24.383212904791186</v>
      </c>
      <c r="AL10">
        <f t="shared" si="9"/>
        <v>-1076.7326057895359</v>
      </c>
      <c r="AN10">
        <f t="shared" si="10"/>
        <v>0</v>
      </c>
      <c r="AO10">
        <f t="shared" si="11"/>
        <v>0</v>
      </c>
      <c r="AP10">
        <f t="shared" si="12"/>
        <v>-26.392657678544921</v>
      </c>
      <c r="AQ10">
        <f t="shared" si="13"/>
        <v>-535.65220683013285</v>
      </c>
      <c r="AR10">
        <f t="shared" si="14"/>
        <v>-562.04486450867785</v>
      </c>
      <c r="AS10">
        <f t="shared" si="15"/>
        <v>-86.08997486088839</v>
      </c>
      <c r="AT10">
        <f t="shared" si="16"/>
        <v>14.352359226026067</v>
      </c>
      <c r="AU10">
        <f t="shared" si="17"/>
        <v>-633.78248014354017</v>
      </c>
      <c r="AW10">
        <v>7</v>
      </c>
      <c r="AX10">
        <f>IF(Z10&gt;0, (R10*SUMPRODUCT(K10:$K$98, X10:$X$98)-K10*$AZ$3)/Z10, 0)</f>
        <v>6794.8166484925869</v>
      </c>
    </row>
    <row r="11" spans="1:52" x14ac:dyDescent="0.25">
      <c r="A11" t="s">
        <v>33</v>
      </c>
      <c r="C11" s="25">
        <f>AU81</f>
        <v>6147.0765346889048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100000</v>
      </c>
      <c r="S11">
        <f t="shared" si="1"/>
        <v>6987.0473258763641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6093.3832959320516</v>
      </c>
      <c r="AC11">
        <f t="shared" si="2"/>
        <v>6128.1201154217415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-1073.3011741887694</v>
      </c>
      <c r="AI11">
        <f t="shared" si="7"/>
        <v>-1117.1546063297426</v>
      </c>
      <c r="AJ11">
        <f t="shared" si="8"/>
        <v>-34.736819489689879</v>
      </c>
      <c r="AK11">
        <f t="shared" si="30"/>
        <v>14.624119910236923</v>
      </c>
      <c r="AL11">
        <f t="shared" si="9"/>
        <v>-1137.2673059091956</v>
      </c>
      <c r="AN11">
        <f t="shared" si="10"/>
        <v>0</v>
      </c>
      <c r="AO11">
        <f t="shared" si="11"/>
        <v>0</v>
      </c>
      <c r="AP11">
        <f t="shared" si="12"/>
        <v>-24.527603344889229</v>
      </c>
      <c r="AQ11">
        <f t="shared" si="13"/>
        <v>-600.30661649192882</v>
      </c>
      <c r="AR11">
        <f t="shared" si="14"/>
        <v>-624.83421983681808</v>
      </c>
      <c r="AS11">
        <f t="shared" si="15"/>
        <v>-19.428603151680793</v>
      </c>
      <c r="AT11">
        <f t="shared" si="16"/>
        <v>8.179396569767059</v>
      </c>
      <c r="AU11">
        <f t="shared" si="17"/>
        <v>-636.08342641873185</v>
      </c>
      <c r="AW11">
        <v>8</v>
      </c>
      <c r="AX11">
        <f>IF(Z11&gt;0, (R11*SUMPRODUCT(K11:$K$98, X11:$X$98)-K11*$AZ$3)/Z11, 0)</f>
        <v>6987.0473258763641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50</v>
      </c>
      <c r="R12">
        <f t="shared" si="0"/>
        <v>100000</v>
      </c>
      <c r="S12">
        <f t="shared" si="1"/>
        <v>7091.5573352022275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6128.1201154217415</v>
      </c>
      <c r="AC12">
        <f t="shared" si="2"/>
        <v>6068.8193885464989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-1251.7046544977684</v>
      </c>
      <c r="AI12">
        <f t="shared" si="7"/>
        <v>-1294.4936999900829</v>
      </c>
      <c r="AJ12">
        <f t="shared" si="8"/>
        <v>59.300726875242617</v>
      </c>
      <c r="AK12">
        <f t="shared" si="30"/>
        <v>14.094676265470005</v>
      </c>
      <c r="AL12">
        <f t="shared" si="9"/>
        <v>-1221.0982968493702</v>
      </c>
      <c r="AN12">
        <f t="shared" si="10"/>
        <v>0</v>
      </c>
      <c r="AO12">
        <f t="shared" si="11"/>
        <v>0</v>
      </c>
      <c r="AP12">
        <f t="shared" si="12"/>
        <v>-22.742832556797769</v>
      </c>
      <c r="AQ12">
        <f t="shared" si="13"/>
        <v>-665.29433036594025</v>
      </c>
      <c r="AR12">
        <f t="shared" si="14"/>
        <v>-688.03716292273793</v>
      </c>
      <c r="AS12">
        <f t="shared" si="15"/>
        <v>31.518966742604206</v>
      </c>
      <c r="AT12">
        <f t="shared" si="16"/>
        <v>7.4914702714140109</v>
      </c>
      <c r="AU12">
        <f t="shared" si="17"/>
        <v>-649.02672590871975</v>
      </c>
      <c r="AW12">
        <v>9</v>
      </c>
      <c r="AX12">
        <f>IF(Z12&gt;0, (R12*SUMPRODUCT(K12:$K$98, X12:$X$98)-K12*$AZ$3)/Z12, 0)</f>
        <v>7091.5573352022275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100000</v>
      </c>
      <c r="S13">
        <f t="shared" si="1"/>
        <v>7102.1118956164328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6068.8193885464989</v>
      </c>
      <c r="AC13">
        <f t="shared" si="2"/>
        <v>5914.8393218260189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-1439.4864758364256</v>
      </c>
      <c r="AI13">
        <f t="shared" si="7"/>
        <v>-1481.1278876358988</v>
      </c>
      <c r="AJ13">
        <f t="shared" si="8"/>
        <v>153.98006672047995</v>
      </c>
      <c r="AK13">
        <f t="shared" si="30"/>
        <v>12.137638777092999</v>
      </c>
      <c r="AL13">
        <f t="shared" si="9"/>
        <v>-1315.0101821383259</v>
      </c>
      <c r="AN13">
        <f t="shared" si="10"/>
        <v>0</v>
      </c>
      <c r="AO13">
        <f t="shared" si="11"/>
        <v>0</v>
      </c>
      <c r="AP13">
        <f t="shared" si="12"/>
        <v>-21.038833696672707</v>
      </c>
      <c r="AQ13">
        <f t="shared" si="13"/>
        <v>-727.28361659714869</v>
      </c>
      <c r="AR13">
        <f t="shared" si="14"/>
        <v>-748.32245029382148</v>
      </c>
      <c r="AS13">
        <f t="shared" si="15"/>
        <v>77.796618230310116</v>
      </c>
      <c r="AT13">
        <f t="shared" si="16"/>
        <v>6.1323992791420245</v>
      </c>
      <c r="AU13">
        <f t="shared" si="17"/>
        <v>-664.39343278436934</v>
      </c>
      <c r="AW13">
        <v>10</v>
      </c>
      <c r="AX13">
        <f>IF(Z13&gt;0, (R13*SUMPRODUCT(K13:$K$98, X13:$X$98)-K13*$AZ$3)/Z13, 0)</f>
        <v>7102.1118956164328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100000</v>
      </c>
      <c r="S14">
        <f t="shared" si="1"/>
        <v>7018.8806093869389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5914.8393218260189</v>
      </c>
      <c r="AC14">
        <f t="shared" si="2"/>
        <v>5671.8185596914536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-1641.9737518462127</v>
      </c>
      <c r="AI14">
        <f t="shared" si="7"/>
        <v>-1682.3777626517681</v>
      </c>
      <c r="AJ14">
        <f t="shared" si="8"/>
        <v>243.0207621345653</v>
      </c>
      <c r="AK14">
        <f t="shared" si="30"/>
        <v>10.646710779286833</v>
      </c>
      <c r="AL14">
        <f t="shared" si="9"/>
        <v>-1428.7102897379159</v>
      </c>
      <c r="AN14">
        <f t="shared" si="10"/>
        <v>0</v>
      </c>
      <c r="AO14">
        <f t="shared" si="11"/>
        <v>0</v>
      </c>
      <c r="AP14">
        <f t="shared" si="12"/>
        <v>-19.408301382122723</v>
      </c>
      <c r="AQ14">
        <f t="shared" si="13"/>
        <v>-788.731633370032</v>
      </c>
      <c r="AR14">
        <f t="shared" si="14"/>
        <v>-808.13993475215477</v>
      </c>
      <c r="AS14">
        <f t="shared" si="15"/>
        <v>116.73643530885036</v>
      </c>
      <c r="AT14">
        <f t="shared" si="16"/>
        <v>5.11420939191221</v>
      </c>
      <c r="AU14">
        <f t="shared" si="17"/>
        <v>-686.28929005139219</v>
      </c>
      <c r="AW14">
        <v>11</v>
      </c>
      <c r="AX14">
        <f>IF(Z14&gt;0, (R14*SUMPRODUCT(K14:$K$98, X14:$X$98)-K14*$AZ$3)/Z14, 0)</f>
        <v>7018.8806093869389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50</v>
      </c>
      <c r="R15">
        <f t="shared" si="0"/>
        <v>100000</v>
      </c>
      <c r="S15">
        <f t="shared" si="1"/>
        <v>6863.044717783333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5671.8185596914536</v>
      </c>
      <c r="AC15">
        <f t="shared" si="2"/>
        <v>5362.8942245825219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-1858.3228406815686</v>
      </c>
      <c r="AI15">
        <f t="shared" si="7"/>
        <v>-1897.3936499587276</v>
      </c>
      <c r="AJ15">
        <f t="shared" si="8"/>
        <v>308.9243351089317</v>
      </c>
      <c r="AK15">
        <f t="shared" si="30"/>
        <v>23.254456094734962</v>
      </c>
      <c r="AL15">
        <f t="shared" si="9"/>
        <v>-1565.214858755061</v>
      </c>
      <c r="AN15">
        <f t="shared" si="10"/>
        <v>0</v>
      </c>
      <c r="AO15">
        <f t="shared" si="11"/>
        <v>0</v>
      </c>
      <c r="AP15">
        <f t="shared" si="12"/>
        <v>-17.804658268278668</v>
      </c>
      <c r="AQ15">
        <f t="shared" si="13"/>
        <v>-846.84202202627318</v>
      </c>
      <c r="AR15">
        <f t="shared" si="14"/>
        <v>-864.64668029455186</v>
      </c>
      <c r="AS15">
        <f t="shared" si="15"/>
        <v>140.77753492004661</v>
      </c>
      <c r="AT15">
        <f t="shared" si="16"/>
        <v>10.597109495336069</v>
      </c>
      <c r="AU15">
        <f t="shared" si="17"/>
        <v>-713.27203587916915</v>
      </c>
      <c r="AW15">
        <v>12</v>
      </c>
      <c r="AX15">
        <f>IF(Z15&gt;0, (R15*SUMPRODUCT(K15:$K$98, X15:$X$98)-K15*$AZ$3)/Z15, 0)</f>
        <v>6863.044717783333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100000</v>
      </c>
      <c r="S16">
        <f t="shared" si="1"/>
        <v>6633.9780585391254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5362.8942245825219</v>
      </c>
      <c r="AC16">
        <f t="shared" si="2"/>
        <v>4995.1118824622408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-2064.3265249795195</v>
      </c>
      <c r="AI16">
        <f t="shared" si="7"/>
        <v>-2101.9744629014172</v>
      </c>
      <c r="AJ16">
        <f t="shared" si="8"/>
        <v>367.7823421202811</v>
      </c>
      <c r="AK16">
        <f t="shared" si="30"/>
        <v>38.076548994535905</v>
      </c>
      <c r="AL16">
        <f t="shared" si="9"/>
        <v>-1696.1155717866002</v>
      </c>
      <c r="AN16">
        <f t="shared" si="10"/>
        <v>0</v>
      </c>
      <c r="AO16">
        <f t="shared" si="11"/>
        <v>0</v>
      </c>
      <c r="AP16">
        <f t="shared" si="12"/>
        <v>-16.229545451312536</v>
      </c>
      <c r="AQ16">
        <f t="shared" si="13"/>
        <v>-889.90481319345668</v>
      </c>
      <c r="AR16">
        <f t="shared" si="14"/>
        <v>-906.13435864476924</v>
      </c>
      <c r="AS16">
        <f t="shared" si="15"/>
        <v>158.54627284007205</v>
      </c>
      <c r="AT16">
        <f t="shared" si="16"/>
        <v>16.414314213382568</v>
      </c>
      <c r="AU16">
        <f t="shared" si="17"/>
        <v>-731.17377159131456</v>
      </c>
      <c r="AW16">
        <v>13</v>
      </c>
      <c r="AX16">
        <f>IF(Z16&gt;0, (R16*SUMPRODUCT(K16:$K$98, X16:$X$98)-K16*$AZ$3)/Z16, 0)</f>
        <v>6633.9780585391254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100000</v>
      </c>
      <c r="S17">
        <f t="shared" si="1"/>
        <v>6375.8892690249068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4995.1118824622408</v>
      </c>
      <c r="AC17">
        <f t="shared" si="2"/>
        <v>4608.3764491379043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-2264.7413722668352</v>
      </c>
      <c r="AI17">
        <f t="shared" si="7"/>
        <v>-2300.8804601233805</v>
      </c>
      <c r="AJ17">
        <f t="shared" si="8"/>
        <v>386.73543332433655</v>
      </c>
      <c r="AK17">
        <f t="shared" si="30"/>
        <v>68.932543977978924</v>
      </c>
      <c r="AL17">
        <f t="shared" si="9"/>
        <v>-1845.2124828210651</v>
      </c>
      <c r="AN17">
        <f t="shared" si="10"/>
        <v>0</v>
      </c>
      <c r="AO17">
        <f t="shared" si="11"/>
        <v>0</v>
      </c>
      <c r="AP17">
        <f t="shared" si="12"/>
        <v>-14.644763535482845</v>
      </c>
      <c r="AQ17">
        <f t="shared" si="13"/>
        <v>-917.7487267395386</v>
      </c>
      <c r="AR17">
        <f t="shared" si="14"/>
        <v>-932.39349027502146</v>
      </c>
      <c r="AS17">
        <f t="shared" si="15"/>
        <v>156.71809411209699</v>
      </c>
      <c r="AT17">
        <f t="shared" si="16"/>
        <v>27.933765524575623</v>
      </c>
      <c r="AU17">
        <f t="shared" si="17"/>
        <v>-747.74163063834885</v>
      </c>
      <c r="AW17">
        <v>14</v>
      </c>
      <c r="AX17">
        <f>IF(Z17&gt;0, (R17*SUMPRODUCT(K17:$K$98, X17:$X$98)-K17*$AZ$3)/Z17, 0)</f>
        <v>6375.8892690249068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100000</v>
      </c>
      <c r="S18">
        <f t="shared" si="1"/>
        <v>6104.4885680495181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4608.3764491379043</v>
      </c>
      <c r="AC18">
        <f t="shared" si="2"/>
        <v>4217.583102725398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-2465.5258087745242</v>
      </c>
      <c r="AI18">
        <f t="shared" si="7"/>
        <v>-2500.0707428481169</v>
      </c>
      <c r="AJ18">
        <f t="shared" si="8"/>
        <v>390.79334641250625</v>
      </c>
      <c r="AK18">
        <f t="shared" si="30"/>
        <v>99.540931301378734</v>
      </c>
      <c r="AL18">
        <f t="shared" si="9"/>
        <v>-2009.7364651342318</v>
      </c>
      <c r="AN18">
        <f t="shared" si="10"/>
        <v>0</v>
      </c>
      <c r="AO18">
        <f t="shared" si="11"/>
        <v>0</v>
      </c>
      <c r="AP18">
        <f t="shared" si="12"/>
        <v>-13.063418497691528</v>
      </c>
      <c r="AQ18">
        <f t="shared" si="13"/>
        <v>-932.35654722242339</v>
      </c>
      <c r="AR18">
        <f t="shared" si="14"/>
        <v>-945.41996572011499</v>
      </c>
      <c r="AS18">
        <f t="shared" si="15"/>
        <v>147.78135107811474</v>
      </c>
      <c r="AT18">
        <f t="shared" si="16"/>
        <v>37.642128378930842</v>
      </c>
      <c r="AU18">
        <f t="shared" si="17"/>
        <v>-759.99648626306941</v>
      </c>
      <c r="AW18">
        <v>15</v>
      </c>
      <c r="AX18">
        <f>IF(Z18&gt;0, (R18*SUMPRODUCT(K18:$K$98, X18:$X$98)-K18*$AZ$3)/Z18, 0)</f>
        <v>6104.4885680495181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100000</v>
      </c>
      <c r="S19">
        <f t="shared" si="1"/>
        <v>5754.8674669772363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4217.583102725398</v>
      </c>
      <c r="AC19">
        <f t="shared" si="2"/>
        <v>3781.4563221149792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-2690.1352690292492</v>
      </c>
      <c r="AI19">
        <f t="shared" si="7"/>
        <v>-2722.9896861275911</v>
      </c>
      <c r="AJ19">
        <f t="shared" si="8"/>
        <v>436.12678061041879</v>
      </c>
      <c r="AK19">
        <f t="shared" si="30"/>
        <v>94.052103190776378</v>
      </c>
      <c r="AL19">
        <f t="shared" si="9"/>
        <v>-2192.8108023263958</v>
      </c>
      <c r="AN19">
        <f t="shared" si="10"/>
        <v>0</v>
      </c>
      <c r="AO19">
        <f t="shared" si="11"/>
        <v>0</v>
      </c>
      <c r="AP19">
        <f t="shared" si="12"/>
        <v>-11.586437738699553</v>
      </c>
      <c r="AQ19">
        <f t="shared" si="13"/>
        <v>-948.70302248826465</v>
      </c>
      <c r="AR19">
        <f t="shared" si="14"/>
        <v>-960.28946022696414</v>
      </c>
      <c r="AS19">
        <f t="shared" si="15"/>
        <v>153.80445723924001</v>
      </c>
      <c r="AT19">
        <f t="shared" si="16"/>
        <v>33.168411862302364</v>
      </c>
      <c r="AU19">
        <f t="shared" si="17"/>
        <v>-773.31659112542172</v>
      </c>
      <c r="AW19">
        <v>16</v>
      </c>
      <c r="AX19">
        <f>IF(Z19&gt;0, (R19*SUMPRODUCT(K19:$K$98, X19:$X$98)-K19*$AZ$3)/Z19, 0)</f>
        <v>5754.8674669772363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100000</v>
      </c>
      <c r="S20">
        <f t="shared" si="1"/>
        <v>5126.2727878918149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3781.4563221149792</v>
      </c>
      <c r="AC20">
        <f t="shared" si="2"/>
        <v>3186.2457459206407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-2896.5333298099845</v>
      </c>
      <c r="AI20">
        <f t="shared" si="7"/>
        <v>-2927.6109360724381</v>
      </c>
      <c r="AJ20">
        <f t="shared" si="8"/>
        <v>595.2105761943385</v>
      </c>
      <c r="AK20">
        <f t="shared" si="30"/>
        <v>16.260262185094412</v>
      </c>
      <c r="AL20">
        <f t="shared" si="9"/>
        <v>-2316.1400976930054</v>
      </c>
      <c r="AN20">
        <f t="shared" si="10"/>
        <v>0</v>
      </c>
      <c r="AO20">
        <f t="shared" si="11"/>
        <v>0</v>
      </c>
      <c r="AP20">
        <f t="shared" si="12"/>
        <v>-10.395359653928661</v>
      </c>
      <c r="AQ20">
        <f t="shared" si="13"/>
        <v>-968.88111197110993</v>
      </c>
      <c r="AR20">
        <f t="shared" si="14"/>
        <v>-979.27647162503854</v>
      </c>
      <c r="AS20">
        <f t="shared" si="15"/>
        <v>199.09602937590469</v>
      </c>
      <c r="AT20">
        <f t="shared" si="16"/>
        <v>5.4390055673447257</v>
      </c>
      <c r="AU20">
        <f t="shared" si="17"/>
        <v>-774.7414366817892</v>
      </c>
      <c r="AW20">
        <v>17</v>
      </c>
      <c r="AX20">
        <f>IF(Z20&gt;0, (R20*SUMPRODUCT(K20:$K$98, X20:$X$98)-K20*$AZ$3)/Z20, 0)</f>
        <v>5126.2727878918149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100000</v>
      </c>
      <c r="S21">
        <f t="shared" si="1"/>
        <v>4338.2414182507755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3186.2457459206407</v>
      </c>
      <c r="AC21">
        <f t="shared" si="2"/>
        <v>2536.7973781738301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-3058.413551899821</v>
      </c>
      <c r="AI21">
        <f t="shared" si="7"/>
        <v>-3087.6511753237</v>
      </c>
      <c r="AJ21">
        <f t="shared" si="8"/>
        <v>649.44836774681062</v>
      </c>
      <c r="AK21">
        <f t="shared" si="30"/>
        <v>5.0979931934730258</v>
      </c>
      <c r="AL21">
        <f t="shared" si="9"/>
        <v>-2433.1048143834164</v>
      </c>
      <c r="AN21">
        <f t="shared" si="10"/>
        <v>0</v>
      </c>
      <c r="AO21">
        <f t="shared" si="11"/>
        <v>0</v>
      </c>
      <c r="AP21">
        <f t="shared" si="12"/>
        <v>-9.3000107396054243</v>
      </c>
      <c r="AQ21">
        <f t="shared" si="13"/>
        <v>-972.83142567575226</v>
      </c>
      <c r="AR21">
        <f t="shared" si="14"/>
        <v>-982.13143641535771</v>
      </c>
      <c r="AS21">
        <f t="shared" si="15"/>
        <v>206.5789242613894</v>
      </c>
      <c r="AT21">
        <f t="shared" si="16"/>
        <v>1.6215884158016882</v>
      </c>
      <c r="AU21">
        <f t="shared" si="17"/>
        <v>-773.9309237381666</v>
      </c>
      <c r="AW21">
        <v>18</v>
      </c>
      <c r="AX21">
        <f>IF(Z21&gt;0, (R21*SUMPRODUCT(K21:$K$98, X21:$X$98)-K21*$AZ$3)/Z21, 0)</f>
        <v>4338.2414182507755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100000</v>
      </c>
      <c r="S22">
        <f t="shared" si="1"/>
        <v>3610.517131327711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2536.7973781738301</v>
      </c>
      <c r="AC22">
        <f t="shared" si="2"/>
        <v>1974.3576902771074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-3206.9790139604715</v>
      </c>
      <c r="AI22">
        <f t="shared" si="7"/>
        <v>-3234.3207716431316</v>
      </c>
      <c r="AJ22">
        <f t="shared" si="8"/>
        <v>562.43968789672272</v>
      </c>
      <c r="AK22">
        <f t="shared" si="30"/>
        <v>53.272744941650437</v>
      </c>
      <c r="AL22">
        <f t="shared" si="9"/>
        <v>-2618.6083388047587</v>
      </c>
      <c r="AN22">
        <f t="shared" si="10"/>
        <v>0</v>
      </c>
      <c r="AO22">
        <f t="shared" si="11"/>
        <v>0</v>
      </c>
      <c r="AP22">
        <f t="shared" si="12"/>
        <v>-8.1204171757360619</v>
      </c>
      <c r="AQ22">
        <f t="shared" si="13"/>
        <v>-952.46281418496073</v>
      </c>
      <c r="AR22">
        <f t="shared" si="14"/>
        <v>-960.5832313606968</v>
      </c>
      <c r="AS22">
        <f t="shared" si="15"/>
        <v>167.04284175587887</v>
      </c>
      <c r="AT22">
        <f t="shared" si="16"/>
        <v>15.821839914013053</v>
      </c>
      <c r="AU22">
        <f t="shared" si="17"/>
        <v>-777.71854969080493</v>
      </c>
      <c r="AW22">
        <v>19</v>
      </c>
      <c r="AX22">
        <f>IF(Z22&gt;0, (R22*SUMPRODUCT(K22:$K$98, X22:$X$98)-K22*$AZ$3)/Z22, 0)</f>
        <v>3610.517131327711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100000</v>
      </c>
      <c r="S23">
        <f t="shared" si="1"/>
        <v>3230.0856514400771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1974.3576902771074</v>
      </c>
      <c r="AC23">
        <f t="shared" si="2"/>
        <v>1641.1983033240876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-3326.9345755911318</v>
      </c>
      <c r="AI23">
        <f t="shared" si="7"/>
        <v>-3352.3394484091696</v>
      </c>
      <c r="AJ23">
        <f t="shared" si="8"/>
        <v>333.15938695301975</v>
      </c>
      <c r="AK23">
        <f t="shared" si="30"/>
        <v>138.20503831939754</v>
      </c>
      <c r="AL23">
        <f t="shared" si="9"/>
        <v>-2880.9750231367525</v>
      </c>
      <c r="AN23">
        <f t="shared" si="10"/>
        <v>0</v>
      </c>
      <c r="AO23">
        <f t="shared" si="11"/>
        <v>0</v>
      </c>
      <c r="AP23">
        <f t="shared" si="12"/>
        <v>-6.7367574840419797</v>
      </c>
      <c r="AQ23">
        <f t="shared" si="13"/>
        <v>-882.22253902086493</v>
      </c>
      <c r="AR23">
        <f t="shared" si="14"/>
        <v>-888.95929650490689</v>
      </c>
      <c r="AS23">
        <f t="shared" si="15"/>
        <v>88.345807102053968</v>
      </c>
      <c r="AT23">
        <f t="shared" si="16"/>
        <v>36.648631658153562</v>
      </c>
      <c r="AU23">
        <f t="shared" si="17"/>
        <v>-763.96485774469943</v>
      </c>
      <c r="AW23">
        <v>20</v>
      </c>
      <c r="AX23">
        <f>IF(Z23&gt;0, (R23*SUMPRODUCT(K23:$K$98, X23:$X$98)-K23*$AZ$3)/Z23, 0)</f>
        <v>3230.0856514400771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100000</v>
      </c>
      <c r="S24">
        <f t="shared" si="1"/>
        <v>2799.0014094164494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1641.1983033240876</v>
      </c>
      <c r="AC24">
        <f t="shared" si="2"/>
        <v>1311.9252529031683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-3430.4587444555832</v>
      </c>
      <c r="AI24">
        <f t="shared" si="7"/>
        <v>-3453.8943391732128</v>
      </c>
      <c r="AJ24">
        <f t="shared" si="8"/>
        <v>329.27305042091939</v>
      </c>
      <c r="AK24">
        <f t="shared" si="30"/>
        <v>114.88388123268615</v>
      </c>
      <c r="AL24">
        <f t="shared" si="9"/>
        <v>-3009.7374075196071</v>
      </c>
      <c r="AN24">
        <f t="shared" si="10"/>
        <v>0</v>
      </c>
      <c r="AO24">
        <f t="shared" si="11"/>
        <v>0</v>
      </c>
      <c r="AP24">
        <f t="shared" si="12"/>
        <v>-5.5487076674290225</v>
      </c>
      <c r="AQ24">
        <f t="shared" si="13"/>
        <v>-812.20950300188315</v>
      </c>
      <c r="AR24">
        <f t="shared" si="14"/>
        <v>-817.75821066931212</v>
      </c>
      <c r="AS24">
        <f t="shared" si="15"/>
        <v>77.960039912018161</v>
      </c>
      <c r="AT24">
        <f t="shared" si="16"/>
        <v>27.200379608044443</v>
      </c>
      <c r="AU24">
        <f t="shared" si="17"/>
        <v>-712.59779114924959</v>
      </c>
      <c r="AW24">
        <v>21</v>
      </c>
      <c r="AX24">
        <f>IF(Z24&gt;0, (R24*SUMPRODUCT(K24:$K$98, X24:$X$98)-K24*$AZ$3)/Z24, 0)</f>
        <v>2799.0014094164494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100000</v>
      </c>
      <c r="S25">
        <f t="shared" si="1"/>
        <v>2316.9071051188503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1311.9252529031683</v>
      </c>
      <c r="AC25">
        <f t="shared" si="2"/>
        <v>993.42065043695129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-3525.4606660334939</v>
      </c>
      <c r="AI25">
        <f t="shared" si="7"/>
        <v>-3546.8991744709306</v>
      </c>
      <c r="AJ25">
        <f t="shared" si="8"/>
        <v>318.50460246621697</v>
      </c>
      <c r="AK25">
        <f t="shared" si="30"/>
        <v>91.834767703221786</v>
      </c>
      <c r="AL25">
        <f t="shared" si="9"/>
        <v>-3136.559804301492</v>
      </c>
      <c r="AN25">
        <f t="shared" si="10"/>
        <v>0</v>
      </c>
      <c r="AO25">
        <f t="shared" si="11"/>
        <v>0</v>
      </c>
      <c r="AP25">
        <f t="shared" si="12"/>
        <v>-4.532026175595032</v>
      </c>
      <c r="AQ25">
        <f t="shared" si="13"/>
        <v>-745.27013230052967</v>
      </c>
      <c r="AR25">
        <f t="shared" si="14"/>
        <v>-749.80215847612476</v>
      </c>
      <c r="AS25">
        <f t="shared" si="15"/>
        <v>67.330766020258295</v>
      </c>
      <c r="AT25">
        <f t="shared" si="16"/>
        <v>19.413550726967117</v>
      </c>
      <c r="AU25">
        <f t="shared" si="17"/>
        <v>-663.05784172889935</v>
      </c>
      <c r="AW25">
        <v>22</v>
      </c>
      <c r="AX25">
        <f>IF(Z25&gt;0, (R25*SUMPRODUCT(K25:$K$98, X25:$X$98)-K25*$AZ$3)/Z25, 0)</f>
        <v>2316.9071051188503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100000</v>
      </c>
      <c r="S26">
        <f t="shared" si="1"/>
        <v>1772.4582564030943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993.42065043695129</v>
      </c>
      <c r="AC26">
        <f t="shared" si="2"/>
        <v>688.95846504326437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-3578.0243720095182</v>
      </c>
      <c r="AI26">
        <f t="shared" si="7"/>
        <v>-3597.4594831765758</v>
      </c>
      <c r="AJ26">
        <f t="shared" si="8"/>
        <v>304.46218539368692</v>
      </c>
      <c r="AK26">
        <f t="shared" si="30"/>
        <v>69.53944553058659</v>
      </c>
      <c r="AL26">
        <f t="shared" si="9"/>
        <v>-3223.4578522523025</v>
      </c>
      <c r="AN26">
        <f t="shared" si="10"/>
        <v>0</v>
      </c>
      <c r="AO26">
        <f t="shared" si="11"/>
        <v>0</v>
      </c>
      <c r="AP26">
        <f t="shared" si="12"/>
        <v>-3.6683169243820939</v>
      </c>
      <c r="AQ26">
        <f t="shared" si="13"/>
        <v>-675.34099737702979</v>
      </c>
      <c r="AR26">
        <f t="shared" si="14"/>
        <v>-679.00931430141191</v>
      </c>
      <c r="AS26">
        <f t="shared" si="15"/>
        <v>57.466292727313963</v>
      </c>
      <c r="AT26">
        <f t="shared" si="16"/>
        <v>13.125354558525924</v>
      </c>
      <c r="AU26">
        <f t="shared" si="17"/>
        <v>-608.41766701557208</v>
      </c>
      <c r="AW26">
        <v>23</v>
      </c>
      <c r="AX26">
        <f>IF(Z26&gt;0, (R26*SUMPRODUCT(K26:$K$98, X26:$X$98)-K26*$AZ$3)/Z26, 0)</f>
        <v>1772.4582564030943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100000</v>
      </c>
      <c r="S27">
        <f t="shared" si="1"/>
        <v>1166.8198776038801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688.95846504326437</v>
      </c>
      <c r="AC27">
        <f t="shared" si="2"/>
        <v>407.19599169020194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-3583.5894613238274</v>
      </c>
      <c r="AI27">
        <f t="shared" si="7"/>
        <v>-3601.0384266485526</v>
      </c>
      <c r="AJ27">
        <f t="shared" si="8"/>
        <v>281.76247335306243</v>
      </c>
      <c r="AK27">
        <f t="shared" si="30"/>
        <v>48.227092553028513</v>
      </c>
      <c r="AL27">
        <f t="shared" si="9"/>
        <v>-3271.0488607424618</v>
      </c>
      <c r="AN27">
        <f t="shared" si="10"/>
        <v>0</v>
      </c>
      <c r="AO27">
        <f t="shared" si="11"/>
        <v>0</v>
      </c>
      <c r="AP27">
        <f t="shared" si="12"/>
        <v>-2.9405696962322629</v>
      </c>
      <c r="AQ27">
        <f t="shared" si="13"/>
        <v>-603.92088456810313</v>
      </c>
      <c r="AR27">
        <f t="shared" si="14"/>
        <v>-606.86145426433541</v>
      </c>
      <c r="AS27">
        <f t="shared" si="15"/>
        <v>47.48374331992197</v>
      </c>
      <c r="AT27">
        <f t="shared" si="16"/>
        <v>8.1274232746553103</v>
      </c>
      <c r="AU27">
        <f t="shared" si="17"/>
        <v>-551.25028766975811</v>
      </c>
      <c r="AW27">
        <v>24</v>
      </c>
      <c r="AX27">
        <f>IF(Z27&gt;0, (R27*SUMPRODUCT(K27:$K$98, X27:$X$98)-K27*$AZ$3)/Z27, 0)</f>
        <v>1166.8198776038801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100000</v>
      </c>
      <c r="S28">
        <f t="shared" si="1"/>
        <v>499.17845239087876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407.19599169020194</v>
      </c>
      <c r="AC28">
        <f t="shared" si="2"/>
        <v>154.68450357206939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-3561.1346951841088</v>
      </c>
      <c r="AI28">
        <f t="shared" si="7"/>
        <v>-3576.6286035079947</v>
      </c>
      <c r="AJ28">
        <f t="shared" si="8"/>
        <v>252.51148811813255</v>
      </c>
      <c r="AK28">
        <f t="shared" si="30"/>
        <v>28.503719418314137</v>
      </c>
      <c r="AL28">
        <f t="shared" si="9"/>
        <v>-3295.613395971548</v>
      </c>
      <c r="AN28">
        <f t="shared" si="10"/>
        <v>0</v>
      </c>
      <c r="AO28">
        <f t="shared" si="11"/>
        <v>0</v>
      </c>
      <c r="AP28">
        <f t="shared" si="12"/>
        <v>-2.3313353934465399</v>
      </c>
      <c r="AQ28">
        <f t="shared" si="13"/>
        <v>-535.83635466038527</v>
      </c>
      <c r="AR28">
        <f t="shared" si="14"/>
        <v>-538.16769005383185</v>
      </c>
      <c r="AS28">
        <f t="shared" si="15"/>
        <v>37.994865930252082</v>
      </c>
      <c r="AT28">
        <f t="shared" si="16"/>
        <v>4.2888939663042605</v>
      </c>
      <c r="AU28">
        <f t="shared" si="17"/>
        <v>-495.88393015727547</v>
      </c>
      <c r="AW28">
        <v>25</v>
      </c>
      <c r="AX28">
        <f>IF(Z28&gt;0, (R28*SUMPRODUCT(K28:$K$98, X28:$X$98)-K28*$AZ$3)/Z28, 0)</f>
        <v>499.17845239087876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100000</v>
      </c>
      <c r="S29">
        <f t="shared" si="1"/>
        <v>-248.02898596896023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154.68450357206939</v>
      </c>
      <c r="AC29">
        <f t="shared" si="2"/>
        <v>-67.393461400841261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-3506.3314461083869</v>
      </c>
      <c r="AI29">
        <f t="shared" si="7"/>
        <v>-3519.9172496259798</v>
      </c>
      <c r="AJ29">
        <f t="shared" si="8"/>
        <v>222.07796497291065</v>
      </c>
      <c r="AK29">
        <f t="shared" si="30"/>
        <v>10.827915250044859</v>
      </c>
      <c r="AL29">
        <f t="shared" si="9"/>
        <v>-3287.0113694030242</v>
      </c>
      <c r="AN29">
        <f t="shared" si="10"/>
        <v>0</v>
      </c>
      <c r="AO29">
        <f t="shared" si="11"/>
        <v>0</v>
      </c>
      <c r="AP29">
        <f t="shared" si="12"/>
        <v>-1.8252026127484615</v>
      </c>
      <c r="AQ29">
        <f t="shared" si="13"/>
        <v>-471.06270220321011</v>
      </c>
      <c r="AR29">
        <f t="shared" si="14"/>
        <v>-472.88790481595862</v>
      </c>
      <c r="AS29">
        <f t="shared" si="15"/>
        <v>29.835355809285172</v>
      </c>
      <c r="AT29">
        <f t="shared" si="16"/>
        <v>1.4546904921309054</v>
      </c>
      <c r="AU29">
        <f t="shared" si="17"/>
        <v>-441.59785851454251</v>
      </c>
      <c r="AW29">
        <v>26</v>
      </c>
      <c r="AX29">
        <f>IF(Z29&gt;0, (R29*SUMPRODUCT(K29:$K$98, X29:$X$98)-K29*$AZ$3)/Z29, 0)</f>
        <v>-248.02898596896023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100000</v>
      </c>
      <c r="S30">
        <f t="shared" si="1"/>
        <v>-1100.149726404002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-67.393461400841261</v>
      </c>
      <c r="AC30">
        <f t="shared" si="2"/>
        <v>-258.31474424023554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-3419.9283705989051</v>
      </c>
      <c r="AI30">
        <f t="shared" si="7"/>
        <v>-3431.6683518960226</v>
      </c>
      <c r="AJ30">
        <f t="shared" si="8"/>
        <v>190.92128283939428</v>
      </c>
      <c r="AK30">
        <f t="shared" si="30"/>
        <v>-4.7175422980588886</v>
      </c>
      <c r="AL30">
        <f t="shared" si="9"/>
        <v>-3245.4646113546873</v>
      </c>
      <c r="AN30">
        <f t="shared" si="10"/>
        <v>0</v>
      </c>
      <c r="AO30">
        <f t="shared" si="11"/>
        <v>0</v>
      </c>
      <c r="AP30">
        <f t="shared" si="12"/>
        <v>-1.4082350025320418</v>
      </c>
      <c r="AQ30">
        <f t="shared" si="13"/>
        <v>-410.22747104480345</v>
      </c>
      <c r="AR30">
        <f t="shared" si="14"/>
        <v>-411.63570604733553</v>
      </c>
      <c r="AS30">
        <f t="shared" si="15"/>
        <v>22.901402175893697</v>
      </c>
      <c r="AT30">
        <f t="shared" si="16"/>
        <v>-0.56587894153487217</v>
      </c>
      <c r="AU30">
        <f t="shared" si="17"/>
        <v>-389.30018281297674</v>
      </c>
      <c r="AW30">
        <v>27</v>
      </c>
      <c r="AX30">
        <f>IF(Z30&gt;0, (R30*SUMPRODUCT(K30:$K$98, X30:$X$98)-K30*$AZ$3)/Z30, 0)</f>
        <v>-1100.149726404002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50</v>
      </c>
      <c r="R31">
        <f t="shared" si="0"/>
        <v>100000</v>
      </c>
      <c r="S31">
        <f t="shared" si="1"/>
        <v>-2097.8022710494938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-258.31474424023554</v>
      </c>
      <c r="AC31">
        <f t="shared" si="2"/>
        <v>-418.41594799591667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-3299.7203605584218</v>
      </c>
      <c r="AI31">
        <f t="shared" si="7"/>
        <v>-3309.6930818622886</v>
      </c>
      <c r="AJ31">
        <f t="shared" si="8"/>
        <v>160.10120375568113</v>
      </c>
      <c r="AK31">
        <f t="shared" si="30"/>
        <v>-18.082032096816491</v>
      </c>
      <c r="AL31">
        <f t="shared" si="9"/>
        <v>-3167.6739102034239</v>
      </c>
      <c r="AN31">
        <f t="shared" si="10"/>
        <v>0</v>
      </c>
      <c r="AO31">
        <f t="shared" si="11"/>
        <v>0</v>
      </c>
      <c r="AP31">
        <f t="shared" si="12"/>
        <v>-1.0680790326035889</v>
      </c>
      <c r="AQ31">
        <f t="shared" si="13"/>
        <v>-353.40024284053851</v>
      </c>
      <c r="AR31">
        <f t="shared" si="14"/>
        <v>-354.46832187314209</v>
      </c>
      <c r="AS31">
        <f t="shared" si="15"/>
        <v>17.146848248905879</v>
      </c>
      <c r="AT31">
        <f t="shared" si="16"/>
        <v>-1.9365866909352063</v>
      </c>
      <c r="AU31">
        <f t="shared" si="17"/>
        <v>-339.25806031517141</v>
      </c>
      <c r="AW31">
        <v>28</v>
      </c>
      <c r="AX31">
        <f>IF(Z31&gt;0, (R31*SUMPRODUCT(K31:$K$98, X31:$X$98)-K31*$AZ$3)/Z31, 0)</f>
        <v>-2097.8022710494938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100000</v>
      </c>
      <c r="S32">
        <f t="shared" si="1"/>
        <v>-3303.0195769766351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-418.41594799591667</v>
      </c>
      <c r="AC32">
        <f t="shared" si="2"/>
        <v>-548.48916647116835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-3140.2989421996022</v>
      </c>
      <c r="AI32">
        <f t="shared" si="7"/>
        <v>-3148.6017868193308</v>
      </c>
      <c r="AJ32">
        <f t="shared" si="8"/>
        <v>130.07321847525168</v>
      </c>
      <c r="AK32">
        <f t="shared" si="30"/>
        <v>-29.289116359714171</v>
      </c>
      <c r="AL32">
        <f t="shared" si="9"/>
        <v>-3047.817684703793</v>
      </c>
      <c r="AN32">
        <f t="shared" si="10"/>
        <v>0</v>
      </c>
      <c r="AO32">
        <f t="shared" si="11"/>
        <v>0</v>
      </c>
      <c r="AP32">
        <f t="shared" si="12"/>
        <v>-0.7939599486195843</v>
      </c>
      <c r="AQ32">
        <f t="shared" si="13"/>
        <v>-300.29124968503328</v>
      </c>
      <c r="AR32">
        <f t="shared" si="14"/>
        <v>-301.08520963365288</v>
      </c>
      <c r="AS32">
        <f t="shared" si="15"/>
        <v>12.438258282228528</v>
      </c>
      <c r="AT32">
        <f t="shared" si="16"/>
        <v>-2.8007732753201942</v>
      </c>
      <c r="AU32">
        <f t="shared" si="17"/>
        <v>-291.4477246267445</v>
      </c>
      <c r="AW32">
        <v>29</v>
      </c>
      <c r="AX32">
        <f>IF(Z32&gt;0, (R32*SUMPRODUCT(K32:$K$98, X32:$X$98)-K32*$AZ$3)/Z32, 0)</f>
        <v>-3303.0195769766351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50</v>
      </c>
      <c r="R33">
        <f t="shared" si="0"/>
        <v>100000</v>
      </c>
      <c r="S33">
        <f t="shared" si="1"/>
        <v>-4813.5765003058405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-548.48916647116835</v>
      </c>
      <c r="AC33">
        <f t="shared" si="2"/>
        <v>-649.38128725862384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-2949.0129039651329</v>
      </c>
      <c r="AI33">
        <f t="shared" si="7"/>
        <v>-2955.7582136866818</v>
      </c>
      <c r="AJ33">
        <f t="shared" si="8"/>
        <v>100.8921207874555</v>
      </c>
      <c r="AK33">
        <f t="shared" si="30"/>
        <v>-38.39424165298179</v>
      </c>
      <c r="AL33">
        <f t="shared" si="9"/>
        <v>-2893.260334552208</v>
      </c>
      <c r="AN33">
        <f t="shared" si="10"/>
        <v>0</v>
      </c>
      <c r="AO33">
        <f t="shared" si="11"/>
        <v>0</v>
      </c>
      <c r="AP33">
        <f t="shared" si="12"/>
        <v>-0.57591124372202052</v>
      </c>
      <c r="AQ33">
        <f t="shared" si="13"/>
        <v>-251.78527886558126</v>
      </c>
      <c r="AR33">
        <f t="shared" si="14"/>
        <v>-252.36119010930329</v>
      </c>
      <c r="AS33">
        <f t="shared" si="15"/>
        <v>8.6141199089543701</v>
      </c>
      <c r="AT33">
        <f t="shared" si="16"/>
        <v>-3.2780815670323133</v>
      </c>
      <c r="AU33">
        <f t="shared" si="17"/>
        <v>-247.02515176738123</v>
      </c>
      <c r="AW33">
        <v>30</v>
      </c>
      <c r="AX33">
        <f>IF(Z33&gt;0, (R33*SUMPRODUCT(K33:$K$98, X33:$X$98)-K33*$AZ$3)/Z33, 0)</f>
        <v>-4813.5765003058405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100000</v>
      </c>
      <c r="S34">
        <f t="shared" si="1"/>
        <v>-6792.2306960723326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-649.38128725862384</v>
      </c>
      <c r="AC34">
        <f t="shared" si="2"/>
        <v>-723.13162960851048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-2709.2605298759377</v>
      </c>
      <c r="AI34">
        <f t="shared" si="7"/>
        <v>-2714.5837562353327</v>
      </c>
      <c r="AJ34">
        <f t="shared" si="8"/>
        <v>73.750342349886637</v>
      </c>
      <c r="AK34">
        <f t="shared" si="30"/>
        <v>-45.456690108103672</v>
      </c>
      <c r="AL34">
        <f t="shared" si="9"/>
        <v>-2686.29010399355</v>
      </c>
      <c r="AN34">
        <f t="shared" si="10"/>
        <v>0</v>
      </c>
      <c r="AO34">
        <f t="shared" si="11"/>
        <v>0</v>
      </c>
      <c r="AP34">
        <f t="shared" si="12"/>
        <v>-0.40579862682999224</v>
      </c>
      <c r="AQ34">
        <f t="shared" si="13"/>
        <v>-206.53155220573046</v>
      </c>
      <c r="AR34">
        <f t="shared" si="14"/>
        <v>-206.93735083256044</v>
      </c>
      <c r="AS34">
        <f t="shared" si="15"/>
        <v>5.6221144158194338</v>
      </c>
      <c r="AT34">
        <f t="shared" si="16"/>
        <v>-3.4652410363027846</v>
      </c>
      <c r="AU34">
        <f t="shared" si="17"/>
        <v>-204.78047745304383</v>
      </c>
      <c r="AW34">
        <v>31</v>
      </c>
      <c r="AX34">
        <f>IF(Z34&gt;0, (R34*SUMPRODUCT(K34:$K$98, X34:$X$98)-K34*$AZ$3)/Z34, 0)</f>
        <v>-6792.2306960723326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-9493.9486334196026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-723.13162960851048</v>
      </c>
      <c r="AC35">
        <f t="shared" ref="AC35:AC66" si="33">S35*Z35</f>
        <v>-770.70341706808551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-2422.149694402985</v>
      </c>
      <c r="AI35">
        <f t="shared" ref="AI35:AI66" si="38">SUM(AE35:AH35)</f>
        <v>-2426.208613651585</v>
      </c>
      <c r="AJ35">
        <f t="shared" ref="AJ35:AJ66" si="39">AB35-AC35</f>
        <v>47.571787459575035</v>
      </c>
      <c r="AK35">
        <f t="shared" si="30"/>
        <v>-50.619214072595739</v>
      </c>
      <c r="AL35">
        <f t="shared" ref="AL35:AL66" si="40">SUM(AI35:AK35)</f>
        <v>-2429.2560402646054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-0.27626637398143467</v>
      </c>
      <c r="AQ35">
        <f t="shared" ref="AQ35:AQ66" si="44">AH35*$K35</f>
        <v>-164.86125304015272</v>
      </c>
      <c r="AR35">
        <f t="shared" ref="AR35:AR66" si="45">AI35*$K35</f>
        <v>-165.13751941413418</v>
      </c>
      <c r="AS35">
        <f t="shared" ref="AS35:AS66" si="46">AJ35*$K35</f>
        <v>3.2379272462259832</v>
      </c>
      <c r="AT35">
        <f t="shared" ref="AT35:AT66" si="47">AK35*$K35</f>
        <v>-3.4453473619733437</v>
      </c>
      <c r="AU35">
        <f t="shared" ref="AU35:AU66" si="48">AL35*$K35</f>
        <v>-165.34493952988151</v>
      </c>
      <c r="AW35">
        <v>32</v>
      </c>
      <c r="AX35">
        <f>IF(Z35&gt;0, (R35*SUMPRODUCT(K35:$K$98, X35:$X$98)-K35*$AZ$3)/Z35, 0)</f>
        <v>-9493.9486334196026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100000</v>
      </c>
      <c r="S36">
        <f t="shared" si="32"/>
        <v>-13361.812287814693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-770.70341706808551</v>
      </c>
      <c r="AC36">
        <f t="shared" si="33"/>
        <v>-793.63630872774161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-2097.0742863474788</v>
      </c>
      <c r="AI36">
        <f t="shared" si="38"/>
        <v>-2100.044079260419</v>
      </c>
      <c r="AJ36">
        <f t="shared" si="39"/>
        <v>22.932891659656093</v>
      </c>
      <c r="AK36">
        <f t="shared" si="30"/>
        <v>-53.949239194765994</v>
      </c>
      <c r="AL36">
        <f t="shared" si="40"/>
        <v>-2131.0604267955291</v>
      </c>
      <c r="AN36">
        <f t="shared" si="41"/>
        <v>0</v>
      </c>
      <c r="AO36">
        <f t="shared" si="42"/>
        <v>0</v>
      </c>
      <c r="AP36">
        <f t="shared" si="43"/>
        <v>-0.18047861944864255</v>
      </c>
      <c r="AQ36">
        <f t="shared" si="44"/>
        <v>-127.44224367703683</v>
      </c>
      <c r="AR36">
        <f t="shared" si="45"/>
        <v>-127.62272229648548</v>
      </c>
      <c r="AS36">
        <f t="shared" si="46"/>
        <v>1.3936650628621117</v>
      </c>
      <c r="AT36">
        <f t="shared" si="47"/>
        <v>-3.2785734546510379</v>
      </c>
      <c r="AU36">
        <f t="shared" si="48"/>
        <v>-129.50763068827442</v>
      </c>
      <c r="AW36">
        <v>33</v>
      </c>
      <c r="AX36">
        <f>IF(Z36&gt;0, (R36*SUMPRODUCT(K36:$K$98, X36:$X$98)-K36*$AZ$3)/Z36, 0)</f>
        <v>-13361.812287814693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100000</v>
      </c>
      <c r="S37">
        <f t="shared" si="32"/>
        <v>-19182.111387915778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-793.63630872774161</v>
      </c>
      <c r="AC37">
        <f t="shared" si="33"/>
        <v>-794.35680117219272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-1739.0566736470801</v>
      </c>
      <c r="AI37">
        <f t="shared" si="38"/>
        <v>-1741.1272402940672</v>
      </c>
      <c r="AJ37">
        <f t="shared" si="39"/>
        <v>0.72049244445111071</v>
      </c>
      <c r="AK37">
        <f t="shared" si="30"/>
        <v>-55.554541610941918</v>
      </c>
      <c r="AL37">
        <f t="shared" si="40"/>
        <v>-1795.961289460558</v>
      </c>
      <c r="AN37">
        <f t="shared" si="41"/>
        <v>0</v>
      </c>
      <c r="AO37">
        <f t="shared" si="42"/>
        <v>0</v>
      </c>
      <c r="AP37">
        <f t="shared" si="43"/>
        <v>-0.11234940715670461</v>
      </c>
      <c r="AQ37">
        <f t="shared" si="44"/>
        <v>-94.361602211869524</v>
      </c>
      <c r="AR37">
        <f t="shared" si="45"/>
        <v>-94.473951619026224</v>
      </c>
      <c r="AS37">
        <f t="shared" si="46"/>
        <v>3.9094080411637172E-2</v>
      </c>
      <c r="AT37">
        <f t="shared" si="47"/>
        <v>-3.01440179379588</v>
      </c>
      <c r="AU37">
        <f t="shared" si="48"/>
        <v>-97.449259332410463</v>
      </c>
      <c r="AW37">
        <v>34</v>
      </c>
      <c r="AX37">
        <f>IF(Z37&gt;0, (R37*SUMPRODUCT(K37:$K$98, X37:$X$98)-K37*$AZ$3)/Z37, 0)</f>
        <v>-19182.111387915778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100000</v>
      </c>
      <c r="S38">
        <f t="shared" si="32"/>
        <v>-28425.961971013505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-794.35680117219272</v>
      </c>
      <c r="AC38">
        <f t="shared" si="33"/>
        <v>-775.57398264068172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-1371.3218336032201</v>
      </c>
      <c r="AI38">
        <f t="shared" si="38"/>
        <v>-1372.6860336669356</v>
      </c>
      <c r="AJ38">
        <f t="shared" si="39"/>
        <v>-18.782818531510998</v>
      </c>
      <c r="AK38">
        <f t="shared" si="30"/>
        <v>-55.604976082053497</v>
      </c>
      <c r="AL38">
        <f t="shared" si="40"/>
        <v>-1447.0738282805003</v>
      </c>
      <c r="AN38">
        <f t="shared" si="41"/>
        <v>0</v>
      </c>
      <c r="AO38">
        <f t="shared" si="42"/>
        <v>0</v>
      </c>
      <c r="AP38">
        <f t="shared" si="43"/>
        <v>-6.6090892068727869E-2</v>
      </c>
      <c r="AQ38">
        <f t="shared" si="44"/>
        <v>-66.435917800289914</v>
      </c>
      <c r="AR38">
        <f t="shared" si="45"/>
        <v>-66.502008692358643</v>
      </c>
      <c r="AS38">
        <f t="shared" si="46"/>
        <v>-0.90996420930484667</v>
      </c>
      <c r="AT38">
        <f t="shared" si="47"/>
        <v>-2.6938735530577631</v>
      </c>
      <c r="AU38">
        <f t="shared" si="48"/>
        <v>-70.105846454721259</v>
      </c>
      <c r="AW38">
        <v>35</v>
      </c>
      <c r="AX38">
        <f>IF(Z38&gt;0, (R38*SUMPRODUCT(K38:$K$98, X38:$X$98)-K38*$AZ$3)/Z38, 0)</f>
        <v>-28425.961971013505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100000</v>
      </c>
      <c r="S39">
        <f t="shared" si="32"/>
        <v>-44017.448704649978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-775.57398264068172</v>
      </c>
      <c r="AC39">
        <f t="shared" si="33"/>
        <v>-740.98809620581073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-1017.7198412478861</v>
      </c>
      <c r="AI39">
        <f t="shared" si="38"/>
        <v>-1018.5615393903406</v>
      </c>
      <c r="AJ39">
        <f t="shared" si="39"/>
        <v>-34.585886434870986</v>
      </c>
      <c r="AK39">
        <f t="shared" si="30"/>
        <v>-54.290178784847726</v>
      </c>
      <c r="AL39">
        <f t="shared" si="40"/>
        <v>-1107.4376046100592</v>
      </c>
      <c r="AN39">
        <f t="shared" si="41"/>
        <v>0</v>
      </c>
      <c r="AO39">
        <f t="shared" si="42"/>
        <v>0</v>
      </c>
      <c r="AP39">
        <f t="shared" si="43"/>
        <v>-3.6408425195071516E-2</v>
      </c>
      <c r="AQ39">
        <f t="shared" si="44"/>
        <v>-44.022405231358022</v>
      </c>
      <c r="AR39">
        <f t="shared" si="45"/>
        <v>-44.058813656553092</v>
      </c>
      <c r="AS39">
        <f t="shared" si="46"/>
        <v>-1.496044241463079</v>
      </c>
      <c r="AT39">
        <f t="shared" si="47"/>
        <v>-2.3483714807200209</v>
      </c>
      <c r="AU39">
        <f t="shared" si="48"/>
        <v>-47.903229378736192</v>
      </c>
      <c r="AW39">
        <v>36</v>
      </c>
      <c r="AX39">
        <f>IF(Z39&gt;0, (R39*SUMPRODUCT(K39:$K$98, X39:$X$98)-K39*$AZ$3)/Z39, 0)</f>
        <v>-44017.448704649978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100000</v>
      </c>
      <c r="S40">
        <f t="shared" si="32"/>
        <v>-72287.875254796614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-740.98809620581073</v>
      </c>
      <c r="AC40">
        <f t="shared" si="33"/>
        <v>-694.81246194148946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-705.38804560976325</v>
      </c>
      <c r="AI40">
        <f t="shared" si="38"/>
        <v>-705.86863274798839</v>
      </c>
      <c r="AJ40">
        <f t="shared" si="39"/>
        <v>-46.175634264321275</v>
      </c>
      <c r="AK40">
        <f t="shared" ref="AK40:AK71" si="61">G40*SUM(AB40:AB40, AE40:AF40)</f>
        <v>-51.869166734406754</v>
      </c>
      <c r="AL40">
        <f t="shared" si="40"/>
        <v>-803.91343374671646</v>
      </c>
      <c r="AN40">
        <f t="shared" si="41"/>
        <v>0</v>
      </c>
      <c r="AO40">
        <f t="shared" si="42"/>
        <v>0</v>
      </c>
      <c r="AP40">
        <f t="shared" si="43"/>
        <v>-1.856092632138848E-2</v>
      </c>
      <c r="AQ40">
        <f t="shared" si="44"/>
        <v>-27.243041898510185</v>
      </c>
      <c r="AR40">
        <f t="shared" si="45"/>
        <v>-27.261602824831574</v>
      </c>
      <c r="AS40">
        <f t="shared" si="46"/>
        <v>-1.7833655486261555</v>
      </c>
      <c r="AT40">
        <f t="shared" si="47"/>
        <v>-2.0032574855514329</v>
      </c>
      <c r="AU40">
        <f t="shared" si="48"/>
        <v>-31.048225859009165</v>
      </c>
      <c r="AW40">
        <v>37</v>
      </c>
      <c r="AX40">
        <f>IF(Z40&gt;0, (R40*SUMPRODUCT(K40:$K$98, X40:$X$98)-K40*$AZ$3)/Z40, 0)</f>
        <v>-72287.875254796614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100000</v>
      </c>
      <c r="S41">
        <f t="shared" si="32"/>
        <v>-128548.9366222364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-694.81246194148946</v>
      </c>
      <c r="AC41">
        <f t="shared" si="33"/>
        <v>-641.52154000457142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-452.51403366594349</v>
      </c>
      <c r="AI41">
        <f t="shared" si="38"/>
        <v>-452.76355791595336</v>
      </c>
      <c r="AJ41">
        <f t="shared" si="39"/>
        <v>-53.290921936918039</v>
      </c>
      <c r="AK41">
        <f t="shared" si="61"/>
        <v>-48.636872335904265</v>
      </c>
      <c r="AL41">
        <f t="shared" si="40"/>
        <v>-554.69135218877568</v>
      </c>
      <c r="AN41">
        <f t="shared" si="41"/>
        <v>0</v>
      </c>
      <c r="AO41">
        <f t="shared" si="42"/>
        <v>0</v>
      </c>
      <c r="AP41">
        <f t="shared" si="43"/>
        <v>-8.604432644279859E-3</v>
      </c>
      <c r="AQ41">
        <f t="shared" si="44"/>
        <v>-15.604200886752052</v>
      </c>
      <c r="AR41">
        <f t="shared" si="45"/>
        <v>-15.612805319396333</v>
      </c>
      <c r="AS41">
        <f t="shared" si="46"/>
        <v>-1.8376496406247804</v>
      </c>
      <c r="AT41">
        <f t="shared" si="47"/>
        <v>-1.6771624081675016</v>
      </c>
      <c r="AU41">
        <f t="shared" si="48"/>
        <v>-19.127617368188616</v>
      </c>
      <c r="AW41">
        <v>38</v>
      </c>
      <c r="AX41">
        <f>IF(Z41&gt;0, (R41*SUMPRODUCT(K41:$K$98, X41:$X$98)-K41*$AZ$3)/Z41, 0)</f>
        <v>-128548.9366222364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100000</v>
      </c>
      <c r="S42">
        <f t="shared" si="32"/>
        <v>-254358.60068795001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-641.52154000457142</v>
      </c>
      <c r="AC42">
        <f t="shared" si="33"/>
        <v>-585.22041603826267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-263.98110216678333</v>
      </c>
      <c r="AI42">
        <f t="shared" si="38"/>
        <v>-264.09614062320969</v>
      </c>
      <c r="AJ42">
        <f t="shared" si="39"/>
        <v>-56.301123966308751</v>
      </c>
      <c r="AK42">
        <f t="shared" si="61"/>
        <v>-44.906507800320007</v>
      </c>
      <c r="AL42">
        <f t="shared" si="40"/>
        <v>-365.30377238983846</v>
      </c>
      <c r="AN42">
        <f t="shared" si="41"/>
        <v>0</v>
      </c>
      <c r="AO42">
        <f t="shared" si="42"/>
        <v>0</v>
      </c>
      <c r="AP42">
        <f t="shared" si="43"/>
        <v>-3.5418853856872068E-3</v>
      </c>
      <c r="AQ42">
        <f t="shared" si="44"/>
        <v>-8.1276369390489069</v>
      </c>
      <c r="AR42">
        <f t="shared" si="45"/>
        <v>-8.1311788244345937</v>
      </c>
      <c r="AS42">
        <f t="shared" si="46"/>
        <v>-1.733438837487064</v>
      </c>
      <c r="AT42">
        <f t="shared" si="47"/>
        <v>-1.3826133333247921</v>
      </c>
      <c r="AU42">
        <f t="shared" si="48"/>
        <v>-11.247230995246451</v>
      </c>
      <c r="AW42">
        <v>39</v>
      </c>
      <c r="AX42">
        <f>IF(Z42&gt;0, (R42*SUMPRODUCT(K42:$K$98, X42:$X$98)-K42*$AZ$3)/Z42, 0)</f>
        <v>-254358.60068795001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100000</v>
      </c>
      <c r="S43">
        <f t="shared" si="32"/>
        <v>-581625.12537265278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-585.22041603826267</v>
      </c>
      <c r="AC43">
        <f t="shared" si="33"/>
        <v>-529.14687007279315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-136.79883772599493</v>
      </c>
      <c r="AI43">
        <f t="shared" si="38"/>
        <v>-136.84432637899403</v>
      </c>
      <c r="AJ43">
        <f t="shared" si="39"/>
        <v>-56.073545965469521</v>
      </c>
      <c r="AK43">
        <f t="shared" si="61"/>
        <v>-40.965429122678394</v>
      </c>
      <c r="AL43">
        <f t="shared" si="40"/>
        <v>-233.88330146714193</v>
      </c>
      <c r="AN43">
        <f t="shared" si="41"/>
        <v>0</v>
      </c>
      <c r="AO43">
        <f t="shared" si="42"/>
        <v>0</v>
      </c>
      <c r="AP43">
        <f t="shared" si="43"/>
        <v>-1.250479313902158E-3</v>
      </c>
      <c r="AQ43">
        <f t="shared" si="44"/>
        <v>-3.7605887504641391</v>
      </c>
      <c r="AR43">
        <f t="shared" si="45"/>
        <v>-3.7618392297780412</v>
      </c>
      <c r="AS43">
        <f t="shared" si="46"/>
        <v>-1.5414571473095815</v>
      </c>
      <c r="AT43">
        <f t="shared" si="47"/>
        <v>-1.1261362631256229</v>
      </c>
      <c r="AU43">
        <f t="shared" si="48"/>
        <v>-6.4294326402132453</v>
      </c>
      <c r="AW43">
        <v>40</v>
      </c>
      <c r="AX43">
        <f>IF(Z43&gt;0, (R43*SUMPRODUCT(K43:$K$98, X43:$X$98)-K43*$AZ$3)/Z43, 0)</f>
        <v>-581625.12537265278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100000</v>
      </c>
      <c r="S44">
        <f t="shared" si="32"/>
        <v>-1610711.4665810026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-529.14687007279315</v>
      </c>
      <c r="AC44">
        <f t="shared" si="33"/>
        <v>-475.58497408708007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-60.541141405393617</v>
      </c>
      <c r="AI44">
        <f t="shared" si="38"/>
        <v>-60.555904601160037</v>
      </c>
      <c r="AJ44">
        <f t="shared" si="39"/>
        <v>-53.561895985713079</v>
      </c>
      <c r="AK44">
        <f t="shared" si="61"/>
        <v>-37.040280905095521</v>
      </c>
      <c r="AL44">
        <f t="shared" si="40"/>
        <v>-151.15808149196863</v>
      </c>
      <c r="AN44">
        <f t="shared" si="41"/>
        <v>0</v>
      </c>
      <c r="AO44">
        <f t="shared" si="42"/>
        <v>0</v>
      </c>
      <c r="AP44">
        <f t="shared" si="43"/>
        <v>-3.6235627882374636E-4</v>
      </c>
      <c r="AQ44">
        <f t="shared" si="44"/>
        <v>-1.4859562294295363</v>
      </c>
      <c r="AR44">
        <f t="shared" si="45"/>
        <v>-1.4863185857083601</v>
      </c>
      <c r="AS44">
        <f t="shared" si="46"/>
        <v>-1.3146536578667227</v>
      </c>
      <c r="AT44">
        <f t="shared" si="47"/>
        <v>-0.90913773465531411</v>
      </c>
      <c r="AU44">
        <f t="shared" si="48"/>
        <v>-3.7101099782303968</v>
      </c>
      <c r="AW44">
        <v>41</v>
      </c>
      <c r="AX44">
        <f>IF(Z44&gt;0, (R44*SUMPRODUCT(K44:$K$98, X44:$X$98)-K44*$AZ$3)/Z44, 0)</f>
        <v>-1610711.4665810026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100000</v>
      </c>
      <c r="S45">
        <f t="shared" si="32"/>
        <v>-5758323.9336758992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-475.58497408708007</v>
      </c>
      <c r="AC45">
        <f t="shared" si="33"/>
        <v>-425.89014037349415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-21.835049430893555</v>
      </c>
      <c r="AI45">
        <f t="shared" si="38"/>
        <v>-21.838747469986863</v>
      </c>
      <c r="AJ45">
        <f t="shared" si="39"/>
        <v>-49.694833713585922</v>
      </c>
      <c r="AK45">
        <f t="shared" si="61"/>
        <v>-33.290948186095605</v>
      </c>
      <c r="AL45">
        <f t="shared" si="40"/>
        <v>-104.82452936966838</v>
      </c>
      <c r="AN45">
        <f t="shared" si="41"/>
        <v>0</v>
      </c>
      <c r="AO45">
        <f t="shared" si="42"/>
        <v>0</v>
      </c>
      <c r="AP45">
        <f t="shared" si="43"/>
        <v>-8.1041764383786653E-5</v>
      </c>
      <c r="AQ45">
        <f t="shared" si="44"/>
        <v>-0.47851060701012105</v>
      </c>
      <c r="AR45">
        <f t="shared" si="45"/>
        <v>-0.47859164877450477</v>
      </c>
      <c r="AS45">
        <f t="shared" si="46"/>
        <v>-1.0890520363059191</v>
      </c>
      <c r="AT45">
        <f t="shared" si="47"/>
        <v>-0.72956426661128881</v>
      </c>
      <c r="AU45">
        <f t="shared" si="48"/>
        <v>-2.2972079516917123</v>
      </c>
      <c r="AW45">
        <v>42</v>
      </c>
      <c r="AX45">
        <f>IF(Z45&gt;0, (R45*SUMPRODUCT(K45:$K$98, X45:$X$98)-K45*$AZ$3)/Z45, 0)</f>
        <v>-5758323.9336758992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100000</v>
      </c>
      <c r="S46">
        <f t="shared" si="32"/>
        <v>-20732018.393228084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-425.89014037349415</v>
      </c>
      <c r="AC46">
        <f t="shared" si="33"/>
        <v>-380.67151710281195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-5.485964696982454</v>
      </c>
      <c r="AI46">
        <f t="shared" si="38"/>
        <v>-5.4868827733363394</v>
      </c>
      <c r="AJ46">
        <f t="shared" si="39"/>
        <v>-45.218623270682201</v>
      </c>
      <c r="AK46">
        <f t="shared" si="61"/>
        <v>-29.812309826144592</v>
      </c>
      <c r="AL46">
        <f t="shared" si="40"/>
        <v>-80.517815870163133</v>
      </c>
      <c r="AN46">
        <f t="shared" si="41"/>
        <v>0</v>
      </c>
      <c r="AO46">
        <f t="shared" si="42"/>
        <v>0</v>
      </c>
      <c r="AP46">
        <f t="shared" si="43"/>
        <v>-1.7963798245639657E-5</v>
      </c>
      <c r="AQ46">
        <f t="shared" si="44"/>
        <v>-0.10734266554434349</v>
      </c>
      <c r="AR46">
        <f t="shared" si="45"/>
        <v>-0.10736062934258914</v>
      </c>
      <c r="AS46">
        <f t="shared" si="46"/>
        <v>-0.88478286358466363</v>
      </c>
      <c r="AT46">
        <f t="shared" si="47"/>
        <v>-0.58333091434810214</v>
      </c>
      <c r="AU46">
        <f t="shared" si="48"/>
        <v>-1.5754744072753548</v>
      </c>
      <c r="AW46">
        <v>43</v>
      </c>
      <c r="AX46">
        <f>IF(Z46&gt;0, (R46*SUMPRODUCT(K46:$K$98, X46:$X$98)-K46*$AZ$3)/Z46, 0)</f>
        <v>-20732018.393228084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100000</v>
      </c>
      <c r="S47">
        <f t="shared" si="32"/>
        <v>-75312861.210625738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-380.67151710281195</v>
      </c>
      <c r="AC47">
        <f t="shared" si="33"/>
        <v>-339.97784737755956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-1.3663704778908172</v>
      </c>
      <c r="AI47">
        <f t="shared" si="38"/>
        <v>-1.3665961882422184</v>
      </c>
      <c r="AJ47">
        <f t="shared" si="39"/>
        <v>-40.693669725252391</v>
      </c>
      <c r="AK47">
        <f t="shared" si="61"/>
        <v>-26.647006197196838</v>
      </c>
      <c r="AL47">
        <f t="shared" si="40"/>
        <v>-68.707272110691449</v>
      </c>
      <c r="AN47">
        <f t="shared" si="41"/>
        <v>0</v>
      </c>
      <c r="AO47">
        <f t="shared" si="42"/>
        <v>0</v>
      </c>
      <c r="AP47">
        <f t="shared" si="43"/>
        <v>-3.9432364644868423E-6</v>
      </c>
      <c r="AQ47">
        <f t="shared" si="44"/>
        <v>-2.3870956112424995E-2</v>
      </c>
      <c r="AR47">
        <f t="shared" si="45"/>
        <v>-2.3874899348889481E-2</v>
      </c>
      <c r="AS47">
        <f t="shared" si="46"/>
        <v>-0.71093222503204512</v>
      </c>
      <c r="AT47">
        <f t="shared" si="47"/>
        <v>-0.46553224455104969</v>
      </c>
      <c r="AU47">
        <f t="shared" si="48"/>
        <v>-1.2003393689319843</v>
      </c>
      <c r="AW47">
        <v>44</v>
      </c>
      <c r="AX47">
        <f>IF(Z47&gt;0, (R47*SUMPRODUCT(K47:$K$98, X47:$X$98)-K47*$AZ$3)/Z47, 0)</f>
        <v>-75312861.210625738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100000</v>
      </c>
      <c r="S48">
        <f t="shared" si="32"/>
        <v>-276517334.03392309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-339.97784737755956</v>
      </c>
      <c r="AC48">
        <f t="shared" si="33"/>
        <v>-303.57224298474631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-0.33712233195495289</v>
      </c>
      <c r="AI48">
        <f t="shared" si="38"/>
        <v>-0.33717722403686257</v>
      </c>
      <c r="AJ48">
        <f t="shared" si="39"/>
        <v>-36.405604392813245</v>
      </c>
      <c r="AK48">
        <f t="shared" si="61"/>
        <v>-23.798449316429171</v>
      </c>
      <c r="AL48">
        <f t="shared" si="40"/>
        <v>-60.54123093327928</v>
      </c>
      <c r="AN48">
        <f t="shared" si="41"/>
        <v>0</v>
      </c>
      <c r="AO48">
        <f t="shared" si="42"/>
        <v>0</v>
      </c>
      <c r="AP48">
        <f t="shared" si="43"/>
        <v>-8.5623509469326967E-7</v>
      </c>
      <c r="AQ48">
        <f t="shared" si="44"/>
        <v>-5.2586085603312707E-3</v>
      </c>
      <c r="AR48">
        <f t="shared" si="45"/>
        <v>-5.259464795425964E-3</v>
      </c>
      <c r="AS48">
        <f t="shared" si="46"/>
        <v>-0.56787345351438334</v>
      </c>
      <c r="AT48">
        <f t="shared" si="47"/>
        <v>-0.37122052571322012</v>
      </c>
      <c r="AU48">
        <f t="shared" si="48"/>
        <v>-0.94435344402302945</v>
      </c>
      <c r="AW48">
        <v>45</v>
      </c>
      <c r="AX48">
        <f>IF(Z48&gt;0, (R48*SUMPRODUCT(K48:$K$98, X48:$X$98)-K48*$AZ$3)/Z48, 0)</f>
        <v>-276517334.03392309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50</v>
      </c>
      <c r="R49">
        <f t="shared" si="31"/>
        <v>100000</v>
      </c>
      <c r="S49">
        <f t="shared" si="32"/>
        <v>-1027607710.7709802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-303.57224298474631</v>
      </c>
      <c r="AC49">
        <f t="shared" si="33"/>
        <v>-271.05118431748025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-8.230940991431937E-2</v>
      </c>
      <c r="AI49">
        <f t="shared" si="38"/>
        <v>-8.232259837045279E-2</v>
      </c>
      <c r="AJ49">
        <f t="shared" si="39"/>
        <v>-32.521058667266061</v>
      </c>
      <c r="AK49">
        <f t="shared" si="61"/>
        <v>-21.250057008932245</v>
      </c>
      <c r="AL49">
        <f t="shared" si="40"/>
        <v>-53.853438274568759</v>
      </c>
      <c r="AN49">
        <f t="shared" si="41"/>
        <v>0</v>
      </c>
      <c r="AO49">
        <f t="shared" si="42"/>
        <v>0</v>
      </c>
      <c r="AP49">
        <f t="shared" si="43"/>
        <v>-1.836788950473668E-7</v>
      </c>
      <c r="AQ49">
        <f t="shared" si="44"/>
        <v>-1.1463435380237252E-3</v>
      </c>
      <c r="AR49">
        <f t="shared" si="45"/>
        <v>-1.1465272169187725E-3</v>
      </c>
      <c r="AS49">
        <f t="shared" si="46"/>
        <v>-0.45292883877697743</v>
      </c>
      <c r="AT49">
        <f t="shared" si="47"/>
        <v>-0.2959548071135833</v>
      </c>
      <c r="AU49">
        <f t="shared" si="48"/>
        <v>-0.75003017310747955</v>
      </c>
      <c r="AW49">
        <v>46</v>
      </c>
      <c r="AX49">
        <f>IF(Z49&gt;0, (R49*SUMPRODUCT(K49:$K$98, X49:$X$98)-K49*$AZ$3)/Z49, 0)</f>
        <v>-1027607710.7709802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100000</v>
      </c>
      <c r="S50">
        <f t="shared" si="32"/>
        <v>-3865707908.0113506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-271.05118431748025</v>
      </c>
      <c r="AC50">
        <f t="shared" si="33"/>
        <v>-242.01097595045894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-1.9852686283258602E-2</v>
      </c>
      <c r="AI50">
        <f t="shared" si="38"/>
        <v>-1.9855816511689064E-2</v>
      </c>
      <c r="AJ50">
        <f t="shared" si="39"/>
        <v>-29.040208367021307</v>
      </c>
      <c r="AK50">
        <f t="shared" si="61"/>
        <v>-18.973582902223619</v>
      </c>
      <c r="AL50">
        <f t="shared" si="40"/>
        <v>-48.033647085756613</v>
      </c>
      <c r="AN50">
        <f t="shared" si="41"/>
        <v>0</v>
      </c>
      <c r="AO50">
        <f t="shared" si="42"/>
        <v>0</v>
      </c>
      <c r="AP50">
        <f t="shared" si="43"/>
        <v>-3.8924523782694994E-8</v>
      </c>
      <c r="AQ50">
        <f t="shared" si="44"/>
        <v>-2.4686899903620486E-4</v>
      </c>
      <c r="AR50">
        <f t="shared" si="45"/>
        <v>-2.4690792355998753E-4</v>
      </c>
      <c r="AS50">
        <f t="shared" si="46"/>
        <v>-0.36111622724905301</v>
      </c>
      <c r="AT50">
        <f t="shared" si="47"/>
        <v>-0.23593731107070964</v>
      </c>
      <c r="AU50">
        <f t="shared" si="48"/>
        <v>-0.59730044624332257</v>
      </c>
      <c r="AW50">
        <v>47</v>
      </c>
      <c r="AX50">
        <f>IF(Z50&gt;0, (R50*SUMPRODUCT(K50:$K$98, X50:$X$98)-K50*$AZ$3)/Z50, 0)</f>
        <v>-3865707908.0113506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50</v>
      </c>
      <c r="R51">
        <f t="shared" si="31"/>
        <v>100000</v>
      </c>
      <c r="S51">
        <f t="shared" si="32"/>
        <v>-14737684267.857239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-242.01097595045894</v>
      </c>
      <c r="AC51">
        <f t="shared" si="33"/>
        <v>-216.08144182788715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-4.731669153225166E-3</v>
      </c>
      <c r="AI51">
        <f t="shared" si="38"/>
        <v>-4.7324022447947115E-3</v>
      </c>
      <c r="AJ51">
        <f t="shared" si="39"/>
        <v>-25.929534122571795</v>
      </c>
      <c r="AK51">
        <f t="shared" si="61"/>
        <v>-16.940768316532129</v>
      </c>
      <c r="AL51">
        <f t="shared" si="40"/>
        <v>-42.875034841348722</v>
      </c>
      <c r="AN51">
        <f t="shared" si="41"/>
        <v>0</v>
      </c>
      <c r="AO51">
        <f t="shared" si="42"/>
        <v>0</v>
      </c>
      <c r="AP51">
        <f t="shared" si="43"/>
        <v>-8.1393079232932371E-9</v>
      </c>
      <c r="AQ51">
        <f t="shared" si="44"/>
        <v>-5.2534381554963604E-5</v>
      </c>
      <c r="AR51">
        <f t="shared" si="45"/>
        <v>-5.2542520862886892E-5</v>
      </c>
      <c r="AS51">
        <f t="shared" si="46"/>
        <v>-0.28788826839449405</v>
      </c>
      <c r="AT51">
        <f t="shared" si="47"/>
        <v>-0.18808854925292492</v>
      </c>
      <c r="AU51">
        <f t="shared" si="48"/>
        <v>-0.4760293601682819</v>
      </c>
      <c r="AW51">
        <v>48</v>
      </c>
      <c r="AX51">
        <f>IF(Z51&gt;0, (R51*SUMPRODUCT(K51:$K$98, X51:$X$98)-K51*$AZ$3)/Z51, 0)</f>
        <v>-14737684267.857239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100000</v>
      </c>
      <c r="S52">
        <f t="shared" si="32"/>
        <v>-56988941240.972992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-216.08144182788715</v>
      </c>
      <c r="AC52">
        <f t="shared" si="33"/>
        <v>-192.92990419122333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-1.1129821104634502E-3</v>
      </c>
      <c r="AI52">
        <f t="shared" si="38"/>
        <v>-1.1131513800620688E-3</v>
      </c>
      <c r="AJ52">
        <f t="shared" si="39"/>
        <v>-23.151537636663818</v>
      </c>
      <c r="AK52">
        <f t="shared" si="61"/>
        <v>-15.125700927952101</v>
      </c>
      <c r="AL52">
        <f t="shared" si="40"/>
        <v>-38.278351715995981</v>
      </c>
      <c r="AN52">
        <f t="shared" si="41"/>
        <v>0</v>
      </c>
      <c r="AO52">
        <f t="shared" si="42"/>
        <v>0</v>
      </c>
      <c r="AP52">
        <f t="shared" si="43"/>
        <v>-1.6779931954853166E-9</v>
      </c>
      <c r="AQ52">
        <f t="shared" si="44"/>
        <v>-1.1033147259137055E-5</v>
      </c>
      <c r="AR52">
        <f t="shared" si="45"/>
        <v>-1.103482525233254E-5</v>
      </c>
      <c r="AS52">
        <f t="shared" si="46"/>
        <v>-0.22950442924406206</v>
      </c>
      <c r="AT52">
        <f t="shared" si="47"/>
        <v>-0.14994318791545563</v>
      </c>
      <c r="AU52">
        <f t="shared" si="48"/>
        <v>-0.37945865198477002</v>
      </c>
      <c r="AW52">
        <v>49</v>
      </c>
      <c r="AX52">
        <f>IF(Z52&gt;0, (R52*SUMPRODUCT(K52:$K$98, X52:$X$98)-K52*$AZ$3)/Z52, 0)</f>
        <v>-56988941240.972992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100000</v>
      </c>
      <c r="S53">
        <f t="shared" si="32"/>
        <v>-223671768098.32904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-192.92990419122333</v>
      </c>
      <c r="AC53">
        <f t="shared" si="33"/>
        <v>-172.25885257165149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-2.5813968138321439E-4</v>
      </c>
      <c r="AI53">
        <f t="shared" si="38"/>
        <v>-2.5817818844515523E-4</v>
      </c>
      <c r="AJ53">
        <f t="shared" si="39"/>
        <v>-20.671051619571841</v>
      </c>
      <c r="AK53">
        <f t="shared" si="61"/>
        <v>-13.505093293385634</v>
      </c>
      <c r="AL53">
        <f t="shared" si="40"/>
        <v>-34.176403091145922</v>
      </c>
      <c r="AN53">
        <f t="shared" si="41"/>
        <v>0</v>
      </c>
      <c r="AO53">
        <f t="shared" si="42"/>
        <v>0</v>
      </c>
      <c r="AP53">
        <f t="shared" si="43"/>
        <v>-3.4082668608761814E-10</v>
      </c>
      <c r="AQ53">
        <f t="shared" si="44"/>
        <v>-2.2847988841291618E-6</v>
      </c>
      <c r="AR53">
        <f t="shared" si="45"/>
        <v>-2.2851397108152491E-6</v>
      </c>
      <c r="AS53">
        <f t="shared" si="46"/>
        <v>-0.18295984337278701</v>
      </c>
      <c r="AT53">
        <f t="shared" si="47"/>
        <v>-0.1195338195253315</v>
      </c>
      <c r="AU53">
        <f t="shared" si="48"/>
        <v>-0.30249594803782931</v>
      </c>
      <c r="AW53">
        <v>50</v>
      </c>
      <c r="AX53">
        <f>IF(Z53&gt;0, (R53*SUMPRODUCT(K53:$K$98, X53:$X$98)-K53*$AZ$3)/Z53, 0)</f>
        <v>-223671768098.32904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100000</v>
      </c>
      <c r="S54">
        <f t="shared" si="32"/>
        <v>-892218015435.42908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-172.25885257165149</v>
      </c>
      <c r="AC54">
        <f t="shared" si="33"/>
        <v>-153.80254891652265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-5.9005757651270303E-5</v>
      </c>
      <c r="AI54">
        <f t="shared" si="38"/>
        <v>-5.9014376763766115E-5</v>
      </c>
      <c r="AJ54">
        <f t="shared" si="39"/>
        <v>-18.456303655128835</v>
      </c>
      <c r="AK54">
        <f t="shared" si="61"/>
        <v>-12.058119680015606</v>
      </c>
      <c r="AL54">
        <f t="shared" si="40"/>
        <v>-30.514482349521202</v>
      </c>
      <c r="AN54">
        <f t="shared" si="41"/>
        <v>0</v>
      </c>
      <c r="AO54">
        <f t="shared" si="42"/>
        <v>0</v>
      </c>
      <c r="AP54">
        <f t="shared" si="43"/>
        <v>-6.8114211693062743E-11</v>
      </c>
      <c r="AQ54">
        <f t="shared" si="44"/>
        <v>-4.6630446809019942E-7</v>
      </c>
      <c r="AR54">
        <f t="shared" si="45"/>
        <v>-4.663725823018925E-7</v>
      </c>
      <c r="AS54">
        <f t="shared" si="46"/>
        <v>-0.14585452676804625</v>
      </c>
      <c r="AT54">
        <f t="shared" si="47"/>
        <v>-9.5291634365389663E-2</v>
      </c>
      <c r="AU54">
        <f t="shared" si="48"/>
        <v>-0.2411466275060182</v>
      </c>
      <c r="AW54">
        <v>51</v>
      </c>
      <c r="AX54">
        <f>IF(Z54&gt;0, (R54*SUMPRODUCT(K54:$K$98, X54:$X$98)-K54*$AZ$3)/Z54, 0)</f>
        <v>-892218015435.42908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100000</v>
      </c>
      <c r="S55">
        <f t="shared" si="32"/>
        <v>-3619853977504.5078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-153.80254891652265</v>
      </c>
      <c r="AC55">
        <f t="shared" si="33"/>
        <v>-137.32370479360588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-1.3272217207441518E-5</v>
      </c>
      <c r="AI55">
        <f t="shared" si="38"/>
        <v>-1.3274114020208648E-5</v>
      </c>
      <c r="AJ55">
        <f t="shared" si="39"/>
        <v>-16.478844122916769</v>
      </c>
      <c r="AK55">
        <f t="shared" si="61"/>
        <v>-10.766178424156587</v>
      </c>
      <c r="AL55">
        <f t="shared" si="40"/>
        <v>-27.245035821187379</v>
      </c>
      <c r="AN55">
        <f t="shared" si="41"/>
        <v>0</v>
      </c>
      <c r="AO55">
        <f t="shared" si="42"/>
        <v>0</v>
      </c>
      <c r="AP55">
        <f t="shared" si="43"/>
        <v>-1.3383867458311838E-11</v>
      </c>
      <c r="AQ55">
        <f t="shared" si="44"/>
        <v>-9.3648460755040809E-8</v>
      </c>
      <c r="AR55">
        <f t="shared" si="45"/>
        <v>-9.3661844622499123E-8</v>
      </c>
      <c r="AS55">
        <f t="shared" si="46"/>
        <v>-0.11627434685654092</v>
      </c>
      <c r="AT55">
        <f t="shared" si="47"/>
        <v>-7.596590847466643E-2</v>
      </c>
      <c r="AU55">
        <f t="shared" si="48"/>
        <v>-0.19224034899305201</v>
      </c>
      <c r="AW55">
        <v>52</v>
      </c>
      <c r="AX55">
        <f>IF(Z55&gt;0, (R55*SUMPRODUCT(K55:$K$98, X55:$X$98)-K55*$AZ$3)/Z55, 0)</f>
        <v>-3619853977504.5078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100000</v>
      </c>
      <c r="S56">
        <f t="shared" si="32"/>
        <v>-14957025683525.371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-137.32370479360588</v>
      </c>
      <c r="AC56">
        <f t="shared" si="33"/>
        <v>-122.61045078973541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-2.9359377228008277E-6</v>
      </c>
      <c r="AI56">
        <f t="shared" si="38"/>
        <v>-2.9363475985788871E-6</v>
      </c>
      <c r="AJ56">
        <f t="shared" si="39"/>
        <v>-14.713254003870475</v>
      </c>
      <c r="AK56">
        <f t="shared" si="61"/>
        <v>-9.6126593355524133</v>
      </c>
      <c r="AL56">
        <f t="shared" si="40"/>
        <v>-24.325916275770489</v>
      </c>
      <c r="AN56">
        <f t="shared" si="41"/>
        <v>0</v>
      </c>
      <c r="AO56">
        <f t="shared" si="42"/>
        <v>0</v>
      </c>
      <c r="AP56">
        <f t="shared" si="43"/>
        <v>-2.5822090232931217E-12</v>
      </c>
      <c r="AQ56">
        <f t="shared" si="44"/>
        <v>-1.8496347638643612E-8</v>
      </c>
      <c r="AR56">
        <f t="shared" si="45"/>
        <v>-1.8498929847666908E-8</v>
      </c>
      <c r="AS56">
        <f t="shared" si="46"/>
        <v>-9.2693199463248721E-2</v>
      </c>
      <c r="AT56">
        <f t="shared" si="47"/>
        <v>-6.0559557316704073E-2</v>
      </c>
      <c r="AU56">
        <f t="shared" si="48"/>
        <v>-0.15325277527888265</v>
      </c>
      <c r="AW56">
        <v>53</v>
      </c>
      <c r="AX56">
        <f>IF(Z56&gt;0, (R56*SUMPRODUCT(K56:$K$98, X56:$X$98)-K56*$AZ$3)/Z56, 0)</f>
        <v>-14957025683525.371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100000</v>
      </c>
      <c r="S57">
        <f t="shared" si="32"/>
        <v>-63031789048021.125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-122.61045078973541</v>
      </c>
      <c r="AC57">
        <f t="shared" si="33"/>
        <v>-109.47361679258985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-6.3787403171412923E-7</v>
      </c>
      <c r="AI57">
        <f t="shared" si="38"/>
        <v>-6.3796087171855077E-7</v>
      </c>
      <c r="AJ57">
        <f t="shared" si="39"/>
        <v>-13.136833997145558</v>
      </c>
      <c r="AK57">
        <f t="shared" si="61"/>
        <v>-8.5827315552814802</v>
      </c>
      <c r="AL57">
        <f t="shared" si="40"/>
        <v>-21.719566190387908</v>
      </c>
      <c r="AN57">
        <f t="shared" si="41"/>
        <v>0</v>
      </c>
      <c r="AO57">
        <f t="shared" si="42"/>
        <v>0</v>
      </c>
      <c r="AP57">
        <f t="shared" si="43"/>
        <v>-4.884734399241262E-13</v>
      </c>
      <c r="AQ57">
        <f t="shared" si="44"/>
        <v>-3.5880297863306584E-9</v>
      </c>
      <c r="AR57">
        <f t="shared" si="45"/>
        <v>-3.5885182597705823E-9</v>
      </c>
      <c r="AS57">
        <f t="shared" si="46"/>
        <v>-7.389445146900693E-2</v>
      </c>
      <c r="AT57">
        <f t="shared" si="47"/>
        <v>-4.8277708352032732E-2</v>
      </c>
      <c r="AU57">
        <f t="shared" si="48"/>
        <v>-0.1221721634095579</v>
      </c>
      <c r="AW57">
        <v>54</v>
      </c>
      <c r="AX57">
        <f>IF(Z57&gt;0, (R57*SUMPRODUCT(K57:$K$98, X57:$X$98)-K57*$AZ$3)/Z57, 0)</f>
        <v>-63031789048021.125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100000</v>
      </c>
      <c r="S58">
        <f t="shared" si="32"/>
        <v>-271124771415008.25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-109.47361679258985</v>
      </c>
      <c r="AC58">
        <f t="shared" si="33"/>
        <v>-97.744300710783321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-1.3589179958222172E-7</v>
      </c>
      <c r="AI58">
        <f t="shared" si="38"/>
        <v>-1.3590982528680795E-7</v>
      </c>
      <c r="AJ58">
        <f t="shared" si="39"/>
        <v>-11.72931608180653</v>
      </c>
      <c r="AK58">
        <f t="shared" si="61"/>
        <v>-7.6631531754812903</v>
      </c>
      <c r="AL58">
        <f t="shared" si="40"/>
        <v>-19.392469393197647</v>
      </c>
      <c r="AN58">
        <f t="shared" si="41"/>
        <v>0</v>
      </c>
      <c r="AO58">
        <f t="shared" si="42"/>
        <v>0</v>
      </c>
      <c r="AP58">
        <f t="shared" si="43"/>
        <v>-9.053058866445503E-14</v>
      </c>
      <c r="AQ58">
        <f t="shared" si="44"/>
        <v>-6.8249008253695584E-10</v>
      </c>
      <c r="AR58">
        <f t="shared" si="45"/>
        <v>-6.8258061312562019E-10</v>
      </c>
      <c r="AS58">
        <f t="shared" si="46"/>
        <v>-5.8908204361004489E-2</v>
      </c>
      <c r="AT58">
        <f t="shared" si="47"/>
        <v>-3.848669352607343E-2</v>
      </c>
      <c r="AU58">
        <f t="shared" si="48"/>
        <v>-9.7394898569658536E-2</v>
      </c>
      <c r="AW58">
        <v>55</v>
      </c>
      <c r="AX58">
        <f>IF(Z58&gt;0, (R58*SUMPRODUCT(K58:$K$98, X58:$X$98)-K58*$AZ$3)/Z58, 0)</f>
        <v>-271124771415008.25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100000</v>
      </c>
      <c r="S59">
        <f t="shared" si="32"/>
        <v>-1191992584012928.5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-97.744300710783321</v>
      </c>
      <c r="AC59">
        <f t="shared" si="33"/>
        <v>-87.271697063792104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-2.8369398434362269E-8</v>
      </c>
      <c r="AI59">
        <f t="shared" si="38"/>
        <v>-2.8373059182685466E-8</v>
      </c>
      <c r="AJ59">
        <f t="shared" si="39"/>
        <v>-10.472603646991217</v>
      </c>
      <c r="AK59">
        <f t="shared" si="61"/>
        <v>-6.8421010497548327</v>
      </c>
      <c r="AL59">
        <f t="shared" si="40"/>
        <v>-17.314704725119107</v>
      </c>
      <c r="AN59">
        <f t="shared" si="41"/>
        <v>0</v>
      </c>
      <c r="AO59">
        <f t="shared" si="42"/>
        <v>0</v>
      </c>
      <c r="AP59">
        <f t="shared" si="43"/>
        <v>-1.6415531333222357E-14</v>
      </c>
      <c r="AQ59">
        <f t="shared" si="44"/>
        <v>-1.2721408515107401E-10</v>
      </c>
      <c r="AR59">
        <f t="shared" si="45"/>
        <v>-1.2723050068240722E-10</v>
      </c>
      <c r="AS59">
        <f t="shared" si="46"/>
        <v>-4.6961259865422225E-2</v>
      </c>
      <c r="AT59">
        <f t="shared" si="47"/>
        <v>-3.0681356447145636E-2</v>
      </c>
      <c r="AU59">
        <f t="shared" si="48"/>
        <v>-7.7642616439798348E-2</v>
      </c>
      <c r="AW59">
        <v>56</v>
      </c>
      <c r="AX59">
        <f>IF(Z59&gt;0, (R59*SUMPRODUCT(K59:$K$98, X59:$X$98)-K59*$AZ$3)/Z59, 0)</f>
        <v>-1191992584012928.5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100000</v>
      </c>
      <c r="S60">
        <f t="shared" si="32"/>
        <v>-5359831998777252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-87.271697063792104</v>
      </c>
      <c r="AC60">
        <f t="shared" si="33"/>
        <v>-77.921158092782079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-5.7944831632887225E-9</v>
      </c>
      <c r="AI60">
        <f t="shared" si="38"/>
        <v>-5.7952100625470444E-9</v>
      </c>
      <c r="AJ60">
        <f t="shared" si="39"/>
        <v>-9.3505389710100246</v>
      </c>
      <c r="AK60">
        <f t="shared" si="61"/>
        <v>-6.1090187944654479</v>
      </c>
      <c r="AL60">
        <f t="shared" si="40"/>
        <v>-15.459557771270681</v>
      </c>
      <c r="AN60">
        <f t="shared" si="41"/>
        <v>0</v>
      </c>
      <c r="AO60">
        <f t="shared" si="42"/>
        <v>0</v>
      </c>
      <c r="AP60">
        <f t="shared" si="43"/>
        <v>-2.9103235618955232E-15</v>
      </c>
      <c r="AQ60">
        <f t="shared" si="44"/>
        <v>-2.319966719744134E-11</v>
      </c>
      <c r="AR60">
        <f t="shared" si="45"/>
        <v>-2.3202577521003233E-11</v>
      </c>
      <c r="AS60">
        <f t="shared" si="46"/>
        <v>-3.7437228848727466E-2</v>
      </c>
      <c r="AT60">
        <f t="shared" si="47"/>
        <v>-2.4458989514791144E-2</v>
      </c>
      <c r="AU60">
        <f t="shared" si="48"/>
        <v>-6.1896218386721179E-2</v>
      </c>
      <c r="AW60">
        <v>57</v>
      </c>
      <c r="AX60">
        <f>IF(Z60&gt;0, (R60*SUMPRODUCT(K60:$K$98, X60:$X$98)-K60*$AZ$3)/Z60, 0)</f>
        <v>-5359831998777252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100000</v>
      </c>
      <c r="S61">
        <f t="shared" si="32"/>
        <v>-2.4652531395502632E+16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-77.921158092782079</v>
      </c>
      <c r="AC61">
        <f t="shared" si="33"/>
        <v>-69.57246258286132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-1.1570482853315495E-9</v>
      </c>
      <c r="AI61">
        <f t="shared" si="38"/>
        <v>-1.1571893914546219E-9</v>
      </c>
      <c r="AJ61">
        <f t="shared" si="39"/>
        <v>-8.3486955099207592</v>
      </c>
      <c r="AK61">
        <f t="shared" si="61"/>
        <v>-5.4544810664947461</v>
      </c>
      <c r="AL61">
        <f t="shared" si="40"/>
        <v>-13.803176577572696</v>
      </c>
      <c r="AN61">
        <f t="shared" si="41"/>
        <v>0</v>
      </c>
      <c r="AO61">
        <f t="shared" si="42"/>
        <v>0</v>
      </c>
      <c r="AP61">
        <f t="shared" si="43"/>
        <v>-5.0442300684874136E-16</v>
      </c>
      <c r="AQ61">
        <f t="shared" si="44"/>
        <v>-4.1361902832249591E-12</v>
      </c>
      <c r="AR61">
        <f t="shared" si="45"/>
        <v>-4.136694706231808E-12</v>
      </c>
      <c r="AS61">
        <f t="shared" si="46"/>
        <v>-2.9844729631005058E-2</v>
      </c>
      <c r="AT61">
        <f t="shared" si="47"/>
        <v>-1.9498556692303767E-2</v>
      </c>
      <c r="AU61">
        <f t="shared" si="48"/>
        <v>-4.9343286327445522E-2</v>
      </c>
      <c r="AW61">
        <v>58</v>
      </c>
      <c r="AX61">
        <f>IF(Z61&gt;0, (R61*SUMPRODUCT(K61:$K$98, X61:$X$98)-K61*$AZ$3)/Z61, 0)</f>
        <v>-2.4652531395502632E+16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100000</v>
      </c>
      <c r="S62">
        <f t="shared" si="32"/>
        <v>-1.1611165906352616E+17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-69.57246258286132</v>
      </c>
      <c r="AC62">
        <f t="shared" si="33"/>
        <v>-62.118270163272634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-2.2589138749786617E-10</v>
      </c>
      <c r="AI62">
        <f t="shared" si="38"/>
        <v>-2.2591813686595904E-10</v>
      </c>
      <c r="AJ62">
        <f t="shared" si="39"/>
        <v>-7.4541924195886864</v>
      </c>
      <c r="AK62">
        <f t="shared" si="61"/>
        <v>-4.870072380800293</v>
      </c>
      <c r="AL62">
        <f t="shared" si="40"/>
        <v>-12.324264800614898</v>
      </c>
      <c r="AN62">
        <f t="shared" si="41"/>
        <v>0</v>
      </c>
      <c r="AO62">
        <f t="shared" si="42"/>
        <v>0</v>
      </c>
      <c r="AP62">
        <f t="shared" si="43"/>
        <v>-8.5377715765719706E-17</v>
      </c>
      <c r="AQ62">
        <f t="shared" si="44"/>
        <v>-7.2099238414758552E-13</v>
      </c>
      <c r="AR62">
        <f t="shared" si="45"/>
        <v>-7.2107776186335125E-13</v>
      </c>
      <c r="AS62">
        <f t="shared" si="46"/>
        <v>-2.3792035739055674E-2</v>
      </c>
      <c r="AT62">
        <f t="shared" si="47"/>
        <v>-1.5544130016190545E-2</v>
      </c>
      <c r="AU62">
        <f t="shared" si="48"/>
        <v>-3.9336165755967302E-2</v>
      </c>
      <c r="AW62">
        <v>59</v>
      </c>
      <c r="AX62">
        <f>IF(Z62&gt;0, (R62*SUMPRODUCT(K62:$K$98, X62:$X$98)-K62*$AZ$3)/Z62, 0)</f>
        <v>-1.1611165906352616E+17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100000</v>
      </c>
      <c r="S63">
        <f t="shared" si="32"/>
        <v>-5.6057225876697267E+17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-62.118270163272634</v>
      </c>
      <c r="AC63">
        <f t="shared" si="33"/>
        <v>-55.462741217208333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-4.3069798427684449E-11</v>
      </c>
      <c r="AI63">
        <f t="shared" si="38"/>
        <v>-4.3074745402882542E-11</v>
      </c>
      <c r="AJ63">
        <f t="shared" si="39"/>
        <v>-6.655528946064301</v>
      </c>
      <c r="AK63">
        <f t="shared" si="61"/>
        <v>-4.3482789114290847</v>
      </c>
      <c r="AL63">
        <f t="shared" si="40"/>
        <v>-11.003807857536462</v>
      </c>
      <c r="AN63">
        <f t="shared" si="41"/>
        <v>0</v>
      </c>
      <c r="AO63">
        <f t="shared" si="42"/>
        <v>0</v>
      </c>
      <c r="AP63">
        <f t="shared" si="43"/>
        <v>-1.4097844456439914E-17</v>
      </c>
      <c r="AQ63">
        <f t="shared" si="44"/>
        <v>-1.2273991574437466E-13</v>
      </c>
      <c r="AR63">
        <f t="shared" si="45"/>
        <v>-1.2275401358883111E-13</v>
      </c>
      <c r="AS63">
        <f t="shared" si="46"/>
        <v>-1.8966865225658724E-2</v>
      </c>
      <c r="AT63">
        <f t="shared" si="47"/>
        <v>-1.2391685280764864E-2</v>
      </c>
      <c r="AU63">
        <f t="shared" si="48"/>
        <v>-3.1358550506546345E-2</v>
      </c>
      <c r="AW63">
        <v>60</v>
      </c>
      <c r="AX63">
        <f>IF(Z63&gt;0, (R63*SUMPRODUCT(K63:$K$98, X63:$X$98)-K63*$AZ$3)/Z63, 0)</f>
        <v>-5.6057225876697267E+17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100000</v>
      </c>
      <c r="S64">
        <f t="shared" si="32"/>
        <v>-2.7766498106960128E+18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-55.462741217208333</v>
      </c>
      <c r="AC64">
        <f t="shared" si="33"/>
        <v>-49.520304658221839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-8.0115557201911942E-12</v>
      </c>
      <c r="AI64">
        <f t="shared" si="38"/>
        <v>-8.012447447777213E-12</v>
      </c>
      <c r="AJ64">
        <f t="shared" si="39"/>
        <v>-5.9424365589864934</v>
      </c>
      <c r="AK64">
        <f t="shared" si="61"/>
        <v>-3.8823918852045836</v>
      </c>
      <c r="AL64">
        <f t="shared" si="40"/>
        <v>-9.8248284441990883</v>
      </c>
      <c r="AN64">
        <f t="shared" si="41"/>
        <v>0</v>
      </c>
      <c r="AO64">
        <f t="shared" si="42"/>
        <v>0</v>
      </c>
      <c r="AP64">
        <f t="shared" si="43"/>
        <v>-2.2689616782046252E-18</v>
      </c>
      <c r="AQ64">
        <f t="shared" si="44"/>
        <v>-2.0385051664797025E-14</v>
      </c>
      <c r="AR64">
        <f t="shared" si="45"/>
        <v>-2.0387320626475231E-14</v>
      </c>
      <c r="AS64">
        <f t="shared" si="46"/>
        <v>-1.5120268834231787E-2</v>
      </c>
      <c r="AT64">
        <f t="shared" si="47"/>
        <v>-9.8785756383649569E-3</v>
      </c>
      <c r="AU64">
        <f t="shared" si="48"/>
        <v>-2.4998844472617129E-2</v>
      </c>
      <c r="AW64">
        <v>61</v>
      </c>
      <c r="AX64">
        <f>IF(Z64&gt;0, (R64*SUMPRODUCT(K64:$K$98, X64:$X$98)-K64*$AZ$3)/Z64, 0)</f>
        <v>-2.7766498106960128E+18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100000</v>
      </c>
      <c r="S65">
        <f t="shared" si="32"/>
        <v>-1.412170937908949E+19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-49.520304658221839</v>
      </c>
      <c r="AC65">
        <f t="shared" si="33"/>
        <v>-44.214557730555221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-1.452524262477799E-12</v>
      </c>
      <c r="AI65">
        <f t="shared" si="38"/>
        <v>-1.4526808106567186E-12</v>
      </c>
      <c r="AJ65">
        <f t="shared" si="39"/>
        <v>-5.3057469276666183</v>
      </c>
      <c r="AK65">
        <f t="shared" si="61"/>
        <v>-3.4664213260755292</v>
      </c>
      <c r="AL65">
        <f t="shared" si="40"/>
        <v>-8.772168253743601</v>
      </c>
      <c r="AN65">
        <f t="shared" si="41"/>
        <v>0</v>
      </c>
      <c r="AO65">
        <f t="shared" si="42"/>
        <v>0</v>
      </c>
      <c r="AP65">
        <f t="shared" si="43"/>
        <v>-3.5565175509795247E-19</v>
      </c>
      <c r="AQ65">
        <f t="shared" si="44"/>
        <v>-3.2998965994872716E-15</v>
      </c>
      <c r="AR65">
        <f t="shared" si="45"/>
        <v>-3.3002522512423695E-15</v>
      </c>
      <c r="AS65">
        <f t="shared" si="46"/>
        <v>-1.2053785741575328E-2</v>
      </c>
      <c r="AT65">
        <f t="shared" si="47"/>
        <v>-7.8751400178292252E-3</v>
      </c>
      <c r="AU65">
        <f t="shared" si="48"/>
        <v>-1.9928925759407856E-2</v>
      </c>
      <c r="AW65">
        <v>62</v>
      </c>
      <c r="AX65">
        <f>IF(Z65&gt;0, (R65*SUMPRODUCT(K65:$K$98, X65:$X$98)-K65*$AZ$3)/Z65, 0)</f>
        <v>-1.412170937908949E+19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100000</v>
      </c>
      <c r="S66">
        <f t="shared" si="32"/>
        <v>-7.3808280149894693E+19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-44.214557730555221</v>
      </c>
      <c r="AC66">
        <f t="shared" si="33"/>
        <v>-39.477283687995737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-2.5647914094630463E-13</v>
      </c>
      <c r="AI66">
        <f t="shared" si="38"/>
        <v>-2.5650588407296183E-13</v>
      </c>
      <c r="AJ66">
        <f t="shared" si="39"/>
        <v>-4.7372740425594841</v>
      </c>
      <c r="AK66">
        <f t="shared" si="61"/>
        <v>-3.0950190411388658</v>
      </c>
      <c r="AL66">
        <f t="shared" si="40"/>
        <v>-7.8322930836986071</v>
      </c>
      <c r="AN66">
        <f t="shared" si="41"/>
        <v>0</v>
      </c>
      <c r="AO66">
        <f t="shared" si="42"/>
        <v>0</v>
      </c>
      <c r="AP66">
        <f t="shared" si="43"/>
        <v>-5.424642157910473E-20</v>
      </c>
      <c r="AQ66">
        <f t="shared" si="44"/>
        <v>-5.2024865246138503E-16</v>
      </c>
      <c r="AR66">
        <f t="shared" si="45"/>
        <v>-5.2030289888296415E-16</v>
      </c>
      <c r="AS66">
        <f t="shared" si="46"/>
        <v>-9.6092041944956432E-3</v>
      </c>
      <c r="AT66">
        <f t="shared" si="47"/>
        <v>-6.2780134070704926E-3</v>
      </c>
      <c r="AU66">
        <f t="shared" si="48"/>
        <v>-1.5887217601566656E-2</v>
      </c>
      <c r="AW66">
        <v>63</v>
      </c>
      <c r="AX66">
        <f>IF(Z66&gt;0, (R66*SUMPRODUCT(K66:$K$98, X66:$X$98)-K66*$AZ$3)/Z66, 0)</f>
        <v>-7.3808280149894693E+19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-3.9682125901450458E+20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-39.477283687995737</v>
      </c>
      <c r="AC67">
        <f t="shared" ref="AC67:AC79" si="64">S67*Z67</f>
        <v>-35.247574721424762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-4.406890933133339E-14</v>
      </c>
      <c r="AI67">
        <f t="shared" ref="AI67:AI79" si="69">SUM(AE67:AH67)</f>
        <v>-4.4073350572058368E-14</v>
      </c>
      <c r="AJ67">
        <f t="shared" ref="AJ67:AJ79" si="70">AB67-AC67</f>
        <v>-4.2297089665709748</v>
      </c>
      <c r="AK67">
        <f t="shared" si="61"/>
        <v>-2.7634098581597017</v>
      </c>
      <c r="AL67">
        <f t="shared" ref="AL67:AL79" si="71">SUM(AI67:AK67)</f>
        <v>-6.993118824730721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-8.0435025614701195E-21</v>
      </c>
      <c r="AQ67">
        <f t="shared" ref="AQ67:AQ79" si="75">AH67*$K67</f>
        <v>-7.9812918740119901E-17</v>
      </c>
      <c r="AR67">
        <f t="shared" ref="AR67:AR79" si="76">AI67*$K67</f>
        <v>-7.982096224268137E-17</v>
      </c>
      <c r="AS67">
        <f t="shared" ref="AS67:AS79" si="77">AJ67*$K67</f>
        <v>-7.6603987519895224E-3</v>
      </c>
      <c r="AT67">
        <f t="shared" ref="AT67:AT79" si="78">AK67*$K67</f>
        <v>-5.0047938512998184E-3</v>
      </c>
      <c r="AU67">
        <f t="shared" ref="AU67:AU79" si="79">AL67*$K67</f>
        <v>-1.2665192603289421E-2</v>
      </c>
      <c r="AW67">
        <v>64</v>
      </c>
      <c r="AX67">
        <f>IF(Z67&gt;0, (R67*SUMPRODUCT(K67:$K$98, X67:$X$98)-K67*$AZ$3)/Z67, 0)</f>
        <v>-3.9682125901450458E+20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100000</v>
      </c>
      <c r="S68">
        <f t="shared" si="63"/>
        <v>-2.1965013919246639E+21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-35.247574721424762</v>
      </c>
      <c r="AC68">
        <f t="shared" si="64"/>
        <v>-31.471048858414967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-7.3608758972229506E-15</v>
      </c>
      <c r="AI68">
        <f t="shared" si="69"/>
        <v>-7.3615922875920654E-15</v>
      </c>
      <c r="AJ68">
        <f t="shared" si="70"/>
        <v>-3.7765258630097946</v>
      </c>
      <c r="AK68">
        <f t="shared" si="61"/>
        <v>-2.4673302304997335</v>
      </c>
      <c r="AL68">
        <f t="shared" si="71"/>
        <v>-6.2438560935095353</v>
      </c>
      <c r="AN68">
        <f t="shared" si="72"/>
        <v>0</v>
      </c>
      <c r="AO68">
        <f t="shared" si="73"/>
        <v>0</v>
      </c>
      <c r="AP68">
        <f t="shared" si="74"/>
        <v>-1.1584374980626335E-21</v>
      </c>
      <c r="AQ68">
        <f t="shared" si="75"/>
        <v>-1.1902888460759407E-17</v>
      </c>
      <c r="AR68">
        <f t="shared" si="76"/>
        <v>-1.1904046898257471E-17</v>
      </c>
      <c r="AS68">
        <f t="shared" si="77"/>
        <v>-6.1068229846855176E-3</v>
      </c>
      <c r="AT68">
        <f t="shared" si="78"/>
        <v>-3.9897910166612066E-3</v>
      </c>
      <c r="AU68">
        <f t="shared" si="79"/>
        <v>-1.0096614001346736E-2</v>
      </c>
      <c r="AW68">
        <v>65</v>
      </c>
      <c r="AX68">
        <f>IF(Z68&gt;0, (R68*SUMPRODUCT(K68:$K$98, X68:$X$98)-K68*$AZ$3)/Z68, 0)</f>
        <v>-2.1965013919246639E+21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100000</v>
      </c>
      <c r="S69">
        <f t="shared" si="63"/>
        <v>-1.2526666675410501E+22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-31.471048858414967</v>
      </c>
      <c r="AC69">
        <f t="shared" si="64"/>
        <v>-28.09915076644193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-1.1941382628299105E-15</v>
      </c>
      <c r="AI69">
        <f t="shared" si="69"/>
        <v>-1.1942504201639185E-15</v>
      </c>
      <c r="AJ69">
        <f t="shared" si="70"/>
        <v>-3.371898091973037</v>
      </c>
      <c r="AK69">
        <f t="shared" si="61"/>
        <v>-2.2029734200890481</v>
      </c>
      <c r="AL69">
        <f t="shared" si="71"/>
        <v>-5.5748715120620869</v>
      </c>
      <c r="AN69">
        <f t="shared" si="72"/>
        <v>0</v>
      </c>
      <c r="AO69">
        <f t="shared" si="73"/>
        <v>0</v>
      </c>
      <c r="AP69">
        <f t="shared" si="74"/>
        <v>-1.6193194156735531E-22</v>
      </c>
      <c r="AQ69">
        <f t="shared" si="75"/>
        <v>-1.7240881223688738E-18</v>
      </c>
      <c r="AR69">
        <f t="shared" si="76"/>
        <v>-1.7242500543104411E-18</v>
      </c>
      <c r="AS69">
        <f t="shared" si="77"/>
        <v>-4.8683218946791521E-3</v>
      </c>
      <c r="AT69">
        <f t="shared" si="78"/>
        <v>-3.1806369711903752E-3</v>
      </c>
      <c r="AU69">
        <f t="shared" si="79"/>
        <v>-8.0489588658695307E-3</v>
      </c>
      <c r="AW69">
        <v>66</v>
      </c>
      <c r="AX69">
        <f>IF(Z69&gt;0, (R69*SUMPRODUCT(K69:$K$98, X69:$X$98)-K69*$AZ$3)/Z69, 0)</f>
        <v>-1.2526666675410501E+22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100000</v>
      </c>
      <c r="S70">
        <f t="shared" si="63"/>
        <v>-7.4045228826319208E+22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-28.09915076644193</v>
      </c>
      <c r="AC70">
        <f t="shared" si="64"/>
        <v>-25.088527470037437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-1.8818881495816781E-16</v>
      </c>
      <c r="AI70">
        <f t="shared" si="69"/>
        <v>-1.8820575631135674E-16</v>
      </c>
      <c r="AJ70">
        <f t="shared" si="70"/>
        <v>-3.0106232964044928</v>
      </c>
      <c r="AK70">
        <f t="shared" si="61"/>
        <v>-1.9669405536509352</v>
      </c>
      <c r="AL70">
        <f t="shared" si="71"/>
        <v>-4.9775638500554278</v>
      </c>
      <c r="AN70">
        <f t="shared" si="72"/>
        <v>0</v>
      </c>
      <c r="AO70">
        <f t="shared" si="73"/>
        <v>0</v>
      </c>
      <c r="AP70">
        <f t="shared" si="74"/>
        <v>-2.1839109183124404E-23</v>
      </c>
      <c r="AQ70">
        <f t="shared" si="75"/>
        <v>-2.4259432119032573E-19</v>
      </c>
      <c r="AR70">
        <f t="shared" si="76"/>
        <v>-2.4261616029950886E-19</v>
      </c>
      <c r="AS70">
        <f t="shared" si="77"/>
        <v>-3.8809964083857977E-3</v>
      </c>
      <c r="AT70">
        <f t="shared" si="78"/>
        <v>-2.5355843201453876E-3</v>
      </c>
      <c r="AU70">
        <f t="shared" si="79"/>
        <v>-6.4165807285311849E-3</v>
      </c>
      <c r="AW70">
        <v>67</v>
      </c>
      <c r="AX70">
        <f>IF(Z70&gt;0, (R70*SUMPRODUCT(K70:$K$98, X70:$X$98)-K70*$AZ$3)/Z70, 0)</f>
        <v>-7.4045228826319208E+22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100000</v>
      </c>
      <c r="S71">
        <f t="shared" si="63"/>
        <v>-4.5415589136450938E+23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-25.088527470037437</v>
      </c>
      <c r="AC71">
        <f t="shared" si="64"/>
        <v>-22.400470955390567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-2.8611548504041375E-17</v>
      </c>
      <c r="AI71">
        <f t="shared" si="69"/>
        <v>-2.8614014669446397E-17</v>
      </c>
      <c r="AJ71">
        <f t="shared" si="70"/>
        <v>-2.6880565146468705</v>
      </c>
      <c r="AK71">
        <f t="shared" si="61"/>
        <v>-1.7561969229026209</v>
      </c>
      <c r="AL71">
        <f t="shared" si="71"/>
        <v>-4.4442534375494915</v>
      </c>
      <c r="AN71">
        <f t="shared" si="72"/>
        <v>0</v>
      </c>
      <c r="AO71">
        <f t="shared" si="73"/>
        <v>0</v>
      </c>
      <c r="AP71">
        <f t="shared" si="74"/>
        <v>-2.8385137445747872E-24</v>
      </c>
      <c r="AQ71">
        <f t="shared" si="75"/>
        <v>-3.2931397673873921E-20</v>
      </c>
      <c r="AR71">
        <f t="shared" si="76"/>
        <v>-3.2934236187618497E-20</v>
      </c>
      <c r="AS71">
        <f t="shared" si="77"/>
        <v>-3.0939065755626596E-3</v>
      </c>
      <c r="AT71">
        <f t="shared" si="78"/>
        <v>-2.0213522960342697E-3</v>
      </c>
      <c r="AU71">
        <f t="shared" si="79"/>
        <v>-5.1152588715969293E-3</v>
      </c>
      <c r="AW71">
        <v>68</v>
      </c>
      <c r="AX71">
        <f>IF(Z71&gt;0, (R71*SUMPRODUCT(K71:$K$98, X71:$X$98)-K71*$AZ$3)/Z71, 0)</f>
        <v>-4.5415589136450938E+23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100000</v>
      </c>
      <c r="S72">
        <f t="shared" si="63"/>
        <v>-2.8937501017403563E+24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-22.400470955390567</v>
      </c>
      <c r="AC72">
        <f t="shared" si="64"/>
        <v>-20.000420495884434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-4.1918482866427734E-18</v>
      </c>
      <c r="AI72">
        <f t="shared" si="69"/>
        <v>-4.1921938662504229E-18</v>
      </c>
      <c r="AJ72">
        <f t="shared" si="70"/>
        <v>-2.4000504595061329</v>
      </c>
      <c r="AK72">
        <f t="shared" ref="AK72:AK79" si="92">G72*SUM(AB72:AB72, AE72:AF72)</f>
        <v>-1.5680329668773398</v>
      </c>
      <c r="AL72">
        <f t="shared" si="71"/>
        <v>-3.9680834263834726</v>
      </c>
      <c r="AN72">
        <f t="shared" si="72"/>
        <v>0</v>
      </c>
      <c r="AO72">
        <f t="shared" si="73"/>
        <v>0</v>
      </c>
      <c r="AP72">
        <f t="shared" si="74"/>
        <v>-3.5513942304342203E-25</v>
      </c>
      <c r="AQ72">
        <f t="shared" si="75"/>
        <v>-4.3078079523578693E-21</v>
      </c>
      <c r="AR72">
        <f t="shared" si="76"/>
        <v>-4.3081630917809126E-21</v>
      </c>
      <c r="AS72">
        <f t="shared" si="77"/>
        <v>-2.4664433797533941E-3</v>
      </c>
      <c r="AT72">
        <f t="shared" si="78"/>
        <v>-1.6114096747722173E-3</v>
      </c>
      <c r="AU72">
        <f t="shared" si="79"/>
        <v>-4.0778530545256117E-3</v>
      </c>
      <c r="AW72">
        <v>69</v>
      </c>
      <c r="AX72">
        <f>IF(Z72&gt;0, (R72*SUMPRODUCT(K72:$K$98, X72:$X$98)-K72*$AZ$3)/Z72, 0)</f>
        <v>-2.8937501017403563E+24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100000</v>
      </c>
      <c r="S73">
        <f t="shared" si="63"/>
        <v>-1.9176997958912193E+25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-20.000420495884434</v>
      </c>
      <c r="AC73">
        <f t="shared" si="64"/>
        <v>-17.857518299896817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-5.9112815607260707E-19</v>
      </c>
      <c r="AI73">
        <f t="shared" si="69"/>
        <v>-5.9117471580614342E-19</v>
      </c>
      <c r="AJ73">
        <f t="shared" si="70"/>
        <v>-2.1429021959876167</v>
      </c>
      <c r="AK73">
        <f t="shared" si="92"/>
        <v>-1.4000294347119104</v>
      </c>
      <c r="AL73">
        <f t="shared" si="71"/>
        <v>-3.5429316306995271</v>
      </c>
      <c r="AN73">
        <f t="shared" si="72"/>
        <v>0</v>
      </c>
      <c r="AO73">
        <f t="shared" si="73"/>
        <v>0</v>
      </c>
      <c r="AP73">
        <f t="shared" si="74"/>
        <v>-4.2721180123326626E-26</v>
      </c>
      <c r="AQ73">
        <f t="shared" si="75"/>
        <v>-5.42393405490825E-22</v>
      </c>
      <c r="AR73">
        <f t="shared" si="76"/>
        <v>-5.4243612667094831E-22</v>
      </c>
      <c r="AS73">
        <f t="shared" si="77"/>
        <v>-1.9662335616656506E-3</v>
      </c>
      <c r="AT73">
        <f t="shared" si="78"/>
        <v>-1.2846059269548925E-3</v>
      </c>
      <c r="AU73">
        <f t="shared" si="79"/>
        <v>-3.2508394886205431E-3</v>
      </c>
      <c r="AW73">
        <v>70</v>
      </c>
      <c r="AX73">
        <f>IF(Z73&gt;0, (R73*SUMPRODUCT(K73:$K$98, X73:$X$98)-K73*$AZ$3)/Z73, 0)</f>
        <v>-1.9176997958912193E+25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100000</v>
      </c>
      <c r="S74">
        <f t="shared" si="63"/>
        <v>-1.3234069825358747E+26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-17.857518299896817</v>
      </c>
      <c r="AC74">
        <f t="shared" si="64"/>
        <v>-15.944212767765013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-8.0140419414897828E-20</v>
      </c>
      <c r="AI74">
        <f t="shared" si="69"/>
        <v>-8.0146443341391401E-20</v>
      </c>
      <c r="AJ74">
        <f t="shared" si="70"/>
        <v>-1.9133055321318047</v>
      </c>
      <c r="AK74">
        <f t="shared" si="92"/>
        <v>-1.2500262809927773</v>
      </c>
      <c r="AL74">
        <f t="shared" si="71"/>
        <v>-3.1633318131245822</v>
      </c>
      <c r="AN74">
        <f t="shared" si="72"/>
        <v>0</v>
      </c>
      <c r="AO74">
        <f t="shared" si="73"/>
        <v>0</v>
      </c>
      <c r="AP74">
        <f t="shared" si="74"/>
        <v>-4.9350822595267645E-27</v>
      </c>
      <c r="AQ74">
        <f t="shared" si="75"/>
        <v>-6.5654778913256048E-23</v>
      </c>
      <c r="AR74">
        <f t="shared" si="76"/>
        <v>-6.5659713995515571E-23</v>
      </c>
      <c r="AS74">
        <f t="shared" si="77"/>
        <v>-1.5674693571951965E-3</v>
      </c>
      <c r="AT74">
        <f t="shared" si="78"/>
        <v>-1.0240799800341938E-3</v>
      </c>
      <c r="AU74">
        <f t="shared" si="79"/>
        <v>-2.5915493372293905E-3</v>
      </c>
      <c r="AW74">
        <v>71</v>
      </c>
      <c r="AX74">
        <f>IF(Z74&gt;0, (R74*SUMPRODUCT(K74:$K$98, X74:$X$98)-K74*$AZ$3)/Z74, 0)</f>
        <v>-1.3234069825358747E+26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100000</v>
      </c>
      <c r="S75">
        <f t="shared" si="63"/>
        <v>-9.5246097278855836E+26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-15.944212767765013</v>
      </c>
      <c r="AC75">
        <f t="shared" si="64"/>
        <v>-14.235904256933047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-1.043273009245814E-20</v>
      </c>
      <c r="AI75">
        <f t="shared" si="69"/>
        <v>-1.0433477414640553E-20</v>
      </c>
      <c r="AJ75">
        <f t="shared" si="70"/>
        <v>-1.7083085108319658</v>
      </c>
      <c r="AK75">
        <f t="shared" si="92"/>
        <v>-1.1160948937435511</v>
      </c>
      <c r="AL75">
        <f t="shared" si="71"/>
        <v>-2.8244034045755169</v>
      </c>
      <c r="AN75">
        <f t="shared" si="72"/>
        <v>0</v>
      </c>
      <c r="AO75">
        <f t="shared" si="73"/>
        <v>0</v>
      </c>
      <c r="AP75">
        <f t="shared" si="74"/>
        <v>-5.4664399666791826E-28</v>
      </c>
      <c r="AQ75">
        <f t="shared" si="75"/>
        <v>-7.6312324297561221E-24</v>
      </c>
      <c r="AR75">
        <f t="shared" si="76"/>
        <v>-7.6317790737527892E-24</v>
      </c>
      <c r="AS75">
        <f t="shared" si="77"/>
        <v>-1.2495769748048422E-3</v>
      </c>
      <c r="AT75">
        <f t="shared" si="78"/>
        <v>-8.1639029020583024E-4</v>
      </c>
      <c r="AU75">
        <f t="shared" si="79"/>
        <v>-2.0659672650106724E-3</v>
      </c>
      <c r="AW75">
        <v>72</v>
      </c>
      <c r="AX75">
        <f>IF(Z75&gt;0, (R75*SUMPRODUCT(K75:$K$98, X75:$X$98)-K75*$AZ$3)/Z75, 0)</f>
        <v>-9.5246097278855836E+26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100000</v>
      </c>
      <c r="S76">
        <f t="shared" si="63"/>
        <v>-7.1621121917038714E+27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-14.235904256933047</v>
      </c>
      <c r="AC76">
        <f t="shared" si="64"/>
        <v>-12.710628800833076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-1.3022275261217877E-21</v>
      </c>
      <c r="AI76">
        <f t="shared" si="69"/>
        <v>-1.3023162613193147E-21</v>
      </c>
      <c r="AJ76">
        <f t="shared" si="70"/>
        <v>-1.5252754560999708</v>
      </c>
      <c r="AK76">
        <f t="shared" si="92"/>
        <v>-0.99651329798531341</v>
      </c>
      <c r="AL76">
        <f t="shared" si="71"/>
        <v>-2.5217887540852844</v>
      </c>
      <c r="AN76">
        <f t="shared" si="72"/>
        <v>0</v>
      </c>
      <c r="AO76">
        <f t="shared" si="73"/>
        <v>0</v>
      </c>
      <c r="AP76">
        <f t="shared" si="74"/>
        <v>-5.7952824482247214E-29</v>
      </c>
      <c r="AQ76">
        <f t="shared" si="75"/>
        <v>-8.5048284514486092E-25</v>
      </c>
      <c r="AR76">
        <f t="shared" si="76"/>
        <v>-8.5054079796934313E-25</v>
      </c>
      <c r="AS76">
        <f t="shared" si="77"/>
        <v>-9.9615511384314659E-4</v>
      </c>
      <c r="AT76">
        <f t="shared" si="78"/>
        <v>-6.5082134104418854E-4</v>
      </c>
      <c r="AU76">
        <f t="shared" si="79"/>
        <v>-1.6469764548873353E-3</v>
      </c>
      <c r="AW76">
        <v>73</v>
      </c>
      <c r="AX76">
        <f>IF(Z76&gt;0, (R76*SUMPRODUCT(K76:$K$98, X76:$X$98)-K76*$AZ$3)/Z76, 0)</f>
        <v>-7.1621121917038714E+27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100000</v>
      </c>
      <c r="S77">
        <f t="shared" si="63"/>
        <v>-5.6383118470841685E+28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-12.710628800833076</v>
      </c>
      <c r="AC77">
        <f t="shared" si="64"/>
        <v>-11.348775715029532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-1.5556772368559627E-22</v>
      </c>
      <c r="AI77">
        <f t="shared" si="69"/>
        <v>-1.5557778766930525E-22</v>
      </c>
      <c r="AJ77">
        <f t="shared" si="70"/>
        <v>-1.3618530858035438</v>
      </c>
      <c r="AK77">
        <f t="shared" si="92"/>
        <v>-0.88974401605831543</v>
      </c>
      <c r="AL77">
        <f t="shared" si="71"/>
        <v>-2.2515971018618592</v>
      </c>
      <c r="AN77">
        <f t="shared" si="72"/>
        <v>0</v>
      </c>
      <c r="AO77">
        <f t="shared" si="73"/>
        <v>0</v>
      </c>
      <c r="AP77">
        <f t="shared" si="74"/>
        <v>-5.8685470298582954E-30</v>
      </c>
      <c r="AQ77">
        <f t="shared" si="75"/>
        <v>-9.0715220649970433E-26</v>
      </c>
      <c r="AR77">
        <f t="shared" si="76"/>
        <v>-9.0721089197000303E-26</v>
      </c>
      <c r="AS77">
        <f t="shared" si="77"/>
        <v>-7.9412875784689533E-4</v>
      </c>
      <c r="AT77">
        <f t="shared" si="78"/>
        <v>-5.1883078845997165E-4</v>
      </c>
      <c r="AU77">
        <f t="shared" si="79"/>
        <v>-1.312959546306867E-3</v>
      </c>
      <c r="AW77">
        <v>74</v>
      </c>
      <c r="AX77">
        <f>IF(Z77&gt;0, (R77*SUMPRODUCT(K77:$K$98, X77:$X$98)-K77*$AZ$3)/Z77, 0)</f>
        <v>-5.6383118470841685E+28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100000</v>
      </c>
      <c r="S78">
        <f t="shared" si="63"/>
        <v>-4.6572366279551434E+29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-11.348775715029532</v>
      </c>
      <c r="AC78">
        <f t="shared" si="64"/>
        <v>-10.132835459847797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-1.7750969336191355E-23</v>
      </c>
      <c r="AI78">
        <f t="shared" si="69"/>
        <v>-1.7752057195395141E-23</v>
      </c>
      <c r="AJ78">
        <f t="shared" si="70"/>
        <v>-1.2159402551817351</v>
      </c>
      <c r="AK78">
        <f t="shared" si="92"/>
        <v>-0.79441430005206737</v>
      </c>
      <c r="AL78">
        <f t="shared" si="71"/>
        <v>-2.0103545552338025</v>
      </c>
      <c r="AN78">
        <f t="shared" si="72"/>
        <v>0</v>
      </c>
      <c r="AO78">
        <f t="shared" si="73"/>
        <v>0</v>
      </c>
      <c r="AP78">
        <f t="shared" si="74"/>
        <v>-5.663896804730198E-31</v>
      </c>
      <c r="AQ78">
        <f t="shared" si="75"/>
        <v>-9.24197342398202E-27</v>
      </c>
      <c r="AR78">
        <f t="shared" si="76"/>
        <v>-9.242539813662494E-27</v>
      </c>
      <c r="AS78">
        <f t="shared" si="77"/>
        <v>-6.3307458374274161E-4</v>
      </c>
      <c r="AT78">
        <f t="shared" si="78"/>
        <v>-4.1360872804525807E-4</v>
      </c>
      <c r="AU78">
        <f t="shared" si="79"/>
        <v>-1.0466833117879996E-3</v>
      </c>
      <c r="AW78">
        <v>75</v>
      </c>
      <c r="AX78">
        <f>IF(Z78&gt;0, (R78*SUMPRODUCT(K78:$K$98, X78:$X$98)-K78*$AZ$3)/Z78, 0)</f>
        <v>-4.6572366279551434E+29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-10.132835459847797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-10.132835459847797</v>
      </c>
      <c r="AK79">
        <f t="shared" si="92"/>
        <v>-0.70929848218934588</v>
      </c>
      <c r="AL79">
        <f t="shared" si="71"/>
        <v>-10.842133942037144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-1.011410143701821E-27</v>
      </c>
      <c r="AR79">
        <f t="shared" si="76"/>
        <v>-1.011410143701821E-27</v>
      </c>
      <c r="AS79">
        <f t="shared" si="77"/>
        <v>-4.710376367133496E-3</v>
      </c>
      <c r="AT79">
        <f t="shared" si="78"/>
        <v>-3.2972634569934471E-4</v>
      </c>
      <c r="AU79">
        <f t="shared" si="79"/>
        <v>-5.0401027128328408E-3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34115.608576477862</v>
      </c>
      <c r="AO81" s="6">
        <f t="shared" si="93"/>
        <v>-3411.5608576477862</v>
      </c>
      <c r="AP81" s="6">
        <f t="shared" si="93"/>
        <v>-2938.6898209066821</v>
      </c>
      <c r="AQ81" s="6">
        <f t="shared" si="93"/>
        <v>-19462.039467641363</v>
      </c>
      <c r="AR81" s="6">
        <f t="shared" si="93"/>
        <v>8303.3184302820355</v>
      </c>
      <c r="AS81" s="6">
        <f t="shared" si="93"/>
        <v>-2813.3906881151815</v>
      </c>
      <c r="AT81" s="6">
        <f t="shared" si="93"/>
        <v>657.14879252205617</v>
      </c>
      <c r="AU81" s="6">
        <f t="shared" si="93"/>
        <v>6147.0765346889048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57882.267544867769</v>
      </c>
      <c r="K3">
        <v>1</v>
      </c>
      <c r="L3" s="2">
        <v>0</v>
      </c>
      <c r="O3">
        <f>$C$3</f>
        <v>57882.267544867769</v>
      </c>
      <c r="P3" s="2">
        <f>O3*C5</f>
        <v>5788.2267544867773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57882.267544867769</v>
      </c>
      <c r="AF3">
        <f t="shared" ref="AF3:AF34" si="4">-$Z3*P3</f>
        <v>-5788.2267544867773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49574.132586380991</v>
      </c>
      <c r="AJ3">
        <f t="shared" ref="AJ3:AJ34" si="8">AB3-AC3</f>
        <v>0</v>
      </c>
      <c r="AL3">
        <f t="shared" ref="AL3:AL34" si="9">SUM(AI3:AK3)</f>
        <v>49574.132586380991</v>
      </c>
      <c r="AN3">
        <f t="shared" ref="AN3:AN34" si="10">AE3*$K3</f>
        <v>57882.267544867769</v>
      </c>
      <c r="AO3">
        <f t="shared" ref="AO3:AO34" si="11">AF3*$K3</f>
        <v>-5788.2267544867773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49574.132586380991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49574.132586380991</v>
      </c>
      <c r="AW3">
        <v>0</v>
      </c>
      <c r="AX3">
        <f>IF(Z3&gt;0, (R3*SUMPRODUCT(K3:$K$98, X3:$X$98)-K3*$AZ$3)/Z3, 0)</f>
        <v>0</v>
      </c>
      <c r="AZ3">
        <f>C6*ABS(SUMPRODUCT(X4:X69, K4:K69))/1</f>
        <v>37811.726776950061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2613.9790180009345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2536.3029716043602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-2536.3029716043602</v>
      </c>
      <c r="AK4">
        <f>G4*SUM(AB4, AE4:AF4)</f>
        <v>0</v>
      </c>
      <c r="AL4">
        <f t="shared" si="9"/>
        <v>-4507.8664716043604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-1839.3166340143669</v>
      </c>
      <c r="AR4">
        <f t="shared" si="14"/>
        <v>-1839.3166340143669</v>
      </c>
      <c r="AS4">
        <f t="shared" si="15"/>
        <v>-2366.1749898352086</v>
      </c>
      <c r="AT4">
        <f t="shared" si="16"/>
        <v>0</v>
      </c>
      <c r="AU4">
        <f t="shared" si="17"/>
        <v>-4205.4916238495762</v>
      </c>
      <c r="AW4">
        <v>1</v>
      </c>
      <c r="AX4">
        <f>IF(Z4&gt;0, (R4*SUMPRODUCT(K4:$K$98, X4:$X$98)-K4*$AZ$3)/Z4, 0)</f>
        <v>2613.9790180009345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100000</v>
      </c>
      <c r="S5">
        <f t="shared" si="1"/>
        <v>3878.7414021038821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2536.3029716043602</v>
      </c>
      <c r="AC5">
        <f t="shared" si="2"/>
        <v>3639.2994139295333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-2231.339861422613</v>
      </c>
      <c r="AI5">
        <f t="shared" si="7"/>
        <v>-2278.2532675594016</v>
      </c>
      <c r="AJ5">
        <f t="shared" si="8"/>
        <v>-1102.9964423251731</v>
      </c>
      <c r="AK5">
        <f>G5*SUM(AB5, AE5:AF5)</f>
        <v>103.98842183577877</v>
      </c>
      <c r="AL5">
        <f t="shared" si="9"/>
        <v>-3277.2612880487959</v>
      </c>
      <c r="AN5">
        <f t="shared" si="10"/>
        <v>0</v>
      </c>
      <c r="AO5">
        <f t="shared" si="11"/>
        <v>0</v>
      </c>
      <c r="AP5">
        <f t="shared" si="12"/>
        <v>-40.116029723887081</v>
      </c>
      <c r="AQ5">
        <f t="shared" si="13"/>
        <v>-1908.0366056543789</v>
      </c>
      <c r="AR5">
        <f t="shared" si="14"/>
        <v>-1948.1526353782658</v>
      </c>
      <c r="AS5">
        <f t="shared" si="15"/>
        <v>-943.18110129632942</v>
      </c>
      <c r="AT5">
        <f t="shared" si="16"/>
        <v>88.921333256868522</v>
      </c>
      <c r="AU5">
        <f t="shared" si="17"/>
        <v>-2802.4124034177266</v>
      </c>
      <c r="AW5">
        <v>2</v>
      </c>
      <c r="AX5">
        <f>IF(Z5&gt;0, (R5*SUMPRODUCT(K5:$K$98, X5:$X$98)-K5*$AZ$3)/Z5, 0)</f>
        <v>3878.7414021038821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100000</v>
      </c>
      <c r="S6">
        <f t="shared" si="1"/>
        <v>5415.3704191565557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3639.2994139295333</v>
      </c>
      <c r="AC6">
        <f t="shared" si="2"/>
        <v>4896.0282697971888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-2478.694208208422</v>
      </c>
      <c r="AI6">
        <f t="shared" si="7"/>
        <v>-2523.8991331797388</v>
      </c>
      <c r="AJ6">
        <f t="shared" si="8"/>
        <v>-1256.7288558676555</v>
      </c>
      <c r="AK6">
        <f>G6*SUM(AB6, AE6:AF6)</f>
        <v>212.89901571487772</v>
      </c>
      <c r="AL6">
        <f t="shared" si="9"/>
        <v>-3567.7289733325165</v>
      </c>
      <c r="AN6">
        <f t="shared" si="10"/>
        <v>0</v>
      </c>
      <c r="AO6">
        <f t="shared" si="11"/>
        <v>0</v>
      </c>
      <c r="AP6">
        <f t="shared" si="12"/>
        <v>-34.87153250451032</v>
      </c>
      <c r="AQ6">
        <f t="shared" si="13"/>
        <v>-1912.0895722120251</v>
      </c>
      <c r="AR6">
        <f t="shared" si="14"/>
        <v>-1946.9611047165356</v>
      </c>
      <c r="AS6">
        <f t="shared" si="15"/>
        <v>-969.45324374616769</v>
      </c>
      <c r="AT6">
        <f t="shared" si="16"/>
        <v>164.23243598767957</v>
      </c>
      <c r="AU6">
        <f t="shared" si="17"/>
        <v>-2752.1819124750236</v>
      </c>
      <c r="AW6">
        <v>3</v>
      </c>
      <c r="AX6">
        <f>IF(Z6&gt;0, (R6*SUMPRODUCT(K6:$K$98, X6:$X$98)-K6*$AZ$3)/Z6, 0)</f>
        <v>5415.3704191565557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100000</v>
      </c>
      <c r="S7">
        <f t="shared" si="1"/>
        <v>6468.6314252373122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4896.0282697971888</v>
      </c>
      <c r="AC7">
        <f t="shared" si="2"/>
        <v>5613.8932203835211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-2719.3378831304276</v>
      </c>
      <c r="AI7">
        <f t="shared" si="7"/>
        <v>-2762.7310899104659</v>
      </c>
      <c r="AJ7">
        <f t="shared" si="8"/>
        <v>-717.86495058633227</v>
      </c>
      <c r="AK7">
        <f>G7*SUM(AB7, AE7:AF7)</f>
        <v>240.39498804704195</v>
      </c>
      <c r="AL7">
        <f t="shared" si="9"/>
        <v>-3240.2010524497564</v>
      </c>
      <c r="AN7">
        <f t="shared" si="10"/>
        <v>0</v>
      </c>
      <c r="AO7">
        <f t="shared" si="11"/>
        <v>0</v>
      </c>
      <c r="AP7">
        <f t="shared" si="12"/>
        <v>-30.455786480918032</v>
      </c>
      <c r="AQ7">
        <f t="shared" si="13"/>
        <v>-1908.5838564065436</v>
      </c>
      <c r="AR7">
        <f t="shared" si="14"/>
        <v>-1939.0396428874617</v>
      </c>
      <c r="AS7">
        <f t="shared" si="15"/>
        <v>-503.83788799055998</v>
      </c>
      <c r="AT7">
        <f t="shared" si="16"/>
        <v>168.72268657525342</v>
      </c>
      <c r="AU7">
        <f t="shared" si="17"/>
        <v>-2274.1548443027682</v>
      </c>
      <c r="AW7">
        <v>4</v>
      </c>
      <c r="AX7">
        <f>IF(Z7&gt;0, (R7*SUMPRODUCT(K7:$K$98, X7:$X$98)-K7*$AZ$3)/Z7, 0)</f>
        <v>6468.6314252373122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100000</v>
      </c>
      <c r="S8">
        <f t="shared" si="1"/>
        <v>6595.5719432367132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5613.8932203835211</v>
      </c>
      <c r="AC8">
        <f t="shared" si="2"/>
        <v>5471.562757140513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-2960.4253340970022</v>
      </c>
      <c r="AI8">
        <f t="shared" si="7"/>
        <v>-3001.9043961421917</v>
      </c>
      <c r="AJ8">
        <f t="shared" si="8"/>
        <v>142.33046324300813</v>
      </c>
      <c r="AK8">
        <f t="shared" ref="AK8:AK39" si="30">G8*SUM(AB8:AB8, AE8:AF8)</f>
        <v>119.57592559416899</v>
      </c>
      <c r="AL8">
        <f t="shared" si="9"/>
        <v>-2739.9980073050147</v>
      </c>
      <c r="AN8">
        <f t="shared" si="10"/>
        <v>0</v>
      </c>
      <c r="AO8">
        <f t="shared" si="11"/>
        <v>0</v>
      </c>
      <c r="AP8">
        <f t="shared" si="12"/>
        <v>-27.174771156500572</v>
      </c>
      <c r="AQ8">
        <f t="shared" si="13"/>
        <v>-1939.505789507675</v>
      </c>
      <c r="AR8">
        <f t="shared" si="14"/>
        <v>-1966.6805606641756</v>
      </c>
      <c r="AS8">
        <f t="shared" si="15"/>
        <v>93.24699201283029</v>
      </c>
      <c r="AT8">
        <f t="shared" si="16"/>
        <v>78.3394863246467</v>
      </c>
      <c r="AU8">
        <f t="shared" si="17"/>
        <v>-1795.0940823266988</v>
      </c>
      <c r="AW8">
        <v>5</v>
      </c>
      <c r="AX8">
        <f>IF(Z8&gt;0, (R8*SUMPRODUCT(K8:$K$98, X8:$X$98)-K8*$AZ$3)/Z8, 0)</f>
        <v>6595.5719432367132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100000</v>
      </c>
      <c r="S9">
        <f t="shared" si="1"/>
        <v>6138.9177334274027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5471.562757140513</v>
      </c>
      <c r="AC9">
        <f t="shared" si="2"/>
        <v>4843.5092623104538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-3230.1201529666728</v>
      </c>
      <c r="AI9">
        <f t="shared" si="7"/>
        <v>-3269.569364314927</v>
      </c>
      <c r="AJ9">
        <f t="shared" si="8"/>
        <v>628.05349483005921</v>
      </c>
      <c r="AK9">
        <f t="shared" si="30"/>
        <v>32.282220267129027</v>
      </c>
      <c r="AL9">
        <f t="shared" si="9"/>
        <v>-2609.2336492177387</v>
      </c>
      <c r="AN9">
        <f t="shared" si="10"/>
        <v>0</v>
      </c>
      <c r="AO9">
        <f t="shared" si="11"/>
        <v>0</v>
      </c>
      <c r="AP9">
        <f t="shared" si="12"/>
        <v>-24.476679646021246</v>
      </c>
      <c r="AQ9">
        <f t="shared" si="13"/>
        <v>-2004.1621492598342</v>
      </c>
      <c r="AR9">
        <f t="shared" si="14"/>
        <v>-2028.6388289058555</v>
      </c>
      <c r="AS9">
        <f t="shared" si="15"/>
        <v>389.68242122284568</v>
      </c>
      <c r="AT9">
        <f t="shared" si="16"/>
        <v>20.029844367871796</v>
      </c>
      <c r="AU9">
        <f t="shared" si="17"/>
        <v>-1618.9265633151381</v>
      </c>
      <c r="AW9">
        <v>6</v>
      </c>
      <c r="AX9">
        <f>IF(Z9&gt;0, (R9*SUMPRODUCT(K9:$K$98, X9:$X$98)-K9*$AZ$3)/Z9, 0)</f>
        <v>6138.9177334274027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100000</v>
      </c>
      <c r="S10">
        <f t="shared" si="1"/>
        <v>5417.859543616737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4843.5092623104538</v>
      </c>
      <c r="AC10">
        <f t="shared" si="2"/>
        <v>4043.429326858884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-3477.9480385516504</v>
      </c>
      <c r="AI10">
        <f t="shared" si="7"/>
        <v>-3515.2637837671459</v>
      </c>
      <c r="AJ10">
        <f t="shared" si="8"/>
        <v>800.07993545156978</v>
      </c>
      <c r="AK10">
        <f t="shared" si="30"/>
        <v>19.858387975472862</v>
      </c>
      <c r="AL10">
        <f t="shared" si="9"/>
        <v>-2695.3254603401033</v>
      </c>
      <c r="AN10">
        <f t="shared" si="10"/>
        <v>0</v>
      </c>
      <c r="AO10">
        <f t="shared" si="11"/>
        <v>0</v>
      </c>
      <c r="AP10">
        <f t="shared" si="12"/>
        <v>-21.964659957278297</v>
      </c>
      <c r="AQ10">
        <f t="shared" si="13"/>
        <v>-2047.1772860145775</v>
      </c>
      <c r="AR10">
        <f t="shared" si="14"/>
        <v>-2069.1419459718554</v>
      </c>
      <c r="AS10">
        <f t="shared" si="15"/>
        <v>470.94017871944658</v>
      </c>
      <c r="AT10">
        <f t="shared" si="16"/>
        <v>11.688973023640333</v>
      </c>
      <c r="AU10">
        <f t="shared" si="17"/>
        <v>-1586.5127942287686</v>
      </c>
      <c r="AW10">
        <v>7</v>
      </c>
      <c r="AX10">
        <f>IF(Z10&gt;0, (R10*SUMPRODUCT(K10:$K$98, X10:$X$98)-K10*$AZ$3)/Z10, 0)</f>
        <v>5417.859543616737</v>
      </c>
    </row>
    <row r="11" spans="1:52" x14ac:dyDescent="0.25">
      <c r="A11" t="s">
        <v>33</v>
      </c>
      <c r="C11" s="25">
        <f>AU71</f>
        <v>11240.094783145638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100000</v>
      </c>
      <c r="S11">
        <f t="shared" si="1"/>
        <v>4421.4547318974273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4043.429326858884</v>
      </c>
      <c r="AC11">
        <f t="shared" si="2"/>
        <v>3104.4295294181393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-3672.3221184572262</v>
      </c>
      <c r="AI11">
        <f t="shared" si="7"/>
        <v>-3707.4285451613382</v>
      </c>
      <c r="AJ11">
        <f t="shared" si="8"/>
        <v>938.99979744074471</v>
      </c>
      <c r="AK11">
        <f t="shared" si="30"/>
        <v>9.7042303844613205</v>
      </c>
      <c r="AL11">
        <f t="shared" si="9"/>
        <v>-2758.7245173361321</v>
      </c>
      <c r="AN11">
        <f t="shared" si="10"/>
        <v>0</v>
      </c>
      <c r="AO11">
        <f t="shared" si="11"/>
        <v>0</v>
      </c>
      <c r="AP11">
        <f t="shared" si="12"/>
        <v>-19.63532765888964</v>
      </c>
      <c r="AQ11">
        <f t="shared" si="13"/>
        <v>-2053.9614775561631</v>
      </c>
      <c r="AR11">
        <f t="shared" si="14"/>
        <v>-2073.5968052150529</v>
      </c>
      <c r="AS11">
        <f t="shared" si="15"/>
        <v>525.19069655757221</v>
      </c>
      <c r="AT11">
        <f t="shared" si="16"/>
        <v>5.4276598664463673</v>
      </c>
      <c r="AU11">
        <f t="shared" si="17"/>
        <v>-1542.9784487910342</v>
      </c>
      <c r="AW11">
        <v>8</v>
      </c>
      <c r="AX11">
        <f>IF(Z11&gt;0, (R11*SUMPRODUCT(K11:$K$98, X11:$X$98)-K11*$AZ$3)/Z11, 0)</f>
        <v>4421.4547318974273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100000</v>
      </c>
      <c r="S12">
        <f t="shared" si="1"/>
        <v>3200.6672929255751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3104.4295294181393</v>
      </c>
      <c r="AC12">
        <f t="shared" si="2"/>
        <v>2101.5586591397441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-3850.7087960944741</v>
      </c>
      <c r="AI12">
        <f t="shared" si="7"/>
        <v>-3883.5388041334977</v>
      </c>
      <c r="AJ12">
        <f t="shared" si="8"/>
        <v>1002.8708702783952</v>
      </c>
      <c r="AK12">
        <f t="shared" si="30"/>
        <v>7.14018791766172</v>
      </c>
      <c r="AL12">
        <f t="shared" si="9"/>
        <v>-2873.5277459374406</v>
      </c>
      <c r="AN12">
        <f t="shared" si="10"/>
        <v>0</v>
      </c>
      <c r="AO12">
        <f t="shared" si="11"/>
        <v>0</v>
      </c>
      <c r="AP12">
        <f t="shared" si="12"/>
        <v>-17.449498278804811</v>
      </c>
      <c r="AQ12">
        <f t="shared" si="13"/>
        <v>-2046.692660865612</v>
      </c>
      <c r="AR12">
        <f t="shared" si="14"/>
        <v>-2064.1421591444164</v>
      </c>
      <c r="AS12">
        <f t="shared" si="15"/>
        <v>533.0365287752968</v>
      </c>
      <c r="AT12">
        <f t="shared" si="16"/>
        <v>3.7950857834540392</v>
      </c>
      <c r="AU12">
        <f t="shared" si="17"/>
        <v>-1527.3105445856656</v>
      </c>
      <c r="AW12">
        <v>9</v>
      </c>
      <c r="AX12">
        <f>IF(Z12&gt;0, (R12*SUMPRODUCT(K12:$K$98, X12:$X$98)-K12*$AZ$3)/Z12, 0)</f>
        <v>3200.6672929255751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100000</v>
      </c>
      <c r="S13">
        <f t="shared" si="1"/>
        <v>1718.2317256881342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2101.5586591397441</v>
      </c>
      <c r="AC13">
        <f t="shared" si="2"/>
        <v>1048.2703774125439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-3994.7427714653304</v>
      </c>
      <c r="AI13">
        <f t="shared" si="7"/>
        <v>-4025.2471080382311</v>
      </c>
      <c r="AJ13">
        <f t="shared" si="8"/>
        <v>1053.2882817272002</v>
      </c>
      <c r="AK13">
        <f t="shared" si="30"/>
        <v>4.2031173182794888</v>
      </c>
      <c r="AL13">
        <f t="shared" si="9"/>
        <v>-2967.7557089927514</v>
      </c>
      <c r="AN13">
        <f t="shared" si="10"/>
        <v>0</v>
      </c>
      <c r="AO13">
        <f t="shared" si="11"/>
        <v>0</v>
      </c>
      <c r="AP13">
        <f t="shared" si="12"/>
        <v>-15.4119573869182</v>
      </c>
      <c r="AQ13">
        <f t="shared" si="13"/>
        <v>-2018.296815549078</v>
      </c>
      <c r="AR13">
        <f t="shared" si="14"/>
        <v>-2033.7087729359962</v>
      </c>
      <c r="AS13">
        <f t="shared" si="15"/>
        <v>532.16151989815751</v>
      </c>
      <c r="AT13">
        <f t="shared" si="16"/>
        <v>2.1235756052825732</v>
      </c>
      <c r="AU13">
        <f t="shared" si="17"/>
        <v>-1499.4236774325561</v>
      </c>
      <c r="AW13">
        <v>10</v>
      </c>
      <c r="AX13">
        <f>IF(Z13&gt;0, (R13*SUMPRODUCT(K13:$K$98, X13:$X$98)-K13*$AZ$3)/Z13, 0)</f>
        <v>1718.2317256881342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100000</v>
      </c>
      <c r="S14">
        <f t="shared" si="1"/>
        <v>-51.846115692613957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1048.2703774125439</v>
      </c>
      <c r="AC14">
        <f t="shared" si="2"/>
        <v>-29.178755055341753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-4119.0471170564197</v>
      </c>
      <c r="AI14">
        <f t="shared" si="7"/>
        <v>-4147.1868867050634</v>
      </c>
      <c r="AJ14">
        <f t="shared" si="8"/>
        <v>1077.4491324678856</v>
      </c>
      <c r="AK14">
        <f t="shared" si="30"/>
        <v>1.8868866793425789</v>
      </c>
      <c r="AL14">
        <f t="shared" si="9"/>
        <v>-3067.850867557835</v>
      </c>
      <c r="AN14">
        <f t="shared" si="10"/>
        <v>0</v>
      </c>
      <c r="AO14">
        <f t="shared" si="11"/>
        <v>0</v>
      </c>
      <c r="AP14">
        <f t="shared" si="12"/>
        <v>-13.517101873690578</v>
      </c>
      <c r="AQ14">
        <f t="shared" si="13"/>
        <v>-1978.6082188653136</v>
      </c>
      <c r="AR14">
        <f t="shared" si="14"/>
        <v>-1992.1253207390041</v>
      </c>
      <c r="AS14">
        <f t="shared" si="15"/>
        <v>517.55895194365655</v>
      </c>
      <c r="AT14">
        <f t="shared" si="16"/>
        <v>0.9063769813059821</v>
      </c>
      <c r="AU14">
        <f t="shared" si="17"/>
        <v>-1473.6599918140416</v>
      </c>
      <c r="AW14">
        <v>11</v>
      </c>
      <c r="AX14">
        <f>IF(Z14&gt;0, (R14*SUMPRODUCT(K14:$K$98, X14:$X$98)-K14*$AZ$3)/Z14, 0)</f>
        <v>-51.846115692613957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100000</v>
      </c>
      <c r="S15">
        <f t="shared" si="1"/>
        <v>-2089.1996998480413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-29.178755055341753</v>
      </c>
      <c r="AC15">
        <f t="shared" si="2"/>
        <v>-1075.5957460896934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-4233.1185635714883</v>
      </c>
      <c r="AI15">
        <f t="shared" si="7"/>
        <v>-4258.8603762418597</v>
      </c>
      <c r="AJ15">
        <f t="shared" si="8"/>
        <v>1046.4169910343517</v>
      </c>
      <c r="AK15">
        <f t="shared" si="30"/>
        <v>-0.11963289572690119</v>
      </c>
      <c r="AL15">
        <f t="shared" si="9"/>
        <v>-3212.5630181032348</v>
      </c>
      <c r="AN15">
        <f t="shared" si="10"/>
        <v>0</v>
      </c>
      <c r="AO15">
        <f t="shared" si="11"/>
        <v>0</v>
      </c>
      <c r="AP15">
        <f t="shared" si="12"/>
        <v>-11.730603647105655</v>
      </c>
      <c r="AQ15">
        <f t="shared" si="13"/>
        <v>-1929.0419325293649</v>
      </c>
      <c r="AR15">
        <f t="shared" si="14"/>
        <v>-1940.7725361764706</v>
      </c>
      <c r="AS15">
        <f t="shared" si="15"/>
        <v>476.854646120138</v>
      </c>
      <c r="AT15">
        <f t="shared" si="16"/>
        <v>-5.4516987630131179E-2</v>
      </c>
      <c r="AU15">
        <f t="shared" si="17"/>
        <v>-1463.9724070439627</v>
      </c>
      <c r="AW15">
        <v>12</v>
      </c>
      <c r="AX15">
        <f>IF(Z15&gt;0, (R15*SUMPRODUCT(K15:$K$98, X15:$X$98)-K15*$AZ$3)/Z15, 0)</f>
        <v>-2089.1996998480413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100000</v>
      </c>
      <c r="S16">
        <f t="shared" si="1"/>
        <v>-4443.5084406362867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-1075.5957460896934</v>
      </c>
      <c r="AC16">
        <f t="shared" si="2"/>
        <v>-2073.8989573984036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-4296.2332656247572</v>
      </c>
      <c r="AI16">
        <f t="shared" si="7"/>
        <v>-4319.5695435356129</v>
      </c>
      <c r="AJ16">
        <f t="shared" si="8"/>
        <v>998.30321130871016</v>
      </c>
      <c r="AK16">
        <f t="shared" si="30"/>
        <v>-7.636729797236824</v>
      </c>
      <c r="AL16">
        <f t="shared" si="9"/>
        <v>-3328.9030620241397</v>
      </c>
      <c r="AN16">
        <f t="shared" si="10"/>
        <v>0</v>
      </c>
      <c r="AO16">
        <f t="shared" si="11"/>
        <v>0</v>
      </c>
      <c r="AP16">
        <f t="shared" si="12"/>
        <v>-10.059971513032036</v>
      </c>
      <c r="AQ16">
        <f t="shared" si="13"/>
        <v>-1852.0513181504775</v>
      </c>
      <c r="AR16">
        <f t="shared" si="14"/>
        <v>-1862.1112896635098</v>
      </c>
      <c r="AS16">
        <f t="shared" si="15"/>
        <v>430.35577076592546</v>
      </c>
      <c r="AT16">
        <f t="shared" si="16"/>
        <v>-3.2920967305239484</v>
      </c>
      <c r="AU16">
        <f t="shared" si="17"/>
        <v>-1435.0476156281081</v>
      </c>
      <c r="AW16">
        <v>13</v>
      </c>
      <c r="AX16">
        <f>IF(Z16&gt;0, (R16*SUMPRODUCT(K16:$K$98, X16:$X$98)-K16*$AZ$3)/Z16, 0)</f>
        <v>-4443.5084406362867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100000</v>
      </c>
      <c r="S17">
        <f t="shared" si="1"/>
        <v>-7036.1934358218768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-2073.8989573984036</v>
      </c>
      <c r="AC17">
        <f t="shared" si="2"/>
        <v>-2948.3701434269733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-4302.9154229698388</v>
      </c>
      <c r="AI17">
        <f t="shared" si="7"/>
        <v>-4323.866880390101</v>
      </c>
      <c r="AJ17">
        <f t="shared" si="8"/>
        <v>874.47118602856972</v>
      </c>
      <c r="AK17">
        <f t="shared" si="30"/>
        <v>-28.61980561209797</v>
      </c>
      <c r="AL17">
        <f t="shared" si="9"/>
        <v>-3478.0154999736292</v>
      </c>
      <c r="AN17">
        <f t="shared" si="10"/>
        <v>0</v>
      </c>
      <c r="AO17">
        <f t="shared" si="11"/>
        <v>0</v>
      </c>
      <c r="AP17">
        <f t="shared" si="12"/>
        <v>-8.4902292183310575</v>
      </c>
      <c r="AQ17">
        <f t="shared" si="13"/>
        <v>-1743.6848194042777</v>
      </c>
      <c r="AR17">
        <f t="shared" si="14"/>
        <v>-1752.175048622609</v>
      </c>
      <c r="AS17">
        <f t="shared" si="15"/>
        <v>354.36488571092212</v>
      </c>
      <c r="AT17">
        <f t="shared" si="16"/>
        <v>-11.597699623311044</v>
      </c>
      <c r="AU17">
        <f t="shared" si="17"/>
        <v>-1409.4078625349978</v>
      </c>
      <c r="AW17">
        <v>14</v>
      </c>
      <c r="AX17">
        <f>IF(Z17&gt;0, (R17*SUMPRODUCT(K17:$K$98, X17:$X$98)-K17*$AZ$3)/Z17, 0)</f>
        <v>-7036.1934358218768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100000</v>
      </c>
      <c r="S18">
        <f t="shared" si="1"/>
        <v>-9858.8179670517602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-2948.3701434269733</v>
      </c>
      <c r="AC18">
        <f t="shared" si="2"/>
        <v>-3668.2623177850746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-4275.9533614433822</v>
      </c>
      <c r="AI18">
        <f t="shared" si="7"/>
        <v>-4294.5573276087198</v>
      </c>
      <c r="AJ18">
        <f t="shared" si="8"/>
        <v>719.89217435810133</v>
      </c>
      <c r="AK18">
        <f t="shared" si="30"/>
        <v>-63.684795098022626</v>
      </c>
      <c r="AL18">
        <f t="shared" si="9"/>
        <v>-3638.3499483486412</v>
      </c>
      <c r="AN18">
        <f t="shared" si="10"/>
        <v>0</v>
      </c>
      <c r="AO18">
        <f t="shared" si="11"/>
        <v>0</v>
      </c>
      <c r="AP18">
        <f t="shared" si="12"/>
        <v>-7.0352253449654567</v>
      </c>
      <c r="AQ18">
        <f t="shared" si="13"/>
        <v>-1616.9829161679068</v>
      </c>
      <c r="AR18">
        <f t="shared" si="14"/>
        <v>-1624.018141512872</v>
      </c>
      <c r="AS18">
        <f t="shared" si="15"/>
        <v>272.23247052140027</v>
      </c>
      <c r="AT18">
        <f t="shared" si="16"/>
        <v>-24.082869243081607</v>
      </c>
      <c r="AU18">
        <f t="shared" si="17"/>
        <v>-1375.8685402345536</v>
      </c>
      <c r="AW18">
        <v>15</v>
      </c>
      <c r="AX18">
        <f>IF(Z18&gt;0, (R18*SUMPRODUCT(K18:$K$98, X18:$X$98)-K18*$AZ$3)/Z18, 0)</f>
        <v>-9858.8179670517602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100000</v>
      </c>
      <c r="S19">
        <f t="shared" si="1"/>
        <v>-13244.611581560657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-3668.2623177850746</v>
      </c>
      <c r="AC19">
        <f t="shared" si="2"/>
        <v>-4321.147695001855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-4210.1495777728996</v>
      </c>
      <c r="AI19">
        <f t="shared" si="7"/>
        <v>-4226.4624294876976</v>
      </c>
      <c r="AJ19">
        <f t="shared" si="8"/>
        <v>652.8853772167804</v>
      </c>
      <c r="AK19">
        <f t="shared" si="30"/>
        <v>-81.802249686607169</v>
      </c>
      <c r="AL19">
        <f t="shared" si="9"/>
        <v>-3655.3793019575241</v>
      </c>
      <c r="AN19">
        <f t="shared" si="10"/>
        <v>0</v>
      </c>
      <c r="AO19">
        <f t="shared" si="11"/>
        <v>0</v>
      </c>
      <c r="AP19">
        <f t="shared" si="12"/>
        <v>-5.7528897916037423</v>
      </c>
      <c r="AQ19">
        <f t="shared" si="13"/>
        <v>-1484.7512225666499</v>
      </c>
      <c r="AR19">
        <f t="shared" si="14"/>
        <v>-1490.5041123582537</v>
      </c>
      <c r="AS19">
        <f t="shared" si="15"/>
        <v>230.24653735254822</v>
      </c>
      <c r="AT19">
        <f t="shared" si="16"/>
        <v>-28.848378896585565</v>
      </c>
      <c r="AU19">
        <f t="shared" si="17"/>
        <v>-1289.1059539022908</v>
      </c>
      <c r="AW19">
        <v>16</v>
      </c>
      <c r="AX19">
        <f>IF(Z19&gt;0, (R19*SUMPRODUCT(K19:$K$98, X19:$X$98)-K19*$AZ$3)/Z19, 0)</f>
        <v>-13244.611581560657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100000</v>
      </c>
      <c r="S20">
        <f t="shared" si="1"/>
        <v>-18157.37947110532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-4321.147695001855</v>
      </c>
      <c r="AC20">
        <f t="shared" si="2"/>
        <v>-5119.1178728992163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-4106.4030046192784</v>
      </c>
      <c r="AI20">
        <f t="shared" si="7"/>
        <v>-4120.4995263146184</v>
      </c>
      <c r="AJ20">
        <f t="shared" si="8"/>
        <v>797.97017789736128</v>
      </c>
      <c r="AK20">
        <f t="shared" si="30"/>
        <v>-18.580935088507978</v>
      </c>
      <c r="AL20">
        <f t="shared" si="9"/>
        <v>-3341.110283505765</v>
      </c>
      <c r="AN20">
        <f t="shared" si="10"/>
        <v>0</v>
      </c>
      <c r="AO20">
        <f t="shared" si="11"/>
        <v>0</v>
      </c>
      <c r="AP20">
        <f t="shared" si="12"/>
        <v>-4.7152413108956193</v>
      </c>
      <c r="AQ20">
        <f t="shared" si="13"/>
        <v>-1373.5786391168626</v>
      </c>
      <c r="AR20">
        <f t="shared" si="14"/>
        <v>-1378.2938804277583</v>
      </c>
      <c r="AS20">
        <f t="shared" si="15"/>
        <v>266.91846605876913</v>
      </c>
      <c r="AT20">
        <f t="shared" si="16"/>
        <v>-6.2152632130069847</v>
      </c>
      <c r="AU20">
        <f t="shared" si="17"/>
        <v>-1117.590677581996</v>
      </c>
      <c r="AW20">
        <v>17</v>
      </c>
      <c r="AX20">
        <f>IF(Z20&gt;0, (R20*SUMPRODUCT(K20:$K$98, X20:$X$98)-K20*$AZ$3)/Z20, 0)</f>
        <v>-18157.37947110532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50</v>
      </c>
      <c r="R21">
        <f t="shared" si="0"/>
        <v>100000</v>
      </c>
      <c r="S21">
        <f t="shared" si="1"/>
        <v>-24519.089124312857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-5119.1178728992163</v>
      </c>
      <c r="AC21">
        <f t="shared" si="2"/>
        <v>-5872.0881904523185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-3962.0659074294031</v>
      </c>
      <c r="AI21">
        <f t="shared" si="7"/>
        <v>-3974.040430954075</v>
      </c>
      <c r="AJ21">
        <f t="shared" si="8"/>
        <v>752.97031755310218</v>
      </c>
      <c r="AK21">
        <f t="shared" si="30"/>
        <v>-8.1905885966387473</v>
      </c>
      <c r="AL21">
        <f t="shared" si="9"/>
        <v>-3229.2607019976117</v>
      </c>
      <c r="AN21">
        <f t="shared" si="10"/>
        <v>0</v>
      </c>
      <c r="AO21">
        <f t="shared" si="11"/>
        <v>0</v>
      </c>
      <c r="AP21">
        <f t="shared" si="12"/>
        <v>-3.8089004624827001</v>
      </c>
      <c r="AQ21">
        <f t="shared" si="13"/>
        <v>-1260.2684888548035</v>
      </c>
      <c r="AR21">
        <f t="shared" si="14"/>
        <v>-1264.0773893172861</v>
      </c>
      <c r="AS21">
        <f t="shared" si="15"/>
        <v>239.50756661462177</v>
      </c>
      <c r="AT21">
        <f t="shared" si="16"/>
        <v>-2.6052925303845984</v>
      </c>
      <c r="AU21">
        <f t="shared" si="17"/>
        <v>-1027.1751152330489</v>
      </c>
      <c r="AW21">
        <v>18</v>
      </c>
      <c r="AX21">
        <f>IF(Z21&gt;0, (R21*SUMPRODUCT(K21:$K$98, X21:$X$98)-K21*$AZ$3)/Z21, 0)</f>
        <v>-24519.089124312857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100000</v>
      </c>
      <c r="S22">
        <f t="shared" si="1"/>
        <v>-31772.189988843842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-5872.0881904523185</v>
      </c>
      <c r="AC22">
        <f t="shared" si="2"/>
        <v>-6335.0291286041811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-3770.6441814724117</v>
      </c>
      <c r="AI22">
        <f t="shared" si="7"/>
        <v>-3780.6136376711011</v>
      </c>
      <c r="AJ22">
        <f t="shared" si="8"/>
        <v>462.94093815186261</v>
      </c>
      <c r="AK22">
        <f t="shared" si="30"/>
        <v>-123.3138519994987</v>
      </c>
      <c r="AL22">
        <f t="shared" si="9"/>
        <v>-3440.9865515187371</v>
      </c>
      <c r="AN22">
        <f t="shared" si="10"/>
        <v>0</v>
      </c>
      <c r="AO22">
        <f t="shared" si="11"/>
        <v>0</v>
      </c>
      <c r="AP22">
        <f t="shared" si="12"/>
        <v>-2.9608975504865036</v>
      </c>
      <c r="AQ22">
        <f t="shared" si="13"/>
        <v>-1119.8696195832442</v>
      </c>
      <c r="AR22">
        <f t="shared" si="14"/>
        <v>-1122.8305171337308</v>
      </c>
      <c r="AS22">
        <f t="shared" si="15"/>
        <v>137.49202187918769</v>
      </c>
      <c r="AT22">
        <f t="shared" si="16"/>
        <v>-36.623831335392069</v>
      </c>
      <c r="AU22">
        <f t="shared" si="17"/>
        <v>-1021.9623265899352</v>
      </c>
      <c r="AW22">
        <v>19</v>
      </c>
      <c r="AX22">
        <f>IF(Z22&gt;0, (R22*SUMPRODUCT(K22:$K$98, X22:$X$98)-K22*$AZ$3)/Z22, 0)</f>
        <v>-31772.189988843842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50</v>
      </c>
      <c r="R23">
        <f t="shared" si="0"/>
        <v>100000</v>
      </c>
      <c r="S23">
        <f t="shared" si="1"/>
        <v>-38594.094533911855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-6335.0291286041811</v>
      </c>
      <c r="AC23">
        <f t="shared" si="2"/>
        <v>-6251.6881585954634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-3540.9617211903019</v>
      </c>
      <c r="AI23">
        <f t="shared" si="7"/>
        <v>-3549.0610019664091</v>
      </c>
      <c r="AJ23">
        <f t="shared" si="8"/>
        <v>-83.340970008717704</v>
      </c>
      <c r="AK23">
        <f t="shared" si="30"/>
        <v>-443.45203900229274</v>
      </c>
      <c r="AL23">
        <f t="shared" si="9"/>
        <v>-4075.8540109774194</v>
      </c>
      <c r="AN23">
        <f t="shared" si="10"/>
        <v>0</v>
      </c>
      <c r="AO23">
        <f t="shared" si="11"/>
        <v>0</v>
      </c>
      <c r="AP23">
        <f t="shared" si="12"/>
        <v>-2.1477332626147336</v>
      </c>
      <c r="AQ23">
        <f t="shared" si="13"/>
        <v>-938.97735866631547</v>
      </c>
      <c r="AR23">
        <f t="shared" si="14"/>
        <v>-941.12509192893026</v>
      </c>
      <c r="AS23">
        <f t="shared" si="15"/>
        <v>-22.100008429678443</v>
      </c>
      <c r="AT23">
        <f t="shared" si="16"/>
        <v>-117.59274938944945</v>
      </c>
      <c r="AU23">
        <f t="shared" si="17"/>
        <v>-1080.8178497480581</v>
      </c>
      <c r="AW23">
        <v>20</v>
      </c>
      <c r="AX23">
        <f>IF(Z23&gt;0, (R23*SUMPRODUCT(K23:$K$98, X23:$X$98)-K23*$AZ$3)/Z23, 0)</f>
        <v>-38594.094533911855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100000</v>
      </c>
      <c r="S24">
        <f t="shared" si="1"/>
        <v>-47845.851215576309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-6251.6881585954634</v>
      </c>
      <c r="AC24">
        <f t="shared" si="2"/>
        <v>-6116.3703479832402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-3253.084384989817</v>
      </c>
      <c r="AI24">
        <f t="shared" si="7"/>
        <v>-3259.4761307656681</v>
      </c>
      <c r="AJ24">
        <f t="shared" si="8"/>
        <v>-135.31781061222318</v>
      </c>
      <c r="AK24">
        <f t="shared" si="30"/>
        <v>-437.61817110168249</v>
      </c>
      <c r="AL24">
        <f t="shared" si="9"/>
        <v>-3832.4121124795738</v>
      </c>
      <c r="AN24">
        <f t="shared" si="10"/>
        <v>0</v>
      </c>
      <c r="AO24">
        <f t="shared" si="11"/>
        <v>0</v>
      </c>
      <c r="AP24">
        <f t="shared" si="12"/>
        <v>-1.5133359840893017</v>
      </c>
      <c r="AQ24">
        <f t="shared" si="13"/>
        <v>-770.21362108672827</v>
      </c>
      <c r="AR24">
        <f t="shared" si="14"/>
        <v>-771.72695707081755</v>
      </c>
      <c r="AS24">
        <f t="shared" si="15"/>
        <v>-32.038400660637876</v>
      </c>
      <c r="AT24">
        <f t="shared" si="16"/>
        <v>-103.61227571372496</v>
      </c>
      <c r="AU24">
        <f t="shared" si="17"/>
        <v>-907.37763344518044</v>
      </c>
      <c r="AW24">
        <v>21</v>
      </c>
      <c r="AX24">
        <f>IF(Z24&gt;0, (R24*SUMPRODUCT(K24:$K$98, X24:$X$98)-K24*$AZ$3)/Z24, 0)</f>
        <v>-47845.851215576309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100000</v>
      </c>
      <c r="S25">
        <f t="shared" si="1"/>
        <v>-60810.513823236892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-6116.3703479832402</v>
      </c>
      <c r="AC25">
        <f t="shared" si="2"/>
        <v>-5927.3918536427018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-2908.3424285264364</v>
      </c>
      <c r="AI25">
        <f t="shared" si="7"/>
        <v>-2913.2160856302658</v>
      </c>
      <c r="AJ25">
        <f t="shared" si="8"/>
        <v>-188.97849434053842</v>
      </c>
      <c r="AK25">
        <f t="shared" si="30"/>
        <v>-428.14592435882685</v>
      </c>
      <c r="AL25">
        <f t="shared" si="9"/>
        <v>-3530.3405043296311</v>
      </c>
      <c r="AN25">
        <f t="shared" si="10"/>
        <v>0</v>
      </c>
      <c r="AO25">
        <f t="shared" si="11"/>
        <v>0</v>
      </c>
      <c r="AP25">
        <f t="shared" si="12"/>
        <v>-1.0302741736854919</v>
      </c>
      <c r="AQ25">
        <f t="shared" si="13"/>
        <v>-614.81348164403221</v>
      </c>
      <c r="AR25">
        <f t="shared" si="14"/>
        <v>-615.84375581771769</v>
      </c>
      <c r="AS25">
        <f t="shared" si="15"/>
        <v>-39.949396921675913</v>
      </c>
      <c r="AT25">
        <f t="shared" si="16"/>
        <v>-90.508560417393113</v>
      </c>
      <c r="AU25">
        <f t="shared" si="17"/>
        <v>-746.30171315678672</v>
      </c>
      <c r="AW25">
        <v>22</v>
      </c>
      <c r="AX25">
        <f>IF(Z25&gt;0, (R25*SUMPRODUCT(K25:$K$98, X25:$X$98)-K25*$AZ$3)/Z25, 0)</f>
        <v>-60810.513823236892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100000</v>
      </c>
      <c r="S26">
        <f t="shared" si="1"/>
        <v>-79724.099191950678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-5927.3918536427018</v>
      </c>
      <c r="AC26">
        <f t="shared" si="2"/>
        <v>-5685.7838036552457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-2518.0153550581704</v>
      </c>
      <c r="AI26">
        <f t="shared" si="7"/>
        <v>-2521.5812679134324</v>
      </c>
      <c r="AJ26">
        <f t="shared" si="8"/>
        <v>-241.60804998745607</v>
      </c>
      <c r="AK26">
        <f t="shared" si="30"/>
        <v>-414.91742975498914</v>
      </c>
      <c r="AL26">
        <f t="shared" si="9"/>
        <v>-3178.1067476558774</v>
      </c>
      <c r="AN26">
        <f t="shared" si="10"/>
        <v>0</v>
      </c>
      <c r="AO26">
        <f t="shared" si="11"/>
        <v>0</v>
      </c>
      <c r="AP26">
        <f t="shared" si="12"/>
        <v>-0.67305498617375714</v>
      </c>
      <c r="AQ26">
        <f t="shared" si="13"/>
        <v>-475.26758470362284</v>
      </c>
      <c r="AR26">
        <f t="shared" si="14"/>
        <v>-475.94063968979663</v>
      </c>
      <c r="AS26">
        <f t="shared" si="15"/>
        <v>-45.602769709812868</v>
      </c>
      <c r="AT26">
        <f t="shared" si="16"/>
        <v>-78.314377350781967</v>
      </c>
      <c r="AU26">
        <f t="shared" si="17"/>
        <v>-599.85778675039137</v>
      </c>
      <c r="AW26">
        <v>23</v>
      </c>
      <c r="AX26">
        <f>IF(Z26&gt;0, (R26*SUMPRODUCT(K26:$K$98, X26:$X$98)-K26*$AZ$3)/Z26, 0)</f>
        <v>-79724.099191950678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100000</v>
      </c>
      <c r="S27">
        <f t="shared" si="1"/>
        <v>-108527.42637919865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-5685.7838036552457</v>
      </c>
      <c r="AC27">
        <f t="shared" si="2"/>
        <v>-5396.3893065450393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-2088.1336612956538</v>
      </c>
      <c r="AI27">
        <f t="shared" si="7"/>
        <v>-2090.6198481917154</v>
      </c>
      <c r="AJ27">
        <f t="shared" si="8"/>
        <v>-289.39449711020643</v>
      </c>
      <c r="AK27">
        <f t="shared" si="30"/>
        <v>-398.00486625586723</v>
      </c>
      <c r="AL27">
        <f t="shared" si="9"/>
        <v>-2778.0192115577893</v>
      </c>
      <c r="AN27">
        <f t="shared" si="10"/>
        <v>0</v>
      </c>
      <c r="AO27">
        <f t="shared" si="11"/>
        <v>0</v>
      </c>
      <c r="AP27">
        <f t="shared" si="12"/>
        <v>-0.41898219806586839</v>
      </c>
      <c r="AQ27">
        <f t="shared" si="13"/>
        <v>-351.90066871115516</v>
      </c>
      <c r="AR27">
        <f t="shared" si="14"/>
        <v>-352.31965090922102</v>
      </c>
      <c r="AS27">
        <f t="shared" si="15"/>
        <v>-48.769922606975818</v>
      </c>
      <c r="AT27">
        <f t="shared" si="16"/>
        <v>-67.073378099192013</v>
      </c>
      <c r="AU27">
        <f t="shared" si="17"/>
        <v>-468.16295161538892</v>
      </c>
      <c r="AW27">
        <v>24</v>
      </c>
      <c r="AX27">
        <f>IF(Z27&gt;0, (R27*SUMPRODUCT(K27:$K$98, X27:$X$98)-K27*$AZ$3)/Z27, 0)</f>
        <v>-108527.42637919865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100000</v>
      </c>
      <c r="S28">
        <f t="shared" si="1"/>
        <v>-154623.14355635515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-5396.3893065450393</v>
      </c>
      <c r="AC28">
        <f t="shared" si="2"/>
        <v>-5065.5559736367049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-1646.584222704679</v>
      </c>
      <c r="AI28">
        <f t="shared" si="7"/>
        <v>-1648.2222556204276</v>
      </c>
      <c r="AJ28">
        <f t="shared" si="8"/>
        <v>-330.83333290833434</v>
      </c>
      <c r="AK28">
        <f t="shared" si="30"/>
        <v>-377.74725145815279</v>
      </c>
      <c r="AL28">
        <f t="shared" si="9"/>
        <v>-2356.8028399869149</v>
      </c>
      <c r="AN28">
        <f t="shared" si="10"/>
        <v>0</v>
      </c>
      <c r="AO28">
        <f t="shared" si="11"/>
        <v>0</v>
      </c>
      <c r="AP28">
        <f t="shared" si="12"/>
        <v>-0.2464713248772776</v>
      </c>
      <c r="AQ28">
        <f t="shared" si="13"/>
        <v>-247.75802182617659</v>
      </c>
      <c r="AR28">
        <f t="shared" si="14"/>
        <v>-248.00449315105388</v>
      </c>
      <c r="AS28">
        <f t="shared" si="15"/>
        <v>-49.779787140733987</v>
      </c>
      <c r="AT28">
        <f t="shared" si="16"/>
        <v>-56.838824568485457</v>
      </c>
      <c r="AU28">
        <f t="shared" si="17"/>
        <v>-354.62310486027337</v>
      </c>
      <c r="AW28">
        <v>25</v>
      </c>
      <c r="AX28">
        <f>IF(Z28&gt;0, (R28*SUMPRODUCT(K28:$K$98, X28:$X$98)-K28*$AZ$3)/Z28, 0)</f>
        <v>-154623.14355635515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50</v>
      </c>
      <c r="R29">
        <f t="shared" si="0"/>
        <v>100000</v>
      </c>
      <c r="S29">
        <f t="shared" si="1"/>
        <v>-232708.08235075101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-5065.5559736367049</v>
      </c>
      <c r="AC29">
        <f t="shared" si="2"/>
        <v>-4703.7300654454793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-1222.004486962137</v>
      </c>
      <c r="AI29">
        <f t="shared" si="7"/>
        <v>-1223.015137305247</v>
      </c>
      <c r="AJ29">
        <f t="shared" si="8"/>
        <v>-361.82590819122561</v>
      </c>
      <c r="AK29">
        <f t="shared" si="30"/>
        <v>-354.5889181545694</v>
      </c>
      <c r="AL29">
        <f t="shared" si="9"/>
        <v>-1939.429963651042</v>
      </c>
      <c r="AN29">
        <f t="shared" si="10"/>
        <v>0</v>
      </c>
      <c r="AO29">
        <f t="shared" si="11"/>
        <v>0</v>
      </c>
      <c r="AP29">
        <f t="shared" si="12"/>
        <v>-0.13577714740471133</v>
      </c>
      <c r="AQ29">
        <f t="shared" si="13"/>
        <v>-164.17179738433595</v>
      </c>
      <c r="AR29">
        <f t="shared" si="14"/>
        <v>-164.30757453174064</v>
      </c>
      <c r="AS29">
        <f t="shared" si="15"/>
        <v>-48.609976740464901</v>
      </c>
      <c r="AT29">
        <f t="shared" si="16"/>
        <v>-47.637713811280427</v>
      </c>
      <c r="AU29">
        <f t="shared" si="17"/>
        <v>-260.55526508348595</v>
      </c>
      <c r="AW29">
        <v>26</v>
      </c>
      <c r="AX29">
        <f>IF(Z29&gt;0, (R29*SUMPRODUCT(K29:$K$98, X29:$X$98)-K29*$AZ$3)/Z29, 0)</f>
        <v>-232708.08235075101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100000</v>
      </c>
      <c r="S30">
        <f t="shared" si="1"/>
        <v>-374629.41403002589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-4703.7300654454793</v>
      </c>
      <c r="AC30">
        <f t="shared" si="2"/>
        <v>-4323.6304967428496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-846.97902295748713</v>
      </c>
      <c r="AI30">
        <f t="shared" si="7"/>
        <v>-847.55607728568737</v>
      </c>
      <c r="AJ30">
        <f t="shared" si="8"/>
        <v>-380.09956870262977</v>
      </c>
      <c r="AK30">
        <f t="shared" si="30"/>
        <v>-329.26110458118359</v>
      </c>
      <c r="AL30">
        <f t="shared" si="9"/>
        <v>-1556.9167505695009</v>
      </c>
      <c r="AN30">
        <f t="shared" si="10"/>
        <v>0</v>
      </c>
      <c r="AO30">
        <f t="shared" si="11"/>
        <v>0</v>
      </c>
      <c r="AP30">
        <f t="shared" si="12"/>
        <v>-6.9218858426436256E-2</v>
      </c>
      <c r="AQ30">
        <f t="shared" si="13"/>
        <v>-101.59688302331361</v>
      </c>
      <c r="AR30">
        <f t="shared" si="14"/>
        <v>-101.66610188174005</v>
      </c>
      <c r="AS30">
        <f t="shared" si="15"/>
        <v>-45.593728264780594</v>
      </c>
      <c r="AT30">
        <f t="shared" si="16"/>
        <v>-39.495549499507035</v>
      </c>
      <c r="AU30">
        <f t="shared" si="17"/>
        <v>-186.75537964602771</v>
      </c>
      <c r="AW30">
        <v>27</v>
      </c>
      <c r="AX30">
        <f>IF(Z30&gt;0, (R30*SUMPRODUCT(K30:$K$98, X30:$X$98)-K30*$AZ$3)/Z30, 0)</f>
        <v>-374629.41403002589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100000</v>
      </c>
      <c r="S31">
        <f t="shared" si="1"/>
        <v>-657398.21955916053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-4323.6304967428496</v>
      </c>
      <c r="AC31">
        <f t="shared" si="2"/>
        <v>-3939.2708029028008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-543.34617164885412</v>
      </c>
      <c r="AI31">
        <f t="shared" si="7"/>
        <v>-543.64578234794794</v>
      </c>
      <c r="AJ31">
        <f t="shared" si="8"/>
        <v>-384.35969384004875</v>
      </c>
      <c r="AK31">
        <f t="shared" si="30"/>
        <v>-302.65413477199951</v>
      </c>
      <c r="AL31">
        <f t="shared" si="9"/>
        <v>-1230.6596109599961</v>
      </c>
      <c r="AN31">
        <f t="shared" si="10"/>
        <v>0</v>
      </c>
      <c r="AO31">
        <f t="shared" si="11"/>
        <v>0</v>
      </c>
      <c r="AP31">
        <f t="shared" si="12"/>
        <v>-3.2088323326723935E-2</v>
      </c>
      <c r="AQ31">
        <f t="shared" si="13"/>
        <v>-58.192406636144788</v>
      </c>
      <c r="AR31">
        <f t="shared" si="14"/>
        <v>-58.224494959471514</v>
      </c>
      <c r="AS31">
        <f t="shared" si="15"/>
        <v>-41.164945601087503</v>
      </c>
      <c r="AT31">
        <f t="shared" si="16"/>
        <v>-32.414275465153921</v>
      </c>
      <c r="AU31">
        <f t="shared" si="17"/>
        <v>-131.80371602571293</v>
      </c>
      <c r="AW31">
        <v>28</v>
      </c>
      <c r="AX31">
        <f>IF(Z31&gt;0, (R31*SUMPRODUCT(K31:$K$98, X31:$X$98)-K31*$AZ$3)/Z31, 0)</f>
        <v>-657398.21955916053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50</v>
      </c>
      <c r="R32">
        <f t="shared" si="0"/>
        <v>100000</v>
      </c>
      <c r="S32">
        <f t="shared" si="1"/>
        <v>-1289935.8388656967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-3939.2708029028008</v>
      </c>
      <c r="AC32">
        <f t="shared" si="2"/>
        <v>-3563.5734087680858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-316.96944310870254</v>
      </c>
      <c r="AI32">
        <f t="shared" si="7"/>
        <v>-317.10757297925107</v>
      </c>
      <c r="AJ32">
        <f t="shared" si="8"/>
        <v>-375.69739413471507</v>
      </c>
      <c r="AK32">
        <f t="shared" si="30"/>
        <v>-275.74895620319609</v>
      </c>
      <c r="AL32">
        <f t="shared" si="9"/>
        <v>-968.55392331716212</v>
      </c>
      <c r="AN32">
        <f t="shared" si="10"/>
        <v>0</v>
      </c>
      <c r="AO32">
        <f t="shared" si="11"/>
        <v>0</v>
      </c>
      <c r="AP32">
        <f t="shared" si="12"/>
        <v>-1.3208676055786768E-2</v>
      </c>
      <c r="AQ32">
        <f t="shared" si="13"/>
        <v>-30.310219483884843</v>
      </c>
      <c r="AR32">
        <f t="shared" si="14"/>
        <v>-30.323428159940633</v>
      </c>
      <c r="AS32">
        <f t="shared" si="15"/>
        <v>-35.926082855379683</v>
      </c>
      <c r="AT32">
        <f t="shared" si="16"/>
        <v>-26.368508279533742</v>
      </c>
      <c r="AU32">
        <f t="shared" si="17"/>
        <v>-92.618019294854051</v>
      </c>
      <c r="AW32">
        <v>29</v>
      </c>
      <c r="AX32">
        <f>IF(Z32&gt;0, (R32*SUMPRODUCT(K32:$K$98, X32:$X$98)-K32*$AZ$3)/Z32, 0)</f>
        <v>-1289935.8388656967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100000</v>
      </c>
      <c r="S33">
        <f t="shared" si="1"/>
        <v>-2935291.098695924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-3563.5734087680858</v>
      </c>
      <c r="AC33">
        <f t="shared" si="2"/>
        <v>-3206.4820204208468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-164.25816490655779</v>
      </c>
      <c r="AI33">
        <f t="shared" si="7"/>
        <v>-164.31278439594755</v>
      </c>
      <c r="AJ33">
        <f t="shared" si="8"/>
        <v>-357.09138834723899</v>
      </c>
      <c r="AK33">
        <f t="shared" si="30"/>
        <v>-249.45013861376603</v>
      </c>
      <c r="AL33">
        <f t="shared" si="9"/>
        <v>-770.85431135695262</v>
      </c>
      <c r="AN33">
        <f t="shared" si="10"/>
        <v>0</v>
      </c>
      <c r="AO33">
        <f t="shared" si="11"/>
        <v>0</v>
      </c>
      <c r="AP33">
        <f t="shared" si="12"/>
        <v>-4.663385280207588E-3</v>
      </c>
      <c r="AQ33">
        <f t="shared" si="13"/>
        <v>-14.02428175249357</v>
      </c>
      <c r="AR33">
        <f t="shared" si="14"/>
        <v>-14.028945137773778</v>
      </c>
      <c r="AS33">
        <f t="shared" si="15"/>
        <v>-30.488288021601068</v>
      </c>
      <c r="AT33">
        <f t="shared" si="16"/>
        <v>-21.29793078540818</v>
      </c>
      <c r="AU33">
        <f t="shared" si="17"/>
        <v>-65.815163944783038</v>
      </c>
      <c r="AW33">
        <v>30</v>
      </c>
      <c r="AX33">
        <f>IF(Z33&gt;0, (R33*SUMPRODUCT(K33:$K$98, X33:$X$98)-K33*$AZ$3)/Z33, 0)</f>
        <v>-2935291.098695924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100000</v>
      </c>
      <c r="S34">
        <f t="shared" si="1"/>
        <v>-8108197.1914368831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-3206.4820204208468</v>
      </c>
      <c r="AC34">
        <f t="shared" si="2"/>
        <v>-2874.6120094669795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-72.693430396804587</v>
      </c>
      <c r="AI34">
        <f t="shared" si="7"/>
        <v>-72.711156976102032</v>
      </c>
      <c r="AJ34">
        <f t="shared" si="8"/>
        <v>-331.87001095386722</v>
      </c>
      <c r="AK34">
        <f t="shared" si="30"/>
        <v>-224.45374142945928</v>
      </c>
      <c r="AL34">
        <f t="shared" si="9"/>
        <v>-629.03490935942853</v>
      </c>
      <c r="AN34">
        <f t="shared" si="10"/>
        <v>0</v>
      </c>
      <c r="AO34">
        <f t="shared" si="11"/>
        <v>0</v>
      </c>
      <c r="AP34">
        <f t="shared" si="12"/>
        <v>-1.3513273814857142E-3</v>
      </c>
      <c r="AQ34">
        <f t="shared" si="13"/>
        <v>-5.5415442145384146</v>
      </c>
      <c r="AR34">
        <f t="shared" si="14"/>
        <v>-5.5428955419198997</v>
      </c>
      <c r="AS34">
        <f t="shared" si="15"/>
        <v>-25.299017107067819</v>
      </c>
      <c r="AT34">
        <f t="shared" si="16"/>
        <v>-17.110491628478663</v>
      </c>
      <c r="AU34">
        <f t="shared" si="17"/>
        <v>-47.952404277466385</v>
      </c>
      <c r="AW34">
        <v>31</v>
      </c>
      <c r="AX34">
        <f>IF(Z34&gt;0, (R34*SUMPRODUCT(K34:$K$98, X34:$X$98)-K34*$AZ$3)/Z34, 0)</f>
        <v>-8108197.1914368831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-28954093.180954412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-2874.6120094669795</v>
      </c>
      <c r="AC35">
        <f t="shared" ref="AC35:AC69" si="33">S35*Z35</f>
        <v>-2571.3193637651248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-26.217950457637706</v>
      </c>
      <c r="AI35">
        <f t="shared" ref="AI35:AI66" si="38">SUM(AE35:AH35)</f>
        <v>-26.222390795913359</v>
      </c>
      <c r="AJ35">
        <f t="shared" ref="AJ35:AJ69" si="39">AB35-AC35</f>
        <v>-303.29264570185478</v>
      </c>
      <c r="AK35">
        <f t="shared" si="30"/>
        <v>-201.22284066268858</v>
      </c>
      <c r="AL35">
        <f t="shared" ref="AL35:AL66" si="40">SUM(AI35:AK35)</f>
        <v>-530.73787716045672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-3.0222728749511551E-4</v>
      </c>
      <c r="AQ35">
        <f t="shared" ref="AQ35:AQ69" si="44">AH35*$K35</f>
        <v>-1.7844991887077277</v>
      </c>
      <c r="AR35">
        <f t="shared" ref="AR35:AR69" si="45">AI35*$K35</f>
        <v>-1.7848014159952228</v>
      </c>
      <c r="AS35">
        <f t="shared" ref="AS35:AS69" si="46">AJ35*$K35</f>
        <v>-20.643317679254849</v>
      </c>
      <c r="AT35">
        <f t="shared" ref="AT35:AT69" si="47">AK35*$K35</f>
        <v>-13.696036099092783</v>
      </c>
      <c r="AU35">
        <f t="shared" ref="AU35:AU69" si="48">AL35*$K35</f>
        <v>-36.124155194342855</v>
      </c>
      <c r="AW35">
        <v>32</v>
      </c>
      <c r="AX35">
        <f>IF(Z35&gt;0, (R35*SUMPRODUCT(K35:$K$98, X35:$X$98)-K35*$AZ$3)/Z35, 0)</f>
        <v>-28954093.180954412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100000</v>
      </c>
      <c r="S36">
        <f t="shared" si="32"/>
        <v>-104201871.52128866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-2571.3193637651248</v>
      </c>
      <c r="AC36">
        <f t="shared" si="33"/>
        <v>-2297.359050528481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-6.5871502188740143</v>
      </c>
      <c r="AI36">
        <f t="shared" si="38"/>
        <v>-6.5882525786574755</v>
      </c>
      <c r="AJ36">
        <f t="shared" si="39"/>
        <v>-273.96031323664374</v>
      </c>
      <c r="AK36">
        <f t="shared" si="30"/>
        <v>-179.99235546355874</v>
      </c>
      <c r="AL36">
        <f t="shared" si="40"/>
        <v>-460.54092127885997</v>
      </c>
      <c r="AN36">
        <f t="shared" si="41"/>
        <v>0</v>
      </c>
      <c r="AO36">
        <f t="shared" si="42"/>
        <v>0</v>
      </c>
      <c r="AP36">
        <f t="shared" si="43"/>
        <v>-6.6992001694071639E-5</v>
      </c>
      <c r="AQ36">
        <f t="shared" si="44"/>
        <v>-0.40031066557643591</v>
      </c>
      <c r="AR36">
        <f t="shared" si="45"/>
        <v>-0.40037765757812999</v>
      </c>
      <c r="AS36">
        <f t="shared" si="46"/>
        <v>-16.648965286848462</v>
      </c>
      <c r="AT36">
        <f t="shared" si="47"/>
        <v>-10.938396304950841</v>
      </c>
      <c r="AU36">
        <f t="shared" si="48"/>
        <v>-27.987739249377434</v>
      </c>
      <c r="AW36">
        <v>33</v>
      </c>
      <c r="AX36">
        <f>IF(Z36&gt;0, (R36*SUMPRODUCT(K36:$K$98, X36:$X$98)-K36*$AZ$3)/Z36, 0)</f>
        <v>-104201871.52128866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100000</v>
      </c>
      <c r="S37">
        <f t="shared" si="32"/>
        <v>-378493044.0911293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-2297.359050528481</v>
      </c>
      <c r="AC37">
        <f t="shared" si="33"/>
        <v>-2051.5586358142796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-1.6406389923457205</v>
      </c>
      <c r="AI37">
        <f t="shared" si="38"/>
        <v>-1.6409100090351738</v>
      </c>
      <c r="AJ37">
        <f t="shared" si="39"/>
        <v>-245.80041471420145</v>
      </c>
      <c r="AK37">
        <f t="shared" si="30"/>
        <v>-160.8151335369937</v>
      </c>
      <c r="AL37">
        <f t="shared" si="40"/>
        <v>-408.25645826023032</v>
      </c>
      <c r="AN37">
        <f t="shared" si="41"/>
        <v>0</v>
      </c>
      <c r="AO37">
        <f t="shared" si="42"/>
        <v>0</v>
      </c>
      <c r="AP37">
        <f t="shared" si="43"/>
        <v>-1.4705425895837386E-5</v>
      </c>
      <c r="AQ37">
        <f t="shared" si="44"/>
        <v>-8.9021436917487581E-2</v>
      </c>
      <c r="AR37">
        <f t="shared" si="45"/>
        <v>-8.9036142343383418E-2</v>
      </c>
      <c r="AS37">
        <f t="shared" si="46"/>
        <v>-13.337185215552667</v>
      </c>
      <c r="AT37">
        <f t="shared" si="47"/>
        <v>-8.7258649418495082</v>
      </c>
      <c r="AU37">
        <f t="shared" si="48"/>
        <v>-22.152086299745559</v>
      </c>
      <c r="AW37">
        <v>34</v>
      </c>
      <c r="AX37">
        <f>IF(Z37&gt;0, (R37*SUMPRODUCT(K37:$K$98, X37:$X$98)-K37*$AZ$3)/Z37, 0)</f>
        <v>-378493044.0911293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100000</v>
      </c>
      <c r="S38">
        <f t="shared" si="32"/>
        <v>-1389632178.4540641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-2051.5586358142796</v>
      </c>
      <c r="AC38">
        <f t="shared" si="33"/>
        <v>-1831.825581019252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-0.40479214967348698</v>
      </c>
      <c r="AI38">
        <f t="shared" si="38"/>
        <v>-0.40485806012120912</v>
      </c>
      <c r="AJ38">
        <f t="shared" si="39"/>
        <v>-219.73305479502756</v>
      </c>
      <c r="AK38">
        <f t="shared" si="30"/>
        <v>-143.60910450699959</v>
      </c>
      <c r="AL38">
        <f t="shared" si="40"/>
        <v>-363.74701736214831</v>
      </c>
      <c r="AN38">
        <f t="shared" si="41"/>
        <v>0</v>
      </c>
      <c r="AO38">
        <f t="shared" si="42"/>
        <v>0</v>
      </c>
      <c r="AP38">
        <f t="shared" si="43"/>
        <v>-3.1931388968999514E-6</v>
      </c>
      <c r="AQ38">
        <f t="shared" si="44"/>
        <v>-1.9610814414912619E-2</v>
      </c>
      <c r="AR38">
        <f t="shared" si="45"/>
        <v>-1.9614007553809522E-2</v>
      </c>
      <c r="AS38">
        <f t="shared" si="46"/>
        <v>-10.645325414247653</v>
      </c>
      <c r="AT38">
        <f t="shared" si="47"/>
        <v>-6.9573767649650184</v>
      </c>
      <c r="AU38">
        <f t="shared" si="48"/>
        <v>-17.622316186766479</v>
      </c>
      <c r="AW38">
        <v>35</v>
      </c>
      <c r="AX38">
        <f>IF(Z38&gt;0, (R38*SUMPRODUCT(K38:$K$98, X38:$X$98)-K38*$AZ$3)/Z38, 0)</f>
        <v>-1389632178.4540641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50</v>
      </c>
      <c r="R39">
        <f t="shared" si="31"/>
        <v>100000</v>
      </c>
      <c r="S39">
        <f t="shared" si="32"/>
        <v>-5164188396.3331137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-1831.825581019252</v>
      </c>
      <c r="AC39">
        <f t="shared" si="33"/>
        <v>-1635.5754809122882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-9.8831195146175027E-2</v>
      </c>
      <c r="AI39">
        <f t="shared" si="38"/>
        <v>-9.8847030891846835E-2</v>
      </c>
      <c r="AJ39">
        <f t="shared" si="39"/>
        <v>-196.25010010696383</v>
      </c>
      <c r="AK39">
        <f t="shared" si="30"/>
        <v>-128.22779067134766</v>
      </c>
      <c r="AL39">
        <f t="shared" si="40"/>
        <v>-324.57673780920334</v>
      </c>
      <c r="AN39">
        <f t="shared" si="41"/>
        <v>0</v>
      </c>
      <c r="AO39">
        <f t="shared" si="42"/>
        <v>0</v>
      </c>
      <c r="AP39">
        <f t="shared" si="43"/>
        <v>-6.8498970428846727E-7</v>
      </c>
      <c r="AQ39">
        <f t="shared" si="44"/>
        <v>-4.2750339984426221E-3</v>
      </c>
      <c r="AR39">
        <f t="shared" si="45"/>
        <v>-4.2757189881469111E-3</v>
      </c>
      <c r="AS39">
        <f t="shared" si="46"/>
        <v>-8.4889780895006055</v>
      </c>
      <c r="AT39">
        <f t="shared" si="47"/>
        <v>-5.5466107017568591</v>
      </c>
      <c r="AU39">
        <f t="shared" si="48"/>
        <v>-14.039864510245613</v>
      </c>
      <c r="AW39">
        <v>36</v>
      </c>
      <c r="AX39">
        <f>IF(Z39&gt;0, (R39*SUMPRODUCT(K39:$K$98, X39:$X$98)-K39*$AZ$3)/Z39, 0)</f>
        <v>-5164188396.3331137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100000</v>
      </c>
      <c r="S40">
        <f t="shared" si="32"/>
        <v>-19426881017.626617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-1635.5754809122882</v>
      </c>
      <c r="AC40">
        <f t="shared" si="33"/>
        <v>-1460.3389426236263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-2.3837671953655711E-2</v>
      </c>
      <c r="AI40">
        <f t="shared" si="38"/>
        <v>-2.3841430505893969E-2</v>
      </c>
      <c r="AJ40">
        <f t="shared" si="39"/>
        <v>-175.2365382886619</v>
      </c>
      <c r="AK40">
        <f t="shared" ref="AK40:AK69" si="61">G40*SUM(AB40:AB40, AE40:AF40)</f>
        <v>-114.49028366386018</v>
      </c>
      <c r="AL40">
        <f t="shared" si="40"/>
        <v>-289.75066338302798</v>
      </c>
      <c r="AN40">
        <f t="shared" si="41"/>
        <v>0</v>
      </c>
      <c r="AO40">
        <f t="shared" si="42"/>
        <v>0</v>
      </c>
      <c r="AP40">
        <f t="shared" si="43"/>
        <v>-1.4516037908765664E-7</v>
      </c>
      <c r="AQ40">
        <f t="shared" si="44"/>
        <v>-9.2064318333465558E-4</v>
      </c>
      <c r="AR40">
        <f t="shared" si="45"/>
        <v>-9.207883437137432E-4</v>
      </c>
      <c r="AS40">
        <f t="shared" si="46"/>
        <v>-6.7678724986345644</v>
      </c>
      <c r="AT40">
        <f t="shared" si="47"/>
        <v>-4.4217698531176923</v>
      </c>
      <c r="AU40">
        <f t="shared" si="48"/>
        <v>-11.190563140095971</v>
      </c>
      <c r="AW40">
        <v>37</v>
      </c>
      <c r="AX40">
        <f>IF(Z40&gt;0, (R40*SUMPRODUCT(K40:$K$98, X40:$X$98)-K40*$AZ$3)/Z40, 0)</f>
        <v>-19426881017.626617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100000</v>
      </c>
      <c r="S41">
        <f t="shared" si="32"/>
        <v>-74063311974.216324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-1460.3389426236263</v>
      </c>
      <c r="AC41">
        <f t="shared" si="33"/>
        <v>-1303.8748513715775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-5.6814466041771273E-3</v>
      </c>
      <c r="AI41">
        <f t="shared" si="38"/>
        <v>-5.6823268475909147E-3</v>
      </c>
      <c r="AJ41">
        <f t="shared" si="39"/>
        <v>-156.46409125204877</v>
      </c>
      <c r="AK41">
        <f t="shared" si="61"/>
        <v>-102.22372598365385</v>
      </c>
      <c r="AL41">
        <f t="shared" si="40"/>
        <v>-258.69349956255019</v>
      </c>
      <c r="AN41">
        <f t="shared" si="41"/>
        <v>0</v>
      </c>
      <c r="AO41">
        <f t="shared" si="42"/>
        <v>0</v>
      </c>
      <c r="AP41">
        <f t="shared" si="43"/>
        <v>-3.0353743831329422E-8</v>
      </c>
      <c r="AQ41">
        <f t="shared" si="44"/>
        <v>-1.9591532536730554E-4</v>
      </c>
      <c r="AR41">
        <f t="shared" si="45"/>
        <v>-1.9594567911113687E-4</v>
      </c>
      <c r="AS41">
        <f t="shared" si="46"/>
        <v>-5.3954063958653808</v>
      </c>
      <c r="AT41">
        <f t="shared" si="47"/>
        <v>-3.5250167662618503</v>
      </c>
      <c r="AU41">
        <f t="shared" si="48"/>
        <v>-8.9206191078063419</v>
      </c>
      <c r="AW41">
        <v>38</v>
      </c>
      <c r="AX41">
        <f>IF(Z41&gt;0, (R41*SUMPRODUCT(K41:$K$98, X41:$X$98)-K41*$AZ$3)/Z41, 0)</f>
        <v>-74063311974.216324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100000</v>
      </c>
      <c r="S42">
        <f t="shared" si="32"/>
        <v>-286394339705.78314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-1303.8748513715775</v>
      </c>
      <c r="AC42">
        <f t="shared" si="33"/>
        <v>-1164.1741438090171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-1.3363885401185302E-3</v>
      </c>
      <c r="AI42">
        <f t="shared" si="38"/>
        <v>-1.3365917868281203E-3</v>
      </c>
      <c r="AJ42">
        <f t="shared" si="39"/>
        <v>-139.70070756256041</v>
      </c>
      <c r="AK42">
        <f t="shared" si="61"/>
        <v>-91.271239596010432</v>
      </c>
      <c r="AL42">
        <f t="shared" si="40"/>
        <v>-230.97328375035767</v>
      </c>
      <c r="AN42">
        <f t="shared" si="41"/>
        <v>0</v>
      </c>
      <c r="AO42">
        <f t="shared" si="42"/>
        <v>0</v>
      </c>
      <c r="AP42">
        <f t="shared" si="43"/>
        <v>-6.2577034910686938E-9</v>
      </c>
      <c r="AQ42">
        <f t="shared" si="44"/>
        <v>-4.1145675862534267E-5</v>
      </c>
      <c r="AR42">
        <f t="shared" si="45"/>
        <v>-4.1151933566025334E-5</v>
      </c>
      <c r="AS42">
        <f t="shared" si="46"/>
        <v>-4.3012042221089217</v>
      </c>
      <c r="AT42">
        <f t="shared" si="47"/>
        <v>-2.8101234987064942</v>
      </c>
      <c r="AU42">
        <f t="shared" si="48"/>
        <v>-7.1113688727489812</v>
      </c>
      <c r="AW42">
        <v>39</v>
      </c>
      <c r="AX42">
        <f>IF(Z42&gt;0, (R42*SUMPRODUCT(K42:$K$98, X42:$X$98)-K42*$AZ$3)/Z42, 0)</f>
        <v>-286394339705.78314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100000</v>
      </c>
      <c r="S43">
        <f t="shared" si="32"/>
        <v>-1124048378242.8533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-1164.1741438090171</v>
      </c>
      <c r="AC43">
        <f t="shared" si="33"/>
        <v>-1039.4412354208664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-3.0995548689163345E-4</v>
      </c>
      <c r="AI43">
        <f t="shared" si="38"/>
        <v>-3.100017233906819E-4</v>
      </c>
      <c r="AJ43">
        <f t="shared" si="39"/>
        <v>-124.73290838815069</v>
      </c>
      <c r="AK43">
        <f t="shared" si="61"/>
        <v>-81.49219006663121</v>
      </c>
      <c r="AL43">
        <f t="shared" si="40"/>
        <v>-206.22540845650531</v>
      </c>
      <c r="AN43">
        <f t="shared" si="41"/>
        <v>0</v>
      </c>
      <c r="AO43">
        <f t="shared" si="42"/>
        <v>0</v>
      </c>
      <c r="AP43">
        <f t="shared" si="43"/>
        <v>-1.2710375400318628E-9</v>
      </c>
      <c r="AQ43">
        <f t="shared" si="44"/>
        <v>-8.520650734504142E-6</v>
      </c>
      <c r="AR43">
        <f t="shared" si="45"/>
        <v>-8.5219217720441748E-6</v>
      </c>
      <c r="AS43">
        <f t="shared" si="46"/>
        <v>-3.4288973495278432</v>
      </c>
      <c r="AT43">
        <f t="shared" si="47"/>
        <v>-2.2402135742489908</v>
      </c>
      <c r="AU43">
        <f t="shared" si="48"/>
        <v>-5.6691194456986072</v>
      </c>
      <c r="AW43">
        <v>40</v>
      </c>
      <c r="AX43">
        <f>IF(Z43&gt;0, (R43*SUMPRODUCT(K43:$K$98, X43:$X$98)-K43*$AZ$3)/Z43, 0)</f>
        <v>-1124048378242.8533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100000</v>
      </c>
      <c r="S44">
        <f t="shared" si="32"/>
        <v>-4483785400770.041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-1039.4412354208664</v>
      </c>
      <c r="AC44">
        <f t="shared" si="33"/>
        <v>-928.07253900060039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-7.0849852468278664E-5</v>
      </c>
      <c r="AI44">
        <f t="shared" si="38"/>
        <v>-7.086020167610249E-5</v>
      </c>
      <c r="AJ44">
        <f t="shared" si="39"/>
        <v>-111.36869642026602</v>
      </c>
      <c r="AK44">
        <f t="shared" si="61"/>
        <v>-72.760886479460652</v>
      </c>
      <c r="AL44">
        <f t="shared" si="40"/>
        <v>-184.12965375992835</v>
      </c>
      <c r="AN44">
        <f t="shared" si="41"/>
        <v>0</v>
      </c>
      <c r="AO44">
        <f t="shared" si="42"/>
        <v>0</v>
      </c>
      <c r="AP44">
        <f t="shared" si="43"/>
        <v>-2.5401684670109303E-10</v>
      </c>
      <c r="AQ44">
        <f t="shared" si="44"/>
        <v>-1.738979100582714E-6</v>
      </c>
      <c r="AR44">
        <f t="shared" si="45"/>
        <v>-1.739233117429415E-6</v>
      </c>
      <c r="AS44">
        <f t="shared" si="46"/>
        <v>-2.733496666357826</v>
      </c>
      <c r="AT44">
        <f t="shared" si="47"/>
        <v>-1.7858846069482512</v>
      </c>
      <c r="AU44">
        <f t="shared" si="48"/>
        <v>-4.5193830125391949</v>
      </c>
      <c r="AW44">
        <v>41</v>
      </c>
      <c r="AX44">
        <f>IF(Z44&gt;0, (R44*SUMPRODUCT(K44:$K$98, X44:$X$98)-K44*$AZ$3)/Z44, 0)</f>
        <v>-4483785400770.041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100000</v>
      </c>
      <c r="S45">
        <f t="shared" si="32"/>
        <v>-18191347986960.828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-928.07253900060039</v>
      </c>
      <c r="AC45">
        <f t="shared" si="33"/>
        <v>-828.6361970423327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-1.5936319920365222E-5</v>
      </c>
      <c r="AI45">
        <f t="shared" si="38"/>
        <v>-1.5938597476150632E-5</v>
      </c>
      <c r="AJ45">
        <f t="shared" si="39"/>
        <v>-99.43634195826769</v>
      </c>
      <c r="AK45">
        <f t="shared" si="61"/>
        <v>-64.96507773004204</v>
      </c>
      <c r="AL45">
        <f t="shared" si="40"/>
        <v>-164.40143562690719</v>
      </c>
      <c r="AN45">
        <f t="shared" si="41"/>
        <v>0</v>
      </c>
      <c r="AO45">
        <f t="shared" si="42"/>
        <v>0</v>
      </c>
      <c r="AP45">
        <f t="shared" si="43"/>
        <v>-4.991216552201543E-11</v>
      </c>
      <c r="AQ45">
        <f t="shared" si="44"/>
        <v>-3.4924116580254425E-7</v>
      </c>
      <c r="AR45">
        <f t="shared" si="45"/>
        <v>-3.4929107796806629E-7</v>
      </c>
      <c r="AS45">
        <f t="shared" si="46"/>
        <v>-2.1791269353389078</v>
      </c>
      <c r="AT45">
        <f t="shared" si="47"/>
        <v>-1.4236962859850031</v>
      </c>
      <c r="AU45">
        <f t="shared" si="48"/>
        <v>-3.6028235706149885</v>
      </c>
      <c r="AW45">
        <v>42</v>
      </c>
      <c r="AX45">
        <f>IF(Z45&gt;0, (R45*SUMPRODUCT(K45:$K$98, X45:$X$98)-K45*$AZ$3)/Z45, 0)</f>
        <v>-18191347986960.828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100000</v>
      </c>
      <c r="S46">
        <f t="shared" si="32"/>
        <v>-75165589739534.609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-828.6361970423327</v>
      </c>
      <c r="AC46">
        <f t="shared" si="33"/>
        <v>-739.85374766188897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-3.5252619879208466E-6</v>
      </c>
      <c r="AI46">
        <f t="shared" si="38"/>
        <v>-3.5257541371544426E-6</v>
      </c>
      <c r="AJ46">
        <f t="shared" si="39"/>
        <v>-88.782449380443722</v>
      </c>
      <c r="AK46">
        <f t="shared" si="61"/>
        <v>-58.004533792963294</v>
      </c>
      <c r="AL46">
        <f t="shared" si="40"/>
        <v>-146.78698669916116</v>
      </c>
      <c r="AN46">
        <f t="shared" si="41"/>
        <v>0</v>
      </c>
      <c r="AO46">
        <f t="shared" si="42"/>
        <v>0</v>
      </c>
      <c r="AP46">
        <f t="shared" si="43"/>
        <v>-9.6297758913479734E-12</v>
      </c>
      <c r="AQ46">
        <f t="shared" si="44"/>
        <v>-6.8978026550867029E-8</v>
      </c>
      <c r="AR46">
        <f t="shared" si="45"/>
        <v>-6.8987656326758383E-8</v>
      </c>
      <c r="AS46">
        <f t="shared" si="46"/>
        <v>-1.7371866748057305</v>
      </c>
      <c r="AT46">
        <f t="shared" si="47"/>
        <v>-1.1349619647422136</v>
      </c>
      <c r="AU46">
        <f t="shared" si="48"/>
        <v>-2.8721487085356006</v>
      </c>
      <c r="AW46">
        <v>43</v>
      </c>
      <c r="AX46">
        <f>IF(Z46&gt;0, (R46*SUMPRODUCT(K46:$K$98, X46:$X$98)-K46*$AZ$3)/Z46, 0)</f>
        <v>-75165589739534.609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100000</v>
      </c>
      <c r="S47">
        <f t="shared" si="32"/>
        <v>-316762282563024.56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-739.85374766188897</v>
      </c>
      <c r="AC47">
        <f t="shared" si="33"/>
        <v>-660.58370332936272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-7.6591307084621855E-7</v>
      </c>
      <c r="AI47">
        <f t="shared" si="38"/>
        <v>-7.6601734205205533E-7</v>
      </c>
      <c r="AJ47">
        <f t="shared" si="39"/>
        <v>-79.270044332526254</v>
      </c>
      <c r="AK47">
        <f t="shared" si="61"/>
        <v>-51.789762336332231</v>
      </c>
      <c r="AL47">
        <f t="shared" si="40"/>
        <v>-131.05980743487584</v>
      </c>
      <c r="AN47">
        <f t="shared" si="41"/>
        <v>0</v>
      </c>
      <c r="AO47">
        <f t="shared" si="42"/>
        <v>0</v>
      </c>
      <c r="AP47">
        <f t="shared" si="43"/>
        <v>-1.821653364585582E-12</v>
      </c>
      <c r="AQ47">
        <f t="shared" si="44"/>
        <v>-1.3380761364461862E-8</v>
      </c>
      <c r="AR47">
        <f t="shared" si="45"/>
        <v>-1.3382583017826448E-8</v>
      </c>
      <c r="AS47">
        <f t="shared" si="46"/>
        <v>-1.3848745855609172</v>
      </c>
      <c r="AT47">
        <f t="shared" si="47"/>
        <v>-0.90478472991590386</v>
      </c>
      <c r="AU47">
        <f t="shared" si="48"/>
        <v>-2.289659328859404</v>
      </c>
      <c r="AW47">
        <v>44</v>
      </c>
      <c r="AX47">
        <f>IF(Z47&gt;0, (R47*SUMPRODUCT(K47:$K$98, X47:$X$98)-K47*$AZ$3)/Z47, 0)</f>
        <v>-316762282563024.56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100000</v>
      </c>
      <c r="S48">
        <f t="shared" si="32"/>
        <v>-1362520447996827.3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-660.58370332936272</v>
      </c>
      <c r="AC48">
        <f t="shared" si="33"/>
        <v>-589.80687798425754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-1.6316905900863449E-7</v>
      </c>
      <c r="AI48">
        <f t="shared" si="38"/>
        <v>-1.6319070297290863E-7</v>
      </c>
      <c r="AJ48">
        <f t="shared" si="39"/>
        <v>-70.776825345105181</v>
      </c>
      <c r="AK48">
        <f t="shared" si="61"/>
        <v>-46.240859233055396</v>
      </c>
      <c r="AL48">
        <f t="shared" si="40"/>
        <v>-117.01768474135127</v>
      </c>
      <c r="AN48">
        <f t="shared" si="41"/>
        <v>0</v>
      </c>
      <c r="AO48">
        <f t="shared" si="42"/>
        <v>0</v>
      </c>
      <c r="AP48">
        <f t="shared" si="43"/>
        <v>-3.3761375329666624E-13</v>
      </c>
      <c r="AQ48">
        <f t="shared" si="44"/>
        <v>-2.5451954057990358E-9</v>
      </c>
      <c r="AR48">
        <f t="shared" si="45"/>
        <v>-2.5455330195523325E-9</v>
      </c>
      <c r="AS48">
        <f t="shared" si="46"/>
        <v>-1.1040135415371235</v>
      </c>
      <c r="AT48">
        <f t="shared" si="47"/>
        <v>-0.72128884725592834</v>
      </c>
      <c r="AU48">
        <f t="shared" si="48"/>
        <v>-1.8253023913385849</v>
      </c>
      <c r="AW48">
        <v>45</v>
      </c>
      <c r="AX48">
        <f>IF(Z48&gt;0, (R48*SUMPRODUCT(K48:$K$98, X48:$X$98)-K48*$AZ$3)/Z48, 0)</f>
        <v>-1362520447996827.3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100000</v>
      </c>
      <c r="S49">
        <f t="shared" si="32"/>
        <v>-5990283591933253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-589.80687798425754</v>
      </c>
      <c r="AC49">
        <f t="shared" si="33"/>
        <v>-526.61328391672612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-3.4063924838784139E-8</v>
      </c>
      <c r="AI49">
        <f t="shared" si="38"/>
        <v>-3.4068320400996131E-8</v>
      </c>
      <c r="AJ49">
        <f t="shared" si="39"/>
        <v>-63.193594067531421</v>
      </c>
      <c r="AK49">
        <f t="shared" si="61"/>
        <v>-41.286481458898031</v>
      </c>
      <c r="AL49">
        <f t="shared" si="40"/>
        <v>-104.48007556049777</v>
      </c>
      <c r="AN49">
        <f t="shared" si="41"/>
        <v>0</v>
      </c>
      <c r="AO49">
        <f t="shared" si="42"/>
        <v>0</v>
      </c>
      <c r="AP49">
        <f t="shared" si="43"/>
        <v>-6.1218083606079803E-14</v>
      </c>
      <c r="AQ49">
        <f t="shared" si="44"/>
        <v>-4.7441671808016102E-10</v>
      </c>
      <c r="AR49">
        <f t="shared" si="45"/>
        <v>-4.7447793616376702E-10</v>
      </c>
      <c r="AS49">
        <f t="shared" si="46"/>
        <v>-0.88011283617775515</v>
      </c>
      <c r="AT49">
        <f t="shared" si="47"/>
        <v>-0.57500705298957999</v>
      </c>
      <c r="AU49">
        <f t="shared" si="48"/>
        <v>-1.4551198896418129</v>
      </c>
      <c r="AW49">
        <v>46</v>
      </c>
      <c r="AX49">
        <f>IF(Z49&gt;0, (R49*SUMPRODUCT(K49:$K$98, X49:$X$98)-K49*$AZ$3)/Z49, 0)</f>
        <v>-5990283591933253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100000</v>
      </c>
      <c r="S50">
        <f t="shared" si="32"/>
        <v>-2.6935497844866232E+16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-526.61328391672612</v>
      </c>
      <c r="AC50">
        <f t="shared" si="33"/>
        <v>-470.19043206891769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-6.957596912410677E-9</v>
      </c>
      <c r="AI50">
        <f t="shared" si="38"/>
        <v>-6.9584697205443467E-9</v>
      </c>
      <c r="AJ50">
        <f t="shared" si="39"/>
        <v>-56.422851847808431</v>
      </c>
      <c r="AK50">
        <f t="shared" si="61"/>
        <v>-36.862929874170831</v>
      </c>
      <c r="AL50">
        <f t="shared" si="40"/>
        <v>-93.285781728937735</v>
      </c>
      <c r="AN50">
        <f t="shared" si="41"/>
        <v>0</v>
      </c>
      <c r="AO50">
        <f t="shared" si="42"/>
        <v>0</v>
      </c>
      <c r="AP50">
        <f t="shared" si="43"/>
        <v>-1.0853406296528971E-14</v>
      </c>
      <c r="AQ50">
        <f t="shared" si="44"/>
        <v>-8.6518013781975979E-11</v>
      </c>
      <c r="AR50">
        <f t="shared" si="45"/>
        <v>-8.6528867188272507E-11</v>
      </c>
      <c r="AS50">
        <f t="shared" si="46"/>
        <v>-0.70162056457733157</v>
      </c>
      <c r="AT50">
        <f t="shared" si="47"/>
        <v>-0.45839210219387239</v>
      </c>
      <c r="AU50">
        <f t="shared" si="48"/>
        <v>-1.1600126668577329</v>
      </c>
      <c r="AW50">
        <v>47</v>
      </c>
      <c r="AX50">
        <f>IF(Z50&gt;0, (R50*SUMPRODUCT(K50:$K$98, X50:$X$98)-K50*$AZ$3)/Z50, 0)</f>
        <v>-2.6935497844866232E+16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100000</v>
      </c>
      <c r="S51">
        <f t="shared" si="32"/>
        <v>-1.2388974251906978E+17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-470.19043206891769</v>
      </c>
      <c r="AC51">
        <f t="shared" si="33"/>
        <v>-419.81288577589459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-1.3893000204980906E-9</v>
      </c>
      <c r="AI51">
        <f t="shared" si="38"/>
        <v>-1.3894694505401746E-9</v>
      </c>
      <c r="AJ51">
        <f t="shared" si="39"/>
        <v>-50.377546293023101</v>
      </c>
      <c r="AK51">
        <f t="shared" si="61"/>
        <v>-32.913330244824245</v>
      </c>
      <c r="AL51">
        <f t="shared" si="40"/>
        <v>-83.29087653923682</v>
      </c>
      <c r="AN51">
        <f t="shared" si="41"/>
        <v>0</v>
      </c>
      <c r="AO51">
        <f t="shared" si="42"/>
        <v>0</v>
      </c>
      <c r="AP51">
        <f t="shared" si="43"/>
        <v>-1.8811337372675057E-15</v>
      </c>
      <c r="AQ51">
        <f t="shared" si="44"/>
        <v>-1.5425004371114417E-11</v>
      </c>
      <c r="AR51">
        <f t="shared" si="45"/>
        <v>-1.5426885504851686E-11</v>
      </c>
      <c r="AS51">
        <f t="shared" si="46"/>
        <v>-0.55932761844868073</v>
      </c>
      <c r="AT51">
        <f t="shared" si="47"/>
        <v>-0.36542737738701714</v>
      </c>
      <c r="AU51">
        <f t="shared" si="48"/>
        <v>-0.92475499585112475</v>
      </c>
      <c r="AW51">
        <v>48</v>
      </c>
      <c r="AX51">
        <f>IF(Z51&gt;0, (R51*SUMPRODUCT(K51:$K$98, X51:$X$98)-K51*$AZ$3)/Z51, 0)</f>
        <v>-1.2388974251906978E+17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100000</v>
      </c>
      <c r="S52">
        <f t="shared" si="32"/>
        <v>-5.835118233523968E+17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-419.81288577589459</v>
      </c>
      <c r="AC52">
        <f t="shared" si="33"/>
        <v>-374.83293372849067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-2.7123406452410916E-10</v>
      </c>
      <c r="AI52">
        <f t="shared" si="38"/>
        <v>-2.7126618323351036E-10</v>
      </c>
      <c r="AJ52">
        <f t="shared" si="39"/>
        <v>-44.979952047403913</v>
      </c>
      <c r="AK52">
        <f t="shared" si="61"/>
        <v>-29.386902004312624</v>
      </c>
      <c r="AL52">
        <f t="shared" si="40"/>
        <v>-74.366854051987801</v>
      </c>
      <c r="AN52">
        <f t="shared" si="41"/>
        <v>0</v>
      </c>
      <c r="AO52">
        <f t="shared" si="42"/>
        <v>0</v>
      </c>
      <c r="AP52">
        <f t="shared" si="43"/>
        <v>-3.183972565824927E-16</v>
      </c>
      <c r="AQ52">
        <f t="shared" si="44"/>
        <v>-2.6887812009329257E-12</v>
      </c>
      <c r="AR52">
        <f t="shared" si="45"/>
        <v>-2.6890995981895081E-12</v>
      </c>
      <c r="AS52">
        <f t="shared" si="46"/>
        <v>-0.4458925529730946</v>
      </c>
      <c r="AT52">
        <f t="shared" si="47"/>
        <v>-0.29131646794250837</v>
      </c>
      <c r="AU52">
        <f t="shared" si="48"/>
        <v>-0.7372090209182921</v>
      </c>
      <c r="AW52">
        <v>49</v>
      </c>
      <c r="AX52">
        <f>IF(Z52&gt;0, (R52*SUMPRODUCT(K52:$K$98, X52:$X$98)-K52*$AZ$3)/Z52, 0)</f>
        <v>-5.835118233523968E+17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100000</v>
      </c>
      <c r="S53">
        <f t="shared" si="32"/>
        <v>-2.8171205499262182E+18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-374.83293372849067</v>
      </c>
      <c r="AC53">
        <f t="shared" si="33"/>
        <v>-334.67226225758321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-5.1715103506924514E-11</v>
      </c>
      <c r="AI53">
        <f t="shared" si="38"/>
        <v>-5.1721043477478245E-11</v>
      </c>
      <c r="AJ53">
        <f t="shared" si="39"/>
        <v>-40.160671470907459</v>
      </c>
      <c r="AK53">
        <f t="shared" si="61"/>
        <v>-26.23830536099435</v>
      </c>
      <c r="AL53">
        <f t="shared" si="40"/>
        <v>-66.398976831953533</v>
      </c>
      <c r="AN53">
        <f t="shared" si="41"/>
        <v>0</v>
      </c>
      <c r="AO53">
        <f t="shared" si="42"/>
        <v>0</v>
      </c>
      <c r="AP53">
        <f t="shared" si="43"/>
        <v>-5.2574784396603034E-17</v>
      </c>
      <c r="AQ53">
        <f t="shared" si="44"/>
        <v>-4.5773129552227197E-13</v>
      </c>
      <c r="AR53">
        <f t="shared" si="45"/>
        <v>-4.577838703066686E-13</v>
      </c>
      <c r="AS53">
        <f t="shared" si="46"/>
        <v>-0.35546281327584334</v>
      </c>
      <c r="AT53">
        <f t="shared" si="47"/>
        <v>-0.23223570467356405</v>
      </c>
      <c r="AU53">
        <f t="shared" si="48"/>
        <v>-0.58769851794986516</v>
      </c>
      <c r="AW53">
        <v>50</v>
      </c>
      <c r="AX53">
        <f>IF(Z53&gt;0, (R53*SUMPRODUCT(K53:$K$98, X53:$X$98)-K53*$AZ$3)/Z53, 0)</f>
        <v>-2.8171205499262182E+18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100000</v>
      </c>
      <c r="S54">
        <f t="shared" si="32"/>
        <v>-1.395387859339666E+19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-334.67226225758321</v>
      </c>
      <c r="AC54">
        <f t="shared" si="33"/>
        <v>-298.8145198728426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-9.6196975246316612E-12</v>
      </c>
      <c r="AI54">
        <f t="shared" si="38"/>
        <v>-9.6207682467175411E-12</v>
      </c>
      <c r="AJ54">
        <f t="shared" si="39"/>
        <v>-35.857742384740618</v>
      </c>
      <c r="AK54">
        <f t="shared" si="61"/>
        <v>-23.427058358030827</v>
      </c>
      <c r="AL54">
        <f t="shared" si="40"/>
        <v>-59.284800742781066</v>
      </c>
      <c r="AN54">
        <f t="shared" si="41"/>
        <v>0</v>
      </c>
      <c r="AO54">
        <f t="shared" si="42"/>
        <v>0</v>
      </c>
      <c r="AP54">
        <f t="shared" si="43"/>
        <v>-8.4615893872535167E-18</v>
      </c>
      <c r="AQ54">
        <f t="shared" si="44"/>
        <v>-7.6021529355201911E-14</v>
      </c>
      <c r="AR54">
        <f t="shared" si="45"/>
        <v>-7.6029990944589161E-14</v>
      </c>
      <c r="AS54">
        <f t="shared" si="46"/>
        <v>-0.28337277844057823</v>
      </c>
      <c r="AT54">
        <f t="shared" si="47"/>
        <v>-0.18513688191451341</v>
      </c>
      <c r="AU54">
        <f t="shared" si="48"/>
        <v>-0.46850966035516767</v>
      </c>
      <c r="AW54">
        <v>51</v>
      </c>
      <c r="AX54">
        <f>IF(Z54&gt;0, (R54*SUMPRODUCT(K54:$K$98, X54:$X$98)-K54*$AZ$3)/Z54, 0)</f>
        <v>-1.395387859339666E+19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100000</v>
      </c>
      <c r="S55">
        <f t="shared" si="32"/>
        <v>-7.0967760301631726E+19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-298.8145198728426</v>
      </c>
      <c r="AC55">
        <f t="shared" si="33"/>
        <v>-266.79867845789522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-1.7440862349630713E-12</v>
      </c>
      <c r="AI55">
        <f t="shared" si="38"/>
        <v>-1.7442742067106114E-12</v>
      </c>
      <c r="AJ55">
        <f t="shared" si="39"/>
        <v>-32.015841414947374</v>
      </c>
      <c r="AK55">
        <f t="shared" si="61"/>
        <v>-20.917016391098983</v>
      </c>
      <c r="AL55">
        <f t="shared" si="40"/>
        <v>-52.932857806048098</v>
      </c>
      <c r="AN55">
        <f t="shared" si="41"/>
        <v>0</v>
      </c>
      <c r="AO55">
        <f t="shared" si="42"/>
        <v>0</v>
      </c>
      <c r="AP55">
        <f t="shared" si="43"/>
        <v>-1.3263243471243506E-18</v>
      </c>
      <c r="AQ55">
        <f t="shared" si="44"/>
        <v>-1.2306232543931621E-14</v>
      </c>
      <c r="AR55">
        <f t="shared" si="45"/>
        <v>-1.2307558868278746E-14</v>
      </c>
      <c r="AS55">
        <f t="shared" si="46"/>
        <v>-0.22590304403745351</v>
      </c>
      <c r="AT55">
        <f t="shared" si="47"/>
        <v>-0.14758998877113652</v>
      </c>
      <c r="AU55">
        <f t="shared" si="48"/>
        <v>-0.3734930328086023</v>
      </c>
      <c r="AW55">
        <v>52</v>
      </c>
      <c r="AX55">
        <f>IF(Z55&gt;0, (R55*SUMPRODUCT(K55:$K$98, X55:$X$98)-K55*$AZ$3)/Z55, 0)</f>
        <v>-7.0967760301631726E+19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100000</v>
      </c>
      <c r="S56">
        <f t="shared" si="32"/>
        <v>-3.7091885927843227E+20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-266.79867845789522</v>
      </c>
      <c r="AC56">
        <f t="shared" si="33"/>
        <v>-238.21310576597784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-3.0796162985707118E-13</v>
      </c>
      <c r="AI56">
        <f t="shared" si="38"/>
        <v>-3.0799374107220721E-13</v>
      </c>
      <c r="AJ56">
        <f t="shared" si="39"/>
        <v>-28.585572691917378</v>
      </c>
      <c r="AK56">
        <f t="shared" si="61"/>
        <v>-18.675907492052666</v>
      </c>
      <c r="AL56">
        <f t="shared" si="40"/>
        <v>-47.261480183970349</v>
      </c>
      <c r="AN56">
        <f t="shared" si="41"/>
        <v>0</v>
      </c>
      <c r="AO56">
        <f t="shared" si="42"/>
        <v>0</v>
      </c>
      <c r="AP56">
        <f t="shared" si="43"/>
        <v>-2.0229999895522104E-19</v>
      </c>
      <c r="AQ56">
        <f t="shared" si="44"/>
        <v>-1.9401519728986775E-15</v>
      </c>
      <c r="AR56">
        <f t="shared" si="45"/>
        <v>-1.9403542728976329E-15</v>
      </c>
      <c r="AS56">
        <f t="shared" si="46"/>
        <v>-0.18008852362679698</v>
      </c>
      <c r="AT56">
        <f t="shared" si="47"/>
        <v>-0.11765783543617388</v>
      </c>
      <c r="AU56">
        <f t="shared" si="48"/>
        <v>-0.29774635906297275</v>
      </c>
      <c r="AW56">
        <v>53</v>
      </c>
      <c r="AX56">
        <f>IF(Z56&gt;0, (R56*SUMPRODUCT(K56:$K$98, X56:$X$98)-K56*$AZ$3)/Z56, 0)</f>
        <v>-3.7091885927843227E+20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100000</v>
      </c>
      <c r="S57">
        <f t="shared" si="32"/>
        <v>-1.9942002229583361E+21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-238.21310576597784</v>
      </c>
      <c r="AC57">
        <f t="shared" si="33"/>
        <v>-212.69027300533736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-5.2914763725531151E-14</v>
      </c>
      <c r="AI57">
        <f t="shared" si="38"/>
        <v>-5.2920096446653049E-14</v>
      </c>
      <c r="AJ57">
        <f t="shared" si="39"/>
        <v>-25.522832760640483</v>
      </c>
      <c r="AK57">
        <f t="shared" si="61"/>
        <v>-16.674917403618451</v>
      </c>
      <c r="AL57">
        <f t="shared" si="40"/>
        <v>-42.197750164258991</v>
      </c>
      <c r="AN57">
        <f t="shared" si="41"/>
        <v>0</v>
      </c>
      <c r="AO57">
        <f t="shared" si="42"/>
        <v>0</v>
      </c>
      <c r="AP57">
        <f t="shared" si="43"/>
        <v>-2.9996458981333206E-20</v>
      </c>
      <c r="AQ57">
        <f t="shared" si="44"/>
        <v>-2.9764458019031363E-16</v>
      </c>
      <c r="AR57">
        <f t="shared" si="45"/>
        <v>-2.9767457664929499E-16</v>
      </c>
      <c r="AS57">
        <f t="shared" si="46"/>
        <v>-0.14356546845248463</v>
      </c>
      <c r="AT57">
        <f t="shared" si="47"/>
        <v>-9.3796106055623302E-2</v>
      </c>
      <c r="AU57">
        <f t="shared" si="48"/>
        <v>-0.23736157450810824</v>
      </c>
      <c r="AW57">
        <v>54</v>
      </c>
      <c r="AX57">
        <f>IF(Z57&gt;0, (R57*SUMPRODUCT(K57:$K$98, X57:$X$98)-K57*$AZ$3)/Z57, 0)</f>
        <v>-1.9942002229583361E+21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100000</v>
      </c>
      <c r="S58">
        <f t="shared" si="32"/>
        <v>-1.1038379285380854E+22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-212.69027300533736</v>
      </c>
      <c r="AC58">
        <f t="shared" si="33"/>
        <v>-189.90202946905117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-8.8384081844651495E-15</v>
      </c>
      <c r="AI58">
        <f t="shared" si="38"/>
        <v>-8.8392683742835976E-15</v>
      </c>
      <c r="AJ58">
        <f t="shared" si="39"/>
        <v>-22.788243536286188</v>
      </c>
      <c r="AK58">
        <f t="shared" si="61"/>
        <v>-14.888319110373617</v>
      </c>
      <c r="AL58">
        <f t="shared" si="40"/>
        <v>-37.676562646659811</v>
      </c>
      <c r="AN58">
        <f t="shared" si="41"/>
        <v>0</v>
      </c>
      <c r="AO58">
        <f t="shared" si="42"/>
        <v>0</v>
      </c>
      <c r="AP58">
        <f t="shared" si="43"/>
        <v>-4.3201357403090024E-21</v>
      </c>
      <c r="AQ58">
        <f t="shared" si="44"/>
        <v>-4.4389182789953201E-17</v>
      </c>
      <c r="AR58">
        <f t="shared" si="45"/>
        <v>-4.4393502925693506E-17</v>
      </c>
      <c r="AS58">
        <f t="shared" si="46"/>
        <v>-0.11444951247806513</v>
      </c>
      <c r="AT58">
        <f t="shared" si="47"/>
        <v>-7.4773681485669083E-2</v>
      </c>
      <c r="AU58">
        <f t="shared" si="48"/>
        <v>-0.18922319396373424</v>
      </c>
      <c r="AW58">
        <v>55</v>
      </c>
      <c r="AX58">
        <f>IF(Z58&gt;0, (R58*SUMPRODUCT(K58:$K$98, X58:$X$98)-K58*$AZ$3)/Z58, 0)</f>
        <v>-1.1038379285380854E+22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100000</v>
      </c>
      <c r="S59">
        <f t="shared" si="32"/>
        <v>-6.2951973740185341E+22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-189.90202946905117</v>
      </c>
      <c r="AC59">
        <f t="shared" si="33"/>
        <v>-169.55538345450998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-1.4338349868880027E-15</v>
      </c>
      <c r="AI59">
        <f t="shared" si="38"/>
        <v>-1.4339696573148222E-15</v>
      </c>
      <c r="AJ59">
        <f t="shared" si="39"/>
        <v>-20.346646014541193</v>
      </c>
      <c r="AK59">
        <f t="shared" si="61"/>
        <v>-13.293142062833583</v>
      </c>
      <c r="AL59">
        <f t="shared" si="40"/>
        <v>-33.639788077374774</v>
      </c>
      <c r="AN59">
        <f t="shared" si="41"/>
        <v>0</v>
      </c>
      <c r="AO59">
        <f t="shared" si="42"/>
        <v>0</v>
      </c>
      <c r="AP59">
        <f t="shared" si="43"/>
        <v>-6.0388926414477693E-22</v>
      </c>
      <c r="AQ59">
        <f t="shared" si="44"/>
        <v>-6.4296042983281465E-18</v>
      </c>
      <c r="AR59">
        <f t="shared" si="45"/>
        <v>-6.430208187592291E-18</v>
      </c>
      <c r="AS59">
        <f t="shared" si="46"/>
        <v>-9.1238450636212415E-2</v>
      </c>
      <c r="AT59">
        <f t="shared" si="47"/>
        <v>-5.9609121082325467E-2</v>
      </c>
      <c r="AU59">
        <f t="shared" si="48"/>
        <v>-0.15084757171853788</v>
      </c>
      <c r="AW59">
        <v>56</v>
      </c>
      <c r="AX59">
        <f>IF(Z59&gt;0, (R59*SUMPRODUCT(K59:$K$98, X59:$X$98)-K59*$AZ$3)/Z59, 0)</f>
        <v>-6.2951973740185341E+22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100000</v>
      </c>
      <c r="S60">
        <f t="shared" si="32"/>
        <v>-3.7210962991539098E+23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-169.55538345450998</v>
      </c>
      <c r="AC60">
        <f t="shared" si="33"/>
        <v>-151.38873522724106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-2.2596353824937874E-16</v>
      </c>
      <c r="AI60">
        <f t="shared" si="38"/>
        <v>-2.2598388020280546E-16</v>
      </c>
      <c r="AJ60">
        <f t="shared" si="39"/>
        <v>-18.166648227268922</v>
      </c>
      <c r="AK60">
        <f t="shared" si="61"/>
        <v>-11.8688768418157</v>
      </c>
      <c r="AL60">
        <f t="shared" si="40"/>
        <v>-30.03552506908462</v>
      </c>
      <c r="AN60">
        <f t="shared" si="41"/>
        <v>0</v>
      </c>
      <c r="AO60">
        <f t="shared" si="42"/>
        <v>0</v>
      </c>
      <c r="AP60">
        <f t="shared" si="43"/>
        <v>-8.1444114400917873E-23</v>
      </c>
      <c r="AQ60">
        <f t="shared" si="44"/>
        <v>-9.0470172031125219E-19</v>
      </c>
      <c r="AR60">
        <f t="shared" si="45"/>
        <v>-9.047831644256531E-19</v>
      </c>
      <c r="AS60">
        <f t="shared" si="46"/>
        <v>-7.2734734244429541E-2</v>
      </c>
      <c r="AT60">
        <f t="shared" si="47"/>
        <v>-4.7520026373027317E-2</v>
      </c>
      <c r="AU60">
        <f t="shared" si="48"/>
        <v>-0.12025476061745685</v>
      </c>
      <c r="AW60">
        <v>57</v>
      </c>
      <c r="AX60">
        <f>IF(Z60&gt;0, (R60*SUMPRODUCT(K60:$K$98, X60:$X$98)-K60*$AZ$3)/Z60, 0)</f>
        <v>-3.7210962991539098E+23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100000</v>
      </c>
      <c r="S61">
        <f t="shared" si="32"/>
        <v>-2.2823318036593458E+24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-151.38873522724106</v>
      </c>
      <c r="AC61">
        <f t="shared" si="33"/>
        <v>-135.16851359575094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-3.4354681154690505E-17</v>
      </c>
      <c r="AI61">
        <f t="shared" si="38"/>
        <v>-3.4357642348005582E-17</v>
      </c>
      <c r="AJ61">
        <f t="shared" si="39"/>
        <v>-16.220221631490119</v>
      </c>
      <c r="AK61">
        <f t="shared" si="61"/>
        <v>-10.597211465906875</v>
      </c>
      <c r="AL61">
        <f t="shared" si="40"/>
        <v>-26.817433097396993</v>
      </c>
      <c r="AN61">
        <f t="shared" si="41"/>
        <v>0</v>
      </c>
      <c r="AO61">
        <f t="shared" si="42"/>
        <v>0</v>
      </c>
      <c r="AP61">
        <f t="shared" si="43"/>
        <v>-1.0585607508220399E-23</v>
      </c>
      <c r="AQ61">
        <f t="shared" si="44"/>
        <v>-1.2281034437089614E-19</v>
      </c>
      <c r="AR61">
        <f t="shared" si="45"/>
        <v>-1.2282092997840436E-19</v>
      </c>
      <c r="AS61">
        <f t="shared" si="46"/>
        <v>-5.7983684824959802E-2</v>
      </c>
      <c r="AT61">
        <f t="shared" si="47"/>
        <v>-3.7882674085640396E-2</v>
      </c>
      <c r="AU61">
        <f t="shared" si="48"/>
        <v>-9.5866358910600191E-2</v>
      </c>
      <c r="AW61">
        <v>58</v>
      </c>
      <c r="AX61">
        <f>IF(Z61&gt;0, (R61*SUMPRODUCT(K61:$K$98, X61:$X$98)-K61*$AZ$3)/Z61, 0)</f>
        <v>-2.2823318036593458E+24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100000</v>
      </c>
      <c r="S62">
        <f t="shared" si="32"/>
        <v>-1.4542358724448772E+25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-135.16851359575094</v>
      </c>
      <c r="AC62">
        <f t="shared" si="33"/>
        <v>-120.68617285334903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-5.0332686927485533E-18</v>
      </c>
      <c r="AI62">
        <f t="shared" si="38"/>
        <v>-5.0336836397841071E-18</v>
      </c>
      <c r="AJ62">
        <f t="shared" si="39"/>
        <v>-14.482340742401902</v>
      </c>
      <c r="AK62">
        <f t="shared" si="61"/>
        <v>-9.461795951702566</v>
      </c>
      <c r="AL62">
        <f t="shared" si="40"/>
        <v>-23.944136694104468</v>
      </c>
      <c r="AN62">
        <f t="shared" si="41"/>
        <v>0</v>
      </c>
      <c r="AO62">
        <f t="shared" si="42"/>
        <v>0</v>
      </c>
      <c r="AP62">
        <f t="shared" si="43"/>
        <v>-1.3244137183477569E-24</v>
      </c>
      <c r="AQ62">
        <f t="shared" si="44"/>
        <v>-1.6065014408194118E-20</v>
      </c>
      <c r="AR62">
        <f t="shared" si="45"/>
        <v>-1.6066338821912465E-20</v>
      </c>
      <c r="AS62">
        <f t="shared" si="46"/>
        <v>-4.6224238540305995E-2</v>
      </c>
      <c r="AT62">
        <f t="shared" si="47"/>
        <v>-3.0199835846333217E-2</v>
      </c>
      <c r="AU62">
        <f t="shared" si="48"/>
        <v>-7.6424074386639215E-2</v>
      </c>
      <c r="AW62">
        <v>59</v>
      </c>
      <c r="AX62">
        <f>IF(Z62&gt;0, (R62*SUMPRODUCT(K62:$K$98, X62:$X$98)-K62*$AZ$3)/Z62, 0)</f>
        <v>-1.4542358724448772E+25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100000</v>
      </c>
      <c r="S63">
        <f t="shared" si="32"/>
        <v>-9.6372794391886074E+25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-120.68617285334903</v>
      </c>
      <c r="AC63">
        <f t="shared" si="33"/>
        <v>-107.75551147620449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-7.0978399930245079E-19</v>
      </c>
      <c r="AI63">
        <f t="shared" si="38"/>
        <v>-7.0983990486799763E-19</v>
      </c>
      <c r="AJ63">
        <f t="shared" si="39"/>
        <v>-12.930661377144546</v>
      </c>
      <c r="AK63">
        <f t="shared" si="61"/>
        <v>-8.4480320997344336</v>
      </c>
      <c r="AL63">
        <f t="shared" si="40"/>
        <v>-21.378693476878979</v>
      </c>
      <c r="AN63">
        <f t="shared" si="41"/>
        <v>0</v>
      </c>
      <c r="AO63">
        <f t="shared" si="42"/>
        <v>0</v>
      </c>
      <c r="AP63">
        <f t="shared" si="43"/>
        <v>-1.5931916691890715E-25</v>
      </c>
      <c r="AQ63">
        <f t="shared" si="44"/>
        <v>-2.0227359182412559E-21</v>
      </c>
      <c r="AR63">
        <f t="shared" si="45"/>
        <v>-2.0228952374081746E-21</v>
      </c>
      <c r="AS63">
        <f t="shared" si="46"/>
        <v>-3.6849679958789829E-2</v>
      </c>
      <c r="AT63">
        <f t="shared" si="47"/>
        <v>-2.4075124239742677E-2</v>
      </c>
      <c r="AU63">
        <f t="shared" si="48"/>
        <v>-6.0924804198532502E-2</v>
      </c>
      <c r="AW63">
        <v>60</v>
      </c>
      <c r="AX63">
        <f>IF(Z63&gt;0, (R63*SUMPRODUCT(K63:$K$98, X63:$X$98)-K63*$AZ$3)/Z63, 0)</f>
        <v>-9.6372794391886074E+25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100000</v>
      </c>
      <c r="S64">
        <f t="shared" si="32"/>
        <v>-6.6506983678039084E+26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-107.75551147620449</v>
      </c>
      <c r="AC64">
        <f t="shared" si="33"/>
        <v>-96.210278103754035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-9.6226827996153255E-20</v>
      </c>
      <c r="AI64">
        <f t="shared" si="38"/>
        <v>-9.6234061092046577E-20</v>
      </c>
      <c r="AJ64">
        <f t="shared" si="39"/>
        <v>-11.545233372450454</v>
      </c>
      <c r="AK64">
        <f t="shared" si="61"/>
        <v>-7.5428858033343147</v>
      </c>
      <c r="AL64">
        <f t="shared" si="40"/>
        <v>-19.088119175784769</v>
      </c>
      <c r="AN64">
        <f t="shared" si="41"/>
        <v>0</v>
      </c>
      <c r="AO64">
        <f t="shared" si="42"/>
        <v>0</v>
      </c>
      <c r="AP64">
        <f t="shared" si="43"/>
        <v>-1.8404294825057335E-26</v>
      </c>
      <c r="AQ64">
        <f t="shared" si="44"/>
        <v>-2.4484493758152477E-22</v>
      </c>
      <c r="AR64">
        <f t="shared" si="45"/>
        <v>-2.4486334187634986E-22</v>
      </c>
      <c r="AS64">
        <f t="shared" si="46"/>
        <v>-2.9376339252861705E-2</v>
      </c>
      <c r="AT64">
        <f t="shared" si="47"/>
        <v>-1.9192541645203027E-2</v>
      </c>
      <c r="AU64">
        <f t="shared" si="48"/>
        <v>-4.8568880898064729E-2</v>
      </c>
      <c r="AW64">
        <v>61</v>
      </c>
      <c r="AX64">
        <f>IF(Z64&gt;0, (R64*SUMPRODUCT(K64:$K$98, X64:$X$98)-K64*$AZ$3)/Z64, 0)</f>
        <v>-6.6506983678039084E+26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100000</v>
      </c>
      <c r="S65">
        <f t="shared" si="32"/>
        <v>-4.786532578952959E+27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-96.210278103754035</v>
      </c>
      <c r="AC65">
        <f t="shared" si="33"/>
        <v>-85.902034021208934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-1.2526868856773655E-20</v>
      </c>
      <c r="AI65">
        <f t="shared" si="38"/>
        <v>-1.2527766187279656E-20</v>
      </c>
      <c r="AJ65">
        <f t="shared" si="39"/>
        <v>-10.308244082545102</v>
      </c>
      <c r="AK65">
        <f t="shared" si="61"/>
        <v>-6.7347194672627833</v>
      </c>
      <c r="AL65">
        <f t="shared" si="40"/>
        <v>-17.042963549807887</v>
      </c>
      <c r="AN65">
        <f t="shared" si="41"/>
        <v>0</v>
      </c>
      <c r="AO65">
        <f t="shared" si="42"/>
        <v>0</v>
      </c>
      <c r="AP65">
        <f t="shared" si="43"/>
        <v>-2.0385875553751657E-27</v>
      </c>
      <c r="AQ65">
        <f t="shared" si="44"/>
        <v>-2.8458988954976034E-23</v>
      </c>
      <c r="AR65">
        <f t="shared" si="45"/>
        <v>-2.8461027542531408E-23</v>
      </c>
      <c r="AS65">
        <f t="shared" si="46"/>
        <v>-2.3418637797243187E-2</v>
      </c>
      <c r="AT65">
        <f t="shared" si="47"/>
        <v>-1.5300176694198846E-2</v>
      </c>
      <c r="AU65">
        <f t="shared" si="48"/>
        <v>-3.8718814491442037E-2</v>
      </c>
      <c r="AW65">
        <v>62</v>
      </c>
      <c r="AX65">
        <f>IF(Z65&gt;0, (R65*SUMPRODUCT(K65:$K$98, X65:$X$98)-K65*$AZ$3)/Z65, 0)</f>
        <v>-4.786532578952959E+27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100000</v>
      </c>
      <c r="S66">
        <f t="shared" si="32"/>
        <v>-3.5992743344999135E+28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-85.902034021208934</v>
      </c>
      <c r="AC66">
        <f t="shared" si="33"/>
        <v>-76.69824466179368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-1.563620768182339E-21</v>
      </c>
      <c r="AI66">
        <f t="shared" si="38"/>
        <v>-1.5637273149991884E-21</v>
      </c>
      <c r="AJ66">
        <f t="shared" si="39"/>
        <v>-9.2037893594152536</v>
      </c>
      <c r="AK66">
        <f t="shared" si="61"/>
        <v>-6.0131423814846263</v>
      </c>
      <c r="AL66">
        <f t="shared" si="40"/>
        <v>-15.216931740899881</v>
      </c>
      <c r="AN66">
        <f t="shared" si="41"/>
        <v>0</v>
      </c>
      <c r="AO66">
        <f t="shared" si="42"/>
        <v>0</v>
      </c>
      <c r="AP66">
        <f t="shared" si="43"/>
        <v>-2.1612220660701876E-28</v>
      </c>
      <c r="AQ66">
        <f t="shared" si="44"/>
        <v>-3.1716871578956296E-24</v>
      </c>
      <c r="AR66">
        <f t="shared" si="45"/>
        <v>-3.1719032801022365E-24</v>
      </c>
      <c r="AS66">
        <f t="shared" si="46"/>
        <v>-1.866919467254715E-2</v>
      </c>
      <c r="AT66">
        <f t="shared" si="47"/>
        <v>-1.2197207186064126E-2</v>
      </c>
      <c r="AU66">
        <f t="shared" si="48"/>
        <v>-3.0866401858611277E-2</v>
      </c>
      <c r="AW66">
        <v>63</v>
      </c>
      <c r="AX66">
        <f>IF(Z66&gt;0, (R66*SUMPRODUCT(K66:$K$98, X66:$X$98)-K66*$AZ$3)/Z66, 0)</f>
        <v>-3.5992743344999135E+28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100000</v>
      </c>
      <c r="S67">
        <f t="shared" si="32"/>
        <v>-2.8334980768136959E+29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-76.69824466179368</v>
      </c>
      <c r="AC67">
        <f t="shared" si="33"/>
        <v>-68.480575590887213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-1.8679448770222079E-22</v>
      </c>
      <c r="AI67">
        <f t="shared" ref="AI67:AI69" si="62">SUM(AE67:AH67)</f>
        <v>-1.8680657180705065E-22</v>
      </c>
      <c r="AJ67">
        <f t="shared" si="39"/>
        <v>-8.2176690709064673</v>
      </c>
      <c r="AK67">
        <f t="shared" si="61"/>
        <v>-5.3688771263255584</v>
      </c>
      <c r="AL67">
        <f t="shared" ref="AL67:AL69" si="63">SUM(AI67:AK67)</f>
        <v>-13.586546197232025</v>
      </c>
      <c r="AN67">
        <f t="shared" si="41"/>
        <v>0</v>
      </c>
      <c r="AO67">
        <f t="shared" si="42"/>
        <v>0</v>
      </c>
      <c r="AP67">
        <f t="shared" si="43"/>
        <v>-2.1885444669889536E-29</v>
      </c>
      <c r="AQ67">
        <f t="shared" si="44"/>
        <v>-3.3830229734048616E-25</v>
      </c>
      <c r="AR67">
        <f t="shared" si="45"/>
        <v>-3.3832418278515605E-25</v>
      </c>
      <c r="AS67">
        <f t="shared" si="46"/>
        <v>-1.4882967691762696E-2</v>
      </c>
      <c r="AT67">
        <f t="shared" si="47"/>
        <v>-9.7235388919516275E-3</v>
      </c>
      <c r="AU67">
        <f t="shared" si="48"/>
        <v>-2.4606506583714324E-2</v>
      </c>
      <c r="AW67">
        <v>64</v>
      </c>
      <c r="AX67">
        <f>IF(Z67&gt;0, (R67*SUMPRODUCT(K67:$K$98, X67:$X$98)-K67*$AZ$3)/Z67, 0)</f>
        <v>-2.8334980768136959E+29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100000</v>
      </c>
      <c r="S68">
        <f t="shared" si="32"/>
        <v>-2.3404649097941629E+30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-68.480575590887213</v>
      </c>
      <c r="AC68">
        <f t="shared" si="33"/>
        <v>-61.14337106329215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-2.1314082026892175E-23</v>
      </c>
      <c r="AI68">
        <f t="shared" si="62"/>
        <v>-2.1315388249660299E-23</v>
      </c>
      <c r="AJ68">
        <f t="shared" si="39"/>
        <v>-7.3372045275950626</v>
      </c>
      <c r="AK68">
        <f t="shared" si="61"/>
        <v>-4.793640291362105</v>
      </c>
      <c r="AL68">
        <f t="shared" si="63"/>
        <v>-12.130844818957168</v>
      </c>
      <c r="AN68">
        <f t="shared" si="41"/>
        <v>0</v>
      </c>
      <c r="AO68">
        <f t="shared" si="42"/>
        <v>0</v>
      </c>
      <c r="AP68">
        <f t="shared" si="43"/>
        <v>-2.1122247040913618E-30</v>
      </c>
      <c r="AQ68">
        <f t="shared" si="44"/>
        <v>-3.4465890276086278E-26</v>
      </c>
      <c r="AR68">
        <f t="shared" si="45"/>
        <v>-3.4468002500790371E-26</v>
      </c>
      <c r="AS68">
        <f t="shared" si="46"/>
        <v>-1.1864610723662867E-2</v>
      </c>
      <c r="AT68">
        <f t="shared" si="47"/>
        <v>-7.751545672793069E-3</v>
      </c>
      <c r="AU68">
        <f t="shared" si="48"/>
        <v>-1.9616156396455937E-2</v>
      </c>
      <c r="AW68">
        <v>65</v>
      </c>
      <c r="AX68">
        <f>IF(Z68&gt;0, (R68*SUMPRODUCT(K68:$K$98, X68:$X$98)-K68*$AZ$3)/Z68, 0)</f>
        <v>-2.3404649097941629E+30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-61.14337106329215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-61.14337106329215</v>
      </c>
      <c r="AK69">
        <f t="shared" si="61"/>
        <v>-4.2800359744304508</v>
      </c>
      <c r="AL69">
        <f t="shared" si="63"/>
        <v>-65.423407037722598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-3.7718298287345741E-27</v>
      </c>
      <c r="AR69">
        <f t="shared" si="45"/>
        <v>-3.7718298287345741E-27</v>
      </c>
      <c r="AS69">
        <f t="shared" si="46"/>
        <v>-8.8278353598681997E-2</v>
      </c>
      <c r="AT69">
        <f t="shared" si="47"/>
        <v>-6.1794847519077399E-3</v>
      </c>
      <c r="AU69">
        <f t="shared" si="48"/>
        <v>-9.4457838350589726E-2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57882.267544867769</v>
      </c>
      <c r="AO71" s="6">
        <f t="shared" si="70"/>
        <v>-5788.2267544867773</v>
      </c>
      <c r="AP71" s="6">
        <f t="shared" si="70"/>
        <v>-2825.8220551399058</v>
      </c>
      <c r="AQ71" s="6">
        <f t="shared" si="70"/>
        <v>-37811.726776950039</v>
      </c>
      <c r="AR71" s="6">
        <f t="shared" si="70"/>
        <v>11456.491958291048</v>
      </c>
      <c r="AS71" s="6">
        <f t="shared" si="70"/>
        <v>118.64294006558568</v>
      </c>
      <c r="AT71" s="6">
        <f t="shared" si="70"/>
        <v>-335.04011521097181</v>
      </c>
      <c r="AU71" s="6">
        <f t="shared" si="70"/>
        <v>11240.094783145638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17818.691657490363</v>
      </c>
      <c r="K3">
        <v>1</v>
      </c>
      <c r="L3" s="2">
        <v>0</v>
      </c>
      <c r="O3">
        <f>$C$3</f>
        <v>17818.691657490363</v>
      </c>
      <c r="P3">
        <f>O3*C5</f>
        <v>1781.8691657490363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17818.691657490363</v>
      </c>
      <c r="AF3">
        <f t="shared" ref="AF3:AF34" si="4">-$Z3*P3</f>
        <v>-1781.8691657490363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13516.914287741327</v>
      </c>
      <c r="AJ3">
        <f t="shared" ref="AJ3:AJ34" si="8">AB3-AC3</f>
        <v>0</v>
      </c>
      <c r="AL3">
        <f t="shared" ref="AL3:AL34" si="9">SUM(AI3:AK3)</f>
        <v>13516.914287741327</v>
      </c>
      <c r="AN3">
        <f t="shared" ref="AN3:AN34" si="10">AE3*$K3</f>
        <v>17818.691657490363</v>
      </c>
      <c r="AO3">
        <f t="shared" ref="AO3:AO34" si="11">AF3*$K3</f>
        <v>-1781.8691657490363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13516.914287741327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13516.914287741327</v>
      </c>
      <c r="AW3">
        <v>0</v>
      </c>
      <c r="AX3">
        <f>IF(Z3&gt;0, (R3*SUMPRODUCT(K3:$K$98, X3:$X$98)-K3*$AZ$3)/Z3, 0)</f>
        <v>0</v>
      </c>
      <c r="AZ3">
        <f>C6*SUMPRODUCT(X4:X98, K4:K98)/1</f>
        <v>9157.497049438789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621.15533378581415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614.25882811330303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-614.25882811330303</v>
      </c>
      <c r="AK4">
        <f>G4*SUM(AB4, AE4:AF4)</f>
        <v>0</v>
      </c>
      <c r="AL4">
        <f t="shared" si="9"/>
        <v>-889.93557811330311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-257.18513853904284</v>
      </c>
      <c r="AR4">
        <f t="shared" si="14"/>
        <v>-257.18513853904284</v>
      </c>
      <c r="AS4">
        <f t="shared" si="15"/>
        <v>-573.05609489066421</v>
      </c>
      <c r="AT4">
        <f t="shared" si="16"/>
        <v>0</v>
      </c>
      <c r="AU4">
        <f t="shared" si="17"/>
        <v>-830.24123342970711</v>
      </c>
      <c r="AW4">
        <v>1</v>
      </c>
      <c r="AX4">
        <f>IF(Z4&gt;0, (R4*SUMPRODUCT(K4:$K$98, X4:$X$98)-K4*$AZ$3)/Z4, 0)</f>
        <v>621.15533378581415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250000</v>
      </c>
      <c r="S5">
        <f t="shared" si="1"/>
        <v>1093.8285474834706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614.25882811330303</v>
      </c>
      <c r="AC5">
        <f t="shared" si="2"/>
        <v>1069.6627621137786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-275.29145344424927</v>
      </c>
      <c r="AI5">
        <f t="shared" si="7"/>
        <v>-324.18681115706045</v>
      </c>
      <c r="AJ5">
        <f t="shared" si="8"/>
        <v>-455.4039340004756</v>
      </c>
      <c r="AK5">
        <f>G5*SUM(AB5, AE5:AF5)</f>
        <v>25.184611952645426</v>
      </c>
      <c r="AL5">
        <f t="shared" si="9"/>
        <v>-754.40613320489058</v>
      </c>
      <c r="AN5">
        <f t="shared" si="10"/>
        <v>0</v>
      </c>
      <c r="AO5">
        <f t="shared" si="11"/>
        <v>0</v>
      </c>
      <c r="AP5">
        <f t="shared" si="12"/>
        <v>-41.810812407182219</v>
      </c>
      <c r="AQ5">
        <f t="shared" si="13"/>
        <v>-235.40392903685105</v>
      </c>
      <c r="AR5">
        <f t="shared" si="14"/>
        <v>-277.21474144403328</v>
      </c>
      <c r="AS5">
        <f t="shared" si="15"/>
        <v>-389.4195552433348</v>
      </c>
      <c r="AT5">
        <f t="shared" si="16"/>
        <v>21.535563602673914</v>
      </c>
      <c r="AU5">
        <f t="shared" si="17"/>
        <v>-645.09873308469412</v>
      </c>
      <c r="AW5">
        <v>2</v>
      </c>
      <c r="AX5">
        <f>IF(Z5&gt;0, (R5*SUMPRODUCT(K5:$K$98, X5:$X$98)-K5*$AZ$3)/Z5, 0)</f>
        <v>1093.8285474834706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50</v>
      </c>
      <c r="R6">
        <f t="shared" si="0"/>
        <v>250000</v>
      </c>
      <c r="S6">
        <f t="shared" si="1"/>
        <v>1655.3050637346203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1069.6627621137786</v>
      </c>
      <c r="AC6">
        <f t="shared" si="2"/>
        <v>1600.7229130438018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-275.53903141185043</v>
      </c>
      <c r="AI6">
        <f t="shared" si="7"/>
        <v>-323.8903277412511</v>
      </c>
      <c r="AJ6">
        <f t="shared" si="8"/>
        <v>-531.06015093002316</v>
      </c>
      <c r="AK6">
        <f>G6*SUM(AB6, AE6:AF6)</f>
        <v>62.575271583656054</v>
      </c>
      <c r="AL6">
        <f t="shared" si="9"/>
        <v>-792.37520708761815</v>
      </c>
      <c r="AN6">
        <f t="shared" si="10"/>
        <v>0</v>
      </c>
      <c r="AO6">
        <f t="shared" si="11"/>
        <v>0</v>
      </c>
      <c r="AP6">
        <f t="shared" si="12"/>
        <v>-37.298674926587289</v>
      </c>
      <c r="AQ6">
        <f t="shared" si="13"/>
        <v>-212.55357234275669</v>
      </c>
      <c r="AR6">
        <f t="shared" si="14"/>
        <v>-249.85224726934399</v>
      </c>
      <c r="AS6">
        <f t="shared" si="15"/>
        <v>-409.66512668159601</v>
      </c>
      <c r="AT6">
        <f t="shared" si="16"/>
        <v>48.271192096715232</v>
      </c>
      <c r="AU6">
        <f t="shared" si="17"/>
        <v>-611.24618185422469</v>
      </c>
      <c r="AW6">
        <v>3</v>
      </c>
      <c r="AX6">
        <f>IF(Z6&gt;0, (R6*SUMPRODUCT(K6:$K$98, X6:$X$98)-K6*$AZ$3)/Z6, 0)</f>
        <v>1655.3050637346203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250000</v>
      </c>
      <c r="S7">
        <f t="shared" si="1"/>
        <v>2117.7573523864357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1600.7229130438018</v>
      </c>
      <c r="AC7">
        <f t="shared" si="2"/>
        <v>2025.1093282544746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-275.96115569634799</v>
      </c>
      <c r="AI7">
        <f t="shared" si="7"/>
        <v>-323.77374683131541</v>
      </c>
      <c r="AJ7">
        <f t="shared" si="8"/>
        <v>-424.38641521067279</v>
      </c>
      <c r="AK7">
        <f>G7*SUM(AB7, AE7:AF7)</f>
        <v>78.595495030450664</v>
      </c>
      <c r="AL7">
        <f t="shared" si="9"/>
        <v>-669.56466701153749</v>
      </c>
      <c r="AN7">
        <f t="shared" si="10"/>
        <v>0</v>
      </c>
      <c r="AO7">
        <f t="shared" si="11"/>
        <v>0</v>
      </c>
      <c r="AP7">
        <f t="shared" si="12"/>
        <v>-33.557558308317276</v>
      </c>
      <c r="AQ7">
        <f t="shared" si="13"/>
        <v>-193.68501796879522</v>
      </c>
      <c r="AR7">
        <f t="shared" si="14"/>
        <v>-227.24257627711253</v>
      </c>
      <c r="AS7">
        <f t="shared" si="15"/>
        <v>-297.85819039777101</v>
      </c>
      <c r="AT7">
        <f t="shared" si="16"/>
        <v>55.162726902004522</v>
      </c>
      <c r="AU7">
        <f t="shared" si="17"/>
        <v>-469.93803977287899</v>
      </c>
      <c r="AW7">
        <v>4</v>
      </c>
      <c r="AX7">
        <f>IF(Z7&gt;0, (R7*SUMPRODUCT(K7:$K$98, X7:$X$98)-K7*$AZ$3)/Z7, 0)</f>
        <v>2117.7573523864357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50</v>
      </c>
      <c r="R8">
        <f t="shared" si="0"/>
        <v>250000</v>
      </c>
      <c r="S8">
        <f t="shared" si="1"/>
        <v>2389.2067896101812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2025.1093282544746</v>
      </c>
      <c r="AC8">
        <f t="shared" si="2"/>
        <v>2259.1873778617464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-277.19827836408695</v>
      </c>
      <c r="AI8">
        <f t="shared" si="7"/>
        <v>-324.47730393203187</v>
      </c>
      <c r="AJ8">
        <f t="shared" si="8"/>
        <v>-234.07804960727185</v>
      </c>
      <c r="AK8">
        <f>G8*SUM(AB8, AE8:AF8)</f>
        <v>43.13482869182031</v>
      </c>
      <c r="AL8">
        <f t="shared" si="9"/>
        <v>-515.42052484748342</v>
      </c>
      <c r="AN8">
        <f t="shared" si="10"/>
        <v>0</v>
      </c>
      <c r="AO8">
        <f t="shared" si="11"/>
        <v>0</v>
      </c>
      <c r="AP8">
        <f t="shared" si="12"/>
        <v>-30.974584210981465</v>
      </c>
      <c r="AQ8">
        <f t="shared" si="13"/>
        <v>-181.60487262979578</v>
      </c>
      <c r="AR8">
        <f t="shared" si="14"/>
        <v>-212.57945684077725</v>
      </c>
      <c r="AS8">
        <f t="shared" si="15"/>
        <v>-153.35490045333219</v>
      </c>
      <c r="AT8">
        <f t="shared" si="16"/>
        <v>28.259537240693682</v>
      </c>
      <c r="AU8">
        <f t="shared" si="17"/>
        <v>-337.67482005341577</v>
      </c>
      <c r="AW8">
        <v>5</v>
      </c>
      <c r="AX8">
        <f>IF(Z8&gt;0, (R8*SUMPRODUCT(K8:$K$98, X8:$X$98)-K8*$AZ$3)/Z8, 0)</f>
        <v>2389.2067896101812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50</v>
      </c>
      <c r="R9">
        <f t="shared" si="0"/>
        <v>250000</v>
      </c>
      <c r="S9">
        <f t="shared" si="1"/>
        <v>2561.7048711116254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2259.1873778617464</v>
      </c>
      <c r="AC9">
        <f t="shared" si="2"/>
        <v>2395.1987989768577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-280.71354082660474</v>
      </c>
      <c r="AI9">
        <f t="shared" si="7"/>
        <v>-327.46363343070487</v>
      </c>
      <c r="AJ9">
        <f t="shared" si="8"/>
        <v>-136.01142111511126</v>
      </c>
      <c r="AK9">
        <f t="shared" ref="AK9:AK40" si="30">G9*SUM(AB9:AB9, AE9:AF9)</f>
        <v>13.329205529384303</v>
      </c>
      <c r="AL9">
        <f t="shared" si="9"/>
        <v>-450.14584901643184</v>
      </c>
      <c r="AN9">
        <f t="shared" si="10"/>
        <v>0</v>
      </c>
      <c r="AO9">
        <f t="shared" si="11"/>
        <v>0</v>
      </c>
      <c r="AP9">
        <f t="shared" si="12"/>
        <v>-29.006588496553771</v>
      </c>
      <c r="AQ9">
        <f t="shared" si="13"/>
        <v>-174.17167989638898</v>
      </c>
      <c r="AR9">
        <f t="shared" si="14"/>
        <v>-203.17826839294275</v>
      </c>
      <c r="AS9">
        <f t="shared" si="15"/>
        <v>-84.389722102315318</v>
      </c>
      <c r="AT9">
        <f t="shared" si="16"/>
        <v>8.2702462870187041</v>
      </c>
      <c r="AU9">
        <f t="shared" si="17"/>
        <v>-279.29774420823941</v>
      </c>
      <c r="AW9">
        <v>6</v>
      </c>
      <c r="AX9">
        <f>IF(Z9&gt;0, (R9*SUMPRODUCT(K9:$K$98, X9:$X$98)-K9*$AZ$3)/Z9, 0)</f>
        <v>2561.7048711116254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250000</v>
      </c>
      <c r="S10">
        <f t="shared" si="1"/>
        <v>2717.8060546559996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2395.1987989768577</v>
      </c>
      <c r="AC10">
        <f t="shared" si="2"/>
        <v>2512.6398080559075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-285.37261652533709</v>
      </c>
      <c r="AI10">
        <f t="shared" si="7"/>
        <v>-331.59813368009117</v>
      </c>
      <c r="AJ10">
        <f t="shared" si="8"/>
        <v>-117.44100907904976</v>
      </c>
      <c r="AK10">
        <f t="shared" si="30"/>
        <v>9.8203150758051176</v>
      </c>
      <c r="AL10">
        <f t="shared" si="9"/>
        <v>-439.2188276833358</v>
      </c>
      <c r="AN10">
        <f t="shared" si="10"/>
        <v>0</v>
      </c>
      <c r="AO10">
        <f t="shared" si="11"/>
        <v>0</v>
      </c>
      <c r="AP10">
        <f t="shared" si="12"/>
        <v>-27.209097923411761</v>
      </c>
      <c r="AQ10">
        <f t="shared" si="13"/>
        <v>-167.97500483776776</v>
      </c>
      <c r="AR10">
        <f t="shared" si="14"/>
        <v>-195.1841027611795</v>
      </c>
      <c r="AS10">
        <f t="shared" si="15"/>
        <v>-69.127705062949573</v>
      </c>
      <c r="AT10">
        <f t="shared" si="16"/>
        <v>5.780398597635978</v>
      </c>
      <c r="AU10">
        <f t="shared" si="17"/>
        <v>-258.53140922649311</v>
      </c>
      <c r="AW10">
        <v>7</v>
      </c>
      <c r="AX10">
        <f>IF(Z10&gt;0, (R10*SUMPRODUCT(K10:$K$98, X10:$X$98)-K10*$AZ$3)/Z10, 0)</f>
        <v>2717.8060546559996</v>
      </c>
    </row>
    <row r="11" spans="1:52" x14ac:dyDescent="0.25">
      <c r="A11" t="s">
        <v>33</v>
      </c>
      <c r="C11" s="25">
        <f>AU100</f>
        <v>2402.4921328579812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250000</v>
      </c>
      <c r="S11">
        <f t="shared" si="1"/>
        <v>2858.584330296354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2512.6398080559075</v>
      </c>
      <c r="AC11">
        <f t="shared" si="2"/>
        <v>2613.0506439847504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-289.67382114336675</v>
      </c>
      <c r="AI11">
        <f t="shared" si="7"/>
        <v>-335.37914836234461</v>
      </c>
      <c r="AJ11">
        <f t="shared" si="8"/>
        <v>-100.41083592884297</v>
      </c>
      <c r="AK11">
        <f t="shared" si="30"/>
        <v>6.0303355393341773</v>
      </c>
      <c r="AL11">
        <f t="shared" si="9"/>
        <v>-429.75964875185338</v>
      </c>
      <c r="AN11">
        <f t="shared" si="10"/>
        <v>0</v>
      </c>
      <c r="AO11">
        <f t="shared" si="11"/>
        <v>0</v>
      </c>
      <c r="AP11">
        <f t="shared" si="12"/>
        <v>-25.563384256258598</v>
      </c>
      <c r="AQ11">
        <f t="shared" si="13"/>
        <v>-162.01706998811014</v>
      </c>
      <c r="AR11">
        <f t="shared" si="14"/>
        <v>-187.58045424436875</v>
      </c>
      <c r="AS11">
        <f t="shared" si="15"/>
        <v>-56.160647752136455</v>
      </c>
      <c r="AT11">
        <f t="shared" si="16"/>
        <v>3.3728187492805684</v>
      </c>
      <c r="AU11">
        <f t="shared" si="17"/>
        <v>-240.36828324722461</v>
      </c>
      <c r="AW11">
        <v>8</v>
      </c>
      <c r="AX11">
        <f>IF(Z11&gt;0, (R11*SUMPRODUCT(K11:$K$98, X11:$X$98)-K11*$AZ$3)/Z11, 0)</f>
        <v>2858.584330296354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250000</v>
      </c>
      <c r="S12">
        <f t="shared" si="1"/>
        <v>2993.6356581611963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2613.0506439847504</v>
      </c>
      <c r="AC12">
        <f t="shared" si="2"/>
        <v>2705.593731791565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-295.89400314930168</v>
      </c>
      <c r="AI12">
        <f t="shared" si="7"/>
        <v>-341.08309829545988</v>
      </c>
      <c r="AJ12">
        <f t="shared" si="8"/>
        <v>-92.543087806814583</v>
      </c>
      <c r="AK12">
        <f t="shared" si="30"/>
        <v>6.0100164811649259</v>
      </c>
      <c r="AL12">
        <f t="shared" si="9"/>
        <v>-427.61616962110952</v>
      </c>
      <c r="AN12">
        <f t="shared" si="10"/>
        <v>0</v>
      </c>
      <c r="AO12">
        <f t="shared" si="11"/>
        <v>0</v>
      </c>
      <c r="AP12">
        <f t="shared" si="12"/>
        <v>-24.018484462030642</v>
      </c>
      <c r="AQ12">
        <f t="shared" si="13"/>
        <v>-157.27080823510914</v>
      </c>
      <c r="AR12">
        <f t="shared" si="14"/>
        <v>-181.28929269713979</v>
      </c>
      <c r="AS12">
        <f t="shared" si="15"/>
        <v>-49.187634967399475</v>
      </c>
      <c r="AT12">
        <f t="shared" si="16"/>
        <v>3.1943876504391575</v>
      </c>
      <c r="AU12">
        <f t="shared" si="17"/>
        <v>-227.28254001410008</v>
      </c>
      <c r="AW12">
        <v>9</v>
      </c>
      <c r="AX12">
        <f>IF(Z12&gt;0, (R12*SUMPRODUCT(K12:$K$98, X12:$X$98)-K12*$AZ$3)/Z12, 0)</f>
        <v>2993.6356581611963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50</v>
      </c>
      <c r="R13">
        <f t="shared" si="0"/>
        <v>250000</v>
      </c>
      <c r="S13">
        <f t="shared" si="1"/>
        <v>3121.2129485743699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2705.593731791565</v>
      </c>
      <c r="AC13">
        <f t="shared" si="2"/>
        <v>2788.9122445499943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-302.33244432942968</v>
      </c>
      <c r="AI13">
        <f t="shared" si="7"/>
        <v>-347.00918203526044</v>
      </c>
      <c r="AJ13">
        <f t="shared" si="8"/>
        <v>-83.318512758429279</v>
      </c>
      <c r="AK13">
        <f t="shared" si="30"/>
        <v>5.4111874635831301</v>
      </c>
      <c r="AL13">
        <f t="shared" si="9"/>
        <v>-424.91650733010658</v>
      </c>
      <c r="AN13">
        <f t="shared" si="10"/>
        <v>0</v>
      </c>
      <c r="AO13">
        <f t="shared" si="11"/>
        <v>0</v>
      </c>
      <c r="AP13">
        <f t="shared" si="12"/>
        <v>-22.572396421841098</v>
      </c>
      <c r="AQ13">
        <f t="shared" si="13"/>
        <v>-152.74991270675176</v>
      </c>
      <c r="AR13">
        <f t="shared" si="14"/>
        <v>-175.32230912859288</v>
      </c>
      <c r="AS13">
        <f t="shared" si="15"/>
        <v>-42.095698921545065</v>
      </c>
      <c r="AT13">
        <f t="shared" si="16"/>
        <v>2.7339388418450783</v>
      </c>
      <c r="AU13">
        <f t="shared" si="17"/>
        <v>-214.68406920829287</v>
      </c>
      <c r="AW13">
        <v>10</v>
      </c>
      <c r="AX13">
        <f>IF(Z13&gt;0, (R13*SUMPRODUCT(K13:$K$98, X13:$X$98)-K13*$AZ$3)/Z13, 0)</f>
        <v>3121.2129485743699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50</v>
      </c>
      <c r="R14">
        <f t="shared" si="0"/>
        <v>250000</v>
      </c>
      <c r="S14">
        <f t="shared" si="1"/>
        <v>3242.1973482308817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2788.9122445499943</v>
      </c>
      <c r="AC14">
        <f t="shared" si="2"/>
        <v>2864.0231204449292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-310.18545206674673</v>
      </c>
      <c r="AI14">
        <f t="shared" si="7"/>
        <v>-354.3533853051058</v>
      </c>
      <c r="AJ14">
        <f t="shared" si="8"/>
        <v>-75.110875894934907</v>
      </c>
      <c r="AK14">
        <f t="shared" si="30"/>
        <v>5.0200420401899892</v>
      </c>
      <c r="AL14">
        <f t="shared" si="9"/>
        <v>-424.44421915985072</v>
      </c>
      <c r="AN14">
        <f t="shared" si="10"/>
        <v>0</v>
      </c>
      <c r="AO14">
        <f t="shared" si="11"/>
        <v>0</v>
      </c>
      <c r="AP14">
        <f t="shared" si="12"/>
        <v>-21.216323395242856</v>
      </c>
      <c r="AQ14">
        <f t="shared" si="13"/>
        <v>-148.99938441838205</v>
      </c>
      <c r="AR14">
        <f t="shared" si="14"/>
        <v>-170.2157078136249</v>
      </c>
      <c r="AS14">
        <f t="shared" si="15"/>
        <v>-36.079945712807238</v>
      </c>
      <c r="AT14">
        <f t="shared" si="16"/>
        <v>2.411406365962494</v>
      </c>
      <c r="AU14">
        <f t="shared" si="17"/>
        <v>-203.88424716046964</v>
      </c>
      <c r="AW14">
        <v>11</v>
      </c>
      <c r="AX14">
        <f>IF(Z14&gt;0, (R14*SUMPRODUCT(K14:$K$98, X14:$X$98)-K14*$AZ$3)/Z14, 0)</f>
        <v>3242.1973482308817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250000</v>
      </c>
      <c r="S15">
        <f t="shared" si="1"/>
        <v>3367.6855406820519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2864.0231204449292</v>
      </c>
      <c r="AC15">
        <f t="shared" si="2"/>
        <v>2940.7880463615775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-321.9877667422968</v>
      </c>
      <c r="AI15">
        <f t="shared" si="7"/>
        <v>-365.64962309492387</v>
      </c>
      <c r="AJ15">
        <f t="shared" si="8"/>
        <v>-76.764925916648281</v>
      </c>
      <c r="AK15">
        <f t="shared" si="30"/>
        <v>11.742494793824211</v>
      </c>
      <c r="AL15">
        <f t="shared" si="9"/>
        <v>-430.67205421774793</v>
      </c>
      <c r="AN15">
        <f t="shared" si="10"/>
        <v>0</v>
      </c>
      <c r="AO15">
        <f t="shared" si="11"/>
        <v>0</v>
      </c>
      <c r="AP15">
        <f t="shared" si="12"/>
        <v>-19.896809052574699</v>
      </c>
      <c r="AQ15">
        <f t="shared" si="13"/>
        <v>-146.73057096783231</v>
      </c>
      <c r="AR15">
        <f t="shared" si="14"/>
        <v>-166.627380020407</v>
      </c>
      <c r="AS15">
        <f t="shared" si="15"/>
        <v>-34.981954513408922</v>
      </c>
      <c r="AT15">
        <f t="shared" si="16"/>
        <v>5.3510820709645648</v>
      </c>
      <c r="AU15">
        <f t="shared" si="17"/>
        <v>-196.25825246285137</v>
      </c>
      <c r="AW15">
        <v>12</v>
      </c>
      <c r="AX15">
        <f>IF(Z15&gt;0, (R15*SUMPRODUCT(K15:$K$98, X15:$X$98)-K15*$AZ$3)/Z15, 0)</f>
        <v>3367.6855406820519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250000</v>
      </c>
      <c r="S16">
        <f t="shared" si="1"/>
        <v>3498.1519584429557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2940.7880463615775</v>
      </c>
      <c r="AC16">
        <f t="shared" si="2"/>
        <v>3019.4700079568534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-335.81992871346853</v>
      </c>
      <c r="AI16">
        <f t="shared" si="7"/>
        <v>-378.97800251682662</v>
      </c>
      <c r="AJ16">
        <f t="shared" si="8"/>
        <v>-78.68196159527588</v>
      </c>
      <c r="AK16">
        <f t="shared" si="30"/>
        <v>20.8795951291672</v>
      </c>
      <c r="AL16">
        <f t="shared" si="9"/>
        <v>-436.78036898293533</v>
      </c>
      <c r="AN16">
        <f t="shared" si="10"/>
        <v>0</v>
      </c>
      <c r="AO16">
        <f t="shared" si="11"/>
        <v>0</v>
      </c>
      <c r="AP16">
        <f t="shared" si="12"/>
        <v>-18.604894691331751</v>
      </c>
      <c r="AQ16">
        <f t="shared" si="13"/>
        <v>-144.76768442984766</v>
      </c>
      <c r="AR16">
        <f t="shared" si="14"/>
        <v>-163.37257912117943</v>
      </c>
      <c r="AS16">
        <f t="shared" si="15"/>
        <v>-33.918789245724284</v>
      </c>
      <c r="AT16">
        <f t="shared" si="16"/>
        <v>9.0009269261125677</v>
      </c>
      <c r="AU16">
        <f t="shared" si="17"/>
        <v>-188.29044144079117</v>
      </c>
      <c r="AW16">
        <v>13</v>
      </c>
      <c r="AX16">
        <f>IF(Z16&gt;0, (R16*SUMPRODUCT(K16:$K$98, X16:$X$98)-K16*$AZ$3)/Z16, 0)</f>
        <v>3498.1519584429557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250000</v>
      </c>
      <c r="S17">
        <f t="shared" si="1"/>
        <v>3647.104986700002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3019.4700079568534</v>
      </c>
      <c r="AC17">
        <f t="shared" si="2"/>
        <v>3111.4592224728008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-349.65376653266611</v>
      </c>
      <c r="AI17">
        <f t="shared" si="7"/>
        <v>-392.31032884468408</v>
      </c>
      <c r="AJ17">
        <f t="shared" si="8"/>
        <v>-91.989214515947424</v>
      </c>
      <c r="AK17">
        <f t="shared" si="30"/>
        <v>41.668686109804575</v>
      </c>
      <c r="AL17">
        <f t="shared" si="9"/>
        <v>-442.63085725082692</v>
      </c>
      <c r="AN17">
        <f t="shared" si="10"/>
        <v>0</v>
      </c>
      <c r="AO17">
        <f t="shared" si="11"/>
        <v>0</v>
      </c>
      <c r="AP17">
        <f t="shared" si="12"/>
        <v>-17.285861524115695</v>
      </c>
      <c r="AQ17">
        <f t="shared" si="13"/>
        <v>-141.69136615976916</v>
      </c>
      <c r="AR17">
        <f t="shared" si="14"/>
        <v>-158.97722768388485</v>
      </c>
      <c r="AS17">
        <f t="shared" si="15"/>
        <v>-37.27709730108387</v>
      </c>
      <c r="AT17">
        <f t="shared" si="16"/>
        <v>16.885541144111262</v>
      </c>
      <c r="AU17">
        <f t="shared" si="17"/>
        <v>-179.36878384085747</v>
      </c>
      <c r="AW17">
        <v>14</v>
      </c>
      <c r="AX17">
        <f>IF(Z17&gt;0, (R17*SUMPRODUCT(K17:$K$98, X17:$X$98)-K17*$AZ$3)/Z17, 0)</f>
        <v>3647.104986700002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250000</v>
      </c>
      <c r="S18">
        <f t="shared" si="1"/>
        <v>3816.332563705776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3111.4592224728008</v>
      </c>
      <c r="AC18">
        <f t="shared" si="2"/>
        <v>3217.7168109204845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-364.05499044565596</v>
      </c>
      <c r="AI18">
        <f t="shared" si="7"/>
        <v>-406.21217613646462</v>
      </c>
      <c r="AJ18">
        <f t="shared" si="8"/>
        <v>-106.2575884476837</v>
      </c>
      <c r="AK18">
        <f t="shared" si="30"/>
        <v>67.207519205412495</v>
      </c>
      <c r="AL18">
        <f t="shared" si="9"/>
        <v>-445.26224537873588</v>
      </c>
      <c r="AN18">
        <f t="shared" si="10"/>
        <v>0</v>
      </c>
      <c r="AO18">
        <f t="shared" si="11"/>
        <v>0</v>
      </c>
      <c r="AP18">
        <f t="shared" si="12"/>
        <v>-15.942046905943156</v>
      </c>
      <c r="AQ18">
        <f t="shared" si="13"/>
        <v>-137.67004696645841</v>
      </c>
      <c r="AR18">
        <f t="shared" si="14"/>
        <v>-153.61209387240157</v>
      </c>
      <c r="AS18">
        <f t="shared" si="15"/>
        <v>-40.182081213137174</v>
      </c>
      <c r="AT18">
        <f t="shared" si="16"/>
        <v>25.415013029163376</v>
      </c>
      <c r="AU18">
        <f t="shared" si="17"/>
        <v>-168.37916205637541</v>
      </c>
      <c r="AW18">
        <v>15</v>
      </c>
      <c r="AX18">
        <f>IF(Z18&gt;0, (R18*SUMPRODUCT(K18:$K$98, X18:$X$98)-K18*$AZ$3)/Z18, 0)</f>
        <v>3816.332563705776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50</v>
      </c>
      <c r="R19">
        <f t="shared" si="0"/>
        <v>250000</v>
      </c>
      <c r="S19">
        <f t="shared" si="1"/>
        <v>3976.93623894547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3217.7168109204845</v>
      </c>
      <c r="AC19">
        <f t="shared" si="2"/>
        <v>3313.5383582521781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-380.89270214759756</v>
      </c>
      <c r="AI19">
        <f t="shared" si="7"/>
        <v>-422.55213744106862</v>
      </c>
      <c r="AJ19">
        <f t="shared" si="8"/>
        <v>-95.821547331693637</v>
      </c>
      <c r="AK19">
        <f t="shared" si="30"/>
        <v>71.755084883526806</v>
      </c>
      <c r="AL19">
        <f t="shared" si="9"/>
        <v>-446.6185998892355</v>
      </c>
      <c r="AN19">
        <f t="shared" si="10"/>
        <v>0</v>
      </c>
      <c r="AO19">
        <f t="shared" si="11"/>
        <v>0</v>
      </c>
      <c r="AP19">
        <f t="shared" si="12"/>
        <v>-14.691615188678657</v>
      </c>
      <c r="AQ19">
        <f t="shared" si="13"/>
        <v>-134.32560880165138</v>
      </c>
      <c r="AR19">
        <f t="shared" si="14"/>
        <v>-149.01722399033005</v>
      </c>
      <c r="AS19">
        <f t="shared" si="15"/>
        <v>-33.792423979439548</v>
      </c>
      <c r="AT19">
        <f t="shared" si="16"/>
        <v>25.305146061472538</v>
      </c>
      <c r="AU19">
        <f t="shared" si="17"/>
        <v>-157.50450190829707</v>
      </c>
      <c r="AW19">
        <v>16</v>
      </c>
      <c r="AX19">
        <f>IF(Z19&gt;0, (R19*SUMPRODUCT(K19:$K$98, X19:$X$98)-K19*$AZ$3)/Z19, 0)</f>
        <v>3976.93623894547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50</v>
      </c>
      <c r="R20">
        <f t="shared" si="0"/>
        <v>250000</v>
      </c>
      <c r="S20">
        <f t="shared" si="1"/>
        <v>4063.7308837079968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3313.5383582521781</v>
      </c>
      <c r="AC20">
        <f t="shared" si="2"/>
        <v>3345.5419791963463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-397.05816075383717</v>
      </c>
      <c r="AI20">
        <f t="shared" si="7"/>
        <v>-438.22159006222273</v>
      </c>
      <c r="AJ20">
        <f t="shared" si="8"/>
        <v>-32.003620944168233</v>
      </c>
      <c r="AK20">
        <f t="shared" si="30"/>
        <v>14.248214940484367</v>
      </c>
      <c r="AL20">
        <f t="shared" si="9"/>
        <v>-455.97699606590658</v>
      </c>
      <c r="AN20">
        <f t="shared" si="10"/>
        <v>0</v>
      </c>
      <c r="AO20">
        <f t="shared" si="11"/>
        <v>0</v>
      </c>
      <c r="AP20">
        <f t="shared" si="12"/>
        <v>-13.769035125678705</v>
      </c>
      <c r="AQ20">
        <f t="shared" si="13"/>
        <v>-132.81468172631673</v>
      </c>
      <c r="AR20">
        <f t="shared" si="14"/>
        <v>-146.58371685199543</v>
      </c>
      <c r="AS20">
        <f t="shared" si="15"/>
        <v>-10.705108595978682</v>
      </c>
      <c r="AT20">
        <f t="shared" si="16"/>
        <v>4.7659822150382389</v>
      </c>
      <c r="AU20">
        <f t="shared" si="17"/>
        <v>-152.52284323293586</v>
      </c>
      <c r="AW20">
        <v>17</v>
      </c>
      <c r="AX20">
        <f>IF(Z20&gt;0, (R20*SUMPRODUCT(K20:$K$98, X20:$X$98)-K20*$AZ$3)/Z20, 0)</f>
        <v>4063.7308837079968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250000</v>
      </c>
      <c r="S21">
        <f t="shared" si="1"/>
        <v>4134.6715943859881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3345.5419791963463</v>
      </c>
      <c r="AC21">
        <f t="shared" si="2"/>
        <v>3363.0303742668771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-415.71688200266135</v>
      </c>
      <c r="AI21">
        <f t="shared" si="7"/>
        <v>-456.38553364156252</v>
      </c>
      <c r="AJ21">
        <f t="shared" si="8"/>
        <v>-17.488395070530714</v>
      </c>
      <c r="AK21">
        <f t="shared" si="30"/>
        <v>5.3528671667141543</v>
      </c>
      <c r="AL21">
        <f t="shared" si="9"/>
        <v>-468.5210615453791</v>
      </c>
      <c r="AN21">
        <f t="shared" si="10"/>
        <v>0</v>
      </c>
      <c r="AO21">
        <f t="shared" si="11"/>
        <v>0</v>
      </c>
      <c r="AP21">
        <f t="shared" si="12"/>
        <v>-12.936034216042039</v>
      </c>
      <c r="AQ21">
        <f t="shared" si="13"/>
        <v>-132.23275405149477</v>
      </c>
      <c r="AR21">
        <f t="shared" si="14"/>
        <v>-145.1687882675368</v>
      </c>
      <c r="AS21">
        <f t="shared" si="15"/>
        <v>-5.5627729934288714</v>
      </c>
      <c r="AT21">
        <f t="shared" si="16"/>
        <v>1.7026596661568894</v>
      </c>
      <c r="AU21">
        <f t="shared" si="17"/>
        <v>-149.02890159480879</v>
      </c>
      <c r="AW21">
        <v>18</v>
      </c>
      <c r="AX21">
        <f>IF(Z21&gt;0, (R21*SUMPRODUCT(K21:$K$98, X21:$X$98)-K21*$AZ$3)/Z21, 0)</f>
        <v>4134.6715943859881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250000</v>
      </c>
      <c r="S22">
        <f t="shared" si="1"/>
        <v>4261.2494696544672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3363.0303742668771</v>
      </c>
      <c r="AC22">
        <f t="shared" si="2"/>
        <v>3423.8997426354931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-435.65906715982311</v>
      </c>
      <c r="AI22">
        <f t="shared" si="7"/>
        <v>-475.83390046890332</v>
      </c>
      <c r="AJ22">
        <f t="shared" si="8"/>
        <v>-60.869368368616051</v>
      </c>
      <c r="AK22">
        <f t="shared" si="30"/>
        <v>70.623637859604429</v>
      </c>
      <c r="AL22">
        <f t="shared" si="9"/>
        <v>-466.07963097791492</v>
      </c>
      <c r="AN22">
        <f t="shared" si="10"/>
        <v>0</v>
      </c>
      <c r="AO22">
        <f t="shared" si="11"/>
        <v>0</v>
      </c>
      <c r="AP22">
        <f t="shared" si="12"/>
        <v>-11.931800808924745</v>
      </c>
      <c r="AQ22">
        <f t="shared" si="13"/>
        <v>-129.38939086470572</v>
      </c>
      <c r="AR22">
        <f t="shared" si="14"/>
        <v>-141.32119167363044</v>
      </c>
      <c r="AS22">
        <f t="shared" si="15"/>
        <v>-18.078013495459587</v>
      </c>
      <c r="AT22">
        <f t="shared" si="16"/>
        <v>20.975001261597743</v>
      </c>
      <c r="AU22">
        <f t="shared" si="17"/>
        <v>-138.42420390749228</v>
      </c>
      <c r="AW22">
        <v>19</v>
      </c>
      <c r="AX22">
        <f>IF(Z22&gt;0, (R22*SUMPRODUCT(K22:$K$98, X22:$X$98)-K22*$AZ$3)/Z22, 0)</f>
        <v>4261.2494696544672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50</v>
      </c>
      <c r="R23">
        <f t="shared" si="0"/>
        <v>250000</v>
      </c>
      <c r="S23">
        <f t="shared" si="1"/>
        <v>4518.3504449050943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3423.8997426354931</v>
      </c>
      <c r="AC23">
        <f t="shared" si="2"/>
        <v>3585.9119449600912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-457.17895672650582</v>
      </c>
      <c r="AI23">
        <f t="shared" si="7"/>
        <v>-496.86060591114995</v>
      </c>
      <c r="AJ23">
        <f t="shared" si="8"/>
        <v>-162.01220232459809</v>
      </c>
      <c r="AK23">
        <f t="shared" si="30"/>
        <v>239.67298198448455</v>
      </c>
      <c r="AL23">
        <f t="shared" si="9"/>
        <v>-419.19982625126352</v>
      </c>
      <c r="AN23">
        <f t="shared" si="10"/>
        <v>0</v>
      </c>
      <c r="AO23">
        <f t="shared" si="11"/>
        <v>0</v>
      </c>
      <c r="AP23">
        <f t="shared" si="12"/>
        <v>-10.522613084446274</v>
      </c>
      <c r="AQ23">
        <f t="shared" si="13"/>
        <v>-121.23279578424038</v>
      </c>
      <c r="AR23">
        <f t="shared" si="14"/>
        <v>-131.75540886868666</v>
      </c>
      <c r="AS23">
        <f t="shared" si="15"/>
        <v>-42.961715428916413</v>
      </c>
      <c r="AT23">
        <f t="shared" si="16"/>
        <v>63.555474836316648</v>
      </c>
      <c r="AU23">
        <f t="shared" si="17"/>
        <v>-111.16164946128643</v>
      </c>
      <c r="AW23">
        <v>20</v>
      </c>
      <c r="AX23">
        <f>IF(Z23&gt;0, (R23*SUMPRODUCT(K23:$K$98, X23:$X$98)-K23*$AZ$3)/Z23, 0)</f>
        <v>4518.3504449050943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250000</v>
      </c>
      <c r="S24">
        <f t="shared" si="1"/>
        <v>4752.4414273853035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3585.9119449600912</v>
      </c>
      <c r="AC24">
        <f t="shared" si="2"/>
        <v>3724.8591430948732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-479.65788676676328</v>
      </c>
      <c r="AI24">
        <f t="shared" si="7"/>
        <v>-518.84678788220754</v>
      </c>
      <c r="AJ24">
        <f t="shared" si="8"/>
        <v>-138.94719813478196</v>
      </c>
      <c r="AK24">
        <f t="shared" si="30"/>
        <v>251.0138361472064</v>
      </c>
      <c r="AL24">
        <f t="shared" si="9"/>
        <v>-406.78014986978309</v>
      </c>
      <c r="AN24">
        <f t="shared" si="10"/>
        <v>0</v>
      </c>
      <c r="AO24">
        <f t="shared" si="11"/>
        <v>0</v>
      </c>
      <c r="AP24">
        <f t="shared" si="12"/>
        <v>-9.2785251971355081</v>
      </c>
      <c r="AQ24">
        <f t="shared" si="13"/>
        <v>-113.5657714733991</v>
      </c>
      <c r="AR24">
        <f t="shared" si="14"/>
        <v>-122.84429667053459</v>
      </c>
      <c r="AS24">
        <f t="shared" si="15"/>
        <v>-32.897709358246637</v>
      </c>
      <c r="AT24">
        <f t="shared" si="16"/>
        <v>59.431066889589992</v>
      </c>
      <c r="AU24">
        <f t="shared" si="17"/>
        <v>-96.310939139191248</v>
      </c>
      <c r="AW24">
        <v>21</v>
      </c>
      <c r="AX24">
        <f>IF(Z24&gt;0, (R24*SUMPRODUCT(K24:$K$98, X24:$X$98)-K24*$AZ$3)/Z24, 0)</f>
        <v>4752.4414273853035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250000</v>
      </c>
      <c r="S25">
        <f t="shared" si="1"/>
        <v>4971.7971701287679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3724.8591430948732</v>
      </c>
      <c r="AC25">
        <f t="shared" si="2"/>
        <v>3843.596937620599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-715.06145986998797</v>
      </c>
      <c r="AI25">
        <f t="shared" si="7"/>
        <v>-753.71545968230384</v>
      </c>
      <c r="AJ25">
        <f t="shared" si="8"/>
        <v>-118.7377945257258</v>
      </c>
      <c r="AK25">
        <f t="shared" si="30"/>
        <v>260.74014001664113</v>
      </c>
      <c r="AL25">
        <f t="shared" si="9"/>
        <v>-611.71311419138851</v>
      </c>
      <c r="AN25">
        <f t="shared" si="10"/>
        <v>0</v>
      </c>
      <c r="AO25">
        <f t="shared" si="11"/>
        <v>0</v>
      </c>
      <c r="AP25">
        <f t="shared" si="12"/>
        <v>-8.1713212209741908</v>
      </c>
      <c r="AQ25">
        <f t="shared" si="13"/>
        <v>-151.16150746900797</v>
      </c>
      <c r="AR25">
        <f t="shared" si="14"/>
        <v>-159.33282868998216</v>
      </c>
      <c r="AS25">
        <f t="shared" si="15"/>
        <v>-25.1007570976031</v>
      </c>
      <c r="AT25">
        <f t="shared" si="16"/>
        <v>55.119559414881472</v>
      </c>
      <c r="AU25">
        <f t="shared" si="17"/>
        <v>-129.31402637270381</v>
      </c>
      <c r="AW25">
        <v>22</v>
      </c>
      <c r="AX25">
        <f>IF(Z25&gt;0, (R25*SUMPRODUCT(K25:$K$98, X25:$X$98)-K25*$AZ$3)/Z25, 0)</f>
        <v>4971.7971701287679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250000</v>
      </c>
      <c r="S26">
        <f t="shared" si="1"/>
        <v>5121.6926135987878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3843.596937620599</v>
      </c>
      <c r="AC26">
        <f t="shared" si="2"/>
        <v>3899.849328365096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-977.89923064181937</v>
      </c>
      <c r="AI26">
        <f t="shared" si="7"/>
        <v>-1015.9711106098837</v>
      </c>
      <c r="AJ26">
        <f t="shared" si="8"/>
        <v>-56.252390744497006</v>
      </c>
      <c r="AK26">
        <f t="shared" si="30"/>
        <v>269.05178563344197</v>
      </c>
      <c r="AL26">
        <f t="shared" si="9"/>
        <v>-803.17171572093866</v>
      </c>
      <c r="AN26">
        <f t="shared" si="10"/>
        <v>0</v>
      </c>
      <c r="AO26">
        <f t="shared" si="11"/>
        <v>0</v>
      </c>
      <c r="AP26">
        <f t="shared" si="12"/>
        <v>-7.185949204479801</v>
      </c>
      <c r="AQ26">
        <f t="shared" si="13"/>
        <v>-184.57544529943172</v>
      </c>
      <c r="AR26">
        <f t="shared" si="14"/>
        <v>-191.76139450391153</v>
      </c>
      <c r="AS26">
        <f t="shared" si="15"/>
        <v>-10.617464198237146</v>
      </c>
      <c r="AT26">
        <f t="shared" si="16"/>
        <v>50.782689653315799</v>
      </c>
      <c r="AU26">
        <f t="shared" si="17"/>
        <v>-151.59616904883288</v>
      </c>
      <c r="AW26">
        <v>23</v>
      </c>
      <c r="AX26">
        <f>IF(Z26&gt;0, (R26*SUMPRODUCT(K26:$K$98, X26:$X$98)-K26*$AZ$3)/Z26, 0)</f>
        <v>5121.6926135987878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250000</v>
      </c>
      <c r="S27">
        <f t="shared" si="1"/>
        <v>5208.7078328538128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3899.849328365096</v>
      </c>
      <c r="AC27">
        <f t="shared" si="2"/>
        <v>3900.4648636134393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-1246.9534365608238</v>
      </c>
      <c r="AI27">
        <f t="shared" si="7"/>
        <v>-1284.3952070418952</v>
      </c>
      <c r="AJ27">
        <f t="shared" si="8"/>
        <v>-0.61553524834334894</v>
      </c>
      <c r="AK27">
        <f t="shared" si="30"/>
        <v>272.98945298555674</v>
      </c>
      <c r="AL27">
        <f t="shared" si="9"/>
        <v>-1012.0212893046819</v>
      </c>
      <c r="AN27">
        <f t="shared" si="10"/>
        <v>0</v>
      </c>
      <c r="AO27">
        <f t="shared" si="11"/>
        <v>0</v>
      </c>
      <c r="AP27">
        <f t="shared" si="12"/>
        <v>-6.3098374947144418</v>
      </c>
      <c r="AQ27">
        <f t="shared" si="13"/>
        <v>-210.1415997983367</v>
      </c>
      <c r="AR27">
        <f t="shared" si="14"/>
        <v>-216.45143729305113</v>
      </c>
      <c r="AS27">
        <f t="shared" si="15"/>
        <v>-0.10373247149941066</v>
      </c>
      <c r="AT27">
        <f t="shared" si="16"/>
        <v>46.005278702850347</v>
      </c>
      <c r="AU27">
        <f t="shared" si="17"/>
        <v>-170.54989106170021</v>
      </c>
      <c r="AW27">
        <v>24</v>
      </c>
      <c r="AX27">
        <f>IF(Z27&gt;0, (R27*SUMPRODUCT(K27:$K$98, X27:$X$98)-K27*$AZ$3)/Z27, 0)</f>
        <v>5208.7078328538128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250000</v>
      </c>
      <c r="S28">
        <f t="shared" si="1"/>
        <v>5244.2764873722281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3900.4648636134393</v>
      </c>
      <c r="AC28">
        <f t="shared" si="2"/>
        <v>3855.6723535898977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-1532.9368484412778</v>
      </c>
      <c r="AI28">
        <f t="shared" si="7"/>
        <v>-1569.6976138478503</v>
      </c>
      <c r="AJ28">
        <f t="shared" si="8"/>
        <v>44.792510023541581</v>
      </c>
      <c r="AK28">
        <f t="shared" si="30"/>
        <v>273.03254045294079</v>
      </c>
      <c r="AL28">
        <f t="shared" si="9"/>
        <v>-1251.872563371368</v>
      </c>
      <c r="AN28">
        <f t="shared" si="10"/>
        <v>0</v>
      </c>
      <c r="AO28">
        <f t="shared" si="11"/>
        <v>0</v>
      </c>
      <c r="AP28">
        <f t="shared" si="12"/>
        <v>-5.5313140939660741</v>
      </c>
      <c r="AQ28">
        <f t="shared" si="13"/>
        <v>-230.65774341649487</v>
      </c>
      <c r="AR28">
        <f t="shared" si="14"/>
        <v>-236.18905751046091</v>
      </c>
      <c r="AS28">
        <f t="shared" si="15"/>
        <v>6.7398336040368241</v>
      </c>
      <c r="AT28">
        <f t="shared" si="16"/>
        <v>41.08262497844224</v>
      </c>
      <c r="AU28">
        <f t="shared" si="17"/>
        <v>-188.36659892798187</v>
      </c>
      <c r="AW28">
        <v>25</v>
      </c>
      <c r="AX28">
        <f>IF(Z28&gt;0, (R28*SUMPRODUCT(K28:$K$98, X28:$X$98)-K28*$AZ$3)/Z28, 0)</f>
        <v>5244.2764873722281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250000</v>
      </c>
      <c r="S29">
        <f t="shared" si="1"/>
        <v>5235.780362286645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3855.6723535898977</v>
      </c>
      <c r="AC29">
        <f t="shared" si="2"/>
        <v>3772.6477260437587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-1827.9933911812825</v>
      </c>
      <c r="AI29">
        <f t="shared" si="7"/>
        <v>-1864.0209502555531</v>
      </c>
      <c r="AJ29">
        <f t="shared" si="8"/>
        <v>83.024627546139072</v>
      </c>
      <c r="AK29">
        <f t="shared" si="30"/>
        <v>269.89706475129287</v>
      </c>
      <c r="AL29">
        <f t="shared" si="9"/>
        <v>-1511.0992579581211</v>
      </c>
      <c r="AN29">
        <f t="shared" si="10"/>
        <v>0</v>
      </c>
      <c r="AO29">
        <f t="shared" si="11"/>
        <v>0</v>
      </c>
      <c r="AP29">
        <f t="shared" si="12"/>
        <v>-4.8401697307160605</v>
      </c>
      <c r="AQ29">
        <f t="shared" si="13"/>
        <v>-245.58417243047097</v>
      </c>
      <c r="AR29">
        <f t="shared" si="14"/>
        <v>-250.42434216118701</v>
      </c>
      <c r="AS29">
        <f t="shared" si="15"/>
        <v>11.154052605239759</v>
      </c>
      <c r="AT29">
        <f t="shared" si="16"/>
        <v>36.259675559071127</v>
      </c>
      <c r="AU29">
        <f t="shared" si="17"/>
        <v>-203.01061399687615</v>
      </c>
      <c r="AW29">
        <v>26</v>
      </c>
      <c r="AX29">
        <f>IF(Z29&gt;0, (R29*SUMPRODUCT(K29:$K$98, X29:$X$98)-K29*$AZ$3)/Z29, 0)</f>
        <v>5235.780362286645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250000</v>
      </c>
      <c r="S30">
        <f t="shared" si="1"/>
        <v>5191.9483637203475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3772.6477260437587</v>
      </c>
      <c r="AC30">
        <f t="shared" si="2"/>
        <v>3658.8788356403893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-2155.9847881736937</v>
      </c>
      <c r="AI30">
        <f t="shared" si="7"/>
        <v>-2191.2208746995866</v>
      </c>
      <c r="AJ30">
        <f t="shared" si="8"/>
        <v>113.76889040336937</v>
      </c>
      <c r="AK30">
        <f t="shared" si="30"/>
        <v>264.08534082306312</v>
      </c>
      <c r="AL30">
        <f t="shared" si="9"/>
        <v>-1813.366643473154</v>
      </c>
      <c r="AN30">
        <f t="shared" si="10"/>
        <v>0</v>
      </c>
      <c r="AO30">
        <f t="shared" si="11"/>
        <v>0</v>
      </c>
      <c r="AP30">
        <f t="shared" si="12"/>
        <v>-4.2266413499478244</v>
      </c>
      <c r="AQ30">
        <f t="shared" si="13"/>
        <v>-258.61482797918217</v>
      </c>
      <c r="AR30">
        <f t="shared" si="14"/>
        <v>-262.84146932913001</v>
      </c>
      <c r="AS30">
        <f t="shared" si="15"/>
        <v>13.64681336456602</v>
      </c>
      <c r="AT30">
        <f t="shared" si="16"/>
        <v>31.677582032771731</v>
      </c>
      <c r="AU30">
        <f t="shared" si="17"/>
        <v>-217.51707393179223</v>
      </c>
      <c r="AW30">
        <v>27</v>
      </c>
      <c r="AX30">
        <f>IF(Z30&gt;0, (R30*SUMPRODUCT(K30:$K$98, X30:$X$98)-K30*$AZ$3)/Z30, 0)</f>
        <v>5191.9483637203475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50</v>
      </c>
      <c r="R31">
        <f t="shared" si="0"/>
        <v>250000</v>
      </c>
      <c r="S31">
        <f t="shared" si="1"/>
        <v>5116.1557538429151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3658.8788356403893</v>
      </c>
      <c r="AC31">
        <f t="shared" si="2"/>
        <v>3517.9562237568343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-2514.3512923323842</v>
      </c>
      <c r="AI31">
        <f t="shared" si="7"/>
        <v>-2548.7321477345517</v>
      </c>
      <c r="AJ31">
        <f t="shared" si="8"/>
        <v>140.92261188355496</v>
      </c>
      <c r="AK31">
        <f t="shared" si="30"/>
        <v>256.12151849482728</v>
      </c>
      <c r="AL31">
        <f t="shared" si="9"/>
        <v>-2151.6880173561694</v>
      </c>
      <c r="AN31">
        <f t="shared" si="10"/>
        <v>0</v>
      </c>
      <c r="AO31">
        <f t="shared" si="11"/>
        <v>0</v>
      </c>
      <c r="AP31">
        <f t="shared" si="12"/>
        <v>-3.6821916164239146</v>
      </c>
      <c r="AQ31">
        <f t="shared" si="13"/>
        <v>-269.28716988196862</v>
      </c>
      <c r="AR31">
        <f t="shared" si="14"/>
        <v>-272.96936149839252</v>
      </c>
      <c r="AS31">
        <f t="shared" si="15"/>
        <v>15.092819942155074</v>
      </c>
      <c r="AT31">
        <f t="shared" si="16"/>
        <v>27.430629551117956</v>
      </c>
      <c r="AU31">
        <f t="shared" si="17"/>
        <v>-230.44591200511945</v>
      </c>
      <c r="AW31">
        <v>28</v>
      </c>
      <c r="AX31">
        <f>IF(Z31&gt;0, (R31*SUMPRODUCT(K31:$K$98, X31:$X$98)-K31*$AZ$3)/Z31, 0)</f>
        <v>5116.1557538429151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250000</v>
      </c>
      <c r="S32">
        <f t="shared" si="1"/>
        <v>5011.7724623277436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3517.9562237568343</v>
      </c>
      <c r="AC32">
        <f t="shared" si="2"/>
        <v>3353.7513896745336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-2891.5564608701861</v>
      </c>
      <c r="AI32">
        <f t="shared" si="7"/>
        <v>-2925.0151964261581</v>
      </c>
      <c r="AJ32">
        <f t="shared" si="8"/>
        <v>164.20483408230075</v>
      </c>
      <c r="AK32">
        <f t="shared" si="30"/>
        <v>246.25693566297844</v>
      </c>
      <c r="AL32">
        <f t="shared" si="9"/>
        <v>-2514.5534266808791</v>
      </c>
      <c r="AN32">
        <f t="shared" si="10"/>
        <v>0</v>
      </c>
      <c r="AO32">
        <f t="shared" si="11"/>
        <v>0</v>
      </c>
      <c r="AP32">
        <f t="shared" si="12"/>
        <v>-3.1994933278378523</v>
      </c>
      <c r="AQ32">
        <f t="shared" si="13"/>
        <v>-276.50523696999966</v>
      </c>
      <c r="AR32">
        <f t="shared" si="14"/>
        <v>-279.7047302978375</v>
      </c>
      <c r="AS32">
        <f t="shared" si="15"/>
        <v>15.70209579994931</v>
      </c>
      <c r="AT32">
        <f t="shared" si="16"/>
        <v>23.548332281399194</v>
      </c>
      <c r="AU32">
        <f t="shared" si="17"/>
        <v>-240.454302216489</v>
      </c>
      <c r="AW32">
        <v>29</v>
      </c>
      <c r="AX32">
        <f>IF(Z32&gt;0, (R32*SUMPRODUCT(K32:$K$98, X32:$X$98)-K32*$AZ$3)/Z32, 0)</f>
        <v>5011.7724623277436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250000</v>
      </c>
      <c r="S33">
        <f t="shared" si="1"/>
        <v>4883.9052513443658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3353.7513896745336</v>
      </c>
      <c r="AC33">
        <f t="shared" si="2"/>
        <v>3171.0696668113792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-3298.3010889153311</v>
      </c>
      <c r="AI33">
        <f t="shared" si="7"/>
        <v>-3330.7655768979603</v>
      </c>
      <c r="AJ33">
        <f t="shared" si="8"/>
        <v>182.68172286315439</v>
      </c>
      <c r="AK33">
        <f t="shared" si="30"/>
        <v>234.76259727721737</v>
      </c>
      <c r="AL33">
        <f t="shared" si="9"/>
        <v>-2913.3212567575883</v>
      </c>
      <c r="AN33">
        <f t="shared" si="10"/>
        <v>0</v>
      </c>
      <c r="AO33">
        <f t="shared" si="11"/>
        <v>0</v>
      </c>
      <c r="AP33">
        <f t="shared" si="12"/>
        <v>-2.7718020999311492</v>
      </c>
      <c r="AQ33">
        <f t="shared" si="13"/>
        <v>-281.60733319904654</v>
      </c>
      <c r="AR33">
        <f t="shared" si="14"/>
        <v>-284.3791352989777</v>
      </c>
      <c r="AS33">
        <f t="shared" si="15"/>
        <v>15.597276116662252</v>
      </c>
      <c r="AT33">
        <f t="shared" si="16"/>
        <v>20.043915692323875</v>
      </c>
      <c r="AU33">
        <f t="shared" si="17"/>
        <v>-248.73794348999152</v>
      </c>
      <c r="AW33">
        <v>30</v>
      </c>
      <c r="AX33">
        <f>IF(Z33&gt;0, (R33*SUMPRODUCT(K33:$K$98, X33:$X$98)-K33*$AZ$3)/Z33, 0)</f>
        <v>4883.9052513443658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250000</v>
      </c>
      <c r="S34">
        <f t="shared" si="1"/>
        <v>4735.463686916567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3171.0696668113792</v>
      </c>
      <c r="AC34">
        <f t="shared" si="2"/>
        <v>2973.2333283505873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-3732.890517941923</v>
      </c>
      <c r="AI34">
        <f t="shared" si="7"/>
        <v>-3764.2837829411374</v>
      </c>
      <c r="AJ34">
        <f t="shared" si="8"/>
        <v>197.83633846079192</v>
      </c>
      <c r="AK34">
        <f t="shared" si="30"/>
        <v>221.97487667679655</v>
      </c>
      <c r="AL34">
        <f t="shared" si="9"/>
        <v>-3344.4725678035488</v>
      </c>
      <c r="AN34">
        <f t="shared" si="10"/>
        <v>0</v>
      </c>
      <c r="AO34">
        <f t="shared" si="11"/>
        <v>0</v>
      </c>
      <c r="AP34">
        <f t="shared" si="12"/>
        <v>-2.3931621479719833</v>
      </c>
      <c r="AQ34">
        <f t="shared" si="13"/>
        <v>-284.56461251436099</v>
      </c>
      <c r="AR34">
        <f t="shared" si="14"/>
        <v>-286.95777466233295</v>
      </c>
      <c r="AS34">
        <f t="shared" si="15"/>
        <v>15.081401590742049</v>
      </c>
      <c r="AT34">
        <f t="shared" si="16"/>
        <v>16.921523539426353</v>
      </c>
      <c r="AU34">
        <f t="shared" si="17"/>
        <v>-254.95484953216456</v>
      </c>
      <c r="AW34">
        <v>31</v>
      </c>
      <c r="AX34">
        <f>IF(Z34&gt;0, (R34*SUMPRODUCT(K34:$K$98, X34:$X$98)-K34*$AZ$3)/Z34, 0)</f>
        <v>4735.463686916567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4567.7106149828014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2973.2333283505873</v>
      </c>
      <c r="AC35">
        <f t="shared" ref="AC35:AC66" si="33">S35*Z35</f>
        <v>2763.4642468525262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-4146.6987018282507</v>
      </c>
      <c r="AI35">
        <f t="shared" ref="AI35:AI66" si="38">SUM(AE35:AH35)</f>
        <v>-4176.9486944371074</v>
      </c>
      <c r="AJ35">
        <f t="shared" ref="AJ35:AJ66" si="39">AB35-AC35</f>
        <v>209.76908149806104</v>
      </c>
      <c r="AK35">
        <f t="shared" si="30"/>
        <v>208.12633298454114</v>
      </c>
      <c r="AL35">
        <f t="shared" ref="AL35:AL66" si="40">SUM(AI35:AK35)</f>
        <v>-3759.0532799545053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-2.0589361993089779</v>
      </c>
      <c r="AQ35">
        <f t="shared" ref="AQ35:AQ66" si="44">AH35*$K35</f>
        <v>-282.24099672414428</v>
      </c>
      <c r="AR35">
        <f t="shared" ref="AR35:AR66" si="45">AI35*$K35</f>
        <v>-284.2999329234533</v>
      </c>
      <c r="AS35">
        <f t="shared" ref="AS35:AS66" si="46">AJ35*$K35</f>
        <v>14.277727633748201</v>
      </c>
      <c r="AT35">
        <f t="shared" ref="AT35:AT66" si="47">AK35*$K35</f>
        <v>14.165915560780723</v>
      </c>
      <c r="AU35">
        <f t="shared" ref="AU35:AU66" si="48">AL35*$K35</f>
        <v>-255.85628972892437</v>
      </c>
      <c r="AW35">
        <v>32</v>
      </c>
      <c r="AX35">
        <f>IF(Z35&gt;0, (R35*SUMPRODUCT(K35:$K$98, X35:$X$98)-K35*$AZ$3)/Z35, 0)</f>
        <v>4567.7106149828014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250000</v>
      </c>
      <c r="S36">
        <f t="shared" si="32"/>
        <v>4387.4179712582181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2763.4642468525262</v>
      </c>
      <c r="AC36">
        <f t="shared" si="33"/>
        <v>2548.0049742500769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-4549.2803559498861</v>
      </c>
      <c r="AI36">
        <f t="shared" si="38"/>
        <v>-4578.3179925614641</v>
      </c>
      <c r="AJ36">
        <f t="shared" si="39"/>
        <v>215.45927260244935</v>
      </c>
      <c r="AK36">
        <f t="shared" si="30"/>
        <v>193.44249727967684</v>
      </c>
      <c r="AL36">
        <f t="shared" si="40"/>
        <v>-4169.4162226793378</v>
      </c>
      <c r="AN36">
        <f t="shared" si="41"/>
        <v>0</v>
      </c>
      <c r="AO36">
        <f t="shared" si="42"/>
        <v>0</v>
      </c>
      <c r="AP36">
        <f t="shared" si="43"/>
        <v>-1.764659261214562</v>
      </c>
      <c r="AQ36">
        <f t="shared" si="44"/>
        <v>-276.4663605159746</v>
      </c>
      <c r="AR36">
        <f t="shared" si="45"/>
        <v>-278.23101977718915</v>
      </c>
      <c r="AS36">
        <f t="shared" si="46"/>
        <v>13.093772261784647</v>
      </c>
      <c r="AT36">
        <f t="shared" si="47"/>
        <v>11.755780916444952</v>
      </c>
      <c r="AU36">
        <f t="shared" si="48"/>
        <v>-253.38146659895952</v>
      </c>
      <c r="AW36">
        <v>33</v>
      </c>
      <c r="AX36">
        <f>IF(Z36&gt;0, (R36*SUMPRODUCT(K36:$K$98, X36:$X$98)-K36*$AZ$3)/Z36, 0)</f>
        <v>4387.4179712582181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250000</v>
      </c>
      <c r="S37">
        <f t="shared" si="32"/>
        <v>4199.2777371284928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2548.0049742500769</v>
      </c>
      <c r="AC37">
        <f t="shared" si="33"/>
        <v>2331.1651531284733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-4952.6044193375847</v>
      </c>
      <c r="AI37">
        <f t="shared" si="38"/>
        <v>-4980.3611586991792</v>
      </c>
      <c r="AJ37">
        <f t="shared" si="39"/>
        <v>216.83982112160356</v>
      </c>
      <c r="AK37">
        <f t="shared" si="30"/>
        <v>178.3603481975054</v>
      </c>
      <c r="AL37">
        <f t="shared" si="40"/>
        <v>-4585.1609893800705</v>
      </c>
      <c r="AN37">
        <f t="shared" si="41"/>
        <v>0</v>
      </c>
      <c r="AO37">
        <f t="shared" si="42"/>
        <v>0</v>
      </c>
      <c r="AP37">
        <f t="shared" si="43"/>
        <v>-1.5060868561830947</v>
      </c>
      <c r="AQ37">
        <f t="shared" si="44"/>
        <v>-268.72941820245711</v>
      </c>
      <c r="AR37">
        <f t="shared" si="45"/>
        <v>-270.23550505864023</v>
      </c>
      <c r="AS37">
        <f t="shared" si="46"/>
        <v>11.765776960827255</v>
      </c>
      <c r="AT37">
        <f t="shared" si="47"/>
        <v>9.6778721947500248</v>
      </c>
      <c r="AU37">
        <f t="shared" si="48"/>
        <v>-248.79185590306295</v>
      </c>
      <c r="AW37">
        <v>34</v>
      </c>
      <c r="AX37">
        <f>IF(Z37&gt;0, (R37*SUMPRODUCT(K37:$K$98, X37:$X$98)-K37*$AZ$3)/Z37, 0)</f>
        <v>4199.2777371284928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250000</v>
      </c>
      <c r="S38">
        <f t="shared" si="32"/>
        <v>4007.1984396714233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2331.1651531284733</v>
      </c>
      <c r="AC38">
        <f t="shared" si="33"/>
        <v>2115.6737165281329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-5403.7868006063891</v>
      </c>
      <c r="AI38">
        <f t="shared" si="38"/>
        <v>-5430.1852152142465</v>
      </c>
      <c r="AJ38">
        <f t="shared" si="39"/>
        <v>215.49143660034042</v>
      </c>
      <c r="AK38">
        <f t="shared" si="30"/>
        <v>163.18156071899315</v>
      </c>
      <c r="AL38">
        <f t="shared" si="40"/>
        <v>-5051.5122178949132</v>
      </c>
      <c r="AN38">
        <f t="shared" si="41"/>
        <v>0</v>
      </c>
      <c r="AO38">
        <f t="shared" si="42"/>
        <v>0</v>
      </c>
      <c r="AP38">
        <f t="shared" si="43"/>
        <v>-1.278914154190484</v>
      </c>
      <c r="AQ38">
        <f t="shared" si="44"/>
        <v>-261.79524521393478</v>
      </c>
      <c r="AR38">
        <f t="shared" si="45"/>
        <v>-263.07415936812527</v>
      </c>
      <c r="AS38">
        <f t="shared" si="46"/>
        <v>10.439833318360858</v>
      </c>
      <c r="AT38">
        <f t="shared" si="47"/>
        <v>7.9055962566893898</v>
      </c>
      <c r="AU38">
        <f t="shared" si="48"/>
        <v>-244.72872979307502</v>
      </c>
      <c r="AW38">
        <v>35</v>
      </c>
      <c r="AX38">
        <f>IF(Z38&gt;0, (R38*SUMPRODUCT(K38:$K$98, X38:$X$98)-K38*$AZ$3)/Z38, 0)</f>
        <v>4007.1984396714233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250000</v>
      </c>
      <c r="S39">
        <f t="shared" si="32"/>
        <v>3807.2788224920591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2115.6737165281329</v>
      </c>
      <c r="AC39">
        <f t="shared" si="33"/>
        <v>1901.4123834589454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-5818.3871849655616</v>
      </c>
      <c r="AI39">
        <f t="shared" si="38"/>
        <v>-5843.3579379903476</v>
      </c>
      <c r="AJ39">
        <f t="shared" si="39"/>
        <v>214.26133306918746</v>
      </c>
      <c r="AK39">
        <f t="shared" si="30"/>
        <v>148.09716015696932</v>
      </c>
      <c r="AL39">
        <f t="shared" si="40"/>
        <v>-5480.9994447641911</v>
      </c>
      <c r="AN39">
        <f t="shared" si="41"/>
        <v>0</v>
      </c>
      <c r="AO39">
        <f t="shared" si="42"/>
        <v>0</v>
      </c>
      <c r="AP39">
        <f t="shared" si="43"/>
        <v>-1.0801328263792183</v>
      </c>
      <c r="AQ39">
        <f t="shared" si="44"/>
        <v>-251.67967457078055</v>
      </c>
      <c r="AR39">
        <f t="shared" si="45"/>
        <v>-252.75980739715976</v>
      </c>
      <c r="AS39">
        <f t="shared" si="46"/>
        <v>9.2680704919904535</v>
      </c>
      <c r="AT39">
        <f t="shared" si="47"/>
        <v>6.4060785039322576</v>
      </c>
      <c r="AU39">
        <f t="shared" si="48"/>
        <v>-237.08565840123705</v>
      </c>
      <c r="AW39">
        <v>36</v>
      </c>
      <c r="AX39">
        <f>IF(Z39&gt;0, (R39*SUMPRODUCT(K39:$K$98, X39:$X$98)-K39*$AZ$3)/Z39, 0)</f>
        <v>3807.2788224920591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250000</v>
      </c>
      <c r="S40">
        <f t="shared" si="32"/>
        <v>3601.5446094873223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1901.4123834589454</v>
      </c>
      <c r="AC40">
        <f t="shared" si="33"/>
        <v>1692.1737018745462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-6143.5627318903635</v>
      </c>
      <c r="AI40">
        <f t="shared" si="38"/>
        <v>-6167.0550648385233</v>
      </c>
      <c r="AJ40">
        <f t="shared" si="39"/>
        <v>209.23868158439927</v>
      </c>
      <c r="AK40">
        <f t="shared" si="30"/>
        <v>133.0988668421262</v>
      </c>
      <c r="AL40">
        <f t="shared" si="40"/>
        <v>-5824.7175164119981</v>
      </c>
      <c r="AN40">
        <f t="shared" si="41"/>
        <v>0</v>
      </c>
      <c r="AO40">
        <f t="shared" si="42"/>
        <v>0</v>
      </c>
      <c r="AP40">
        <f t="shared" si="43"/>
        <v>-0.90730572311759883</v>
      </c>
      <c r="AQ40">
        <f t="shared" si="44"/>
        <v>-237.27271528444274</v>
      </c>
      <c r="AR40">
        <f t="shared" si="45"/>
        <v>-238.18002100756033</v>
      </c>
      <c r="AS40">
        <f t="shared" si="46"/>
        <v>8.0810813348350337</v>
      </c>
      <c r="AT40">
        <f t="shared" si="47"/>
        <v>5.1404585441901123</v>
      </c>
      <c r="AU40">
        <f t="shared" si="48"/>
        <v>-224.9584811285352</v>
      </c>
      <c r="AW40">
        <v>37</v>
      </c>
      <c r="AX40">
        <f>IF(Z40&gt;0, (R40*SUMPRODUCT(K40:$K$98, X40:$X$98)-K40*$AZ$3)/Z40, 0)</f>
        <v>3601.5446094873223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250000</v>
      </c>
      <c r="S41">
        <f t="shared" si="32"/>
        <v>3397.5009626900319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1692.1737018745462</v>
      </c>
      <c r="AC41">
        <f t="shared" si="33"/>
        <v>1492.7947303279439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-6441.9923655790199</v>
      </c>
      <c r="AI41">
        <f t="shared" si="38"/>
        <v>-6463.9613767245828</v>
      </c>
      <c r="AJ41">
        <f t="shared" si="39"/>
        <v>199.37897154660232</v>
      </c>
      <c r="AK41">
        <f t="shared" ref="AK41:AK72" si="61">G41*SUM(AB41:AB41, AE41:AF41)</f>
        <v>118.45215913121824</v>
      </c>
      <c r="AL41">
        <f t="shared" si="40"/>
        <v>-6146.1302460467614</v>
      </c>
      <c r="AN41">
        <f t="shared" si="41"/>
        <v>0</v>
      </c>
      <c r="AO41">
        <f t="shared" si="42"/>
        <v>0</v>
      </c>
      <c r="AP41">
        <f t="shared" si="43"/>
        <v>-0.7575651531101999</v>
      </c>
      <c r="AQ41">
        <f t="shared" si="44"/>
        <v>-222.1414928705303</v>
      </c>
      <c r="AR41">
        <f t="shared" si="45"/>
        <v>-222.89905802364052</v>
      </c>
      <c r="AS41">
        <f t="shared" si="46"/>
        <v>6.8752553360674948</v>
      </c>
      <c r="AT41">
        <f t="shared" si="47"/>
        <v>4.0846275453139809</v>
      </c>
      <c r="AU41">
        <f t="shared" si="48"/>
        <v>-211.93917514225902</v>
      </c>
      <c r="AW41">
        <v>38</v>
      </c>
      <c r="AX41">
        <f>IF(Z41&gt;0, (R41*SUMPRODUCT(K41:$K$98, X41:$X$98)-K41*$AZ$3)/Z41, 0)</f>
        <v>3397.5009626900319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250000</v>
      </c>
      <c r="S42">
        <f t="shared" si="32"/>
        <v>3195.2778927204308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1492.7947303279439</v>
      </c>
      <c r="AC42">
        <f t="shared" si="33"/>
        <v>1304.4869372233425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-6682.9521002294623</v>
      </c>
      <c r="AI42">
        <f t="shared" si="38"/>
        <v>-6703.3648308435231</v>
      </c>
      <c r="AJ42">
        <f t="shared" si="39"/>
        <v>188.30779310460139</v>
      </c>
      <c r="AK42">
        <f t="shared" si="61"/>
        <v>104.49563112295608</v>
      </c>
      <c r="AL42">
        <f t="shared" si="40"/>
        <v>-6410.5614066159651</v>
      </c>
      <c r="AN42">
        <f t="shared" si="41"/>
        <v>0</v>
      </c>
      <c r="AO42">
        <f t="shared" si="42"/>
        <v>0</v>
      </c>
      <c r="AP42">
        <f t="shared" si="43"/>
        <v>-0.62848159206819876</v>
      </c>
      <c r="AQ42">
        <f t="shared" si="44"/>
        <v>-205.75945742283554</v>
      </c>
      <c r="AR42">
        <f t="shared" si="45"/>
        <v>-206.38793901490374</v>
      </c>
      <c r="AS42">
        <f t="shared" si="46"/>
        <v>5.7977535610892659</v>
      </c>
      <c r="AT42">
        <f t="shared" si="47"/>
        <v>3.2172854212404074</v>
      </c>
      <c r="AU42">
        <f t="shared" si="48"/>
        <v>-197.37290003257405</v>
      </c>
      <c r="AW42">
        <v>39</v>
      </c>
      <c r="AX42">
        <f>IF(Z42&gt;0, (R42*SUMPRODUCT(K42:$K$98, X42:$X$98)-K42*$AZ$3)/Z42, 0)</f>
        <v>3195.2778927204308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250000</v>
      </c>
      <c r="S43">
        <f t="shared" si="32"/>
        <v>2997.6389450553202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1304.4869372233425</v>
      </c>
      <c r="AC43">
        <f t="shared" si="33"/>
        <v>1128.936140305801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-6890.9054116089837</v>
      </c>
      <c r="AI43">
        <f t="shared" si="38"/>
        <v>-6909.7358338345821</v>
      </c>
      <c r="AJ43">
        <f t="shared" si="39"/>
        <v>175.55079691754145</v>
      </c>
      <c r="AK43">
        <f t="shared" si="61"/>
        <v>91.314085605633977</v>
      </c>
      <c r="AL43">
        <f t="shared" si="40"/>
        <v>-6642.8709513114063</v>
      </c>
      <c r="AN43">
        <f t="shared" si="41"/>
        <v>0</v>
      </c>
      <c r="AO43">
        <f t="shared" si="42"/>
        <v>0</v>
      </c>
      <c r="AP43">
        <f t="shared" si="43"/>
        <v>-0.51764675172105146</v>
      </c>
      <c r="AQ43">
        <f t="shared" si="44"/>
        <v>-189.43042062472855</v>
      </c>
      <c r="AR43">
        <f t="shared" si="45"/>
        <v>-189.94806737644959</v>
      </c>
      <c r="AS43">
        <f t="shared" si="46"/>
        <v>4.825876908000021</v>
      </c>
      <c r="AT43">
        <f t="shared" si="47"/>
        <v>2.5102166713965701</v>
      </c>
      <c r="AU43">
        <f t="shared" si="48"/>
        <v>-182.611973797053</v>
      </c>
      <c r="AW43">
        <v>40</v>
      </c>
      <c r="AX43">
        <f>IF(Z43&gt;0, (R43*SUMPRODUCT(K43:$K$98, X43:$X$98)-K43*$AZ$3)/Z43, 0)</f>
        <v>2997.6389450553202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250000</v>
      </c>
      <c r="S44">
        <f t="shared" si="32"/>
        <v>2805.3252039520121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1128.936140305801</v>
      </c>
      <c r="AC44">
        <f t="shared" si="33"/>
        <v>966.47773798937078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-7081.7397297807265</v>
      </c>
      <c r="AI44">
        <f t="shared" si="38"/>
        <v>-7098.9654998381129</v>
      </c>
      <c r="AJ44">
        <f t="shared" si="39"/>
        <v>162.45840231643024</v>
      </c>
      <c r="AK44">
        <f t="shared" si="61"/>
        <v>79.025529821406082</v>
      </c>
      <c r="AL44">
        <f t="shared" si="40"/>
        <v>-6857.4815677002762</v>
      </c>
      <c r="AN44">
        <f t="shared" si="41"/>
        <v>0</v>
      </c>
      <c r="AO44">
        <f t="shared" si="42"/>
        <v>0</v>
      </c>
      <c r="AP44">
        <f t="shared" si="43"/>
        <v>-0.42279910370526957</v>
      </c>
      <c r="AQ44">
        <f t="shared" si="44"/>
        <v>-173.8182502407991</v>
      </c>
      <c r="AR44">
        <f t="shared" si="45"/>
        <v>-174.24104934450438</v>
      </c>
      <c r="AS44">
        <f t="shared" si="46"/>
        <v>3.9874714837101246</v>
      </c>
      <c r="AT44">
        <f t="shared" si="47"/>
        <v>1.9396475784255076</v>
      </c>
      <c r="AU44">
        <f t="shared" si="48"/>
        <v>-168.31393028236874</v>
      </c>
      <c r="AW44">
        <v>41</v>
      </c>
      <c r="AX44">
        <f>IF(Z44&gt;0, (R44*SUMPRODUCT(K44:$K$98, X44:$X$98)-K44*$AZ$3)/Z44, 0)</f>
        <v>2805.3252039520121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250000</v>
      </c>
      <c r="S45">
        <f t="shared" si="32"/>
        <v>2615.0716804460981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966.47773798937078</v>
      </c>
      <c r="AC45">
        <f t="shared" si="33"/>
        <v>816.74164695240916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-7187.3266360654416</v>
      </c>
      <c r="AI45">
        <f t="shared" si="38"/>
        <v>-7202.9426830950415</v>
      </c>
      <c r="AJ45">
        <f t="shared" si="39"/>
        <v>149.73609103696162</v>
      </c>
      <c r="AK45">
        <f t="shared" si="61"/>
        <v>67.653441659255961</v>
      </c>
      <c r="AL45">
        <f t="shared" si="40"/>
        <v>-6985.5531503988241</v>
      </c>
      <c r="AN45">
        <f t="shared" si="41"/>
        <v>0</v>
      </c>
      <c r="AO45">
        <f t="shared" si="42"/>
        <v>0</v>
      </c>
      <c r="AP45">
        <f t="shared" si="43"/>
        <v>-0.34222245142526941</v>
      </c>
      <c r="AQ45">
        <f t="shared" si="44"/>
        <v>-157.5087815710497</v>
      </c>
      <c r="AR45">
        <f t="shared" si="45"/>
        <v>-157.85100402247497</v>
      </c>
      <c r="AS45">
        <f t="shared" si="46"/>
        <v>3.2814355671686295</v>
      </c>
      <c r="AT45">
        <f t="shared" si="47"/>
        <v>1.4826112272908916</v>
      </c>
      <c r="AU45">
        <f t="shared" si="48"/>
        <v>-153.08695722801545</v>
      </c>
      <c r="AW45">
        <v>42</v>
      </c>
      <c r="AX45">
        <f>IF(Z45&gt;0, (R45*SUMPRODUCT(K45:$K$98, X45:$X$98)-K45*$AZ$3)/Z45, 0)</f>
        <v>2615.0716804460981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250000</v>
      </c>
      <c r="S46">
        <f t="shared" si="32"/>
        <v>2427.6953926789092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816.74164695240916</v>
      </c>
      <c r="AC46">
        <f t="shared" si="33"/>
        <v>680.7347932419292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-7198.5054628430662</v>
      </c>
      <c r="AI46">
        <f t="shared" si="38"/>
        <v>-7212.525648309801</v>
      </c>
      <c r="AJ46">
        <f t="shared" si="39"/>
        <v>136.00685371047996</v>
      </c>
      <c r="AK46">
        <f t="shared" si="61"/>
        <v>57.171915286668643</v>
      </c>
      <c r="AL46">
        <f t="shared" si="40"/>
        <v>-7019.3468793126522</v>
      </c>
      <c r="AN46">
        <f t="shared" si="41"/>
        <v>0</v>
      </c>
      <c r="AO46">
        <f t="shared" si="42"/>
        <v>0</v>
      </c>
      <c r="AP46">
        <f t="shared" si="43"/>
        <v>-0.27432988773208983</v>
      </c>
      <c r="AQ46">
        <f t="shared" si="44"/>
        <v>-140.85157433516093</v>
      </c>
      <c r="AR46">
        <f t="shared" si="45"/>
        <v>-141.12590422289304</v>
      </c>
      <c r="AS46">
        <f t="shared" si="46"/>
        <v>2.6612162155569186</v>
      </c>
      <c r="AT46">
        <f t="shared" si="47"/>
        <v>1.118670301418828</v>
      </c>
      <c r="AU46">
        <f t="shared" si="48"/>
        <v>-137.34601770591729</v>
      </c>
      <c r="AW46">
        <v>43</v>
      </c>
      <c r="AX46">
        <f>IF(Z46&gt;0, (R46*SUMPRODUCT(K46:$K$98, X46:$X$98)-K46*$AZ$3)/Z46, 0)</f>
        <v>2427.6953926789092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250000</v>
      </c>
      <c r="S47">
        <f t="shared" si="32"/>
        <v>2245.4322866442485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680.7347932419292</v>
      </c>
      <c r="AC47">
        <f t="shared" si="33"/>
        <v>559.08136878227663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-7153.3996385101891</v>
      </c>
      <c r="AI47">
        <f t="shared" si="38"/>
        <v>-7165.8489421945551</v>
      </c>
      <c r="AJ47">
        <f t="shared" si="39"/>
        <v>121.65342445965257</v>
      </c>
      <c r="AK47">
        <f t="shared" si="61"/>
        <v>47.651435526935046</v>
      </c>
      <c r="AL47">
        <f t="shared" si="40"/>
        <v>-6996.5440822079681</v>
      </c>
      <c r="AN47">
        <f t="shared" si="41"/>
        <v>0</v>
      </c>
      <c r="AO47">
        <f t="shared" si="42"/>
        <v>0</v>
      </c>
      <c r="AP47">
        <f t="shared" si="43"/>
        <v>-0.21749356173040049</v>
      </c>
      <c r="AQ47">
        <f t="shared" si="44"/>
        <v>-124.97232016393022</v>
      </c>
      <c r="AR47">
        <f t="shared" si="45"/>
        <v>-125.18981372566063</v>
      </c>
      <c r="AS47">
        <f t="shared" si="46"/>
        <v>2.1253266249467555</v>
      </c>
      <c r="AT47">
        <f t="shared" si="47"/>
        <v>0.83248675565164609</v>
      </c>
      <c r="AU47">
        <f t="shared" si="48"/>
        <v>-122.23200034506223</v>
      </c>
      <c r="AW47">
        <v>44</v>
      </c>
      <c r="AX47">
        <f>IF(Z47&gt;0, (R47*SUMPRODUCT(K47:$K$98, X47:$X$98)-K47*$AZ$3)/Z47, 0)</f>
        <v>2245.4322866442485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250000</v>
      </c>
      <c r="S48">
        <f t="shared" si="32"/>
        <v>2066.8932884353849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559.08136878227663</v>
      </c>
      <c r="AC48">
        <f t="shared" si="33"/>
        <v>451.250253864336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-7043.3140686895313</v>
      </c>
      <c r="AI48">
        <f t="shared" si="38"/>
        <v>-7054.230216523315</v>
      </c>
      <c r="AJ48">
        <f t="shared" si="39"/>
        <v>107.83111491794062</v>
      </c>
      <c r="AK48">
        <f t="shared" si="61"/>
        <v>39.135695814759366</v>
      </c>
      <c r="AL48">
        <f t="shared" si="40"/>
        <v>-6907.2634057906153</v>
      </c>
      <c r="AN48">
        <f t="shared" si="41"/>
        <v>0</v>
      </c>
      <c r="AO48">
        <f t="shared" si="42"/>
        <v>0</v>
      </c>
      <c r="AP48">
        <f t="shared" si="43"/>
        <v>-0.17027572190693407</v>
      </c>
      <c r="AQ48">
        <f t="shared" si="44"/>
        <v>-109.86525704165321</v>
      </c>
      <c r="AR48">
        <f t="shared" si="45"/>
        <v>-110.03553276356014</v>
      </c>
      <c r="AS48">
        <f t="shared" si="46"/>
        <v>1.6820055221180572</v>
      </c>
      <c r="AT48">
        <f t="shared" si="47"/>
        <v>0.61045883205836893</v>
      </c>
      <c r="AU48">
        <f t="shared" si="48"/>
        <v>-107.74306840938372</v>
      </c>
      <c r="AW48">
        <v>45</v>
      </c>
      <c r="AX48">
        <f>IF(Z48&gt;0, (R48*SUMPRODUCT(K48:$K$98, X48:$X$98)-K48*$AZ$3)/Z48, 0)</f>
        <v>2066.8932884353849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250000</v>
      </c>
      <c r="S49">
        <f t="shared" si="32"/>
        <v>1890.6407792164896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451.250253864336</v>
      </c>
      <c r="AC49">
        <f t="shared" si="33"/>
        <v>356.689644363745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-6869.7526108902666</v>
      </c>
      <c r="AI49">
        <f t="shared" si="38"/>
        <v>-6879.1856467235348</v>
      </c>
      <c r="AJ49">
        <f t="shared" si="39"/>
        <v>94.560609500590999</v>
      </c>
      <c r="AK49">
        <f t="shared" si="61"/>
        <v>31.587517770503524</v>
      </c>
      <c r="AL49">
        <f t="shared" si="40"/>
        <v>-6753.0375194524404</v>
      </c>
      <c r="AN49">
        <f t="shared" si="41"/>
        <v>0</v>
      </c>
      <c r="AO49">
        <f t="shared" si="42"/>
        <v>0</v>
      </c>
      <c r="AP49">
        <f t="shared" si="43"/>
        <v>-0.13137622639585972</v>
      </c>
      <c r="AQ49">
        <f t="shared" si="44"/>
        <v>-95.676746091526056</v>
      </c>
      <c r="AR49">
        <f t="shared" si="45"/>
        <v>-95.808122317921914</v>
      </c>
      <c r="AS49">
        <f t="shared" si="46"/>
        <v>1.3169690290019829</v>
      </c>
      <c r="AT49">
        <f t="shared" si="47"/>
        <v>0.43992718349116511</v>
      </c>
      <c r="AU49">
        <f t="shared" si="48"/>
        <v>-94.051226105428768</v>
      </c>
      <c r="AW49">
        <v>46</v>
      </c>
      <c r="AX49">
        <f>IF(Z49&gt;0, (R49*SUMPRODUCT(K49:$K$98, X49:$X$98)-K49*$AZ$3)/Z49, 0)</f>
        <v>1890.6407792164896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50</v>
      </c>
      <c r="R50">
        <f t="shared" si="31"/>
        <v>250000</v>
      </c>
      <c r="S50">
        <f t="shared" si="32"/>
        <v>1713.9405078111913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356.689644363745</v>
      </c>
      <c r="AC50">
        <f t="shared" si="33"/>
        <v>274.67776214816723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-6628.2857726006341</v>
      </c>
      <c r="AI50">
        <f t="shared" si="38"/>
        <v>-6636.2988209210498</v>
      </c>
      <c r="AJ50">
        <f t="shared" si="39"/>
        <v>82.011882215577771</v>
      </c>
      <c r="AK50">
        <f t="shared" si="61"/>
        <v>24.968275105462151</v>
      </c>
      <c r="AL50">
        <f t="shared" si="40"/>
        <v>-6529.31866360001</v>
      </c>
      <c r="AN50">
        <f t="shared" si="41"/>
        <v>0</v>
      </c>
      <c r="AO50">
        <f t="shared" si="42"/>
        <v>0</v>
      </c>
      <c r="AP50">
        <f t="shared" si="43"/>
        <v>-9.9642596969753416E-2</v>
      </c>
      <c r="AQ50">
        <f t="shared" si="44"/>
        <v>-82.423015740077076</v>
      </c>
      <c r="AR50">
        <f t="shared" si="45"/>
        <v>-82.522658337046835</v>
      </c>
      <c r="AS50">
        <f t="shared" si="46"/>
        <v>1.01982124649338</v>
      </c>
      <c r="AT50">
        <f t="shared" si="47"/>
        <v>0.31048156380448766</v>
      </c>
      <c r="AU50">
        <f t="shared" si="48"/>
        <v>-81.192355526748969</v>
      </c>
      <c r="AW50">
        <v>47</v>
      </c>
      <c r="AX50">
        <f>IF(Z50&gt;0, (R50*SUMPRODUCT(K50:$K$98, X50:$X$98)-K50*$AZ$3)/Z50, 0)</f>
        <v>1713.9405078111913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250000</v>
      </c>
      <c r="S51">
        <f t="shared" si="32"/>
        <v>1532.3495676626674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274.67776214816723</v>
      </c>
      <c r="AC51">
        <f t="shared" si="33"/>
        <v>204.45551772590102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-6308.0493271774976</v>
      </c>
      <c r="AI51">
        <f t="shared" si="38"/>
        <v>-6314.7206351492732</v>
      </c>
      <c r="AJ51">
        <f t="shared" si="39"/>
        <v>70.222244422266215</v>
      </c>
      <c r="AK51">
        <f t="shared" si="61"/>
        <v>19.227443350371708</v>
      </c>
      <c r="AL51">
        <f t="shared" si="40"/>
        <v>-6225.2709473766354</v>
      </c>
      <c r="AN51">
        <f t="shared" si="41"/>
        <v>0</v>
      </c>
      <c r="AO51">
        <f t="shared" si="42"/>
        <v>0</v>
      </c>
      <c r="AP51">
        <f t="shared" si="43"/>
        <v>-7.4069641623411023E-2</v>
      </c>
      <c r="AQ51">
        <f t="shared" si="44"/>
        <v>-70.036483847480085</v>
      </c>
      <c r="AR51">
        <f t="shared" si="45"/>
        <v>-70.110553489103495</v>
      </c>
      <c r="AS51">
        <f t="shared" si="46"/>
        <v>0.77965767737812408</v>
      </c>
      <c r="AT51">
        <f t="shared" si="47"/>
        <v>0.21347685406245631</v>
      </c>
      <c r="AU51">
        <f t="shared" si="48"/>
        <v>-69.117418957662906</v>
      </c>
      <c r="AW51">
        <v>48</v>
      </c>
      <c r="AX51">
        <f>IF(Z51&gt;0, (R51*SUMPRODUCT(K51:$K$98, X51:$X$98)-K51*$AZ$3)/Z51, 0)</f>
        <v>1532.3495676626674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250000</v>
      </c>
      <c r="S52">
        <f t="shared" si="32"/>
        <v>1340.5630420241855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204.45551772590102</v>
      </c>
      <c r="AC52">
        <f t="shared" si="33"/>
        <v>145.31257969789516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-5923.8050921562899</v>
      </c>
      <c r="AI52">
        <f t="shared" si="38"/>
        <v>-5929.2249260299168</v>
      </c>
      <c r="AJ52">
        <f t="shared" si="39"/>
        <v>59.142938028005858</v>
      </c>
      <c r="AK52">
        <f t="shared" si="61"/>
        <v>14.311886240813072</v>
      </c>
      <c r="AL52">
        <f t="shared" si="40"/>
        <v>-5855.770101761098</v>
      </c>
      <c r="AN52">
        <f t="shared" si="41"/>
        <v>0</v>
      </c>
      <c r="AO52">
        <f t="shared" si="42"/>
        <v>0</v>
      </c>
      <c r="AP52">
        <f t="shared" si="43"/>
        <v>-5.372757089768742E-2</v>
      </c>
      <c r="AQ52">
        <f t="shared" si="44"/>
        <v>-58.723508043602671</v>
      </c>
      <c r="AR52">
        <f t="shared" si="45"/>
        <v>-58.777235614500363</v>
      </c>
      <c r="AS52">
        <f t="shared" si="46"/>
        <v>0.58629221302513856</v>
      </c>
      <c r="AT52">
        <f t="shared" si="47"/>
        <v>0.14187572914820323</v>
      </c>
      <c r="AU52">
        <f t="shared" si="48"/>
        <v>-58.04906767232702</v>
      </c>
      <c r="AW52">
        <v>49</v>
      </c>
      <c r="AX52">
        <f>IF(Z52&gt;0, (R52*SUMPRODUCT(K52:$K$98, X52:$X$98)-K52*$AZ$3)/Z52, 0)</f>
        <v>1340.5630420241855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250000</v>
      </c>
      <c r="S53">
        <f t="shared" si="32"/>
        <v>1125.918506312541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145.31257969789516</v>
      </c>
      <c r="AC53">
        <f t="shared" si="33"/>
        <v>96.315451850251463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-5442.2045089318062</v>
      </c>
      <c r="AI53">
        <f t="shared" si="38"/>
        <v>-5446.4817035649103</v>
      </c>
      <c r="AJ53">
        <f t="shared" si="39"/>
        <v>48.997127847643696</v>
      </c>
      <c r="AK53">
        <f t="shared" si="61"/>
        <v>10.171880578852662</v>
      </c>
      <c r="AL53">
        <f t="shared" si="40"/>
        <v>-5387.3126951384138</v>
      </c>
      <c r="AN53">
        <f t="shared" si="41"/>
        <v>0</v>
      </c>
      <c r="AO53">
        <f t="shared" si="42"/>
        <v>0</v>
      </c>
      <c r="AP53">
        <f t="shared" si="43"/>
        <v>-3.7857525323322594E-2</v>
      </c>
      <c r="AQ53">
        <f t="shared" si="44"/>
        <v>-48.169048332987643</v>
      </c>
      <c r="AR53">
        <f t="shared" si="45"/>
        <v>-48.206905858310961</v>
      </c>
      <c r="AS53">
        <f t="shared" si="46"/>
        <v>0.43367444490504314</v>
      </c>
      <c r="AT53">
        <f t="shared" si="47"/>
        <v>9.0031494853967414E-2</v>
      </c>
      <c r="AU53">
        <f t="shared" si="48"/>
        <v>-47.683199918551949</v>
      </c>
      <c r="AW53">
        <v>50</v>
      </c>
      <c r="AX53">
        <f>IF(Z53&gt;0, (R53*SUMPRODUCT(K53:$K$98, X53:$X$98)-K53*$AZ$3)/Z53, 0)</f>
        <v>1125.918506312541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250000</v>
      </c>
      <c r="S54">
        <f t="shared" si="32"/>
        <v>871.2811173244346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96.315451850251463</v>
      </c>
      <c r="AC54">
        <f t="shared" si="33"/>
        <v>56.830671549370066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-4865.4730111139734</v>
      </c>
      <c r="AI54">
        <f t="shared" si="38"/>
        <v>-4868.7343391985232</v>
      </c>
      <c r="AJ54">
        <f t="shared" si="39"/>
        <v>39.484780300881397</v>
      </c>
      <c r="AK54">
        <f t="shared" si="61"/>
        <v>6.7420816295176031</v>
      </c>
      <c r="AL54">
        <f t="shared" si="40"/>
        <v>-4822.5074772681237</v>
      </c>
      <c r="AN54">
        <f t="shared" si="41"/>
        <v>0</v>
      </c>
      <c r="AO54">
        <f t="shared" si="42"/>
        <v>0</v>
      </c>
      <c r="AP54">
        <f t="shared" si="43"/>
        <v>-2.5773279053914414E-2</v>
      </c>
      <c r="AQ54">
        <f t="shared" si="44"/>
        <v>-38.45034611475544</v>
      </c>
      <c r="AR54">
        <f t="shared" si="45"/>
        <v>-38.476119393809356</v>
      </c>
      <c r="AS54">
        <f t="shared" si="46"/>
        <v>0.31203615051733014</v>
      </c>
      <c r="AT54">
        <f t="shared" si="47"/>
        <v>5.3280610455905715E-2</v>
      </c>
      <c r="AU54">
        <f t="shared" si="48"/>
        <v>-38.110802632836112</v>
      </c>
      <c r="AW54">
        <v>51</v>
      </c>
      <c r="AX54">
        <f>IF(Z54&gt;0, (R54*SUMPRODUCT(K54:$K$98, X54:$X$98)-K54*$AZ$3)/Z54, 0)</f>
        <v>871.2811173244346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250000</v>
      </c>
      <c r="S55">
        <f t="shared" si="32"/>
        <v>547.60563491159758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56.830671549370066</v>
      </c>
      <c r="AC55">
        <f t="shared" si="33"/>
        <v>26.134136177566571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-4212.4804945384149</v>
      </c>
      <c r="AI55">
        <f t="shared" si="38"/>
        <v>-4214.866713243212</v>
      </c>
      <c r="AJ55">
        <f t="shared" si="39"/>
        <v>30.696535371803495</v>
      </c>
      <c r="AK55">
        <f t="shared" si="61"/>
        <v>3.9781470084559052</v>
      </c>
      <c r="AL55">
        <f t="shared" si="40"/>
        <v>-4180.1920308629524</v>
      </c>
      <c r="AN55">
        <f t="shared" si="41"/>
        <v>0</v>
      </c>
      <c r="AO55">
        <f t="shared" si="42"/>
        <v>0</v>
      </c>
      <c r="AP55">
        <f t="shared" si="43"/>
        <v>-1.6837104549783811E-2</v>
      </c>
      <c r="AQ55">
        <f t="shared" si="44"/>
        <v>-29.723165926863388</v>
      </c>
      <c r="AR55">
        <f t="shared" si="45"/>
        <v>-29.74000303141317</v>
      </c>
      <c r="AS55">
        <f t="shared" si="46"/>
        <v>0.21659405080187155</v>
      </c>
      <c r="AT55">
        <f t="shared" si="47"/>
        <v>2.8069714214011249E-2</v>
      </c>
      <c r="AU55">
        <f t="shared" si="48"/>
        <v>-29.495339266397288</v>
      </c>
      <c r="AW55">
        <v>52</v>
      </c>
      <c r="AX55">
        <f>IF(Z55&gt;0, (R55*SUMPRODUCT(K55:$K$98, X55:$X$98)-K55*$AZ$3)/Z55, 0)</f>
        <v>547.60563491159758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250000</v>
      </c>
      <c r="S56">
        <f t="shared" si="32"/>
        <v>100.19921822724562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26.134136177566571</v>
      </c>
      <c r="AC56">
        <f t="shared" si="33"/>
        <v>3.3340155569103374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-3493.3155989407464</v>
      </c>
      <c r="AI56">
        <f t="shared" si="38"/>
        <v>-3494.9792923387072</v>
      </c>
      <c r="AJ56">
        <f t="shared" si="39"/>
        <v>22.800120620656234</v>
      </c>
      <c r="AK56">
        <f t="shared" si="61"/>
        <v>1.8293895324296601</v>
      </c>
      <c r="AL56">
        <f t="shared" si="40"/>
        <v>-3470.3497821856213</v>
      </c>
      <c r="AN56">
        <f t="shared" si="41"/>
        <v>0</v>
      </c>
      <c r="AO56">
        <f t="shared" si="42"/>
        <v>0</v>
      </c>
      <c r="AP56">
        <f t="shared" si="43"/>
        <v>-1.0481234398748016E-2</v>
      </c>
      <c r="AQ56">
        <f t="shared" si="44"/>
        <v>-22.00781686467943</v>
      </c>
      <c r="AR56">
        <f t="shared" si="45"/>
        <v>-22.018298099078176</v>
      </c>
      <c r="AS56">
        <f t="shared" si="46"/>
        <v>0.14364029384123064</v>
      </c>
      <c r="AT56">
        <f t="shared" si="47"/>
        <v>1.1525116658821638E-2</v>
      </c>
      <c r="AU56">
        <f t="shared" si="48"/>
        <v>-21.863132688578123</v>
      </c>
      <c r="AW56">
        <v>53</v>
      </c>
      <c r="AX56">
        <f>IF(Z56&gt;0, (R56*SUMPRODUCT(K56:$K$98, X56:$X$98)-K56*$AZ$3)/Z56, 0)</f>
        <v>100.19921822724562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250000</v>
      </c>
      <c r="S57">
        <f t="shared" si="32"/>
        <v>-569.84611952693785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3.3340155569103374</v>
      </c>
      <c r="AC57">
        <f t="shared" si="33"/>
        <v>-12.492510855798422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-2754.6313039055785</v>
      </c>
      <c r="AI57">
        <f t="shared" si="38"/>
        <v>-2755.7274341087787</v>
      </c>
      <c r="AJ57">
        <f t="shared" si="39"/>
        <v>15.826526412708759</v>
      </c>
      <c r="AK57">
        <f t="shared" si="61"/>
        <v>0.23338108898372364</v>
      </c>
      <c r="AL57">
        <f t="shared" si="40"/>
        <v>-2739.6675266070861</v>
      </c>
      <c r="AN57">
        <f t="shared" si="41"/>
        <v>0</v>
      </c>
      <c r="AO57">
        <f t="shared" si="42"/>
        <v>0</v>
      </c>
      <c r="AP57">
        <f t="shared" si="43"/>
        <v>-6.165712387146801E-3</v>
      </c>
      <c r="AQ57">
        <f t="shared" si="44"/>
        <v>-15.494750808732675</v>
      </c>
      <c r="AR57">
        <f t="shared" si="45"/>
        <v>-15.500916521119821</v>
      </c>
      <c r="AS57">
        <f t="shared" si="46"/>
        <v>8.9023922216036014E-2</v>
      </c>
      <c r="AT57">
        <f t="shared" si="47"/>
        <v>1.3127643660138329E-3</v>
      </c>
      <c r="AU57">
        <f t="shared" si="48"/>
        <v>-15.410579834537771</v>
      </c>
      <c r="AW57">
        <v>54</v>
      </c>
      <c r="AX57">
        <f>IF(Z57&gt;0, (R57*SUMPRODUCT(K57:$K$98, X57:$X$98)-K57*$AZ$3)/Z57, 0)</f>
        <v>-569.84611952693785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250000</v>
      </c>
      <c r="S58">
        <f t="shared" si="32"/>
        <v>-1661.111745485244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-12.492510855798422</v>
      </c>
      <c r="AC58">
        <f t="shared" si="33"/>
        <v>-22.468252332414437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-2044.3362488738694</v>
      </c>
      <c r="AI58">
        <f t="shared" si="38"/>
        <v>-2045.0125505252629</v>
      </c>
      <c r="AJ58">
        <f t="shared" si="39"/>
        <v>9.9757414766160153</v>
      </c>
      <c r="AK58">
        <f t="shared" si="61"/>
        <v>-0.87447575990588955</v>
      </c>
      <c r="AL58">
        <f t="shared" si="40"/>
        <v>-2035.9112848085526</v>
      </c>
      <c r="AN58">
        <f t="shared" si="41"/>
        <v>0</v>
      </c>
      <c r="AO58">
        <f t="shared" si="42"/>
        <v>0</v>
      </c>
      <c r="AP58">
        <f t="shared" si="43"/>
        <v>-3.3965932550633379E-3</v>
      </c>
      <c r="AQ58">
        <f t="shared" si="44"/>
        <v>-10.267280435733904</v>
      </c>
      <c r="AR58">
        <f t="shared" si="45"/>
        <v>-10.270677028988967</v>
      </c>
      <c r="AS58">
        <f t="shared" si="46"/>
        <v>5.01012176207409E-2</v>
      </c>
      <c r="AT58">
        <f t="shared" si="47"/>
        <v>-4.3918840974184721E-3</v>
      </c>
      <c r="AU58">
        <f t="shared" si="48"/>
        <v>-10.224967695465644</v>
      </c>
      <c r="AW58">
        <v>55</v>
      </c>
      <c r="AX58">
        <f>IF(Z58&gt;0, (R58*SUMPRODUCT(K58:$K$98, X58:$X$98)-K58*$AZ$3)/Z58, 0)</f>
        <v>-1661.111745485244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250000</v>
      </c>
      <c r="S59">
        <f t="shared" si="32"/>
        <v>-3600.6518321174231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-22.468252332414437</v>
      </c>
      <c r="AC59">
        <f t="shared" si="33"/>
        <v>-27.807845864472732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-1416.9423575295052</v>
      </c>
      <c r="AI59">
        <f t="shared" si="38"/>
        <v>-1417.3285076928789</v>
      </c>
      <c r="AJ59">
        <f t="shared" si="39"/>
        <v>5.339593532058295</v>
      </c>
      <c r="AK59">
        <f t="shared" si="61"/>
        <v>-1.5727776632690107</v>
      </c>
      <c r="AL59">
        <f t="shared" si="40"/>
        <v>-1413.5616918240898</v>
      </c>
      <c r="AN59">
        <f t="shared" si="41"/>
        <v>0</v>
      </c>
      <c r="AO59">
        <f t="shared" si="42"/>
        <v>0</v>
      </c>
      <c r="AP59">
        <f t="shared" si="43"/>
        <v>-1.7315749531372124E-3</v>
      </c>
      <c r="AQ59">
        <f t="shared" si="44"/>
        <v>-6.3538543526742242</v>
      </c>
      <c r="AR59">
        <f t="shared" si="45"/>
        <v>-6.3555859276273612</v>
      </c>
      <c r="AS59">
        <f t="shared" si="46"/>
        <v>2.3943810716713126E-2</v>
      </c>
      <c r="AT59">
        <f t="shared" si="47"/>
        <v>-7.0526511882770841E-3</v>
      </c>
      <c r="AU59">
        <f t="shared" si="48"/>
        <v>-6.3386947680989261</v>
      </c>
      <c r="AW59">
        <v>56</v>
      </c>
      <c r="AX59">
        <f>IF(Z59&gt;0, (R59*SUMPRODUCT(K59:$K$98, X59:$X$98)-K59*$AZ$3)/Z59, 0)</f>
        <v>-3600.6518321174231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250000</v>
      </c>
      <c r="S60">
        <f t="shared" si="32"/>
        <v>-7422.2398311269581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-27.807845864472732</v>
      </c>
      <c r="AC60">
        <f t="shared" si="33"/>
        <v>-29.761979767436607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-908.98379362743924</v>
      </c>
      <c r="AI60">
        <f t="shared" si="38"/>
        <v>-909.18428553045362</v>
      </c>
      <c r="AJ60">
        <f t="shared" si="39"/>
        <v>1.9541339029638749</v>
      </c>
      <c r="AK60">
        <f t="shared" si="61"/>
        <v>-1.9465492105130915</v>
      </c>
      <c r="AL60">
        <f t="shared" si="40"/>
        <v>-909.17670083800283</v>
      </c>
      <c r="AN60">
        <f t="shared" si="41"/>
        <v>0</v>
      </c>
      <c r="AO60">
        <f t="shared" si="42"/>
        <v>0</v>
      </c>
      <c r="AP60">
        <f t="shared" si="43"/>
        <v>-8.0271963773824396E-4</v>
      </c>
      <c r="AQ60">
        <f t="shared" si="44"/>
        <v>-3.6393446845491382</v>
      </c>
      <c r="AR60">
        <f t="shared" si="45"/>
        <v>-3.6401474041868767</v>
      </c>
      <c r="AS60">
        <f t="shared" si="46"/>
        <v>7.8238653785764906E-3</v>
      </c>
      <c r="AT60">
        <f t="shared" si="47"/>
        <v>-7.7934981593276815E-3</v>
      </c>
      <c r="AU60">
        <f t="shared" si="48"/>
        <v>-3.6401170369676277</v>
      </c>
      <c r="AW60">
        <v>57</v>
      </c>
      <c r="AX60">
        <f>IF(Z60&gt;0, (R60*SUMPRODUCT(K60:$K$98, X60:$X$98)-K60*$AZ$3)/Z60, 0)</f>
        <v>-7422.2398311269581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250000</v>
      </c>
      <c r="S61">
        <f t="shared" si="32"/>
        <v>-15942.897801438643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-29.761979767436607</v>
      </c>
      <c r="AC61">
        <f t="shared" si="33"/>
        <v>-29.473002621887222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-530.26983881488934</v>
      </c>
      <c r="AI61">
        <f t="shared" si="38"/>
        <v>-530.36227183111066</v>
      </c>
      <c r="AJ61">
        <f t="shared" si="39"/>
        <v>-0.28897714554938503</v>
      </c>
      <c r="AK61">
        <f t="shared" si="61"/>
        <v>-2.0833385837205625</v>
      </c>
      <c r="AL61">
        <f t="shared" si="40"/>
        <v>-532.73458756038065</v>
      </c>
      <c r="AN61">
        <f t="shared" si="41"/>
        <v>0</v>
      </c>
      <c r="AO61">
        <f t="shared" si="42"/>
        <v>0</v>
      </c>
      <c r="AP61">
        <f t="shared" si="43"/>
        <v>-3.3042747514553522E-4</v>
      </c>
      <c r="AQ61">
        <f t="shared" si="44"/>
        <v>-1.8955967374904554</v>
      </c>
      <c r="AR61">
        <f t="shared" si="45"/>
        <v>-1.8959271649656011</v>
      </c>
      <c r="AS61">
        <f t="shared" si="46"/>
        <v>-1.0330290245000025E-3</v>
      </c>
      <c r="AT61">
        <f t="shared" si="47"/>
        <v>-7.4474720855607452E-3</v>
      </c>
      <c r="AU61">
        <f t="shared" si="48"/>
        <v>-1.9044076660756619</v>
      </c>
      <c r="AW61">
        <v>58</v>
      </c>
      <c r="AX61">
        <f>IF(Z61&gt;0, (R61*SUMPRODUCT(K61:$K$98, X61:$X$98)-K61*$AZ$3)/Z61, 0)</f>
        <v>-15942.897801438643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250000</v>
      </c>
      <c r="S62">
        <f t="shared" si="32"/>
        <v>-38113.794269975137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-29.473002621887222</v>
      </c>
      <c r="AC62">
        <f t="shared" si="33"/>
        <v>-27.861169153932558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-274.79352512588775</v>
      </c>
      <c r="AI62">
        <f t="shared" si="38"/>
        <v>-274.83007510692164</v>
      </c>
      <c r="AJ62">
        <f t="shared" si="39"/>
        <v>-1.6118334679546642</v>
      </c>
      <c r="AK62">
        <f t="shared" si="61"/>
        <v>-2.0631101835321055</v>
      </c>
      <c r="AL62">
        <f t="shared" si="40"/>
        <v>-278.50501875840843</v>
      </c>
      <c r="AN62">
        <f t="shared" si="41"/>
        <v>0</v>
      </c>
      <c r="AO62">
        <f t="shared" si="42"/>
        <v>0</v>
      </c>
      <c r="AP62">
        <f t="shared" si="43"/>
        <v>-1.1665897605950973E-4</v>
      </c>
      <c r="AQ62">
        <f t="shared" si="44"/>
        <v>-0.87707655003316487</v>
      </c>
      <c r="AR62">
        <f t="shared" si="45"/>
        <v>-0.87719320900922448</v>
      </c>
      <c r="AS62">
        <f t="shared" si="46"/>
        <v>-5.1445947885927342E-3</v>
      </c>
      <c r="AT62">
        <f t="shared" si="47"/>
        <v>-6.5849643337908426E-3</v>
      </c>
      <c r="AU62">
        <f t="shared" si="48"/>
        <v>-0.88892276813160809</v>
      </c>
      <c r="AW62">
        <v>59</v>
      </c>
      <c r="AX62">
        <f>IF(Z62&gt;0, (R62*SUMPRODUCT(K62:$K$98, X62:$X$98)-K62*$AZ$3)/Z62, 0)</f>
        <v>-38113.794269975137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250000</v>
      </c>
      <c r="S63">
        <f t="shared" si="32"/>
        <v>-107933.84797815987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-27.861169153932558</v>
      </c>
      <c r="AC63">
        <f t="shared" si="33"/>
        <v>-25.606611591961158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-121.61151321515706</v>
      </c>
      <c r="AI63">
        <f t="shared" si="38"/>
        <v>-121.62337539373756</v>
      </c>
      <c r="AJ63">
        <f t="shared" si="39"/>
        <v>-2.2545575619713993</v>
      </c>
      <c r="AK63">
        <f t="shared" si="61"/>
        <v>-1.9502818407752793</v>
      </c>
      <c r="AL63">
        <f t="shared" si="40"/>
        <v>-125.82821479648423</v>
      </c>
      <c r="AN63">
        <f t="shared" si="41"/>
        <v>0</v>
      </c>
      <c r="AO63">
        <f t="shared" si="42"/>
        <v>0</v>
      </c>
      <c r="AP63">
        <f t="shared" si="43"/>
        <v>-3.3804727504368769E-5</v>
      </c>
      <c r="AQ63">
        <f t="shared" si="44"/>
        <v>-0.34656737274116789</v>
      </c>
      <c r="AR63">
        <f t="shared" si="45"/>
        <v>-0.34660117746867225</v>
      </c>
      <c r="AS63">
        <f t="shared" si="46"/>
        <v>-6.4250174205444915E-3</v>
      </c>
      <c r="AT63">
        <f t="shared" si="47"/>
        <v>-5.5578952665976365E-3</v>
      </c>
      <c r="AU63">
        <f t="shared" si="48"/>
        <v>-0.35858409015581438</v>
      </c>
      <c r="AW63">
        <v>60</v>
      </c>
      <c r="AX63">
        <f>IF(Z63&gt;0, (R63*SUMPRODUCT(K63:$K$98, X63:$X$98)-K63*$AZ$3)/Z63, 0)</f>
        <v>-107933.84797815987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250000</v>
      </c>
      <c r="S64">
        <f t="shared" si="32"/>
        <v>-389671.07395593135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-25.606611591961158</v>
      </c>
      <c r="AC64">
        <f t="shared" si="33"/>
        <v>-23.157077078983964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-43.860973559083746</v>
      </c>
      <c r="AI64">
        <f t="shared" si="38"/>
        <v>-43.863944921166627</v>
      </c>
      <c r="AJ64">
        <f t="shared" si="39"/>
        <v>-2.4495345129771948</v>
      </c>
      <c r="AK64">
        <f t="shared" si="61"/>
        <v>-1.7924628114372811</v>
      </c>
      <c r="AL64">
        <f t="shared" si="40"/>
        <v>-48.105942245581105</v>
      </c>
      <c r="AN64">
        <f t="shared" si="41"/>
        <v>0</v>
      </c>
      <c r="AO64">
        <f t="shared" si="42"/>
        <v>0</v>
      </c>
      <c r="AP64">
        <f t="shared" si="43"/>
        <v>-7.5605003185269269E-6</v>
      </c>
      <c r="AQ64">
        <f t="shared" si="44"/>
        <v>-0.11160232085970946</v>
      </c>
      <c r="AR64">
        <f t="shared" si="45"/>
        <v>-0.11160988136002799</v>
      </c>
      <c r="AS64">
        <f t="shared" si="46"/>
        <v>-6.2327329854172031E-3</v>
      </c>
      <c r="AT64">
        <f t="shared" si="47"/>
        <v>-4.5608428992495722E-3</v>
      </c>
      <c r="AU64">
        <f t="shared" si="48"/>
        <v>-0.12240345724469476</v>
      </c>
      <c r="AW64">
        <v>61</v>
      </c>
      <c r="AX64">
        <f>IF(Z64&gt;0, (R64*SUMPRODUCT(K64:$K$98, X64:$X$98)-K64*$AZ$3)/Z64, 0)</f>
        <v>-389671.07395593135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250000</v>
      </c>
      <c r="S65">
        <f t="shared" si="32"/>
        <v>-1407955.0167230181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-23.157077078983964</v>
      </c>
      <c r="AC65">
        <f t="shared" si="33"/>
        <v>-20.772159859023709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-11.019885862038437</v>
      </c>
      <c r="AI65">
        <f t="shared" si="38"/>
        <v>-11.020623533328084</v>
      </c>
      <c r="AJ65">
        <f t="shared" si="39"/>
        <v>-2.3849172199602542</v>
      </c>
      <c r="AK65">
        <f t="shared" si="61"/>
        <v>-1.6209953955288776</v>
      </c>
      <c r="AL65">
        <f t="shared" si="40"/>
        <v>-15.026536148817216</v>
      </c>
      <c r="AN65">
        <f t="shared" si="41"/>
        <v>0</v>
      </c>
      <c r="AO65">
        <f t="shared" si="42"/>
        <v>0</v>
      </c>
      <c r="AP65">
        <f t="shared" si="43"/>
        <v>-1.6758680341032103E-6</v>
      </c>
      <c r="AQ65">
        <f t="shared" si="44"/>
        <v>-2.5035371058687778E-2</v>
      </c>
      <c r="AR65">
        <f t="shared" si="45"/>
        <v>-2.503704692672188E-2</v>
      </c>
      <c r="AS65">
        <f t="shared" si="46"/>
        <v>-5.4181402868826558E-3</v>
      </c>
      <c r="AT65">
        <f t="shared" si="47"/>
        <v>-3.6826353484556863E-3</v>
      </c>
      <c r="AU65">
        <f t="shared" si="48"/>
        <v>-3.4137822562060223E-2</v>
      </c>
      <c r="AW65">
        <v>62</v>
      </c>
      <c r="AX65">
        <f>IF(Z65&gt;0, (R65*SUMPRODUCT(K65:$K$98, X65:$X$98)-K65*$AZ$3)/Z65, 0)</f>
        <v>-1407955.0167230181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250000</v>
      </c>
      <c r="S66">
        <f t="shared" si="32"/>
        <v>-5119214.3702257043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-20.772159859023709</v>
      </c>
      <c r="AC66">
        <f t="shared" si="33"/>
        <v>-18.568159925778854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-2.744685309385591</v>
      </c>
      <c r="AI66">
        <f t="shared" si="38"/>
        <v>-2.7448666669004647</v>
      </c>
      <c r="AJ66">
        <f t="shared" si="39"/>
        <v>-2.2039999332448552</v>
      </c>
      <c r="AK66">
        <f t="shared" si="61"/>
        <v>-1.4540511901316597</v>
      </c>
      <c r="AL66">
        <f t="shared" si="40"/>
        <v>-6.4029177902769794</v>
      </c>
      <c r="AN66">
        <f t="shared" si="41"/>
        <v>0</v>
      </c>
      <c r="AO66">
        <f t="shared" si="42"/>
        <v>0</v>
      </c>
      <c r="AP66">
        <f t="shared" si="43"/>
        <v>-3.6787008245028007E-7</v>
      </c>
      <c r="AQ66">
        <f t="shared" si="44"/>
        <v>-5.5673877741868934E-3</v>
      </c>
      <c r="AR66">
        <f t="shared" si="45"/>
        <v>-5.5677556442693434E-3</v>
      </c>
      <c r="AS66">
        <f t="shared" si="46"/>
        <v>-4.4706481434124562E-3</v>
      </c>
      <c r="AT66">
        <f t="shared" si="47"/>
        <v>-2.9494335074766961E-3</v>
      </c>
      <c r="AU66">
        <f t="shared" si="48"/>
        <v>-1.2987837295158495E-2</v>
      </c>
      <c r="AW66">
        <v>63</v>
      </c>
      <c r="AX66">
        <f>IF(Z66&gt;0, (R66*SUMPRODUCT(K66:$K$98, X66:$X$98)-K66*$AZ$3)/Z66, 0)</f>
        <v>-5119214.3702257043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-18799784.392806374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-18.568159925778854</v>
      </c>
      <c r="AC67">
        <f t="shared" ref="AC67:AC98" si="64">S67*Z67</f>
        <v>-16.583517220424877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-0.67719167455293172</v>
      </c>
      <c r="AI67">
        <f t="shared" ref="AI67:AI98" si="69">SUM(AE67:AH67)</f>
        <v>-0.67723578015774588</v>
      </c>
      <c r="AJ67">
        <f t="shared" ref="AJ67:AJ98" si="70">AB67-AC67</f>
        <v>-1.984642705353977</v>
      </c>
      <c r="AK67">
        <f t="shared" si="61"/>
        <v>-1.2997711948045199</v>
      </c>
      <c r="AL67">
        <f t="shared" ref="AL67:AL98" si="71">SUM(AI67:AK67)</f>
        <v>-3.9616496803162429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-7.9879377693528E-8</v>
      </c>
      <c r="AQ67">
        <f t="shared" ref="AQ67:AQ98" si="75">AH67*$K67</f>
        <v>-1.2264574937902943E-3</v>
      </c>
      <c r="AR67">
        <f t="shared" ref="AR67:AR98" si="76">AI67*$K67</f>
        <v>-1.2265373731679876E-3</v>
      </c>
      <c r="AS67">
        <f t="shared" ref="AS67:AS98" si="77">AJ67*$K67</f>
        <v>-3.5943736610237545E-3</v>
      </c>
      <c r="AT67">
        <f t="shared" ref="AT67:AT98" si="78">AK67*$K67</f>
        <v>-2.3540072655694856E-3</v>
      </c>
      <c r="AU67">
        <f t="shared" ref="AU67:AU98" si="79">AL67*$K67</f>
        <v>-7.1749182997612277E-3</v>
      </c>
      <c r="AW67">
        <v>64</v>
      </c>
      <c r="AX67">
        <f>IF(Z67&gt;0, (R67*SUMPRODUCT(K67:$K$98, X67:$X$98)-K67*$AZ$3)/Z67, 0)</f>
        <v>-18799784.392806374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250000</v>
      </c>
      <c r="S68">
        <f t="shared" si="63"/>
        <v>-69868535.04278332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-16.583517220424877</v>
      </c>
      <c r="AC68">
        <f t="shared" si="64"/>
        <v>-14.807770380482809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-0.1653383411538267</v>
      </c>
      <c r="AI68">
        <f t="shared" si="69"/>
        <v>-0.16534893803436199</v>
      </c>
      <c r="AJ68">
        <f t="shared" si="70"/>
        <v>-1.7757468399420677</v>
      </c>
      <c r="AK68">
        <f t="shared" si="61"/>
        <v>-1.1608462054297415</v>
      </c>
      <c r="AL68">
        <f t="shared" si="71"/>
        <v>-3.1019419834061712</v>
      </c>
      <c r="AN68">
        <f t="shared" si="72"/>
        <v>0</v>
      </c>
      <c r="AO68">
        <f t="shared" si="73"/>
        <v>0</v>
      </c>
      <c r="AP68">
        <f t="shared" si="74"/>
        <v>-1.7135662766864902E-8</v>
      </c>
      <c r="AQ68">
        <f t="shared" si="75"/>
        <v>-2.6736000722189297E-4</v>
      </c>
      <c r="AR68">
        <f t="shared" si="76"/>
        <v>-2.6737714288465984E-4</v>
      </c>
      <c r="AS68">
        <f t="shared" si="77"/>
        <v>-2.8714675896588104E-3</v>
      </c>
      <c r="AT68">
        <f t="shared" si="78"/>
        <v>-1.8771438475873416E-3</v>
      </c>
      <c r="AU68">
        <f t="shared" si="79"/>
        <v>-5.0159885801308122E-3</v>
      </c>
      <c r="AW68">
        <v>65</v>
      </c>
      <c r="AX68">
        <f>IF(Z68&gt;0, (R68*SUMPRODUCT(K68:$K$98, X68:$X$98)-K68*$AZ$3)/Z68, 0)</f>
        <v>-69868535.04278332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250000</v>
      </c>
      <c r="S69">
        <f t="shared" si="63"/>
        <v>-262838588.53484273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-14.807770380482809</v>
      </c>
      <c r="AC69">
        <f t="shared" si="64"/>
        <v>-13.221454439208014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-3.9878918108368869E-2</v>
      </c>
      <c r="AI69">
        <f t="shared" si="69"/>
        <v>-3.988143323647713E-2</v>
      </c>
      <c r="AJ69">
        <f t="shared" si="70"/>
        <v>-1.5863159412747958</v>
      </c>
      <c r="AK69">
        <f t="shared" si="61"/>
        <v>-1.0365439266337968</v>
      </c>
      <c r="AL69">
        <f t="shared" si="71"/>
        <v>-2.6627413011450698</v>
      </c>
      <c r="AN69">
        <f t="shared" si="72"/>
        <v>0</v>
      </c>
      <c r="AO69">
        <f t="shared" si="73"/>
        <v>0</v>
      </c>
      <c r="AP69">
        <f t="shared" si="74"/>
        <v>-3.6313236353532607E-9</v>
      </c>
      <c r="AQ69">
        <f t="shared" si="75"/>
        <v>-5.7576891373216963E-5</v>
      </c>
      <c r="AR69">
        <f t="shared" si="76"/>
        <v>-5.7580522696852307E-5</v>
      </c>
      <c r="AS69">
        <f t="shared" si="77"/>
        <v>-2.2903113967681589E-3</v>
      </c>
      <c r="AT69">
        <f t="shared" si="78"/>
        <v>-1.4965545681350223E-3</v>
      </c>
      <c r="AU69">
        <f t="shared" si="79"/>
        <v>-3.8444464876000338E-3</v>
      </c>
      <c r="AW69">
        <v>66</v>
      </c>
      <c r="AX69">
        <f>IF(Z69&gt;0, (R69*SUMPRODUCT(K69:$K$98, X69:$X$98)-K69*$AZ$3)/Z69, 0)</f>
        <v>-262838588.53484273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50</v>
      </c>
      <c r="R70">
        <f t="shared" si="62"/>
        <v>250000</v>
      </c>
      <c r="S70">
        <f t="shared" si="63"/>
        <v>-1002053110.0082756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-13.221454439208014</v>
      </c>
      <c r="AC70">
        <f t="shared" si="64"/>
        <v>-11.804919782811874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-9.504700975226885E-3</v>
      </c>
      <c r="AI70">
        <f t="shared" si="69"/>
        <v>-9.5052900118590203E-3</v>
      </c>
      <c r="AJ70">
        <f t="shared" si="70"/>
        <v>-1.4165346563961396</v>
      </c>
      <c r="AK70">
        <f t="shared" si="61"/>
        <v>-0.92550181074456106</v>
      </c>
      <c r="AL70">
        <f t="shared" si="71"/>
        <v>-2.3515417571525599</v>
      </c>
      <c r="AN70">
        <f t="shared" si="72"/>
        <v>0</v>
      </c>
      <c r="AO70">
        <f t="shared" si="73"/>
        <v>0</v>
      </c>
      <c r="AP70">
        <f t="shared" si="74"/>
        <v>-7.5932749755086196E-10</v>
      </c>
      <c r="AQ70">
        <f t="shared" si="75"/>
        <v>-1.225251607920876E-5</v>
      </c>
      <c r="AR70">
        <f t="shared" si="76"/>
        <v>-1.225327540670631E-5</v>
      </c>
      <c r="AS70">
        <f t="shared" si="77"/>
        <v>-1.8260557275275935E-3</v>
      </c>
      <c r="AT70">
        <f t="shared" si="78"/>
        <v>-1.1930649735368312E-3</v>
      </c>
      <c r="AU70">
        <f t="shared" si="79"/>
        <v>-3.0313739764711314E-3</v>
      </c>
      <c r="AW70">
        <v>67</v>
      </c>
      <c r="AX70">
        <f>IF(Z70&gt;0, (R70*SUMPRODUCT(K70:$K$98, X70:$X$98)-K70*$AZ$3)/Z70, 0)</f>
        <v>-1002053110.0082756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250000</v>
      </c>
      <c r="S71">
        <f t="shared" si="63"/>
        <v>-3874827870.8464503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-11.804919782811874</v>
      </c>
      <c r="AC71">
        <f t="shared" si="64"/>
        <v>-10.540117541321244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-2.2356935381928704E-3</v>
      </c>
      <c r="AI71">
        <f t="shared" si="69"/>
        <v>-2.2358295457510463E-3</v>
      </c>
      <c r="AJ71">
        <f t="shared" si="70"/>
        <v>-1.2648022414906297</v>
      </c>
      <c r="AK71">
        <f t="shared" si="61"/>
        <v>-0.82634438479683126</v>
      </c>
      <c r="AL71">
        <f t="shared" si="71"/>
        <v>-2.0933824558332121</v>
      </c>
      <c r="AN71">
        <f t="shared" si="72"/>
        <v>0</v>
      </c>
      <c r="AO71">
        <f t="shared" si="73"/>
        <v>0</v>
      </c>
      <c r="AP71">
        <f t="shared" si="74"/>
        <v>-1.5654234807714565E-10</v>
      </c>
      <c r="AQ71">
        <f t="shared" si="75"/>
        <v>-2.5732446103970992E-6</v>
      </c>
      <c r="AR71">
        <f t="shared" si="76"/>
        <v>-2.5734011527451761E-6</v>
      </c>
      <c r="AS71">
        <f t="shared" si="77"/>
        <v>-1.4557655132664963E-3</v>
      </c>
      <c r="AT71">
        <f t="shared" si="78"/>
        <v>-9.5110810054455325E-4</v>
      </c>
      <c r="AU71">
        <f t="shared" si="79"/>
        <v>-2.4094470149637949E-3</v>
      </c>
      <c r="AW71">
        <v>68</v>
      </c>
      <c r="AX71">
        <f>IF(Z71&gt;0, (R71*SUMPRODUCT(K71:$K$98, X71:$X$98)-K71*$AZ$3)/Z71, 0)</f>
        <v>-3874827870.8464503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250000</v>
      </c>
      <c r="S72">
        <f t="shared" si="63"/>
        <v>-15208034033.460405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-10.540117541321244</v>
      </c>
      <c r="AC72">
        <f t="shared" si="64"/>
        <v>-9.4108214592027188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-5.1853593350148573E-4</v>
      </c>
      <c r="AI72">
        <f t="shared" si="69"/>
        <v>-5.1856687379737965E-4</v>
      </c>
      <c r="AJ72">
        <f t="shared" si="70"/>
        <v>-1.1292960821185254</v>
      </c>
      <c r="AK72">
        <f t="shared" si="61"/>
        <v>-0.73780822789248712</v>
      </c>
      <c r="AL72">
        <f t="shared" si="71"/>
        <v>-1.86762287688481</v>
      </c>
      <c r="AN72">
        <f t="shared" si="72"/>
        <v>0</v>
      </c>
      <c r="AO72">
        <f t="shared" si="73"/>
        <v>0</v>
      </c>
      <c r="AP72">
        <f t="shared" si="74"/>
        <v>-3.1796201481065445E-11</v>
      </c>
      <c r="AQ72">
        <f t="shared" si="75"/>
        <v>-5.3288026311420047E-7</v>
      </c>
      <c r="AR72">
        <f t="shared" si="76"/>
        <v>-5.3291205931568148E-7</v>
      </c>
      <c r="AS72">
        <f t="shared" si="77"/>
        <v>-1.1605359522715338E-3</v>
      </c>
      <c r="AT72">
        <f t="shared" si="78"/>
        <v>-7.5821831662133783E-4</v>
      </c>
      <c r="AU72">
        <f t="shared" si="79"/>
        <v>-1.9192871809521875E-3</v>
      </c>
      <c r="AW72">
        <v>69</v>
      </c>
      <c r="AX72">
        <f>IF(Z72&gt;0, (R72*SUMPRODUCT(K72:$K$98, X72:$X$98)-K72*$AZ$3)/Z72, 0)</f>
        <v>-15208034033.460405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250000</v>
      </c>
      <c r="S73">
        <f t="shared" si="63"/>
        <v>-60664260982.570213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-9.4108214592027188</v>
      </c>
      <c r="AC73">
        <f t="shared" si="64"/>
        <v>-8.4025196212230444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-1.1852732389578836E-4</v>
      </c>
      <c r="AI73">
        <f t="shared" si="69"/>
        <v>-1.1853424932394419E-4</v>
      </c>
      <c r="AJ73">
        <f t="shared" si="70"/>
        <v>-1.0083018379796744</v>
      </c>
      <c r="AK73">
        <f t="shared" ref="AK73:AK98" si="92">G73*SUM(AB73:AB73, AE73:AF73)</f>
        <v>-0.65875750214419038</v>
      </c>
      <c r="AL73">
        <f t="shared" si="71"/>
        <v>-1.6671778743731887</v>
      </c>
      <c r="AN73">
        <f t="shared" si="72"/>
        <v>0</v>
      </c>
      <c r="AO73">
        <f t="shared" si="73"/>
        <v>0</v>
      </c>
      <c r="AP73">
        <f t="shared" si="74"/>
        <v>-6.3544707240435992E-12</v>
      </c>
      <c r="AQ73">
        <f t="shared" si="75"/>
        <v>-1.0875550113984804E-7</v>
      </c>
      <c r="AR73">
        <f t="shared" si="76"/>
        <v>-1.0876185561057209E-7</v>
      </c>
      <c r="AS73">
        <f t="shared" si="77"/>
        <v>-9.251737750033337E-4</v>
      </c>
      <c r="AT73">
        <f t="shared" si="78"/>
        <v>-6.0444714282350935E-4</v>
      </c>
      <c r="AU73">
        <f t="shared" si="79"/>
        <v>-1.5297296796824534E-3</v>
      </c>
      <c r="AW73">
        <v>70</v>
      </c>
      <c r="AX73">
        <f>IF(Z73&gt;0, (R73*SUMPRODUCT(K73:$K$98, X73:$X$98)-K73*$AZ$3)/Z73, 0)</f>
        <v>-60664260982.570213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250000</v>
      </c>
      <c r="S74">
        <f t="shared" si="63"/>
        <v>-246123441493.34454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-8.4025196212230444</v>
      </c>
      <c r="AC74">
        <f t="shared" si="64"/>
        <v>-7.5022497559964547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-2.6660455697543437E-5</v>
      </c>
      <c r="AI74">
        <f t="shared" si="69"/>
        <v>-2.6661979780278198E-5</v>
      </c>
      <c r="AJ74">
        <f t="shared" si="70"/>
        <v>-0.90026986522658969</v>
      </c>
      <c r="AK74">
        <f t="shared" si="92"/>
        <v>-0.58817637348561314</v>
      </c>
      <c r="AL74">
        <f t="shared" si="71"/>
        <v>-1.488472900691983</v>
      </c>
      <c r="AN74">
        <f t="shared" si="72"/>
        <v>0</v>
      </c>
      <c r="AO74">
        <f t="shared" si="73"/>
        <v>0</v>
      </c>
      <c r="AP74">
        <f t="shared" si="74"/>
        <v>-1.2485998417123905E-12</v>
      </c>
      <c r="AQ74">
        <f t="shared" si="75"/>
        <v>-2.1841491937880739E-8</v>
      </c>
      <c r="AR74">
        <f t="shared" si="76"/>
        <v>-2.1842740537722451E-8</v>
      </c>
      <c r="AS74">
        <f t="shared" si="77"/>
        <v>-7.3754316979193118E-4</v>
      </c>
      <c r="AT74">
        <f t="shared" si="78"/>
        <v>-4.8186158801185355E-4</v>
      </c>
      <c r="AU74">
        <f t="shared" si="79"/>
        <v>-1.2194266005443224E-3</v>
      </c>
      <c r="AW74">
        <v>71</v>
      </c>
      <c r="AX74">
        <f>IF(Z74&gt;0, (R74*SUMPRODUCT(K74:$K$98, X74:$X$98)-K74*$AZ$3)/Z74, 0)</f>
        <v>-246123441493.34454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250000</v>
      </c>
      <c r="S75">
        <f t="shared" si="63"/>
        <v>-1016967719299.3615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-7.5022497559964547</v>
      </c>
      <c r="AC75">
        <f t="shared" si="64"/>
        <v>-6.6984373010682239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-5.8975404309681877E-6</v>
      </c>
      <c r="AI75">
        <f t="shared" si="69"/>
        <v>-5.8978697647894067E-6</v>
      </c>
      <c r="AJ75">
        <f t="shared" si="70"/>
        <v>-0.80381245492823084</v>
      </c>
      <c r="AK75">
        <f t="shared" si="92"/>
        <v>-0.52515748291975184</v>
      </c>
      <c r="AL75">
        <f t="shared" si="71"/>
        <v>-1.3289758357177475</v>
      </c>
      <c r="AN75">
        <f t="shared" si="72"/>
        <v>0</v>
      </c>
      <c r="AO75">
        <f t="shared" si="73"/>
        <v>0</v>
      </c>
      <c r="AP75">
        <f t="shared" si="74"/>
        <v>-2.4089791592711815E-13</v>
      </c>
      <c r="AQ75">
        <f t="shared" si="75"/>
        <v>-4.3138757922182776E-9</v>
      </c>
      <c r="AR75">
        <f t="shared" si="76"/>
        <v>-4.314116690134205E-9</v>
      </c>
      <c r="AS75">
        <f t="shared" si="77"/>
        <v>-5.8796495443935097E-4</v>
      </c>
      <c r="AT75">
        <f t="shared" si="78"/>
        <v>-3.8413711261287351E-4</v>
      </c>
      <c r="AU75">
        <f t="shared" si="79"/>
        <v>-9.721063811689145E-4</v>
      </c>
      <c r="AW75">
        <v>72</v>
      </c>
      <c r="AX75">
        <f>IF(Z75&gt;0, (R75*SUMPRODUCT(K75:$K$98, X75:$X$98)-K75*$AZ$3)/Z75, 0)</f>
        <v>-1016967719299.3615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250000</v>
      </c>
      <c r="S76">
        <f t="shared" si="63"/>
        <v>-4285697981573.5781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-6.6984373010682239</v>
      </c>
      <c r="AC76">
        <f t="shared" si="64"/>
        <v>-5.9807475939805608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-1.2813241448153038E-6</v>
      </c>
      <c r="AI76">
        <f t="shared" si="69"/>
        <v>-1.2813939204693476E-6</v>
      </c>
      <c r="AJ76">
        <f t="shared" si="70"/>
        <v>-0.71768970708766311</v>
      </c>
      <c r="AK76">
        <f t="shared" si="92"/>
        <v>-0.4688906110747757</v>
      </c>
      <c r="AL76">
        <f t="shared" si="71"/>
        <v>-1.1865815995563591</v>
      </c>
      <c r="AN76">
        <f t="shared" si="72"/>
        <v>0</v>
      </c>
      <c r="AO76">
        <f t="shared" si="73"/>
        <v>0</v>
      </c>
      <c r="AP76">
        <f t="shared" si="74"/>
        <v>-4.557037505561945E-14</v>
      </c>
      <c r="AQ76">
        <f t="shared" si="75"/>
        <v>-8.3683087814979093E-10</v>
      </c>
      <c r="AR76">
        <f t="shared" si="76"/>
        <v>-8.3687644852484654E-10</v>
      </c>
      <c r="AS76">
        <f t="shared" si="77"/>
        <v>-4.6872207181252059E-4</v>
      </c>
      <c r="AT76">
        <f t="shared" si="78"/>
        <v>-3.0623175518046332E-4</v>
      </c>
      <c r="AU76">
        <f t="shared" si="79"/>
        <v>-7.7495466386943231E-4</v>
      </c>
      <c r="AW76">
        <v>73</v>
      </c>
      <c r="AX76">
        <f>IF(Z76&gt;0, (R76*SUMPRODUCT(K76:$K$98, X76:$X$98)-K76*$AZ$3)/Z76, 0)</f>
        <v>-4285697981573.5781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250000</v>
      </c>
      <c r="S77">
        <f t="shared" si="63"/>
        <v>-18434490013343.324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-5.9807475939805608</v>
      </c>
      <c r="AC77">
        <f t="shared" si="64"/>
        <v>-5.3399532096374474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-2.729715198143345E-7</v>
      </c>
      <c r="AI77">
        <f t="shared" si="69"/>
        <v>-2.7298600340787513E-7</v>
      </c>
      <c r="AJ77">
        <f t="shared" si="70"/>
        <v>-0.64079438434311342</v>
      </c>
      <c r="AK77">
        <f t="shared" si="92"/>
        <v>-0.41865233157863929</v>
      </c>
      <c r="AL77">
        <f t="shared" si="71"/>
        <v>-1.059446988907756</v>
      </c>
      <c r="AN77">
        <f t="shared" si="72"/>
        <v>0</v>
      </c>
      <c r="AO77">
        <f t="shared" si="73"/>
        <v>0</v>
      </c>
      <c r="AP77">
        <f t="shared" si="74"/>
        <v>-8.4457260973821548E-15</v>
      </c>
      <c r="AQ77">
        <f t="shared" si="75"/>
        <v>-1.5917615212497876E-10</v>
      </c>
      <c r="AR77">
        <f t="shared" si="76"/>
        <v>-1.5918459785107613E-10</v>
      </c>
      <c r="AS77">
        <f t="shared" si="77"/>
        <v>-3.7366236767999726E-4</v>
      </c>
      <c r="AT77">
        <f t="shared" si="78"/>
        <v>-2.4412608049427398E-4</v>
      </c>
      <c r="AU77">
        <f t="shared" si="79"/>
        <v>-6.1778860735886901E-4</v>
      </c>
      <c r="AW77">
        <v>74</v>
      </c>
      <c r="AX77">
        <f>IF(Z77&gt;0, (R77*SUMPRODUCT(K77:$K$98, X77:$X$98)-K77*$AZ$3)/Z77, 0)</f>
        <v>-18434490013343.324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250000</v>
      </c>
      <c r="S78">
        <f t="shared" si="63"/>
        <v>-81046727201545.266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-5.3399532096374474</v>
      </c>
      <c r="AC78">
        <f t="shared" si="64"/>
        <v>-4.7678153658859577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-5.6986792658969219E-8</v>
      </c>
      <c r="AI78">
        <f t="shared" si="69"/>
        <v>-5.6989734058042639E-8</v>
      </c>
      <c r="AJ78">
        <f t="shared" si="70"/>
        <v>-0.57213784375148968</v>
      </c>
      <c r="AK78">
        <f t="shared" si="92"/>
        <v>-0.37379672467462133</v>
      </c>
      <c r="AL78">
        <f t="shared" si="71"/>
        <v>-0.94593462541584505</v>
      </c>
      <c r="AN78">
        <f t="shared" si="72"/>
        <v>0</v>
      </c>
      <c r="AO78">
        <f t="shared" si="73"/>
        <v>0</v>
      </c>
      <c r="AP78">
        <f t="shared" si="74"/>
        <v>-1.5314280336478706E-15</v>
      </c>
      <c r="AQ78">
        <f t="shared" si="75"/>
        <v>-2.9669952851440706E-11</v>
      </c>
      <c r="AR78">
        <f t="shared" si="76"/>
        <v>-2.9671484279474353E-11</v>
      </c>
      <c r="AS78">
        <f t="shared" si="77"/>
        <v>-2.9788135209184971E-4</v>
      </c>
      <c r="AT78">
        <f t="shared" si="78"/>
        <v>-1.946158167470305E-4</v>
      </c>
      <c r="AU78">
        <f t="shared" si="79"/>
        <v>-4.9249719851036456E-4</v>
      </c>
      <c r="AW78">
        <v>75</v>
      </c>
      <c r="AX78">
        <f>IF(Z78&gt;0, (R78*SUMPRODUCT(K78:$K$98, X78:$X$98)-K78*$AZ$3)/Z78, 0)</f>
        <v>-81046727201545.266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250000</v>
      </c>
      <c r="S79">
        <f t="shared" si="63"/>
        <v>-364429148032616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-4.7678153658859577</v>
      </c>
      <c r="AC79">
        <f t="shared" si="64"/>
        <v>-4.2569780052811064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-1.1639619759869806E-8</v>
      </c>
      <c r="AI79">
        <f t="shared" si="69"/>
        <v>-1.1640203821000517E-8</v>
      </c>
      <c r="AJ79">
        <f t="shared" si="70"/>
        <v>-0.5108373606048513</v>
      </c>
      <c r="AK79">
        <f t="shared" si="92"/>
        <v>-0.33374707561201705</v>
      </c>
      <c r="AL79">
        <f t="shared" si="71"/>
        <v>-0.8445844478570721</v>
      </c>
      <c r="AN79">
        <f t="shared" si="72"/>
        <v>0</v>
      </c>
      <c r="AO79">
        <f t="shared" si="73"/>
        <v>0</v>
      </c>
      <c r="AP79">
        <f t="shared" si="74"/>
        <v>-2.7150818326864549E-16</v>
      </c>
      <c r="AQ79">
        <f t="shared" si="75"/>
        <v>-5.4108240537969154E-12</v>
      </c>
      <c r="AR79">
        <f t="shared" si="76"/>
        <v>-5.4110955619801833E-12</v>
      </c>
      <c r="AS79">
        <f t="shared" si="77"/>
        <v>-2.3746919017651614E-4</v>
      </c>
      <c r="AT79">
        <f t="shared" si="78"/>
        <v>-1.5514653758982234E-4</v>
      </c>
      <c r="AU79">
        <f t="shared" si="79"/>
        <v>-3.9261573317743399E-4</v>
      </c>
      <c r="AW79">
        <v>76</v>
      </c>
      <c r="AX79">
        <f>IF(Z79&gt;0, (R79*SUMPRODUCT(K79:$K$98, X79:$X$98)-K79*$AZ$3)/Z79, 0)</f>
        <v>-364429148032616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250000</v>
      </c>
      <c r="S80">
        <f t="shared" si="63"/>
        <v>-1676190786459057.5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-4.2569780052811064</v>
      </c>
      <c r="AC80">
        <f t="shared" si="64"/>
        <v>-3.8008732190056933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-2.3242110996876038E-9</v>
      </c>
      <c r="AI80">
        <f t="shared" si="69"/>
        <v>-2.3243244779870702E-9</v>
      </c>
      <c r="AJ80">
        <f t="shared" si="70"/>
        <v>-0.45610478627541307</v>
      </c>
      <c r="AK80">
        <f t="shared" si="92"/>
        <v>-0.29798846036967747</v>
      </c>
      <c r="AL80">
        <f t="shared" si="71"/>
        <v>-0.75409324896941499</v>
      </c>
      <c r="AN80">
        <f t="shared" si="72"/>
        <v>0</v>
      </c>
      <c r="AO80">
        <f t="shared" si="73"/>
        <v>0</v>
      </c>
      <c r="AP80">
        <f t="shared" si="74"/>
        <v>-4.7058332613439411E-17</v>
      </c>
      <c r="AQ80">
        <f t="shared" si="75"/>
        <v>-9.6467753977190575E-13</v>
      </c>
      <c r="AR80">
        <f t="shared" si="76"/>
        <v>-9.6472459810451924E-13</v>
      </c>
      <c r="AS80">
        <f t="shared" si="77"/>
        <v>-1.893089845244676E-4</v>
      </c>
      <c r="AT80">
        <f t="shared" si="78"/>
        <v>-1.2368186989059483E-4</v>
      </c>
      <c r="AU80">
        <f t="shared" si="79"/>
        <v>-3.1299085537978699E-4</v>
      </c>
      <c r="AW80">
        <v>77</v>
      </c>
      <c r="AX80">
        <f>IF(Z80&gt;0, (R80*SUMPRODUCT(K80:$K$98, X80:$X$98)-K80*$AZ$3)/Z80, 0)</f>
        <v>-1676190786459057.5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250000</v>
      </c>
      <c r="S81">
        <f t="shared" si="63"/>
        <v>-7894738678166746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-3.8008732190056933</v>
      </c>
      <c r="AC81">
        <f t="shared" si="64"/>
        <v>-3.3936368026844943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-4.5375744193418052E-10</v>
      </c>
      <c r="AI81">
        <f t="shared" si="69"/>
        <v>-4.5377893496226559E-10</v>
      </c>
      <c r="AJ81">
        <f t="shared" si="70"/>
        <v>-0.407236416321199</v>
      </c>
      <c r="AK81">
        <f t="shared" si="92"/>
        <v>-0.26606112533039855</v>
      </c>
      <c r="AL81">
        <f t="shared" si="71"/>
        <v>-0.67329754210537651</v>
      </c>
      <c r="AN81">
        <f t="shared" si="72"/>
        <v>0</v>
      </c>
      <c r="AO81">
        <f t="shared" si="73"/>
        <v>0</v>
      </c>
      <c r="AP81">
        <f t="shared" si="74"/>
        <v>-7.9650073286282643E-18</v>
      </c>
      <c r="AQ81">
        <f t="shared" si="75"/>
        <v>-1.6815598696089891E-13</v>
      </c>
      <c r="AR81">
        <f t="shared" si="76"/>
        <v>-1.6816395196822754E-13</v>
      </c>
      <c r="AS81">
        <f t="shared" si="77"/>
        <v>-1.5091596342973906E-4</v>
      </c>
      <c r="AT81">
        <f t="shared" si="78"/>
        <v>-9.8598429440966139E-5</v>
      </c>
      <c r="AU81">
        <f t="shared" si="79"/>
        <v>-2.4951439303886919E-4</v>
      </c>
      <c r="AW81">
        <v>78</v>
      </c>
      <c r="AX81">
        <f>IF(Z81&gt;0, (R81*SUMPRODUCT(K81:$K$98, X81:$X$98)-K81*$AZ$3)/Z81, 0)</f>
        <v>-7894738678166746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250000</v>
      </c>
      <c r="S82">
        <f t="shared" si="63"/>
        <v>-3.8114789926253584E+16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-3.3936368026844943</v>
      </c>
      <c r="AC82">
        <f t="shared" si="64"/>
        <v>-3.0300328595398729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-8.6516098624395358E-11</v>
      </c>
      <c r="AI82">
        <f t="shared" si="69"/>
        <v>-8.6520073502474714E-11</v>
      </c>
      <c r="AJ82">
        <f t="shared" si="70"/>
        <v>-0.36360394314462141</v>
      </c>
      <c r="AK82">
        <f t="shared" si="92"/>
        <v>-0.23755457618791462</v>
      </c>
      <c r="AL82">
        <f t="shared" si="71"/>
        <v>-0.60115851941905607</v>
      </c>
      <c r="AN82">
        <f t="shared" si="72"/>
        <v>0</v>
      </c>
      <c r="AO82">
        <f t="shared" si="73"/>
        <v>0</v>
      </c>
      <c r="AP82">
        <f t="shared" si="74"/>
        <v>-1.3152077612562574E-18</v>
      </c>
      <c r="AQ82">
        <f t="shared" si="75"/>
        <v>-2.8626448940781129E-14</v>
      </c>
      <c r="AR82">
        <f t="shared" si="76"/>
        <v>-2.8627764148542381E-14</v>
      </c>
      <c r="AS82">
        <f t="shared" si="77"/>
        <v>-1.2030928207113121E-4</v>
      </c>
      <c r="AT82">
        <f t="shared" si="78"/>
        <v>-7.8602064286503926E-5</v>
      </c>
      <c r="AU82">
        <f t="shared" si="79"/>
        <v>-1.989113463862629E-4</v>
      </c>
      <c r="AW82">
        <v>79</v>
      </c>
      <c r="AX82">
        <f>IF(Z82&gt;0, (R82*SUMPRODUCT(K82:$K$98, X82:$X$98)-K82*$AZ$3)/Z82, 0)</f>
        <v>-3.8114789926253584E+16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250000</v>
      </c>
      <c r="S83">
        <f t="shared" si="63"/>
        <v>-1.8879176159419018E+17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-3.0300328595398729</v>
      </c>
      <c r="AC83">
        <f t="shared" si="64"/>
        <v>-2.7053864817320541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-1.6093145780254468E-11</v>
      </c>
      <c r="AI83">
        <f t="shared" si="69"/>
        <v>-1.6093862280396976E-11</v>
      </c>
      <c r="AJ83">
        <f t="shared" si="70"/>
        <v>-0.3246463778078188</v>
      </c>
      <c r="AK83">
        <f t="shared" si="92"/>
        <v>-0.21210230016779114</v>
      </c>
      <c r="AL83">
        <f t="shared" si="71"/>
        <v>-0.53674867799170378</v>
      </c>
      <c r="AN83">
        <f t="shared" si="72"/>
        <v>0</v>
      </c>
      <c r="AO83">
        <f t="shared" si="73"/>
        <v>0</v>
      </c>
      <c r="AP83">
        <f t="shared" si="74"/>
        <v>-2.1167463000377911E-19</v>
      </c>
      <c r="AQ83">
        <f t="shared" si="75"/>
        <v>-4.7543754376761702E-15</v>
      </c>
      <c r="AR83">
        <f t="shared" si="76"/>
        <v>-4.7545871123061737E-15</v>
      </c>
      <c r="AS83">
        <f t="shared" si="77"/>
        <v>-9.5909823079700322E-5</v>
      </c>
      <c r="AT83">
        <f t="shared" si="78"/>
        <v>-6.2661084412075652E-5</v>
      </c>
      <c r="AU83">
        <f t="shared" si="79"/>
        <v>-1.5857090749653055E-4</v>
      </c>
      <c r="AW83">
        <v>80</v>
      </c>
      <c r="AX83">
        <f>IF(Z83&gt;0, (R83*SUMPRODUCT(K83:$K$98, X83:$X$98)-K83*$AZ$3)/Z83, 0)</f>
        <v>-1.8879176159419018E+17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250000</v>
      </c>
      <c r="S84">
        <f t="shared" si="63"/>
        <v>-9.6017235595554394E+17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-2.7053864817320541</v>
      </c>
      <c r="AC84">
        <f t="shared" si="64"/>
        <v>-2.4155236444036241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-2.9177460061220145E-12</v>
      </c>
      <c r="AI84">
        <f t="shared" si="69"/>
        <v>-2.917871792061873E-12</v>
      </c>
      <c r="AJ84">
        <f t="shared" si="70"/>
        <v>-0.28986283732842999</v>
      </c>
      <c r="AK84">
        <f t="shared" si="92"/>
        <v>-0.1893770537212438</v>
      </c>
      <c r="AL84">
        <f t="shared" si="71"/>
        <v>-0.47923989105259168</v>
      </c>
      <c r="AN84">
        <f t="shared" si="72"/>
        <v>0</v>
      </c>
      <c r="AO84">
        <f t="shared" si="73"/>
        <v>0</v>
      </c>
      <c r="AP84">
        <f t="shared" si="74"/>
        <v>-3.3179253044997649E-20</v>
      </c>
      <c r="AQ84">
        <f t="shared" si="75"/>
        <v>-7.6963000130957117E-16</v>
      </c>
      <c r="AR84">
        <f t="shared" si="76"/>
        <v>-7.6966318056261618E-16</v>
      </c>
      <c r="AS84">
        <f t="shared" si="77"/>
        <v>-7.6458723756144011E-5</v>
      </c>
      <c r="AT84">
        <f t="shared" si="78"/>
        <v>-4.9953032854014852E-5</v>
      </c>
      <c r="AU84">
        <f t="shared" si="79"/>
        <v>-1.2641175661092852E-4</v>
      </c>
      <c r="AW84">
        <v>81</v>
      </c>
      <c r="AX84">
        <f>IF(Z84&gt;0, (R84*SUMPRODUCT(K84:$K$98, X84:$X$98)-K84*$AZ$3)/Z84, 0)</f>
        <v>-9.6017235595554394E+17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250000</v>
      </c>
      <c r="S85">
        <f t="shared" si="63"/>
        <v>-5.0184201032694344E+18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-2.4155236444036241</v>
      </c>
      <c r="AC85">
        <f t="shared" si="64"/>
        <v>-2.1567175396460936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-5.1520033673869441E-13</v>
      </c>
      <c r="AI85">
        <f t="shared" si="69"/>
        <v>-5.1522182475180678E-13</v>
      </c>
      <c r="AJ85">
        <f t="shared" si="70"/>
        <v>-0.25880610475753052</v>
      </c>
      <c r="AK85">
        <f t="shared" si="92"/>
        <v>-0.16908665510825371</v>
      </c>
      <c r="AL85">
        <f t="shared" si="71"/>
        <v>-0.42789275986629943</v>
      </c>
      <c r="AN85">
        <f t="shared" si="72"/>
        <v>0</v>
      </c>
      <c r="AO85">
        <f t="shared" si="73"/>
        <v>0</v>
      </c>
      <c r="AP85">
        <f t="shared" si="74"/>
        <v>-5.0607250563490845E-21</v>
      </c>
      <c r="AQ85">
        <f t="shared" si="75"/>
        <v>-1.2133682344391378E-16</v>
      </c>
      <c r="AR85">
        <f t="shared" si="76"/>
        <v>-1.2134188416897014E-16</v>
      </c>
      <c r="AS85">
        <f t="shared" si="77"/>
        <v>-6.0952426463763644E-5</v>
      </c>
      <c r="AT85">
        <f t="shared" si="78"/>
        <v>-3.9822251956325682E-5</v>
      </c>
      <c r="AU85">
        <f t="shared" si="79"/>
        <v>-1.0077467842021067E-4</v>
      </c>
      <c r="AW85">
        <v>82</v>
      </c>
      <c r="AX85">
        <f>IF(Z85&gt;0, (R85*SUMPRODUCT(K85:$K$98, X85:$X$98)-K85*$AZ$3)/Z85, 0)</f>
        <v>-5.0184201032694344E+18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250000</v>
      </c>
      <c r="S86">
        <f t="shared" si="63"/>
        <v>-2.6980926524758184E+19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-2.1567175396460936</v>
      </c>
      <c r="AC86">
        <f t="shared" si="64"/>
        <v>-1.9256406603982976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-8.8523054324964501E-14</v>
      </c>
      <c r="AI86">
        <f t="shared" si="69"/>
        <v>-8.8526622847080725E-14</v>
      </c>
      <c r="AJ86">
        <f t="shared" si="70"/>
        <v>-0.23107687924779596</v>
      </c>
      <c r="AK86">
        <f t="shared" si="92"/>
        <v>-0.15097022777522656</v>
      </c>
      <c r="AL86">
        <f t="shared" si="71"/>
        <v>-0.38204710702311107</v>
      </c>
      <c r="AN86">
        <f t="shared" si="72"/>
        <v>0</v>
      </c>
      <c r="AO86">
        <f t="shared" si="73"/>
        <v>0</v>
      </c>
      <c r="AP86">
        <f t="shared" si="74"/>
        <v>-7.5038968043782406E-22</v>
      </c>
      <c r="AQ86">
        <f t="shared" si="75"/>
        <v>-1.8614648945067993E-17</v>
      </c>
      <c r="AR86">
        <f t="shared" si="76"/>
        <v>-1.8615399334748431E-17</v>
      </c>
      <c r="AS86">
        <f t="shared" si="77"/>
        <v>-4.8590901198791347E-5</v>
      </c>
      <c r="AT86">
        <f t="shared" si="78"/>
        <v>-3.1746055449876987E-5</v>
      </c>
      <c r="AU86">
        <f t="shared" si="79"/>
        <v>-8.0336956648686955E-5</v>
      </c>
      <c r="AW86">
        <v>83</v>
      </c>
      <c r="AX86">
        <f>IF(Z86&gt;0, (R86*SUMPRODUCT(K86:$K$98, X86:$X$98)-K86*$AZ$3)/Z86, 0)</f>
        <v>-2.6980926524758184E+19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250000</v>
      </c>
      <c r="S87">
        <f t="shared" si="63"/>
        <v>-1.4934593679337682E+20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-1.9256406603982976</v>
      </c>
      <c r="AC87">
        <f t="shared" si="64"/>
        <v>-1.7193220182127658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-1.4786098108987929E-14</v>
      </c>
      <c r="AI87">
        <f t="shared" si="69"/>
        <v>-1.4786673726261197E-14</v>
      </c>
      <c r="AJ87">
        <f t="shared" si="70"/>
        <v>-0.20631864218553186</v>
      </c>
      <c r="AK87">
        <f t="shared" si="92"/>
        <v>-0.13479484622788085</v>
      </c>
      <c r="AL87">
        <f t="shared" si="71"/>
        <v>-0.34111348841342748</v>
      </c>
      <c r="AN87">
        <f t="shared" si="72"/>
        <v>0</v>
      </c>
      <c r="AO87">
        <f t="shared" si="73"/>
        <v>0</v>
      </c>
      <c r="AP87">
        <f t="shared" si="74"/>
        <v>-1.080722654509273E-22</v>
      </c>
      <c r="AQ87">
        <f t="shared" si="75"/>
        <v>-2.776093063966104E-18</v>
      </c>
      <c r="AR87">
        <f t="shared" si="76"/>
        <v>-2.776201136231555E-18</v>
      </c>
      <c r="AS87">
        <f t="shared" si="77"/>
        <v>-3.873636894036295E-5</v>
      </c>
      <c r="AT87">
        <f t="shared" si="78"/>
        <v>-2.5307761041037135E-5</v>
      </c>
      <c r="AU87">
        <f t="shared" si="79"/>
        <v>-6.4044129981402864E-5</v>
      </c>
      <c r="AW87">
        <v>84</v>
      </c>
      <c r="AX87">
        <f>IF(Z87&gt;0, (R87*SUMPRODUCT(K87:$K$98, X87:$X$98)-K87*$AZ$3)/Z87, 0)</f>
        <v>-1.4934593679337682E+20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250000</v>
      </c>
      <c r="S88">
        <f t="shared" si="63"/>
        <v>-8.5172118552507672E+20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-1.7193220182127658</v>
      </c>
      <c r="AC88">
        <f t="shared" si="64"/>
        <v>-1.5351089448328263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-2.3987152828593172E-15</v>
      </c>
      <c r="AI88">
        <f t="shared" si="69"/>
        <v>-2.3988054009032805E-15</v>
      </c>
      <c r="AJ88">
        <f t="shared" si="70"/>
        <v>-0.18421307337993942</v>
      </c>
      <c r="AK88">
        <f t="shared" si="92"/>
        <v>-0.12035254127489362</v>
      </c>
      <c r="AL88">
        <f t="shared" si="71"/>
        <v>-0.30456561465483545</v>
      </c>
      <c r="AN88">
        <f t="shared" si="72"/>
        <v>0</v>
      </c>
      <c r="AO88">
        <f t="shared" si="73"/>
        <v>0</v>
      </c>
      <c r="AP88">
        <f t="shared" si="74"/>
        <v>-1.5106858853687662E-23</v>
      </c>
      <c r="AQ88">
        <f t="shared" si="75"/>
        <v>-4.0210652178699941E-19</v>
      </c>
      <c r="AR88">
        <f t="shared" si="76"/>
        <v>-4.0212162864585308E-19</v>
      </c>
      <c r="AS88">
        <f t="shared" si="77"/>
        <v>-3.0880396157814895E-5</v>
      </c>
      <c r="AT88">
        <f t="shared" si="78"/>
        <v>-2.0175192156439041E-5</v>
      </c>
      <c r="AU88">
        <f t="shared" si="79"/>
        <v>-5.1055588314254346E-5</v>
      </c>
      <c r="AW88">
        <v>85</v>
      </c>
      <c r="AX88">
        <f>IF(Z88&gt;0, (R88*SUMPRODUCT(K88:$K$98, X88:$X$98)-K88*$AZ$3)/Z88, 0)</f>
        <v>-8.5172118552507672E+20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250000</v>
      </c>
      <c r="S89">
        <f t="shared" si="63"/>
        <v>-5.0345308702294105E+21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-1.5351089448328263</v>
      </c>
      <c r="AC89">
        <f t="shared" si="64"/>
        <v>-1.3706329864578806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-3.7802271357888732E-16</v>
      </c>
      <c r="AI89">
        <f t="shared" si="69"/>
        <v>-3.7803632589969522E-16</v>
      </c>
      <c r="AJ89">
        <f t="shared" si="70"/>
        <v>-0.16447595837494577</v>
      </c>
      <c r="AK89">
        <f t="shared" si="92"/>
        <v>-0.10745762613829786</v>
      </c>
      <c r="AL89">
        <f t="shared" si="71"/>
        <v>-0.27193358451324401</v>
      </c>
      <c r="AN89">
        <f t="shared" si="72"/>
        <v>0</v>
      </c>
      <c r="AO89">
        <f t="shared" si="73"/>
        <v>0</v>
      </c>
      <c r="AP89">
        <f t="shared" si="74"/>
        <v>-2.0374012484899683E-24</v>
      </c>
      <c r="AQ89">
        <f t="shared" si="75"/>
        <v>-5.6579914584116155E-20</v>
      </c>
      <c r="AR89">
        <f t="shared" si="76"/>
        <v>-5.6581951985364635E-20</v>
      </c>
      <c r="AS89">
        <f t="shared" si="77"/>
        <v>-2.4617662753360067E-5</v>
      </c>
      <c r="AT89">
        <f t="shared" si="78"/>
        <v>-1.6083539665528569E-5</v>
      </c>
      <c r="AU89">
        <f t="shared" si="79"/>
        <v>-4.0701202418888694E-5</v>
      </c>
      <c r="AW89">
        <v>86</v>
      </c>
      <c r="AX89">
        <f>IF(Z89&gt;0, (R89*SUMPRODUCT(K89:$K$98, X89:$X$98)-K89*$AZ$3)/Z89, 0)</f>
        <v>-5.0345308702294105E+21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50</v>
      </c>
      <c r="R90">
        <f t="shared" si="62"/>
        <v>250000</v>
      </c>
      <c r="S90">
        <f t="shared" si="63"/>
        <v>-3.0879259760737737E+22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-1.3706329864578806</v>
      </c>
      <c r="AC90">
        <f t="shared" si="64"/>
        <v>-1.2237794521945362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-5.7473209593226365E-17</v>
      </c>
      <c r="AI90">
        <f t="shared" si="69"/>
        <v>-5.7475191148907551E-17</v>
      </c>
      <c r="AJ90">
        <f t="shared" si="70"/>
        <v>-0.14685353426334435</v>
      </c>
      <c r="AK90">
        <f t="shared" si="92"/>
        <v>-9.5944309052051646E-2</v>
      </c>
      <c r="AL90">
        <f t="shared" si="71"/>
        <v>-0.24279784331539606</v>
      </c>
      <c r="AN90">
        <f t="shared" si="72"/>
        <v>0</v>
      </c>
      <c r="AO90">
        <f t="shared" si="73"/>
        <v>0</v>
      </c>
      <c r="AP90">
        <f t="shared" si="74"/>
        <v>-2.6480894429162051E-25</v>
      </c>
      <c r="AQ90">
        <f t="shared" si="75"/>
        <v>-7.680541153564524E-21</v>
      </c>
      <c r="AR90">
        <f t="shared" si="76"/>
        <v>-7.6808059625088166E-21</v>
      </c>
      <c r="AS90">
        <f t="shared" si="77"/>
        <v>-1.9625050026594428E-5</v>
      </c>
      <c r="AT90">
        <f t="shared" si="78"/>
        <v>-1.2821699350708361E-5</v>
      </c>
      <c r="AU90">
        <f t="shared" si="79"/>
        <v>-3.2446749377302799E-5</v>
      </c>
      <c r="AW90">
        <v>87</v>
      </c>
      <c r="AX90">
        <f>IF(Z90&gt;0, (R90*SUMPRODUCT(K90:$K$98, X90:$X$98)-K90*$AZ$3)/Z90, 0)</f>
        <v>-3.0879259760737737E+22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50</v>
      </c>
      <c r="R91">
        <f t="shared" si="62"/>
        <v>250000</v>
      </c>
      <c r="S91">
        <f t="shared" si="63"/>
        <v>-1.967537199744991E+23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-1.2237794521945362</v>
      </c>
      <c r="AC91">
        <f t="shared" si="64"/>
        <v>-1.092660225173693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-8.4203403086413595E-18</v>
      </c>
      <c r="AI91">
        <f t="shared" si="69"/>
        <v>-8.4206179807040064E-18</v>
      </c>
      <c r="AJ91">
        <f t="shared" si="70"/>
        <v>-0.13111922702084322</v>
      </c>
      <c r="AK91">
        <f t="shared" si="92"/>
        <v>-8.5664561653617549E-2</v>
      </c>
      <c r="AL91">
        <f t="shared" si="71"/>
        <v>-0.21678378867446077</v>
      </c>
      <c r="AN91">
        <f t="shared" si="72"/>
        <v>0</v>
      </c>
      <c r="AO91">
        <f t="shared" si="73"/>
        <v>0</v>
      </c>
      <c r="AP91">
        <f t="shared" si="74"/>
        <v>-3.3131456866188863E-26</v>
      </c>
      <c r="AQ91">
        <f t="shared" si="75"/>
        <v>-1.0047036748150568E-21</v>
      </c>
      <c r="AR91">
        <f t="shared" si="76"/>
        <v>-1.004736806271923E-21</v>
      </c>
      <c r="AS91">
        <f t="shared" si="77"/>
        <v>-1.5644969727833574E-5</v>
      </c>
      <c r="AT91">
        <f t="shared" si="78"/>
        <v>-1.02213802221846E-5</v>
      </c>
      <c r="AU91">
        <f t="shared" si="79"/>
        <v>-2.5866349950018172E-5</v>
      </c>
      <c r="AW91">
        <v>88</v>
      </c>
      <c r="AX91">
        <f>IF(Z91&gt;0, (R91*SUMPRODUCT(K91:$K$98, X91:$X$98)-K91*$AZ$3)/Z91, 0)</f>
        <v>-1.967537199744991E+23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50</v>
      </c>
      <c r="R92">
        <f t="shared" si="62"/>
        <v>250000</v>
      </c>
      <c r="S92">
        <f t="shared" si="63"/>
        <v>-1.3038947917755943E+24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-1.092660225173693</v>
      </c>
      <c r="AC92">
        <f t="shared" si="64"/>
        <v>-0.97558948676222579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-1.1874237567260491E-18</v>
      </c>
      <c r="AI92">
        <f t="shared" si="69"/>
        <v>-1.1874611673167239E-18</v>
      </c>
      <c r="AJ92">
        <f t="shared" si="70"/>
        <v>-0.1170707384114672</v>
      </c>
      <c r="AK92">
        <f t="shared" si="92"/>
        <v>-7.6486215762158513E-2</v>
      </c>
      <c r="AL92">
        <f t="shared" si="71"/>
        <v>-0.19355695417362573</v>
      </c>
      <c r="AN92">
        <f t="shared" si="72"/>
        <v>0</v>
      </c>
      <c r="AO92">
        <f t="shared" si="73"/>
        <v>0</v>
      </c>
      <c r="AP92">
        <f t="shared" si="74"/>
        <v>-3.9855190516419323E-27</v>
      </c>
      <c r="AQ92">
        <f t="shared" si="75"/>
        <v>-1.2650161142717862E-22</v>
      </c>
      <c r="AR92">
        <f t="shared" si="76"/>
        <v>-1.2650559694623027E-22</v>
      </c>
      <c r="AS92">
        <f t="shared" si="77"/>
        <v>-1.2472074081499983E-5</v>
      </c>
      <c r="AT92">
        <f t="shared" si="78"/>
        <v>-8.1484217332466498E-6</v>
      </c>
      <c r="AU92">
        <f t="shared" si="79"/>
        <v>-2.0620495814746633E-5</v>
      </c>
      <c r="AW92">
        <v>89</v>
      </c>
      <c r="AX92">
        <f>IF(Z92&gt;0, (R92*SUMPRODUCT(K92:$K$98, X92:$X$98)-K92*$AZ$3)/Z92, 0)</f>
        <v>-1.3038947917755943E+24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250000</v>
      </c>
      <c r="S93">
        <f t="shared" si="63"/>
        <v>-8.9981939593733212E+24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-0.97558948676222579</v>
      </c>
      <c r="AC93">
        <f t="shared" si="64"/>
        <v>-0.87106204175198731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-1.6098139956566522E-19</v>
      </c>
      <c r="AI93">
        <f t="shared" si="69"/>
        <v>-1.6098623977052014E-19</v>
      </c>
      <c r="AJ93">
        <f t="shared" si="70"/>
        <v>-0.10452744501023847</v>
      </c>
      <c r="AK93">
        <f t="shared" si="92"/>
        <v>-6.8291264073355812E-2</v>
      </c>
      <c r="AL93">
        <f t="shared" si="71"/>
        <v>-0.17281870908359429</v>
      </c>
      <c r="AN93">
        <f t="shared" si="72"/>
        <v>0</v>
      </c>
      <c r="AO93">
        <f t="shared" si="73"/>
        <v>0</v>
      </c>
      <c r="AP93">
        <f t="shared" si="74"/>
        <v>-4.6040077333969612E-28</v>
      </c>
      <c r="AQ93">
        <f t="shared" si="75"/>
        <v>-1.5312566941897557E-23</v>
      </c>
      <c r="AR93">
        <f t="shared" si="76"/>
        <v>-1.5313027342670899E-23</v>
      </c>
      <c r="AS93">
        <f t="shared" si="77"/>
        <v>-9.9426610981345425E-6</v>
      </c>
      <c r="AT93">
        <f t="shared" si="78"/>
        <v>-6.4958719174479021E-6</v>
      </c>
      <c r="AU93">
        <f t="shared" si="79"/>
        <v>-1.6438533015582444E-5</v>
      </c>
      <c r="AW93">
        <v>90</v>
      </c>
      <c r="AX93">
        <f>IF(Z93&gt;0, (R93*SUMPRODUCT(K93:$K$98, X93:$X$98)-K93*$AZ$3)/Z93, 0)</f>
        <v>-8.9981939593733212E+24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250000</v>
      </c>
      <c r="S94">
        <f t="shared" si="63"/>
        <v>-6.476033967617761E+25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-0.87106204175198731</v>
      </c>
      <c r="AC94">
        <f t="shared" si="64"/>
        <v>-0.77773396584998866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-2.0956659621156599E-20</v>
      </c>
      <c r="AI94">
        <f t="shared" si="69"/>
        <v>-2.0957260092038731E-20</v>
      </c>
      <c r="AJ94">
        <f t="shared" si="70"/>
        <v>-9.3328075901998653E-2</v>
      </c>
      <c r="AK94">
        <f t="shared" si="92"/>
        <v>-6.0974342922639119E-2</v>
      </c>
      <c r="AL94">
        <f t="shared" si="71"/>
        <v>-0.15430241882463777</v>
      </c>
      <c r="AN94">
        <f t="shared" si="72"/>
        <v>0</v>
      </c>
      <c r="AO94">
        <f t="shared" si="73"/>
        <v>0</v>
      </c>
      <c r="AP94">
        <f t="shared" si="74"/>
        <v>-5.0997188207263107E-29</v>
      </c>
      <c r="AQ94">
        <f t="shared" si="75"/>
        <v>-1.77982104827752E-24</v>
      </c>
      <c r="AR94">
        <f t="shared" si="76"/>
        <v>-1.7798720454657273E-24</v>
      </c>
      <c r="AS94">
        <f t="shared" si="77"/>
        <v>-7.9262285539975627E-6</v>
      </c>
      <c r="AT94">
        <f t="shared" si="78"/>
        <v>-5.1784693219450749E-6</v>
      </c>
      <c r="AU94">
        <f t="shared" si="79"/>
        <v>-1.3104697875942638E-5</v>
      </c>
      <c r="AW94">
        <v>91</v>
      </c>
      <c r="AX94">
        <f>IF(Z94&gt;0, (R94*SUMPRODUCT(K94:$K$98, X94:$X$98)-K94*$AZ$3)/Z94, 0)</f>
        <v>-6.476033967617761E+25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250000</v>
      </c>
      <c r="S95">
        <f t="shared" si="63"/>
        <v>-4.8697094325627739E+26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-0.77773396584998866</v>
      </c>
      <c r="AC95">
        <f t="shared" si="64"/>
        <v>-0.69440532665177546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-2.6158386896219416E-21</v>
      </c>
      <c r="AI95">
        <f t="shared" si="69"/>
        <v>-2.6159099880573274E-21</v>
      </c>
      <c r="AJ95">
        <f t="shared" si="70"/>
        <v>-8.3328639198213206E-2</v>
      </c>
      <c r="AK95">
        <f t="shared" si="92"/>
        <v>-5.4441377609499214E-2</v>
      </c>
      <c r="AL95">
        <f t="shared" si="71"/>
        <v>-0.13777001680771242</v>
      </c>
      <c r="AN95">
        <f t="shared" si="72"/>
        <v>0</v>
      </c>
      <c r="AO95">
        <f t="shared" si="73"/>
        <v>0</v>
      </c>
      <c r="AP95">
        <f t="shared" si="74"/>
        <v>-5.4065006023637798E-30</v>
      </c>
      <c r="AQ95">
        <f t="shared" si="75"/>
        <v>-1.9835685558278139E-25</v>
      </c>
      <c r="AR95">
        <f t="shared" si="76"/>
        <v>-1.9836226208338374E-25</v>
      </c>
      <c r="AS95">
        <f t="shared" si="77"/>
        <v>-6.3187408753169431E-6</v>
      </c>
      <c r="AT95">
        <f t="shared" si="78"/>
        <v>-4.1282440385403973E-6</v>
      </c>
      <c r="AU95">
        <f t="shared" si="79"/>
        <v>-1.044698491385734E-5</v>
      </c>
      <c r="AW95">
        <v>92</v>
      </c>
      <c r="AX95">
        <f>IF(Z95&gt;0, (R95*SUMPRODUCT(K95:$K$98, X95:$X$98)-K95*$AZ$3)/Z95, 0)</f>
        <v>-4.8697094325627739E+26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250000</v>
      </c>
      <c r="S96">
        <f t="shared" si="63"/>
        <v>-3.8336372917029354E+27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-0.69440532665177546</v>
      </c>
      <c r="AC96">
        <f t="shared" si="64"/>
        <v>-0.62000475593908511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-3.1249536836709444E-22</v>
      </c>
      <c r="AI96">
        <f t="shared" si="69"/>
        <v>-3.1250345474445311E-22</v>
      </c>
      <c r="AJ96">
        <f t="shared" si="70"/>
        <v>-7.440057071269035E-2</v>
      </c>
      <c r="AK96">
        <f t="shared" si="92"/>
        <v>-4.8608372865624284E-2</v>
      </c>
      <c r="AL96">
        <f t="shared" si="71"/>
        <v>-0.12300894357831463</v>
      </c>
      <c r="AN96">
        <f t="shared" si="72"/>
        <v>0</v>
      </c>
      <c r="AO96">
        <f t="shared" si="73"/>
        <v>0</v>
      </c>
      <c r="AP96">
        <f t="shared" si="74"/>
        <v>-5.474850162246784E-31</v>
      </c>
      <c r="AQ96">
        <f t="shared" si="75"/>
        <v>-2.1157376688252239E-26</v>
      </c>
      <c r="AR96">
        <f t="shared" si="76"/>
        <v>-2.1157924173268464E-26</v>
      </c>
      <c r="AS96">
        <f t="shared" si="77"/>
        <v>-5.0372615396340418E-6</v>
      </c>
      <c r="AT96">
        <f t="shared" si="78"/>
        <v>-3.2910108725609018E-6</v>
      </c>
      <c r="AU96">
        <f t="shared" si="79"/>
        <v>-8.3282724121949428E-6</v>
      </c>
      <c r="AW96">
        <v>93</v>
      </c>
      <c r="AX96">
        <f>IF(Z96&gt;0, (R96*SUMPRODUCT(K96:$K$98, X96:$X$98)-K96*$AZ$3)/Z96, 0)</f>
        <v>-3.8336372917029354E+27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250000</v>
      </c>
      <c r="S97">
        <f t="shared" si="63"/>
        <v>-3.1665783123448327E+28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-0.62000475593908511</v>
      </c>
      <c r="AC97">
        <f t="shared" si="64"/>
        <v>-0.55357567494561166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-3.5657111707804154E-23</v>
      </c>
      <c r="AI97">
        <f t="shared" si="69"/>
        <v>-3.5657985799047669E-23</v>
      </c>
      <c r="AJ97">
        <f t="shared" si="70"/>
        <v>-6.6429080993473444E-2</v>
      </c>
      <c r="AK97">
        <f t="shared" si="92"/>
        <v>-4.3400332915735959E-2</v>
      </c>
      <c r="AL97">
        <f t="shared" si="71"/>
        <v>-0.1098294139092094</v>
      </c>
      <c r="AN97">
        <f t="shared" si="72"/>
        <v>0</v>
      </c>
      <c r="AO97">
        <f t="shared" si="73"/>
        <v>0</v>
      </c>
      <c r="AP97">
        <f t="shared" si="74"/>
        <v>-5.2839290854375097E-32</v>
      </c>
      <c r="AQ97">
        <f t="shared" si="75"/>
        <v>-2.1554917870782652E-27</v>
      </c>
      <c r="AR97">
        <f t="shared" si="76"/>
        <v>-2.1555446263691197E-27</v>
      </c>
      <c r="AS97">
        <f t="shared" si="77"/>
        <v>-4.0156740590194796E-6</v>
      </c>
      <c r="AT97">
        <f t="shared" si="78"/>
        <v>-2.6235737185593915E-6</v>
      </c>
      <c r="AU97">
        <f t="shared" si="79"/>
        <v>-6.6392477775788707E-6</v>
      </c>
      <c r="AW97">
        <v>94</v>
      </c>
      <c r="AX97">
        <f>IF(Z97&gt;0, (R97*SUMPRODUCT(K97:$K$98, X97:$X$98)-K97*$AZ$3)/Z97, 0)</f>
        <v>-3.1665783123448327E+28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-0.55357567494561166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-0.55357567494561166</v>
      </c>
      <c r="AK98">
        <f t="shared" si="92"/>
        <v>-3.8750297246192819E-2</v>
      </c>
      <c r="AL98">
        <f t="shared" si="71"/>
        <v>-0.5923259721918045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-2.3588969131417451E-28</v>
      </c>
      <c r="AR98">
        <f t="shared" si="76"/>
        <v>-2.3588969131417451E-28</v>
      </c>
      <c r="AS98">
        <f t="shared" si="77"/>
        <v>-2.9878527224847294E-5</v>
      </c>
      <c r="AT98">
        <f t="shared" si="78"/>
        <v>-2.0914969057393106E-6</v>
      </c>
      <c r="AU98">
        <f t="shared" si="79"/>
        <v>-3.1970024130586608E-5</v>
      </c>
      <c r="AW98">
        <v>95</v>
      </c>
    </row>
    <row r="100" spans="5:50" x14ac:dyDescent="0.25">
      <c r="AN100" s="6">
        <f t="shared" ref="AN100:AU100" si="93">SUM(AN3:AN98)</f>
        <v>17818.691657490363</v>
      </c>
      <c r="AO100" s="6">
        <f t="shared" si="93"/>
        <v>-1781.8691657490363</v>
      </c>
      <c r="AP100" s="6">
        <f t="shared" si="93"/>
        <v>-3018.6964285104987</v>
      </c>
      <c r="AQ100" s="6">
        <f t="shared" si="93"/>
        <v>-9157.4970494387871</v>
      </c>
      <c r="AR100" s="6">
        <f t="shared" si="93"/>
        <v>3860.6290137920446</v>
      </c>
      <c r="AS100" s="6">
        <f t="shared" si="93"/>
        <v>-2290.4648665436544</v>
      </c>
      <c r="AT100" s="6">
        <f t="shared" si="93"/>
        <v>832.32798560959088</v>
      </c>
      <c r="AU100" s="6">
        <f t="shared" si="93"/>
        <v>2402.4921328579812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37809.946021130207</v>
      </c>
      <c r="K3">
        <v>1</v>
      </c>
      <c r="L3" s="2">
        <v>0</v>
      </c>
      <c r="O3">
        <f>$C$3</f>
        <v>37809.946021130207</v>
      </c>
      <c r="P3">
        <f>O3*C5</f>
        <v>3780.9946021130208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37809.946021130207</v>
      </c>
      <c r="AF3">
        <f t="shared" ref="AF3:AF34" si="4">-$Z3*P3</f>
        <v>-3780.9946021130208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31509.043215017184</v>
      </c>
      <c r="AJ3">
        <f t="shared" ref="AJ3:AJ34" si="8">AB3-AC3</f>
        <v>0</v>
      </c>
      <c r="AL3">
        <f t="shared" ref="AL3:AL34" si="9">SUM(AI3:AK3)</f>
        <v>31509.043215017184</v>
      </c>
      <c r="AN3">
        <f t="shared" ref="AN3:AN34" si="10">AE3*$K3</f>
        <v>37809.946021130207</v>
      </c>
      <c r="AO3">
        <f t="shared" ref="AO3:AO34" si="11">AF3*$K3</f>
        <v>-3780.9946021130208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31509.043215017184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31509.043215017184</v>
      </c>
      <c r="AW3">
        <v>0</v>
      </c>
      <c r="AX3">
        <f>IF(Z3&gt;0, (R3*SUMPRODUCT(K3:$K$98, X3:$X$98)-K3*$AZ$3)/Z3, 0)</f>
        <v>0</v>
      </c>
      <c r="AZ3">
        <f>C6*SUMPRODUCT(X4:X89, K4:K89)/1</f>
        <v>20249.475946694252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1373.8540536122662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1358.2771905656482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-1358.2771905656482</v>
      </c>
      <c r="AK4">
        <f>G4*SUM(AB4, AE4:AF4)</f>
        <v>0</v>
      </c>
      <c r="AL4">
        <f t="shared" si="9"/>
        <v>-1692.7964405656483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-312.08065118014741</v>
      </c>
      <c r="AR4">
        <f t="shared" si="14"/>
        <v>-312.08065118014741</v>
      </c>
      <c r="AS4">
        <f t="shared" si="15"/>
        <v>-1267.1678240187034</v>
      </c>
      <c r="AT4">
        <f t="shared" si="16"/>
        <v>0</v>
      </c>
      <c r="AU4">
        <f t="shared" si="17"/>
        <v>-1579.2484751988509</v>
      </c>
      <c r="AW4">
        <v>1</v>
      </c>
      <c r="AX4">
        <f>IF(Z4&gt;0, (R4*SUMPRODUCT(K4:$K$98, X4:$X$98)-K4*$AZ$3)/Z4, 0)</f>
        <v>1373.8540536122662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250000</v>
      </c>
      <c r="S5">
        <f t="shared" si="1"/>
        <v>2682.5244858675319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1358.2771905656482</v>
      </c>
      <c r="AC5">
        <f t="shared" si="2"/>
        <v>2621.9060598325232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-343.2083017633928</v>
      </c>
      <c r="AI5">
        <f t="shared" si="7"/>
        <v>-392.0784252915401</v>
      </c>
      <c r="AJ5">
        <f t="shared" si="8"/>
        <v>-1263.628869266875</v>
      </c>
      <c r="AK5">
        <f>G5*SUM(AB5, AE5:AF5)</f>
        <v>55.689364813191581</v>
      </c>
      <c r="AL5">
        <f t="shared" si="9"/>
        <v>-1600.0179297452235</v>
      </c>
      <c r="AN5">
        <f t="shared" si="10"/>
        <v>0</v>
      </c>
      <c r="AO5">
        <f t="shared" si="11"/>
        <v>0</v>
      </c>
      <c r="AP5">
        <f t="shared" si="12"/>
        <v>-41.789234453556752</v>
      </c>
      <c r="AQ5">
        <f t="shared" si="13"/>
        <v>-293.4801705695873</v>
      </c>
      <c r="AR5">
        <f t="shared" si="14"/>
        <v>-335.26940502314403</v>
      </c>
      <c r="AS5">
        <f t="shared" si="15"/>
        <v>-1080.5391774723462</v>
      </c>
      <c r="AT5">
        <f t="shared" si="16"/>
        <v>47.620422350840379</v>
      </c>
      <c r="AU5">
        <f t="shared" si="17"/>
        <v>-1368.1881601446498</v>
      </c>
      <c r="AW5">
        <v>2</v>
      </c>
      <c r="AX5">
        <f>IF(Z5&gt;0, (R5*SUMPRODUCT(K5:$K$98, X5:$X$98)-K5*$AZ$3)/Z5, 0)</f>
        <v>2682.5244858675319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250000</v>
      </c>
      <c r="S6">
        <f t="shared" si="1"/>
        <v>4163.9952644554733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2621.9060598325232</v>
      </c>
      <c r="AC6">
        <f t="shared" si="2"/>
        <v>4023.2662880644257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-356.26711013007616</v>
      </c>
      <c r="AI6">
        <f t="shared" si="7"/>
        <v>-404.57727900091601</v>
      </c>
      <c r="AJ6">
        <f t="shared" si="8"/>
        <v>-1401.3602282319025</v>
      </c>
      <c r="AK6">
        <f>G6*SUM(AB6, AE6:AF6)</f>
        <v>153.38150450020262</v>
      </c>
      <c r="AL6">
        <f t="shared" si="9"/>
        <v>-1652.5560027326158</v>
      </c>
      <c r="AN6">
        <f t="shared" si="10"/>
        <v>0</v>
      </c>
      <c r="AO6">
        <f t="shared" si="11"/>
        <v>0</v>
      </c>
      <c r="AP6">
        <f t="shared" si="12"/>
        <v>-37.266948792566659</v>
      </c>
      <c r="AQ6">
        <f t="shared" si="13"/>
        <v>-274.828021926193</v>
      </c>
      <c r="AR6">
        <f t="shared" si="14"/>
        <v>-312.09497071875967</v>
      </c>
      <c r="AS6">
        <f t="shared" si="15"/>
        <v>-1081.023334964591</v>
      </c>
      <c r="AT6">
        <f t="shared" si="16"/>
        <v>118.32003090732552</v>
      </c>
      <c r="AU6">
        <f t="shared" si="17"/>
        <v>-1274.798274776025</v>
      </c>
      <c r="AW6">
        <v>3</v>
      </c>
      <c r="AX6">
        <f>IF(Z6&gt;0, (R6*SUMPRODUCT(K6:$K$98, X6:$X$98)-K6*$AZ$3)/Z6, 0)</f>
        <v>4163.9952644554733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250000</v>
      </c>
      <c r="S7">
        <f t="shared" si="1"/>
        <v>5399.5516170225947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4023.2662880644257</v>
      </c>
      <c r="AC7">
        <f t="shared" si="2"/>
        <v>5156.8690729208847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-371.57186664980009</v>
      </c>
      <c r="AI7">
        <f t="shared" si="7"/>
        <v>-419.32461945860155</v>
      </c>
      <c r="AJ7">
        <f t="shared" si="8"/>
        <v>-1133.602784856459</v>
      </c>
      <c r="AK7">
        <f>G7*SUM(AB7, AE7:AF7)</f>
        <v>197.54237474396328</v>
      </c>
      <c r="AL7">
        <f t="shared" si="9"/>
        <v>-1355.3850295710972</v>
      </c>
      <c r="AN7">
        <f t="shared" si="10"/>
        <v>0</v>
      </c>
      <c r="AO7">
        <f t="shared" si="11"/>
        <v>0</v>
      </c>
      <c r="AP7">
        <f t="shared" si="12"/>
        <v>-33.515560414630301</v>
      </c>
      <c r="AQ7">
        <f t="shared" si="13"/>
        <v>-260.78997780381349</v>
      </c>
      <c r="AR7">
        <f t="shared" si="14"/>
        <v>-294.30553821844381</v>
      </c>
      <c r="AS7">
        <f t="shared" si="15"/>
        <v>-795.6260191778332</v>
      </c>
      <c r="AT7">
        <f t="shared" si="16"/>
        <v>138.64631891882365</v>
      </c>
      <c r="AU7">
        <f t="shared" si="17"/>
        <v>-951.28523847745328</v>
      </c>
      <c r="AW7">
        <v>4</v>
      </c>
      <c r="AX7">
        <f>IF(Z7&gt;0, (R7*SUMPRODUCT(K7:$K$98, X7:$X$98)-K7*$AZ$3)/Z7, 0)</f>
        <v>5399.5516170225947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250000</v>
      </c>
      <c r="S8">
        <f t="shared" si="1"/>
        <v>6188.8077412509674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5156.8690729208847</v>
      </c>
      <c r="AC8">
        <f t="shared" si="2"/>
        <v>5841.9683376690627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-386.87847743106693</v>
      </c>
      <c r="AI8">
        <f t="shared" si="7"/>
        <v>-434.07632701629416</v>
      </c>
      <c r="AJ8">
        <f t="shared" si="8"/>
        <v>-685.09926474817803</v>
      </c>
      <c r="AK8">
        <f t="shared" ref="AK8:AK39" si="30">G8*SUM(AB8:AB8, AE8:AF8)</f>
        <v>109.84131125321484</v>
      </c>
      <c r="AL8">
        <f t="shared" si="9"/>
        <v>-1009.3342805112575</v>
      </c>
      <c r="AN8">
        <f t="shared" si="10"/>
        <v>0</v>
      </c>
      <c r="AO8">
        <f t="shared" si="11"/>
        <v>0</v>
      </c>
      <c r="AP8">
        <f t="shared" si="12"/>
        <v>-30.921402228434388</v>
      </c>
      <c r="AQ8">
        <f t="shared" si="13"/>
        <v>-253.46123010474224</v>
      </c>
      <c r="AR8">
        <f t="shared" si="14"/>
        <v>-284.38263233317662</v>
      </c>
      <c r="AS8">
        <f t="shared" si="15"/>
        <v>-448.83887969153704</v>
      </c>
      <c r="AT8">
        <f t="shared" si="16"/>
        <v>71.961909205761529</v>
      </c>
      <c r="AU8">
        <f t="shared" si="17"/>
        <v>-661.2596028189522</v>
      </c>
      <c r="AW8">
        <v>5</v>
      </c>
      <c r="AX8">
        <f>IF(Z8&gt;0, (R8*SUMPRODUCT(K8:$K$98, X8:$X$98)-K8*$AZ$3)/Z8, 0)</f>
        <v>6188.8077412509674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250000</v>
      </c>
      <c r="S9">
        <f t="shared" si="1"/>
        <v>6743.2663336411742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5841.9683376690627</v>
      </c>
      <c r="AC9">
        <f t="shared" si="2"/>
        <v>6290.8347704337139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-402.8128791560971</v>
      </c>
      <c r="AI9">
        <f t="shared" si="7"/>
        <v>-449.45818766964084</v>
      </c>
      <c r="AJ9">
        <f t="shared" si="8"/>
        <v>-448.86643276465111</v>
      </c>
      <c r="AK9">
        <f t="shared" si="30"/>
        <v>34.46761319224747</v>
      </c>
      <c r="AL9">
        <f t="shared" si="9"/>
        <v>-863.85700724204457</v>
      </c>
      <c r="AN9">
        <f t="shared" si="10"/>
        <v>0</v>
      </c>
      <c r="AO9">
        <f t="shared" si="11"/>
        <v>0</v>
      </c>
      <c r="AP9">
        <f t="shared" si="12"/>
        <v>-28.941574101363297</v>
      </c>
      <c r="AQ9">
        <f t="shared" si="13"/>
        <v>-249.92950336462448</v>
      </c>
      <c r="AR9">
        <f t="shared" si="14"/>
        <v>-278.87107746598775</v>
      </c>
      <c r="AS9">
        <f t="shared" si="15"/>
        <v>-278.50391688803529</v>
      </c>
      <c r="AT9">
        <f t="shared" si="16"/>
        <v>21.385794479436516</v>
      </c>
      <c r="AU9">
        <f t="shared" si="17"/>
        <v>-535.98919987458657</v>
      </c>
      <c r="AW9">
        <v>6</v>
      </c>
      <c r="AX9">
        <f>IF(Z9&gt;0, (R9*SUMPRODUCT(K9:$K$98, X9:$X$98)-K9*$AZ$3)/Z9, 0)</f>
        <v>6743.2663336411742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50</v>
      </c>
      <c r="R10">
        <f t="shared" si="0"/>
        <v>250000</v>
      </c>
      <c r="S10">
        <f t="shared" si="1"/>
        <v>7252.1915655980401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6290.8347704337139</v>
      </c>
      <c r="AC10">
        <f t="shared" si="2"/>
        <v>6685.7325707831351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-421.44316113837863</v>
      </c>
      <c r="AI10">
        <f t="shared" si="7"/>
        <v>-467.53772793455926</v>
      </c>
      <c r="AJ10">
        <f t="shared" si="8"/>
        <v>-394.89780034942123</v>
      </c>
      <c r="AK10">
        <f t="shared" si="30"/>
        <v>25.792422558778227</v>
      </c>
      <c r="AL10">
        <f t="shared" si="9"/>
        <v>-836.6431057252023</v>
      </c>
      <c r="AN10">
        <f t="shared" si="10"/>
        <v>0</v>
      </c>
      <c r="AO10">
        <f t="shared" si="11"/>
        <v>0</v>
      </c>
      <c r="AP10">
        <f t="shared" si="12"/>
        <v>-27.132018393558113</v>
      </c>
      <c r="AQ10">
        <f t="shared" si="13"/>
        <v>-248.06836021275345</v>
      </c>
      <c r="AR10">
        <f t="shared" si="14"/>
        <v>-275.20037860631157</v>
      </c>
      <c r="AS10">
        <f t="shared" si="15"/>
        <v>-232.44332526287937</v>
      </c>
      <c r="AT10">
        <f t="shared" si="16"/>
        <v>15.181843152438065</v>
      </c>
      <c r="AU10">
        <f t="shared" si="17"/>
        <v>-492.46186071675288</v>
      </c>
      <c r="AW10">
        <v>7</v>
      </c>
      <c r="AX10">
        <f>IF(Z10&gt;0, (R10*SUMPRODUCT(K10:$K$98, X10:$X$98)-K10*$AZ$3)/Z10, 0)</f>
        <v>7252.1915655980401</v>
      </c>
    </row>
    <row r="11" spans="1:52" x14ac:dyDescent="0.25">
      <c r="A11" t="s">
        <v>33</v>
      </c>
      <c r="C11" s="25">
        <f>AU91</f>
        <v>7350.5753659952397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50</v>
      </c>
      <c r="R11">
        <f t="shared" si="0"/>
        <v>250000</v>
      </c>
      <c r="S11">
        <f t="shared" si="1"/>
        <v>7718.75580350575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6685.7325707831351</v>
      </c>
      <c r="AC11">
        <f t="shared" si="2"/>
        <v>7031.1312461256912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-439.32962086273756</v>
      </c>
      <c r="AI11">
        <f t="shared" si="7"/>
        <v>-484.87537606678387</v>
      </c>
      <c r="AJ11">
        <f t="shared" si="8"/>
        <v>-345.39867534255609</v>
      </c>
      <c r="AK11">
        <f t="shared" si="30"/>
        <v>16.045758169879523</v>
      </c>
      <c r="AL11">
        <f t="shared" si="9"/>
        <v>-814.22829323946053</v>
      </c>
      <c r="AN11">
        <f t="shared" si="10"/>
        <v>0</v>
      </c>
      <c r="AO11">
        <f t="shared" si="11"/>
        <v>0</v>
      </c>
      <c r="AP11">
        <f t="shared" si="12"/>
        <v>-25.474134250133556</v>
      </c>
      <c r="AQ11">
        <f t="shared" si="13"/>
        <v>-245.72085130171237</v>
      </c>
      <c r="AR11">
        <f t="shared" si="14"/>
        <v>-271.19498555184595</v>
      </c>
      <c r="AS11">
        <f t="shared" si="15"/>
        <v>-193.18446221993673</v>
      </c>
      <c r="AT11">
        <f t="shared" si="16"/>
        <v>8.9745311266322947</v>
      </c>
      <c r="AU11">
        <f t="shared" si="17"/>
        <v>-455.40491664515042</v>
      </c>
      <c r="AW11">
        <v>8</v>
      </c>
      <c r="AX11">
        <f>IF(Z11&gt;0, (R11*SUMPRODUCT(K11:$K$98, X11:$X$98)-K11*$AZ$3)/Z11, 0)</f>
        <v>7718.75580350575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250000</v>
      </c>
      <c r="S12">
        <f t="shared" si="1"/>
        <v>8165.0918013985447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7031.1312461256912</v>
      </c>
      <c r="AC12">
        <f t="shared" si="2"/>
        <v>7348.3054483987871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-459.9747800416003</v>
      </c>
      <c r="AI12">
        <f t="shared" si="7"/>
        <v>-504.97308273759779</v>
      </c>
      <c r="AJ12">
        <f t="shared" si="8"/>
        <v>-317.17420227309594</v>
      </c>
      <c r="AK12">
        <f t="shared" si="30"/>
        <v>16.171601866089091</v>
      </c>
      <c r="AL12">
        <f t="shared" si="9"/>
        <v>-805.97568314460466</v>
      </c>
      <c r="AN12">
        <f t="shared" si="10"/>
        <v>0</v>
      </c>
      <c r="AO12">
        <f t="shared" si="11"/>
        <v>0</v>
      </c>
      <c r="AP12">
        <f t="shared" si="12"/>
        <v>-23.917076246512369</v>
      </c>
      <c r="AQ12">
        <f t="shared" si="13"/>
        <v>-244.48148544736654</v>
      </c>
      <c r="AR12">
        <f t="shared" si="14"/>
        <v>-268.39856169387889</v>
      </c>
      <c r="AS12">
        <f t="shared" si="15"/>
        <v>-168.58146029288162</v>
      </c>
      <c r="AT12">
        <f t="shared" si="16"/>
        <v>8.5953783073221874</v>
      </c>
      <c r="AU12">
        <f t="shared" si="17"/>
        <v>-428.38464367943834</v>
      </c>
      <c r="AW12">
        <v>9</v>
      </c>
      <c r="AX12">
        <f>IF(Z12&gt;0, (R12*SUMPRODUCT(K12:$K$98, X12:$X$98)-K12*$AZ$3)/Z12, 0)</f>
        <v>8165.0918013985447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250000</v>
      </c>
      <c r="S13">
        <f t="shared" si="1"/>
        <v>8588.8612868737309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7348.3054483987871</v>
      </c>
      <c r="AC13">
        <f t="shared" si="2"/>
        <v>7635.8260637644016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-482.04004279211728</v>
      </c>
      <c r="AI13">
        <f t="shared" si="7"/>
        <v>-526.49195445259636</v>
      </c>
      <c r="AJ13">
        <f t="shared" si="8"/>
        <v>-287.5206153656145</v>
      </c>
      <c r="AK13">
        <f t="shared" si="30"/>
        <v>14.696610896797575</v>
      </c>
      <c r="AL13">
        <f t="shared" si="9"/>
        <v>-799.31595892141331</v>
      </c>
      <c r="AN13">
        <f t="shared" si="10"/>
        <v>0</v>
      </c>
      <c r="AO13">
        <f t="shared" si="11"/>
        <v>0</v>
      </c>
      <c r="AP13">
        <f t="shared" si="12"/>
        <v>-22.458805705906403</v>
      </c>
      <c r="AQ13">
        <f t="shared" si="13"/>
        <v>-243.54506384840334</v>
      </c>
      <c r="AR13">
        <f t="shared" si="14"/>
        <v>-266.00386955430974</v>
      </c>
      <c r="AS13">
        <f t="shared" si="15"/>
        <v>-145.26641027859418</v>
      </c>
      <c r="AT13">
        <f t="shared" si="16"/>
        <v>7.4252898545179473</v>
      </c>
      <c r="AU13">
        <f t="shared" si="17"/>
        <v>-403.84498997838597</v>
      </c>
      <c r="AW13">
        <v>10</v>
      </c>
      <c r="AX13">
        <f>IF(Z13&gt;0, (R13*SUMPRODUCT(K13:$K$98, X13:$X$98)-K13*$AZ$3)/Z13, 0)</f>
        <v>8588.8612868737309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50</v>
      </c>
      <c r="R14">
        <f t="shared" si="0"/>
        <v>250000</v>
      </c>
      <c r="S14">
        <f t="shared" si="1"/>
        <v>8992.0480125836784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7635.8260637644016</v>
      </c>
      <c r="AC14">
        <f t="shared" si="2"/>
        <v>7896.1371882472195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-505.85097493966225</v>
      </c>
      <c r="AI14">
        <f t="shared" si="7"/>
        <v>-549.7571972885487</v>
      </c>
      <c r="AJ14">
        <f t="shared" si="8"/>
        <v>-260.31112448281783</v>
      </c>
      <c r="AK14">
        <f t="shared" si="30"/>
        <v>13.744486914775923</v>
      </c>
      <c r="AL14">
        <f t="shared" si="9"/>
        <v>-796.32383485659057</v>
      </c>
      <c r="AN14">
        <f t="shared" si="10"/>
        <v>0</v>
      </c>
      <c r="AO14">
        <f t="shared" si="11"/>
        <v>0</v>
      </c>
      <c r="AP14">
        <f t="shared" si="12"/>
        <v>-21.090609048656972</v>
      </c>
      <c r="AQ14">
        <f t="shared" si="13"/>
        <v>-242.98845536195361</v>
      </c>
      <c r="AR14">
        <f t="shared" si="14"/>
        <v>-264.07906441061061</v>
      </c>
      <c r="AS14">
        <f t="shared" si="15"/>
        <v>-125.04196133882687</v>
      </c>
      <c r="AT14">
        <f t="shared" si="16"/>
        <v>6.6022441600757009</v>
      </c>
      <c r="AU14">
        <f t="shared" si="17"/>
        <v>-382.51878158936177</v>
      </c>
      <c r="AW14">
        <v>11</v>
      </c>
      <c r="AX14">
        <f>IF(Z14&gt;0, (R14*SUMPRODUCT(K14:$K$98, X14:$X$98)-K14*$AZ$3)/Z14, 0)</f>
        <v>8992.0480125836784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250000</v>
      </c>
      <c r="S15">
        <f t="shared" si="1"/>
        <v>9400.5744511701141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7896.1371882472195</v>
      </c>
      <c r="AC15">
        <f t="shared" si="2"/>
        <v>8152.369092670303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-530.7230485755166</v>
      </c>
      <c r="AI15">
        <f t="shared" si="7"/>
        <v>-574.08406409119902</v>
      </c>
      <c r="AJ15">
        <f t="shared" si="8"/>
        <v>-256.23190442308351</v>
      </c>
      <c r="AK15">
        <f t="shared" si="30"/>
        <v>32.374162471813605</v>
      </c>
      <c r="AL15">
        <f t="shared" si="9"/>
        <v>-797.9418060424689</v>
      </c>
      <c r="AN15">
        <f t="shared" si="10"/>
        <v>0</v>
      </c>
      <c r="AO15">
        <f t="shared" si="11"/>
        <v>0</v>
      </c>
      <c r="AP15">
        <f t="shared" si="12"/>
        <v>-19.759715186487998</v>
      </c>
      <c r="AQ15">
        <f t="shared" si="13"/>
        <v>-241.85172229105248</v>
      </c>
      <c r="AR15">
        <f t="shared" si="14"/>
        <v>-261.61143747754045</v>
      </c>
      <c r="AS15">
        <f t="shared" si="15"/>
        <v>-116.76547223070408</v>
      </c>
      <c r="AT15">
        <f t="shared" si="16"/>
        <v>14.752980810902887</v>
      </c>
      <c r="AU15">
        <f t="shared" si="17"/>
        <v>-363.62392889734167</v>
      </c>
      <c r="AW15">
        <v>12</v>
      </c>
      <c r="AX15">
        <f>IF(Z15&gt;0, (R15*SUMPRODUCT(K15:$K$98, X15:$X$98)-K15*$AZ$3)/Z15, 0)</f>
        <v>9400.5744511701141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250000</v>
      </c>
      <c r="S16">
        <f t="shared" si="1"/>
        <v>9830.6330309409659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8152.369092670303</v>
      </c>
      <c r="AC16">
        <f t="shared" si="2"/>
        <v>8408.9598630797936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-791.1880704373649</v>
      </c>
      <c r="AI16">
        <f t="shared" si="7"/>
        <v>-833.95723818380304</v>
      </c>
      <c r="AJ16">
        <f t="shared" si="8"/>
        <v>-256.59077040949069</v>
      </c>
      <c r="AK16">
        <f t="shared" si="30"/>
        <v>57.881820557959152</v>
      </c>
      <c r="AL16">
        <f t="shared" si="9"/>
        <v>-1032.6661880353345</v>
      </c>
      <c r="AN16">
        <f t="shared" si="10"/>
        <v>0</v>
      </c>
      <c r="AO16">
        <f t="shared" si="11"/>
        <v>0</v>
      </c>
      <c r="AP16">
        <f t="shared" si="12"/>
        <v>-18.437242254691874</v>
      </c>
      <c r="AQ16">
        <f t="shared" si="13"/>
        <v>-341.07107742097145</v>
      </c>
      <c r="AR16">
        <f t="shared" si="14"/>
        <v>-359.5083196756633</v>
      </c>
      <c r="AS16">
        <f t="shared" si="15"/>
        <v>-110.61300566812623</v>
      </c>
      <c r="AT16">
        <f t="shared" si="16"/>
        <v>24.952113964353991</v>
      </c>
      <c r="AU16">
        <f t="shared" si="17"/>
        <v>-445.16921137943552</v>
      </c>
      <c r="AW16">
        <v>13</v>
      </c>
      <c r="AX16">
        <f>IF(Z16&gt;0, (R16*SUMPRODUCT(K16:$K$98, X16:$X$98)-K16*$AZ$3)/Z16, 0)</f>
        <v>9830.6330309409659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250000</v>
      </c>
      <c r="S17">
        <f t="shared" si="1"/>
        <v>10197.508926896631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8408.9598630797936</v>
      </c>
      <c r="AC17">
        <f t="shared" si="2"/>
        <v>8591.4164597092986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-1082.0079794460728</v>
      </c>
      <c r="AI17">
        <f t="shared" si="7"/>
        <v>-1124.1330539191574</v>
      </c>
      <c r="AJ17">
        <f t="shared" si="8"/>
        <v>-182.45659662950493</v>
      </c>
      <c r="AK17">
        <f t="shared" si="30"/>
        <v>116.04364611050116</v>
      </c>
      <c r="AL17">
        <f t="shared" si="9"/>
        <v>-1190.5460044381612</v>
      </c>
      <c r="AN17">
        <f t="shared" si="10"/>
        <v>0</v>
      </c>
      <c r="AO17">
        <f t="shared" si="11"/>
        <v>0</v>
      </c>
      <c r="AP17">
        <f t="shared" si="12"/>
        <v>-17.070484928168902</v>
      </c>
      <c r="AQ17">
        <f t="shared" si="13"/>
        <v>-438.4657151667277</v>
      </c>
      <c r="AR17">
        <f t="shared" si="14"/>
        <v>-455.53620009489663</v>
      </c>
      <c r="AS17">
        <f t="shared" si="15"/>
        <v>-73.937497363927974</v>
      </c>
      <c r="AT17">
        <f t="shared" si="16"/>
        <v>47.024755130219873</v>
      </c>
      <c r="AU17">
        <f t="shared" si="17"/>
        <v>-482.44894232860469</v>
      </c>
      <c r="AW17">
        <v>14</v>
      </c>
      <c r="AX17">
        <f>IF(Z17&gt;0, (R17*SUMPRODUCT(K17:$K$98, X17:$X$98)-K17*$AZ$3)/Z17, 0)</f>
        <v>10197.508926896631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250000</v>
      </c>
      <c r="S18">
        <f t="shared" si="1"/>
        <v>10501.655259897205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8591.4164597092986</v>
      </c>
      <c r="AC18">
        <f t="shared" si="2"/>
        <v>8701.2268035164925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-1379.7061354378932</v>
      </c>
      <c r="AI18">
        <f t="shared" si="7"/>
        <v>-1421.1340179391593</v>
      </c>
      <c r="AJ18">
        <f t="shared" si="8"/>
        <v>-109.81034380719393</v>
      </c>
      <c r="AK18">
        <f t="shared" si="30"/>
        <v>185.57459552972085</v>
      </c>
      <c r="AL18">
        <f t="shared" si="9"/>
        <v>-1345.3697662166323</v>
      </c>
      <c r="AN18">
        <f t="shared" si="10"/>
        <v>0</v>
      </c>
      <c r="AO18">
        <f t="shared" si="11"/>
        <v>0</v>
      </c>
      <c r="AP18">
        <f t="shared" si="12"/>
        <v>-15.666255591465637</v>
      </c>
      <c r="AQ18">
        <f t="shared" si="13"/>
        <v>-521.74592699066261</v>
      </c>
      <c r="AR18">
        <f t="shared" si="14"/>
        <v>-537.41218258212825</v>
      </c>
      <c r="AS18">
        <f t="shared" si="15"/>
        <v>-41.525581536001503</v>
      </c>
      <c r="AT18">
        <f t="shared" si="16"/>
        <v>70.176385306746297</v>
      </c>
      <c r="AU18">
        <f t="shared" si="17"/>
        <v>-508.76137881138345</v>
      </c>
      <c r="AW18">
        <v>15</v>
      </c>
      <c r="AX18">
        <f>IF(Z18&gt;0, (R18*SUMPRODUCT(K18:$K$98, X18:$X$98)-K18*$AZ$3)/Z18, 0)</f>
        <v>10501.655259897205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250000</v>
      </c>
      <c r="S19">
        <f t="shared" si="1"/>
        <v>10689.516232172071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8701.2268035164925</v>
      </c>
      <c r="AC19">
        <f t="shared" si="2"/>
        <v>8695.7881597245141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-1696.1358082997619</v>
      </c>
      <c r="AI19">
        <f t="shared" si="7"/>
        <v>-1736.8101848143554</v>
      </c>
      <c r="AJ19">
        <f t="shared" si="8"/>
        <v>5.438643791978393</v>
      </c>
      <c r="AK19">
        <f t="shared" si="30"/>
        <v>194.03735771841778</v>
      </c>
      <c r="AL19">
        <f t="shared" si="9"/>
        <v>-1537.3341833039592</v>
      </c>
      <c r="AN19">
        <f t="shared" si="10"/>
        <v>0</v>
      </c>
      <c r="AO19">
        <f t="shared" si="11"/>
        <v>0</v>
      </c>
      <c r="AP19">
        <f t="shared" si="12"/>
        <v>-14.344224389558377</v>
      </c>
      <c r="AQ19">
        <f t="shared" si="13"/>
        <v>-598.15920277690111</v>
      </c>
      <c r="AR19">
        <f t="shared" si="14"/>
        <v>-612.50342716645946</v>
      </c>
      <c r="AS19">
        <f t="shared" si="15"/>
        <v>1.9179919549357198</v>
      </c>
      <c r="AT19">
        <f t="shared" si="16"/>
        <v>68.429208695340904</v>
      </c>
      <c r="AU19">
        <f t="shared" si="17"/>
        <v>-542.15622651618276</v>
      </c>
      <c r="AW19">
        <v>16</v>
      </c>
      <c r="AX19">
        <f>IF(Z19&gt;0, (R19*SUMPRODUCT(K19:$K$98, X19:$X$98)-K19*$AZ$3)/Z19, 0)</f>
        <v>10689.516232172071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250000</v>
      </c>
      <c r="S20">
        <f t="shared" si="1"/>
        <v>10618.117051070276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8695.7881597245141</v>
      </c>
      <c r="AC20">
        <f t="shared" si="2"/>
        <v>8465.4237505235069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-2022.6045523470625</v>
      </c>
      <c r="AI20">
        <f t="shared" si="7"/>
        <v>-2062.4676641860406</v>
      </c>
      <c r="AJ20">
        <f t="shared" si="8"/>
        <v>230.36440920100722</v>
      </c>
      <c r="AK20">
        <f t="shared" si="30"/>
        <v>37.391889086815411</v>
      </c>
      <c r="AL20">
        <f t="shared" si="9"/>
        <v>-1794.711365898218</v>
      </c>
      <c r="AN20">
        <f t="shared" si="10"/>
        <v>0</v>
      </c>
      <c r="AO20">
        <f t="shared" si="11"/>
        <v>0</v>
      </c>
      <c r="AP20">
        <f t="shared" si="12"/>
        <v>-13.334083101233141</v>
      </c>
      <c r="AQ20">
        <f t="shared" si="13"/>
        <v>-676.55473789573375</v>
      </c>
      <c r="AR20">
        <f t="shared" si="14"/>
        <v>-689.88882099696684</v>
      </c>
      <c r="AS20">
        <f t="shared" si="15"/>
        <v>77.056156284547754</v>
      </c>
      <c r="AT20">
        <f t="shared" si="16"/>
        <v>12.507467013856436</v>
      </c>
      <c r="AU20">
        <f t="shared" si="17"/>
        <v>-600.32519769856265</v>
      </c>
      <c r="AW20">
        <v>17</v>
      </c>
      <c r="AX20">
        <f>IF(Z20&gt;0, (R20*SUMPRODUCT(K20:$K$98, X20:$X$98)-K20*$AZ$3)/Z20, 0)</f>
        <v>10618.117051070276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250000</v>
      </c>
      <c r="S21">
        <f t="shared" si="1"/>
        <v>10415.199093027037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8465.4237505235069</v>
      </c>
      <c r="AC21">
        <f t="shared" si="2"/>
        <v>8121.2260444543235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-2385.5144490063849</v>
      </c>
      <c r="AI21">
        <f t="shared" si="7"/>
        <v>-2424.5018268371718</v>
      </c>
      <c r="AJ21">
        <f t="shared" si="8"/>
        <v>344.19770606918337</v>
      </c>
      <c r="AK21">
        <f t="shared" si="30"/>
        <v>13.544678000837612</v>
      </c>
      <c r="AL21">
        <f t="shared" si="9"/>
        <v>-2066.7594427671511</v>
      </c>
      <c r="AN21">
        <f t="shared" si="10"/>
        <v>0</v>
      </c>
      <c r="AO21">
        <f t="shared" si="11"/>
        <v>0</v>
      </c>
      <c r="AP21">
        <f t="shared" si="12"/>
        <v>-12.401248462597113</v>
      </c>
      <c r="AQ21">
        <f t="shared" si="13"/>
        <v>-758.79320537126739</v>
      </c>
      <c r="AR21">
        <f t="shared" si="14"/>
        <v>-771.19445383386449</v>
      </c>
      <c r="AS21">
        <f t="shared" si="15"/>
        <v>109.48367165768273</v>
      </c>
      <c r="AT21">
        <f t="shared" si="16"/>
        <v>4.3083409703337132</v>
      </c>
      <c r="AU21">
        <f t="shared" si="17"/>
        <v>-657.40244120584805</v>
      </c>
      <c r="AW21">
        <v>18</v>
      </c>
      <c r="AX21">
        <f>IF(Z21&gt;0, (R21*SUMPRODUCT(K21:$K$98, X21:$X$98)-K21*$AZ$3)/Z21, 0)</f>
        <v>10415.199093027037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50</v>
      </c>
      <c r="R22">
        <f t="shared" si="0"/>
        <v>250000</v>
      </c>
      <c r="S22">
        <f t="shared" si="1"/>
        <v>10238.176088101589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8121.2260444543235</v>
      </c>
      <c r="AC22">
        <f t="shared" si="2"/>
        <v>7789.4290763836507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-2782.0332363372672</v>
      </c>
      <c r="AI22">
        <f t="shared" si="7"/>
        <v>-2820.0743337424792</v>
      </c>
      <c r="AJ22">
        <f t="shared" si="8"/>
        <v>331.79696807067285</v>
      </c>
      <c r="AK22">
        <f t="shared" si="30"/>
        <v>170.54574693354081</v>
      </c>
      <c r="AL22">
        <f t="shared" si="9"/>
        <v>-2317.7316187382658</v>
      </c>
      <c r="AN22">
        <f t="shared" si="10"/>
        <v>0</v>
      </c>
      <c r="AO22">
        <f t="shared" si="11"/>
        <v>0</v>
      </c>
      <c r="AP22">
        <f t="shared" si="12"/>
        <v>-11.298087867593015</v>
      </c>
      <c r="AQ22">
        <f t="shared" si="13"/>
        <v>-826.25523706359627</v>
      </c>
      <c r="AR22">
        <f t="shared" si="14"/>
        <v>-837.55332493118931</v>
      </c>
      <c r="AS22">
        <f t="shared" si="15"/>
        <v>98.542669774553715</v>
      </c>
      <c r="AT22">
        <f t="shared" si="16"/>
        <v>50.651557545115452</v>
      </c>
      <c r="AU22">
        <f t="shared" si="17"/>
        <v>-688.35909761152027</v>
      </c>
      <c r="AW22">
        <v>19</v>
      </c>
      <c r="AX22">
        <f>IF(Z22&gt;0, (R22*SUMPRODUCT(K22:$K$98, X22:$X$98)-K22*$AZ$3)/Z22, 0)</f>
        <v>10238.176088101589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250000</v>
      </c>
      <c r="S23">
        <f t="shared" si="1"/>
        <v>10274.673810480628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7789.4290763836507</v>
      </c>
      <c r="AC23">
        <f t="shared" si="2"/>
        <v>7607.5343583853382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-3199.3962830167607</v>
      </c>
      <c r="AI23">
        <f t="shared" si="7"/>
        <v>-3236.4170901913171</v>
      </c>
      <c r="AJ23">
        <f t="shared" si="8"/>
        <v>181.89471799831244</v>
      </c>
      <c r="AK23">
        <f t="shared" si="30"/>
        <v>545.2600353468556</v>
      </c>
      <c r="AL23">
        <f t="shared" si="9"/>
        <v>-2509.2623368461491</v>
      </c>
      <c r="AN23">
        <f t="shared" si="10"/>
        <v>0</v>
      </c>
      <c r="AO23">
        <f t="shared" si="11"/>
        <v>0</v>
      </c>
      <c r="AP23">
        <f t="shared" si="12"/>
        <v>-9.8170221746352659</v>
      </c>
      <c r="AQ23">
        <f t="shared" si="13"/>
        <v>-848.40247020350455</v>
      </c>
      <c r="AR23">
        <f t="shared" si="14"/>
        <v>-858.21949237813988</v>
      </c>
      <c r="AS23">
        <f t="shared" si="15"/>
        <v>48.234077437018051</v>
      </c>
      <c r="AT23">
        <f t="shared" si="16"/>
        <v>144.58976630907685</v>
      </c>
      <c r="AU23">
        <f t="shared" si="17"/>
        <v>-665.39564863204498</v>
      </c>
      <c r="AW23">
        <v>20</v>
      </c>
      <c r="AX23">
        <f>IF(Z23&gt;0, (R23*SUMPRODUCT(K23:$K$98, X23:$X$98)-K23*$AZ$3)/Z23, 0)</f>
        <v>10274.673810480628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250000</v>
      </c>
      <c r="S24">
        <f t="shared" si="1"/>
        <v>10209.227075939072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7607.5343583853382</v>
      </c>
      <c r="AC24">
        <f t="shared" si="2"/>
        <v>7334.4537802044133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-3649.4436082946659</v>
      </c>
      <c r="AI24">
        <f t="shared" si="7"/>
        <v>-3685.3643186758177</v>
      </c>
      <c r="AJ24">
        <f t="shared" si="8"/>
        <v>273.08057818092493</v>
      </c>
      <c r="AK24">
        <f t="shared" si="30"/>
        <v>532.52740508697377</v>
      </c>
      <c r="AL24">
        <f t="shared" si="9"/>
        <v>-2879.7563354079189</v>
      </c>
      <c r="AN24">
        <f t="shared" si="10"/>
        <v>0</v>
      </c>
      <c r="AO24">
        <f t="shared" si="11"/>
        <v>0</v>
      </c>
      <c r="AP24">
        <f t="shared" si="12"/>
        <v>-8.5047349347383019</v>
      </c>
      <c r="AQ24">
        <f t="shared" si="13"/>
        <v>-864.05725884828189</v>
      </c>
      <c r="AR24">
        <f t="shared" si="14"/>
        <v>-872.56199378302017</v>
      </c>
      <c r="AS24">
        <f t="shared" si="15"/>
        <v>64.655679372991727</v>
      </c>
      <c r="AT24">
        <f t="shared" si="16"/>
        <v>126.0833757932907</v>
      </c>
      <c r="AU24">
        <f t="shared" si="17"/>
        <v>-681.8229386167377</v>
      </c>
      <c r="AW24">
        <v>21</v>
      </c>
      <c r="AX24">
        <f>IF(Z24&gt;0, (R24*SUMPRODUCT(K24:$K$98, X24:$X$98)-K24*$AZ$3)/Z24, 0)</f>
        <v>10209.227075939072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50</v>
      </c>
      <c r="R25">
        <f t="shared" si="0"/>
        <v>250000</v>
      </c>
      <c r="S25">
        <f t="shared" si="1"/>
        <v>10053.242637293748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7334.4537802044133</v>
      </c>
      <c r="AC25">
        <f t="shared" si="2"/>
        <v>6984.0767820905712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-4130.3001375313861</v>
      </c>
      <c r="AI25">
        <f t="shared" si="7"/>
        <v>-4165.0355807812202</v>
      </c>
      <c r="AJ25">
        <f t="shared" si="8"/>
        <v>350.37699811384209</v>
      </c>
      <c r="AK25">
        <f t="shared" si="30"/>
        <v>513.41176461430894</v>
      </c>
      <c r="AL25">
        <f t="shared" si="9"/>
        <v>-3301.2468180530691</v>
      </c>
      <c r="AN25">
        <f t="shared" si="10"/>
        <v>0</v>
      </c>
      <c r="AO25">
        <f t="shared" si="11"/>
        <v>0</v>
      </c>
      <c r="AP25">
        <f t="shared" si="12"/>
        <v>-7.3429519823425498</v>
      </c>
      <c r="AQ25">
        <f t="shared" si="13"/>
        <v>-873.1310944967064</v>
      </c>
      <c r="AR25">
        <f t="shared" si="14"/>
        <v>-880.47404647904898</v>
      </c>
      <c r="AS25">
        <f t="shared" si="15"/>
        <v>74.068479689821245</v>
      </c>
      <c r="AT25">
        <f t="shared" si="16"/>
        <v>108.53346271176898</v>
      </c>
      <c r="AU25">
        <f t="shared" si="17"/>
        <v>-697.87210407745874</v>
      </c>
      <c r="AW25">
        <v>22</v>
      </c>
      <c r="AX25">
        <f>IF(Z25&gt;0, (R25*SUMPRODUCT(K25:$K$98, X25:$X$98)-K25*$AZ$3)/Z25, 0)</f>
        <v>10053.242637293748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250000</v>
      </c>
      <c r="S26">
        <f t="shared" si="1"/>
        <v>9814.0114008575674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6984.0767820905712</v>
      </c>
      <c r="AC26">
        <f t="shared" si="2"/>
        <v>6569.5887775353331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-4588.1630163386744</v>
      </c>
      <c r="AI26">
        <f t="shared" si="7"/>
        <v>-4621.6334725527422</v>
      </c>
      <c r="AJ26">
        <f t="shared" si="8"/>
        <v>414.48800455523815</v>
      </c>
      <c r="AK26">
        <f t="shared" si="30"/>
        <v>488.88537474634001</v>
      </c>
      <c r="AL26">
        <f t="shared" si="9"/>
        <v>-3718.2600932511641</v>
      </c>
      <c r="AN26">
        <f t="shared" si="10"/>
        <v>0</v>
      </c>
      <c r="AO26">
        <f t="shared" si="11"/>
        <v>0</v>
      </c>
      <c r="AP26">
        <f t="shared" si="12"/>
        <v>-6.3174447494268522</v>
      </c>
      <c r="AQ26">
        <f t="shared" si="13"/>
        <v>-866.00153196897202</v>
      </c>
      <c r="AR26">
        <f t="shared" si="14"/>
        <v>-872.31897671839886</v>
      </c>
      <c r="AS26">
        <f t="shared" si="15"/>
        <v>78.233324676862978</v>
      </c>
      <c r="AT26">
        <f t="shared" si="16"/>
        <v>92.275597440608479</v>
      </c>
      <c r="AU26">
        <f t="shared" si="17"/>
        <v>-701.8100546009274</v>
      </c>
      <c r="AW26">
        <v>23</v>
      </c>
      <c r="AX26">
        <f>IF(Z26&gt;0, (R26*SUMPRODUCT(K26:$K$98, X26:$X$98)-K26*$AZ$3)/Z26, 0)</f>
        <v>9814.0114008575674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250000</v>
      </c>
      <c r="S27">
        <f t="shared" si="1"/>
        <v>9513.3433048625266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6569.5887775353331</v>
      </c>
      <c r="AC27">
        <f t="shared" si="2"/>
        <v>6113.0900044426708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-5033.6041706918822</v>
      </c>
      <c r="AI27">
        <f t="shared" si="7"/>
        <v>-5065.7332015096708</v>
      </c>
      <c r="AJ27">
        <f t="shared" si="8"/>
        <v>456.4987730926623</v>
      </c>
      <c r="AK27">
        <f t="shared" si="30"/>
        <v>459.87121442747338</v>
      </c>
      <c r="AL27">
        <f t="shared" si="9"/>
        <v>-4149.3632139895353</v>
      </c>
      <c r="AN27">
        <f t="shared" si="10"/>
        <v>0</v>
      </c>
      <c r="AO27">
        <f t="shared" si="11"/>
        <v>0</v>
      </c>
      <c r="AP27">
        <f t="shared" si="12"/>
        <v>-5.4145132753647012</v>
      </c>
      <c r="AQ27">
        <f t="shared" si="13"/>
        <v>-848.28318537552411</v>
      </c>
      <c r="AR27">
        <f t="shared" si="14"/>
        <v>-853.6976986508887</v>
      </c>
      <c r="AS27">
        <f t="shared" si="15"/>
        <v>76.931006139450758</v>
      </c>
      <c r="AT27">
        <f t="shared" si="16"/>
        <v>77.499343493953631</v>
      </c>
      <c r="AU27">
        <f t="shared" si="17"/>
        <v>-699.26734901748432</v>
      </c>
      <c r="AW27">
        <v>24</v>
      </c>
      <c r="AX27">
        <f>IF(Z27&gt;0, (R27*SUMPRODUCT(K27:$K$98, X27:$X$98)-K27*$AZ$3)/Z27, 0)</f>
        <v>9513.3433048625266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250000</v>
      </c>
      <c r="S28">
        <f t="shared" si="1"/>
        <v>9166.5749058165165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6113.0900044426708</v>
      </c>
      <c r="AC28">
        <f t="shared" si="2"/>
        <v>5630.4342823495645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-5479.8667724138249</v>
      </c>
      <c r="AI28">
        <f t="shared" si="7"/>
        <v>-5510.5785395689536</v>
      </c>
      <c r="AJ28">
        <f t="shared" si="8"/>
        <v>482.65572209310631</v>
      </c>
      <c r="AK28">
        <f t="shared" si="30"/>
        <v>427.91630031098697</v>
      </c>
      <c r="AL28">
        <f t="shared" si="9"/>
        <v>-4600.0065171648603</v>
      </c>
      <c r="AN28">
        <f t="shared" si="10"/>
        <v>0</v>
      </c>
      <c r="AO28">
        <f t="shared" si="11"/>
        <v>0</v>
      </c>
      <c r="AP28">
        <f t="shared" si="12"/>
        <v>-4.6211342075427071</v>
      </c>
      <c r="AQ28">
        <f t="shared" si="13"/>
        <v>-824.54388465724389</v>
      </c>
      <c r="AR28">
        <f t="shared" si="14"/>
        <v>-829.16501886478659</v>
      </c>
      <c r="AS28">
        <f t="shared" si="15"/>
        <v>72.624178757432631</v>
      </c>
      <c r="AT28">
        <f t="shared" si="16"/>
        <v>64.387654521600069</v>
      </c>
      <c r="AU28">
        <f t="shared" si="17"/>
        <v>-692.15318558575393</v>
      </c>
      <c r="AW28">
        <v>25</v>
      </c>
      <c r="AX28">
        <f>IF(Z28&gt;0, (R28*SUMPRODUCT(K28:$K$98, X28:$X$98)-K28*$AZ$3)/Z28, 0)</f>
        <v>9166.5749058165165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250000</v>
      </c>
      <c r="S29">
        <f t="shared" si="1"/>
        <v>8785.6017769801365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5630.4342823495645</v>
      </c>
      <c r="AC29">
        <f t="shared" si="2"/>
        <v>5132.3434899087652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-5979.082766681372</v>
      </c>
      <c r="AI29">
        <f t="shared" si="7"/>
        <v>-6008.2915996116126</v>
      </c>
      <c r="AJ29">
        <f t="shared" si="8"/>
        <v>498.09079244079931</v>
      </c>
      <c r="AK29">
        <f t="shared" si="30"/>
        <v>394.13039976446953</v>
      </c>
      <c r="AL29">
        <f t="shared" si="9"/>
        <v>-5116.0704074063433</v>
      </c>
      <c r="AN29">
        <f t="shared" si="10"/>
        <v>0</v>
      </c>
      <c r="AO29">
        <f t="shared" si="11"/>
        <v>0</v>
      </c>
      <c r="AP29">
        <f t="shared" si="12"/>
        <v>-3.9240990133982763</v>
      </c>
      <c r="AQ29">
        <f t="shared" si="13"/>
        <v>-803.26772527325681</v>
      </c>
      <c r="AR29">
        <f t="shared" si="14"/>
        <v>-807.19182428665499</v>
      </c>
      <c r="AS29">
        <f t="shared" si="15"/>
        <v>66.916661540971816</v>
      </c>
      <c r="AT29">
        <f t="shared" si="16"/>
        <v>52.949966079089087</v>
      </c>
      <c r="AU29">
        <f t="shared" si="17"/>
        <v>-687.32519666659402</v>
      </c>
      <c r="AW29">
        <v>26</v>
      </c>
      <c r="AX29">
        <f>IF(Z29&gt;0, (R29*SUMPRODUCT(K29:$K$98, X29:$X$98)-K29*$AZ$3)/Z29, 0)</f>
        <v>8785.6017769801365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250000</v>
      </c>
      <c r="S30">
        <f t="shared" si="1"/>
        <v>8361.7242936812963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5132.3434899087652</v>
      </c>
      <c r="AC30">
        <f t="shared" si="2"/>
        <v>4620.5517398287611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-6437.8221849173442</v>
      </c>
      <c r="AI30">
        <f t="shared" si="7"/>
        <v>-6465.4513650812987</v>
      </c>
      <c r="AJ30">
        <f t="shared" si="8"/>
        <v>511.79175008000402</v>
      </c>
      <c r="AK30">
        <f t="shared" si="30"/>
        <v>359.26404429361361</v>
      </c>
      <c r="AL30">
        <f t="shared" si="9"/>
        <v>-5594.3955707076811</v>
      </c>
      <c r="AN30">
        <f t="shared" si="10"/>
        <v>0</v>
      </c>
      <c r="AO30">
        <f t="shared" si="11"/>
        <v>0</v>
      </c>
      <c r="AP30">
        <f t="shared" si="12"/>
        <v>-3.3141772217046586</v>
      </c>
      <c r="AQ30">
        <f t="shared" si="13"/>
        <v>-772.23006676373188</v>
      </c>
      <c r="AR30">
        <f t="shared" si="14"/>
        <v>-775.54424398543654</v>
      </c>
      <c r="AS30">
        <f t="shared" si="15"/>
        <v>61.390477397673415</v>
      </c>
      <c r="AT30">
        <f t="shared" si="16"/>
        <v>43.094464081447377</v>
      </c>
      <c r="AU30">
        <f t="shared" si="17"/>
        <v>-671.0593025063157</v>
      </c>
      <c r="AW30">
        <v>27</v>
      </c>
      <c r="AX30">
        <f>IF(Z30&gt;0, (R30*SUMPRODUCT(K30:$K$98, X30:$X$98)-K30*$AZ$3)/Z30, 0)</f>
        <v>8361.7242936812963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250000</v>
      </c>
      <c r="S31">
        <f t="shared" si="1"/>
        <v>7903.1092513514686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4620.5517398287611</v>
      </c>
      <c r="AC31">
        <f t="shared" si="2"/>
        <v>4108.5680794875789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-6797.6164515131495</v>
      </c>
      <c r="AI31">
        <f t="shared" si="7"/>
        <v>-6823.6098165851618</v>
      </c>
      <c r="AJ31">
        <f t="shared" si="8"/>
        <v>511.98366034118226</v>
      </c>
      <c r="AK31">
        <f t="shared" si="30"/>
        <v>323.43862178801334</v>
      </c>
      <c r="AL31">
        <f t="shared" si="9"/>
        <v>-5988.1875344559658</v>
      </c>
      <c r="AN31">
        <f t="shared" si="10"/>
        <v>0</v>
      </c>
      <c r="AO31">
        <f t="shared" si="11"/>
        <v>0</v>
      </c>
      <c r="AP31">
        <f t="shared" si="12"/>
        <v>-2.7838909134522662</v>
      </c>
      <c r="AQ31">
        <f t="shared" si="13"/>
        <v>-728.02511795121984</v>
      </c>
      <c r="AR31">
        <f t="shared" si="14"/>
        <v>-730.80900886467214</v>
      </c>
      <c r="AS31">
        <f t="shared" si="15"/>
        <v>54.833479848074575</v>
      </c>
      <c r="AT31">
        <f t="shared" si="16"/>
        <v>34.640295235366281</v>
      </c>
      <c r="AU31">
        <f t="shared" si="17"/>
        <v>-641.33523378123118</v>
      </c>
      <c r="AW31">
        <v>28</v>
      </c>
      <c r="AX31">
        <f>IF(Z31&gt;0, (R31*SUMPRODUCT(K31:$K$98, X31:$X$98)-K31*$AZ$3)/Z31, 0)</f>
        <v>7903.1092513514686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250000</v>
      </c>
      <c r="S32">
        <f t="shared" si="1"/>
        <v>7431.5563851181032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4108.5680794875789</v>
      </c>
      <c r="AC32">
        <f t="shared" si="2"/>
        <v>3612.9058244136359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-7127.8173912790653</v>
      </c>
      <c r="AI32">
        <f t="shared" si="7"/>
        <v>-7152.1252592221017</v>
      </c>
      <c r="AJ32">
        <f t="shared" si="8"/>
        <v>495.66225507394302</v>
      </c>
      <c r="AK32">
        <f t="shared" si="30"/>
        <v>287.59976556413056</v>
      </c>
      <c r="AL32">
        <f t="shared" si="9"/>
        <v>-6368.8632385840283</v>
      </c>
      <c r="AN32">
        <f t="shared" si="10"/>
        <v>0</v>
      </c>
      <c r="AO32">
        <f t="shared" si="11"/>
        <v>0</v>
      </c>
      <c r="AP32">
        <f t="shared" si="12"/>
        <v>-2.3244411363844213</v>
      </c>
      <c r="AQ32">
        <f t="shared" si="13"/>
        <v>-681.5979087821047</v>
      </c>
      <c r="AR32">
        <f t="shared" si="14"/>
        <v>-683.92234991848909</v>
      </c>
      <c r="AS32">
        <f t="shared" si="15"/>
        <v>47.397728922457276</v>
      </c>
      <c r="AT32">
        <f t="shared" si="16"/>
        <v>27.501742541072371</v>
      </c>
      <c r="AU32">
        <f t="shared" si="17"/>
        <v>-609.02287845495948</v>
      </c>
      <c r="AW32">
        <v>29</v>
      </c>
      <c r="AX32">
        <f>IF(Z32&gt;0, (R32*SUMPRODUCT(K32:$K$98, X32:$X$98)-K32*$AZ$3)/Z32, 0)</f>
        <v>7431.5563851181032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250000</v>
      </c>
      <c r="S33">
        <f t="shared" si="1"/>
        <v>6948.5260860054304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3612.9058244136359</v>
      </c>
      <c r="AC33">
        <f t="shared" si="2"/>
        <v>3138.7747574862424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-7394.4300927185286</v>
      </c>
      <c r="AI33">
        <f t="shared" si="7"/>
        <v>-7417.0159959635912</v>
      </c>
      <c r="AJ33">
        <f t="shared" si="8"/>
        <v>474.13106692739348</v>
      </c>
      <c r="AK33">
        <f t="shared" si="30"/>
        <v>252.90340770895455</v>
      </c>
      <c r="AL33">
        <f t="shared" si="9"/>
        <v>-6689.9815213272432</v>
      </c>
      <c r="AN33">
        <f t="shared" si="10"/>
        <v>0</v>
      </c>
      <c r="AO33">
        <f t="shared" si="11"/>
        <v>0</v>
      </c>
      <c r="AP33">
        <f t="shared" si="12"/>
        <v>-1.9283733683711133</v>
      </c>
      <c r="AQ33">
        <f t="shared" si="13"/>
        <v>-631.33282341486608</v>
      </c>
      <c r="AR33">
        <f t="shared" si="14"/>
        <v>-633.26119678323721</v>
      </c>
      <c r="AS33">
        <f t="shared" si="15"/>
        <v>40.481078514317957</v>
      </c>
      <c r="AT33">
        <f t="shared" si="16"/>
        <v>21.592769211161034</v>
      </c>
      <c r="AU33">
        <f t="shared" si="17"/>
        <v>-571.18734905775818</v>
      </c>
      <c r="AW33">
        <v>30</v>
      </c>
      <c r="AX33">
        <f>IF(Z33&gt;0, (R33*SUMPRODUCT(K33:$K$98, X33:$X$98)-K33*$AZ$3)/Z33, 0)</f>
        <v>6948.5260860054304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250000</v>
      </c>
      <c r="S34">
        <f t="shared" si="1"/>
        <v>6461.8721584263403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3138.7747574862424</v>
      </c>
      <c r="AC34">
        <f t="shared" si="2"/>
        <v>2692.6801857273681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-7624.5224531728845</v>
      </c>
      <c r="AI34">
        <f t="shared" si="7"/>
        <v>-7645.3575928948621</v>
      </c>
      <c r="AJ34">
        <f t="shared" si="8"/>
        <v>446.09457175887428</v>
      </c>
      <c r="AK34">
        <f t="shared" si="30"/>
        <v>219.71423302403699</v>
      </c>
      <c r="AL34">
        <f t="shared" si="9"/>
        <v>-6979.5487881119516</v>
      </c>
      <c r="AN34">
        <f t="shared" si="10"/>
        <v>0</v>
      </c>
      <c r="AO34">
        <f t="shared" si="11"/>
        <v>0</v>
      </c>
      <c r="AP34">
        <f t="shared" si="12"/>
        <v>-1.5882982458687018</v>
      </c>
      <c r="AQ34">
        <f t="shared" si="13"/>
        <v>-581.23035408239184</v>
      </c>
      <c r="AR34">
        <f t="shared" si="14"/>
        <v>-582.81865232826055</v>
      </c>
      <c r="AS34">
        <f t="shared" si="15"/>
        <v>34.006550244959222</v>
      </c>
      <c r="AT34">
        <f t="shared" si="16"/>
        <v>16.749190817106051</v>
      </c>
      <c r="AU34">
        <f t="shared" si="17"/>
        <v>-532.06291126619533</v>
      </c>
      <c r="AW34">
        <v>31</v>
      </c>
      <c r="AX34">
        <f>IF(Z34&gt;0, (R34*SUMPRODUCT(K34:$K$98, X34:$X$98)-K34*$AZ$3)/Z34, 0)</f>
        <v>6461.8721584263403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5972.9341569378603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2692.6801857273681</v>
      </c>
      <c r="AC35">
        <f t="shared" ref="AC35:AC66" si="33">S35*Z35</f>
        <v>2276.8411277663963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-7835.6733044507364</v>
      </c>
      <c r="AI35">
        <f t="shared" ref="AI35:AI66" si="38">SUM(AE35:AH35)</f>
        <v>-7854.7329581146041</v>
      </c>
      <c r="AJ35">
        <f t="shared" ref="AJ35:AJ66" si="39">AB35-AC35</f>
        <v>415.83905796097179</v>
      </c>
      <c r="AK35">
        <f t="shared" si="30"/>
        <v>188.48761300091579</v>
      </c>
      <c r="AL35">
        <f t="shared" ref="AL35:AL66" si="40">SUM(AI35:AK35)</f>
        <v>-7250.4062871527167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-1.2972767095268327</v>
      </c>
      <c r="AQ35">
        <f t="shared" ref="AQ35:AQ66" si="44">AH35*$K35</f>
        <v>-533.32744973197327</v>
      </c>
      <c r="AR35">
        <f t="shared" ref="AR35:AR66" si="45">AI35*$K35</f>
        <v>-534.62472644150012</v>
      </c>
      <c r="AS35">
        <f t="shared" ref="AS35:AS66" si="46">AJ35*$K35</f>
        <v>28.30367929649378</v>
      </c>
      <c r="AT35">
        <f t="shared" ref="AT35:AT66" si="47">AK35*$K35</f>
        <v>12.829225267820449</v>
      </c>
      <c r="AU35">
        <f t="shared" ref="AU35:AU66" si="48">AL35*$K35</f>
        <v>-493.49182187718594</v>
      </c>
      <c r="AW35">
        <v>32</v>
      </c>
      <c r="AX35">
        <f>IF(Z35&gt;0, (R35*SUMPRODUCT(K35:$K$98, X35:$X$98)-K35*$AZ$3)/Z35, 0)</f>
        <v>5972.9341569378603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250000</v>
      </c>
      <c r="S36">
        <f t="shared" si="32"/>
        <v>5472.6343459228883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2276.8411277663963</v>
      </c>
      <c r="AC36">
        <f t="shared" si="33"/>
        <v>1891.1844781428347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-7952.501165180417</v>
      </c>
      <c r="AI36">
        <f t="shared" si="38"/>
        <v>-7969.7797220746097</v>
      </c>
      <c r="AJ36">
        <f t="shared" si="39"/>
        <v>385.65664962356163</v>
      </c>
      <c r="AK36">
        <f t="shared" si="30"/>
        <v>159.37887894364775</v>
      </c>
      <c r="AL36">
        <f t="shared" si="40"/>
        <v>-7424.7441935074003</v>
      </c>
      <c r="AN36">
        <f t="shared" si="41"/>
        <v>0</v>
      </c>
      <c r="AO36">
        <f t="shared" si="42"/>
        <v>0</v>
      </c>
      <c r="AP36">
        <f t="shared" si="43"/>
        <v>-1.0500429443215176</v>
      </c>
      <c r="AQ36">
        <f t="shared" si="44"/>
        <v>-483.2850213904681</v>
      </c>
      <c r="AR36">
        <f t="shared" si="45"/>
        <v>-484.33506433478965</v>
      </c>
      <c r="AS36">
        <f t="shared" si="46"/>
        <v>23.436913530898028</v>
      </c>
      <c r="AT36">
        <f t="shared" si="47"/>
        <v>9.6856854616659671</v>
      </c>
      <c r="AU36">
        <f t="shared" si="48"/>
        <v>-451.21246534222564</v>
      </c>
      <c r="AW36">
        <v>33</v>
      </c>
      <c r="AX36">
        <f>IF(Z36&gt;0, (R36*SUMPRODUCT(K36:$K$98, X36:$X$98)-K36*$AZ$3)/Z36, 0)</f>
        <v>5472.6343459228883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250000</v>
      </c>
      <c r="S37">
        <f t="shared" si="32"/>
        <v>4962.8327995377122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1891.1844781428347</v>
      </c>
      <c r="AC37">
        <f t="shared" si="33"/>
        <v>1539.7483854205914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-7964.8701081095342</v>
      </c>
      <c r="AI37">
        <f t="shared" si="38"/>
        <v>-7980.3829054131629</v>
      </c>
      <c r="AJ37">
        <f t="shared" si="39"/>
        <v>351.4360927222433</v>
      </c>
      <c r="AK37">
        <f t="shared" si="30"/>
        <v>132.38291346999844</v>
      </c>
      <c r="AL37">
        <f t="shared" si="40"/>
        <v>-7496.5638992209215</v>
      </c>
      <c r="AN37">
        <f t="shared" si="41"/>
        <v>0</v>
      </c>
      <c r="AO37">
        <f t="shared" si="42"/>
        <v>0</v>
      </c>
      <c r="AP37">
        <f t="shared" si="43"/>
        <v>-0.84172783471658874</v>
      </c>
      <c r="AQ37">
        <f t="shared" si="44"/>
        <v>-432.17562498090587</v>
      </c>
      <c r="AR37">
        <f t="shared" si="45"/>
        <v>-433.01735281562242</v>
      </c>
      <c r="AS37">
        <f t="shared" si="46"/>
        <v>19.06900061790617</v>
      </c>
      <c r="AT37">
        <f t="shared" si="47"/>
        <v>7.1831263522349156</v>
      </c>
      <c r="AU37">
        <f t="shared" si="48"/>
        <v>-406.76522584548138</v>
      </c>
      <c r="AW37">
        <v>34</v>
      </c>
      <c r="AX37">
        <f>IF(Z37&gt;0, (R37*SUMPRODUCT(K37:$K$98, X37:$X$98)-K37*$AZ$3)/Z37, 0)</f>
        <v>4962.8327995377122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250000</v>
      </c>
      <c r="S38">
        <f t="shared" si="32"/>
        <v>4447.6361539921445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1539.7483854205914</v>
      </c>
      <c r="AC38">
        <f t="shared" si="33"/>
        <v>1225.2950181791723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-7914.9622440695612</v>
      </c>
      <c r="AI38">
        <f t="shared" si="38"/>
        <v>-7928.7369209513399</v>
      </c>
      <c r="AJ38">
        <f t="shared" si="39"/>
        <v>314.45336724141907</v>
      </c>
      <c r="AK38">
        <f t="shared" si="30"/>
        <v>107.78238697944141</v>
      </c>
      <c r="AL38">
        <f t="shared" si="40"/>
        <v>-7506.5011667304798</v>
      </c>
      <c r="AN38">
        <f t="shared" si="41"/>
        <v>0</v>
      </c>
      <c r="AO38">
        <f t="shared" si="42"/>
        <v>0</v>
      </c>
      <c r="AP38">
        <f t="shared" si="43"/>
        <v>-0.66733663726394632</v>
      </c>
      <c r="AQ38">
        <f t="shared" si="44"/>
        <v>-383.45322604376332</v>
      </c>
      <c r="AR38">
        <f t="shared" si="45"/>
        <v>-384.12056268102725</v>
      </c>
      <c r="AS38">
        <f t="shared" si="46"/>
        <v>15.234205090414918</v>
      </c>
      <c r="AT38">
        <f t="shared" si="47"/>
        <v>5.2216931330191816</v>
      </c>
      <c r="AU38">
        <f t="shared" si="48"/>
        <v>-363.66466445759318</v>
      </c>
      <c r="AW38">
        <v>35</v>
      </c>
      <c r="AX38">
        <f>IF(Z38&gt;0, (R38*SUMPRODUCT(K38:$K$98, X38:$X$98)-K38*$AZ$3)/Z38, 0)</f>
        <v>4447.6361539921445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250000</v>
      </c>
      <c r="S39">
        <f t="shared" si="32"/>
        <v>3920.0510351672669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1225.2950181791723</v>
      </c>
      <c r="AC39">
        <f t="shared" si="33"/>
        <v>946.95095083138017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-7793.1567847385004</v>
      </c>
      <c r="AI39">
        <f t="shared" si="38"/>
        <v>-7805.2350834945137</v>
      </c>
      <c r="AJ39">
        <f t="shared" si="39"/>
        <v>278.34406734779213</v>
      </c>
      <c r="AK39">
        <f t="shared" si="30"/>
        <v>85.770651272542068</v>
      </c>
      <c r="AL39">
        <f t="shared" si="40"/>
        <v>-7441.1203648741794</v>
      </c>
      <c r="AN39">
        <f t="shared" si="41"/>
        <v>0</v>
      </c>
      <c r="AO39">
        <f t="shared" si="42"/>
        <v>0</v>
      </c>
      <c r="AP39">
        <f t="shared" si="43"/>
        <v>-0.52245789144746568</v>
      </c>
      <c r="AQ39">
        <f t="shared" si="44"/>
        <v>-337.10014495600564</v>
      </c>
      <c r="AR39">
        <f t="shared" si="45"/>
        <v>-337.62260284745309</v>
      </c>
      <c r="AS39">
        <f t="shared" si="46"/>
        <v>12.040027942763039</v>
      </c>
      <c r="AT39">
        <f t="shared" si="47"/>
        <v>3.7100881934733363</v>
      </c>
      <c r="AU39">
        <f t="shared" si="48"/>
        <v>-321.87248671121671</v>
      </c>
      <c r="AW39">
        <v>36</v>
      </c>
      <c r="AX39">
        <f>IF(Z39&gt;0, (R39*SUMPRODUCT(K39:$K$98, X39:$X$98)-K39*$AZ$3)/Z39, 0)</f>
        <v>3920.0510351672669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250000</v>
      </c>
      <c r="S40">
        <f t="shared" si="32"/>
        <v>3371.0767767607249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946.95095083138017</v>
      </c>
      <c r="AC40">
        <f t="shared" si="33"/>
        <v>703.69826899677628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-7601.11769075144</v>
      </c>
      <c r="AI40">
        <f t="shared" si="38"/>
        <v>-7611.5549829817428</v>
      </c>
      <c r="AJ40">
        <f t="shared" si="39"/>
        <v>243.25268183460389</v>
      </c>
      <c r="AK40">
        <f t="shared" ref="AK40:AK71" si="61">G40*SUM(AB40:AB40, AE40:AF40)</f>
        <v>66.286566558196611</v>
      </c>
      <c r="AL40">
        <f t="shared" si="40"/>
        <v>-7302.015734588942</v>
      </c>
      <c r="AN40">
        <f t="shared" si="41"/>
        <v>0</v>
      </c>
      <c r="AO40">
        <f t="shared" si="42"/>
        <v>0</v>
      </c>
      <c r="AP40">
        <f t="shared" si="43"/>
        <v>-0.4031023651546804</v>
      </c>
      <c r="AQ40">
        <f t="shared" si="44"/>
        <v>-293.56546232030774</v>
      </c>
      <c r="AR40">
        <f t="shared" si="45"/>
        <v>-293.96856468546241</v>
      </c>
      <c r="AS40">
        <f t="shared" si="46"/>
        <v>9.3947481026794399</v>
      </c>
      <c r="AT40">
        <f t="shared" si="47"/>
        <v>2.5600769977499311</v>
      </c>
      <c r="AU40">
        <f t="shared" si="48"/>
        <v>-282.01373958503302</v>
      </c>
      <c r="AW40">
        <v>37</v>
      </c>
      <c r="AX40">
        <f>IF(Z40&gt;0, (R40*SUMPRODUCT(K40:$K$98, X40:$X$98)-K40*$AZ$3)/Z40, 0)</f>
        <v>3371.0767767607249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250000</v>
      </c>
      <c r="S41">
        <f t="shared" si="32"/>
        <v>2785.460821312613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703.69826899677628</v>
      </c>
      <c r="AC41">
        <f t="shared" si="33"/>
        <v>493.9251844634345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-7333.943898591363</v>
      </c>
      <c r="AI41">
        <f t="shared" si="38"/>
        <v>-7342.8100291196442</v>
      </c>
      <c r="AJ41">
        <f t="shared" si="39"/>
        <v>209.77308453334177</v>
      </c>
      <c r="AK41">
        <f t="shared" si="61"/>
        <v>49.258878829774346</v>
      </c>
      <c r="AL41">
        <f t="shared" si="40"/>
        <v>-7083.7780657565281</v>
      </c>
      <c r="AN41">
        <f t="shared" si="41"/>
        <v>0</v>
      </c>
      <c r="AO41">
        <f t="shared" si="42"/>
        <v>0</v>
      </c>
      <c r="AP41">
        <f t="shared" si="43"/>
        <v>-0.30573390339005818</v>
      </c>
      <c r="AQ41">
        <f t="shared" si="44"/>
        <v>-252.89897190298345</v>
      </c>
      <c r="AR41">
        <f t="shared" si="45"/>
        <v>-253.20470580637351</v>
      </c>
      <c r="AS41">
        <f t="shared" si="46"/>
        <v>7.2336791970265004</v>
      </c>
      <c r="AT41">
        <f t="shared" si="47"/>
        <v>1.6986112772878308</v>
      </c>
      <c r="AU41">
        <f t="shared" si="48"/>
        <v>-244.27241533205918</v>
      </c>
      <c r="AW41">
        <v>38</v>
      </c>
      <c r="AX41">
        <f>IF(Z41&gt;0, (R41*SUMPRODUCT(K41:$K$98, X41:$X$98)-K41*$AZ$3)/Z41, 0)</f>
        <v>2785.460821312613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250000</v>
      </c>
      <c r="S42">
        <f t="shared" si="32"/>
        <v>2139.3947979398013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493.9251844634345</v>
      </c>
      <c r="AC42">
        <f t="shared" si="33"/>
        <v>315.84083558452744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-6979.614558307635</v>
      </c>
      <c r="AI42">
        <f t="shared" si="38"/>
        <v>-6986.9961046189719</v>
      </c>
      <c r="AJ42">
        <f t="shared" si="39"/>
        <v>178.08434887890706</v>
      </c>
      <c r="AK42">
        <f t="shared" si="61"/>
        <v>34.57476291244042</v>
      </c>
      <c r="AL42">
        <f t="shared" si="40"/>
        <v>-6774.3369928276243</v>
      </c>
      <c r="AN42">
        <f t="shared" si="41"/>
        <v>0</v>
      </c>
      <c r="AO42">
        <f t="shared" si="42"/>
        <v>0</v>
      </c>
      <c r="AP42">
        <f t="shared" si="43"/>
        <v>-0.22726827024693327</v>
      </c>
      <c r="AQ42">
        <f t="shared" si="44"/>
        <v>-214.89331106960844</v>
      </c>
      <c r="AR42">
        <f t="shared" si="45"/>
        <v>-215.12057933985537</v>
      </c>
      <c r="AS42">
        <f t="shared" si="46"/>
        <v>5.4829869272240828</v>
      </c>
      <c r="AT42">
        <f t="shared" si="47"/>
        <v>1.0645122620499783</v>
      </c>
      <c r="AU42">
        <f t="shared" si="48"/>
        <v>-208.57308015058132</v>
      </c>
      <c r="AW42">
        <v>39</v>
      </c>
      <c r="AX42">
        <f>IF(Z42&gt;0, (R42*SUMPRODUCT(K42:$K$98, X42:$X$98)-K42*$AZ$3)/Z42, 0)</f>
        <v>2139.3947979398013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250000</v>
      </c>
      <c r="S43">
        <f t="shared" si="32"/>
        <v>1398.622811174399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315.84083558452744</v>
      </c>
      <c r="AC43">
        <f t="shared" si="33"/>
        <v>167.74629507213035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-6554.4630546335511</v>
      </c>
      <c r="AI43">
        <f t="shared" si="38"/>
        <v>-6560.4598928708483</v>
      </c>
      <c r="AJ43">
        <f t="shared" si="39"/>
        <v>148.09454051239709</v>
      </c>
      <c r="AK43">
        <f t="shared" si="61"/>
        <v>22.108858490916923</v>
      </c>
      <c r="AL43">
        <f t="shared" si="40"/>
        <v>-6390.2564938675341</v>
      </c>
      <c r="AN43">
        <f t="shared" si="41"/>
        <v>0</v>
      </c>
      <c r="AO43">
        <f t="shared" si="42"/>
        <v>0</v>
      </c>
      <c r="AP43">
        <f t="shared" si="43"/>
        <v>-0.16485258784656417</v>
      </c>
      <c r="AQ43">
        <f t="shared" si="44"/>
        <v>-180.18164801925025</v>
      </c>
      <c r="AR43">
        <f t="shared" si="45"/>
        <v>-180.34650060709683</v>
      </c>
      <c r="AS43">
        <f t="shared" si="46"/>
        <v>4.0711066871165977</v>
      </c>
      <c r="AT43">
        <f t="shared" si="47"/>
        <v>0.60777069387883254</v>
      </c>
      <c r="AU43">
        <f t="shared" si="48"/>
        <v>-175.6676232261014</v>
      </c>
      <c r="AW43">
        <v>40</v>
      </c>
      <c r="AX43">
        <f>IF(Z43&gt;0, (R43*SUMPRODUCT(K43:$K$98, X43:$X$98)-K43*$AZ$3)/Z43, 0)</f>
        <v>1398.622811174399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250000</v>
      </c>
      <c r="S44">
        <f t="shared" si="32"/>
        <v>498.74157640048094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167.74629507213035</v>
      </c>
      <c r="AC44">
        <f t="shared" si="33"/>
        <v>47.206406478961469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-6021.5904869633987</v>
      </c>
      <c r="AI44">
        <f t="shared" si="38"/>
        <v>-6026.3230387209305</v>
      </c>
      <c r="AJ44">
        <f t="shared" si="39"/>
        <v>120.53988859316888</v>
      </c>
      <c r="AK44">
        <f t="shared" si="61"/>
        <v>11.742240655049125</v>
      </c>
      <c r="AL44">
        <f t="shared" si="40"/>
        <v>-5894.040909472712</v>
      </c>
      <c r="AN44">
        <f t="shared" si="41"/>
        <v>0</v>
      </c>
      <c r="AO44">
        <f t="shared" si="42"/>
        <v>0</v>
      </c>
      <c r="AP44">
        <f t="shared" si="43"/>
        <v>-0.11615844369552898</v>
      </c>
      <c r="AQ44">
        <f t="shared" si="44"/>
        <v>-147.79734387993773</v>
      </c>
      <c r="AR44">
        <f t="shared" si="45"/>
        <v>-147.91350232363328</v>
      </c>
      <c r="AS44">
        <f t="shared" si="46"/>
        <v>2.9585996264980241</v>
      </c>
      <c r="AT44">
        <f t="shared" si="47"/>
        <v>0.28820823730417017</v>
      </c>
      <c r="AU44">
        <f t="shared" si="48"/>
        <v>-144.66669445983106</v>
      </c>
      <c r="AW44">
        <v>41</v>
      </c>
      <c r="AX44">
        <f>IF(Z44&gt;0, (R44*SUMPRODUCT(K44:$K$98, X44:$X$98)-K44*$AZ$3)/Z44, 0)</f>
        <v>498.74157640048094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250000</v>
      </c>
      <c r="S45">
        <f t="shared" si="32"/>
        <v>-655.93619555664384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47.206406478961469</v>
      </c>
      <c r="AC45">
        <f t="shared" si="33"/>
        <v>-47.339366484832055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-5383.4592122028953</v>
      </c>
      <c r="AI45">
        <f t="shared" si="38"/>
        <v>-5387.0677466004108</v>
      </c>
      <c r="AJ45">
        <f t="shared" si="39"/>
        <v>94.545772963793524</v>
      </c>
      <c r="AK45">
        <f t="shared" si="61"/>
        <v>3.3044484535273031</v>
      </c>
      <c r="AL45">
        <f t="shared" si="40"/>
        <v>-5289.2175251830895</v>
      </c>
      <c r="AN45">
        <f t="shared" si="41"/>
        <v>0</v>
      </c>
      <c r="AO45">
        <f t="shared" si="42"/>
        <v>0</v>
      </c>
      <c r="AP45">
        <f t="shared" si="43"/>
        <v>-7.908028742673566E-2</v>
      </c>
      <c r="AQ45">
        <f t="shared" si="44"/>
        <v>-117.97739884209714</v>
      </c>
      <c r="AR45">
        <f t="shared" si="45"/>
        <v>-118.05647912952389</v>
      </c>
      <c r="AS45">
        <f t="shared" si="46"/>
        <v>2.0719511240096389</v>
      </c>
      <c r="AT45">
        <f t="shared" si="47"/>
        <v>7.24163066511683E-2</v>
      </c>
      <c r="AU45">
        <f t="shared" si="48"/>
        <v>-115.91211169886307</v>
      </c>
      <c r="AW45">
        <v>42</v>
      </c>
      <c r="AX45">
        <f>IF(Z45&gt;0, (R45*SUMPRODUCT(K45:$K$98, X45:$X$98)-K45*$AZ$3)/Z45, 0)</f>
        <v>-655.93619555664384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250000</v>
      </c>
      <c r="S46">
        <f t="shared" si="32"/>
        <v>-2230.2868780473791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-47.339366484832055</v>
      </c>
      <c r="AC46">
        <f t="shared" si="33"/>
        <v>-117.77071986608615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-4660.9480461090179</v>
      </c>
      <c r="AI46">
        <f t="shared" si="38"/>
        <v>-4663.5883055533368</v>
      </c>
      <c r="AJ46">
        <f t="shared" si="39"/>
        <v>70.431353381254098</v>
      </c>
      <c r="AK46">
        <f t="shared" si="61"/>
        <v>-3.313755653938244</v>
      </c>
      <c r="AL46">
        <f t="shared" si="40"/>
        <v>-4596.4707078260217</v>
      </c>
      <c r="AN46">
        <f t="shared" si="41"/>
        <v>0</v>
      </c>
      <c r="AO46">
        <f t="shared" si="42"/>
        <v>0</v>
      </c>
      <c r="AP46">
        <f t="shared" si="43"/>
        <v>-5.1661376282218875E-2</v>
      </c>
      <c r="AQ46">
        <f t="shared" si="44"/>
        <v>-91.199746055281949</v>
      </c>
      <c r="AR46">
        <f t="shared" si="45"/>
        <v>-91.251407431564175</v>
      </c>
      <c r="AS46">
        <f t="shared" si="46"/>
        <v>1.3781148125138227</v>
      </c>
      <c r="AT46">
        <f t="shared" si="47"/>
        <v>-6.4839528597773602E-2</v>
      </c>
      <c r="AU46">
        <f t="shared" si="48"/>
        <v>-89.938132147648147</v>
      </c>
      <c r="AW46">
        <v>43</v>
      </c>
      <c r="AX46">
        <f>IF(Z46&gt;0, (R46*SUMPRODUCT(K46:$K$98, X46:$X$98)-K46*$AZ$3)/Z46, 0)</f>
        <v>-2230.2868780473791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250000</v>
      </c>
      <c r="S47">
        <f t="shared" si="32"/>
        <v>-4522.9647833464924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-117.77071986608615</v>
      </c>
      <c r="AC47">
        <f t="shared" si="33"/>
        <v>-166.51863961704396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-3865.2196814763306</v>
      </c>
      <c r="AI47">
        <f t="shared" si="38"/>
        <v>-3867.0604943899107</v>
      </c>
      <c r="AJ47">
        <f t="shared" si="39"/>
        <v>48.747919750957806</v>
      </c>
      <c r="AK47">
        <f t="shared" si="61"/>
        <v>-8.243950390626031</v>
      </c>
      <c r="AL47">
        <f t="shared" si="40"/>
        <v>-3826.556525029579</v>
      </c>
      <c r="AN47">
        <f t="shared" si="41"/>
        <v>0</v>
      </c>
      <c r="AO47">
        <f t="shared" si="42"/>
        <v>0</v>
      </c>
      <c r="AP47">
        <f t="shared" si="43"/>
        <v>-3.2159626530489774E-2</v>
      </c>
      <c r="AQ47">
        <f t="shared" si="44"/>
        <v>-67.526700023429186</v>
      </c>
      <c r="AR47">
        <f t="shared" si="45"/>
        <v>-67.558859649959686</v>
      </c>
      <c r="AS47">
        <f t="shared" si="46"/>
        <v>0.85164270728638647</v>
      </c>
      <c r="AT47">
        <f t="shared" si="47"/>
        <v>-0.14402461203012604</v>
      </c>
      <c r="AU47">
        <f t="shared" si="48"/>
        <v>-66.851241554703421</v>
      </c>
      <c r="AW47">
        <v>44</v>
      </c>
      <c r="AX47">
        <f>IF(Z47&gt;0, (R47*SUMPRODUCT(K47:$K$98, X47:$X$98)-K47*$AZ$3)/Z47, 0)</f>
        <v>-4522.9647833464924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250000</v>
      </c>
      <c r="S48">
        <f t="shared" si="32"/>
        <v>-8086.152546618885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-166.51863961704396</v>
      </c>
      <c r="AC48">
        <f t="shared" si="33"/>
        <v>-196.14192329732663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-3047.8938502708274</v>
      </c>
      <c r="AI48">
        <f t="shared" si="38"/>
        <v>-3049.1066762852174</v>
      </c>
      <c r="AJ48">
        <f t="shared" si="39"/>
        <v>29.623283680282668</v>
      </c>
      <c r="AK48">
        <f t="shared" si="61"/>
        <v>-11.656304773193078</v>
      </c>
      <c r="AL48">
        <f t="shared" si="40"/>
        <v>-3031.1396973781275</v>
      </c>
      <c r="AN48">
        <f t="shared" si="41"/>
        <v>0</v>
      </c>
      <c r="AO48">
        <f t="shared" si="42"/>
        <v>0</v>
      </c>
      <c r="AP48">
        <f t="shared" si="43"/>
        <v>-1.891828768649054E-2</v>
      </c>
      <c r="AQ48">
        <f t="shared" si="44"/>
        <v>-47.542625251408346</v>
      </c>
      <c r="AR48">
        <f t="shared" si="45"/>
        <v>-47.561543539094835</v>
      </c>
      <c r="AS48">
        <f t="shared" si="46"/>
        <v>0.46207930587959806</v>
      </c>
      <c r="AT48">
        <f t="shared" si="47"/>
        <v>-0.181821072803726</v>
      </c>
      <c r="AU48">
        <f t="shared" si="48"/>
        <v>-47.281285306018958</v>
      </c>
      <c r="AW48">
        <v>45</v>
      </c>
      <c r="AX48">
        <f>IF(Z48&gt;0, (R48*SUMPRODUCT(K48:$K$98, X48:$X$98)-K48*$AZ$3)/Z48, 0)</f>
        <v>-8086.152546618885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50</v>
      </c>
      <c r="R49">
        <f t="shared" si="31"/>
        <v>250000</v>
      </c>
      <c r="S49">
        <f t="shared" si="32"/>
        <v>-14021.228083760256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-196.14192329732663</v>
      </c>
      <c r="AC49">
        <f t="shared" si="33"/>
        <v>-209.84221252806842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-2261.9796239133916</v>
      </c>
      <c r="AI49">
        <f t="shared" si="38"/>
        <v>-2262.7279257428549</v>
      </c>
      <c r="AJ49">
        <f t="shared" si="39"/>
        <v>13.700289230741788</v>
      </c>
      <c r="AK49">
        <f t="shared" si="61"/>
        <v>-13.729934630812865</v>
      </c>
      <c r="AL49">
        <f t="shared" si="40"/>
        <v>-2262.7575711429258</v>
      </c>
      <c r="AN49">
        <f t="shared" si="41"/>
        <v>0</v>
      </c>
      <c r="AO49">
        <f t="shared" si="42"/>
        <v>0</v>
      </c>
      <c r="AP49">
        <f t="shared" si="43"/>
        <v>-1.0421784916084448E-2</v>
      </c>
      <c r="AQ49">
        <f t="shared" si="44"/>
        <v>-31.503150462549328</v>
      </c>
      <c r="AR49">
        <f t="shared" si="45"/>
        <v>-31.513572247465408</v>
      </c>
      <c r="AS49">
        <f t="shared" si="46"/>
        <v>0.19080732136295683</v>
      </c>
      <c r="AT49">
        <f t="shared" si="47"/>
        <v>-0.19122020019223021</v>
      </c>
      <c r="AU49">
        <f t="shared" si="48"/>
        <v>-31.513985126294681</v>
      </c>
      <c r="AW49">
        <v>46</v>
      </c>
      <c r="AX49">
        <f>IF(Z49&gt;0, (R49*SUMPRODUCT(K49:$K$98, X49:$X$98)-K49*$AZ$3)/Z49, 0)</f>
        <v>-14021.228083760256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250000</v>
      </c>
      <c r="S50">
        <f t="shared" si="32"/>
        <v>-24707.300402576733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-209.84221252806842</v>
      </c>
      <c r="AC50">
        <f t="shared" si="33"/>
        <v>-211.128991543594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-1567.7923544901601</v>
      </c>
      <c r="AI50">
        <f t="shared" si="38"/>
        <v>-1568.2196148304308</v>
      </c>
      <c r="AJ50">
        <f t="shared" si="39"/>
        <v>1.2867790155255818</v>
      </c>
      <c r="AK50">
        <f t="shared" si="61"/>
        <v>-14.688954876964791</v>
      </c>
      <c r="AL50">
        <f t="shared" si="40"/>
        <v>-1581.62179069187</v>
      </c>
      <c r="AN50">
        <f t="shared" si="41"/>
        <v>0</v>
      </c>
      <c r="AO50">
        <f t="shared" si="42"/>
        <v>0</v>
      </c>
      <c r="AP50">
        <f t="shared" si="43"/>
        <v>-5.313000519203622E-3</v>
      </c>
      <c r="AQ50">
        <f t="shared" si="44"/>
        <v>-19.495564667033683</v>
      </c>
      <c r="AR50">
        <f t="shared" si="45"/>
        <v>-19.500877667552885</v>
      </c>
      <c r="AS50">
        <f t="shared" si="46"/>
        <v>1.6001151834624774E-2</v>
      </c>
      <c r="AT50">
        <f t="shared" si="47"/>
        <v>-0.18265777918539033</v>
      </c>
      <c r="AU50">
        <f t="shared" si="48"/>
        <v>-19.66753429490365</v>
      </c>
      <c r="AW50">
        <v>47</v>
      </c>
      <c r="AX50">
        <f>IF(Z50&gt;0, (R50*SUMPRODUCT(K50:$K$98, X50:$X$98)-K50*$AZ$3)/Z50, 0)</f>
        <v>-24707.300402576733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250000</v>
      </c>
      <c r="S51">
        <f t="shared" si="32"/>
        <v>-45899.922426618017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-211.128991543594</v>
      </c>
      <c r="AC51">
        <f t="shared" si="33"/>
        <v>-203.64565313292795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-1005.7556924822791</v>
      </c>
      <c r="AI51">
        <f t="shared" si="38"/>
        <v>-1005.9775290806508</v>
      </c>
      <c r="AJ51">
        <f t="shared" si="39"/>
        <v>-7.4833384106660503</v>
      </c>
      <c r="AK51">
        <f t="shared" si="61"/>
        <v>-14.779029408051581</v>
      </c>
      <c r="AL51">
        <f t="shared" si="40"/>
        <v>-1028.2398968993684</v>
      </c>
      <c r="AN51">
        <f t="shared" si="41"/>
        <v>0</v>
      </c>
      <c r="AO51">
        <f t="shared" si="42"/>
        <v>0</v>
      </c>
      <c r="AP51">
        <f t="shared" si="43"/>
        <v>-2.4629888786225022E-3</v>
      </c>
      <c r="AQ51">
        <f t="shared" si="44"/>
        <v>-11.166620401582067</v>
      </c>
      <c r="AR51">
        <f t="shared" si="45"/>
        <v>-11.16908339046069</v>
      </c>
      <c r="AS51">
        <f t="shared" si="46"/>
        <v>-8.3085385440121284E-2</v>
      </c>
      <c r="AT51">
        <f t="shared" si="47"/>
        <v>-0.16408737483376254</v>
      </c>
      <c r="AU51">
        <f t="shared" si="48"/>
        <v>-11.416256150734574</v>
      </c>
      <c r="AW51">
        <v>48</v>
      </c>
      <c r="AX51">
        <f>IF(Z51&gt;0, (R51*SUMPRODUCT(K51:$K$98, X51:$X$98)-K51*$AZ$3)/Z51, 0)</f>
        <v>-45899.922426618017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250000</v>
      </c>
      <c r="S52">
        <f t="shared" si="32"/>
        <v>-93242.045466808398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-203.64565313292795</v>
      </c>
      <c r="AC52">
        <f t="shared" si="33"/>
        <v>-190.72396721513525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-586.72323167768798</v>
      </c>
      <c r="AI52">
        <f t="shared" si="38"/>
        <v>-586.82550526374041</v>
      </c>
      <c r="AJ52">
        <f t="shared" si="39"/>
        <v>-12.921685917792701</v>
      </c>
      <c r="AK52">
        <f t="shared" si="61"/>
        <v>-14.255195719304957</v>
      </c>
      <c r="AL52">
        <f t="shared" si="40"/>
        <v>-614.00238690083813</v>
      </c>
      <c r="AN52">
        <f t="shared" si="41"/>
        <v>0</v>
      </c>
      <c r="AO52">
        <f t="shared" si="42"/>
        <v>0</v>
      </c>
      <c r="AP52">
        <f t="shared" si="43"/>
        <v>-1.0138523566806626E-3</v>
      </c>
      <c r="AQ52">
        <f t="shared" si="44"/>
        <v>-5.8162694212229225</v>
      </c>
      <c r="AR52">
        <f t="shared" si="45"/>
        <v>-5.8172832735796023</v>
      </c>
      <c r="AS52">
        <f t="shared" si="46"/>
        <v>-0.12809447899208282</v>
      </c>
      <c r="AT52">
        <f t="shared" si="47"/>
        <v>-0.14131374808299468</v>
      </c>
      <c r="AU52">
        <f t="shared" si="48"/>
        <v>-6.0866915006546805</v>
      </c>
      <c r="AW52">
        <v>49</v>
      </c>
      <c r="AX52">
        <f>IF(Z52&gt;0, (R52*SUMPRODUCT(K52:$K$98, X52:$X$98)-K52*$AZ$3)/Z52, 0)</f>
        <v>-93242.045466808398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250000</v>
      </c>
      <c r="S53">
        <f t="shared" si="32"/>
        <v>-216404.34674897016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-190.72396721513525</v>
      </c>
      <c r="AC53">
        <f t="shared" si="33"/>
        <v>-175.03282027977357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-304.04849249260707</v>
      </c>
      <c r="AI53">
        <f t="shared" si="38"/>
        <v>-304.08893364430048</v>
      </c>
      <c r="AJ53">
        <f t="shared" si="39"/>
        <v>-15.691146935361672</v>
      </c>
      <c r="AK53">
        <f t="shared" si="61"/>
        <v>-13.350677705059468</v>
      </c>
      <c r="AL53">
        <f t="shared" si="40"/>
        <v>-333.13075828472159</v>
      </c>
      <c r="AN53">
        <f t="shared" si="41"/>
        <v>0</v>
      </c>
      <c r="AO53">
        <f t="shared" si="42"/>
        <v>0</v>
      </c>
      <c r="AP53">
        <f t="shared" si="43"/>
        <v>-3.5794534868443753E-4</v>
      </c>
      <c r="AQ53">
        <f t="shared" si="44"/>
        <v>-2.6911385829789549</v>
      </c>
      <c r="AR53">
        <f t="shared" si="45"/>
        <v>-2.6914965283276393</v>
      </c>
      <c r="AS53">
        <f t="shared" si="46"/>
        <v>-0.13888261896240295</v>
      </c>
      <c r="AT53">
        <f t="shared" si="47"/>
        <v>-0.11816708442281147</v>
      </c>
      <c r="AU53">
        <f t="shared" si="48"/>
        <v>-2.9485462317128537</v>
      </c>
      <c r="AW53">
        <v>50</v>
      </c>
      <c r="AX53">
        <f>IF(Z53&gt;0, (R53*SUMPRODUCT(K53:$K$98, X53:$X$98)-K53*$AZ$3)/Z53, 0)</f>
        <v>-216404.34674897016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250000</v>
      </c>
      <c r="S54">
        <f t="shared" si="32"/>
        <v>-603887.08281964762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-175.03282027977357</v>
      </c>
      <c r="AC54">
        <f t="shared" si="33"/>
        <v>-158.52090854437341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-134.55847347885651</v>
      </c>
      <c r="AI54">
        <f t="shared" si="38"/>
        <v>-134.57159852433722</v>
      </c>
      <c r="AJ54">
        <f t="shared" si="39"/>
        <v>-16.511911735400162</v>
      </c>
      <c r="AK54">
        <f t="shared" si="61"/>
        <v>-12.252297419584151</v>
      </c>
      <c r="AL54">
        <f t="shared" si="40"/>
        <v>-163.33580767932153</v>
      </c>
      <c r="AN54">
        <f t="shared" si="41"/>
        <v>0</v>
      </c>
      <c r="AO54">
        <f t="shared" si="42"/>
        <v>0</v>
      </c>
      <c r="AP54">
        <f t="shared" si="43"/>
        <v>-1.0372322287108993E-4</v>
      </c>
      <c r="AQ54">
        <f t="shared" si="44"/>
        <v>-1.0633744892052341</v>
      </c>
      <c r="AR54">
        <f t="shared" si="45"/>
        <v>-1.0634782124281053</v>
      </c>
      <c r="AS54">
        <f t="shared" si="46"/>
        <v>-0.13048859171393648</v>
      </c>
      <c r="AT54">
        <f t="shared" si="47"/>
        <v>-9.6826161692360066E-2</v>
      </c>
      <c r="AU54">
        <f t="shared" si="48"/>
        <v>-1.2907929658344017</v>
      </c>
      <c r="AW54">
        <v>51</v>
      </c>
      <c r="AX54">
        <f>IF(Z54&gt;0, (R54*SUMPRODUCT(K54:$K$98, X54:$X$98)-K54*$AZ$3)/Z54, 0)</f>
        <v>-603887.08281964762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250000</v>
      </c>
      <c r="S55">
        <f t="shared" si="32"/>
        <v>-2166237.5352950571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-158.52090854437341</v>
      </c>
      <c r="AC55">
        <f t="shared" si="33"/>
        <v>-142.43870239216872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-48.530484420213725</v>
      </c>
      <c r="AI55">
        <f t="shared" si="38"/>
        <v>-48.533772118355579</v>
      </c>
      <c r="AJ55">
        <f t="shared" si="39"/>
        <v>-16.082206152204691</v>
      </c>
      <c r="AK55">
        <f t="shared" si="61"/>
        <v>-11.096463598106141</v>
      </c>
      <c r="AL55">
        <f t="shared" si="40"/>
        <v>-75.712441868666417</v>
      </c>
      <c r="AN55">
        <f t="shared" si="41"/>
        <v>0</v>
      </c>
      <c r="AO55">
        <f t="shared" si="42"/>
        <v>0</v>
      </c>
      <c r="AP55">
        <f t="shared" si="43"/>
        <v>-2.3197922818758663E-5</v>
      </c>
      <c r="AQ55">
        <f t="shared" si="44"/>
        <v>-0.34242998698825589</v>
      </c>
      <c r="AR55">
        <f t="shared" si="45"/>
        <v>-0.34245318491107463</v>
      </c>
      <c r="AS55">
        <f t="shared" si="46"/>
        <v>-0.11347567841602121</v>
      </c>
      <c r="AT55">
        <f t="shared" si="47"/>
        <v>-7.8296393100343309E-2</v>
      </c>
      <c r="AU55">
        <f t="shared" si="48"/>
        <v>-0.53422525642743923</v>
      </c>
      <c r="AW55">
        <v>52</v>
      </c>
      <c r="AX55">
        <f>IF(Z55&gt;0, (R55*SUMPRODUCT(K55:$K$98, X55:$X$98)-K55*$AZ$3)/Z55, 0)</f>
        <v>-2166237.5352950571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250000</v>
      </c>
      <c r="S56">
        <f t="shared" si="32"/>
        <v>-7808858.1557037989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-142.43870239216872</v>
      </c>
      <c r="AC56">
        <f t="shared" si="33"/>
        <v>-127.47257823504097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-12.193080904138551</v>
      </c>
      <c r="AI56">
        <f t="shared" si="38"/>
        <v>-12.193897109118161</v>
      </c>
      <c r="AJ56">
        <f t="shared" si="39"/>
        <v>-14.966124157127751</v>
      </c>
      <c r="AK56">
        <f t="shared" si="61"/>
        <v>-9.9707091674518118</v>
      </c>
      <c r="AL56">
        <f t="shared" si="40"/>
        <v>-37.130730433697721</v>
      </c>
      <c r="AN56">
        <f t="shared" si="41"/>
        <v>0</v>
      </c>
      <c r="AO56">
        <f t="shared" si="42"/>
        <v>0</v>
      </c>
      <c r="AP56">
        <f t="shared" si="43"/>
        <v>-5.1420746870791379E-6</v>
      </c>
      <c r="AQ56">
        <f t="shared" si="44"/>
        <v>-7.6816160451082319E-2</v>
      </c>
      <c r="AR56">
        <f t="shared" si="45"/>
        <v>-7.6821302525769394E-2</v>
      </c>
      <c r="AS56">
        <f t="shared" si="46"/>
        <v>-9.4286276259721677E-2</v>
      </c>
      <c r="AT56">
        <f t="shared" si="47"/>
        <v>-6.281526393859091E-2</v>
      </c>
      <c r="AU56">
        <f t="shared" si="48"/>
        <v>-0.23392284272408195</v>
      </c>
      <c r="AW56">
        <v>53</v>
      </c>
      <c r="AX56">
        <f>IF(Z56&gt;0, (R56*SUMPRODUCT(K56:$K$98, X56:$X$98)-K56*$AZ$3)/Z56, 0)</f>
        <v>-7808858.1557037989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250000</v>
      </c>
      <c r="S57">
        <f t="shared" si="32"/>
        <v>-28375892.047325626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-127.47257823504097</v>
      </c>
      <c r="AC57">
        <f t="shared" si="33"/>
        <v>-113.88104248110277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-3.0368889889344599</v>
      </c>
      <c r="AI57">
        <f t="shared" si="38"/>
        <v>-3.0370896540664867</v>
      </c>
      <c r="AJ57">
        <f t="shared" si="39"/>
        <v>-13.591535753938203</v>
      </c>
      <c r="AK57">
        <f t="shared" si="61"/>
        <v>-8.9230804764528688</v>
      </c>
      <c r="AL57">
        <f t="shared" si="40"/>
        <v>-25.551705884457562</v>
      </c>
      <c r="AN57">
        <f t="shared" si="41"/>
        <v>0</v>
      </c>
      <c r="AO57">
        <f t="shared" si="42"/>
        <v>0</v>
      </c>
      <c r="AP57">
        <f t="shared" si="43"/>
        <v>-1.1287377052415354E-6</v>
      </c>
      <c r="AQ57">
        <f t="shared" si="44"/>
        <v>-1.7082445135436726E-2</v>
      </c>
      <c r="AR57">
        <f t="shared" si="45"/>
        <v>-1.708357387314197E-2</v>
      </c>
      <c r="AS57">
        <f t="shared" si="46"/>
        <v>-7.6452140552045272E-2</v>
      </c>
      <c r="AT57">
        <f t="shared" si="47"/>
        <v>-5.0192164821794984E-2</v>
      </c>
      <c r="AU57">
        <f t="shared" si="48"/>
        <v>-0.14372787924698224</v>
      </c>
      <c r="AW57">
        <v>54</v>
      </c>
      <c r="AX57">
        <f>IF(Z57&gt;0, (R57*SUMPRODUCT(K57:$K$98, X57:$X$98)-K57*$AZ$3)/Z57, 0)</f>
        <v>-28375892.047325626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250000</v>
      </c>
      <c r="S58">
        <f t="shared" si="32"/>
        <v>-104192441.62682813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-113.88104248110277</v>
      </c>
      <c r="AC58">
        <f t="shared" si="33"/>
        <v>-101.69423928839065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-0.74928660594181384</v>
      </c>
      <c r="AI58">
        <f t="shared" si="38"/>
        <v>-0.74933540710133206</v>
      </c>
      <c r="AJ58">
        <f t="shared" si="39"/>
        <v>-12.186803192712119</v>
      </c>
      <c r="AK58">
        <f t="shared" si="61"/>
        <v>-7.9716729736771947</v>
      </c>
      <c r="AL58">
        <f t="shared" si="40"/>
        <v>-20.907811573490648</v>
      </c>
      <c r="AN58">
        <f t="shared" si="41"/>
        <v>0</v>
      </c>
      <c r="AO58">
        <f t="shared" si="42"/>
        <v>0</v>
      </c>
      <c r="AP58">
        <f t="shared" si="43"/>
        <v>-2.4509431393106222E-7</v>
      </c>
      <c r="AQ58">
        <f t="shared" si="44"/>
        <v>-3.7631459669032617E-3</v>
      </c>
      <c r="AR58">
        <f t="shared" si="45"/>
        <v>-3.7633910612171928E-3</v>
      </c>
      <c r="AS58">
        <f t="shared" si="46"/>
        <v>-6.1205844226260915E-2</v>
      </c>
      <c r="AT58">
        <f t="shared" si="47"/>
        <v>-4.0036174092099835E-2</v>
      </c>
      <c r="AU58">
        <f t="shared" si="48"/>
        <v>-0.10500540937957795</v>
      </c>
      <c r="AW58">
        <v>55</v>
      </c>
      <c r="AX58">
        <f>IF(Z58&gt;0, (R58*SUMPRODUCT(K58:$K$98, X58:$X$98)-K58*$AZ$3)/Z58, 0)</f>
        <v>-104192441.62682813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250000</v>
      </c>
      <c r="S59">
        <f t="shared" si="32"/>
        <v>-387212591.59845048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-101.69423928839065</v>
      </c>
      <c r="AC59">
        <f t="shared" si="33"/>
        <v>-90.801675971993646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-0.18294053091687432</v>
      </c>
      <c r="AI59">
        <f t="shared" si="38"/>
        <v>-0.18295225595861395</v>
      </c>
      <c r="AJ59">
        <f t="shared" si="39"/>
        <v>-10.892563316397002</v>
      </c>
      <c r="AK59">
        <f t="shared" si="61"/>
        <v>-7.1185967501873462</v>
      </c>
      <c r="AL59">
        <f t="shared" si="40"/>
        <v>-18.194112322542964</v>
      </c>
      <c r="AN59">
        <f t="shared" si="41"/>
        <v>0</v>
      </c>
      <c r="AO59">
        <f t="shared" si="42"/>
        <v>0</v>
      </c>
      <c r="AP59">
        <f t="shared" si="43"/>
        <v>-5.2577444027071826E-8</v>
      </c>
      <c r="AQ59">
        <f t="shared" si="44"/>
        <v>-8.2034211375638891E-4</v>
      </c>
      <c r="AR59">
        <f t="shared" si="45"/>
        <v>-8.2039469120041603E-4</v>
      </c>
      <c r="AS59">
        <f t="shared" si="46"/>
        <v>-4.8844443439702526E-2</v>
      </c>
      <c r="AT59">
        <f t="shared" si="47"/>
        <v>-3.1921218746662115E-2</v>
      </c>
      <c r="AU59">
        <f t="shared" si="48"/>
        <v>-8.1586056877565066E-2</v>
      </c>
      <c r="AW59">
        <v>56</v>
      </c>
      <c r="AX59">
        <f>IF(Z59&gt;0, (R59*SUMPRODUCT(K59:$K$98, X59:$X$98)-K59*$AZ$3)/Z59, 0)</f>
        <v>-387212591.59845048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250000</v>
      </c>
      <c r="S60">
        <f t="shared" si="32"/>
        <v>-1456643151.328042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-90.801675971993646</v>
      </c>
      <c r="AC60">
        <f t="shared" si="33"/>
        <v>-81.073633401282493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-4.4124492844330794E-2</v>
      </c>
      <c r="AI60">
        <f t="shared" si="38"/>
        <v>-4.4127275737084158E-2</v>
      </c>
      <c r="AJ60">
        <f t="shared" si="39"/>
        <v>-9.7280425707111533</v>
      </c>
      <c r="AK60">
        <f t="shared" si="61"/>
        <v>-6.3561173180395558</v>
      </c>
      <c r="AL60">
        <f t="shared" si="40"/>
        <v>-16.128287164487794</v>
      </c>
      <c r="AN60">
        <f t="shared" si="41"/>
        <v>0</v>
      </c>
      <c r="AO60">
        <f t="shared" si="42"/>
        <v>0</v>
      </c>
      <c r="AP60">
        <f t="shared" si="43"/>
        <v>-1.1142009374225116E-8</v>
      </c>
      <c r="AQ60">
        <f t="shared" si="44"/>
        <v>-1.7666347806995076E-4</v>
      </c>
      <c r="AR60">
        <f t="shared" si="45"/>
        <v>-1.76674620079325E-4</v>
      </c>
      <c r="AS60">
        <f t="shared" si="46"/>
        <v>-3.8948659226916989E-2</v>
      </c>
      <c r="AT60">
        <f t="shared" si="47"/>
        <v>-2.5448310451681194E-2</v>
      </c>
      <c r="AU60">
        <f t="shared" si="48"/>
        <v>-6.4573644298677513E-2</v>
      </c>
      <c r="AW60">
        <v>57</v>
      </c>
      <c r="AX60">
        <f>IF(Z60&gt;0, (R60*SUMPRODUCT(K60:$K$98, X60:$X$98)-K60*$AZ$3)/Z60, 0)</f>
        <v>-1456643151.328042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250000</v>
      </c>
      <c r="S61">
        <f t="shared" si="32"/>
        <v>-5553334975.8786211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-81.073633401282493</v>
      </c>
      <c r="AC61">
        <f t="shared" si="33"/>
        <v>-72.387325321166898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-1.0516586960288943E-2</v>
      </c>
      <c r="AI61">
        <f t="shared" si="38"/>
        <v>-1.0517238706722713E-2</v>
      </c>
      <c r="AJ61">
        <f t="shared" si="39"/>
        <v>-8.6863080801155945</v>
      </c>
      <c r="AK61">
        <f t="shared" si="61"/>
        <v>-5.6751543380897749</v>
      </c>
      <c r="AL61">
        <f t="shared" si="40"/>
        <v>-14.371979656912092</v>
      </c>
      <c r="AN61">
        <f t="shared" si="41"/>
        <v>0</v>
      </c>
      <c r="AO61">
        <f t="shared" si="42"/>
        <v>0</v>
      </c>
      <c r="AP61">
        <f t="shared" si="43"/>
        <v>-2.3298485470837294E-9</v>
      </c>
      <c r="AQ61">
        <f t="shared" si="44"/>
        <v>-3.759445940959414E-5</v>
      </c>
      <c r="AR61">
        <f t="shared" si="45"/>
        <v>-3.7596789258141228E-5</v>
      </c>
      <c r="AS61">
        <f t="shared" si="46"/>
        <v>-3.1051619481703329E-2</v>
      </c>
      <c r="AT61">
        <f t="shared" si="47"/>
        <v>-2.0287414558747323E-2</v>
      </c>
      <c r="AU61">
        <f t="shared" si="48"/>
        <v>-5.1376630829708794E-2</v>
      </c>
      <c r="AW61">
        <v>58</v>
      </c>
      <c r="AX61">
        <f>IF(Z61&gt;0, (R61*SUMPRODUCT(K61:$K$98, X61:$X$98)-K61*$AZ$3)/Z61, 0)</f>
        <v>-5553334975.8786211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250000</v>
      </c>
      <c r="S62">
        <f t="shared" si="32"/>
        <v>-21474117610.632408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-72.387325321166898</v>
      </c>
      <c r="AC62">
        <f t="shared" si="33"/>
        <v>-64.631572965989079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-2.4737091227007412E-3</v>
      </c>
      <c r="AI62">
        <f t="shared" si="38"/>
        <v>-2.4738596098456333E-3</v>
      </c>
      <c r="AJ62">
        <f t="shared" si="39"/>
        <v>-7.7557523551778189</v>
      </c>
      <c r="AK62">
        <f t="shared" si="61"/>
        <v>-5.0671127724816838</v>
      </c>
      <c r="AL62">
        <f t="shared" si="40"/>
        <v>-12.825338987269348</v>
      </c>
      <c r="AN62">
        <f t="shared" si="41"/>
        <v>0</v>
      </c>
      <c r="AO62">
        <f t="shared" si="42"/>
        <v>0</v>
      </c>
      <c r="AP62">
        <f t="shared" si="43"/>
        <v>-4.8031970842749998E-10</v>
      </c>
      <c r="AQ62">
        <f t="shared" si="44"/>
        <v>-7.8954999472057654E-6</v>
      </c>
      <c r="AR62">
        <f t="shared" si="45"/>
        <v>-7.8959802669141938E-6</v>
      </c>
      <c r="AS62">
        <f t="shared" si="46"/>
        <v>-2.4754544400107902E-2</v>
      </c>
      <c r="AT62">
        <f t="shared" si="47"/>
        <v>-1.6173036781275081E-2</v>
      </c>
      <c r="AU62">
        <f t="shared" si="48"/>
        <v>-4.0935477161649893E-2</v>
      </c>
      <c r="AW62">
        <v>59</v>
      </c>
      <c r="AX62">
        <f>IF(Z62&gt;0, (R62*SUMPRODUCT(K62:$K$98, X62:$X$98)-K62*$AZ$3)/Z62, 0)</f>
        <v>-21474117610.632408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250000</v>
      </c>
      <c r="S63">
        <f t="shared" si="32"/>
        <v>-84282214269.60321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-64.631572965989079</v>
      </c>
      <c r="AC63">
        <f t="shared" si="33"/>
        <v>-57.706768406455822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-5.7374011564554294E-4</v>
      </c>
      <c r="AI63">
        <f t="shared" si="38"/>
        <v>-5.7377434989585696E-4</v>
      </c>
      <c r="AJ63">
        <f t="shared" si="39"/>
        <v>-6.924804559533257</v>
      </c>
      <c r="AK63">
        <f t="shared" si="61"/>
        <v>-4.5242101076192363</v>
      </c>
      <c r="AL63">
        <f t="shared" si="40"/>
        <v>-11.449588441502389</v>
      </c>
      <c r="AN63">
        <f t="shared" si="41"/>
        <v>0</v>
      </c>
      <c r="AO63">
        <f t="shared" si="42"/>
        <v>0</v>
      </c>
      <c r="AP63">
        <f t="shared" si="43"/>
        <v>-9.7560451929346523E-11</v>
      </c>
      <c r="AQ63">
        <f t="shared" si="44"/>
        <v>-1.6350393088498077E-6</v>
      </c>
      <c r="AR63">
        <f t="shared" si="45"/>
        <v>-1.6351368693017371E-6</v>
      </c>
      <c r="AS63">
        <f t="shared" si="46"/>
        <v>-1.9734244394258457E-2</v>
      </c>
      <c r="AT63">
        <f t="shared" si="47"/>
        <v>-1.2893052386846005E-2</v>
      </c>
      <c r="AU63">
        <f t="shared" si="48"/>
        <v>-3.2628931917973759E-2</v>
      </c>
      <c r="AW63">
        <v>60</v>
      </c>
      <c r="AX63">
        <f>IF(Z63&gt;0, (R63*SUMPRODUCT(K63:$K$98, X63:$X$98)-K63*$AZ$3)/Z63, 0)</f>
        <v>-84282214269.60321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250000</v>
      </c>
      <c r="S64">
        <f t="shared" si="32"/>
        <v>-336198491611.1618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-57.706768406455822</v>
      </c>
      <c r="AC64">
        <f t="shared" si="33"/>
        <v>-51.523901778072613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-1.3114593632869513E-4</v>
      </c>
      <c r="AI64">
        <f t="shared" si="38"/>
        <v>-1.3115359904924024E-4</v>
      </c>
      <c r="AJ64">
        <f t="shared" si="39"/>
        <v>-6.1828666283832092</v>
      </c>
      <c r="AK64">
        <f t="shared" si="61"/>
        <v>-4.0394737884519083</v>
      </c>
      <c r="AL64">
        <f t="shared" si="40"/>
        <v>-10.222471570434166</v>
      </c>
      <c r="AN64">
        <f t="shared" si="41"/>
        <v>0</v>
      </c>
      <c r="AO64">
        <f t="shared" si="42"/>
        <v>0</v>
      </c>
      <c r="AP64">
        <f t="shared" si="43"/>
        <v>-1.9497455882542171E-11</v>
      </c>
      <c r="AQ64">
        <f t="shared" si="44"/>
        <v>-3.3369507509645461E-7</v>
      </c>
      <c r="AR64">
        <f t="shared" si="45"/>
        <v>-3.3371457255233717E-7</v>
      </c>
      <c r="AS64">
        <f t="shared" si="46"/>
        <v>-1.5732032586192039E-2</v>
      </c>
      <c r="AT64">
        <f t="shared" si="47"/>
        <v>-1.0278263642185637E-2</v>
      </c>
      <c r="AU64">
        <f t="shared" si="48"/>
        <v>-2.6010629942950229E-2</v>
      </c>
      <c r="AW64">
        <v>61</v>
      </c>
      <c r="AX64">
        <f>IF(Z64&gt;0, (R64*SUMPRODUCT(K64:$K$98, X64:$X$98)-K64*$AZ$3)/Z64, 0)</f>
        <v>-336198491611.1618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250000</v>
      </c>
      <c r="S65">
        <f t="shared" si="32"/>
        <v>-1364004570746.2251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-51.523901778072613</v>
      </c>
      <c r="AC65">
        <f t="shared" si="33"/>
        <v>-46.003484019426161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-2.9498771342194016E-5</v>
      </c>
      <c r="AI65">
        <f t="shared" si="38"/>
        <v>-2.9500457681265237E-5</v>
      </c>
      <c r="AJ65">
        <f t="shared" si="39"/>
        <v>-5.5204177586464525</v>
      </c>
      <c r="AK65">
        <f t="shared" si="61"/>
        <v>-3.6066731244650834</v>
      </c>
      <c r="AL65">
        <f t="shared" si="40"/>
        <v>-9.127120383569217</v>
      </c>
      <c r="AN65">
        <f t="shared" si="41"/>
        <v>0</v>
      </c>
      <c r="AO65">
        <f t="shared" si="42"/>
        <v>0</v>
      </c>
      <c r="AP65">
        <f t="shared" si="43"/>
        <v>-3.8310854492764272E-12</v>
      </c>
      <c r="AQ65">
        <f t="shared" si="44"/>
        <v>-6.7016364377353343E-8</v>
      </c>
      <c r="AR65">
        <f t="shared" si="45"/>
        <v>-6.7020195462802623E-8</v>
      </c>
      <c r="AS65">
        <f t="shared" si="46"/>
        <v>-1.254148261759931E-2</v>
      </c>
      <c r="AT65">
        <f t="shared" si="47"/>
        <v>-8.1937690724573162E-3</v>
      </c>
      <c r="AU65">
        <f t="shared" si="48"/>
        <v>-2.0735318710252089E-2</v>
      </c>
      <c r="AW65">
        <v>62</v>
      </c>
      <c r="AX65">
        <f>IF(Z65&gt;0, (R65*SUMPRODUCT(K65:$K$98, X65:$X$98)-K65*$AZ$3)/Z65, 0)</f>
        <v>-1364004570746.2251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250000</v>
      </c>
      <c r="S66">
        <f t="shared" si="32"/>
        <v>-5635987401487.6328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-46.003484019426161</v>
      </c>
      <c r="AC66">
        <f t="shared" si="33"/>
        <v>-41.074539361137582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-6.5254022147305236E-6</v>
      </c>
      <c r="AI66">
        <f t="shared" si="38"/>
        <v>-6.5257666099680847E-6</v>
      </c>
      <c r="AJ66">
        <f t="shared" si="39"/>
        <v>-4.9289446582885788</v>
      </c>
      <c r="AK66">
        <f t="shared" si="61"/>
        <v>-3.2202438813598318</v>
      </c>
      <c r="AL66">
        <f t="shared" si="40"/>
        <v>-8.1491950654150198</v>
      </c>
      <c r="AN66">
        <f t="shared" si="41"/>
        <v>0</v>
      </c>
      <c r="AO66">
        <f t="shared" si="42"/>
        <v>0</v>
      </c>
      <c r="AP66">
        <f t="shared" si="43"/>
        <v>-7.3914834011486633E-13</v>
      </c>
      <c r="AQ66">
        <f t="shared" si="44"/>
        <v>-1.323628774042416E-8</v>
      </c>
      <c r="AR66">
        <f t="shared" si="45"/>
        <v>-1.3237026888764275E-8</v>
      </c>
      <c r="AS66">
        <f t="shared" si="46"/>
        <v>-9.9979936265780812E-3</v>
      </c>
      <c r="AT66">
        <f t="shared" si="47"/>
        <v>-6.5320225796655024E-3</v>
      </c>
      <c r="AU66">
        <f t="shared" si="48"/>
        <v>-1.6530029443270471E-2</v>
      </c>
      <c r="AW66">
        <v>63</v>
      </c>
      <c r="AX66">
        <f>IF(Z66&gt;0, (R66*SUMPRODUCT(K66:$K$98, X66:$X$98)-K66*$AZ$3)/Z66, 0)</f>
        <v>-5635987401487.6328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-23751137194228.656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-41.074539361137582</v>
      </c>
      <c r="AC67">
        <f t="shared" ref="AC67:AC89" si="64">S67*Z67</f>
        <v>-36.673695869637314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-1.4177360054135048E-6</v>
      </c>
      <c r="AI67">
        <f t="shared" ref="AI67:AI89" si="69">SUM(AE67:AH67)</f>
        <v>-1.4178132094976077E-6</v>
      </c>
      <c r="AJ67">
        <f t="shared" ref="AJ67:AJ89" si="70">AB67-AC67</f>
        <v>-4.4008434915002681</v>
      </c>
      <c r="AK67">
        <f t="shared" si="61"/>
        <v>-2.875217755279631</v>
      </c>
      <c r="AL67">
        <f t="shared" ref="AL67:AL89" si="71">SUM(AI67:AK67)</f>
        <v>-7.2760626645931081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-1.3982382102036795E-13</v>
      </c>
      <c r="AQ67">
        <f t="shared" ref="AQ67:AQ89" si="75">AH67*$K67</f>
        <v>-2.5676525766558281E-9</v>
      </c>
      <c r="AR67">
        <f t="shared" ref="AR67:AR89" si="76">AI67*$K67</f>
        <v>-2.5677924004768483E-9</v>
      </c>
      <c r="AS67">
        <f t="shared" ref="AS67:AS89" si="77">AJ67*$K67</f>
        <v>-7.9703393912986791E-3</v>
      </c>
      <c r="AT67">
        <f t="shared" ref="AT67:AT89" si="78">AK67*$K67</f>
        <v>-5.207288415897353E-3</v>
      </c>
      <c r="AU67">
        <f t="shared" ref="AU67:AU89" si="79">AL67*$K67</f>
        <v>-1.3177630374988432E-2</v>
      </c>
      <c r="AW67">
        <v>64</v>
      </c>
      <c r="AX67">
        <f>IF(Z67&gt;0, (R67*SUMPRODUCT(K67:$K$98, X67:$X$98)-K67*$AZ$3)/Z67, 0)</f>
        <v>-23751137194228.656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250000</v>
      </c>
      <c r="S68">
        <f t="shared" si="63"/>
        <v>-102163078981604.56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-36.673695869637314</v>
      </c>
      <c r="AC68">
        <f t="shared" si="64"/>
        <v>-32.744371314404475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-3.0203251352062215E-7</v>
      </c>
      <c r="AI68">
        <f t="shared" si="69"/>
        <v>-3.0204853906117984E-7</v>
      </c>
      <c r="AJ68">
        <f t="shared" si="70"/>
        <v>-3.9293245552328386</v>
      </c>
      <c r="AK68">
        <f t="shared" si="61"/>
        <v>-2.5671587108746121</v>
      </c>
      <c r="AL68">
        <f t="shared" si="71"/>
        <v>-6.4964835681559894</v>
      </c>
      <c r="AN68">
        <f t="shared" si="72"/>
        <v>0</v>
      </c>
      <c r="AO68">
        <f t="shared" si="73"/>
        <v>0</v>
      </c>
      <c r="AP68">
        <f t="shared" si="74"/>
        <v>-2.5914065723314488E-14</v>
      </c>
      <c r="AQ68">
        <f t="shared" si="75"/>
        <v>-4.8840102321451814E-10</v>
      </c>
      <c r="AR68">
        <f t="shared" si="76"/>
        <v>-4.8842693728024137E-10</v>
      </c>
      <c r="AS68">
        <f t="shared" si="77"/>
        <v>-6.3539057797054634E-3</v>
      </c>
      <c r="AT68">
        <f t="shared" si="78"/>
        <v>-4.1512184450950406E-3</v>
      </c>
      <c r="AU68">
        <f t="shared" si="79"/>
        <v>-1.050512471322744E-2</v>
      </c>
      <c r="AW68">
        <v>65</v>
      </c>
      <c r="AX68">
        <f>IF(Z68&gt;0, (R68*SUMPRODUCT(K68:$K$98, X68:$X$98)-K68*$AZ$3)/Z68, 0)</f>
        <v>-102163078981604.56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250000</v>
      </c>
      <c r="S69">
        <f t="shared" si="63"/>
        <v>-449157160636331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-32.744371314404475</v>
      </c>
      <c r="AC69">
        <f t="shared" si="64"/>
        <v>-29.236045816856716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-6.3053699653260221E-8</v>
      </c>
      <c r="AI69">
        <f t="shared" si="69"/>
        <v>-6.3056954198481695E-8</v>
      </c>
      <c r="AJ69">
        <f t="shared" si="70"/>
        <v>-3.5083254975477587</v>
      </c>
      <c r="AK69">
        <f t="shared" si="61"/>
        <v>-2.2921059920083136</v>
      </c>
      <c r="AL69">
        <f t="shared" si="71"/>
        <v>-5.800431552613027</v>
      </c>
      <c r="AN69">
        <f t="shared" si="72"/>
        <v>0</v>
      </c>
      <c r="AO69">
        <f t="shared" si="73"/>
        <v>0</v>
      </c>
      <c r="AP69">
        <f t="shared" si="74"/>
        <v>-4.6988886753950201E-15</v>
      </c>
      <c r="AQ69">
        <f t="shared" si="75"/>
        <v>-9.1036472096602322E-11</v>
      </c>
      <c r="AR69">
        <f t="shared" si="76"/>
        <v>-9.1041170985277711E-11</v>
      </c>
      <c r="AS69">
        <f t="shared" si="77"/>
        <v>-5.0652947887220605E-3</v>
      </c>
      <c r="AT69">
        <f t="shared" si="78"/>
        <v>-3.3093259290318373E-3</v>
      </c>
      <c r="AU69">
        <f t="shared" si="79"/>
        <v>-8.3746208087950701E-3</v>
      </c>
      <c r="AW69">
        <v>66</v>
      </c>
      <c r="AX69">
        <f>IF(Z69&gt;0, (R69*SUMPRODUCT(K69:$K$98, X69:$X$98)-K69*$AZ$3)/Z69, 0)</f>
        <v>-449157160636331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250000</v>
      </c>
      <c r="S70">
        <f t="shared" si="63"/>
        <v>-2019649244760998.8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-29.236045816856716</v>
      </c>
      <c r="AC70">
        <f t="shared" si="64"/>
        <v>-26.103612336558331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-1.2878792684632178E-8</v>
      </c>
      <c r="AI70">
        <f t="shared" si="69"/>
        <v>-1.2879438925864517E-8</v>
      </c>
      <c r="AJ70">
        <f t="shared" si="70"/>
        <v>-3.1324334802983849</v>
      </c>
      <c r="AK70">
        <f t="shared" si="61"/>
        <v>-2.0465232071799702</v>
      </c>
      <c r="AL70">
        <f t="shared" si="71"/>
        <v>-5.1789567003577943</v>
      </c>
      <c r="AN70">
        <f t="shared" si="72"/>
        <v>0</v>
      </c>
      <c r="AO70">
        <f t="shared" si="73"/>
        <v>0</v>
      </c>
      <c r="AP70">
        <f t="shared" si="74"/>
        <v>-8.330699840979025E-16</v>
      </c>
      <c r="AQ70">
        <f t="shared" si="75"/>
        <v>-1.660205985022955E-11</v>
      </c>
      <c r="AR70">
        <f t="shared" si="76"/>
        <v>-1.6602892920213647E-11</v>
      </c>
      <c r="AS70">
        <f t="shared" si="77"/>
        <v>-4.0380219940050928E-3</v>
      </c>
      <c r="AT70">
        <f t="shared" si="78"/>
        <v>-2.6381743694832969E-3</v>
      </c>
      <c r="AU70">
        <f t="shared" si="79"/>
        <v>-6.6761963800912837E-3</v>
      </c>
      <c r="AW70">
        <v>67</v>
      </c>
      <c r="AX70">
        <f>IF(Z70&gt;0, (R70*SUMPRODUCT(K70:$K$98, X70:$X$98)-K70*$AZ$3)/Z70, 0)</f>
        <v>-2019649244760998.8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250000</v>
      </c>
      <c r="S71">
        <f t="shared" si="63"/>
        <v>-9289370716423330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-26.103612336558331</v>
      </c>
      <c r="AC71">
        <f t="shared" si="64"/>
        <v>-23.306796729084379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-2.5716504083233407E-9</v>
      </c>
      <c r="AI71">
        <f t="shared" si="69"/>
        <v>-2.5717758570616921E-9</v>
      </c>
      <c r="AJ71">
        <f t="shared" si="70"/>
        <v>-2.7968156074739525</v>
      </c>
      <c r="AK71">
        <f t="shared" si="61"/>
        <v>-1.8272528635590835</v>
      </c>
      <c r="AL71">
        <f t="shared" si="71"/>
        <v>-4.6240684736048117</v>
      </c>
      <c r="AN71">
        <f t="shared" si="72"/>
        <v>0</v>
      </c>
      <c r="AO71">
        <f t="shared" si="73"/>
        <v>0</v>
      </c>
      <c r="AP71">
        <f t="shared" si="74"/>
        <v>-1.4438932900656714E-16</v>
      </c>
      <c r="AQ71">
        <f t="shared" si="75"/>
        <v>-2.9599251596855728E-12</v>
      </c>
      <c r="AR71">
        <f t="shared" si="76"/>
        <v>-2.9600695490145796E-12</v>
      </c>
      <c r="AS71">
        <f t="shared" si="77"/>
        <v>-3.2190864111116694E-3</v>
      </c>
      <c r="AT71">
        <f t="shared" si="78"/>
        <v>-2.103136455270483E-3</v>
      </c>
      <c r="AU71">
        <f t="shared" si="79"/>
        <v>-5.3222228693422212E-3</v>
      </c>
      <c r="AW71">
        <v>68</v>
      </c>
      <c r="AX71">
        <f>IF(Z71&gt;0, (R71*SUMPRODUCT(K71:$K$98, X71:$X$98)-K71*$AZ$3)/Z71, 0)</f>
        <v>-9289370716423330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250000</v>
      </c>
      <c r="S72">
        <f t="shared" si="63"/>
        <v>-4.375227144977452E+16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-23.306796729084379</v>
      </c>
      <c r="AC72">
        <f t="shared" si="64"/>
        <v>-20.809639936685056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-5.0206520009590914E-10</v>
      </c>
      <c r="AI72">
        <f t="shared" si="69"/>
        <v>-5.0208898130685787E-10</v>
      </c>
      <c r="AJ72">
        <f t="shared" si="70"/>
        <v>-2.4971567923993234</v>
      </c>
      <c r="AK72">
        <f t="shared" ref="AK72:AK89" si="92">G72*SUM(AB72:AB72, AE72:AF72)</f>
        <v>-1.6314757710359067</v>
      </c>
      <c r="AL72">
        <f t="shared" si="71"/>
        <v>-4.1286325639373196</v>
      </c>
      <c r="AN72">
        <f t="shared" si="72"/>
        <v>0</v>
      </c>
      <c r="AO72">
        <f t="shared" si="73"/>
        <v>0</v>
      </c>
      <c r="AP72">
        <f t="shared" si="74"/>
        <v>-2.4439073801449952E-17</v>
      </c>
      <c r="AQ72">
        <f t="shared" si="75"/>
        <v>-5.1595389758427452E-13</v>
      </c>
      <c r="AR72">
        <f t="shared" si="76"/>
        <v>-5.1597833665807598E-13</v>
      </c>
      <c r="AS72">
        <f t="shared" si="77"/>
        <v>-2.5662359782581039E-3</v>
      </c>
      <c r="AT72">
        <f t="shared" si="78"/>
        <v>-1.6766075057970231E-3</v>
      </c>
      <c r="AU72">
        <f t="shared" si="79"/>
        <v>-4.2428434845711059E-3</v>
      </c>
      <c r="AW72">
        <v>69</v>
      </c>
      <c r="AX72">
        <f>IF(Z72&gt;0, (R72*SUMPRODUCT(K72:$K$98, X72:$X$98)-K72*$AZ$3)/Z72, 0)</f>
        <v>-4.375227144977452E+16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250000</v>
      </c>
      <c r="S73">
        <f t="shared" si="63"/>
        <v>-2.1123037798785981E+17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-20.809639936685056</v>
      </c>
      <c r="AC73">
        <f t="shared" si="64"/>
        <v>-18.580035657754962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-9.5726743747103457E-11</v>
      </c>
      <c r="AI73">
        <f t="shared" si="69"/>
        <v>-9.5731141797193307E-11</v>
      </c>
      <c r="AJ73">
        <f t="shared" si="70"/>
        <v>-2.2296042789300934</v>
      </c>
      <c r="AK73">
        <f t="shared" si="92"/>
        <v>-1.456674795567954</v>
      </c>
      <c r="AL73">
        <f t="shared" si="71"/>
        <v>-3.6862790745937781</v>
      </c>
      <c r="AN73">
        <f t="shared" si="72"/>
        <v>0</v>
      </c>
      <c r="AO73">
        <f t="shared" si="73"/>
        <v>0</v>
      </c>
      <c r="AP73">
        <f t="shared" si="74"/>
        <v>-4.0354588784938407E-18</v>
      </c>
      <c r="AQ73">
        <f t="shared" si="75"/>
        <v>-8.7834683569296201E-14</v>
      </c>
      <c r="AR73">
        <f t="shared" si="76"/>
        <v>-8.7838719028174696E-14</v>
      </c>
      <c r="AS73">
        <f t="shared" si="77"/>
        <v>-2.0457876102204647E-3</v>
      </c>
      <c r="AT73">
        <f t="shared" si="78"/>
        <v>-1.3365812386776389E-3</v>
      </c>
      <c r="AU73">
        <f t="shared" si="79"/>
        <v>-3.3823688489859421E-3</v>
      </c>
      <c r="AW73">
        <v>70</v>
      </c>
      <c r="AX73">
        <f>IF(Z73&gt;0, (R73*SUMPRODUCT(K73:$K$98, X73:$X$98)-K73*$AZ$3)/Z73, 0)</f>
        <v>-2.1123037798785981E+17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250000</v>
      </c>
      <c r="S74">
        <f t="shared" si="63"/>
        <v>-1.0462750874317706E+18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-18.580035657754962</v>
      </c>
      <c r="AC74">
        <f t="shared" si="64"/>
        <v>-16.589317551567007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-1.7806448356847237E-11</v>
      </c>
      <c r="AI74">
        <f t="shared" si="69"/>
        <v>-1.7807241136764816E-11</v>
      </c>
      <c r="AJ74">
        <f t="shared" si="70"/>
        <v>-1.9907181061879555</v>
      </c>
      <c r="AK74">
        <f t="shared" si="92"/>
        <v>-1.3006024960428475</v>
      </c>
      <c r="AL74">
        <f t="shared" si="71"/>
        <v>-3.2913206022486103</v>
      </c>
      <c r="AN74">
        <f t="shared" si="72"/>
        <v>0</v>
      </c>
      <c r="AO74">
        <f t="shared" si="73"/>
        <v>0</v>
      </c>
      <c r="AP74">
        <f t="shared" si="74"/>
        <v>-6.4948237849868818E-19</v>
      </c>
      <c r="AQ74">
        <f t="shared" si="75"/>
        <v>-1.4587875115135585E-14</v>
      </c>
      <c r="AR74">
        <f t="shared" si="76"/>
        <v>-1.4588524597514086E-14</v>
      </c>
      <c r="AS74">
        <f t="shared" si="77"/>
        <v>-1.6308893576377926E-3</v>
      </c>
      <c r="AT74">
        <f t="shared" si="78"/>
        <v>-1.0655143803233987E-3</v>
      </c>
      <c r="AU74">
        <f t="shared" si="79"/>
        <v>-2.6964037379757799E-3</v>
      </c>
      <c r="AW74">
        <v>71</v>
      </c>
      <c r="AX74">
        <f>IF(Z74&gt;0, (R74*SUMPRODUCT(K74:$K$98, X74:$X$98)-K74*$AZ$3)/Z74, 0)</f>
        <v>-1.0462750874317706E+18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250000</v>
      </c>
      <c r="S75">
        <f t="shared" si="63"/>
        <v>-5.3212301595890739E+18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-16.589317551567007</v>
      </c>
      <c r="AC75">
        <f t="shared" si="64"/>
        <v>-14.811890671041979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-3.2283740100182823E-12</v>
      </c>
      <c r="AI75">
        <f t="shared" si="69"/>
        <v>-3.2285131873346812E-12</v>
      </c>
      <c r="AJ75">
        <f t="shared" si="70"/>
        <v>-1.7774268805250273</v>
      </c>
      <c r="AK75">
        <f t="shared" si="92"/>
        <v>-1.1612522286096905</v>
      </c>
      <c r="AL75">
        <f t="shared" si="71"/>
        <v>-2.9386791091379463</v>
      </c>
      <c r="AN75">
        <f t="shared" si="72"/>
        <v>0</v>
      </c>
      <c r="AO75">
        <f t="shared" si="73"/>
        <v>0</v>
      </c>
      <c r="AP75">
        <f t="shared" si="74"/>
        <v>-1.0180407630376007E-19</v>
      </c>
      <c r="AQ75">
        <f t="shared" si="75"/>
        <v>-2.36145977345308E-15</v>
      </c>
      <c r="AR75">
        <f t="shared" si="76"/>
        <v>-2.3615615775293837E-15</v>
      </c>
      <c r="AS75">
        <f t="shared" si="77"/>
        <v>-1.3001350108720136E-3</v>
      </c>
      <c r="AT75">
        <f t="shared" si="78"/>
        <v>-8.4942154043638656E-4</v>
      </c>
      <c r="AU75">
        <f t="shared" si="79"/>
        <v>-2.1495565513107617E-3</v>
      </c>
      <c r="AW75">
        <v>72</v>
      </c>
      <c r="AX75">
        <f>IF(Z75&gt;0, (R75*SUMPRODUCT(K75:$K$98, X75:$X$98)-K75*$AZ$3)/Z75, 0)</f>
        <v>-5.3212301595890739E+18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250000</v>
      </c>
      <c r="S76">
        <f t="shared" si="63"/>
        <v>-2.7811848822110691E+19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-14.811890671041979</v>
      </c>
      <c r="AC76">
        <f t="shared" si="64"/>
        <v>-13.224902384858915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-5.7004940580503503E-13</v>
      </c>
      <c r="AI76">
        <f t="shared" si="69"/>
        <v>-5.7007318146710889E-13</v>
      </c>
      <c r="AJ76">
        <f t="shared" si="70"/>
        <v>-1.5869882861830646</v>
      </c>
      <c r="AK76">
        <f t="shared" si="92"/>
        <v>-1.0368323469729386</v>
      </c>
      <c r="AL76">
        <f t="shared" si="71"/>
        <v>-2.6238206331565732</v>
      </c>
      <c r="AN76">
        <f t="shared" si="72"/>
        <v>0</v>
      </c>
      <c r="AO76">
        <f t="shared" si="73"/>
        <v>0</v>
      </c>
      <c r="AP76">
        <f t="shared" si="74"/>
        <v>-1.552784925839638E-20</v>
      </c>
      <c r="AQ76">
        <f t="shared" si="75"/>
        <v>-3.7229841237195766E-16</v>
      </c>
      <c r="AR76">
        <f t="shared" si="76"/>
        <v>-3.7231394022121608E-16</v>
      </c>
      <c r="AS76">
        <f t="shared" si="77"/>
        <v>-1.0364596706569015E-3</v>
      </c>
      <c r="AT76">
        <f t="shared" si="78"/>
        <v>-6.7715365149584425E-4</v>
      </c>
      <c r="AU76">
        <f t="shared" si="79"/>
        <v>-1.7136133221531181E-3</v>
      </c>
      <c r="AW76">
        <v>73</v>
      </c>
      <c r="AX76">
        <f>IF(Z76&gt;0, (R76*SUMPRODUCT(K76:$K$98, X76:$X$98)-K76*$AZ$3)/Z76, 0)</f>
        <v>-2.7811848822110691E+19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250000</v>
      </c>
      <c r="S77">
        <f t="shared" si="63"/>
        <v>-1.4952702925332657E+20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-13.224902384858915</v>
      </c>
      <c r="AC77">
        <f t="shared" si="64"/>
        <v>-11.807948557909745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-9.7947363228504659E-14</v>
      </c>
      <c r="AI77">
        <f t="shared" si="69"/>
        <v>-9.7951311661312055E-14</v>
      </c>
      <c r="AJ77">
        <f t="shared" si="70"/>
        <v>-1.4169538269491699</v>
      </c>
      <c r="AK77">
        <f t="shared" si="92"/>
        <v>-0.92574316694012415</v>
      </c>
      <c r="AL77">
        <f t="shared" si="71"/>
        <v>-2.3426969938893922</v>
      </c>
      <c r="AN77">
        <f t="shared" si="72"/>
        <v>0</v>
      </c>
      <c r="AO77">
        <f t="shared" si="73"/>
        <v>0</v>
      </c>
      <c r="AP77">
        <f t="shared" si="74"/>
        <v>-2.302424595913678E-21</v>
      </c>
      <c r="AQ77">
        <f t="shared" si="75"/>
        <v>-5.7115425082094168E-17</v>
      </c>
      <c r="AR77">
        <f t="shared" si="76"/>
        <v>-5.7117727506690089E-17</v>
      </c>
      <c r="AS77">
        <f t="shared" si="77"/>
        <v>-8.2625930377623179E-4</v>
      </c>
      <c r="AT77">
        <f t="shared" si="78"/>
        <v>-5.3982274513380462E-4</v>
      </c>
      <c r="AU77">
        <f t="shared" si="79"/>
        <v>-1.3660820489100937E-3</v>
      </c>
      <c r="AW77">
        <v>74</v>
      </c>
      <c r="AX77">
        <f>IF(Z77&gt;0, (R77*SUMPRODUCT(K77:$K$98, X77:$X$98)-K77*$AZ$3)/Z77, 0)</f>
        <v>-1.4952702925332657E+20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250000</v>
      </c>
      <c r="S78">
        <f t="shared" si="63"/>
        <v>-8.2766817660161347E+20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-11.807948557909745</v>
      </c>
      <c r="AC78">
        <f t="shared" si="64"/>
        <v>-10.542811212419416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-1.6360250256355212E-14</v>
      </c>
      <c r="AI78">
        <f t="shared" si="69"/>
        <v>-1.6360887154783257E-14</v>
      </c>
      <c r="AJ78">
        <f t="shared" si="70"/>
        <v>-1.265137345490329</v>
      </c>
      <c r="AK78">
        <f t="shared" si="92"/>
        <v>-0.82655639905368217</v>
      </c>
      <c r="AL78">
        <f t="shared" si="71"/>
        <v>-2.0916937445440276</v>
      </c>
      <c r="AN78">
        <f t="shared" si="72"/>
        <v>0</v>
      </c>
      <c r="AO78">
        <f t="shared" si="73"/>
        <v>0</v>
      </c>
      <c r="AP78">
        <f t="shared" si="74"/>
        <v>-3.315986994452605E-22</v>
      </c>
      <c r="AQ78">
        <f t="shared" si="75"/>
        <v>-8.5179009222136119E-18</v>
      </c>
      <c r="AR78">
        <f t="shared" si="76"/>
        <v>-8.5182325209130571E-18</v>
      </c>
      <c r="AS78">
        <f t="shared" si="77"/>
        <v>-6.5868885823998E-4</v>
      </c>
      <c r="AT78">
        <f t="shared" si="78"/>
        <v>-4.303433873834539E-4</v>
      </c>
      <c r="AU78">
        <f t="shared" si="79"/>
        <v>-1.0890322456234426E-3</v>
      </c>
      <c r="AW78">
        <v>75</v>
      </c>
      <c r="AX78">
        <f>IF(Z78&gt;0, (R78*SUMPRODUCT(K78:$K$98, X78:$X$98)-K78*$AZ$3)/Z78, 0)</f>
        <v>-8.2766817660161347E+20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250000</v>
      </c>
      <c r="S79">
        <f t="shared" si="63"/>
        <v>-4.7201988599918022E+21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-10.542811212419416</v>
      </c>
      <c r="AC79">
        <f t="shared" si="64"/>
        <v>-9.4132242968030475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-2.6540864284856588E-15</v>
      </c>
      <c r="AI79">
        <f t="shared" si="69"/>
        <v>-2.6541861406437268E-15</v>
      </c>
      <c r="AJ79">
        <f t="shared" si="70"/>
        <v>-1.1295869156163683</v>
      </c>
      <c r="AK79">
        <f t="shared" si="92"/>
        <v>-0.73799678486935916</v>
      </c>
      <c r="AL79">
        <f t="shared" si="71"/>
        <v>-1.8675837004857301</v>
      </c>
      <c r="AN79">
        <f t="shared" si="72"/>
        <v>0</v>
      </c>
      <c r="AO79">
        <f t="shared" si="73"/>
        <v>0</v>
      </c>
      <c r="AP79">
        <f t="shared" si="74"/>
        <v>-4.6352454329372636E-23</v>
      </c>
      <c r="AQ79">
        <f t="shared" si="75"/>
        <v>-1.2337855517942434E-18</v>
      </c>
      <c r="AR79">
        <f t="shared" si="76"/>
        <v>-1.2338319042485728E-18</v>
      </c>
      <c r="AS79">
        <f t="shared" si="77"/>
        <v>-5.2510272499998545E-4</v>
      </c>
      <c r="AT79">
        <f t="shared" si="78"/>
        <v>-3.430671136666565E-4</v>
      </c>
      <c r="AU79">
        <f t="shared" si="79"/>
        <v>-8.681698386666432E-4</v>
      </c>
      <c r="AW79">
        <v>76</v>
      </c>
      <c r="AX79">
        <f>IF(Z79&gt;0, (R79*SUMPRODUCT(K79:$K$98, X79:$X$98)-K79*$AZ$3)/Z79, 0)</f>
        <v>-4.7201988599918022E+21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250000</v>
      </c>
      <c r="S80">
        <f t="shared" si="63"/>
        <v>-2.7901133936923465E+22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-9.4132242968030475</v>
      </c>
      <c r="AC80">
        <f t="shared" si="64"/>
        <v>-8.4046645507170066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-4.1826762890053623E-16</v>
      </c>
      <c r="AI80">
        <f t="shared" si="69"/>
        <v>-4.1828269041124352E-16</v>
      </c>
      <c r="AJ80">
        <f t="shared" si="70"/>
        <v>-1.0085597460860409</v>
      </c>
      <c r="AK80">
        <f t="shared" si="92"/>
        <v>-0.65892570077621337</v>
      </c>
      <c r="AL80">
        <f t="shared" si="71"/>
        <v>-1.6674854468622549</v>
      </c>
      <c r="AN80">
        <f t="shared" si="72"/>
        <v>0</v>
      </c>
      <c r="AO80">
        <f t="shared" si="73"/>
        <v>0</v>
      </c>
      <c r="AP80">
        <f t="shared" si="74"/>
        <v>-6.2513689467738093E-24</v>
      </c>
      <c r="AQ80">
        <f t="shared" si="75"/>
        <v>-1.7360444895398321E-19</v>
      </c>
      <c r="AR80">
        <f t="shared" si="76"/>
        <v>-1.7361070032292999E-19</v>
      </c>
      <c r="AS80">
        <f t="shared" si="77"/>
        <v>-4.1860867745534464E-4</v>
      </c>
      <c r="AT80">
        <f t="shared" si="78"/>
        <v>-2.7349100260415848E-4</v>
      </c>
      <c r="AU80">
        <f t="shared" si="79"/>
        <v>-6.9209968005950334E-4</v>
      </c>
      <c r="AW80">
        <v>77</v>
      </c>
      <c r="AX80">
        <f>IF(Z80&gt;0, (R80*SUMPRODUCT(K80:$K$98, X80:$X$98)-K80*$AZ$3)/Z80, 0)</f>
        <v>-2.7901133936923465E+22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250000</v>
      </c>
      <c r="S81">
        <f t="shared" si="63"/>
        <v>-1.7113140919486216E+23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-8.4046645507170066</v>
      </c>
      <c r="AC81">
        <f t="shared" si="64"/>
        <v>-7.5041647774258982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-6.359190132855799E-17</v>
      </c>
      <c r="AI81">
        <f t="shared" si="69"/>
        <v>-6.3594093843892472E-17</v>
      </c>
      <c r="AJ81">
        <f t="shared" si="70"/>
        <v>-0.90049977329110842</v>
      </c>
      <c r="AK81">
        <f t="shared" si="92"/>
        <v>-0.58832651855019047</v>
      </c>
      <c r="AL81">
        <f t="shared" si="71"/>
        <v>-1.4888262918412991</v>
      </c>
      <c r="AN81">
        <f t="shared" si="72"/>
        <v>0</v>
      </c>
      <c r="AO81">
        <f t="shared" si="73"/>
        <v>0</v>
      </c>
      <c r="AP81">
        <f t="shared" si="74"/>
        <v>-8.1251467397475824E-25</v>
      </c>
      <c r="AQ81">
        <f t="shared" si="75"/>
        <v>-2.3566244743099742E-20</v>
      </c>
      <c r="AR81">
        <f t="shared" si="76"/>
        <v>-2.3567057257773716E-20</v>
      </c>
      <c r="AS81">
        <f t="shared" si="77"/>
        <v>-3.3371227475713074E-4</v>
      </c>
      <c r="AT81">
        <f t="shared" si="78"/>
        <v>-2.1802535284132528E-4</v>
      </c>
      <c r="AU81">
        <f t="shared" si="79"/>
        <v>-5.5173762759845612E-4</v>
      </c>
      <c r="AW81">
        <v>78</v>
      </c>
      <c r="AX81">
        <f>IF(Z81&gt;0, (R81*SUMPRODUCT(K81:$K$98, X81:$X$98)-K81*$AZ$3)/Z81, 0)</f>
        <v>-1.7113140919486216E+23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250000</v>
      </c>
      <c r="S82">
        <f t="shared" si="63"/>
        <v>-1.090399887317859E+24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-7.5041647774258982</v>
      </c>
      <c r="AC82">
        <f t="shared" si="64"/>
        <v>-6.7001471227016944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-9.3167834865987608E-18</v>
      </c>
      <c r="AI82">
        <f t="shared" si="69"/>
        <v>-9.3170907200825786E-18</v>
      </c>
      <c r="AJ82">
        <f t="shared" si="70"/>
        <v>-0.80401765472420372</v>
      </c>
      <c r="AK82">
        <f t="shared" si="92"/>
        <v>-0.52529153441981291</v>
      </c>
      <c r="AL82">
        <f t="shared" si="71"/>
        <v>-1.3293091891440167</v>
      </c>
      <c r="AN82">
        <f t="shared" si="72"/>
        <v>0</v>
      </c>
      <c r="AO82">
        <f t="shared" si="73"/>
        <v>0</v>
      </c>
      <c r="AP82">
        <f t="shared" si="74"/>
        <v>-1.0165742303739871E-25</v>
      </c>
      <c r="AQ82">
        <f t="shared" si="75"/>
        <v>-3.0827375599693037E-21</v>
      </c>
      <c r="AR82">
        <f t="shared" si="76"/>
        <v>-3.0828392173923414E-21</v>
      </c>
      <c r="AS82">
        <f t="shared" si="77"/>
        <v>-2.6603338230000848E-4</v>
      </c>
      <c r="AT82">
        <f t="shared" si="78"/>
        <v>-1.7380847643600546E-4</v>
      </c>
      <c r="AU82">
        <f t="shared" si="79"/>
        <v>-4.39841858736014E-4</v>
      </c>
      <c r="AW82">
        <v>79</v>
      </c>
      <c r="AX82">
        <f>IF(Z82&gt;0, (R82*SUMPRODUCT(K82:$K$98, X82:$X$98)-K82*$AZ$3)/Z82, 0)</f>
        <v>-1.090399887317859E+24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250000</v>
      </c>
      <c r="S83">
        <f t="shared" si="63"/>
        <v>-7.2261237765198281E+24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-6.7001471227016944</v>
      </c>
      <c r="AC83">
        <f t="shared" si="64"/>
        <v>-5.9822742166979408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-1.3138388286880717E-18</v>
      </c>
      <c r="AI83">
        <f t="shared" si="69"/>
        <v>-1.3138802220713135E-18</v>
      </c>
      <c r="AJ83">
        <f t="shared" si="70"/>
        <v>-0.71787290600375364</v>
      </c>
      <c r="AK83">
        <f t="shared" si="92"/>
        <v>-0.46901029858911863</v>
      </c>
      <c r="AL83">
        <f t="shared" si="71"/>
        <v>-1.1868832045928723</v>
      </c>
      <c r="AN83">
        <f t="shared" si="72"/>
        <v>0</v>
      </c>
      <c r="AO83">
        <f t="shared" si="73"/>
        <v>0</v>
      </c>
      <c r="AP83">
        <f t="shared" si="74"/>
        <v>-1.2228789029493144E-26</v>
      </c>
      <c r="AQ83">
        <f t="shared" si="75"/>
        <v>-3.8814555845532312E-22</v>
      </c>
      <c r="AR83">
        <f t="shared" si="76"/>
        <v>-3.8815778724435263E-22</v>
      </c>
      <c r="AS83">
        <f t="shared" si="77"/>
        <v>-2.120801835937568E-4</v>
      </c>
      <c r="AT83">
        <f t="shared" si="78"/>
        <v>-1.3855905328125434E-4</v>
      </c>
      <c r="AU83">
        <f t="shared" si="79"/>
        <v>-3.5063923687501117E-4</v>
      </c>
      <c r="AW83">
        <v>80</v>
      </c>
      <c r="AX83">
        <f>IF(Z83&gt;0, (R83*SUMPRODUCT(K83:$K$98, X83:$X$98)-K83*$AZ$3)/Z83, 0)</f>
        <v>-7.2261237765198281E+24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250000</v>
      </c>
      <c r="S84">
        <f t="shared" si="63"/>
        <v>-4.9867568860383353E+25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-5.9822742166979408</v>
      </c>
      <c r="AC84">
        <f t="shared" si="64"/>
        <v>-5.3413162649088752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-1.7811974221323916E-19</v>
      </c>
      <c r="AI84">
        <f t="shared" si="69"/>
        <v>-1.78125097714206E-19</v>
      </c>
      <c r="AJ84">
        <f t="shared" si="70"/>
        <v>-0.64095795178906556</v>
      </c>
      <c r="AK84">
        <f t="shared" si="92"/>
        <v>-0.4187591951688559</v>
      </c>
      <c r="AL84">
        <f t="shared" si="71"/>
        <v>-1.0597171469579214</v>
      </c>
      <c r="AN84">
        <f t="shared" si="72"/>
        <v>0</v>
      </c>
      <c r="AO84">
        <f t="shared" si="73"/>
        <v>0</v>
      </c>
      <c r="AP84">
        <f t="shared" si="74"/>
        <v>-1.4126501098689163E-27</v>
      </c>
      <c r="AQ84">
        <f t="shared" si="75"/>
        <v>-4.6983629536361724E-23</v>
      </c>
      <c r="AR84">
        <f t="shared" si="76"/>
        <v>-4.6985042186471595E-23</v>
      </c>
      <c r="AS84">
        <f t="shared" si="77"/>
        <v>-1.6906902391083925E-4</v>
      </c>
      <c r="AT84">
        <f t="shared" si="78"/>
        <v>-1.1045842895508157E-4</v>
      </c>
      <c r="AU84">
        <f t="shared" si="79"/>
        <v>-2.7952745286592083E-4</v>
      </c>
      <c r="AW84">
        <v>81</v>
      </c>
      <c r="AX84">
        <f>IF(Z84&gt;0, (R84*SUMPRODUCT(K84:$K$98, X84:$X$98)-K84*$AZ$3)/Z84, 0)</f>
        <v>-4.9867568860383353E+25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250000</v>
      </c>
      <c r="S85">
        <f t="shared" si="63"/>
        <v>-3.5889876488598373E+26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-5.3413162649088752</v>
      </c>
      <c r="AC85">
        <f t="shared" si="64"/>
        <v>-4.7690323793829243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-2.3187739822378564E-20</v>
      </c>
      <c r="AI85">
        <f t="shared" si="69"/>
        <v>-2.3188404220371255E-20</v>
      </c>
      <c r="AJ85">
        <f t="shared" si="70"/>
        <v>-0.57228388552595089</v>
      </c>
      <c r="AK85">
        <f t="shared" si="92"/>
        <v>-0.3738921385436213</v>
      </c>
      <c r="AL85">
        <f t="shared" si="71"/>
        <v>-0.94617602406957224</v>
      </c>
      <c r="AN85">
        <f t="shared" si="72"/>
        <v>0</v>
      </c>
      <c r="AO85">
        <f t="shared" si="73"/>
        <v>0</v>
      </c>
      <c r="AP85">
        <f t="shared" si="74"/>
        <v>-1.5647494030346047E-28</v>
      </c>
      <c r="AQ85">
        <f t="shared" si="75"/>
        <v>-5.4610342662069249E-24</v>
      </c>
      <c r="AR85">
        <f t="shared" si="76"/>
        <v>-5.461190741147229E-24</v>
      </c>
      <c r="AS85">
        <f t="shared" si="77"/>
        <v>-1.3478079074524799E-4</v>
      </c>
      <c r="AT85">
        <f t="shared" si="78"/>
        <v>-8.8056783286895372E-5</v>
      </c>
      <c r="AU85">
        <f t="shared" si="79"/>
        <v>-2.2283757403214339E-4</v>
      </c>
      <c r="AW85">
        <v>82</v>
      </c>
      <c r="AX85">
        <f>IF(Z85&gt;0, (R85*SUMPRODUCT(K85:$K$98, X85:$X$98)-K85*$AZ$3)/Z85, 0)</f>
        <v>-3.5889876488598373E+26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250000</v>
      </c>
      <c r="S86">
        <f t="shared" si="63"/>
        <v>-2.6987701260364379E+27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-4.7690323793829243</v>
      </c>
      <c r="AC86">
        <f t="shared" si="64"/>
        <v>-4.2580646244490392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-2.8943251476504945E-21</v>
      </c>
      <c r="AI86">
        <f t="shared" si="69"/>
        <v>-2.8944040366337273E-21</v>
      </c>
      <c r="AJ86">
        <f t="shared" si="70"/>
        <v>-0.51096775493388513</v>
      </c>
      <c r="AK86">
        <f t="shared" si="92"/>
        <v>-0.33383226655680476</v>
      </c>
      <c r="AL86">
        <f t="shared" si="71"/>
        <v>-0.84480002149068989</v>
      </c>
      <c r="AN86">
        <f t="shared" si="72"/>
        <v>0</v>
      </c>
      <c r="AO86">
        <f t="shared" si="73"/>
        <v>0</v>
      </c>
      <c r="AP86">
        <f t="shared" si="74"/>
        <v>-1.658879418149979E-29</v>
      </c>
      <c r="AQ86">
        <f t="shared" si="75"/>
        <v>-6.0861938132654515E-25</v>
      </c>
      <c r="AR86">
        <f t="shared" si="76"/>
        <v>-6.0863597012072663E-25</v>
      </c>
      <c r="AS86">
        <f t="shared" si="77"/>
        <v>-1.0744642119359702E-4</v>
      </c>
      <c r="AT86">
        <f t="shared" si="78"/>
        <v>-7.0198328513150013E-5</v>
      </c>
      <c r="AU86">
        <f t="shared" si="79"/>
        <v>-1.7764474970674704E-4</v>
      </c>
      <c r="AW86">
        <v>83</v>
      </c>
      <c r="AX86">
        <f>IF(Z86&gt;0, (R86*SUMPRODUCT(K86:$K$98, X86:$X$98)-K86*$AZ$3)/Z86, 0)</f>
        <v>-2.6987701260364379E+27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250000</v>
      </c>
      <c r="S87">
        <f t="shared" si="63"/>
        <v>-2.1245838052933452E+28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-4.2580646244490392</v>
      </c>
      <c r="AC87">
        <f t="shared" si="64"/>
        <v>-3.8018434146866422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-3.4576413552469684E-22</v>
      </c>
      <c r="AI87">
        <f t="shared" si="69"/>
        <v>-3.457730827909925E-22</v>
      </c>
      <c r="AJ87">
        <f t="shared" si="70"/>
        <v>-0.456221209762397</v>
      </c>
      <c r="AK87">
        <f t="shared" si="92"/>
        <v>-0.29806452371143277</v>
      </c>
      <c r="AL87">
        <f t="shared" si="71"/>
        <v>-0.75428573347382977</v>
      </c>
      <c r="AN87">
        <f t="shared" si="72"/>
        <v>0</v>
      </c>
      <c r="AO87">
        <f t="shared" si="73"/>
        <v>0</v>
      </c>
      <c r="AP87">
        <f t="shared" si="74"/>
        <v>-1.6798511494913127E-30</v>
      </c>
      <c r="AQ87">
        <f t="shared" si="75"/>
        <v>-6.4917289965421971E-26</v>
      </c>
      <c r="AR87">
        <f t="shared" si="76"/>
        <v>-6.4918969816571459E-26</v>
      </c>
      <c r="AS87">
        <f t="shared" si="77"/>
        <v>-8.5655629140303662E-5</v>
      </c>
      <c r="AT87">
        <f t="shared" si="78"/>
        <v>-5.5961677704998404E-5</v>
      </c>
      <c r="AU87">
        <f t="shared" si="79"/>
        <v>-1.4161730684530207E-4</v>
      </c>
      <c r="AW87">
        <v>84</v>
      </c>
      <c r="AX87">
        <f>IF(Z87&gt;0, (R87*SUMPRODUCT(K87:$K$98, X87:$X$98)-K87*$AZ$3)/Z87, 0)</f>
        <v>-2.1245838052933452E+28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250000</v>
      </c>
      <c r="S88">
        <f t="shared" si="63"/>
        <v>-1.7549028477893582E+29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-3.8018434146866422</v>
      </c>
      <c r="AC88">
        <f t="shared" si="64"/>
        <v>-3.3945030488273584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-3.9453226041012547E-23</v>
      </c>
      <c r="AI88">
        <f t="shared" si="69"/>
        <v>-3.9454193189437063E-23</v>
      </c>
      <c r="AJ88">
        <f t="shared" si="70"/>
        <v>-0.40734036585928379</v>
      </c>
      <c r="AK88">
        <f t="shared" si="92"/>
        <v>-0.26612903902806501</v>
      </c>
      <c r="AL88">
        <f t="shared" si="71"/>
        <v>-0.67346940488734885</v>
      </c>
      <c r="AN88">
        <f t="shared" si="72"/>
        <v>0</v>
      </c>
      <c r="AO88">
        <f t="shared" si="73"/>
        <v>0</v>
      </c>
      <c r="AP88">
        <f t="shared" si="74"/>
        <v>-1.6212707352633989E-31</v>
      </c>
      <c r="AQ88">
        <f t="shared" si="75"/>
        <v>-6.6137067662807987E-27</v>
      </c>
      <c r="AR88">
        <f t="shared" si="76"/>
        <v>-6.6138688933543244E-27</v>
      </c>
      <c r="AS88">
        <f t="shared" si="77"/>
        <v>-6.8284143128430981E-5</v>
      </c>
      <c r="AT88">
        <f t="shared" si="78"/>
        <v>-4.4612306843908171E-5</v>
      </c>
      <c r="AU88">
        <f t="shared" si="79"/>
        <v>-1.1289644997233916E-4</v>
      </c>
      <c r="AW88">
        <v>85</v>
      </c>
      <c r="AX88">
        <f>IF(Z88&gt;0, (R88*SUMPRODUCT(K88:$K$98, X88:$X$98)-K88*$AZ$3)/Z88, 0)</f>
        <v>-1.7549028477893582E+29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-3.3945030488273584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-3.3945030488273584</v>
      </c>
      <c r="AK89">
        <f t="shared" si="92"/>
        <v>-0.23761521341791511</v>
      </c>
      <c r="AL89">
        <f t="shared" si="71"/>
        <v>-3.6321182622452737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-7.2378157824258877E-28</v>
      </c>
      <c r="AR89">
        <f t="shared" si="76"/>
        <v>-7.2378157824258877E-28</v>
      </c>
      <c r="AS89">
        <f t="shared" si="77"/>
        <v>-5.0806654113415804E-4</v>
      </c>
      <c r="AT89">
        <f t="shared" si="78"/>
        <v>-3.5564657879391067E-5</v>
      </c>
      <c r="AU89">
        <f t="shared" si="79"/>
        <v>-5.4363119901354906E-4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37809.946021130207</v>
      </c>
      <c r="AO91" s="6">
        <f t="shared" si="93"/>
        <v>-3780.9946021130208</v>
      </c>
      <c r="AP91" s="6">
        <f t="shared" si="93"/>
        <v>-2998.4054708816016</v>
      </c>
      <c r="AQ91" s="6">
        <f t="shared" si="93"/>
        <v>-20249.475946694238</v>
      </c>
      <c r="AR91" s="6">
        <f t="shared" si="93"/>
        <v>10781.070001441331</v>
      </c>
      <c r="AS91" s="6">
        <f t="shared" si="93"/>
        <v>-5021.1566887275467</v>
      </c>
      <c r="AT91" s="6">
        <f t="shared" si="93"/>
        <v>1590.6620532814611</v>
      </c>
      <c r="AU91" s="6">
        <f t="shared" si="93"/>
        <v>7350.5753659952397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83528.717031176959</v>
      </c>
      <c r="K3">
        <v>1</v>
      </c>
      <c r="L3" s="2">
        <v>0</v>
      </c>
      <c r="O3">
        <f>$C$3</f>
        <v>83528.717031176959</v>
      </c>
      <c r="P3">
        <f>O3*C5</f>
        <v>8352.8717031176966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83528.717031176959</v>
      </c>
      <c r="AF3">
        <f t="shared" ref="AF3:AF34" si="4">-$Z3*P3</f>
        <v>-8352.8717031176966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72655.937124059259</v>
      </c>
      <c r="AJ3">
        <f t="shared" ref="AJ3:AJ34" si="8">AB3-AC3</f>
        <v>0</v>
      </c>
      <c r="AL3">
        <f t="shared" ref="AL3:AL34" si="9">SUM(AI3:AK3)</f>
        <v>72655.937124059259</v>
      </c>
      <c r="AN3">
        <f t="shared" ref="AN3:AN34" si="10">AE3*$K3</f>
        <v>83528.717031176959</v>
      </c>
      <c r="AO3">
        <f t="shared" ref="AO3:AO34" si="11">AF3*$K3</f>
        <v>-8352.8717031176966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72655.937124059259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72655.937124059259</v>
      </c>
      <c r="AW3">
        <v>0</v>
      </c>
      <c r="AX3">
        <f>IF(Z3&gt;0, (R3*SUMPRODUCT(K3:$K$98, X3:$X$98)-K3*$AZ$3)/Z3, 0)</f>
        <v>0</v>
      </c>
      <c r="AZ3">
        <f>C6*ABS(SUMPRODUCT(X4:X79, K4:K79))/1</f>
        <v>48655.098669103412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3304.207763388687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3263.6454840083388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-3263.6454840083388</v>
      </c>
      <c r="AK4">
        <f>G4*SUM(AB4, AE4:AF4)</f>
        <v>0</v>
      </c>
      <c r="AL4">
        <f t="shared" si="9"/>
        <v>-3832.6322340083389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-530.82073887489503</v>
      </c>
      <c r="AR4">
        <f t="shared" si="14"/>
        <v>-530.82073887489503</v>
      </c>
      <c r="AS4">
        <f t="shared" si="15"/>
        <v>-3044.7294374553026</v>
      </c>
      <c r="AT4">
        <f t="shared" si="16"/>
        <v>0</v>
      </c>
      <c r="AU4">
        <f t="shared" si="17"/>
        <v>-3575.5501763301977</v>
      </c>
      <c r="AW4">
        <v>1</v>
      </c>
      <c r="AX4">
        <f>IF(Z4&gt;0, (R4*SUMPRODUCT(K4:$K$98, X4:$X$98)-K4*$AZ$3)/Z4, 0)</f>
        <v>3304.207763388687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250000</v>
      </c>
      <c r="S5">
        <f t="shared" si="1"/>
        <v>6682.918734007053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3263.6454840083388</v>
      </c>
      <c r="AC5">
        <f t="shared" si="2"/>
        <v>6518.9129576390696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-596.96313246227248</v>
      </c>
      <c r="AI5">
        <f t="shared" si="7"/>
        <v>-645.73608045928006</v>
      </c>
      <c r="AJ5">
        <f t="shared" si="8"/>
        <v>-3255.2674736307308</v>
      </c>
      <c r="AK5">
        <f>G5*SUM(AB5, AE5:AF5)</f>
        <v>133.8094648443419</v>
      </c>
      <c r="AL5">
        <f t="shared" si="9"/>
        <v>-3767.1940892456687</v>
      </c>
      <c r="AN5">
        <f t="shared" si="10"/>
        <v>0</v>
      </c>
      <c r="AO5">
        <f t="shared" si="11"/>
        <v>0</v>
      </c>
      <c r="AP5">
        <f t="shared" si="12"/>
        <v>-41.70613887775756</v>
      </c>
      <c r="AQ5">
        <f t="shared" si="13"/>
        <v>-510.46796082328819</v>
      </c>
      <c r="AR5">
        <f t="shared" si="14"/>
        <v>-552.17409970104575</v>
      </c>
      <c r="AS5">
        <f t="shared" si="15"/>
        <v>-2783.6053163696415</v>
      </c>
      <c r="AT5">
        <f t="shared" si="16"/>
        <v>114.42154622884274</v>
      </c>
      <c r="AU5">
        <f t="shared" si="17"/>
        <v>-3221.3578698418441</v>
      </c>
      <c r="AW5">
        <v>2</v>
      </c>
      <c r="AX5">
        <f>IF(Z5&gt;0, (R5*SUMPRODUCT(K5:$K$98, X5:$X$98)-K5*$AZ$3)/Z5, 0)</f>
        <v>6682.918734007053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250000</v>
      </c>
      <c r="S6">
        <f t="shared" si="1"/>
        <v>10477.404996489438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6518.9129576390696</v>
      </c>
      <c r="AC6">
        <f t="shared" si="2"/>
        <v>10080.778870993461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-889.9370588158381</v>
      </c>
      <c r="AI6">
        <f t="shared" si="7"/>
        <v>-938.04428992111241</v>
      </c>
      <c r="AJ6">
        <f t="shared" si="8"/>
        <v>-3561.8659133543915</v>
      </c>
      <c r="AK6">
        <f>G6*SUM(AB6, AE6:AF6)</f>
        <v>381.35640802188561</v>
      </c>
      <c r="AL6">
        <f t="shared" si="9"/>
        <v>-4118.5537952536179</v>
      </c>
      <c r="AN6">
        <f t="shared" si="10"/>
        <v>0</v>
      </c>
      <c r="AO6">
        <f t="shared" si="11"/>
        <v>0</v>
      </c>
      <c r="AP6">
        <f t="shared" si="12"/>
        <v>-37.110400564850288</v>
      </c>
      <c r="AQ6">
        <f t="shared" si="13"/>
        <v>-686.50637277146564</v>
      </c>
      <c r="AR6">
        <f t="shared" si="14"/>
        <v>-723.61677333631599</v>
      </c>
      <c r="AS6">
        <f t="shared" si="15"/>
        <v>-2747.6590892044883</v>
      </c>
      <c r="AT6">
        <f t="shared" si="16"/>
        <v>294.18215795240513</v>
      </c>
      <c r="AU6">
        <f t="shared" si="17"/>
        <v>-3177.0937045883989</v>
      </c>
      <c r="AW6">
        <v>3</v>
      </c>
      <c r="AX6">
        <f>IF(Z6&gt;0, (R6*SUMPRODUCT(K6:$K$98, X6:$X$98)-K6*$AZ$3)/Z6, 0)</f>
        <v>10477.404996489438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250000</v>
      </c>
      <c r="S7">
        <f t="shared" si="1"/>
        <v>13484.260423464242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10080.778870993461</v>
      </c>
      <c r="AC7">
        <f t="shared" si="2"/>
        <v>12778.426243879905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-1217.0544966776467</v>
      </c>
      <c r="AI7">
        <f t="shared" si="7"/>
        <v>-1264.4372445725328</v>
      </c>
      <c r="AJ7">
        <f t="shared" si="8"/>
        <v>-2697.6473728864439</v>
      </c>
      <c r="AK7">
        <f>G7*SUM(AB7, AE7:AF7)</f>
        <v>494.96624256577894</v>
      </c>
      <c r="AL7">
        <f t="shared" si="9"/>
        <v>-3467.1183748931981</v>
      </c>
      <c r="AN7">
        <f t="shared" si="10"/>
        <v>0</v>
      </c>
      <c r="AO7">
        <f t="shared" si="11"/>
        <v>0</v>
      </c>
      <c r="AP7">
        <f t="shared" si="12"/>
        <v>-33.255870212147194</v>
      </c>
      <c r="AQ7">
        <f t="shared" si="13"/>
        <v>-854.19711141299797</v>
      </c>
      <c r="AR7">
        <f t="shared" si="14"/>
        <v>-887.45298162514518</v>
      </c>
      <c r="AS7">
        <f t="shared" si="15"/>
        <v>-1893.3602396777421</v>
      </c>
      <c r="AT7">
        <f t="shared" si="16"/>
        <v>347.39507211945136</v>
      </c>
      <c r="AU7">
        <f t="shared" si="17"/>
        <v>-2433.4181491834361</v>
      </c>
      <c r="AW7">
        <v>4</v>
      </c>
      <c r="AX7">
        <f>IF(Z7&gt;0, (R7*SUMPRODUCT(K7:$K$98, X7:$X$98)-K7*$AZ$3)/Z7, 0)</f>
        <v>13484.260423464242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250000</v>
      </c>
      <c r="S8">
        <f t="shared" si="1"/>
        <v>15233.30583299199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12778.426243879905</v>
      </c>
      <c r="AC8">
        <f t="shared" si="2"/>
        <v>14196.995822704324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-1551.9086625295229</v>
      </c>
      <c r="AI8">
        <f t="shared" si="7"/>
        <v>-1598.5072012129542</v>
      </c>
      <c r="AJ8">
        <f t="shared" si="8"/>
        <v>-1418.5695788244193</v>
      </c>
      <c r="AK8">
        <f t="shared" ref="AK8:AK39" si="30">G8*SUM(AB8:AB8, AE8:AF8)</f>
        <v>272.18047899464199</v>
      </c>
      <c r="AL8">
        <f t="shared" si="9"/>
        <v>-2744.8963010427315</v>
      </c>
      <c r="AN8">
        <f t="shared" si="10"/>
        <v>0</v>
      </c>
      <c r="AO8">
        <f t="shared" si="11"/>
        <v>0</v>
      </c>
      <c r="AP8">
        <f t="shared" si="12"/>
        <v>-30.528767105919826</v>
      </c>
      <c r="AQ8">
        <f t="shared" si="13"/>
        <v>-1016.7241176785909</v>
      </c>
      <c r="AR8">
        <f t="shared" si="14"/>
        <v>-1047.2528847845108</v>
      </c>
      <c r="AS8">
        <f t="shared" si="15"/>
        <v>-929.36777673828499</v>
      </c>
      <c r="AT8">
        <f t="shared" si="16"/>
        <v>178.31748996368475</v>
      </c>
      <c r="AU8">
        <f t="shared" si="17"/>
        <v>-1798.303171559111</v>
      </c>
      <c r="AW8">
        <v>5</v>
      </c>
      <c r="AX8">
        <f>IF(Z8&gt;0, (R8*SUMPRODUCT(K8:$K$98, X8:$X$98)-K8*$AZ$3)/Z8, 0)</f>
        <v>15233.30583299199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250000</v>
      </c>
      <c r="S9">
        <f t="shared" si="1"/>
        <v>16248.625189601527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14196.995822704324</v>
      </c>
      <c r="AC9">
        <f t="shared" si="2"/>
        <v>14867.812746823882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-1907.8322449377872</v>
      </c>
      <c r="AI9">
        <f t="shared" si="7"/>
        <v>-1953.5832317853965</v>
      </c>
      <c r="AJ9">
        <f t="shared" si="8"/>
        <v>-670.81692411955737</v>
      </c>
      <c r="AK9">
        <f t="shared" si="30"/>
        <v>83.762275353955516</v>
      </c>
      <c r="AL9">
        <f t="shared" si="9"/>
        <v>-2540.6378805509985</v>
      </c>
      <c r="AN9">
        <f t="shared" si="10"/>
        <v>0</v>
      </c>
      <c r="AO9">
        <f t="shared" si="11"/>
        <v>0</v>
      </c>
      <c r="AP9">
        <f t="shared" si="12"/>
        <v>-28.386682782387908</v>
      </c>
      <c r="AQ9">
        <f t="shared" si="13"/>
        <v>-1183.7346573408349</v>
      </c>
      <c r="AR9">
        <f t="shared" si="14"/>
        <v>-1212.1213401232228</v>
      </c>
      <c r="AS9">
        <f t="shared" si="15"/>
        <v>-416.21544237868306</v>
      </c>
      <c r="AT9">
        <f t="shared" si="16"/>
        <v>51.971188021007833</v>
      </c>
      <c r="AU9">
        <f t="shared" si="17"/>
        <v>-1576.3655944808982</v>
      </c>
      <c r="AW9">
        <v>6</v>
      </c>
      <c r="AX9">
        <f>IF(Z9&gt;0, (R9*SUMPRODUCT(K9:$K$98, X9:$X$98)-K9*$AZ$3)/Z9, 0)</f>
        <v>16248.625189601527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250000</v>
      </c>
      <c r="S10">
        <f t="shared" si="1"/>
        <v>16987.041621231467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14867.812746823882</v>
      </c>
      <c r="AC10">
        <f t="shared" si="2"/>
        <v>15233.458239830128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-2275.04788522436</v>
      </c>
      <c r="AI10">
        <f t="shared" si="7"/>
        <v>-2319.8863526264486</v>
      </c>
      <c r="AJ10">
        <f t="shared" si="8"/>
        <v>-365.6454930062464</v>
      </c>
      <c r="AK10">
        <f t="shared" si="30"/>
        <v>60.95803226197792</v>
      </c>
      <c r="AL10">
        <f t="shared" si="9"/>
        <v>-2624.5738133707168</v>
      </c>
      <c r="AN10">
        <f t="shared" si="10"/>
        <v>0</v>
      </c>
      <c r="AO10">
        <f t="shared" si="11"/>
        <v>0</v>
      </c>
      <c r="AP10">
        <f t="shared" si="12"/>
        <v>-26.392657678544921</v>
      </c>
      <c r="AQ10">
        <f t="shared" si="13"/>
        <v>-1339.1305170753321</v>
      </c>
      <c r="AR10">
        <f t="shared" si="14"/>
        <v>-1365.5231747538771</v>
      </c>
      <c r="AS10">
        <f t="shared" si="15"/>
        <v>-215.22493715222686</v>
      </c>
      <c r="AT10">
        <f t="shared" si="16"/>
        <v>35.880898065065139</v>
      </c>
      <c r="AU10">
        <f t="shared" si="17"/>
        <v>-1544.8672138410388</v>
      </c>
      <c r="AW10">
        <v>7</v>
      </c>
      <c r="AX10">
        <f>IF(Z10&gt;0, (R10*SUMPRODUCT(K10:$K$98, X10:$X$98)-K10*$AZ$3)/Z10, 0)</f>
        <v>16987.041621231467</v>
      </c>
    </row>
    <row r="11" spans="1:52" x14ac:dyDescent="0.25">
      <c r="A11" t="s">
        <v>33</v>
      </c>
      <c r="C11" s="25">
        <f>AU81</f>
        <v>18191.452099066344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250000</v>
      </c>
      <c r="S11">
        <f t="shared" si="1"/>
        <v>17467.618314690913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15233.458239830128</v>
      </c>
      <c r="AC11">
        <f t="shared" si="2"/>
        <v>15320.300288554356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-2683.2529354719236</v>
      </c>
      <c r="AI11">
        <f t="shared" si="7"/>
        <v>-2727.106367612897</v>
      </c>
      <c r="AJ11">
        <f t="shared" si="8"/>
        <v>-86.842048724227425</v>
      </c>
      <c r="AK11">
        <f t="shared" si="30"/>
        <v>36.560299775592306</v>
      </c>
      <c r="AL11">
        <f t="shared" si="9"/>
        <v>-2777.3881165615321</v>
      </c>
      <c r="AN11">
        <f t="shared" si="10"/>
        <v>0</v>
      </c>
      <c r="AO11">
        <f t="shared" si="11"/>
        <v>0</v>
      </c>
      <c r="AP11">
        <f t="shared" si="12"/>
        <v>-24.527603344889229</v>
      </c>
      <c r="AQ11">
        <f t="shared" si="13"/>
        <v>-1500.7665412298222</v>
      </c>
      <c r="AR11">
        <f t="shared" si="14"/>
        <v>-1525.2941445747115</v>
      </c>
      <c r="AS11">
        <f t="shared" si="15"/>
        <v>-48.571507879203509</v>
      </c>
      <c r="AT11">
        <f t="shared" si="16"/>
        <v>20.448491424417647</v>
      </c>
      <c r="AU11">
        <f t="shared" si="17"/>
        <v>-1553.4171610294973</v>
      </c>
      <c r="AW11">
        <v>8</v>
      </c>
      <c r="AX11">
        <f>IF(Z11&gt;0, (R11*SUMPRODUCT(K11:$K$98, X11:$X$98)-K11*$AZ$3)/Z11, 0)</f>
        <v>17467.618314690913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50</v>
      </c>
      <c r="R12">
        <f t="shared" si="0"/>
        <v>250000</v>
      </c>
      <c r="S12">
        <f t="shared" si="1"/>
        <v>17728.893338005564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15320.300288554356</v>
      </c>
      <c r="AC12">
        <f t="shared" si="2"/>
        <v>15172.048471366244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-3129.261636244421</v>
      </c>
      <c r="AI12">
        <f t="shared" si="7"/>
        <v>-3172.0506817367354</v>
      </c>
      <c r="AJ12">
        <f t="shared" si="8"/>
        <v>148.25181718811109</v>
      </c>
      <c r="AK12">
        <f t="shared" si="30"/>
        <v>35.23669066367502</v>
      </c>
      <c r="AL12">
        <f t="shared" si="9"/>
        <v>-2988.5621738849495</v>
      </c>
      <c r="AN12">
        <f t="shared" si="10"/>
        <v>0</v>
      </c>
      <c r="AO12">
        <f t="shared" si="11"/>
        <v>0</v>
      </c>
      <c r="AP12">
        <f t="shared" si="12"/>
        <v>-22.742832556797769</v>
      </c>
      <c r="AQ12">
        <f t="shared" si="13"/>
        <v>-1663.2358259148505</v>
      </c>
      <c r="AR12">
        <f t="shared" si="14"/>
        <v>-1685.9786584716483</v>
      </c>
      <c r="AS12">
        <f t="shared" si="15"/>
        <v>78.797416856512939</v>
      </c>
      <c r="AT12">
        <f t="shared" si="16"/>
        <v>18.728675678535033</v>
      </c>
      <c r="AU12">
        <f t="shared" si="17"/>
        <v>-1588.4525659366004</v>
      </c>
      <c r="AW12">
        <v>9</v>
      </c>
      <c r="AX12">
        <f>IF(Z12&gt;0, (R12*SUMPRODUCT(K12:$K$98, X12:$X$98)-K12*$AZ$3)/Z12, 0)</f>
        <v>17728.893338005564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250000</v>
      </c>
      <c r="S13">
        <f t="shared" si="1"/>
        <v>17755.279739041081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15172.048471366244</v>
      </c>
      <c r="AC13">
        <f t="shared" si="2"/>
        <v>14787.098304565046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-3598.7161895910644</v>
      </c>
      <c r="AI13">
        <f t="shared" si="7"/>
        <v>-3640.3576013905376</v>
      </c>
      <c r="AJ13">
        <f t="shared" si="8"/>
        <v>384.95016680119807</v>
      </c>
      <c r="AK13">
        <f t="shared" si="30"/>
        <v>30.344096942732488</v>
      </c>
      <c r="AL13">
        <f t="shared" si="9"/>
        <v>-3225.0633376466071</v>
      </c>
      <c r="AN13">
        <f t="shared" si="10"/>
        <v>0</v>
      </c>
      <c r="AO13">
        <f t="shared" si="11"/>
        <v>0</v>
      </c>
      <c r="AP13">
        <f t="shared" si="12"/>
        <v>-21.038833696672707</v>
      </c>
      <c r="AQ13">
        <f t="shared" si="13"/>
        <v>-1818.2090414928721</v>
      </c>
      <c r="AR13">
        <f t="shared" si="14"/>
        <v>-1839.2478751895449</v>
      </c>
      <c r="AS13">
        <f t="shared" si="15"/>
        <v>194.49154557577435</v>
      </c>
      <c r="AT13">
        <f t="shared" si="16"/>
        <v>15.330998197855058</v>
      </c>
      <c r="AU13">
        <f t="shared" si="17"/>
        <v>-1629.4253314159155</v>
      </c>
      <c r="AW13">
        <v>10</v>
      </c>
      <c r="AX13">
        <f>IF(Z13&gt;0, (R13*SUMPRODUCT(K13:$K$98, X13:$X$98)-K13*$AZ$3)/Z13, 0)</f>
        <v>17755.279739041081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250000</v>
      </c>
      <c r="S14">
        <f t="shared" si="1"/>
        <v>17547.201523467342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14787.098304565046</v>
      </c>
      <c r="AC14">
        <f t="shared" si="2"/>
        <v>14179.54639922863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-4104.9343796155317</v>
      </c>
      <c r="AI14">
        <f t="shared" si="7"/>
        <v>-4145.3383904210868</v>
      </c>
      <c r="AJ14">
        <f t="shared" si="8"/>
        <v>607.55190533641689</v>
      </c>
      <c r="AK14">
        <f t="shared" si="30"/>
        <v>26.616776948217083</v>
      </c>
      <c r="AL14">
        <f t="shared" si="9"/>
        <v>-3511.1697081364528</v>
      </c>
      <c r="AN14">
        <f t="shared" si="10"/>
        <v>0</v>
      </c>
      <c r="AO14">
        <f t="shared" si="11"/>
        <v>0</v>
      </c>
      <c r="AP14">
        <f t="shared" si="12"/>
        <v>-19.408301382122723</v>
      </c>
      <c r="AQ14">
        <f t="shared" si="13"/>
        <v>-1971.8290834250799</v>
      </c>
      <c r="AR14">
        <f t="shared" si="14"/>
        <v>-1991.2373848072025</v>
      </c>
      <c r="AS14">
        <f t="shared" si="15"/>
        <v>291.84108827212765</v>
      </c>
      <c r="AT14">
        <f t="shared" si="16"/>
        <v>12.785523479780526</v>
      </c>
      <c r="AU14">
        <f t="shared" si="17"/>
        <v>-1686.6107730552944</v>
      </c>
      <c r="AW14">
        <v>11</v>
      </c>
      <c r="AX14">
        <f>IF(Z14&gt;0, (R14*SUMPRODUCT(K14:$K$98, X14:$X$98)-K14*$AZ$3)/Z14, 0)</f>
        <v>17547.201523467342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50</v>
      </c>
      <c r="R15">
        <f t="shared" si="0"/>
        <v>250000</v>
      </c>
      <c r="S15">
        <f t="shared" si="1"/>
        <v>17157.611794458327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14179.54639922863</v>
      </c>
      <c r="AC15">
        <f t="shared" si="2"/>
        <v>13407.2355614563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-4645.807101703921</v>
      </c>
      <c r="AI15">
        <f t="shared" si="7"/>
        <v>-4684.8779109810803</v>
      </c>
      <c r="AJ15">
        <f t="shared" si="8"/>
        <v>772.31083777232925</v>
      </c>
      <c r="AK15">
        <f t="shared" si="30"/>
        <v>58.136140236837385</v>
      </c>
      <c r="AL15">
        <f t="shared" si="9"/>
        <v>-3854.4309329719135</v>
      </c>
      <c r="AN15">
        <f t="shared" si="10"/>
        <v>0</v>
      </c>
      <c r="AO15">
        <f t="shared" si="11"/>
        <v>0</v>
      </c>
      <c r="AP15">
        <f t="shared" si="12"/>
        <v>-17.804658268278668</v>
      </c>
      <c r="AQ15">
        <f t="shared" si="13"/>
        <v>-2117.1050550656828</v>
      </c>
      <c r="AR15">
        <f t="shared" si="14"/>
        <v>-2134.9097133339615</v>
      </c>
      <c r="AS15">
        <f t="shared" si="15"/>
        <v>351.94383730011651</v>
      </c>
      <c r="AT15">
        <f t="shared" si="16"/>
        <v>26.492773738340162</v>
      </c>
      <c r="AU15">
        <f t="shared" si="17"/>
        <v>-1756.4731022955048</v>
      </c>
      <c r="AW15">
        <v>12</v>
      </c>
      <c r="AX15">
        <f>IF(Z15&gt;0, (R15*SUMPRODUCT(K15:$K$98, X15:$X$98)-K15*$AZ$3)/Z15, 0)</f>
        <v>17157.611794458327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250000</v>
      </c>
      <c r="S16">
        <f t="shared" si="1"/>
        <v>16584.945146347814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13407.2355614563</v>
      </c>
      <c r="AC16">
        <f t="shared" si="2"/>
        <v>12487.779706155603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-5160.8163124487992</v>
      </c>
      <c r="AI16">
        <f t="shared" si="7"/>
        <v>-5198.4642503706964</v>
      </c>
      <c r="AJ16">
        <f t="shared" si="8"/>
        <v>919.45585530069729</v>
      </c>
      <c r="AK16">
        <f t="shared" si="30"/>
        <v>95.191372486339731</v>
      </c>
      <c r="AL16">
        <f t="shared" si="9"/>
        <v>-4183.8170225836593</v>
      </c>
      <c r="AN16">
        <f t="shared" si="10"/>
        <v>0</v>
      </c>
      <c r="AO16">
        <f t="shared" si="11"/>
        <v>0</v>
      </c>
      <c r="AP16">
        <f t="shared" si="12"/>
        <v>-16.229545451312536</v>
      </c>
      <c r="AQ16">
        <f t="shared" si="13"/>
        <v>-2224.7620329836418</v>
      </c>
      <c r="AR16">
        <f t="shared" si="14"/>
        <v>-2240.9915784349541</v>
      </c>
      <c r="AS16">
        <f t="shared" si="15"/>
        <v>396.36568210017776</v>
      </c>
      <c r="AT16">
        <f t="shared" si="16"/>
        <v>41.035785533456412</v>
      </c>
      <c r="AU16">
        <f t="shared" si="17"/>
        <v>-1803.59011080132</v>
      </c>
      <c r="AW16">
        <v>13</v>
      </c>
      <c r="AX16">
        <f>IF(Z16&gt;0, (R16*SUMPRODUCT(K16:$K$98, X16:$X$98)-K16*$AZ$3)/Z16, 0)</f>
        <v>16584.945146347814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250000</v>
      </c>
      <c r="S17">
        <f t="shared" si="1"/>
        <v>15939.723172562262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12487.779706155603</v>
      </c>
      <c r="AC17">
        <f t="shared" si="2"/>
        <v>11520.941122844757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-5661.8534306670881</v>
      </c>
      <c r="AI17">
        <f t="shared" si="7"/>
        <v>-5697.9925185236334</v>
      </c>
      <c r="AJ17">
        <f t="shared" si="8"/>
        <v>966.83858331084593</v>
      </c>
      <c r="AK17">
        <f t="shared" si="30"/>
        <v>172.33135994494731</v>
      </c>
      <c r="AL17">
        <f t="shared" si="9"/>
        <v>-4558.82257526784</v>
      </c>
      <c r="AN17">
        <f t="shared" si="10"/>
        <v>0</v>
      </c>
      <c r="AO17">
        <f t="shared" si="11"/>
        <v>0</v>
      </c>
      <c r="AP17">
        <f t="shared" si="12"/>
        <v>-14.644763535482845</v>
      </c>
      <c r="AQ17">
        <f t="shared" si="13"/>
        <v>-2294.3718168488467</v>
      </c>
      <c r="AR17">
        <f t="shared" si="14"/>
        <v>-2309.0165803843292</v>
      </c>
      <c r="AS17">
        <f t="shared" si="15"/>
        <v>391.79523528024436</v>
      </c>
      <c r="AT17">
        <f t="shared" si="16"/>
        <v>69.834413811439049</v>
      </c>
      <c r="AU17">
        <f t="shared" si="17"/>
        <v>-1847.3869312926458</v>
      </c>
      <c r="AW17">
        <v>14</v>
      </c>
      <c r="AX17">
        <f>IF(Z17&gt;0, (R17*SUMPRODUCT(K17:$K$98, X17:$X$98)-K17*$AZ$3)/Z17, 0)</f>
        <v>15939.723172562262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250000</v>
      </c>
      <c r="S18">
        <f t="shared" si="1"/>
        <v>15261.221420123789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11520.941122844757</v>
      </c>
      <c r="AC18">
        <f t="shared" si="2"/>
        <v>10543.957756813492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-6163.8145219363105</v>
      </c>
      <c r="AI18">
        <f t="shared" si="7"/>
        <v>-6198.3594560099027</v>
      </c>
      <c r="AJ18">
        <f t="shared" si="8"/>
        <v>976.98336603126518</v>
      </c>
      <c r="AK18">
        <f t="shared" si="30"/>
        <v>248.85232825344676</v>
      </c>
      <c r="AL18">
        <f t="shared" si="9"/>
        <v>-4972.5237617251905</v>
      </c>
      <c r="AN18">
        <f t="shared" si="10"/>
        <v>0</v>
      </c>
      <c r="AO18">
        <f t="shared" si="11"/>
        <v>0</v>
      </c>
      <c r="AP18">
        <f t="shared" si="12"/>
        <v>-13.063418497691528</v>
      </c>
      <c r="AQ18">
        <f t="shared" si="13"/>
        <v>-2330.8913680560586</v>
      </c>
      <c r="AR18">
        <f t="shared" si="14"/>
        <v>-2343.9547865537497</v>
      </c>
      <c r="AS18">
        <f t="shared" si="15"/>
        <v>369.45337769528669</v>
      </c>
      <c r="AT18">
        <f t="shared" si="16"/>
        <v>94.105320947327073</v>
      </c>
      <c r="AU18">
        <f t="shared" si="17"/>
        <v>-1880.396087911136</v>
      </c>
      <c r="AW18">
        <v>15</v>
      </c>
      <c r="AX18">
        <f>IF(Z18&gt;0, (R18*SUMPRODUCT(K18:$K$98, X18:$X$98)-K18*$AZ$3)/Z18, 0)</f>
        <v>15261.221420123789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250000</v>
      </c>
      <c r="S19">
        <f t="shared" si="1"/>
        <v>14387.168667443089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10543.957756813492</v>
      </c>
      <c r="AC19">
        <f t="shared" si="2"/>
        <v>9453.6408052874467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-6725.3381725731233</v>
      </c>
      <c r="AI19">
        <f t="shared" si="7"/>
        <v>-6758.1925896714656</v>
      </c>
      <c r="AJ19">
        <f t="shared" si="8"/>
        <v>1090.3169515260452</v>
      </c>
      <c r="AK19">
        <f t="shared" si="30"/>
        <v>235.13025797694087</v>
      </c>
      <c r="AL19">
        <f t="shared" si="9"/>
        <v>-5432.7453801684796</v>
      </c>
      <c r="AN19">
        <f t="shared" si="10"/>
        <v>0</v>
      </c>
      <c r="AO19">
        <f t="shared" si="11"/>
        <v>0</v>
      </c>
      <c r="AP19">
        <f t="shared" si="12"/>
        <v>-11.586437738699553</v>
      </c>
      <c r="AQ19">
        <f t="shared" si="13"/>
        <v>-2371.7575562206616</v>
      </c>
      <c r="AR19">
        <f t="shared" si="14"/>
        <v>-2383.3439939593613</v>
      </c>
      <c r="AS19">
        <f t="shared" si="15"/>
        <v>384.51114309809941</v>
      </c>
      <c r="AT19">
        <f t="shared" si="16"/>
        <v>82.921029655755888</v>
      </c>
      <c r="AU19">
        <f t="shared" si="17"/>
        <v>-1915.9118212055062</v>
      </c>
      <c r="AW19">
        <v>16</v>
      </c>
      <c r="AX19">
        <f>IF(Z19&gt;0, (R19*SUMPRODUCT(K19:$K$98, X19:$X$98)-K19*$AZ$3)/Z19, 0)</f>
        <v>14387.168667443089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250000</v>
      </c>
      <c r="S20">
        <f t="shared" si="1"/>
        <v>12815.681969729536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9453.6408052874467</v>
      </c>
      <c r="AC20">
        <f t="shared" si="2"/>
        <v>7965.6143648016005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-7241.3333245249614</v>
      </c>
      <c r="AI20">
        <f t="shared" si="7"/>
        <v>-7272.4109307874151</v>
      </c>
      <c r="AJ20">
        <f t="shared" si="8"/>
        <v>1488.0264404858463</v>
      </c>
      <c r="AK20">
        <f t="shared" si="30"/>
        <v>40.650655462736019</v>
      </c>
      <c r="AL20">
        <f t="shared" si="9"/>
        <v>-5743.733834838833</v>
      </c>
      <c r="AN20">
        <f t="shared" si="10"/>
        <v>0</v>
      </c>
      <c r="AO20">
        <f t="shared" si="11"/>
        <v>0</v>
      </c>
      <c r="AP20">
        <f t="shared" si="12"/>
        <v>-10.395359653928661</v>
      </c>
      <c r="AQ20">
        <f t="shared" si="13"/>
        <v>-2422.2027799277748</v>
      </c>
      <c r="AR20">
        <f t="shared" si="14"/>
        <v>-2432.5981395817034</v>
      </c>
      <c r="AS20">
        <f t="shared" si="15"/>
        <v>497.74007343976177</v>
      </c>
      <c r="AT20">
        <f t="shared" si="16"/>
        <v>13.597513918361811</v>
      </c>
      <c r="AU20">
        <f t="shared" si="17"/>
        <v>-1921.2605522235801</v>
      </c>
      <c r="AW20">
        <v>17</v>
      </c>
      <c r="AX20">
        <f>IF(Z20&gt;0, (R20*SUMPRODUCT(K20:$K$98, X20:$X$98)-K20*$AZ$3)/Z20, 0)</f>
        <v>12815.681969729536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250000</v>
      </c>
      <c r="S21">
        <f t="shared" si="1"/>
        <v>10845.603545626931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7965.6143648016005</v>
      </c>
      <c r="AC21">
        <f t="shared" si="2"/>
        <v>6341.9934454345712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-7646.0338797495515</v>
      </c>
      <c r="AI21">
        <f t="shared" si="7"/>
        <v>-7675.2715031734306</v>
      </c>
      <c r="AJ21">
        <f t="shared" si="8"/>
        <v>1623.6209193670293</v>
      </c>
      <c r="AK21">
        <f t="shared" si="30"/>
        <v>12.744982983682561</v>
      </c>
      <c r="AL21">
        <f t="shared" si="9"/>
        <v>-6038.905600822719</v>
      </c>
      <c r="AN21">
        <f t="shared" si="10"/>
        <v>0</v>
      </c>
      <c r="AO21">
        <f t="shared" si="11"/>
        <v>0</v>
      </c>
      <c r="AP21">
        <f t="shared" si="12"/>
        <v>-9.3000107396054243</v>
      </c>
      <c r="AQ21">
        <f t="shared" si="13"/>
        <v>-2432.0785641893804</v>
      </c>
      <c r="AR21">
        <f t="shared" si="14"/>
        <v>-2441.3785749289859</v>
      </c>
      <c r="AS21">
        <f t="shared" si="15"/>
        <v>516.44731065347435</v>
      </c>
      <c r="AT21">
        <f t="shared" si="16"/>
        <v>4.0539710395042192</v>
      </c>
      <c r="AU21">
        <f t="shared" si="17"/>
        <v>-1920.8772932360073</v>
      </c>
      <c r="AW21">
        <v>18</v>
      </c>
      <c r="AX21">
        <f>IF(Z21&gt;0, (R21*SUMPRODUCT(K21:$K$98, X21:$X$98)-K21*$AZ$3)/Z21, 0)</f>
        <v>10845.603545626931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250000</v>
      </c>
      <c r="S22">
        <f t="shared" si="1"/>
        <v>9026.2928283192759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6341.9934454345712</v>
      </c>
      <c r="AC22">
        <f t="shared" si="2"/>
        <v>4935.8942256927676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-8017.4475349011791</v>
      </c>
      <c r="AI22">
        <f t="shared" si="7"/>
        <v>-8044.7892925838396</v>
      </c>
      <c r="AJ22">
        <f t="shared" si="8"/>
        <v>1406.0992197418036</v>
      </c>
      <c r="AK22">
        <f t="shared" si="30"/>
        <v>133.181862354126</v>
      </c>
      <c r="AL22">
        <f t="shared" si="9"/>
        <v>-6505.5082104879102</v>
      </c>
      <c r="AN22">
        <f t="shared" si="10"/>
        <v>0</v>
      </c>
      <c r="AO22">
        <f t="shared" si="11"/>
        <v>0</v>
      </c>
      <c r="AP22">
        <f t="shared" si="12"/>
        <v>-8.1204171757360619</v>
      </c>
      <c r="AQ22">
        <f t="shared" si="13"/>
        <v>-2381.1570354624018</v>
      </c>
      <c r="AR22">
        <f t="shared" si="14"/>
        <v>-2389.2774526381381</v>
      </c>
      <c r="AS22">
        <f t="shared" si="15"/>
        <v>417.60710438969625</v>
      </c>
      <c r="AT22">
        <f t="shared" si="16"/>
        <v>39.5545997850326</v>
      </c>
      <c r="AU22">
        <f t="shared" si="17"/>
        <v>-1932.1157484634093</v>
      </c>
      <c r="AW22">
        <v>19</v>
      </c>
      <c r="AX22">
        <f>IF(Z22&gt;0, (R22*SUMPRODUCT(K22:$K$98, X22:$X$98)-K22*$AZ$3)/Z22, 0)</f>
        <v>9026.2928283192759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250000</v>
      </c>
      <c r="S23">
        <f t="shared" si="1"/>
        <v>8075.2141286001888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4935.8942256927676</v>
      </c>
      <c r="AC23">
        <f t="shared" si="2"/>
        <v>4102.9957583102168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-8317.3364389778289</v>
      </c>
      <c r="AI23">
        <f t="shared" si="7"/>
        <v>-8342.7413117958677</v>
      </c>
      <c r="AJ23">
        <f t="shared" si="8"/>
        <v>832.89846738255073</v>
      </c>
      <c r="AK23">
        <f t="shared" si="30"/>
        <v>345.51259579849375</v>
      </c>
      <c r="AL23">
        <f t="shared" si="9"/>
        <v>-7164.3302486148232</v>
      </c>
      <c r="AN23">
        <f t="shared" si="10"/>
        <v>0</v>
      </c>
      <c r="AO23">
        <f t="shared" si="11"/>
        <v>0</v>
      </c>
      <c r="AP23">
        <f t="shared" si="12"/>
        <v>-6.7367574840419797</v>
      </c>
      <c r="AQ23">
        <f t="shared" si="13"/>
        <v>-2205.5563475521622</v>
      </c>
      <c r="AR23">
        <f t="shared" si="14"/>
        <v>-2212.2931050362045</v>
      </c>
      <c r="AS23">
        <f t="shared" si="15"/>
        <v>220.86451775513527</v>
      </c>
      <c r="AT23">
        <f t="shared" si="16"/>
        <v>91.621579145383876</v>
      </c>
      <c r="AU23">
        <f t="shared" si="17"/>
        <v>-1899.8070081356852</v>
      </c>
      <c r="AW23">
        <v>20</v>
      </c>
      <c r="AX23">
        <f>IF(Z23&gt;0, (R23*SUMPRODUCT(K23:$K$98, X23:$X$98)-K23*$AZ$3)/Z23, 0)</f>
        <v>8075.2141286001888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250000</v>
      </c>
      <c r="S24">
        <f t="shared" si="1"/>
        <v>6997.5035235411206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4102.9957583102168</v>
      </c>
      <c r="AC24">
        <f t="shared" si="2"/>
        <v>3279.8131322579193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-8576.1468611389591</v>
      </c>
      <c r="AI24">
        <f t="shared" si="7"/>
        <v>-8599.5824558565891</v>
      </c>
      <c r="AJ24">
        <f t="shared" si="8"/>
        <v>823.18262605229756</v>
      </c>
      <c r="AK24">
        <f t="shared" si="30"/>
        <v>287.20970308171519</v>
      </c>
      <c r="AL24">
        <f t="shared" si="9"/>
        <v>-7489.1901267225767</v>
      </c>
      <c r="AN24">
        <f t="shared" si="10"/>
        <v>0</v>
      </c>
      <c r="AO24">
        <f t="shared" si="11"/>
        <v>0</v>
      </c>
      <c r="AP24">
        <f t="shared" si="12"/>
        <v>-5.5487076674290225</v>
      </c>
      <c r="AQ24">
        <f t="shared" si="13"/>
        <v>-2030.5237575047083</v>
      </c>
      <c r="AR24">
        <f t="shared" si="14"/>
        <v>-2036.0724651721373</v>
      </c>
      <c r="AS24">
        <f t="shared" si="15"/>
        <v>194.90009978004517</v>
      </c>
      <c r="AT24">
        <f t="shared" si="16"/>
        <v>68.000949020111065</v>
      </c>
      <c r="AU24">
        <f t="shared" si="17"/>
        <v>-1773.1714163719812</v>
      </c>
      <c r="AW24">
        <v>21</v>
      </c>
      <c r="AX24">
        <f>IF(Z24&gt;0, (R24*SUMPRODUCT(K24:$K$98, X24:$X$98)-K24*$AZ$3)/Z24, 0)</f>
        <v>6997.5035235411206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250000</v>
      </c>
      <c r="S25">
        <f t="shared" si="1"/>
        <v>5792.2677627971207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3279.8131322579193</v>
      </c>
      <c r="AC25">
        <f t="shared" si="2"/>
        <v>2483.551626092376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-8813.6516650837348</v>
      </c>
      <c r="AI25">
        <f t="shared" si="7"/>
        <v>-8835.0901735211719</v>
      </c>
      <c r="AJ25">
        <f t="shared" si="8"/>
        <v>796.26150616554332</v>
      </c>
      <c r="AK25">
        <f t="shared" si="30"/>
        <v>229.58691925805437</v>
      </c>
      <c r="AL25">
        <f t="shared" si="9"/>
        <v>-7809.2417480975746</v>
      </c>
      <c r="AN25">
        <f t="shared" si="10"/>
        <v>0</v>
      </c>
      <c r="AO25">
        <f t="shared" si="11"/>
        <v>0</v>
      </c>
      <c r="AP25">
        <f t="shared" si="12"/>
        <v>-4.532026175595032</v>
      </c>
      <c r="AQ25">
        <f t="shared" si="13"/>
        <v>-1863.1753307513243</v>
      </c>
      <c r="AR25">
        <f t="shared" si="14"/>
        <v>-1867.7073569269194</v>
      </c>
      <c r="AS25">
        <f t="shared" si="15"/>
        <v>168.32691505064591</v>
      </c>
      <c r="AT25">
        <f t="shared" si="16"/>
        <v>48.53387681741777</v>
      </c>
      <c r="AU25">
        <f t="shared" si="17"/>
        <v>-1650.8465650588557</v>
      </c>
      <c r="AW25">
        <v>22</v>
      </c>
      <c r="AX25">
        <f>IF(Z25&gt;0, (R25*SUMPRODUCT(K25:$K$98, X25:$X$98)-K25*$AZ$3)/Z25, 0)</f>
        <v>5792.2677627971207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250000</v>
      </c>
      <c r="S26">
        <f t="shared" si="1"/>
        <v>4431.1456410077335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2483.551626092376</v>
      </c>
      <c r="AC26">
        <f t="shared" si="2"/>
        <v>1722.39616260816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-8945.0609300237957</v>
      </c>
      <c r="AI26">
        <f t="shared" si="7"/>
        <v>-8964.4960411908542</v>
      </c>
      <c r="AJ26">
        <f t="shared" si="8"/>
        <v>761.15546348421594</v>
      </c>
      <c r="AK26">
        <f t="shared" si="30"/>
        <v>173.84861382646633</v>
      </c>
      <c r="AL26">
        <f t="shared" si="9"/>
        <v>-8029.4919638801721</v>
      </c>
      <c r="AN26">
        <f t="shared" si="10"/>
        <v>0</v>
      </c>
      <c r="AO26">
        <f t="shared" si="11"/>
        <v>0</v>
      </c>
      <c r="AP26">
        <f t="shared" si="12"/>
        <v>-3.6683169243820939</v>
      </c>
      <c r="AQ26">
        <f t="shared" si="13"/>
        <v>-1688.3524934425745</v>
      </c>
      <c r="AR26">
        <f t="shared" si="14"/>
        <v>-1692.0208103669568</v>
      </c>
      <c r="AS26">
        <f t="shared" si="15"/>
        <v>143.66573181828466</v>
      </c>
      <c r="AT26">
        <f t="shared" si="16"/>
        <v>32.813386396314783</v>
      </c>
      <c r="AU26">
        <f t="shared" si="17"/>
        <v>-1515.5416921523574</v>
      </c>
      <c r="AW26">
        <v>23</v>
      </c>
      <c r="AX26">
        <f>IF(Z26&gt;0, (R26*SUMPRODUCT(K26:$K$98, X26:$X$98)-K26*$AZ$3)/Z26, 0)</f>
        <v>4431.1456410077335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250000</v>
      </c>
      <c r="S27">
        <f t="shared" si="1"/>
        <v>2917.0496940096969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1722.39616260816</v>
      </c>
      <c r="AC27">
        <f t="shared" si="2"/>
        <v>1017.9899792255037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-8958.9736533095675</v>
      </c>
      <c r="AI27">
        <f t="shared" si="7"/>
        <v>-8976.422618634293</v>
      </c>
      <c r="AJ27">
        <f t="shared" si="8"/>
        <v>704.40618338265631</v>
      </c>
      <c r="AK27">
        <f t="shared" si="30"/>
        <v>120.56773138257121</v>
      </c>
      <c r="AL27">
        <f t="shared" si="9"/>
        <v>-8151.4487038690659</v>
      </c>
      <c r="AN27">
        <f t="shared" si="10"/>
        <v>0</v>
      </c>
      <c r="AO27">
        <f t="shared" si="11"/>
        <v>0</v>
      </c>
      <c r="AP27">
        <f t="shared" si="12"/>
        <v>-2.9405696962322629</v>
      </c>
      <c r="AQ27">
        <f t="shared" si="13"/>
        <v>-1509.8022114202577</v>
      </c>
      <c r="AR27">
        <f t="shared" si="14"/>
        <v>-1512.7427811164901</v>
      </c>
      <c r="AS27">
        <f t="shared" si="15"/>
        <v>118.70935829980496</v>
      </c>
      <c r="AT27">
        <f t="shared" si="16"/>
        <v>20.318558186638263</v>
      </c>
      <c r="AU27">
        <f t="shared" si="17"/>
        <v>-1373.7148646300468</v>
      </c>
      <c r="AW27">
        <v>24</v>
      </c>
      <c r="AX27">
        <f>IF(Z27&gt;0, (R27*SUMPRODUCT(K27:$K$98, X27:$X$98)-K27*$AZ$3)/Z27, 0)</f>
        <v>2917.0496940096969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250000</v>
      </c>
      <c r="S28">
        <f t="shared" si="1"/>
        <v>1247.9461309771932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1017.9899792255037</v>
      </c>
      <c r="AC28">
        <f t="shared" si="2"/>
        <v>386.71125893017233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-8902.8367379602714</v>
      </c>
      <c r="AI28">
        <f t="shared" si="7"/>
        <v>-8918.3306462841574</v>
      </c>
      <c r="AJ28">
        <f t="shared" si="8"/>
        <v>631.27872029533137</v>
      </c>
      <c r="AK28">
        <f t="shared" si="30"/>
        <v>71.259298545785271</v>
      </c>
      <c r="AL28">
        <f t="shared" si="9"/>
        <v>-8215.7926274430411</v>
      </c>
      <c r="AN28">
        <f t="shared" si="10"/>
        <v>0</v>
      </c>
      <c r="AO28">
        <f t="shared" si="11"/>
        <v>0</v>
      </c>
      <c r="AP28">
        <f t="shared" si="12"/>
        <v>-2.3313353934465399</v>
      </c>
      <c r="AQ28">
        <f t="shared" si="13"/>
        <v>-1339.5908866509631</v>
      </c>
      <c r="AR28">
        <f t="shared" si="14"/>
        <v>-1341.9222220444096</v>
      </c>
      <c r="AS28">
        <f t="shared" si="15"/>
        <v>94.987164825630202</v>
      </c>
      <c r="AT28">
        <f t="shared" si="16"/>
        <v>10.722234915760639</v>
      </c>
      <c r="AU28">
        <f t="shared" si="17"/>
        <v>-1236.2128223030188</v>
      </c>
      <c r="AW28">
        <v>25</v>
      </c>
      <c r="AX28">
        <f>IF(Z28&gt;0, (R28*SUMPRODUCT(K28:$K$98, X28:$X$98)-K28*$AZ$3)/Z28, 0)</f>
        <v>1247.9461309771932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250000</v>
      </c>
      <c r="S29">
        <f t="shared" si="1"/>
        <v>-620.07246492240392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386.71125893017233</v>
      </c>
      <c r="AC29">
        <f t="shared" si="2"/>
        <v>-168.48365350210406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-8765.8286152709679</v>
      </c>
      <c r="AI29">
        <f t="shared" si="7"/>
        <v>-8779.4144187885613</v>
      </c>
      <c r="AJ29">
        <f t="shared" si="8"/>
        <v>555.1949124322764</v>
      </c>
      <c r="AK29">
        <f t="shared" si="30"/>
        <v>27.069788125112066</v>
      </c>
      <c r="AL29">
        <f t="shared" si="9"/>
        <v>-8197.1497182311723</v>
      </c>
      <c r="AN29">
        <f t="shared" si="10"/>
        <v>0</v>
      </c>
      <c r="AO29">
        <f t="shared" si="11"/>
        <v>0</v>
      </c>
      <c r="AP29">
        <f t="shared" si="12"/>
        <v>-1.8252026127484615</v>
      </c>
      <c r="AQ29">
        <f t="shared" si="13"/>
        <v>-1177.6567555080255</v>
      </c>
      <c r="AR29">
        <f t="shared" si="14"/>
        <v>-1179.4819581207739</v>
      </c>
      <c r="AS29">
        <f t="shared" si="15"/>
        <v>74.588389523212896</v>
      </c>
      <c r="AT29">
        <f t="shared" si="16"/>
        <v>3.6367262303272527</v>
      </c>
      <c r="AU29">
        <f t="shared" si="17"/>
        <v>-1101.2568423672337</v>
      </c>
      <c r="AW29">
        <v>26</v>
      </c>
      <c r="AX29">
        <f>IF(Z29&gt;0, (R29*SUMPRODUCT(K29:$K$98, X29:$X$98)-K29*$AZ$3)/Z29, 0)</f>
        <v>-620.07246492240392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250000</v>
      </c>
      <c r="S30">
        <f t="shared" si="1"/>
        <v>-2750.3743160100039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-168.48365350210406</v>
      </c>
      <c r="AC30">
        <f t="shared" si="2"/>
        <v>-645.78686060058862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-8549.8209264972629</v>
      </c>
      <c r="AI30">
        <f t="shared" si="7"/>
        <v>-8561.5609077943809</v>
      </c>
      <c r="AJ30">
        <f t="shared" si="8"/>
        <v>477.30320709848456</v>
      </c>
      <c r="AK30">
        <f t="shared" si="30"/>
        <v>-11.793855745147285</v>
      </c>
      <c r="AL30">
        <f t="shared" si="9"/>
        <v>-8096.0515564410434</v>
      </c>
      <c r="AN30">
        <f t="shared" si="10"/>
        <v>0</v>
      </c>
      <c r="AO30">
        <f t="shared" si="11"/>
        <v>0</v>
      </c>
      <c r="AP30">
        <f t="shared" si="12"/>
        <v>-1.4082350025320418</v>
      </c>
      <c r="AQ30">
        <f t="shared" si="13"/>
        <v>-1025.5686776120087</v>
      </c>
      <c r="AR30">
        <f t="shared" si="14"/>
        <v>-1026.9769126145409</v>
      </c>
      <c r="AS30">
        <f t="shared" si="15"/>
        <v>57.253505439734106</v>
      </c>
      <c r="AT30">
        <f t="shared" si="16"/>
        <v>-1.4146973538371881</v>
      </c>
      <c r="AU30">
        <f t="shared" si="17"/>
        <v>-971.13810452864391</v>
      </c>
      <c r="AW30">
        <v>27</v>
      </c>
      <c r="AX30">
        <f>IF(Z30&gt;0, (R30*SUMPRODUCT(K30:$K$98, X30:$X$98)-K30*$AZ$3)/Z30, 0)</f>
        <v>-2750.3743160100039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50</v>
      </c>
      <c r="R31">
        <f t="shared" si="0"/>
        <v>250000</v>
      </c>
      <c r="S31">
        <f t="shared" si="1"/>
        <v>-5244.5056776237379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-645.78686060058862</v>
      </c>
      <c r="AC31">
        <f t="shared" si="2"/>
        <v>-1046.0398699897924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-8249.3009013960545</v>
      </c>
      <c r="AI31">
        <f t="shared" si="7"/>
        <v>-8259.2736226999223</v>
      </c>
      <c r="AJ31">
        <f t="shared" si="8"/>
        <v>400.25300938920373</v>
      </c>
      <c r="AK31">
        <f t="shared" si="30"/>
        <v>-45.205080242041205</v>
      </c>
      <c r="AL31">
        <f t="shared" si="9"/>
        <v>-7904.2256935527594</v>
      </c>
      <c r="AN31">
        <f t="shared" si="10"/>
        <v>0</v>
      </c>
      <c r="AO31">
        <f t="shared" si="11"/>
        <v>0</v>
      </c>
      <c r="AP31">
        <f t="shared" si="12"/>
        <v>-1.0680790326035889</v>
      </c>
      <c r="AQ31">
        <f t="shared" si="13"/>
        <v>-883.5006071013463</v>
      </c>
      <c r="AR31">
        <f t="shared" si="14"/>
        <v>-884.56868613395</v>
      </c>
      <c r="AS31">
        <f t="shared" si="15"/>
        <v>42.867120622264792</v>
      </c>
      <c r="AT31">
        <f t="shared" si="16"/>
        <v>-4.8414667273380134</v>
      </c>
      <c r="AU31">
        <f t="shared" si="17"/>
        <v>-846.5430322390232</v>
      </c>
      <c r="AW31">
        <v>28</v>
      </c>
      <c r="AX31">
        <f>IF(Z31&gt;0, (R31*SUMPRODUCT(K31:$K$98, X31:$X$98)-K31*$AZ$3)/Z31, 0)</f>
        <v>-5244.5056776237379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250000</v>
      </c>
      <c r="S32">
        <f t="shared" si="1"/>
        <v>-8257.5489424415882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-1046.0398699897924</v>
      </c>
      <c r="AC32">
        <f t="shared" si="2"/>
        <v>-1371.2229161779208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-7850.7473554990056</v>
      </c>
      <c r="AI32">
        <f t="shared" si="7"/>
        <v>-7859.0502001187342</v>
      </c>
      <c r="AJ32">
        <f t="shared" si="8"/>
        <v>325.1830461881284</v>
      </c>
      <c r="AK32">
        <f t="shared" si="30"/>
        <v>-73.222790899285471</v>
      </c>
      <c r="AL32">
        <f t="shared" si="9"/>
        <v>-7607.0899448298915</v>
      </c>
      <c r="AN32">
        <f t="shared" si="10"/>
        <v>0</v>
      </c>
      <c r="AO32">
        <f t="shared" si="11"/>
        <v>0</v>
      </c>
      <c r="AP32">
        <f t="shared" si="12"/>
        <v>-0.7939599486195843</v>
      </c>
      <c r="AQ32">
        <f t="shared" si="13"/>
        <v>-750.72812421258323</v>
      </c>
      <c r="AR32">
        <f t="shared" si="14"/>
        <v>-751.52208416120277</v>
      </c>
      <c r="AS32">
        <f t="shared" si="15"/>
        <v>31.095645705571243</v>
      </c>
      <c r="AT32">
        <f t="shared" si="16"/>
        <v>-7.0019331883004901</v>
      </c>
      <c r="AU32">
        <f t="shared" si="17"/>
        <v>-727.42837164393211</v>
      </c>
      <c r="AW32">
        <v>29</v>
      </c>
      <c r="AX32">
        <f>IF(Z32&gt;0, (R32*SUMPRODUCT(K32:$K$98, X32:$X$98)-K32*$AZ$3)/Z32, 0)</f>
        <v>-8257.5489424415882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50</v>
      </c>
      <c r="R33">
        <f t="shared" si="0"/>
        <v>250000</v>
      </c>
      <c r="S33">
        <f t="shared" si="1"/>
        <v>-12033.941250764603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-1371.2229161779208</v>
      </c>
      <c r="AC33">
        <f t="shared" si="2"/>
        <v>-1623.4532181465597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-7372.5322599128322</v>
      </c>
      <c r="AI33">
        <f t="shared" si="7"/>
        <v>-7379.2775696343806</v>
      </c>
      <c r="AJ33">
        <f t="shared" si="8"/>
        <v>252.23030196863897</v>
      </c>
      <c r="AK33">
        <f t="shared" si="30"/>
        <v>-95.985604132454455</v>
      </c>
      <c r="AL33">
        <f t="shared" si="9"/>
        <v>-7223.0328717981965</v>
      </c>
      <c r="AN33">
        <f t="shared" si="10"/>
        <v>0</v>
      </c>
      <c r="AO33">
        <f t="shared" si="11"/>
        <v>0</v>
      </c>
      <c r="AP33">
        <f t="shared" si="12"/>
        <v>-0.57591124372202052</v>
      </c>
      <c r="AQ33">
        <f t="shared" si="13"/>
        <v>-629.46319716395317</v>
      </c>
      <c r="AR33">
        <f t="shared" si="14"/>
        <v>-630.03910840767514</v>
      </c>
      <c r="AS33">
        <f t="shared" si="15"/>
        <v>21.535299772385944</v>
      </c>
      <c r="AT33">
        <f t="shared" si="16"/>
        <v>-8.1952039175807823</v>
      </c>
      <c r="AU33">
        <f t="shared" si="17"/>
        <v>-616.69901255287004</v>
      </c>
      <c r="AW33">
        <v>30</v>
      </c>
      <c r="AX33">
        <f>IF(Z33&gt;0, (R33*SUMPRODUCT(K33:$K$98, X33:$X$98)-K33*$AZ$3)/Z33, 0)</f>
        <v>-12033.941250764603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250000</v>
      </c>
      <c r="S34">
        <f t="shared" si="1"/>
        <v>-16980.576740180833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-1623.4532181465597</v>
      </c>
      <c r="AC34">
        <f t="shared" si="2"/>
        <v>-1807.8290740212765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-6773.1513246898439</v>
      </c>
      <c r="AI34">
        <f t="shared" si="7"/>
        <v>-6778.4745510492394</v>
      </c>
      <c r="AJ34">
        <f t="shared" si="8"/>
        <v>184.37585587471676</v>
      </c>
      <c r="AK34">
        <f t="shared" si="30"/>
        <v>-113.64172527025919</v>
      </c>
      <c r="AL34">
        <f t="shared" si="9"/>
        <v>-6707.7404204447821</v>
      </c>
      <c r="AN34">
        <f t="shared" si="10"/>
        <v>0</v>
      </c>
      <c r="AO34">
        <f t="shared" si="11"/>
        <v>0</v>
      </c>
      <c r="AP34">
        <f t="shared" si="12"/>
        <v>-0.40579862682999224</v>
      </c>
      <c r="AQ34">
        <f t="shared" si="13"/>
        <v>-516.32888051432622</v>
      </c>
      <c r="AR34">
        <f t="shared" si="14"/>
        <v>-516.73467914115622</v>
      </c>
      <c r="AS34">
        <f t="shared" si="15"/>
        <v>14.055286039548598</v>
      </c>
      <c r="AT34">
        <f t="shared" si="16"/>
        <v>-8.6631025907569619</v>
      </c>
      <c r="AU34">
        <f t="shared" si="17"/>
        <v>-511.34249569236459</v>
      </c>
      <c r="AW34">
        <v>31</v>
      </c>
      <c r="AX34">
        <f>IF(Z34&gt;0, (R34*SUMPRODUCT(K34:$K$98, X34:$X$98)-K34*$AZ$3)/Z34, 0)</f>
        <v>-16980.576740180833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-23734.871583549004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-1807.8290740212765</v>
      </c>
      <c r="AC35">
        <f t="shared" ref="AC35:AC66" si="33">S35*Z35</f>
        <v>-1926.7585426702137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-6055.3742360074621</v>
      </c>
      <c r="AI35">
        <f t="shared" ref="AI35:AI66" si="38">SUM(AE35:AH35)</f>
        <v>-6059.4331552560616</v>
      </c>
      <c r="AJ35">
        <f t="shared" ref="AJ35:AJ66" si="39">AB35-AC35</f>
        <v>118.92946864893725</v>
      </c>
      <c r="AK35">
        <f t="shared" si="30"/>
        <v>-126.54803518148937</v>
      </c>
      <c r="AL35">
        <f t="shared" ref="AL35:AL66" si="40">SUM(AI35:AK35)</f>
        <v>-6067.0517217886136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-0.27626637398143467</v>
      </c>
      <c r="AQ35">
        <f t="shared" ref="AQ35:AQ66" si="44">AH35*$K35</f>
        <v>-412.15313260038175</v>
      </c>
      <c r="AR35">
        <f t="shared" ref="AR35:AR66" si="45">AI35*$K35</f>
        <v>-412.42939897436321</v>
      </c>
      <c r="AS35">
        <f t="shared" ref="AS35:AS66" si="46">AJ35*$K35</f>
        <v>8.0948181155649337</v>
      </c>
      <c r="AT35">
        <f t="shared" ref="AT35:AT66" si="47">AK35*$K35</f>
        <v>-8.613368404933361</v>
      </c>
      <c r="AU35">
        <f t="shared" ref="AU35:AU66" si="48">AL35*$K35</f>
        <v>-412.94794926373157</v>
      </c>
      <c r="AW35">
        <v>32</v>
      </c>
      <c r="AX35">
        <f>IF(Z35&gt;0, (R35*SUMPRODUCT(K35:$K$98, X35:$X$98)-K35*$AZ$3)/Z35, 0)</f>
        <v>-23734.871583549004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250000</v>
      </c>
      <c r="S36">
        <f t="shared" si="32"/>
        <v>-33404.530719536735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-1926.7585426702137</v>
      </c>
      <c r="AC36">
        <f t="shared" si="33"/>
        <v>-1984.0907718193541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-5242.6857158686971</v>
      </c>
      <c r="AI36">
        <f t="shared" si="38"/>
        <v>-5245.6555087816369</v>
      </c>
      <c r="AJ36">
        <f t="shared" si="39"/>
        <v>57.332229149140403</v>
      </c>
      <c r="AK36">
        <f t="shared" si="30"/>
        <v>-134.87309798691498</v>
      </c>
      <c r="AL36">
        <f t="shared" si="40"/>
        <v>-5323.1963776194116</v>
      </c>
      <c r="AN36">
        <f t="shared" si="41"/>
        <v>0</v>
      </c>
      <c r="AO36">
        <f t="shared" si="42"/>
        <v>0</v>
      </c>
      <c r="AP36">
        <f t="shared" si="43"/>
        <v>-0.18047861944864255</v>
      </c>
      <c r="AQ36">
        <f t="shared" si="44"/>
        <v>-318.60560919259206</v>
      </c>
      <c r="AR36">
        <f t="shared" si="45"/>
        <v>-318.78608781204071</v>
      </c>
      <c r="AS36">
        <f t="shared" si="46"/>
        <v>3.4841626571552897</v>
      </c>
      <c r="AT36">
        <f t="shared" si="47"/>
        <v>-8.1964336366275941</v>
      </c>
      <c r="AU36">
        <f t="shared" si="48"/>
        <v>-323.498358791513</v>
      </c>
      <c r="AW36">
        <v>33</v>
      </c>
      <c r="AX36">
        <f>IF(Z36&gt;0, (R36*SUMPRODUCT(K36:$K$98, X36:$X$98)-K36*$AZ$3)/Z36, 0)</f>
        <v>-33404.530719536735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250000</v>
      </c>
      <c r="S37">
        <f t="shared" si="32"/>
        <v>-47955.278469789446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-1984.0907718193541</v>
      </c>
      <c r="AC37">
        <f t="shared" si="33"/>
        <v>-1985.8920029304818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-4347.6416841177006</v>
      </c>
      <c r="AI37">
        <f t="shared" si="38"/>
        <v>-4349.7122507646873</v>
      </c>
      <c r="AJ37">
        <f t="shared" si="39"/>
        <v>1.8012311111276631</v>
      </c>
      <c r="AK37">
        <f t="shared" si="30"/>
        <v>-138.8863540273548</v>
      </c>
      <c r="AL37">
        <f t="shared" si="40"/>
        <v>-4486.7973736809145</v>
      </c>
      <c r="AN37">
        <f t="shared" si="41"/>
        <v>0</v>
      </c>
      <c r="AO37">
        <f t="shared" si="42"/>
        <v>0</v>
      </c>
      <c r="AP37">
        <f t="shared" si="43"/>
        <v>-0.11234940715670461</v>
      </c>
      <c r="AQ37">
        <f t="shared" si="44"/>
        <v>-235.90400552967381</v>
      </c>
      <c r="AR37">
        <f t="shared" si="45"/>
        <v>-236.01635493683051</v>
      </c>
      <c r="AS37">
        <f t="shared" si="46"/>
        <v>9.7735201029086755E-2</v>
      </c>
      <c r="AT37">
        <f t="shared" si="47"/>
        <v>-7.5360044844897001</v>
      </c>
      <c r="AU37">
        <f t="shared" si="48"/>
        <v>-243.45462422029112</v>
      </c>
      <c r="AW37">
        <v>34</v>
      </c>
      <c r="AX37">
        <f>IF(Z37&gt;0, (R37*SUMPRODUCT(K37:$K$98, X37:$X$98)-K37*$AZ$3)/Z37, 0)</f>
        <v>-47955.278469789446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250000</v>
      </c>
      <c r="S38">
        <f t="shared" si="32"/>
        <v>-71064.904927533775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-1985.8920029304818</v>
      </c>
      <c r="AC38">
        <f t="shared" si="33"/>
        <v>-1938.9349566017047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-3428.3045840080499</v>
      </c>
      <c r="AI38">
        <f t="shared" si="38"/>
        <v>-3429.6687840717655</v>
      </c>
      <c r="AJ38">
        <f t="shared" si="39"/>
        <v>-46.957046328777096</v>
      </c>
      <c r="AK38">
        <f t="shared" si="30"/>
        <v>-139.01244020513374</v>
      </c>
      <c r="AL38">
        <f t="shared" si="40"/>
        <v>-3615.6382706056761</v>
      </c>
      <c r="AN38">
        <f t="shared" si="41"/>
        <v>0</v>
      </c>
      <c r="AO38">
        <f t="shared" si="42"/>
        <v>0</v>
      </c>
      <c r="AP38">
        <f t="shared" si="43"/>
        <v>-6.6090892068727869E-2</v>
      </c>
      <c r="AQ38">
        <f t="shared" si="44"/>
        <v>-166.08979450072476</v>
      </c>
      <c r="AR38">
        <f t="shared" si="45"/>
        <v>-166.15588539279349</v>
      </c>
      <c r="AS38">
        <f t="shared" si="46"/>
        <v>-2.2749105232620974</v>
      </c>
      <c r="AT38">
        <f t="shared" si="47"/>
        <v>-6.7346838826444069</v>
      </c>
      <c r="AU38">
        <f t="shared" si="48"/>
        <v>-175.16547979869998</v>
      </c>
      <c r="AW38">
        <v>35</v>
      </c>
      <c r="AX38">
        <f>IF(Z38&gt;0, (R38*SUMPRODUCT(K38:$K$98, X38:$X$98)-K38*$AZ$3)/Z38, 0)</f>
        <v>-71064.904927533775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250000</v>
      </c>
      <c r="S39">
        <f t="shared" si="32"/>
        <v>-110043.62176162496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-1938.9349566017047</v>
      </c>
      <c r="AC39">
        <f t="shared" si="33"/>
        <v>-1852.4702405145272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-2544.2996031197149</v>
      </c>
      <c r="AI39">
        <f t="shared" si="38"/>
        <v>-2545.1413012621692</v>
      </c>
      <c r="AJ39">
        <f t="shared" si="39"/>
        <v>-86.464716087177521</v>
      </c>
      <c r="AK39">
        <f t="shared" si="30"/>
        <v>-135.72544696211935</v>
      </c>
      <c r="AL39">
        <f t="shared" si="40"/>
        <v>-2767.3314643114663</v>
      </c>
      <c r="AN39">
        <f t="shared" si="41"/>
        <v>0</v>
      </c>
      <c r="AO39">
        <f t="shared" si="42"/>
        <v>0</v>
      </c>
      <c r="AP39">
        <f t="shared" si="43"/>
        <v>-3.6408425195071516E-2</v>
      </c>
      <c r="AQ39">
        <f t="shared" si="44"/>
        <v>-110.05601307839504</v>
      </c>
      <c r="AR39">
        <f t="shared" si="45"/>
        <v>-110.0924215035901</v>
      </c>
      <c r="AS39">
        <f t="shared" si="46"/>
        <v>-3.7401106036576999</v>
      </c>
      <c r="AT39">
        <f t="shared" si="47"/>
        <v>-5.8709287018000538</v>
      </c>
      <c r="AU39">
        <f t="shared" si="48"/>
        <v>-119.70346080904787</v>
      </c>
      <c r="AW39">
        <v>36</v>
      </c>
      <c r="AX39">
        <f>IF(Z39&gt;0, (R39*SUMPRODUCT(K39:$K$98, X39:$X$98)-K39*$AZ$3)/Z39, 0)</f>
        <v>-110043.62176162496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250000</v>
      </c>
      <c r="S40">
        <f t="shared" si="32"/>
        <v>-180719.68813699155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-1852.4702405145272</v>
      </c>
      <c r="AC40">
        <f t="shared" si="33"/>
        <v>-1737.0311548537236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-1763.4701140244083</v>
      </c>
      <c r="AI40">
        <f t="shared" si="38"/>
        <v>-1763.9507011626333</v>
      </c>
      <c r="AJ40">
        <f t="shared" si="39"/>
        <v>-115.43908566080358</v>
      </c>
      <c r="AK40">
        <f t="shared" ref="AK40:AK71" si="61">G40*SUM(AB40:AB40, AE40:AF40)</f>
        <v>-129.67291683601692</v>
      </c>
      <c r="AL40">
        <f t="shared" si="40"/>
        <v>-2009.0627036594537</v>
      </c>
      <c r="AN40">
        <f t="shared" si="41"/>
        <v>0</v>
      </c>
      <c r="AO40">
        <f t="shared" si="42"/>
        <v>0</v>
      </c>
      <c r="AP40">
        <f t="shared" si="43"/>
        <v>-1.856092632138848E-2</v>
      </c>
      <c r="AQ40">
        <f t="shared" si="44"/>
        <v>-68.10760474627547</v>
      </c>
      <c r="AR40">
        <f t="shared" si="45"/>
        <v>-68.126165672596855</v>
      </c>
      <c r="AS40">
        <f t="shared" si="46"/>
        <v>-4.458413871565404</v>
      </c>
      <c r="AT40">
        <f t="shared" si="47"/>
        <v>-5.0081437138785843</v>
      </c>
      <c r="AU40">
        <f t="shared" si="48"/>
        <v>-77.592723258040834</v>
      </c>
      <c r="AW40">
        <v>37</v>
      </c>
      <c r="AX40">
        <f>IF(Z40&gt;0, (R40*SUMPRODUCT(K40:$K$98, X40:$X$98)-K40*$AZ$3)/Z40, 0)</f>
        <v>-180719.68813699155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250000</v>
      </c>
      <c r="S41">
        <f t="shared" si="32"/>
        <v>-321372.34155559103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-1737.0311548537236</v>
      </c>
      <c r="AC41">
        <f t="shared" si="33"/>
        <v>-1603.8038500114287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-1131.2850841648587</v>
      </c>
      <c r="AI41">
        <f t="shared" si="38"/>
        <v>-1131.5346084148687</v>
      </c>
      <c r="AJ41">
        <f t="shared" si="39"/>
        <v>-133.22730484229487</v>
      </c>
      <c r="AK41">
        <f t="shared" si="61"/>
        <v>-121.59218083976066</v>
      </c>
      <c r="AL41">
        <f t="shared" si="40"/>
        <v>-1386.3540940969242</v>
      </c>
      <c r="AN41">
        <f t="shared" si="41"/>
        <v>0</v>
      </c>
      <c r="AO41">
        <f t="shared" si="42"/>
        <v>0</v>
      </c>
      <c r="AP41">
        <f t="shared" si="43"/>
        <v>-8.604432644279859E-3</v>
      </c>
      <c r="AQ41">
        <f t="shared" si="44"/>
        <v>-39.010502216880134</v>
      </c>
      <c r="AR41">
        <f t="shared" si="45"/>
        <v>-39.019106649524417</v>
      </c>
      <c r="AS41">
        <f t="shared" si="46"/>
        <v>-4.5941241015619436</v>
      </c>
      <c r="AT41">
        <f t="shared" si="47"/>
        <v>-4.1929060204187545</v>
      </c>
      <c r="AU41">
        <f t="shared" si="48"/>
        <v>-47.806136771505109</v>
      </c>
      <c r="AW41">
        <v>38</v>
      </c>
      <c r="AX41">
        <f>IF(Z41&gt;0, (R41*SUMPRODUCT(K41:$K$98, X41:$X$98)-K41*$AZ$3)/Z41, 0)</f>
        <v>-321372.34155559103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250000</v>
      </c>
      <c r="S42">
        <f t="shared" si="32"/>
        <v>-635896.50171987514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-1603.8038500114287</v>
      </c>
      <c r="AC42">
        <f t="shared" si="33"/>
        <v>-1463.0510400956568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-659.95275541695821</v>
      </c>
      <c r="AI42">
        <f t="shared" si="38"/>
        <v>-660.06779387338463</v>
      </c>
      <c r="AJ42">
        <f t="shared" si="39"/>
        <v>-140.75280991577188</v>
      </c>
      <c r="AK42">
        <f t="shared" si="61"/>
        <v>-112.26626950080002</v>
      </c>
      <c r="AL42">
        <f t="shared" si="40"/>
        <v>-913.08687328995654</v>
      </c>
      <c r="AN42">
        <f t="shared" si="41"/>
        <v>0</v>
      </c>
      <c r="AO42">
        <f t="shared" si="42"/>
        <v>0</v>
      </c>
      <c r="AP42">
        <f t="shared" si="43"/>
        <v>-3.5418853856872068E-3</v>
      </c>
      <c r="AQ42">
        <f t="shared" si="44"/>
        <v>-20.319092347622266</v>
      </c>
      <c r="AR42">
        <f t="shared" si="45"/>
        <v>-20.322634233007953</v>
      </c>
      <c r="AS42">
        <f t="shared" si="46"/>
        <v>-4.3335970937176596</v>
      </c>
      <c r="AT42">
        <f t="shared" si="47"/>
        <v>-3.4565333333119801</v>
      </c>
      <c r="AU42">
        <f t="shared" si="48"/>
        <v>-28.112764660037595</v>
      </c>
      <c r="AW42">
        <v>39</v>
      </c>
      <c r="AX42">
        <f>IF(Z42&gt;0, (R42*SUMPRODUCT(K42:$K$98, X42:$X$98)-K42*$AZ$3)/Z42, 0)</f>
        <v>-635896.50171987514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250000</v>
      </c>
      <c r="S43">
        <f t="shared" si="32"/>
        <v>-1454062.8134316318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-1463.0510400956568</v>
      </c>
      <c r="AC43">
        <f t="shared" si="33"/>
        <v>-1322.8671751819829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-341.99709431498735</v>
      </c>
      <c r="AI43">
        <f t="shared" si="38"/>
        <v>-342.04258296798645</v>
      </c>
      <c r="AJ43">
        <f t="shared" si="39"/>
        <v>-140.18386491367391</v>
      </c>
      <c r="AK43">
        <f t="shared" si="61"/>
        <v>-102.413572806696</v>
      </c>
      <c r="AL43">
        <f t="shared" si="40"/>
        <v>-584.64002068835634</v>
      </c>
      <c r="AN43">
        <f t="shared" si="41"/>
        <v>0</v>
      </c>
      <c r="AO43">
        <f t="shared" si="42"/>
        <v>0</v>
      </c>
      <c r="AP43">
        <f t="shared" si="43"/>
        <v>-1.250479313902158E-3</v>
      </c>
      <c r="AQ43">
        <f t="shared" si="44"/>
        <v>-9.4014718761603486</v>
      </c>
      <c r="AR43">
        <f t="shared" si="45"/>
        <v>-9.4027223554742498</v>
      </c>
      <c r="AS43">
        <f t="shared" si="46"/>
        <v>-3.853642868273957</v>
      </c>
      <c r="AT43">
        <f t="shared" si="47"/>
        <v>-2.8153406578140574</v>
      </c>
      <c r="AU43">
        <f t="shared" si="48"/>
        <v>-16.071705881562263</v>
      </c>
      <c r="AW43">
        <v>40</v>
      </c>
      <c r="AX43">
        <f>IF(Z43&gt;0, (R43*SUMPRODUCT(K43:$K$98, X43:$X$98)-K43*$AZ$3)/Z43, 0)</f>
        <v>-1454062.8134316318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250000</v>
      </c>
      <c r="S44">
        <f t="shared" si="32"/>
        <v>-4026778.6664525061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-1322.8671751819829</v>
      </c>
      <c r="AC44">
        <f t="shared" si="33"/>
        <v>-1188.9624352177002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-151.35285351348404</v>
      </c>
      <c r="AI44">
        <f t="shared" si="38"/>
        <v>-151.36761670925046</v>
      </c>
      <c r="AJ44">
        <f t="shared" si="39"/>
        <v>-133.90473996428273</v>
      </c>
      <c r="AK44">
        <f t="shared" si="61"/>
        <v>-92.600702262738821</v>
      </c>
      <c r="AL44">
        <f t="shared" si="40"/>
        <v>-377.873058936272</v>
      </c>
      <c r="AN44">
        <f t="shared" si="41"/>
        <v>0</v>
      </c>
      <c r="AO44">
        <f t="shared" si="42"/>
        <v>0</v>
      </c>
      <c r="AP44">
        <f t="shared" si="43"/>
        <v>-3.6235627882374636E-4</v>
      </c>
      <c r="AQ44">
        <f t="shared" si="44"/>
        <v>-3.7148905735738409</v>
      </c>
      <c r="AR44">
        <f t="shared" si="45"/>
        <v>-3.7152529298526646</v>
      </c>
      <c r="AS44">
        <f t="shared" si="46"/>
        <v>-3.2866341446668077</v>
      </c>
      <c r="AT44">
        <f t="shared" si="47"/>
        <v>-2.2728443366382858</v>
      </c>
      <c r="AU44">
        <f t="shared" si="48"/>
        <v>-9.2747314111577577</v>
      </c>
      <c r="AW44">
        <v>41</v>
      </c>
      <c r="AX44">
        <f>IF(Z44&gt;0, (R44*SUMPRODUCT(K44:$K$98, X44:$X$98)-K44*$AZ$3)/Z44, 0)</f>
        <v>-4026778.6664525061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250000</v>
      </c>
      <c r="S45">
        <f t="shared" si="32"/>
        <v>-14395809.834189748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-1188.9624352177002</v>
      </c>
      <c r="AC45">
        <f t="shared" si="33"/>
        <v>-1064.7253509337354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-54.587623577233884</v>
      </c>
      <c r="AI45">
        <f t="shared" si="38"/>
        <v>-54.591321616327193</v>
      </c>
      <c r="AJ45">
        <f t="shared" si="39"/>
        <v>-124.2370842839648</v>
      </c>
      <c r="AK45">
        <f t="shared" si="61"/>
        <v>-83.227370465239019</v>
      </c>
      <c r="AL45">
        <f t="shared" si="40"/>
        <v>-262.05577636553102</v>
      </c>
      <c r="AN45">
        <f t="shared" si="41"/>
        <v>0</v>
      </c>
      <c r="AO45">
        <f t="shared" si="42"/>
        <v>0</v>
      </c>
      <c r="AP45">
        <f t="shared" si="43"/>
        <v>-8.1041764383786653E-5</v>
      </c>
      <c r="AQ45">
        <f t="shared" si="44"/>
        <v>-1.1962765175253025</v>
      </c>
      <c r="AR45">
        <f t="shared" si="45"/>
        <v>-1.1963575592896862</v>
      </c>
      <c r="AS45">
        <f t="shared" si="46"/>
        <v>-2.7226300907647976</v>
      </c>
      <c r="AT45">
        <f t="shared" si="47"/>
        <v>-1.8239106665282221</v>
      </c>
      <c r="AU45">
        <f t="shared" si="48"/>
        <v>-5.7428983165827061</v>
      </c>
      <c r="AW45">
        <v>42</v>
      </c>
      <c r="AX45">
        <f>IF(Z45&gt;0, (R45*SUMPRODUCT(K45:$K$98, X45:$X$98)-K45*$AZ$3)/Z45, 0)</f>
        <v>-14395809.834189748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250000</v>
      </c>
      <c r="S46">
        <f t="shared" si="32"/>
        <v>-51830045.98307021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-1064.7253509337354</v>
      </c>
      <c r="AC46">
        <f t="shared" si="33"/>
        <v>-951.6787927570299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-13.714911742456135</v>
      </c>
      <c r="AI46">
        <f t="shared" si="38"/>
        <v>-13.71582981881002</v>
      </c>
      <c r="AJ46">
        <f t="shared" si="39"/>
        <v>-113.0465581767055</v>
      </c>
      <c r="AK46">
        <f t="shared" si="61"/>
        <v>-74.530774565361483</v>
      </c>
      <c r="AL46">
        <f t="shared" si="40"/>
        <v>-201.29316256087702</v>
      </c>
      <c r="AN46">
        <f t="shared" si="41"/>
        <v>0</v>
      </c>
      <c r="AO46">
        <f t="shared" si="42"/>
        <v>0</v>
      </c>
      <c r="AP46">
        <f t="shared" si="43"/>
        <v>-1.7963798245639657E-5</v>
      </c>
      <c r="AQ46">
        <f t="shared" si="44"/>
        <v>-0.26835666386085871</v>
      </c>
      <c r="AR46">
        <f t="shared" si="45"/>
        <v>-0.26837462765910436</v>
      </c>
      <c r="AS46">
        <f t="shared" si="46"/>
        <v>-2.2119571589616589</v>
      </c>
      <c r="AT46">
        <f t="shared" si="47"/>
        <v>-1.4583272858702554</v>
      </c>
      <c r="AU46">
        <f t="shared" si="48"/>
        <v>-3.9386590724910193</v>
      </c>
      <c r="AW46">
        <v>43</v>
      </c>
      <c r="AX46">
        <f>IF(Z46&gt;0, (R46*SUMPRODUCT(K46:$K$98, X46:$X$98)-K46*$AZ$3)/Z46, 0)</f>
        <v>-51830045.98307021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250000</v>
      </c>
      <c r="S47">
        <f t="shared" si="32"/>
        <v>-188282153.02656436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-951.6787927570299</v>
      </c>
      <c r="AC47">
        <f t="shared" si="33"/>
        <v>-849.944618443899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-3.4159261947270427</v>
      </c>
      <c r="AI47">
        <f t="shared" si="38"/>
        <v>-3.4161519050784439</v>
      </c>
      <c r="AJ47">
        <f t="shared" si="39"/>
        <v>-101.73417431313089</v>
      </c>
      <c r="AK47">
        <f t="shared" si="61"/>
        <v>-66.617515492992098</v>
      </c>
      <c r="AL47">
        <f t="shared" si="40"/>
        <v>-171.76784171120144</v>
      </c>
      <c r="AN47">
        <f t="shared" si="41"/>
        <v>0</v>
      </c>
      <c r="AO47">
        <f t="shared" si="42"/>
        <v>0</v>
      </c>
      <c r="AP47">
        <f t="shared" si="43"/>
        <v>-3.9432364644868423E-6</v>
      </c>
      <c r="AQ47">
        <f t="shared" si="44"/>
        <v>-5.9677390281062476E-2</v>
      </c>
      <c r="AR47">
        <f t="shared" si="45"/>
        <v>-5.9681333517526969E-2</v>
      </c>
      <c r="AS47">
        <f t="shared" si="46"/>
        <v>-1.7773305625801112</v>
      </c>
      <c r="AT47">
        <f t="shared" si="47"/>
        <v>-1.1638306113776242</v>
      </c>
      <c r="AU47">
        <f t="shared" si="48"/>
        <v>-3.0008425074752627</v>
      </c>
      <c r="AW47">
        <v>44</v>
      </c>
      <c r="AX47">
        <f>IF(Z47&gt;0, (R47*SUMPRODUCT(K47:$K$98, X47:$X$98)-K47*$AZ$3)/Z47, 0)</f>
        <v>-188282153.02656436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250000</v>
      </c>
      <c r="S48">
        <f t="shared" si="32"/>
        <v>-691293335.08480799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-849.944618443899</v>
      </c>
      <c r="AC48">
        <f t="shared" si="33"/>
        <v>-758.93060746186609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-0.84280582988738229</v>
      </c>
      <c r="AI48">
        <f t="shared" si="38"/>
        <v>-0.84286072196929196</v>
      </c>
      <c r="AJ48">
        <f t="shared" si="39"/>
        <v>-91.014010982032914</v>
      </c>
      <c r="AK48">
        <f t="shared" si="61"/>
        <v>-59.496123291072934</v>
      </c>
      <c r="AL48">
        <f t="shared" si="40"/>
        <v>-151.35299499507514</v>
      </c>
      <c r="AN48">
        <f t="shared" si="41"/>
        <v>0</v>
      </c>
      <c r="AO48">
        <f t="shared" si="42"/>
        <v>0</v>
      </c>
      <c r="AP48">
        <f t="shared" si="43"/>
        <v>-8.5623509469326967E-7</v>
      </c>
      <c r="AQ48">
        <f t="shared" si="44"/>
        <v>-1.3146521400828177E-2</v>
      </c>
      <c r="AR48">
        <f t="shared" si="45"/>
        <v>-1.314737763592287E-2</v>
      </c>
      <c r="AS48">
        <f t="shared" si="46"/>
        <v>-1.4196836337859553</v>
      </c>
      <c r="AT48">
        <f t="shared" si="47"/>
        <v>-0.92805131428305032</v>
      </c>
      <c r="AU48">
        <f t="shared" si="48"/>
        <v>-2.3608823257049285</v>
      </c>
      <c r="AW48">
        <v>45</v>
      </c>
      <c r="AX48">
        <f>IF(Z48&gt;0, (R48*SUMPRODUCT(K48:$K$98, X48:$X$98)-K48*$AZ$3)/Z48, 0)</f>
        <v>-691293335.08480799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50</v>
      </c>
      <c r="R49">
        <f t="shared" si="31"/>
        <v>250000</v>
      </c>
      <c r="S49">
        <f t="shared" si="32"/>
        <v>-2569019276.9274507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-758.93060746186609</v>
      </c>
      <c r="AC49">
        <f t="shared" si="33"/>
        <v>-677.62796079370071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-0.20577352478579844</v>
      </c>
      <c r="AI49">
        <f t="shared" si="38"/>
        <v>-0.20578671324193187</v>
      </c>
      <c r="AJ49">
        <f t="shared" si="39"/>
        <v>-81.30264666816538</v>
      </c>
      <c r="AK49">
        <f t="shared" si="61"/>
        <v>-53.125142522330634</v>
      </c>
      <c r="AL49">
        <f t="shared" si="40"/>
        <v>-134.63357590373795</v>
      </c>
      <c r="AN49">
        <f t="shared" si="41"/>
        <v>0</v>
      </c>
      <c r="AO49">
        <f t="shared" si="42"/>
        <v>0</v>
      </c>
      <c r="AP49">
        <f t="shared" si="43"/>
        <v>-1.836788950473668E-7</v>
      </c>
      <c r="AQ49">
        <f t="shared" si="44"/>
        <v>-2.8658588450593131E-3</v>
      </c>
      <c r="AR49">
        <f t="shared" si="45"/>
        <v>-2.8660425239543604E-3</v>
      </c>
      <c r="AS49">
        <f t="shared" si="46"/>
        <v>-1.1323220969424468</v>
      </c>
      <c r="AT49">
        <f t="shared" si="47"/>
        <v>-0.73988701778395849</v>
      </c>
      <c r="AU49">
        <f t="shared" si="48"/>
        <v>-1.8750751572503597</v>
      </c>
      <c r="AW49">
        <v>46</v>
      </c>
      <c r="AX49">
        <f>IF(Z49&gt;0, (R49*SUMPRODUCT(K49:$K$98, X49:$X$98)-K49*$AZ$3)/Z49, 0)</f>
        <v>-2569019276.9274507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250000</v>
      </c>
      <c r="S50">
        <f t="shared" si="32"/>
        <v>-9664269770.0283794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-677.62796079370071</v>
      </c>
      <c r="AC50">
        <f t="shared" si="33"/>
        <v>-605.02743987614758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-4.9631715708146507E-2</v>
      </c>
      <c r="AI50">
        <f t="shared" si="38"/>
        <v>-4.9634845936576973E-2</v>
      </c>
      <c r="AJ50">
        <f t="shared" si="39"/>
        <v>-72.600520917553126</v>
      </c>
      <c r="AK50">
        <f t="shared" si="61"/>
        <v>-47.433957255559051</v>
      </c>
      <c r="AL50">
        <f t="shared" si="40"/>
        <v>-120.08411301904876</v>
      </c>
      <c r="AN50">
        <f t="shared" si="41"/>
        <v>0</v>
      </c>
      <c r="AO50">
        <f t="shared" si="42"/>
        <v>0</v>
      </c>
      <c r="AP50">
        <f t="shared" si="43"/>
        <v>-3.8924523782694994E-8</v>
      </c>
      <c r="AQ50">
        <f t="shared" si="44"/>
        <v>-6.1717249759051212E-4</v>
      </c>
      <c r="AR50">
        <f t="shared" si="45"/>
        <v>-6.1721142211429479E-4</v>
      </c>
      <c r="AS50">
        <f t="shared" si="46"/>
        <v>-0.9027905681226307</v>
      </c>
      <c r="AT50">
        <f t="shared" si="47"/>
        <v>-0.58984327767677414</v>
      </c>
      <c r="AU50">
        <f t="shared" si="48"/>
        <v>-1.4932510572215192</v>
      </c>
      <c r="AW50">
        <v>47</v>
      </c>
      <c r="AX50">
        <f>IF(Z50&gt;0, (R50*SUMPRODUCT(K50:$K$98, X50:$X$98)-K50*$AZ$3)/Z50, 0)</f>
        <v>-9664269770.0283794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50</v>
      </c>
      <c r="R51">
        <f t="shared" si="31"/>
        <v>250000</v>
      </c>
      <c r="S51">
        <f t="shared" si="32"/>
        <v>-36844210669.643097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-605.02743987614758</v>
      </c>
      <c r="AC51">
        <f t="shared" si="33"/>
        <v>-540.20360456971787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-1.1829172883062915E-2</v>
      </c>
      <c r="AI51">
        <f t="shared" si="38"/>
        <v>-1.1829905974632461E-2</v>
      </c>
      <c r="AJ51">
        <f t="shared" si="39"/>
        <v>-64.823835306429714</v>
      </c>
      <c r="AK51">
        <f t="shared" si="61"/>
        <v>-42.351920791330336</v>
      </c>
      <c r="AL51">
        <f t="shared" si="40"/>
        <v>-107.18758600373468</v>
      </c>
      <c r="AN51">
        <f t="shared" si="41"/>
        <v>0</v>
      </c>
      <c r="AO51">
        <f t="shared" si="42"/>
        <v>0</v>
      </c>
      <c r="AP51">
        <f t="shared" si="43"/>
        <v>-8.1393079232932371E-9</v>
      </c>
      <c r="AQ51">
        <f t="shared" si="44"/>
        <v>-1.31335953887409E-4</v>
      </c>
      <c r="AR51">
        <f t="shared" si="45"/>
        <v>-1.3134409319533232E-4</v>
      </c>
      <c r="AS51">
        <f t="shared" si="46"/>
        <v>-0.71972067098623771</v>
      </c>
      <c r="AT51">
        <f t="shared" si="47"/>
        <v>-0.47022137313231249</v>
      </c>
      <c r="AU51">
        <f t="shared" si="48"/>
        <v>-1.1900733882117456</v>
      </c>
      <c r="AW51">
        <v>48</v>
      </c>
      <c r="AX51">
        <f>IF(Z51&gt;0, (R51*SUMPRODUCT(K51:$K$98, X51:$X$98)-K51*$AZ$3)/Z51, 0)</f>
        <v>-36844210669.643097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250000</v>
      </c>
      <c r="S52">
        <f t="shared" si="32"/>
        <v>-142472353102.4325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-540.20360456971787</v>
      </c>
      <c r="AC52">
        <f t="shared" si="33"/>
        <v>-482.32476047805835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-2.7824552761586251E-3</v>
      </c>
      <c r="AI52">
        <f t="shared" si="38"/>
        <v>-2.7826245457572437E-3</v>
      </c>
      <c r="AJ52">
        <f t="shared" si="39"/>
        <v>-57.878844091659516</v>
      </c>
      <c r="AK52">
        <f t="shared" si="61"/>
        <v>-37.814252319880254</v>
      </c>
      <c r="AL52">
        <f t="shared" si="40"/>
        <v>-95.695879036085529</v>
      </c>
      <c r="AN52">
        <f t="shared" si="41"/>
        <v>0</v>
      </c>
      <c r="AO52">
        <f t="shared" si="42"/>
        <v>0</v>
      </c>
      <c r="AP52">
        <f t="shared" si="43"/>
        <v>-1.6779931954853166E-9</v>
      </c>
      <c r="AQ52">
        <f t="shared" si="44"/>
        <v>-2.758286814784263E-5</v>
      </c>
      <c r="AR52">
        <f t="shared" si="45"/>
        <v>-2.7584546141038117E-5</v>
      </c>
      <c r="AS52">
        <f t="shared" si="46"/>
        <v>-0.57376107311015478</v>
      </c>
      <c r="AT52">
        <f t="shared" si="47"/>
        <v>-0.37485796978863911</v>
      </c>
      <c r="AU52">
        <f t="shared" si="48"/>
        <v>-0.948646627444935</v>
      </c>
      <c r="AW52">
        <v>49</v>
      </c>
      <c r="AX52">
        <f>IF(Z52&gt;0, (R52*SUMPRODUCT(K52:$K$98, X52:$X$98)-K52*$AZ$3)/Z52, 0)</f>
        <v>-142472353102.4325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250000</v>
      </c>
      <c r="S53">
        <f t="shared" si="32"/>
        <v>-559179420245.82263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-482.32476047805835</v>
      </c>
      <c r="AC53">
        <f t="shared" si="33"/>
        <v>-430.64713142912876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-6.4534920345803604E-4</v>
      </c>
      <c r="AI53">
        <f t="shared" si="38"/>
        <v>-6.4538771051997693E-4</v>
      </c>
      <c r="AJ53">
        <f t="shared" si="39"/>
        <v>-51.677629048929589</v>
      </c>
      <c r="AK53">
        <f t="shared" si="61"/>
        <v>-33.76273323346409</v>
      </c>
      <c r="AL53">
        <f t="shared" si="40"/>
        <v>-85.441007670104199</v>
      </c>
      <c r="AN53">
        <f t="shared" si="41"/>
        <v>0</v>
      </c>
      <c r="AO53">
        <f t="shared" si="42"/>
        <v>0</v>
      </c>
      <c r="AP53">
        <f t="shared" si="43"/>
        <v>-3.4082668608761814E-10</v>
      </c>
      <c r="AQ53">
        <f t="shared" si="44"/>
        <v>-5.7119972103229054E-6</v>
      </c>
      <c r="AR53">
        <f t="shared" si="45"/>
        <v>-5.7123380370089931E-6</v>
      </c>
      <c r="AS53">
        <f t="shared" si="46"/>
        <v>-0.45739960843196736</v>
      </c>
      <c r="AT53">
        <f t="shared" si="47"/>
        <v>-0.29883454881332877</v>
      </c>
      <c r="AU53">
        <f t="shared" si="48"/>
        <v>-0.75623986958333322</v>
      </c>
      <c r="AW53">
        <v>50</v>
      </c>
      <c r="AX53">
        <f>IF(Z53&gt;0, (R53*SUMPRODUCT(K53:$K$98, X53:$X$98)-K53*$AZ$3)/Z53, 0)</f>
        <v>-559179420245.82263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250000</v>
      </c>
      <c r="S54">
        <f t="shared" si="32"/>
        <v>-2230545038588.5728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-430.64713142912876</v>
      </c>
      <c r="AC54">
        <f t="shared" si="33"/>
        <v>-384.50637229130666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-1.4751439412817574E-4</v>
      </c>
      <c r="AI54">
        <f t="shared" si="38"/>
        <v>-1.4752301324067154E-4</v>
      </c>
      <c r="AJ54">
        <f t="shared" si="39"/>
        <v>-46.140759137822101</v>
      </c>
      <c r="AK54">
        <f t="shared" si="61"/>
        <v>-30.145299200039016</v>
      </c>
      <c r="AL54">
        <f t="shared" si="40"/>
        <v>-76.286205860874361</v>
      </c>
      <c r="AN54">
        <f t="shared" si="41"/>
        <v>0</v>
      </c>
      <c r="AO54">
        <f t="shared" si="42"/>
        <v>0</v>
      </c>
      <c r="AP54">
        <f t="shared" si="43"/>
        <v>-6.8114211693062743E-11</v>
      </c>
      <c r="AQ54">
        <f t="shared" si="44"/>
        <v>-1.1657611702254985E-6</v>
      </c>
      <c r="AR54">
        <f t="shared" si="45"/>
        <v>-1.1658292844371915E-6</v>
      </c>
      <c r="AS54">
        <f t="shared" si="46"/>
        <v>-0.36463631692011578</v>
      </c>
      <c r="AT54">
        <f t="shared" si="47"/>
        <v>-0.23822908591347416</v>
      </c>
      <c r="AU54">
        <f t="shared" si="48"/>
        <v>-0.60286656866287436</v>
      </c>
      <c r="AW54">
        <v>51</v>
      </c>
      <c r="AX54">
        <f>IF(Z54&gt;0, (R54*SUMPRODUCT(K54:$K$98, X54:$X$98)-K54*$AZ$3)/Z54, 0)</f>
        <v>-2230545038588.5728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250000</v>
      </c>
      <c r="S55">
        <f t="shared" si="32"/>
        <v>-9049634943761.2695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-384.50637229130666</v>
      </c>
      <c r="AC55">
        <f t="shared" si="33"/>
        <v>-343.30926198401471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-3.3180543018603794E-5</v>
      </c>
      <c r="AI55">
        <f t="shared" si="38"/>
        <v>-3.3182439831370925E-5</v>
      </c>
      <c r="AJ55">
        <f t="shared" si="39"/>
        <v>-41.19711030729195</v>
      </c>
      <c r="AK55">
        <f t="shared" si="61"/>
        <v>-26.915446060391467</v>
      </c>
      <c r="AL55">
        <f t="shared" si="40"/>
        <v>-68.112589550123246</v>
      </c>
      <c r="AN55">
        <f t="shared" si="41"/>
        <v>0</v>
      </c>
      <c r="AO55">
        <f t="shared" si="42"/>
        <v>0</v>
      </c>
      <c r="AP55">
        <f t="shared" si="43"/>
        <v>-1.3383867458311838E-11</v>
      </c>
      <c r="AQ55">
        <f t="shared" si="44"/>
        <v>-2.3412115188760201E-7</v>
      </c>
      <c r="AR55">
        <f t="shared" si="45"/>
        <v>-2.3413453575506034E-7</v>
      </c>
      <c r="AS55">
        <f t="shared" si="46"/>
        <v>-0.29068586714135247</v>
      </c>
      <c r="AT55">
        <f t="shared" si="47"/>
        <v>-0.18991477118666608</v>
      </c>
      <c r="AU55">
        <f t="shared" si="48"/>
        <v>-0.48060087246255434</v>
      </c>
      <c r="AW55">
        <v>52</v>
      </c>
      <c r="AX55">
        <f>IF(Z55&gt;0, (R55*SUMPRODUCT(K55:$K$98, X55:$X$98)-K55*$AZ$3)/Z55, 0)</f>
        <v>-9049634943761.2695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250000</v>
      </c>
      <c r="S56">
        <f t="shared" si="32"/>
        <v>-37392564208813.43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-343.30926198401471</v>
      </c>
      <c r="AC56">
        <f t="shared" si="33"/>
        <v>-306.52612697433852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-7.3398443070020688E-6</v>
      </c>
      <c r="AI56">
        <f t="shared" si="38"/>
        <v>-7.3402541827801282E-6</v>
      </c>
      <c r="AJ56">
        <f t="shared" si="39"/>
        <v>-36.783135009676187</v>
      </c>
      <c r="AK56">
        <f t="shared" si="61"/>
        <v>-24.03164833888103</v>
      </c>
      <c r="AL56">
        <f t="shared" si="40"/>
        <v>-60.814790688811399</v>
      </c>
      <c r="AN56">
        <f t="shared" si="41"/>
        <v>0</v>
      </c>
      <c r="AO56">
        <f t="shared" si="42"/>
        <v>0</v>
      </c>
      <c r="AP56">
        <f t="shared" si="43"/>
        <v>-2.5822090232931217E-12</v>
      </c>
      <c r="AQ56">
        <f t="shared" si="44"/>
        <v>-4.6240869096609029E-8</v>
      </c>
      <c r="AR56">
        <f t="shared" si="45"/>
        <v>-4.6243451305632325E-8</v>
      </c>
      <c r="AS56">
        <f t="shared" si="46"/>
        <v>-0.23173299865812177</v>
      </c>
      <c r="AT56">
        <f t="shared" si="47"/>
        <v>-0.15139889329176018</v>
      </c>
      <c r="AU56">
        <f t="shared" si="48"/>
        <v>-0.38313193819333324</v>
      </c>
      <c r="AW56">
        <v>53</v>
      </c>
      <c r="AX56">
        <f>IF(Z56&gt;0, (R56*SUMPRODUCT(K56:$K$98, X56:$X$98)-K56*$AZ$3)/Z56, 0)</f>
        <v>-37392564208813.43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250000</v>
      </c>
      <c r="S57">
        <f t="shared" si="32"/>
        <v>-157579472620052.81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-306.52612697433852</v>
      </c>
      <c r="AC57">
        <f t="shared" si="33"/>
        <v>-273.68404198147465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-1.5946850792853232E-6</v>
      </c>
      <c r="AI57">
        <f t="shared" si="38"/>
        <v>-1.5947719192897448E-6</v>
      </c>
      <c r="AJ57">
        <f t="shared" si="39"/>
        <v>-32.842084992863875</v>
      </c>
      <c r="AK57">
        <f t="shared" si="61"/>
        <v>-21.456828888203699</v>
      </c>
      <c r="AL57">
        <f t="shared" si="40"/>
        <v>-54.298915475839493</v>
      </c>
      <c r="AN57">
        <f t="shared" si="41"/>
        <v>0</v>
      </c>
      <c r="AO57">
        <f t="shared" si="42"/>
        <v>0</v>
      </c>
      <c r="AP57">
        <f t="shared" si="43"/>
        <v>-4.884734399241262E-13</v>
      </c>
      <c r="AQ57">
        <f t="shared" si="44"/>
        <v>-8.9700744658266468E-9</v>
      </c>
      <c r="AR57">
        <f t="shared" si="45"/>
        <v>-8.9705629392665708E-9</v>
      </c>
      <c r="AS57">
        <f t="shared" si="46"/>
        <v>-0.18473612867251718</v>
      </c>
      <c r="AT57">
        <f t="shared" si="47"/>
        <v>-0.12069427088008182</v>
      </c>
      <c r="AU57">
        <f t="shared" si="48"/>
        <v>-0.30543040852316194</v>
      </c>
      <c r="AW57">
        <v>54</v>
      </c>
      <c r="AX57">
        <f>IF(Z57&gt;0, (R57*SUMPRODUCT(K57:$K$98, X57:$X$98)-K57*$AZ$3)/Z57, 0)</f>
        <v>-157579472620052.81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250000</v>
      </c>
      <c r="S58">
        <f t="shared" si="32"/>
        <v>-677811928537520.75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-273.68404198147465</v>
      </c>
      <c r="AC58">
        <f t="shared" si="33"/>
        <v>-244.36075177695835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-3.3972949895555435E-7</v>
      </c>
      <c r="AI58">
        <f t="shared" si="38"/>
        <v>-3.3974752466014061E-7</v>
      </c>
      <c r="AJ58">
        <f t="shared" si="39"/>
        <v>-29.323290204516297</v>
      </c>
      <c r="AK58">
        <f t="shared" si="61"/>
        <v>-19.157882938703228</v>
      </c>
      <c r="AL58">
        <f t="shared" si="40"/>
        <v>-48.481173482967051</v>
      </c>
      <c r="AN58">
        <f t="shared" si="41"/>
        <v>0</v>
      </c>
      <c r="AO58">
        <f t="shared" si="42"/>
        <v>0</v>
      </c>
      <c r="AP58">
        <f t="shared" si="43"/>
        <v>-9.053058866445503E-14</v>
      </c>
      <c r="AQ58">
        <f t="shared" si="44"/>
        <v>-1.7062252063423897E-9</v>
      </c>
      <c r="AR58">
        <f t="shared" si="45"/>
        <v>-1.7063157369310543E-9</v>
      </c>
      <c r="AS58">
        <f t="shared" si="46"/>
        <v>-0.14727051090251109</v>
      </c>
      <c r="AT58">
        <f t="shared" si="47"/>
        <v>-9.6216733815183586E-2</v>
      </c>
      <c r="AU58">
        <f t="shared" si="48"/>
        <v>-0.24348724642401043</v>
      </c>
      <c r="AW58">
        <v>55</v>
      </c>
      <c r="AX58">
        <f>IF(Z58&gt;0, (R58*SUMPRODUCT(K58:$K$98, X58:$X$98)-K58*$AZ$3)/Z58, 0)</f>
        <v>-677811928537520.75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250000</v>
      </c>
      <c r="S59">
        <f t="shared" si="32"/>
        <v>-2979981460032321.5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-244.36075177695835</v>
      </c>
      <c r="AC59">
        <f t="shared" si="33"/>
        <v>-218.17924265948028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-7.0923496085905663E-8</v>
      </c>
      <c r="AI59">
        <f t="shared" si="38"/>
        <v>-7.092715683422886E-8</v>
      </c>
      <c r="AJ59">
        <f t="shared" si="39"/>
        <v>-26.181509117478072</v>
      </c>
      <c r="AK59">
        <f t="shared" si="61"/>
        <v>-17.105252624387088</v>
      </c>
      <c r="AL59">
        <f t="shared" si="40"/>
        <v>-43.286761812792321</v>
      </c>
      <c r="AN59">
        <f t="shared" si="41"/>
        <v>0</v>
      </c>
      <c r="AO59">
        <f t="shared" si="42"/>
        <v>0</v>
      </c>
      <c r="AP59">
        <f t="shared" si="43"/>
        <v>-1.6415531333222357E-14</v>
      </c>
      <c r="AQ59">
        <f t="shared" si="44"/>
        <v>-3.1803521287768497E-10</v>
      </c>
      <c r="AR59">
        <f t="shared" si="45"/>
        <v>-3.1805162840901816E-10</v>
      </c>
      <c r="AS59">
        <f t="shared" si="46"/>
        <v>-0.11740314966355568</v>
      </c>
      <c r="AT59">
        <f t="shared" si="47"/>
        <v>-7.6703391117864117E-2</v>
      </c>
      <c r="AU59">
        <f t="shared" si="48"/>
        <v>-0.19410654109947145</v>
      </c>
      <c r="AW59">
        <v>56</v>
      </c>
      <c r="AX59">
        <f>IF(Z59&gt;0, (R59*SUMPRODUCT(K59:$K$98, X59:$X$98)-K59*$AZ$3)/Z59, 0)</f>
        <v>-2979981460032321.5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250000</v>
      </c>
      <c r="S60">
        <f t="shared" si="32"/>
        <v>-1.3399579996943132E+16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-218.17924265948028</v>
      </c>
      <c r="AC60">
        <f t="shared" si="33"/>
        <v>-194.80289523195523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-1.4486207908221806E-8</v>
      </c>
      <c r="AI60">
        <f t="shared" si="38"/>
        <v>-1.4486934807480128E-8</v>
      </c>
      <c r="AJ60">
        <f t="shared" si="39"/>
        <v>-23.376347427525047</v>
      </c>
      <c r="AK60">
        <f t="shared" si="61"/>
        <v>-15.27254698616362</v>
      </c>
      <c r="AL60">
        <f t="shared" si="40"/>
        <v>-38.648894428175602</v>
      </c>
      <c r="AN60">
        <f t="shared" si="41"/>
        <v>0</v>
      </c>
      <c r="AO60">
        <f t="shared" si="42"/>
        <v>0</v>
      </c>
      <c r="AP60">
        <f t="shared" si="43"/>
        <v>-2.9103235618955232E-15</v>
      </c>
      <c r="AQ60">
        <f t="shared" si="44"/>
        <v>-5.7999167993603346E-11</v>
      </c>
      <c r="AR60">
        <f t="shared" si="45"/>
        <v>-5.8002078317165239E-11</v>
      </c>
      <c r="AS60">
        <f t="shared" si="46"/>
        <v>-9.359307212181861E-2</v>
      </c>
      <c r="AT60">
        <f t="shared" si="47"/>
        <v>-6.1147473786977859E-2</v>
      </c>
      <c r="AU60">
        <f t="shared" si="48"/>
        <v>-0.15474054596679854</v>
      </c>
      <c r="AW60">
        <v>57</v>
      </c>
      <c r="AX60">
        <f>IF(Z60&gt;0, (R60*SUMPRODUCT(K60:$K$98, X60:$X$98)-K60*$AZ$3)/Z60, 0)</f>
        <v>-1.3399579996943132E+16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250000</v>
      </c>
      <c r="S61">
        <f t="shared" si="32"/>
        <v>-6.1631328488756584E+16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-194.80289523195523</v>
      </c>
      <c r="AC61">
        <f t="shared" si="33"/>
        <v>-173.93115645715332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-2.8926207133288738E-9</v>
      </c>
      <c r="AI61">
        <f t="shared" si="38"/>
        <v>-2.8927618194519462E-9</v>
      </c>
      <c r="AJ61">
        <f t="shared" si="39"/>
        <v>-20.871738774801912</v>
      </c>
      <c r="AK61">
        <f t="shared" si="61"/>
        <v>-13.636202666236867</v>
      </c>
      <c r="AL61">
        <f t="shared" si="40"/>
        <v>-34.507941443931543</v>
      </c>
      <c r="AN61">
        <f t="shared" si="41"/>
        <v>0</v>
      </c>
      <c r="AO61">
        <f t="shared" si="42"/>
        <v>0</v>
      </c>
      <c r="AP61">
        <f t="shared" si="43"/>
        <v>-5.0442300684874136E-16</v>
      </c>
      <c r="AQ61">
        <f t="shared" si="44"/>
        <v>-1.0340475708062398E-11</v>
      </c>
      <c r="AR61">
        <f t="shared" si="45"/>
        <v>-1.0340980131069247E-11</v>
      </c>
      <c r="AS61">
        <f t="shared" si="46"/>
        <v>-7.4611824077512698E-2</v>
      </c>
      <c r="AT61">
        <f t="shared" si="47"/>
        <v>-4.8746391730759425E-2</v>
      </c>
      <c r="AU61">
        <f t="shared" si="48"/>
        <v>-0.12335821581861312</v>
      </c>
      <c r="AW61">
        <v>58</v>
      </c>
      <c r="AX61">
        <f>IF(Z61&gt;0, (R61*SUMPRODUCT(K61:$K$98, X61:$X$98)-K61*$AZ$3)/Z61, 0)</f>
        <v>-6.1631328488756584E+16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250000</v>
      </c>
      <c r="S62">
        <f t="shared" si="32"/>
        <v>-2.9027914765881549E+17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-173.93115645715332</v>
      </c>
      <c r="AC62">
        <f t="shared" si="33"/>
        <v>-155.29567540818164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-5.6472846874466541E-10</v>
      </c>
      <c r="AI62">
        <f t="shared" si="38"/>
        <v>-5.647552181127583E-10</v>
      </c>
      <c r="AJ62">
        <f t="shared" si="39"/>
        <v>-18.635481048971684</v>
      </c>
      <c r="AK62">
        <f t="shared" si="61"/>
        <v>-12.175180952000733</v>
      </c>
      <c r="AL62">
        <f t="shared" si="40"/>
        <v>-30.810662001537171</v>
      </c>
      <c r="AN62">
        <f t="shared" si="41"/>
        <v>0</v>
      </c>
      <c r="AO62">
        <f t="shared" si="42"/>
        <v>0</v>
      </c>
      <c r="AP62">
        <f t="shared" si="43"/>
        <v>-8.5377715765719706E-17</v>
      </c>
      <c r="AQ62">
        <f t="shared" si="44"/>
        <v>-1.8024809603689638E-12</v>
      </c>
      <c r="AR62">
        <f t="shared" si="45"/>
        <v>-1.8025663380847296E-12</v>
      </c>
      <c r="AS62">
        <f t="shared" si="46"/>
        <v>-5.9480089347639084E-2</v>
      </c>
      <c r="AT62">
        <f t="shared" si="47"/>
        <v>-3.8860325040476366E-2</v>
      </c>
      <c r="AU62">
        <f t="shared" si="48"/>
        <v>-9.8340414389918016E-2</v>
      </c>
      <c r="AW62">
        <v>59</v>
      </c>
      <c r="AX62">
        <f>IF(Z62&gt;0, (R62*SUMPRODUCT(K62:$K$98, X62:$X$98)-K62*$AZ$3)/Z62, 0)</f>
        <v>-2.9027914765881549E+17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250000</v>
      </c>
      <c r="S63">
        <f t="shared" si="32"/>
        <v>-1.4014306469174318E+18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-155.29567540818164</v>
      </c>
      <c r="AC63">
        <f t="shared" si="33"/>
        <v>-138.65685304302085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-1.0767449606921112E-10</v>
      </c>
      <c r="AI63">
        <f t="shared" si="38"/>
        <v>-1.0767944304440921E-10</v>
      </c>
      <c r="AJ63">
        <f t="shared" si="39"/>
        <v>-16.638822365160792</v>
      </c>
      <c r="AK63">
        <f t="shared" si="61"/>
        <v>-10.870697278572715</v>
      </c>
      <c r="AL63">
        <f t="shared" si="40"/>
        <v>-27.509519643841188</v>
      </c>
      <c r="AN63">
        <f t="shared" si="41"/>
        <v>0</v>
      </c>
      <c r="AO63">
        <f t="shared" si="42"/>
        <v>0</v>
      </c>
      <c r="AP63">
        <f t="shared" si="43"/>
        <v>-1.4097844456439914E-17</v>
      </c>
      <c r="AQ63">
        <f t="shared" si="44"/>
        <v>-3.0684978936093664E-13</v>
      </c>
      <c r="AR63">
        <f t="shared" si="45"/>
        <v>-3.0686388720539308E-13</v>
      </c>
      <c r="AS63">
        <f t="shared" si="46"/>
        <v>-4.7417163064146922E-2</v>
      </c>
      <c r="AT63">
        <f t="shared" si="47"/>
        <v>-3.0979213201912166E-2</v>
      </c>
      <c r="AU63">
        <f t="shared" si="48"/>
        <v>-7.8396376266365961E-2</v>
      </c>
      <c r="AW63">
        <v>60</v>
      </c>
      <c r="AX63">
        <f>IF(Z63&gt;0, (R63*SUMPRODUCT(K63:$K$98, X63:$X$98)-K63*$AZ$3)/Z63, 0)</f>
        <v>-1.4014306469174318E+18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250000</v>
      </c>
      <c r="S64">
        <f t="shared" si="32"/>
        <v>-6.9416245267400325E+18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-138.65685304302085</v>
      </c>
      <c r="AC64">
        <f t="shared" si="33"/>
        <v>-123.8007616455546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-2.0028889300477984E-11</v>
      </c>
      <c r="AI64">
        <f t="shared" si="38"/>
        <v>-2.0029781028064003E-11</v>
      </c>
      <c r="AJ64">
        <f t="shared" si="39"/>
        <v>-14.856091397466244</v>
      </c>
      <c r="AK64">
        <f t="shared" si="61"/>
        <v>-9.7059797130114607</v>
      </c>
      <c r="AL64">
        <f t="shared" si="40"/>
        <v>-24.562071110497733</v>
      </c>
      <c r="AN64">
        <f t="shared" si="41"/>
        <v>0</v>
      </c>
      <c r="AO64">
        <f t="shared" si="42"/>
        <v>0</v>
      </c>
      <c r="AP64">
        <f t="shared" si="43"/>
        <v>-2.2689616782046252E-18</v>
      </c>
      <c r="AQ64">
        <f t="shared" si="44"/>
        <v>-5.096262916199256E-14</v>
      </c>
      <c r="AR64">
        <f t="shared" si="45"/>
        <v>-5.0964898123670759E-14</v>
      </c>
      <c r="AS64">
        <f t="shared" si="46"/>
        <v>-3.7800672085579495E-2</v>
      </c>
      <c r="AT64">
        <f t="shared" si="47"/>
        <v>-2.46964390959124E-2</v>
      </c>
      <c r="AU64">
        <f t="shared" si="48"/>
        <v>-6.2497111181542858E-2</v>
      </c>
      <c r="AW64">
        <v>61</v>
      </c>
      <c r="AX64">
        <f>IF(Z64&gt;0, (R64*SUMPRODUCT(K64:$K$98, X64:$X$98)-K64*$AZ$3)/Z64, 0)</f>
        <v>-6.9416245267400325E+18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250000</v>
      </c>
      <c r="S65">
        <f t="shared" si="32"/>
        <v>-3.5304273447723733E+19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-123.8007616455546</v>
      </c>
      <c r="AC65">
        <f t="shared" si="33"/>
        <v>-110.53639432638808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-3.6313106561944973E-12</v>
      </c>
      <c r="AI65">
        <f t="shared" si="38"/>
        <v>-3.6314672043734167E-12</v>
      </c>
      <c r="AJ65">
        <f t="shared" si="39"/>
        <v>-13.264367319166524</v>
      </c>
      <c r="AK65">
        <f t="shared" si="61"/>
        <v>-8.6660533151888224</v>
      </c>
      <c r="AL65">
        <f t="shared" si="40"/>
        <v>-21.930420634358978</v>
      </c>
      <c r="AN65">
        <f t="shared" si="41"/>
        <v>0</v>
      </c>
      <c r="AO65">
        <f t="shared" si="42"/>
        <v>0</v>
      </c>
      <c r="AP65">
        <f t="shared" si="43"/>
        <v>-3.5565175509795247E-19</v>
      </c>
      <c r="AQ65">
        <f t="shared" si="44"/>
        <v>-8.2497414987181787E-15</v>
      </c>
      <c r="AR65">
        <f t="shared" si="45"/>
        <v>-8.2500971504732749E-15</v>
      </c>
      <c r="AS65">
        <f t="shared" si="46"/>
        <v>-3.0134464353938271E-2</v>
      </c>
      <c r="AT65">
        <f t="shared" si="47"/>
        <v>-1.9687850044573064E-2</v>
      </c>
      <c r="AU65">
        <f t="shared" si="48"/>
        <v>-4.9822314398519585E-2</v>
      </c>
      <c r="AW65">
        <v>62</v>
      </c>
      <c r="AX65">
        <f>IF(Z65&gt;0, (R65*SUMPRODUCT(K65:$K$98, X65:$X$98)-K65*$AZ$3)/Z65, 0)</f>
        <v>-3.5304273447723733E+19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250000</v>
      </c>
      <c r="S66">
        <f t="shared" si="32"/>
        <v>-1.8452070037473673E+20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-110.53639432638808</v>
      </c>
      <c r="AC66">
        <f t="shared" si="33"/>
        <v>-98.693209219989342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-6.411978523657616E-13</v>
      </c>
      <c r="AI66">
        <f t="shared" si="38"/>
        <v>-6.412245954924188E-13</v>
      </c>
      <c r="AJ66">
        <f t="shared" si="39"/>
        <v>-11.843185106398735</v>
      </c>
      <c r="AK66">
        <f t="shared" si="61"/>
        <v>-7.7375476028471661</v>
      </c>
      <c r="AL66">
        <f t="shared" si="40"/>
        <v>-19.580732709246544</v>
      </c>
      <c r="AN66">
        <f t="shared" si="41"/>
        <v>0</v>
      </c>
      <c r="AO66">
        <f t="shared" si="42"/>
        <v>0</v>
      </c>
      <c r="AP66">
        <f t="shared" si="43"/>
        <v>-5.424642157910473E-20</v>
      </c>
      <c r="AQ66">
        <f t="shared" si="44"/>
        <v>-1.3006216311534627E-15</v>
      </c>
      <c r="AR66">
        <f t="shared" si="45"/>
        <v>-1.3006758775750418E-15</v>
      </c>
      <c r="AS66">
        <f t="shared" si="46"/>
        <v>-2.4023010486239157E-2</v>
      </c>
      <c r="AT66">
        <f t="shared" si="47"/>
        <v>-1.5695033517676236E-2</v>
      </c>
      <c r="AU66">
        <f t="shared" si="48"/>
        <v>-3.9718044003916694E-2</v>
      </c>
      <c r="AW66">
        <v>63</v>
      </c>
      <c r="AX66">
        <f>IF(Z66&gt;0, (R66*SUMPRODUCT(K66:$K$98, X66:$X$98)-K66*$AZ$3)/Z66, 0)</f>
        <v>-1.8452070037473673E+20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-9.9205314753626151E+20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-98.693209219989342</v>
      </c>
      <c r="AC67">
        <f t="shared" ref="AC67:AC79" si="64">S67*Z67</f>
        <v>-88.118936803561908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-1.1017227332833346E-13</v>
      </c>
      <c r="AI67">
        <f t="shared" ref="AI67:AI79" si="69">SUM(AE67:AH67)</f>
        <v>-1.1017671456905843E-13</v>
      </c>
      <c r="AJ67">
        <f t="shared" ref="AJ67:AJ79" si="70">AB67-AC67</f>
        <v>-10.574272416427434</v>
      </c>
      <c r="AK67">
        <f t="shared" si="61"/>
        <v>-6.9085246453992548</v>
      </c>
      <c r="AL67">
        <f t="shared" ref="AL67:AL79" si="71">SUM(AI67:AK67)</f>
        <v>-17.482797061826798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-8.0435025614701195E-21</v>
      </c>
      <c r="AQ67">
        <f t="shared" ref="AQ67:AQ79" si="75">AH67*$K67</f>
        <v>-1.9953229685029972E-16</v>
      </c>
      <c r="AR67">
        <f t="shared" ref="AR67:AR79" si="76">AI67*$K67</f>
        <v>-1.995403403528612E-16</v>
      </c>
      <c r="AS67">
        <f t="shared" ref="AS67:AS79" si="77">AJ67*$K67</f>
        <v>-1.9150996879973799E-2</v>
      </c>
      <c r="AT67">
        <f t="shared" ref="AT67:AT79" si="78">AK67*$K67</f>
        <v>-1.2511984628249546E-2</v>
      </c>
      <c r="AU67">
        <f t="shared" ref="AU67:AU79" si="79">AL67*$K67</f>
        <v>-3.1662981508223546E-2</v>
      </c>
      <c r="AW67">
        <v>64</v>
      </c>
      <c r="AX67">
        <f>IF(Z67&gt;0, (R67*SUMPRODUCT(K67:$K$98, X67:$X$98)-K67*$AZ$3)/Z67, 0)</f>
        <v>-9.9205314753626151E+20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250000</v>
      </c>
      <c r="S68">
        <f t="shared" si="63"/>
        <v>-5.4912534798116596E+21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-88.118936803561908</v>
      </c>
      <c r="AC68">
        <f t="shared" si="64"/>
        <v>-78.677622146037407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-1.8402189743057375E-14</v>
      </c>
      <c r="AI68">
        <f t="shared" si="69"/>
        <v>-1.8402906133426488E-14</v>
      </c>
      <c r="AJ68">
        <f t="shared" si="70"/>
        <v>-9.4413146575245008</v>
      </c>
      <c r="AK68">
        <f t="shared" si="61"/>
        <v>-6.1683255762493339</v>
      </c>
      <c r="AL68">
        <f t="shared" si="71"/>
        <v>-15.609640233773852</v>
      </c>
      <c r="AN68">
        <f t="shared" si="72"/>
        <v>0</v>
      </c>
      <c r="AO68">
        <f t="shared" si="73"/>
        <v>0</v>
      </c>
      <c r="AP68">
        <f t="shared" si="74"/>
        <v>-1.1584374980626335E-21</v>
      </c>
      <c r="AQ68">
        <f t="shared" si="75"/>
        <v>-2.9757221151898518E-17</v>
      </c>
      <c r="AR68">
        <f t="shared" si="76"/>
        <v>-2.9758379589396578E-17</v>
      </c>
      <c r="AS68">
        <f t="shared" si="77"/>
        <v>-1.5267057461713817E-2</v>
      </c>
      <c r="AT68">
        <f t="shared" si="78"/>
        <v>-9.9744775416530165E-3</v>
      </c>
      <c r="AU68">
        <f t="shared" si="79"/>
        <v>-2.5241535003366861E-2</v>
      </c>
      <c r="AW68">
        <v>65</v>
      </c>
      <c r="AX68">
        <f>IF(Z68&gt;0, (R68*SUMPRODUCT(K68:$K$98, X68:$X$98)-K68*$AZ$3)/Z68, 0)</f>
        <v>-5.4912534798116596E+21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250000</v>
      </c>
      <c r="S69">
        <f t="shared" si="63"/>
        <v>-3.1316666688526254E+22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-78.677622146037407</v>
      </c>
      <c r="AC69">
        <f t="shared" si="64"/>
        <v>-70.247876916104829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-2.9853456570747762E-15</v>
      </c>
      <c r="AI69">
        <f t="shared" si="69"/>
        <v>-2.9854578144087844E-15</v>
      </c>
      <c r="AJ69">
        <f t="shared" si="70"/>
        <v>-8.4297452299325784</v>
      </c>
      <c r="AK69">
        <f t="shared" si="61"/>
        <v>-5.5074335502226193</v>
      </c>
      <c r="AL69">
        <f t="shared" si="71"/>
        <v>-13.9371787801552</v>
      </c>
      <c r="AN69">
        <f t="shared" si="72"/>
        <v>0</v>
      </c>
      <c r="AO69">
        <f t="shared" si="73"/>
        <v>0</v>
      </c>
      <c r="AP69">
        <f t="shared" si="74"/>
        <v>-1.6193194156735531E-22</v>
      </c>
      <c r="AQ69">
        <f t="shared" si="75"/>
        <v>-4.3102203059221841E-18</v>
      </c>
      <c r="AR69">
        <f t="shared" si="76"/>
        <v>-4.3103822378637521E-18</v>
      </c>
      <c r="AS69">
        <f t="shared" si="77"/>
        <v>-1.2170804736697859E-2</v>
      </c>
      <c r="AT69">
        <f t="shared" si="78"/>
        <v>-7.9515924279759381E-3</v>
      </c>
      <c r="AU69">
        <f t="shared" si="79"/>
        <v>-2.0122397164673803E-2</v>
      </c>
      <c r="AW69">
        <v>66</v>
      </c>
      <c r="AX69">
        <f>IF(Z69&gt;0, (R69*SUMPRODUCT(K69:$K$98, X69:$X$98)-K69*$AZ$3)/Z69, 0)</f>
        <v>-3.1316666688526254E+22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250000</v>
      </c>
      <c r="S70">
        <f t="shared" si="63"/>
        <v>-1.8511307206579802E+23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-70.247876916104829</v>
      </c>
      <c r="AC70">
        <f t="shared" si="64"/>
        <v>-62.721318675093592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-4.7047203739541949E-16</v>
      </c>
      <c r="AI70">
        <f t="shared" si="69"/>
        <v>-4.7048897874860842E-16</v>
      </c>
      <c r="AJ70">
        <f t="shared" si="70"/>
        <v>-7.5265582410112373</v>
      </c>
      <c r="AK70">
        <f t="shared" si="61"/>
        <v>-4.9173513841273389</v>
      </c>
      <c r="AL70">
        <f t="shared" si="71"/>
        <v>-12.443909625138577</v>
      </c>
      <c r="AN70">
        <f t="shared" si="72"/>
        <v>0</v>
      </c>
      <c r="AO70">
        <f t="shared" si="73"/>
        <v>0</v>
      </c>
      <c r="AP70">
        <f t="shared" si="74"/>
        <v>-2.1839109183124404E-23</v>
      </c>
      <c r="AQ70">
        <f t="shared" si="75"/>
        <v>-6.064858029758143E-19</v>
      </c>
      <c r="AR70">
        <f t="shared" si="76"/>
        <v>-6.0650764208499738E-19</v>
      </c>
      <c r="AS70">
        <f t="shared" si="77"/>
        <v>-9.7024910209645016E-3</v>
      </c>
      <c r="AT70">
        <f t="shared" si="78"/>
        <v>-6.3389608003634702E-3</v>
      </c>
      <c r="AU70">
        <f t="shared" si="79"/>
        <v>-1.6041451821327973E-2</v>
      </c>
      <c r="AW70">
        <v>67</v>
      </c>
      <c r="AX70">
        <f>IF(Z70&gt;0, (R70*SUMPRODUCT(K70:$K$98, X70:$X$98)-K70*$AZ$3)/Z70, 0)</f>
        <v>-1.8511307206579802E+23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250000</v>
      </c>
      <c r="S71">
        <f t="shared" si="63"/>
        <v>-1.1353897284112735E+24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-62.721318675093592</v>
      </c>
      <c r="AC71">
        <f t="shared" si="64"/>
        <v>-56.001177388476421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-7.1528871260103441E-17</v>
      </c>
      <c r="AI71">
        <f t="shared" si="69"/>
        <v>-7.1531337425508463E-17</v>
      </c>
      <c r="AJ71">
        <f t="shared" si="70"/>
        <v>-6.7201412866171708</v>
      </c>
      <c r="AK71">
        <f t="shared" si="61"/>
        <v>-4.3904923072565518</v>
      </c>
      <c r="AL71">
        <f t="shared" si="71"/>
        <v>-11.110633593873722</v>
      </c>
      <c r="AN71">
        <f t="shared" si="72"/>
        <v>0</v>
      </c>
      <c r="AO71">
        <f t="shared" si="73"/>
        <v>0</v>
      </c>
      <c r="AP71">
        <f t="shared" si="74"/>
        <v>-2.8385137445747872E-24</v>
      </c>
      <c r="AQ71">
        <f t="shared" si="75"/>
        <v>-8.2328494184684807E-20</v>
      </c>
      <c r="AR71">
        <f t="shared" si="76"/>
        <v>-8.2331332698429384E-20</v>
      </c>
      <c r="AS71">
        <f t="shared" si="77"/>
        <v>-7.7347664389066434E-3</v>
      </c>
      <c r="AT71">
        <f t="shared" si="78"/>
        <v>-5.0533807400856738E-3</v>
      </c>
      <c r="AU71">
        <f t="shared" si="79"/>
        <v>-1.2788147178992315E-2</v>
      </c>
      <c r="AW71">
        <v>68</v>
      </c>
      <c r="AX71">
        <f>IF(Z71&gt;0, (R71*SUMPRODUCT(K71:$K$98, X71:$X$98)-K71*$AZ$3)/Z71, 0)</f>
        <v>-1.1353897284112735E+24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250000</v>
      </c>
      <c r="S72">
        <f t="shared" si="63"/>
        <v>-7.2343752543508909E+24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-56.001177388476421</v>
      </c>
      <c r="AC72">
        <f t="shared" si="64"/>
        <v>-50.001051239711089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-1.0479620716606934E-17</v>
      </c>
      <c r="AI72">
        <f t="shared" si="69"/>
        <v>-1.0479966296214582E-17</v>
      </c>
      <c r="AJ72">
        <f t="shared" si="70"/>
        <v>-6.0001261487653323</v>
      </c>
      <c r="AK72">
        <f t="shared" ref="AK72:AK79" si="92">G72*SUM(AB72:AB72, AE72:AF72)</f>
        <v>-3.9200824171933499</v>
      </c>
      <c r="AL72">
        <f t="shared" si="71"/>
        <v>-9.9202085659586814</v>
      </c>
      <c r="AN72">
        <f t="shared" si="72"/>
        <v>0</v>
      </c>
      <c r="AO72">
        <f t="shared" si="73"/>
        <v>0</v>
      </c>
      <c r="AP72">
        <f t="shared" si="74"/>
        <v>-3.5513942304342203E-25</v>
      </c>
      <c r="AQ72">
        <f t="shared" si="75"/>
        <v>-1.0769519880894673E-20</v>
      </c>
      <c r="AR72">
        <f t="shared" si="76"/>
        <v>-1.0769875020317715E-20</v>
      </c>
      <c r="AS72">
        <f t="shared" si="77"/>
        <v>-6.1661084493834853E-3</v>
      </c>
      <c r="AT72">
        <f t="shared" si="78"/>
        <v>-4.0285241869305434E-3</v>
      </c>
      <c r="AU72">
        <f t="shared" si="79"/>
        <v>-1.0194632636314028E-2</v>
      </c>
      <c r="AW72">
        <v>69</v>
      </c>
      <c r="AX72">
        <f>IF(Z72&gt;0, (R72*SUMPRODUCT(K72:$K$98, X72:$X$98)-K72*$AZ$3)/Z72, 0)</f>
        <v>-7.2343752543508909E+24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250000</v>
      </c>
      <c r="S73">
        <f t="shared" si="63"/>
        <v>-4.7942494897280478E+25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-50.001051239711089</v>
      </c>
      <c r="AC73">
        <f t="shared" si="64"/>
        <v>-44.64379574974204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-1.4778203901815176E-18</v>
      </c>
      <c r="AI73">
        <f t="shared" si="69"/>
        <v>-1.4778669499150539E-18</v>
      </c>
      <c r="AJ73">
        <f t="shared" si="70"/>
        <v>-5.3572554899690488</v>
      </c>
      <c r="AK73">
        <f t="shared" si="92"/>
        <v>-3.5000735867797768</v>
      </c>
      <c r="AL73">
        <f t="shared" si="71"/>
        <v>-8.857329076748826</v>
      </c>
      <c r="AN73">
        <f t="shared" si="72"/>
        <v>0</v>
      </c>
      <c r="AO73">
        <f t="shared" si="73"/>
        <v>0</v>
      </c>
      <c r="AP73">
        <f t="shared" si="74"/>
        <v>-4.2721180123326626E-26</v>
      </c>
      <c r="AQ73">
        <f t="shared" si="75"/>
        <v>-1.3559835137270623E-21</v>
      </c>
      <c r="AR73">
        <f t="shared" si="76"/>
        <v>-1.3560262349071857E-21</v>
      </c>
      <c r="AS73">
        <f t="shared" si="77"/>
        <v>-4.9155839041641327E-3</v>
      </c>
      <c r="AT73">
        <f t="shared" si="78"/>
        <v>-3.2115148173872316E-3</v>
      </c>
      <c r="AU73">
        <f t="shared" si="79"/>
        <v>-8.1270987215513648E-3</v>
      </c>
      <c r="AW73">
        <v>70</v>
      </c>
      <c r="AX73">
        <f>IF(Z73&gt;0, (R73*SUMPRODUCT(K73:$K$98, X73:$X$98)-K73*$AZ$3)/Z73, 0)</f>
        <v>-4.7942494897280478E+25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250000</v>
      </c>
      <c r="S74">
        <f t="shared" si="63"/>
        <v>-3.3085174563396869E+26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-44.64379574974204</v>
      </c>
      <c r="AC74">
        <f t="shared" si="64"/>
        <v>-39.860531919412537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-2.0035104853724457E-19</v>
      </c>
      <c r="AI74">
        <f t="shared" si="69"/>
        <v>-2.0035707246373814E-19</v>
      </c>
      <c r="AJ74">
        <f t="shared" si="70"/>
        <v>-4.7832638303295028</v>
      </c>
      <c r="AK74">
        <f t="shared" si="92"/>
        <v>-3.125065702481943</v>
      </c>
      <c r="AL74">
        <f t="shared" si="71"/>
        <v>-7.9083295328114458</v>
      </c>
      <c r="AN74">
        <f t="shared" si="72"/>
        <v>0</v>
      </c>
      <c r="AO74">
        <f t="shared" si="73"/>
        <v>0</v>
      </c>
      <c r="AP74">
        <f t="shared" si="74"/>
        <v>-4.9350822595267645E-27</v>
      </c>
      <c r="AQ74">
        <f t="shared" si="75"/>
        <v>-1.6413694728314011E-22</v>
      </c>
      <c r="AR74">
        <f t="shared" si="76"/>
        <v>-1.6414188236539964E-22</v>
      </c>
      <c r="AS74">
        <f t="shared" si="77"/>
        <v>-3.9186733929879843E-3</v>
      </c>
      <c r="AT74">
        <f t="shared" si="78"/>
        <v>-2.5601999500854838E-3</v>
      </c>
      <c r="AU74">
        <f t="shared" si="79"/>
        <v>-6.4788733430734676E-3</v>
      </c>
      <c r="AW74">
        <v>71</v>
      </c>
      <c r="AX74">
        <f>IF(Z74&gt;0, (R74*SUMPRODUCT(K74:$K$98, X74:$X$98)-K74*$AZ$3)/Z74, 0)</f>
        <v>-3.3085174563396869E+26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250000</v>
      </c>
      <c r="S75">
        <f t="shared" si="63"/>
        <v>-2.3811524319713962E+27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-39.860531919412537</v>
      </c>
      <c r="AC75">
        <f t="shared" si="64"/>
        <v>-35.589760642332621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-2.608182523114535E-20</v>
      </c>
      <c r="AI75">
        <f t="shared" si="69"/>
        <v>-2.6082572553327761E-20</v>
      </c>
      <c r="AJ75">
        <f t="shared" si="70"/>
        <v>-4.2707712770799162</v>
      </c>
      <c r="AK75">
        <f t="shared" si="92"/>
        <v>-2.7902372343588779</v>
      </c>
      <c r="AL75">
        <f t="shared" si="71"/>
        <v>-7.0610085114387946</v>
      </c>
      <c r="AN75">
        <f t="shared" si="72"/>
        <v>0</v>
      </c>
      <c r="AO75">
        <f t="shared" si="73"/>
        <v>0</v>
      </c>
      <c r="AP75">
        <f t="shared" si="74"/>
        <v>-5.4664399666791826E-28</v>
      </c>
      <c r="AQ75">
        <f t="shared" si="75"/>
        <v>-1.9078081074390303E-23</v>
      </c>
      <c r="AR75">
        <f t="shared" si="76"/>
        <v>-1.907862771838697E-23</v>
      </c>
      <c r="AS75">
        <f t="shared" si="77"/>
        <v>-3.1239424370121064E-3</v>
      </c>
      <c r="AT75">
        <f t="shared" si="78"/>
        <v>-2.0409757255145759E-3</v>
      </c>
      <c r="AU75">
        <f t="shared" si="79"/>
        <v>-5.1649181625266823E-3</v>
      </c>
      <c r="AW75">
        <v>72</v>
      </c>
      <c r="AX75">
        <f>IF(Z75&gt;0, (R75*SUMPRODUCT(K75:$K$98, X75:$X$98)-K75*$AZ$3)/Z75, 0)</f>
        <v>-2.3811524319713962E+27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250000</v>
      </c>
      <c r="S76">
        <f t="shared" si="63"/>
        <v>-1.790528047925968E+28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-35.589760642332621</v>
      </c>
      <c r="AC76">
        <f t="shared" si="64"/>
        <v>-31.776572002082695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-3.2555688153044692E-21</v>
      </c>
      <c r="AI76">
        <f t="shared" si="69"/>
        <v>-3.2556575505019962E-21</v>
      </c>
      <c r="AJ76">
        <f t="shared" si="70"/>
        <v>-3.8131886402499262</v>
      </c>
      <c r="AK76">
        <f t="shared" si="92"/>
        <v>-2.4912832449632836</v>
      </c>
      <c r="AL76">
        <f t="shared" si="71"/>
        <v>-6.3044718852132098</v>
      </c>
      <c r="AN76">
        <f t="shared" si="72"/>
        <v>0</v>
      </c>
      <c r="AO76">
        <f t="shared" si="73"/>
        <v>0</v>
      </c>
      <c r="AP76">
        <f t="shared" si="74"/>
        <v>-5.7952824482247214E-29</v>
      </c>
      <c r="AQ76">
        <f t="shared" si="75"/>
        <v>-2.1262071128621523E-24</v>
      </c>
      <c r="AR76">
        <f t="shared" si="76"/>
        <v>-2.1262650656866347E-24</v>
      </c>
      <c r="AS76">
        <f t="shared" si="77"/>
        <v>-2.4903877846078662E-3</v>
      </c>
      <c r="AT76">
        <f t="shared" si="78"/>
        <v>-1.6270533526104715E-3</v>
      </c>
      <c r="AU76">
        <f t="shared" si="79"/>
        <v>-4.1174411372183377E-3</v>
      </c>
      <c r="AW76">
        <v>73</v>
      </c>
      <c r="AX76">
        <f>IF(Z76&gt;0, (R76*SUMPRODUCT(K76:$K$98, X76:$X$98)-K76*$AZ$3)/Z76, 0)</f>
        <v>-1.790528047925968E+28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250000</v>
      </c>
      <c r="S77">
        <f t="shared" si="63"/>
        <v>-1.409577961771042E+29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-31.776572002082695</v>
      </c>
      <c r="AC77">
        <f t="shared" si="64"/>
        <v>-28.371939287573831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-3.8891930921399064E-22</v>
      </c>
      <c r="AI77">
        <f t="shared" si="69"/>
        <v>-3.889293731976996E-22</v>
      </c>
      <c r="AJ77">
        <f t="shared" si="70"/>
        <v>-3.404632714508864</v>
      </c>
      <c r="AK77">
        <f t="shared" si="92"/>
        <v>-2.2243600401457888</v>
      </c>
      <c r="AL77">
        <f t="shared" si="71"/>
        <v>-5.6289927546546528</v>
      </c>
      <c r="AN77">
        <f t="shared" si="72"/>
        <v>0</v>
      </c>
      <c r="AO77">
        <f t="shared" si="73"/>
        <v>0</v>
      </c>
      <c r="AP77">
        <f t="shared" si="74"/>
        <v>-5.8685470298582954E-30</v>
      </c>
      <c r="AQ77">
        <f t="shared" si="75"/>
        <v>-2.2678805162492607E-25</v>
      </c>
      <c r="AR77">
        <f t="shared" si="76"/>
        <v>-2.2679392017195592E-25</v>
      </c>
      <c r="AS77">
        <f t="shared" si="77"/>
        <v>-1.9853218946172409E-3</v>
      </c>
      <c r="AT77">
        <f t="shared" si="78"/>
        <v>-1.2970769711499292E-3</v>
      </c>
      <c r="AU77">
        <f t="shared" si="79"/>
        <v>-3.2823988657671699E-3</v>
      </c>
      <c r="AW77">
        <v>74</v>
      </c>
      <c r="AX77">
        <f>IF(Z77&gt;0, (R77*SUMPRODUCT(K77:$K$98, X77:$X$98)-K77*$AZ$3)/Z77, 0)</f>
        <v>-1.409577961771042E+29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250000</v>
      </c>
      <c r="S78">
        <f t="shared" si="63"/>
        <v>-1.1643091569887858E+30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-28.371939287573831</v>
      </c>
      <c r="AC78">
        <f t="shared" si="64"/>
        <v>-25.332088649619493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-4.4377423340478384E-23</v>
      </c>
      <c r="AI78">
        <f t="shared" si="69"/>
        <v>-4.4378511199682167E-23</v>
      </c>
      <c r="AJ78">
        <f t="shared" si="70"/>
        <v>-3.0398506379543377</v>
      </c>
      <c r="AK78">
        <f t="shared" si="92"/>
        <v>-1.9860357501301684</v>
      </c>
      <c r="AL78">
        <f t="shared" si="71"/>
        <v>-5.0258863880845066</v>
      </c>
      <c r="AN78">
        <f t="shared" si="72"/>
        <v>0</v>
      </c>
      <c r="AO78">
        <f t="shared" si="73"/>
        <v>0</v>
      </c>
      <c r="AP78">
        <f t="shared" si="74"/>
        <v>-5.663896804730198E-31</v>
      </c>
      <c r="AQ78">
        <f t="shared" si="75"/>
        <v>-2.3104933559955047E-26</v>
      </c>
      <c r="AR78">
        <f t="shared" si="76"/>
        <v>-2.3105499949635521E-26</v>
      </c>
      <c r="AS78">
        <f t="shared" si="77"/>
        <v>-1.5826864593568538E-3</v>
      </c>
      <c r="AT78">
        <f t="shared" si="78"/>
        <v>-1.0340218201131451E-3</v>
      </c>
      <c r="AU78">
        <f t="shared" si="79"/>
        <v>-2.6167082794699994E-3</v>
      </c>
      <c r="AW78">
        <v>75</v>
      </c>
      <c r="AX78">
        <f>IF(Z78&gt;0, (R78*SUMPRODUCT(K78:$K$98, X78:$X$98)-K78*$AZ$3)/Z78, 0)</f>
        <v>-1.1643091569887858E+30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-25.332088649619493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-25.332088649619493</v>
      </c>
      <c r="AK79">
        <f t="shared" si="92"/>
        <v>-1.7732462054733646</v>
      </c>
      <c r="AL79">
        <f t="shared" si="71"/>
        <v>-27.105334855092856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-2.5285253592545525E-27</v>
      </c>
      <c r="AR79">
        <f t="shared" si="76"/>
        <v>-2.5285253592545525E-27</v>
      </c>
      <c r="AS79">
        <f t="shared" si="77"/>
        <v>-1.1775940917833738E-2</v>
      </c>
      <c r="AT79">
        <f t="shared" si="78"/>
        <v>-8.2431586424836184E-4</v>
      </c>
      <c r="AU79">
        <f t="shared" si="79"/>
        <v>-1.2600256782082099E-2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83528.717031176959</v>
      </c>
      <c r="AO81" s="6">
        <f t="shared" si="93"/>
        <v>-8352.8717031176966</v>
      </c>
      <c r="AP81" s="6">
        <f t="shared" si="93"/>
        <v>-2938.6898209066821</v>
      </c>
      <c r="AQ81" s="6">
        <f t="shared" si="93"/>
        <v>-48655.098669103398</v>
      </c>
      <c r="AR81" s="6">
        <f t="shared" si="93"/>
        <v>23582.056838049175</v>
      </c>
      <c r="AS81" s="6">
        <f t="shared" si="93"/>
        <v>-7033.4767202879548</v>
      </c>
      <c r="AT81" s="6">
        <f t="shared" si="93"/>
        <v>1642.8719813051428</v>
      </c>
      <c r="AU81" s="6">
        <f t="shared" si="93"/>
        <v>18191.452099066344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143199.74151103597</v>
      </c>
      <c r="K3">
        <v>1</v>
      </c>
      <c r="L3" s="2">
        <v>0</v>
      </c>
      <c r="O3">
        <f>$C$3</f>
        <v>143199.74151103597</v>
      </c>
      <c r="P3" s="2">
        <f>O3*C5</f>
        <v>14319.974151103597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143199.74151103597</v>
      </c>
      <c r="AF3">
        <f t="shared" ref="AF3:AF34" si="4">-$Z3*P3</f>
        <v>-14319.974151103597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126359.85915593237</v>
      </c>
      <c r="AJ3">
        <f t="shared" ref="AJ3:AJ34" si="8">AB3-AC3</f>
        <v>0</v>
      </c>
      <c r="AL3">
        <f t="shared" ref="AL3:AL34" si="9">SUM(AI3:AK3)</f>
        <v>126359.85915593237</v>
      </c>
      <c r="AN3">
        <f t="shared" ref="AN3:AN34" si="10">AE3*$K3</f>
        <v>143199.74151103597</v>
      </c>
      <c r="AO3">
        <f t="shared" ref="AO3:AO34" si="11">AF3*$K3</f>
        <v>-14319.974151103597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126359.85915593237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126359.85915593237</v>
      </c>
      <c r="AW3">
        <v>0</v>
      </c>
      <c r="AX3">
        <f>IF(Z3&gt;0, (R3*SUMPRODUCT(K3:$K$98, X3:$X$98)-K3*$AZ$3)/Z3, 0)</f>
        <v>0</v>
      </c>
      <c r="AZ3">
        <f>C6*ABS(SUMPRODUCT(X4:X69, K4:K69))/1</f>
        <v>94529.316942375153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6534.9475450023247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6340.7574290108896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-6340.7574290108896</v>
      </c>
      <c r="AK4">
        <f>G4*SUM(AB4, AE4:AF4)</f>
        <v>0</v>
      </c>
      <c r="AL4">
        <f t="shared" si="9"/>
        <v>-11269.666179010888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-4598.2915850359168</v>
      </c>
      <c r="AR4">
        <f t="shared" si="14"/>
        <v>-4598.2915850359168</v>
      </c>
      <c r="AS4">
        <f t="shared" si="15"/>
        <v>-5915.4374745880114</v>
      </c>
      <c r="AT4">
        <f t="shared" si="16"/>
        <v>0</v>
      </c>
      <c r="AU4">
        <f t="shared" si="17"/>
        <v>-10513.729059623927</v>
      </c>
      <c r="AW4">
        <v>1</v>
      </c>
      <c r="AX4">
        <f>IF(Z4&gt;0, (R4*SUMPRODUCT(K4:$K$98, X4:$X$98)-K4*$AZ$3)/Z4, 0)</f>
        <v>6534.9475450023247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250000</v>
      </c>
      <c r="S5">
        <f t="shared" si="1"/>
        <v>9696.8535052597126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6340.7574290108896</v>
      </c>
      <c r="AC5">
        <f t="shared" si="2"/>
        <v>9098.2485348238406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-5578.3496535565328</v>
      </c>
      <c r="AI5">
        <f t="shared" si="7"/>
        <v>-5625.2630596933213</v>
      </c>
      <c r="AJ5">
        <f t="shared" si="8"/>
        <v>-2757.491105812951</v>
      </c>
      <c r="AK5">
        <f>G5*SUM(AB5, AE5:AF5)</f>
        <v>259.97105458944651</v>
      </c>
      <c r="AL5">
        <f t="shared" si="9"/>
        <v>-8122.7831109168255</v>
      </c>
      <c r="AN5">
        <f t="shared" si="10"/>
        <v>0</v>
      </c>
      <c r="AO5">
        <f t="shared" si="11"/>
        <v>0</v>
      </c>
      <c r="AP5">
        <f t="shared" si="12"/>
        <v>-40.116029723887081</v>
      </c>
      <c r="AQ5">
        <f t="shared" si="13"/>
        <v>-4770.0915141359474</v>
      </c>
      <c r="AR5">
        <f t="shared" si="14"/>
        <v>-4810.207543859834</v>
      </c>
      <c r="AS5">
        <f t="shared" si="15"/>
        <v>-2357.9527532408392</v>
      </c>
      <c r="AT5">
        <f t="shared" si="16"/>
        <v>222.30333314217097</v>
      </c>
      <c r="AU5">
        <f t="shared" si="17"/>
        <v>-6945.8569639585021</v>
      </c>
      <c r="AW5">
        <v>2</v>
      </c>
      <c r="AX5">
        <f>IF(Z5&gt;0, (R5*SUMPRODUCT(K5:$K$98, X5:$X$98)-K5*$AZ$3)/Z5, 0)</f>
        <v>9696.8535052597126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250000</v>
      </c>
      <c r="S6">
        <f t="shared" si="1"/>
        <v>13538.426047891397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9098.2485348238406</v>
      </c>
      <c r="AC6">
        <f t="shared" si="2"/>
        <v>12240.070674492978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-6196.7355205210552</v>
      </c>
      <c r="AI6">
        <f t="shared" si="7"/>
        <v>-6241.9404454923715</v>
      </c>
      <c r="AJ6">
        <f t="shared" si="8"/>
        <v>-3141.822139669137</v>
      </c>
      <c r="AK6">
        <f>G6*SUM(AB6, AE6:AF6)</f>
        <v>532.24753928719474</v>
      </c>
      <c r="AL6">
        <f t="shared" si="9"/>
        <v>-8851.5150458743137</v>
      </c>
      <c r="AN6">
        <f t="shared" si="10"/>
        <v>0</v>
      </c>
      <c r="AO6">
        <f t="shared" si="11"/>
        <v>0</v>
      </c>
      <c r="AP6">
        <f t="shared" si="12"/>
        <v>-34.87153250451032</v>
      </c>
      <c r="AQ6">
        <f t="shared" si="13"/>
        <v>-4780.2239305300636</v>
      </c>
      <c r="AR6">
        <f t="shared" si="14"/>
        <v>-4815.0954630345732</v>
      </c>
      <c r="AS6">
        <f t="shared" si="15"/>
        <v>-2423.6331093654176</v>
      </c>
      <c r="AT6">
        <f t="shared" si="16"/>
        <v>410.5810899691993</v>
      </c>
      <c r="AU6">
        <f t="shared" si="17"/>
        <v>-6828.1474824307916</v>
      </c>
      <c r="AW6">
        <v>3</v>
      </c>
      <c r="AX6">
        <f>IF(Z6&gt;0, (R6*SUMPRODUCT(K6:$K$98, X6:$X$98)-K6*$AZ$3)/Z6, 0)</f>
        <v>13538.426047891397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250000</v>
      </c>
      <c r="S7">
        <f t="shared" si="1"/>
        <v>16171.578563093268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12240.070674492978</v>
      </c>
      <c r="AC7">
        <f t="shared" si="2"/>
        <v>14034.733050958792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-6798.3447078260688</v>
      </c>
      <c r="AI7">
        <f t="shared" si="7"/>
        <v>-6841.7379146061066</v>
      </c>
      <c r="AJ7">
        <f t="shared" si="8"/>
        <v>-1794.6623764658143</v>
      </c>
      <c r="AK7">
        <f>G7*SUM(AB7, AE7:AF7)</f>
        <v>600.9874701176052</v>
      </c>
      <c r="AL7">
        <f t="shared" si="9"/>
        <v>-8035.412820954316</v>
      </c>
      <c r="AN7">
        <f t="shared" si="10"/>
        <v>0</v>
      </c>
      <c r="AO7">
        <f t="shared" si="11"/>
        <v>0</v>
      </c>
      <c r="AP7">
        <f t="shared" si="12"/>
        <v>-30.455786480918032</v>
      </c>
      <c r="AQ7">
        <f t="shared" si="13"/>
        <v>-4771.4596410163585</v>
      </c>
      <c r="AR7">
        <f t="shared" si="14"/>
        <v>-4801.9154274972771</v>
      </c>
      <c r="AS7">
        <f t="shared" si="15"/>
        <v>-1259.5947199763884</v>
      </c>
      <c r="AT7">
        <f t="shared" si="16"/>
        <v>421.80671643813383</v>
      </c>
      <c r="AU7">
        <f t="shared" si="17"/>
        <v>-5639.7034310355311</v>
      </c>
      <c r="AW7">
        <v>4</v>
      </c>
      <c r="AX7">
        <f>IF(Z7&gt;0, (R7*SUMPRODUCT(K7:$K$98, X7:$X$98)-K7*$AZ$3)/Z7, 0)</f>
        <v>16171.578563093268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250000</v>
      </c>
      <c r="S8">
        <f t="shared" si="1"/>
        <v>16488.929858091778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14034.733050958792</v>
      </c>
      <c r="AC8">
        <f t="shared" si="2"/>
        <v>13678.906892851279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-7401.0633352425048</v>
      </c>
      <c r="AI8">
        <f t="shared" si="7"/>
        <v>-7442.5423972876943</v>
      </c>
      <c r="AJ8">
        <f t="shared" si="8"/>
        <v>355.82615810751304</v>
      </c>
      <c r="AK8">
        <f t="shared" ref="AK8:AK39" si="30">G8*SUM(AB8:AB8, AE8:AF8)</f>
        <v>298.93981398542223</v>
      </c>
      <c r="AL8">
        <f t="shared" si="9"/>
        <v>-6787.7764251947592</v>
      </c>
      <c r="AN8">
        <f t="shared" si="10"/>
        <v>0</v>
      </c>
      <c r="AO8">
        <f t="shared" si="11"/>
        <v>0</v>
      </c>
      <c r="AP8">
        <f t="shared" si="12"/>
        <v>-27.174771156500572</v>
      </c>
      <c r="AQ8">
        <f t="shared" si="13"/>
        <v>-4848.7644737691871</v>
      </c>
      <c r="AR8">
        <f t="shared" si="14"/>
        <v>-4875.9392449256875</v>
      </c>
      <c r="AS8">
        <f t="shared" si="15"/>
        <v>233.11748003207094</v>
      </c>
      <c r="AT8">
        <f t="shared" si="16"/>
        <v>195.84871581161659</v>
      </c>
      <c r="AU8">
        <f t="shared" si="17"/>
        <v>-4446.9730490820002</v>
      </c>
      <c r="AW8">
        <v>5</v>
      </c>
      <c r="AX8">
        <f>IF(Z8&gt;0, (R8*SUMPRODUCT(K8:$K$98, X8:$X$98)-K8*$AZ$3)/Z8, 0)</f>
        <v>16488.929858091778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250000</v>
      </c>
      <c r="S9">
        <f t="shared" si="1"/>
        <v>15347.294333568509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13678.906892851279</v>
      </c>
      <c r="AC9">
        <f t="shared" si="2"/>
        <v>12108.773155776136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-8075.3003824166826</v>
      </c>
      <c r="AI9">
        <f t="shared" si="7"/>
        <v>-8114.7495937649364</v>
      </c>
      <c r="AJ9">
        <f t="shared" si="8"/>
        <v>1570.1337370751426</v>
      </c>
      <c r="AK9">
        <f t="shared" si="30"/>
        <v>80.70555066782255</v>
      </c>
      <c r="AL9">
        <f t="shared" si="9"/>
        <v>-6463.9103060219713</v>
      </c>
      <c r="AN9">
        <f t="shared" si="10"/>
        <v>0</v>
      </c>
      <c r="AO9">
        <f t="shared" si="11"/>
        <v>0</v>
      </c>
      <c r="AP9">
        <f t="shared" si="12"/>
        <v>-24.476679646021246</v>
      </c>
      <c r="AQ9">
        <f t="shared" si="13"/>
        <v>-5010.405373149586</v>
      </c>
      <c r="AR9">
        <f t="shared" si="14"/>
        <v>-5034.8820527956068</v>
      </c>
      <c r="AS9">
        <f t="shared" si="15"/>
        <v>974.20605305711081</v>
      </c>
      <c r="AT9">
        <f t="shared" si="16"/>
        <v>50.074610919679472</v>
      </c>
      <c r="AU9">
        <f t="shared" si="17"/>
        <v>-4010.6013888188168</v>
      </c>
      <c r="AW9">
        <v>6</v>
      </c>
      <c r="AX9">
        <f>IF(Z9&gt;0, (R9*SUMPRODUCT(K9:$K$98, X9:$X$98)-K9*$AZ$3)/Z9, 0)</f>
        <v>15347.294333568509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250000</v>
      </c>
      <c r="S10">
        <f t="shared" si="1"/>
        <v>13544.64885904185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12108.773155776136</v>
      </c>
      <c r="AC10">
        <f t="shared" si="2"/>
        <v>10108.573317147217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-8694.8700963791252</v>
      </c>
      <c r="AI10">
        <f t="shared" si="7"/>
        <v>-8732.1858415946208</v>
      </c>
      <c r="AJ10">
        <f t="shared" si="8"/>
        <v>2000.1998386289197</v>
      </c>
      <c r="AK10">
        <f t="shared" si="30"/>
        <v>49.645969938682164</v>
      </c>
      <c r="AL10">
        <f t="shared" si="9"/>
        <v>-6682.3400330270188</v>
      </c>
      <c r="AN10">
        <f t="shared" si="10"/>
        <v>0</v>
      </c>
      <c r="AO10">
        <f t="shared" si="11"/>
        <v>0</v>
      </c>
      <c r="AP10">
        <f t="shared" si="12"/>
        <v>-21.964659957278297</v>
      </c>
      <c r="AQ10">
        <f t="shared" si="13"/>
        <v>-5117.9432150364428</v>
      </c>
      <c r="AR10">
        <f t="shared" si="14"/>
        <v>-5139.9078749937216</v>
      </c>
      <c r="AS10">
        <f t="shared" si="15"/>
        <v>1177.3504467986136</v>
      </c>
      <c r="AT10">
        <f t="shared" si="16"/>
        <v>29.222432559100838</v>
      </c>
      <c r="AU10">
        <f t="shared" si="17"/>
        <v>-3933.3349956360066</v>
      </c>
      <c r="AW10">
        <v>7</v>
      </c>
      <c r="AX10">
        <f>IF(Z10&gt;0, (R10*SUMPRODUCT(K10:$K$98, X10:$X$98)-K10*$AZ$3)/Z10, 0)</f>
        <v>13544.64885904185</v>
      </c>
    </row>
    <row r="11" spans="1:52" x14ac:dyDescent="0.25">
      <c r="A11" t="s">
        <v>33</v>
      </c>
      <c r="C11" s="25">
        <f>AU71</f>
        <v>30983.635424553871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250000</v>
      </c>
      <c r="S11">
        <f t="shared" si="1"/>
        <v>11053.636829743577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10108.573317147217</v>
      </c>
      <c r="AC11">
        <f t="shared" si="2"/>
        <v>7761.0738235453537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-9180.8052961430658</v>
      </c>
      <c r="AI11">
        <f t="shared" si="7"/>
        <v>-9215.9117228471787</v>
      </c>
      <c r="AJ11">
        <f t="shared" si="8"/>
        <v>2347.4994936018629</v>
      </c>
      <c r="AK11">
        <f t="shared" si="30"/>
        <v>24.260575961153318</v>
      </c>
      <c r="AL11">
        <f t="shared" si="9"/>
        <v>-6844.1516532841624</v>
      </c>
      <c r="AN11">
        <f t="shared" si="10"/>
        <v>0</v>
      </c>
      <c r="AO11">
        <f t="shared" si="11"/>
        <v>0</v>
      </c>
      <c r="AP11">
        <f t="shared" si="12"/>
        <v>-19.63532765888964</v>
      </c>
      <c r="AQ11">
        <f t="shared" si="13"/>
        <v>-5134.9036938904082</v>
      </c>
      <c r="AR11">
        <f t="shared" si="14"/>
        <v>-5154.539021549298</v>
      </c>
      <c r="AS11">
        <f t="shared" si="15"/>
        <v>1312.9767413939312</v>
      </c>
      <c r="AT11">
        <f t="shared" si="16"/>
        <v>13.569149666115926</v>
      </c>
      <c r="AU11">
        <f t="shared" si="17"/>
        <v>-3827.9931304892511</v>
      </c>
      <c r="AW11">
        <v>8</v>
      </c>
      <c r="AX11">
        <f>IF(Z11&gt;0, (R11*SUMPRODUCT(K11:$K$98, X11:$X$98)-K11*$AZ$3)/Z11, 0)</f>
        <v>11053.636829743577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250000</v>
      </c>
      <c r="S12">
        <f t="shared" si="1"/>
        <v>8001.6682323139376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7761.0738235453537</v>
      </c>
      <c r="AC12">
        <f t="shared" si="2"/>
        <v>5253.8966478493603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-9626.771990236186</v>
      </c>
      <c r="AI12">
        <f t="shared" si="7"/>
        <v>-9659.6019982752096</v>
      </c>
      <c r="AJ12">
        <f t="shared" si="8"/>
        <v>2507.1771756959934</v>
      </c>
      <c r="AK12">
        <f t="shared" si="30"/>
        <v>17.850469794154314</v>
      </c>
      <c r="AL12">
        <f t="shared" si="9"/>
        <v>-7134.5743527850618</v>
      </c>
      <c r="AN12">
        <f t="shared" si="10"/>
        <v>0</v>
      </c>
      <c r="AO12">
        <f t="shared" si="11"/>
        <v>0</v>
      </c>
      <c r="AP12">
        <f t="shared" si="12"/>
        <v>-17.449498278804811</v>
      </c>
      <c r="AQ12">
        <f t="shared" si="13"/>
        <v>-5116.7316521640305</v>
      </c>
      <c r="AR12">
        <f t="shared" si="14"/>
        <v>-5134.1811504428351</v>
      </c>
      <c r="AS12">
        <f t="shared" si="15"/>
        <v>1332.5913219382448</v>
      </c>
      <c r="AT12">
        <f t="shared" si="16"/>
        <v>9.4877144586351054</v>
      </c>
      <c r="AU12">
        <f t="shared" si="17"/>
        <v>-3792.1021140459547</v>
      </c>
      <c r="AW12">
        <v>9</v>
      </c>
      <c r="AX12">
        <f>IF(Z12&gt;0, (R12*SUMPRODUCT(K12:$K$98, X12:$X$98)-K12*$AZ$3)/Z12, 0)</f>
        <v>8001.6682323139376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250000</v>
      </c>
      <c r="S13">
        <f t="shared" si="1"/>
        <v>4295.5793142203329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5253.8966478493603</v>
      </c>
      <c r="AC13">
        <f t="shared" si="2"/>
        <v>2620.6759435313579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-9986.8569286633265</v>
      </c>
      <c r="AI13">
        <f t="shared" si="7"/>
        <v>-10017.361265236228</v>
      </c>
      <c r="AJ13">
        <f t="shared" si="8"/>
        <v>2633.2207043180024</v>
      </c>
      <c r="AK13">
        <f t="shared" si="30"/>
        <v>10.50779329569872</v>
      </c>
      <c r="AL13">
        <f t="shared" si="9"/>
        <v>-7373.6327676225274</v>
      </c>
      <c r="AN13">
        <f t="shared" si="10"/>
        <v>0</v>
      </c>
      <c r="AO13">
        <f t="shared" si="11"/>
        <v>0</v>
      </c>
      <c r="AP13">
        <f t="shared" si="12"/>
        <v>-15.4119573869182</v>
      </c>
      <c r="AQ13">
        <f t="shared" si="13"/>
        <v>-5045.742038872696</v>
      </c>
      <c r="AR13">
        <f t="shared" si="14"/>
        <v>-5061.1539962596144</v>
      </c>
      <c r="AS13">
        <f t="shared" si="15"/>
        <v>1330.4037997453947</v>
      </c>
      <c r="AT13">
        <f t="shared" si="16"/>
        <v>5.308939013206432</v>
      </c>
      <c r="AU13">
        <f t="shared" si="17"/>
        <v>-3725.4412575010128</v>
      </c>
      <c r="AW13">
        <v>10</v>
      </c>
      <c r="AX13">
        <f>IF(Z13&gt;0, (R13*SUMPRODUCT(K13:$K$98, X13:$X$98)-K13*$AZ$3)/Z13, 0)</f>
        <v>4295.5793142203329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250000</v>
      </c>
      <c r="S14">
        <f t="shared" si="1"/>
        <v>-129.61528923153489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2620.6759435313579</v>
      </c>
      <c r="AC14">
        <f t="shared" si="2"/>
        <v>-72.946887638354383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-10297.617792641051</v>
      </c>
      <c r="AI14">
        <f t="shared" si="7"/>
        <v>-10325.757562289695</v>
      </c>
      <c r="AJ14">
        <f t="shared" si="8"/>
        <v>2693.6228311697123</v>
      </c>
      <c r="AK14">
        <f t="shared" si="30"/>
        <v>4.7172166983564443</v>
      </c>
      <c r="AL14">
        <f t="shared" si="9"/>
        <v>-7627.417514421626</v>
      </c>
      <c r="AN14">
        <f t="shared" si="10"/>
        <v>0</v>
      </c>
      <c r="AO14">
        <f t="shared" si="11"/>
        <v>0</v>
      </c>
      <c r="AP14">
        <f t="shared" si="12"/>
        <v>-13.517101873690578</v>
      </c>
      <c r="AQ14">
        <f t="shared" si="13"/>
        <v>-4946.5205471632844</v>
      </c>
      <c r="AR14">
        <f t="shared" si="14"/>
        <v>-4960.0376490369754</v>
      </c>
      <c r="AS14">
        <f t="shared" si="15"/>
        <v>1293.8973798591405</v>
      </c>
      <c r="AT14">
        <f t="shared" si="16"/>
        <v>2.2659424532649539</v>
      </c>
      <c r="AU14">
        <f t="shared" si="17"/>
        <v>-3663.87432672457</v>
      </c>
      <c r="AW14">
        <v>11</v>
      </c>
      <c r="AX14">
        <f>IF(Z14&gt;0, (R14*SUMPRODUCT(K14:$K$98, X14:$X$98)-K14*$AZ$3)/Z14, 0)</f>
        <v>-129.61528923153489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250000</v>
      </c>
      <c r="S15">
        <f t="shared" si="1"/>
        <v>-5222.9992496201139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-72.946887638354383</v>
      </c>
      <c r="AC15">
        <f t="shared" si="2"/>
        <v>-2688.989365224239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-10582.796408928722</v>
      </c>
      <c r="AI15">
        <f t="shared" si="7"/>
        <v>-10608.538221599094</v>
      </c>
      <c r="AJ15">
        <f t="shared" si="8"/>
        <v>2616.0424775858846</v>
      </c>
      <c r="AK15">
        <f t="shared" si="30"/>
        <v>-0.29908223931725297</v>
      </c>
      <c r="AL15">
        <f t="shared" si="9"/>
        <v>-7992.7948262525269</v>
      </c>
      <c r="AN15">
        <f t="shared" si="10"/>
        <v>0</v>
      </c>
      <c r="AO15">
        <f t="shared" si="11"/>
        <v>0</v>
      </c>
      <c r="AP15">
        <f t="shared" si="12"/>
        <v>-11.730603647105655</v>
      </c>
      <c r="AQ15">
        <f t="shared" si="13"/>
        <v>-4822.6048313234123</v>
      </c>
      <c r="AR15">
        <f t="shared" si="14"/>
        <v>-4834.3354349705187</v>
      </c>
      <c r="AS15">
        <f t="shared" si="15"/>
        <v>1192.1366153003473</v>
      </c>
      <c r="AT15">
        <f t="shared" si="16"/>
        <v>-0.13629246907532794</v>
      </c>
      <c r="AU15">
        <f t="shared" si="17"/>
        <v>-3642.3351121392466</v>
      </c>
      <c r="AW15">
        <v>12</v>
      </c>
      <c r="AX15">
        <f>IF(Z15&gt;0, (R15*SUMPRODUCT(K15:$K$98, X15:$X$98)-K15*$AZ$3)/Z15, 0)</f>
        <v>-5222.9992496201139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250000</v>
      </c>
      <c r="S16">
        <f t="shared" si="1"/>
        <v>-11108.771101590712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-2688.989365224239</v>
      </c>
      <c r="AC16">
        <f t="shared" si="2"/>
        <v>-5184.7473934960071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-10740.583164061893</v>
      </c>
      <c r="AI16">
        <f t="shared" si="7"/>
        <v>-10763.919441972748</v>
      </c>
      <c r="AJ16">
        <f t="shared" si="8"/>
        <v>2495.7580282717681</v>
      </c>
      <c r="AK16">
        <f t="shared" si="30"/>
        <v>-19.091824493092098</v>
      </c>
      <c r="AL16">
        <f t="shared" si="9"/>
        <v>-8287.2532381940728</v>
      </c>
      <c r="AN16">
        <f t="shared" si="10"/>
        <v>0</v>
      </c>
      <c r="AO16">
        <f t="shared" si="11"/>
        <v>0</v>
      </c>
      <c r="AP16">
        <f t="shared" si="12"/>
        <v>-10.059971513032036</v>
      </c>
      <c r="AQ16">
        <f t="shared" si="13"/>
        <v>-4630.1282953761938</v>
      </c>
      <c r="AR16">
        <f t="shared" si="14"/>
        <v>-4640.1882668892258</v>
      </c>
      <c r="AS16">
        <f t="shared" si="15"/>
        <v>1075.8894269148104</v>
      </c>
      <c r="AT16">
        <f t="shared" si="16"/>
        <v>-8.2302418263098875</v>
      </c>
      <c r="AU16">
        <f t="shared" si="17"/>
        <v>-3572.5290818007256</v>
      </c>
      <c r="AW16">
        <v>13</v>
      </c>
      <c r="AX16">
        <f>IF(Z16&gt;0, (R16*SUMPRODUCT(K16:$K$98, X16:$X$98)-K16*$AZ$3)/Z16, 0)</f>
        <v>-11108.771101590712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250000</v>
      </c>
      <c r="S17">
        <f t="shared" si="1"/>
        <v>-17590.483589554686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-5184.7473934960071</v>
      </c>
      <c r="AC17">
        <f t="shared" si="2"/>
        <v>-7370.9253585674305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-10757.288557424597</v>
      </c>
      <c r="AI17">
        <f t="shared" si="7"/>
        <v>-10778.24001484486</v>
      </c>
      <c r="AJ17">
        <f t="shared" si="8"/>
        <v>2186.1779650714234</v>
      </c>
      <c r="AK17">
        <f t="shared" si="30"/>
        <v>-71.549514030244893</v>
      </c>
      <c r="AL17">
        <f t="shared" si="9"/>
        <v>-8663.6115638036808</v>
      </c>
      <c r="AN17">
        <f t="shared" si="10"/>
        <v>0</v>
      </c>
      <c r="AO17">
        <f t="shared" si="11"/>
        <v>0</v>
      </c>
      <c r="AP17">
        <f t="shared" si="12"/>
        <v>-8.4902292183310575</v>
      </c>
      <c r="AQ17">
        <f t="shared" si="13"/>
        <v>-4359.2120485106943</v>
      </c>
      <c r="AR17">
        <f t="shared" si="14"/>
        <v>-4367.7022777290258</v>
      </c>
      <c r="AS17">
        <f t="shared" si="15"/>
        <v>885.912214277305</v>
      </c>
      <c r="AT17">
        <f t="shared" si="16"/>
        <v>-28.9942490582776</v>
      </c>
      <c r="AU17">
        <f t="shared" si="17"/>
        <v>-3510.784312509998</v>
      </c>
      <c r="AW17">
        <v>14</v>
      </c>
      <c r="AX17">
        <f>IF(Z17&gt;0, (R17*SUMPRODUCT(K17:$K$98, X17:$X$98)-K17*$AZ$3)/Z17, 0)</f>
        <v>-17590.483589554686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250000</v>
      </c>
      <c r="S18">
        <f t="shared" si="1"/>
        <v>-24647.044917629402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-7370.9253585674305</v>
      </c>
      <c r="AC18">
        <f t="shared" si="2"/>
        <v>-9170.6557944626875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-10689.883403608457</v>
      </c>
      <c r="AI18">
        <f t="shared" si="7"/>
        <v>-10708.487369773795</v>
      </c>
      <c r="AJ18">
        <f t="shared" si="8"/>
        <v>1799.730435895257</v>
      </c>
      <c r="AK18">
        <f t="shared" si="30"/>
        <v>-159.21198774505652</v>
      </c>
      <c r="AL18">
        <f t="shared" si="9"/>
        <v>-9067.9689216235947</v>
      </c>
      <c r="AN18">
        <f t="shared" si="10"/>
        <v>0</v>
      </c>
      <c r="AO18">
        <f t="shared" si="11"/>
        <v>0</v>
      </c>
      <c r="AP18">
        <f t="shared" si="12"/>
        <v>-7.0352253449654567</v>
      </c>
      <c r="AQ18">
        <f t="shared" si="13"/>
        <v>-4042.4572904197676</v>
      </c>
      <c r="AR18">
        <f t="shared" si="14"/>
        <v>-4049.4925157647331</v>
      </c>
      <c r="AS18">
        <f t="shared" si="15"/>
        <v>680.58117630350205</v>
      </c>
      <c r="AT18">
        <f t="shared" si="16"/>
        <v>-60.207173107704001</v>
      </c>
      <c r="AU18">
        <f t="shared" si="17"/>
        <v>-3429.1185125689349</v>
      </c>
      <c r="AW18">
        <v>15</v>
      </c>
      <c r="AX18">
        <f>IF(Z18&gt;0, (R18*SUMPRODUCT(K18:$K$98, X18:$X$98)-K18*$AZ$3)/Z18, 0)</f>
        <v>-24647.044917629402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250000</v>
      </c>
      <c r="S19">
        <f t="shared" si="1"/>
        <v>-33111.528953901645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-9170.6557944626875</v>
      </c>
      <c r="AC19">
        <f t="shared" si="2"/>
        <v>-10802.869237504638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-10525.373944432249</v>
      </c>
      <c r="AI19">
        <f t="shared" si="7"/>
        <v>-10541.686796147047</v>
      </c>
      <c r="AJ19">
        <f t="shared" si="8"/>
        <v>1632.2134430419501</v>
      </c>
      <c r="AK19">
        <f t="shared" si="30"/>
        <v>-204.50562421651793</v>
      </c>
      <c r="AL19">
        <f t="shared" si="9"/>
        <v>-9113.9789773216144</v>
      </c>
      <c r="AN19">
        <f t="shared" si="10"/>
        <v>0</v>
      </c>
      <c r="AO19">
        <f t="shared" si="11"/>
        <v>0</v>
      </c>
      <c r="AP19">
        <f t="shared" si="12"/>
        <v>-5.7528897916037423</v>
      </c>
      <c r="AQ19">
        <f t="shared" si="13"/>
        <v>-3711.8780564166245</v>
      </c>
      <c r="AR19">
        <f t="shared" si="14"/>
        <v>-3717.6309462082281</v>
      </c>
      <c r="AS19">
        <f t="shared" si="15"/>
        <v>575.61634338137026</v>
      </c>
      <c r="AT19">
        <f t="shared" si="16"/>
        <v>-72.120947241463909</v>
      </c>
      <c r="AU19">
        <f t="shared" si="17"/>
        <v>-3214.1355500683217</v>
      </c>
      <c r="AW19">
        <v>16</v>
      </c>
      <c r="AX19">
        <f>IF(Z19&gt;0, (R19*SUMPRODUCT(K19:$K$98, X19:$X$98)-K19*$AZ$3)/Z19, 0)</f>
        <v>-33111.528953901645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250000</v>
      </c>
      <c r="S20">
        <f t="shared" si="1"/>
        <v>-45393.448677763299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-10802.869237504638</v>
      </c>
      <c r="AC20">
        <f t="shared" si="2"/>
        <v>-12797.794682248041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-10266.007511548196</v>
      </c>
      <c r="AI20">
        <f t="shared" si="7"/>
        <v>-10280.104033243537</v>
      </c>
      <c r="AJ20">
        <f t="shared" si="8"/>
        <v>1994.9254447434032</v>
      </c>
      <c r="AK20">
        <f t="shared" si="30"/>
        <v>-46.452337721269942</v>
      </c>
      <c r="AL20">
        <f t="shared" si="9"/>
        <v>-8331.6309262214036</v>
      </c>
      <c r="AN20">
        <f t="shared" si="10"/>
        <v>0</v>
      </c>
      <c r="AO20">
        <f t="shared" si="11"/>
        <v>0</v>
      </c>
      <c r="AP20">
        <f t="shared" si="12"/>
        <v>-4.7152413108956193</v>
      </c>
      <c r="AQ20">
        <f t="shared" si="13"/>
        <v>-3433.9465977921568</v>
      </c>
      <c r="AR20">
        <f t="shared" si="14"/>
        <v>-3438.6618391030524</v>
      </c>
      <c r="AS20">
        <f t="shared" si="15"/>
        <v>667.2961651469227</v>
      </c>
      <c r="AT20">
        <f t="shared" si="16"/>
        <v>-15.53815803251746</v>
      </c>
      <c r="AU20">
        <f t="shared" si="17"/>
        <v>-2786.9038319886472</v>
      </c>
      <c r="AW20">
        <v>17</v>
      </c>
      <c r="AX20">
        <f>IF(Z20&gt;0, (R20*SUMPRODUCT(K20:$K$98, X20:$X$98)-K20*$AZ$3)/Z20, 0)</f>
        <v>-45393.448677763299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50</v>
      </c>
      <c r="R21">
        <f t="shared" si="0"/>
        <v>250000</v>
      </c>
      <c r="S21">
        <f t="shared" si="1"/>
        <v>-61297.722810782143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-12797.794682248041</v>
      </c>
      <c r="AC21">
        <f t="shared" si="2"/>
        <v>-14680.220476130797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-9905.1647685735079</v>
      </c>
      <c r="AI21">
        <f t="shared" si="7"/>
        <v>-9917.1392920981798</v>
      </c>
      <c r="AJ21">
        <f t="shared" si="8"/>
        <v>1882.4257938827559</v>
      </c>
      <c r="AK21">
        <f t="shared" si="30"/>
        <v>-20.476471491596865</v>
      </c>
      <c r="AL21">
        <f t="shared" si="9"/>
        <v>-8055.1899697070212</v>
      </c>
      <c r="AN21">
        <f t="shared" si="10"/>
        <v>0</v>
      </c>
      <c r="AO21">
        <f t="shared" si="11"/>
        <v>0</v>
      </c>
      <c r="AP21">
        <f t="shared" si="12"/>
        <v>-3.8089004624827001</v>
      </c>
      <c r="AQ21">
        <f t="shared" si="13"/>
        <v>-3150.671222137009</v>
      </c>
      <c r="AR21">
        <f t="shared" si="14"/>
        <v>-3154.4801225994916</v>
      </c>
      <c r="AS21">
        <f t="shared" si="15"/>
        <v>598.76891653655457</v>
      </c>
      <c r="AT21">
        <f t="shared" si="16"/>
        <v>-6.5132313259614953</v>
      </c>
      <c r="AU21">
        <f t="shared" si="17"/>
        <v>-2562.2244373888984</v>
      </c>
      <c r="AW21">
        <v>18</v>
      </c>
      <c r="AX21">
        <f>IF(Z21&gt;0, (R21*SUMPRODUCT(K21:$K$98, X21:$X$98)-K21*$AZ$3)/Z21, 0)</f>
        <v>-61297.722810782143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250000</v>
      </c>
      <c r="S22">
        <f t="shared" si="1"/>
        <v>-79430.474972109616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-14680.220476130797</v>
      </c>
      <c r="AC22">
        <f t="shared" si="2"/>
        <v>-15837.572821510454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-9426.610453681029</v>
      </c>
      <c r="AI22">
        <f t="shared" si="7"/>
        <v>-9436.5799098797179</v>
      </c>
      <c r="AJ22">
        <f t="shared" si="8"/>
        <v>1157.352345379657</v>
      </c>
      <c r="AK22">
        <f t="shared" si="30"/>
        <v>-308.28462999874677</v>
      </c>
      <c r="AL22">
        <f t="shared" si="9"/>
        <v>-8587.5121944988077</v>
      </c>
      <c r="AN22">
        <f t="shared" si="10"/>
        <v>0</v>
      </c>
      <c r="AO22">
        <f t="shared" si="11"/>
        <v>0</v>
      </c>
      <c r="AP22">
        <f t="shared" si="12"/>
        <v>-2.9608975504865036</v>
      </c>
      <c r="AQ22">
        <f t="shared" si="13"/>
        <v>-2799.6740489581107</v>
      </c>
      <c r="AR22">
        <f t="shared" si="14"/>
        <v>-2802.6349465085973</v>
      </c>
      <c r="AS22">
        <f t="shared" si="15"/>
        <v>343.73005469796936</v>
      </c>
      <c r="AT22">
        <f t="shared" si="16"/>
        <v>-91.559578338480179</v>
      </c>
      <c r="AU22">
        <f t="shared" si="17"/>
        <v>-2550.4644701491079</v>
      </c>
      <c r="AW22">
        <v>19</v>
      </c>
      <c r="AX22">
        <f>IF(Z22&gt;0, (R22*SUMPRODUCT(K22:$K$98, X22:$X$98)-K22*$AZ$3)/Z22, 0)</f>
        <v>-79430.474972109616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50</v>
      </c>
      <c r="R23">
        <f t="shared" si="0"/>
        <v>250000</v>
      </c>
      <c r="S23">
        <f t="shared" si="1"/>
        <v>-96485.236334779634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-15837.572821510454</v>
      </c>
      <c r="AC23">
        <f t="shared" si="2"/>
        <v>-15629.220396488659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-8852.4043029757559</v>
      </c>
      <c r="AI23">
        <f t="shared" si="7"/>
        <v>-8860.5035837518626</v>
      </c>
      <c r="AJ23">
        <f t="shared" si="8"/>
        <v>-208.35242502179426</v>
      </c>
      <c r="AK23">
        <f t="shared" si="30"/>
        <v>-1108.6300975057318</v>
      </c>
      <c r="AL23">
        <f t="shared" si="9"/>
        <v>-10177.486106279388</v>
      </c>
      <c r="AN23">
        <f t="shared" si="10"/>
        <v>0</v>
      </c>
      <c r="AO23">
        <f t="shared" si="11"/>
        <v>0</v>
      </c>
      <c r="AP23">
        <f t="shared" si="12"/>
        <v>-2.1477332626147336</v>
      </c>
      <c r="AQ23">
        <f t="shared" si="13"/>
        <v>-2347.4433966657889</v>
      </c>
      <c r="AR23">
        <f t="shared" si="14"/>
        <v>-2349.5911299284035</v>
      </c>
      <c r="AS23">
        <f t="shared" si="15"/>
        <v>-55.250021074196113</v>
      </c>
      <c r="AT23">
        <f t="shared" si="16"/>
        <v>-293.98187347362364</v>
      </c>
      <c r="AU23">
        <f t="shared" si="17"/>
        <v>-2698.8230244762231</v>
      </c>
      <c r="AW23">
        <v>20</v>
      </c>
      <c r="AX23">
        <f>IF(Z23&gt;0, (R23*SUMPRODUCT(K23:$K$98, X23:$X$98)-K23*$AZ$3)/Z23, 0)</f>
        <v>-96485.236334779634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250000</v>
      </c>
      <c r="S24">
        <f t="shared" si="1"/>
        <v>-119614.62803894076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-15629.220396488659</v>
      </c>
      <c r="AC24">
        <f t="shared" si="2"/>
        <v>-15290.925869958101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-8132.7109624745426</v>
      </c>
      <c r="AI24">
        <f t="shared" si="7"/>
        <v>-8139.1027082503933</v>
      </c>
      <c r="AJ24">
        <f t="shared" si="8"/>
        <v>-338.29452653055887</v>
      </c>
      <c r="AK24">
        <f t="shared" si="30"/>
        <v>-1094.0454277542062</v>
      </c>
      <c r="AL24">
        <f t="shared" si="9"/>
        <v>-9571.4426625351589</v>
      </c>
      <c r="AN24">
        <f t="shared" si="10"/>
        <v>0</v>
      </c>
      <c r="AO24">
        <f t="shared" si="11"/>
        <v>0</v>
      </c>
      <c r="AP24">
        <f t="shared" si="12"/>
        <v>-1.5133359840893017</v>
      </c>
      <c r="AQ24">
        <f t="shared" si="13"/>
        <v>-1925.5340527168207</v>
      </c>
      <c r="AR24">
        <f t="shared" si="14"/>
        <v>-1927.0473887009098</v>
      </c>
      <c r="AS24">
        <f t="shared" si="15"/>
        <v>-80.096001651594918</v>
      </c>
      <c r="AT24">
        <f t="shared" si="16"/>
        <v>-259.03068928431236</v>
      </c>
      <c r="AU24">
        <f t="shared" si="17"/>
        <v>-2266.1740796368172</v>
      </c>
      <c r="AW24">
        <v>21</v>
      </c>
      <c r="AX24">
        <f>IF(Z24&gt;0, (R24*SUMPRODUCT(K24:$K$98, X24:$X$98)-K24*$AZ$3)/Z24, 0)</f>
        <v>-119614.62803894076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250000</v>
      </c>
      <c r="S25">
        <f t="shared" si="1"/>
        <v>-152026.28455809224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-15290.925869958101</v>
      </c>
      <c r="AC25">
        <f t="shared" si="2"/>
        <v>-14818.479634106756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-7270.8560713160914</v>
      </c>
      <c r="AI25">
        <f t="shared" si="7"/>
        <v>-7275.7297284199212</v>
      </c>
      <c r="AJ25">
        <f t="shared" si="8"/>
        <v>-472.44623585134468</v>
      </c>
      <c r="AK25">
        <f t="shared" si="30"/>
        <v>-1070.3648108970672</v>
      </c>
      <c r="AL25">
        <f t="shared" si="9"/>
        <v>-8818.5407751683324</v>
      </c>
      <c r="AN25">
        <f t="shared" si="10"/>
        <v>0</v>
      </c>
      <c r="AO25">
        <f t="shared" si="11"/>
        <v>0</v>
      </c>
      <c r="AP25">
        <f t="shared" si="12"/>
        <v>-1.0302741736854919</v>
      </c>
      <c r="AQ25">
        <f t="shared" si="13"/>
        <v>-1537.0337041100806</v>
      </c>
      <c r="AR25">
        <f t="shared" si="14"/>
        <v>-1538.0639782837661</v>
      </c>
      <c r="AS25">
        <f t="shared" si="15"/>
        <v>-99.873492304189483</v>
      </c>
      <c r="AT25">
        <f t="shared" si="16"/>
        <v>-226.2714010434828</v>
      </c>
      <c r="AU25">
        <f t="shared" si="17"/>
        <v>-1864.2088716314383</v>
      </c>
      <c r="AW25">
        <v>22</v>
      </c>
      <c r="AX25">
        <f>IF(Z25&gt;0, (R25*SUMPRODUCT(K25:$K$98, X25:$X$98)-K25*$AZ$3)/Z25, 0)</f>
        <v>-152026.28455809224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250000</v>
      </c>
      <c r="S26">
        <f t="shared" si="1"/>
        <v>-199310.24797987667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-14818.479634106756</v>
      </c>
      <c r="AC26">
        <f t="shared" si="2"/>
        <v>-14214.459509138112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-6295.0383876454252</v>
      </c>
      <c r="AI26">
        <f t="shared" si="7"/>
        <v>-6298.6043005006877</v>
      </c>
      <c r="AJ26">
        <f t="shared" si="8"/>
        <v>-604.02012496864336</v>
      </c>
      <c r="AK26">
        <f t="shared" si="30"/>
        <v>-1037.293574387473</v>
      </c>
      <c r="AL26">
        <f t="shared" si="9"/>
        <v>-7939.9179998568043</v>
      </c>
      <c r="AN26">
        <f t="shared" si="10"/>
        <v>0</v>
      </c>
      <c r="AO26">
        <f t="shared" si="11"/>
        <v>0</v>
      </c>
      <c r="AP26">
        <f t="shared" si="12"/>
        <v>-0.67305498617375714</v>
      </c>
      <c r="AQ26">
        <f t="shared" si="13"/>
        <v>-1188.1689617590571</v>
      </c>
      <c r="AR26">
        <f t="shared" si="14"/>
        <v>-1188.8420167452309</v>
      </c>
      <c r="AS26">
        <f t="shared" si="15"/>
        <v>-114.00692427453276</v>
      </c>
      <c r="AT26">
        <f t="shared" si="16"/>
        <v>-195.78594337695492</v>
      </c>
      <c r="AU26">
        <f t="shared" si="17"/>
        <v>-1498.6348843967185</v>
      </c>
      <c r="AW26">
        <v>23</v>
      </c>
      <c r="AX26">
        <f>IF(Z26&gt;0, (R26*SUMPRODUCT(K26:$K$98, X26:$X$98)-K26*$AZ$3)/Z26, 0)</f>
        <v>-199310.24797987667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250000</v>
      </c>
      <c r="S27">
        <f t="shared" si="1"/>
        <v>-271318.56594799657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-14214.459509138112</v>
      </c>
      <c r="AC27">
        <f t="shared" si="2"/>
        <v>-13490.973266362596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-5220.334153239135</v>
      </c>
      <c r="AI27">
        <f t="shared" si="7"/>
        <v>-5222.8203401351966</v>
      </c>
      <c r="AJ27">
        <f t="shared" si="8"/>
        <v>-723.48624277551608</v>
      </c>
      <c r="AK27">
        <f t="shared" si="30"/>
        <v>-995.01216563966796</v>
      </c>
      <c r="AL27">
        <f t="shared" si="9"/>
        <v>-6941.3187485503804</v>
      </c>
      <c r="AN27">
        <f t="shared" si="10"/>
        <v>0</v>
      </c>
      <c r="AO27">
        <f t="shared" si="11"/>
        <v>0</v>
      </c>
      <c r="AP27">
        <f t="shared" si="12"/>
        <v>-0.41898219806586839</v>
      </c>
      <c r="AQ27">
        <f t="shared" si="13"/>
        <v>-879.75167177788796</v>
      </c>
      <c r="AR27">
        <f t="shared" si="14"/>
        <v>-880.17065397595377</v>
      </c>
      <c r="AS27">
        <f t="shared" si="15"/>
        <v>-121.92480651743955</v>
      </c>
      <c r="AT27">
        <f t="shared" si="16"/>
        <v>-167.68344524798002</v>
      </c>
      <c r="AU27">
        <f t="shared" si="17"/>
        <v>-1169.7789057413734</v>
      </c>
      <c r="AW27">
        <v>24</v>
      </c>
      <c r="AX27">
        <f>IF(Z27&gt;0, (R27*SUMPRODUCT(K27:$K$98, X27:$X$98)-K27*$AZ$3)/Z27, 0)</f>
        <v>-271318.56594799657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250000</v>
      </c>
      <c r="S28">
        <f t="shared" si="1"/>
        <v>-386557.85889088782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-13490.973266362596</v>
      </c>
      <c r="AC28">
        <f t="shared" si="2"/>
        <v>-12663.889934091761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-4116.4605567616973</v>
      </c>
      <c r="AI28">
        <f t="shared" si="7"/>
        <v>-4118.0985896774455</v>
      </c>
      <c r="AJ28">
        <f t="shared" si="8"/>
        <v>-827.08333227083494</v>
      </c>
      <c r="AK28">
        <f t="shared" si="30"/>
        <v>-944.36812864538183</v>
      </c>
      <c r="AL28">
        <f t="shared" si="9"/>
        <v>-5889.5500505936625</v>
      </c>
      <c r="AN28">
        <f t="shared" si="10"/>
        <v>0</v>
      </c>
      <c r="AO28">
        <f t="shared" si="11"/>
        <v>0</v>
      </c>
      <c r="AP28">
        <f t="shared" si="12"/>
        <v>-0.2464713248772776</v>
      </c>
      <c r="AQ28">
        <f t="shared" si="13"/>
        <v>-619.39505456544146</v>
      </c>
      <c r="AR28">
        <f t="shared" si="14"/>
        <v>-619.64152589031869</v>
      </c>
      <c r="AS28">
        <f t="shared" si="15"/>
        <v>-124.44946785183484</v>
      </c>
      <c r="AT28">
        <f t="shared" si="16"/>
        <v>-142.09706142121362</v>
      </c>
      <c r="AU28">
        <f t="shared" si="17"/>
        <v>-886.18805516336715</v>
      </c>
      <c r="AW28">
        <v>25</v>
      </c>
      <c r="AX28">
        <f>IF(Z28&gt;0, (R28*SUMPRODUCT(K28:$K$98, X28:$X$98)-K28*$AZ$3)/Z28, 0)</f>
        <v>-386557.85889088782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50</v>
      </c>
      <c r="R29">
        <f t="shared" si="0"/>
        <v>250000</v>
      </c>
      <c r="S29">
        <f t="shared" si="1"/>
        <v>-581770.20587687753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-12663.889934091761</v>
      </c>
      <c r="AC29">
        <f t="shared" si="2"/>
        <v>-11759.325163613699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-3055.0112174053424</v>
      </c>
      <c r="AI29">
        <f t="shared" si="7"/>
        <v>-3056.0218677484527</v>
      </c>
      <c r="AJ29">
        <f t="shared" si="8"/>
        <v>-904.5647704780622</v>
      </c>
      <c r="AK29">
        <f t="shared" si="30"/>
        <v>-886.47229538642341</v>
      </c>
      <c r="AL29">
        <f t="shared" si="9"/>
        <v>-4847.0589336129378</v>
      </c>
      <c r="AN29">
        <f t="shared" si="10"/>
        <v>0</v>
      </c>
      <c r="AO29">
        <f t="shared" si="11"/>
        <v>0</v>
      </c>
      <c r="AP29">
        <f t="shared" si="12"/>
        <v>-0.13577714740471133</v>
      </c>
      <c r="AQ29">
        <f t="shared" si="13"/>
        <v>-410.42949346083986</v>
      </c>
      <c r="AR29">
        <f t="shared" si="14"/>
        <v>-410.56527060824459</v>
      </c>
      <c r="AS29">
        <f t="shared" si="15"/>
        <v>-121.52494185116201</v>
      </c>
      <c r="AT29">
        <f t="shared" si="16"/>
        <v>-119.09428452820106</v>
      </c>
      <c r="AU29">
        <f t="shared" si="17"/>
        <v>-651.18449698760753</v>
      </c>
      <c r="AW29">
        <v>26</v>
      </c>
      <c r="AX29">
        <f>IF(Z29&gt;0, (R29*SUMPRODUCT(K29:$K$98, X29:$X$98)-K29*$AZ$3)/Z29, 0)</f>
        <v>-581770.20587687753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250000</v>
      </c>
      <c r="S30">
        <f t="shared" si="1"/>
        <v>-936573.53507506475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-11759.325163613699</v>
      </c>
      <c r="AC30">
        <f t="shared" si="2"/>
        <v>-10809.076241857125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-2117.4475573937179</v>
      </c>
      <c r="AI30">
        <f t="shared" si="7"/>
        <v>-2118.0246117219181</v>
      </c>
      <c r="AJ30">
        <f t="shared" si="8"/>
        <v>-950.24892175657442</v>
      </c>
      <c r="AK30">
        <f t="shared" si="30"/>
        <v>-823.152761452959</v>
      </c>
      <c r="AL30">
        <f t="shared" si="9"/>
        <v>-3891.4262949314516</v>
      </c>
      <c r="AN30">
        <f t="shared" si="10"/>
        <v>0</v>
      </c>
      <c r="AO30">
        <f t="shared" si="11"/>
        <v>0</v>
      </c>
      <c r="AP30">
        <f t="shared" si="12"/>
        <v>-6.9218858426436256E-2</v>
      </c>
      <c r="AQ30">
        <f t="shared" si="13"/>
        <v>-253.99220755828404</v>
      </c>
      <c r="AR30">
        <f t="shared" si="14"/>
        <v>-254.06142641671047</v>
      </c>
      <c r="AS30">
        <f t="shared" si="15"/>
        <v>-113.98432066195149</v>
      </c>
      <c r="AT30">
        <f t="shared" si="16"/>
        <v>-98.738873748767588</v>
      </c>
      <c r="AU30">
        <f t="shared" si="17"/>
        <v>-466.78462082742959</v>
      </c>
      <c r="AW30">
        <v>27</v>
      </c>
      <c r="AX30">
        <f>IF(Z30&gt;0, (R30*SUMPRODUCT(K30:$K$98, X30:$X$98)-K30*$AZ$3)/Z30, 0)</f>
        <v>-936573.53507506475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250000</v>
      </c>
      <c r="S31">
        <f t="shared" si="1"/>
        <v>-1643495.5488979015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-10809.076241857125</v>
      </c>
      <c r="AC31">
        <f t="shared" si="2"/>
        <v>-9848.1770072570034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-1358.3654291221355</v>
      </c>
      <c r="AI31">
        <f t="shared" si="7"/>
        <v>-1358.6650398212294</v>
      </c>
      <c r="AJ31">
        <f t="shared" si="8"/>
        <v>-960.89923460012142</v>
      </c>
      <c r="AK31">
        <f t="shared" si="30"/>
        <v>-756.63533692999886</v>
      </c>
      <c r="AL31">
        <f t="shared" si="9"/>
        <v>-3076.1996113513496</v>
      </c>
      <c r="AN31">
        <f t="shared" si="10"/>
        <v>0</v>
      </c>
      <c r="AO31">
        <f t="shared" si="11"/>
        <v>0</v>
      </c>
      <c r="AP31">
        <f t="shared" si="12"/>
        <v>-3.2088323326723935E-2</v>
      </c>
      <c r="AQ31">
        <f t="shared" si="13"/>
        <v>-145.481016590362</v>
      </c>
      <c r="AR31">
        <f t="shared" si="14"/>
        <v>-145.51310491368872</v>
      </c>
      <c r="AS31">
        <f t="shared" si="15"/>
        <v>-102.9123640027187</v>
      </c>
      <c r="AT31">
        <f t="shared" si="16"/>
        <v>-81.035688662884809</v>
      </c>
      <c r="AU31">
        <f t="shared" si="17"/>
        <v>-329.46115757929221</v>
      </c>
      <c r="AW31">
        <v>28</v>
      </c>
      <c r="AX31">
        <f>IF(Z31&gt;0, (R31*SUMPRODUCT(K31:$K$98, X31:$X$98)-K31*$AZ$3)/Z31, 0)</f>
        <v>-1643495.5488979015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50</v>
      </c>
      <c r="R32">
        <f t="shared" si="0"/>
        <v>250000</v>
      </c>
      <c r="S32">
        <f t="shared" si="1"/>
        <v>-3224839.5971642425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-9848.1770072570034</v>
      </c>
      <c r="AC32">
        <f t="shared" si="2"/>
        <v>-8908.9335219202167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-792.42360777175634</v>
      </c>
      <c r="AI32">
        <f t="shared" si="7"/>
        <v>-792.56173764230482</v>
      </c>
      <c r="AJ32">
        <f t="shared" si="8"/>
        <v>-939.24348533678676</v>
      </c>
      <c r="AK32">
        <f t="shared" si="30"/>
        <v>-689.3723905079903</v>
      </c>
      <c r="AL32">
        <f t="shared" si="9"/>
        <v>-2421.1776134870815</v>
      </c>
      <c r="AN32">
        <f t="shared" si="10"/>
        <v>0</v>
      </c>
      <c r="AO32">
        <f t="shared" si="11"/>
        <v>0</v>
      </c>
      <c r="AP32">
        <f t="shared" si="12"/>
        <v>-1.3208676055786768E-2</v>
      </c>
      <c r="AQ32">
        <f t="shared" si="13"/>
        <v>-75.775548709712112</v>
      </c>
      <c r="AR32">
        <f t="shared" si="14"/>
        <v>-75.788757385767894</v>
      </c>
      <c r="AS32">
        <f t="shared" si="15"/>
        <v>-89.815207138449111</v>
      </c>
      <c r="AT32">
        <f t="shared" si="16"/>
        <v>-65.921270698834363</v>
      </c>
      <c r="AU32">
        <f t="shared" si="17"/>
        <v>-231.52523522305134</v>
      </c>
      <c r="AW32">
        <v>29</v>
      </c>
      <c r="AX32">
        <f>IF(Z32&gt;0, (R32*SUMPRODUCT(K32:$K$98, X32:$X$98)-K32*$AZ$3)/Z32, 0)</f>
        <v>-3224839.5971642425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250000</v>
      </c>
      <c r="S33">
        <f t="shared" si="1"/>
        <v>-7338227.7467398113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-8908.9335219202167</v>
      </c>
      <c r="AC33">
        <f t="shared" si="2"/>
        <v>-8016.2050510521176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-410.64541226639449</v>
      </c>
      <c r="AI33">
        <f t="shared" si="7"/>
        <v>-410.70003175578421</v>
      </c>
      <c r="AJ33">
        <f t="shared" si="8"/>
        <v>-892.72847086809907</v>
      </c>
      <c r="AK33">
        <f t="shared" si="30"/>
        <v>-623.62534653441526</v>
      </c>
      <c r="AL33">
        <f t="shared" si="9"/>
        <v>-1927.0538491582986</v>
      </c>
      <c r="AN33">
        <f t="shared" si="10"/>
        <v>0</v>
      </c>
      <c r="AO33">
        <f t="shared" si="11"/>
        <v>0</v>
      </c>
      <c r="AP33">
        <f t="shared" si="12"/>
        <v>-4.663385280207588E-3</v>
      </c>
      <c r="AQ33">
        <f t="shared" si="13"/>
        <v>-35.060704381233926</v>
      </c>
      <c r="AR33">
        <f t="shared" si="14"/>
        <v>-35.065367766514136</v>
      </c>
      <c r="AS33">
        <f t="shared" si="15"/>
        <v>-76.220720054002811</v>
      </c>
      <c r="AT33">
        <f t="shared" si="16"/>
        <v>-53.244826963520467</v>
      </c>
      <c r="AU33">
        <f t="shared" si="17"/>
        <v>-164.53091478403741</v>
      </c>
      <c r="AW33">
        <v>30</v>
      </c>
      <c r="AX33">
        <f>IF(Z33&gt;0, (R33*SUMPRODUCT(K33:$K$98, X33:$X$98)-K33*$AZ$3)/Z33, 0)</f>
        <v>-7338227.7467398113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250000</v>
      </c>
      <c r="S34">
        <f t="shared" si="1"/>
        <v>-20270492.97859221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-8016.2050510521176</v>
      </c>
      <c r="AC34">
        <f t="shared" si="2"/>
        <v>-7186.5300236674493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-181.73357599201148</v>
      </c>
      <c r="AI34">
        <f t="shared" si="7"/>
        <v>-181.75130257130894</v>
      </c>
      <c r="AJ34">
        <f t="shared" si="8"/>
        <v>-829.67502738466828</v>
      </c>
      <c r="AK34">
        <f t="shared" si="30"/>
        <v>-561.13435357364824</v>
      </c>
      <c r="AL34">
        <f t="shared" si="9"/>
        <v>-1572.5606835296255</v>
      </c>
      <c r="AN34">
        <f t="shared" si="10"/>
        <v>0</v>
      </c>
      <c r="AO34">
        <f t="shared" si="11"/>
        <v>0</v>
      </c>
      <c r="AP34">
        <f t="shared" si="12"/>
        <v>-1.3513273814857142E-3</v>
      </c>
      <c r="AQ34">
        <f t="shared" si="13"/>
        <v>-13.853860536346037</v>
      </c>
      <c r="AR34">
        <f t="shared" si="14"/>
        <v>-13.855211863727524</v>
      </c>
      <c r="AS34">
        <f t="shared" si="15"/>
        <v>-63.247542767669565</v>
      </c>
      <c r="AT34">
        <f t="shared" si="16"/>
        <v>-42.77622907119666</v>
      </c>
      <c r="AU34">
        <f t="shared" si="17"/>
        <v>-119.87898370259376</v>
      </c>
      <c r="AW34">
        <v>31</v>
      </c>
      <c r="AX34">
        <f>IF(Z34&gt;0, (R34*SUMPRODUCT(K34:$K$98, X34:$X$98)-K34*$AZ$3)/Z34, 0)</f>
        <v>-20270492.97859221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-72385232.952386037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-7186.5300236674493</v>
      </c>
      <c r="AC35">
        <f t="shared" ref="AC35:AC69" si="33">S35*Z35</f>
        <v>-6428.2984094128124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-65.544876144094275</v>
      </c>
      <c r="AI35">
        <f t="shared" ref="AI35:AI66" si="38">SUM(AE35:AH35)</f>
        <v>-65.549316482369932</v>
      </c>
      <c r="AJ35">
        <f t="shared" ref="AJ35:AJ69" si="39">AB35-AC35</f>
        <v>-758.23161425463695</v>
      </c>
      <c r="AK35">
        <f t="shared" si="30"/>
        <v>-503.0571016567215</v>
      </c>
      <c r="AL35">
        <f t="shared" ref="AL35:AL66" si="40">SUM(AI35:AK35)</f>
        <v>-1326.8380323937283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-3.0222728749511551E-4</v>
      </c>
      <c r="AQ35">
        <f t="shared" ref="AQ35:AQ69" si="44">AH35*$K35</f>
        <v>-4.4612479717693203</v>
      </c>
      <c r="AR35">
        <f t="shared" ref="AR35:AR69" si="45">AI35*$K35</f>
        <v>-4.4615501990568154</v>
      </c>
      <c r="AS35">
        <f t="shared" ref="AS35:AS69" si="46">AJ35*$K35</f>
        <v>-51.608294198137123</v>
      </c>
      <c r="AT35">
        <f t="shared" ref="AT35:AT69" si="47">AK35*$K35</f>
        <v>-34.240090247731956</v>
      </c>
      <c r="AU35">
        <f t="shared" ref="AU35:AU69" si="48">AL35*$K35</f>
        <v>-90.309934644925889</v>
      </c>
      <c r="AW35">
        <v>32</v>
      </c>
      <c r="AX35">
        <f>IF(Z35&gt;0, (R35*SUMPRODUCT(K35:$K$98, X35:$X$98)-K35*$AZ$3)/Z35, 0)</f>
        <v>-72385232.952386037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250000</v>
      </c>
      <c r="S36">
        <f t="shared" si="32"/>
        <v>-260504678.80322167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-6428.2984094128124</v>
      </c>
      <c r="AC36">
        <f t="shared" si="33"/>
        <v>-5743.3976263212026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-16.467875547185034</v>
      </c>
      <c r="AI36">
        <f t="shared" si="38"/>
        <v>-16.468977906968494</v>
      </c>
      <c r="AJ36">
        <f t="shared" si="39"/>
        <v>-684.90078309160981</v>
      </c>
      <c r="AK36">
        <f t="shared" si="30"/>
        <v>-449.9808886588969</v>
      </c>
      <c r="AL36">
        <f t="shared" si="40"/>
        <v>-1151.3506496574751</v>
      </c>
      <c r="AN36">
        <f t="shared" si="41"/>
        <v>0</v>
      </c>
      <c r="AO36">
        <f t="shared" si="42"/>
        <v>0</v>
      </c>
      <c r="AP36">
        <f t="shared" si="43"/>
        <v>-6.6992001694071639E-5</v>
      </c>
      <c r="AQ36">
        <f t="shared" si="44"/>
        <v>-1.0007766639410896</v>
      </c>
      <c r="AR36">
        <f t="shared" si="45"/>
        <v>-1.0008436559427836</v>
      </c>
      <c r="AS36">
        <f t="shared" si="46"/>
        <v>-41.622413217121185</v>
      </c>
      <c r="AT36">
        <f t="shared" si="47"/>
        <v>-27.345990762377102</v>
      </c>
      <c r="AU36">
        <f t="shared" si="48"/>
        <v>-69.969247635441064</v>
      </c>
      <c r="AW36">
        <v>33</v>
      </c>
      <c r="AX36">
        <f>IF(Z36&gt;0, (R36*SUMPRODUCT(K36:$K$98, X36:$X$98)-K36*$AZ$3)/Z36, 0)</f>
        <v>-260504678.80322167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250000</v>
      </c>
      <c r="S37">
        <f t="shared" si="32"/>
        <v>-946232610.22782302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-5743.3976263212026</v>
      </c>
      <c r="AC37">
        <f t="shared" si="33"/>
        <v>-5128.8965895356978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-4.1015974808643012</v>
      </c>
      <c r="AI37">
        <f t="shared" si="38"/>
        <v>-4.1018684975537543</v>
      </c>
      <c r="AJ37">
        <f t="shared" si="39"/>
        <v>-614.50103678550477</v>
      </c>
      <c r="AK37">
        <f t="shared" si="30"/>
        <v>-402.03783384248419</v>
      </c>
      <c r="AL37">
        <f t="shared" si="40"/>
        <v>-1020.6407391255427</v>
      </c>
      <c r="AN37">
        <f t="shared" si="41"/>
        <v>0</v>
      </c>
      <c r="AO37">
        <f t="shared" si="42"/>
        <v>0</v>
      </c>
      <c r="AP37">
        <f t="shared" si="43"/>
        <v>-1.4705425895837386E-5</v>
      </c>
      <c r="AQ37">
        <f t="shared" si="44"/>
        <v>-0.22255359229371893</v>
      </c>
      <c r="AR37">
        <f t="shared" si="45"/>
        <v>-0.22256829771961475</v>
      </c>
      <c r="AS37">
        <f t="shared" si="46"/>
        <v>-33.342963038881734</v>
      </c>
      <c r="AT37">
        <f t="shared" si="47"/>
        <v>-21.814662354623767</v>
      </c>
      <c r="AU37">
        <f t="shared" si="48"/>
        <v>-55.380193691225116</v>
      </c>
      <c r="AW37">
        <v>34</v>
      </c>
      <c r="AX37">
        <f>IF(Z37&gt;0, (R37*SUMPRODUCT(K37:$K$98, X37:$X$98)-K37*$AZ$3)/Z37, 0)</f>
        <v>-946232610.22782302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250000</v>
      </c>
      <c r="S38">
        <f t="shared" si="32"/>
        <v>-3474080446.1351604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-5128.8965895356978</v>
      </c>
      <c r="AC38">
        <f t="shared" si="33"/>
        <v>-4579.5639525481301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-1.0119803741837174</v>
      </c>
      <c r="AI38">
        <f t="shared" si="38"/>
        <v>-1.0120462846314395</v>
      </c>
      <c r="AJ38">
        <f t="shared" si="39"/>
        <v>-549.33263698756764</v>
      </c>
      <c r="AK38">
        <f t="shared" si="30"/>
        <v>-359.02276126749888</v>
      </c>
      <c r="AL38">
        <f t="shared" si="40"/>
        <v>-909.367444539698</v>
      </c>
      <c r="AN38">
        <f t="shared" si="41"/>
        <v>0</v>
      </c>
      <c r="AO38">
        <f t="shared" si="42"/>
        <v>0</v>
      </c>
      <c r="AP38">
        <f t="shared" si="43"/>
        <v>-3.1931388968999514E-6</v>
      </c>
      <c r="AQ38">
        <f t="shared" si="44"/>
        <v>-4.9027036037281549E-2</v>
      </c>
      <c r="AR38">
        <f t="shared" si="45"/>
        <v>-4.9030229176178448E-2</v>
      </c>
      <c r="AS38">
        <f t="shared" si="46"/>
        <v>-26.613313535619071</v>
      </c>
      <c r="AT38">
        <f t="shared" si="47"/>
        <v>-17.393441912412541</v>
      </c>
      <c r="AU38">
        <f t="shared" si="48"/>
        <v>-44.055785677207794</v>
      </c>
      <c r="AW38">
        <v>35</v>
      </c>
      <c r="AX38">
        <f>IF(Z38&gt;0, (R38*SUMPRODUCT(K38:$K$98, X38:$X$98)-K38*$AZ$3)/Z38, 0)</f>
        <v>-3474080446.1351604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50</v>
      </c>
      <c r="R39">
        <f t="shared" si="31"/>
        <v>250000</v>
      </c>
      <c r="S39">
        <f t="shared" si="32"/>
        <v>-12910470990.832783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-4579.5639525481301</v>
      </c>
      <c r="AC39">
        <f t="shared" si="33"/>
        <v>-4088.9387022807196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-0.24707798786543755</v>
      </c>
      <c r="AI39">
        <f t="shared" si="38"/>
        <v>-0.24709382361110935</v>
      </c>
      <c r="AJ39">
        <f t="shared" si="39"/>
        <v>-490.62525026741059</v>
      </c>
      <c r="AK39">
        <f t="shared" si="30"/>
        <v>-320.56947667836914</v>
      </c>
      <c r="AL39">
        <f t="shared" si="40"/>
        <v>-811.44182076939092</v>
      </c>
      <c r="AN39">
        <f t="shared" si="41"/>
        <v>0</v>
      </c>
      <c r="AO39">
        <f t="shared" si="42"/>
        <v>0</v>
      </c>
      <c r="AP39">
        <f t="shared" si="43"/>
        <v>-6.8498970428846727E-7</v>
      </c>
      <c r="AQ39">
        <f t="shared" si="44"/>
        <v>-1.0687584996106555E-2</v>
      </c>
      <c r="AR39">
        <f t="shared" si="45"/>
        <v>-1.0688269985810843E-2</v>
      </c>
      <c r="AS39">
        <f t="shared" si="46"/>
        <v>-21.22244522375156</v>
      </c>
      <c r="AT39">
        <f t="shared" si="47"/>
        <v>-13.866526754392147</v>
      </c>
      <c r="AU39">
        <f t="shared" si="48"/>
        <v>-35.099660248129517</v>
      </c>
      <c r="AW39">
        <v>36</v>
      </c>
      <c r="AX39">
        <f>IF(Z39&gt;0, (R39*SUMPRODUCT(K39:$K$98, X39:$X$98)-K39*$AZ$3)/Z39, 0)</f>
        <v>-12910470990.832783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250000</v>
      </c>
      <c r="S40">
        <f t="shared" si="32"/>
        <v>-48567202544.066544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-4088.9387022807196</v>
      </c>
      <c r="AC40">
        <f t="shared" si="33"/>
        <v>-3650.8473565590657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-5.959417988413928E-2</v>
      </c>
      <c r="AI40">
        <f t="shared" si="38"/>
        <v>-5.9597938436377541E-2</v>
      </c>
      <c r="AJ40">
        <f t="shared" si="39"/>
        <v>-438.09134572165385</v>
      </c>
      <c r="AK40">
        <f t="shared" ref="AK40:AK69" si="61">G40*SUM(AB40:AB40, AE40:AF40)</f>
        <v>-286.22570915965042</v>
      </c>
      <c r="AL40">
        <f t="shared" si="40"/>
        <v>-724.37665281974068</v>
      </c>
      <c r="AN40">
        <f t="shared" si="41"/>
        <v>0</v>
      </c>
      <c r="AO40">
        <f t="shared" si="42"/>
        <v>0</v>
      </c>
      <c r="AP40">
        <f t="shared" si="43"/>
        <v>-1.4516037908765664E-7</v>
      </c>
      <c r="AQ40">
        <f t="shared" si="44"/>
        <v>-2.301607958336639E-3</v>
      </c>
      <c r="AR40">
        <f t="shared" si="45"/>
        <v>-2.3017531187157266E-3</v>
      </c>
      <c r="AS40">
        <f t="shared" si="46"/>
        <v>-16.919681246586375</v>
      </c>
      <c r="AT40">
        <f t="shared" si="47"/>
        <v>-11.05442463279423</v>
      </c>
      <c r="AU40">
        <f t="shared" si="48"/>
        <v>-27.976407632499324</v>
      </c>
      <c r="AW40">
        <v>37</v>
      </c>
      <c r="AX40">
        <f>IF(Z40&gt;0, (R40*SUMPRODUCT(K40:$K$98, X40:$X$98)-K40*$AZ$3)/Z40, 0)</f>
        <v>-48567202544.066544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250000</v>
      </c>
      <c r="S41">
        <f t="shared" si="32"/>
        <v>-185158279935.5408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-3650.8473565590657</v>
      </c>
      <c r="AC41">
        <f t="shared" si="33"/>
        <v>-3259.6871284289432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-1.4203616510442819E-2</v>
      </c>
      <c r="AI41">
        <f t="shared" si="38"/>
        <v>-1.4204496753856606E-2</v>
      </c>
      <c r="AJ41">
        <f t="shared" si="39"/>
        <v>-391.1602281301225</v>
      </c>
      <c r="AK41">
        <f t="shared" si="61"/>
        <v>-255.55931495913461</v>
      </c>
      <c r="AL41">
        <f t="shared" si="40"/>
        <v>-646.73374758601096</v>
      </c>
      <c r="AN41">
        <f t="shared" si="41"/>
        <v>0</v>
      </c>
      <c r="AO41">
        <f t="shared" si="42"/>
        <v>0</v>
      </c>
      <c r="AP41">
        <f t="shared" si="43"/>
        <v>-3.0353743831329422E-8</v>
      </c>
      <c r="AQ41">
        <f t="shared" si="44"/>
        <v>-4.897883134182639E-4</v>
      </c>
      <c r="AR41">
        <f t="shared" si="45"/>
        <v>-4.8981866716209515E-4</v>
      </c>
      <c r="AS41">
        <f t="shared" si="46"/>
        <v>-13.488515989663471</v>
      </c>
      <c r="AT41">
        <f t="shared" si="47"/>
        <v>-8.8125419156546254</v>
      </c>
      <c r="AU41">
        <f t="shared" si="48"/>
        <v>-22.301547723985259</v>
      </c>
      <c r="AW41">
        <v>38</v>
      </c>
      <c r="AX41">
        <f>IF(Z41&gt;0, (R41*SUMPRODUCT(K41:$K$98, X41:$X$98)-K41*$AZ$3)/Z41, 0)</f>
        <v>-185158279935.5408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250000</v>
      </c>
      <c r="S42">
        <f t="shared" si="32"/>
        <v>-715985849264.45776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-3259.6871284289432</v>
      </c>
      <c r="AC42">
        <f t="shared" si="33"/>
        <v>-2910.4353595225425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-3.3409713502963252E-3</v>
      </c>
      <c r="AI42">
        <f t="shared" si="38"/>
        <v>-3.3411745970059153E-3</v>
      </c>
      <c r="AJ42">
        <f t="shared" si="39"/>
        <v>-349.25176890640068</v>
      </c>
      <c r="AK42">
        <f t="shared" si="61"/>
        <v>-228.17809899002606</v>
      </c>
      <c r="AL42">
        <f t="shared" si="40"/>
        <v>-577.43320907102373</v>
      </c>
      <c r="AN42">
        <f t="shared" si="41"/>
        <v>0</v>
      </c>
      <c r="AO42">
        <f t="shared" si="42"/>
        <v>0</v>
      </c>
      <c r="AP42">
        <f t="shared" si="43"/>
        <v>-6.2577034910686938E-9</v>
      </c>
      <c r="AQ42">
        <f t="shared" si="44"/>
        <v>-1.0286418965633565E-4</v>
      </c>
      <c r="AR42">
        <f t="shared" si="45"/>
        <v>-1.0287044735982672E-4</v>
      </c>
      <c r="AS42">
        <f t="shared" si="46"/>
        <v>-10.753010555272294</v>
      </c>
      <c r="AT42">
        <f t="shared" si="47"/>
        <v>-7.0253087467662345</v>
      </c>
      <c r="AU42">
        <f t="shared" si="48"/>
        <v>-17.778422172485886</v>
      </c>
      <c r="AW42">
        <v>39</v>
      </c>
      <c r="AX42">
        <f>IF(Z42&gt;0, (R42*SUMPRODUCT(K42:$K$98, X42:$X$98)-K42*$AZ$3)/Z42, 0)</f>
        <v>-715985849264.45776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250000</v>
      </c>
      <c r="S43">
        <f t="shared" si="32"/>
        <v>-2810120945607.1333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-2910.4353595225425</v>
      </c>
      <c r="AC43">
        <f t="shared" si="33"/>
        <v>-2598.6030885521659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-7.7488871722908369E-4</v>
      </c>
      <c r="AI43">
        <f t="shared" si="38"/>
        <v>-7.7493495372813219E-4</v>
      </c>
      <c r="AJ43">
        <f t="shared" si="39"/>
        <v>-311.83227097037661</v>
      </c>
      <c r="AK43">
        <f t="shared" si="61"/>
        <v>-203.730475166578</v>
      </c>
      <c r="AL43">
        <f t="shared" si="40"/>
        <v>-515.56352107190833</v>
      </c>
      <c r="AN43">
        <f t="shared" si="41"/>
        <v>0</v>
      </c>
      <c r="AO43">
        <f t="shared" si="42"/>
        <v>0</v>
      </c>
      <c r="AP43">
        <f t="shared" si="43"/>
        <v>-1.2710375400318628E-9</v>
      </c>
      <c r="AQ43">
        <f t="shared" si="44"/>
        <v>-2.1301626836260359E-5</v>
      </c>
      <c r="AR43">
        <f t="shared" si="45"/>
        <v>-2.1302897873800392E-5</v>
      </c>
      <c r="AS43">
        <f t="shared" si="46"/>
        <v>-8.5722433738196049</v>
      </c>
      <c r="AT43">
        <f t="shared" si="47"/>
        <v>-5.6005339356224768</v>
      </c>
      <c r="AU43">
        <f t="shared" si="48"/>
        <v>-14.172798612339955</v>
      </c>
      <c r="AW43">
        <v>40</v>
      </c>
      <c r="AX43">
        <f>IF(Z43&gt;0, (R43*SUMPRODUCT(K43:$K$98, X43:$X$98)-K43*$AZ$3)/Z43, 0)</f>
        <v>-2810120945607.1333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250000</v>
      </c>
      <c r="S44">
        <f t="shared" si="32"/>
        <v>-11209463501925.104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-2598.6030885521659</v>
      </c>
      <c r="AC44">
        <f t="shared" si="33"/>
        <v>-2320.1813475015015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-1.7712463117069667E-4</v>
      </c>
      <c r="AI44">
        <f t="shared" si="38"/>
        <v>-1.7713498037852051E-4</v>
      </c>
      <c r="AJ44">
        <f t="shared" si="39"/>
        <v>-278.42174105066442</v>
      </c>
      <c r="AK44">
        <f t="shared" si="61"/>
        <v>-181.90221619865164</v>
      </c>
      <c r="AL44">
        <f t="shared" si="40"/>
        <v>-460.32413438429649</v>
      </c>
      <c r="AN44">
        <f t="shared" si="41"/>
        <v>0</v>
      </c>
      <c r="AO44">
        <f t="shared" si="42"/>
        <v>0</v>
      </c>
      <c r="AP44">
        <f t="shared" si="43"/>
        <v>-2.5401684670109303E-10</v>
      </c>
      <c r="AQ44">
        <f t="shared" si="44"/>
        <v>-4.3474477514567856E-6</v>
      </c>
      <c r="AR44">
        <f t="shared" si="45"/>
        <v>-4.3477017683034864E-6</v>
      </c>
      <c r="AS44">
        <f t="shared" si="46"/>
        <v>-6.8337416658945491</v>
      </c>
      <c r="AT44">
        <f t="shared" si="47"/>
        <v>-4.4647115173706284</v>
      </c>
      <c r="AU44">
        <f t="shared" si="48"/>
        <v>-11.298457530966948</v>
      </c>
      <c r="AW44">
        <v>41</v>
      </c>
      <c r="AX44">
        <f>IF(Z44&gt;0, (R44*SUMPRODUCT(K44:$K$98, X44:$X$98)-K44*$AZ$3)/Z44, 0)</f>
        <v>-11209463501925.104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250000</v>
      </c>
      <c r="S45">
        <f t="shared" si="32"/>
        <v>-45478369967402.063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-2320.1813475015015</v>
      </c>
      <c r="AC45">
        <f t="shared" si="33"/>
        <v>-2071.5904926058315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-3.9840799800913057E-5</v>
      </c>
      <c r="AI45">
        <f t="shared" si="38"/>
        <v>-3.9843077356698464E-5</v>
      </c>
      <c r="AJ45">
        <f t="shared" si="39"/>
        <v>-248.59085489566996</v>
      </c>
      <c r="AK45">
        <f t="shared" si="61"/>
        <v>-162.41269432510512</v>
      </c>
      <c r="AL45">
        <f t="shared" si="40"/>
        <v>-411.00358906385247</v>
      </c>
      <c r="AN45">
        <f t="shared" si="41"/>
        <v>0</v>
      </c>
      <c r="AO45">
        <f t="shared" si="42"/>
        <v>0</v>
      </c>
      <c r="AP45">
        <f t="shared" si="43"/>
        <v>-4.991216552201543E-11</v>
      </c>
      <c r="AQ45">
        <f t="shared" si="44"/>
        <v>-8.7310291450636068E-7</v>
      </c>
      <c r="AR45">
        <f t="shared" si="45"/>
        <v>-8.7315282667188267E-7</v>
      </c>
      <c r="AS45">
        <f t="shared" si="46"/>
        <v>-5.4478173383472859</v>
      </c>
      <c r="AT45">
        <f t="shared" si="47"/>
        <v>-3.5592407149625083</v>
      </c>
      <c r="AU45">
        <f t="shared" si="48"/>
        <v>-9.0070589264626211</v>
      </c>
      <c r="AW45">
        <v>42</v>
      </c>
      <c r="AX45">
        <f>IF(Z45&gt;0, (R45*SUMPRODUCT(K45:$K$98, X45:$X$98)-K45*$AZ$3)/Z45, 0)</f>
        <v>-45478369967402.063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250000</v>
      </c>
      <c r="S46">
        <f t="shared" si="32"/>
        <v>-187913974348836.53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-2071.5904926058315</v>
      </c>
      <c r="AC46">
        <f t="shared" si="33"/>
        <v>-1849.6343691547224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-8.8131549698021158E-6</v>
      </c>
      <c r="AI46">
        <f t="shared" si="38"/>
        <v>-8.8136471190357119E-6</v>
      </c>
      <c r="AJ46">
        <f t="shared" si="39"/>
        <v>-221.95612345110908</v>
      </c>
      <c r="AK46">
        <f t="shared" si="61"/>
        <v>-145.01133448240822</v>
      </c>
      <c r="AL46">
        <f t="shared" si="40"/>
        <v>-366.96746674716439</v>
      </c>
      <c r="AN46">
        <f t="shared" si="41"/>
        <v>0</v>
      </c>
      <c r="AO46">
        <f t="shared" si="42"/>
        <v>0</v>
      </c>
      <c r="AP46">
        <f t="shared" si="43"/>
        <v>-9.6297758913479734E-12</v>
      </c>
      <c r="AQ46">
        <f t="shared" si="44"/>
        <v>-1.7244506637716755E-7</v>
      </c>
      <c r="AR46">
        <f t="shared" si="45"/>
        <v>-1.7245469615305891E-7</v>
      </c>
      <c r="AS46">
        <f t="shared" si="46"/>
        <v>-4.3429666870143215</v>
      </c>
      <c r="AT46">
        <f t="shared" si="47"/>
        <v>-2.8374049118555336</v>
      </c>
      <c r="AU46">
        <f t="shared" si="48"/>
        <v>-7.1803717713245518</v>
      </c>
      <c r="AW46">
        <v>43</v>
      </c>
      <c r="AX46">
        <f>IF(Z46&gt;0, (R46*SUMPRODUCT(K46:$K$98, X46:$X$98)-K46*$AZ$3)/Z46, 0)</f>
        <v>-187913974348836.53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250000</v>
      </c>
      <c r="S47">
        <f t="shared" si="32"/>
        <v>-791905706407561.5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-1849.6343691547224</v>
      </c>
      <c r="AC47">
        <f t="shared" si="33"/>
        <v>-1651.4592583234069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-1.9147826771155463E-6</v>
      </c>
      <c r="AI47">
        <f t="shared" si="38"/>
        <v>-1.9148869483213831E-6</v>
      </c>
      <c r="AJ47">
        <f t="shared" si="39"/>
        <v>-198.17511083131558</v>
      </c>
      <c r="AK47">
        <f t="shared" si="61"/>
        <v>-129.47440584083057</v>
      </c>
      <c r="AL47">
        <f t="shared" si="40"/>
        <v>-327.64951858703307</v>
      </c>
      <c r="AN47">
        <f t="shared" si="41"/>
        <v>0</v>
      </c>
      <c r="AO47">
        <f t="shared" si="42"/>
        <v>0</v>
      </c>
      <c r="AP47">
        <f t="shared" si="43"/>
        <v>-1.821653364585582E-12</v>
      </c>
      <c r="AQ47">
        <f t="shared" si="44"/>
        <v>-3.3451903411154656E-8</v>
      </c>
      <c r="AR47">
        <f t="shared" si="45"/>
        <v>-3.3453725064519239E-8</v>
      </c>
      <c r="AS47">
        <f t="shared" si="46"/>
        <v>-3.4621864639022921</v>
      </c>
      <c r="AT47">
        <f t="shared" si="47"/>
        <v>-2.2619618247897595</v>
      </c>
      <c r="AU47">
        <f t="shared" si="48"/>
        <v>-5.7241483221457763</v>
      </c>
      <c r="AW47">
        <v>44</v>
      </c>
      <c r="AX47">
        <f>IF(Z47&gt;0, (R47*SUMPRODUCT(K47:$K$98, X47:$X$98)-K47*$AZ$3)/Z47, 0)</f>
        <v>-791905706407561.5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250000</v>
      </c>
      <c r="S48">
        <f t="shared" si="32"/>
        <v>-3406301119992068.5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-1651.4592583234069</v>
      </c>
      <c r="AC48">
        <f t="shared" si="33"/>
        <v>-1474.517194960644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-4.0792264752158625E-7</v>
      </c>
      <c r="AI48">
        <f t="shared" si="38"/>
        <v>-4.0794429148586036E-7</v>
      </c>
      <c r="AJ48">
        <f t="shared" si="39"/>
        <v>-176.94206336276284</v>
      </c>
      <c r="AK48">
        <f t="shared" si="61"/>
        <v>-115.60214808263849</v>
      </c>
      <c r="AL48">
        <f t="shared" si="40"/>
        <v>-292.54421185334564</v>
      </c>
      <c r="AN48">
        <f t="shared" si="41"/>
        <v>0</v>
      </c>
      <c r="AO48">
        <f t="shared" si="42"/>
        <v>0</v>
      </c>
      <c r="AP48">
        <f t="shared" si="43"/>
        <v>-3.3761375329666624E-13</v>
      </c>
      <c r="AQ48">
        <f t="shared" si="44"/>
        <v>-6.3629885144975902E-9</v>
      </c>
      <c r="AR48">
        <f t="shared" si="45"/>
        <v>-6.3633261282508866E-9</v>
      </c>
      <c r="AS48">
        <f t="shared" si="46"/>
        <v>-2.7600338538428071</v>
      </c>
      <c r="AT48">
        <f t="shared" si="47"/>
        <v>-1.8032221181398209</v>
      </c>
      <c r="AU48">
        <f t="shared" si="48"/>
        <v>-4.5632559783459543</v>
      </c>
      <c r="AW48">
        <v>45</v>
      </c>
      <c r="AX48">
        <f>IF(Z48&gt;0, (R48*SUMPRODUCT(K48:$K$98, X48:$X$98)-K48*$AZ$3)/Z48, 0)</f>
        <v>-3406301119992068.5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250000</v>
      </c>
      <c r="S49">
        <f t="shared" si="32"/>
        <v>-1.4975708979833132E+16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-1474.517194960644</v>
      </c>
      <c r="AC49">
        <f t="shared" si="33"/>
        <v>-1316.5332097918151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-8.515981209696036E-8</v>
      </c>
      <c r="AI49">
        <f t="shared" si="38"/>
        <v>-8.5164207659172359E-8</v>
      </c>
      <c r="AJ49">
        <f t="shared" si="39"/>
        <v>-157.98398516882889</v>
      </c>
      <c r="AK49">
        <f t="shared" si="61"/>
        <v>-103.21620364724509</v>
      </c>
      <c r="AL49">
        <f t="shared" si="40"/>
        <v>-261.20018890123822</v>
      </c>
      <c r="AN49">
        <f t="shared" si="41"/>
        <v>0</v>
      </c>
      <c r="AO49">
        <f t="shared" si="42"/>
        <v>0</v>
      </c>
      <c r="AP49">
        <f t="shared" si="43"/>
        <v>-6.1218083606079803E-14</v>
      </c>
      <c r="AQ49">
        <f t="shared" si="44"/>
        <v>-1.1860417952004027E-9</v>
      </c>
      <c r="AR49">
        <f t="shared" si="45"/>
        <v>-1.1861030132840088E-9</v>
      </c>
      <c r="AS49">
        <f t="shared" si="46"/>
        <v>-2.2002820904443925</v>
      </c>
      <c r="AT49">
        <f t="shared" si="47"/>
        <v>-1.4375176324739503</v>
      </c>
      <c r="AU49">
        <f t="shared" si="48"/>
        <v>-3.637799724104446</v>
      </c>
      <c r="AW49">
        <v>46</v>
      </c>
      <c r="AX49">
        <f>IF(Z49&gt;0, (R49*SUMPRODUCT(K49:$K$98, X49:$X$98)-K49*$AZ$3)/Z49, 0)</f>
        <v>-1.4975708979833132E+16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250000</v>
      </c>
      <c r="S50">
        <f t="shared" si="32"/>
        <v>-6.7338744612165584E+16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-1316.5332097918151</v>
      </c>
      <c r="AC50">
        <f t="shared" si="33"/>
        <v>-1175.4760801722944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-1.7393992281026693E-8</v>
      </c>
      <c r="AI50">
        <f t="shared" si="38"/>
        <v>-1.7394865089160363E-8</v>
      </c>
      <c r="AJ50">
        <f t="shared" si="39"/>
        <v>-141.05712961952077</v>
      </c>
      <c r="AK50">
        <f t="shared" si="61"/>
        <v>-92.157324685427071</v>
      </c>
      <c r="AL50">
        <f t="shared" si="40"/>
        <v>-233.2144543223427</v>
      </c>
      <c r="AN50">
        <f t="shared" si="41"/>
        <v>0</v>
      </c>
      <c r="AO50">
        <f t="shared" si="42"/>
        <v>0</v>
      </c>
      <c r="AP50">
        <f t="shared" si="43"/>
        <v>-1.0853406296528971E-14</v>
      </c>
      <c r="AQ50">
        <f t="shared" si="44"/>
        <v>-2.1629503445493994E-10</v>
      </c>
      <c r="AR50">
        <f t="shared" si="45"/>
        <v>-2.1630588786123648E-10</v>
      </c>
      <c r="AS50">
        <f t="shared" si="46"/>
        <v>-1.7540514114433252</v>
      </c>
      <c r="AT50">
        <f t="shared" si="47"/>
        <v>-1.1459802554846807</v>
      </c>
      <c r="AU50">
        <f t="shared" si="48"/>
        <v>-2.900031667144312</v>
      </c>
      <c r="AW50">
        <v>47</v>
      </c>
      <c r="AX50">
        <f>IF(Z50&gt;0, (R50*SUMPRODUCT(K50:$K$98, X50:$X$98)-K50*$AZ$3)/Z50, 0)</f>
        <v>-6.7338744612165584E+16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250000</v>
      </c>
      <c r="S51">
        <f t="shared" si="32"/>
        <v>-3.0972435629767443E+17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-1175.4760801722944</v>
      </c>
      <c r="AC51">
        <f t="shared" si="33"/>
        <v>-1049.5322144397364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-3.4732500512452263E-9</v>
      </c>
      <c r="AI51">
        <f t="shared" si="38"/>
        <v>-3.4734194812873105E-9</v>
      </c>
      <c r="AJ51">
        <f t="shared" si="39"/>
        <v>-125.94386573255792</v>
      </c>
      <c r="AK51">
        <f t="shared" si="61"/>
        <v>-82.283325612060608</v>
      </c>
      <c r="AL51">
        <f t="shared" si="40"/>
        <v>-208.22719134809194</v>
      </c>
      <c r="AN51">
        <f t="shared" si="41"/>
        <v>0</v>
      </c>
      <c r="AO51">
        <f t="shared" si="42"/>
        <v>0</v>
      </c>
      <c r="AP51">
        <f t="shared" si="43"/>
        <v>-1.8811337372675057E-15</v>
      </c>
      <c r="AQ51">
        <f t="shared" si="44"/>
        <v>-3.8562510927786043E-11</v>
      </c>
      <c r="AR51">
        <f t="shared" si="45"/>
        <v>-3.8564392061523312E-11</v>
      </c>
      <c r="AS51">
        <f t="shared" si="46"/>
        <v>-1.3983190461217037</v>
      </c>
      <c r="AT51">
        <f t="shared" si="47"/>
        <v>-0.91356844346754273</v>
      </c>
      <c r="AU51">
        <f t="shared" si="48"/>
        <v>-2.3118874896278108</v>
      </c>
      <c r="AW51">
        <v>48</v>
      </c>
      <c r="AX51">
        <f>IF(Z51&gt;0, (R51*SUMPRODUCT(K51:$K$98, X51:$X$98)-K51*$AZ$3)/Z51, 0)</f>
        <v>-3.0972435629767443E+17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250000</v>
      </c>
      <c r="S52">
        <f t="shared" si="32"/>
        <v>-1.4587795583809923E+18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-1049.5322144397364</v>
      </c>
      <c r="AC52">
        <f t="shared" si="33"/>
        <v>-937.08233432122677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-6.7808516131027294E-10</v>
      </c>
      <c r="AI52">
        <f t="shared" si="38"/>
        <v>-6.7811728001967419E-10</v>
      </c>
      <c r="AJ52">
        <f t="shared" si="39"/>
        <v>-112.44988011850967</v>
      </c>
      <c r="AK52">
        <f t="shared" si="61"/>
        <v>-73.467255010781557</v>
      </c>
      <c r="AL52">
        <f t="shared" si="40"/>
        <v>-185.91713512996932</v>
      </c>
      <c r="AN52">
        <f t="shared" si="41"/>
        <v>0</v>
      </c>
      <c r="AO52">
        <f t="shared" si="42"/>
        <v>0</v>
      </c>
      <c r="AP52">
        <f t="shared" si="43"/>
        <v>-3.183972565824927E-16</v>
      </c>
      <c r="AQ52">
        <f t="shared" si="44"/>
        <v>-6.7219530023323151E-12</v>
      </c>
      <c r="AR52">
        <f t="shared" si="45"/>
        <v>-6.7222713995888975E-12</v>
      </c>
      <c r="AS52">
        <f t="shared" si="46"/>
        <v>-1.1147313824327354</v>
      </c>
      <c r="AT52">
        <f t="shared" si="47"/>
        <v>-0.72829116985627096</v>
      </c>
      <c r="AU52">
        <f t="shared" si="48"/>
        <v>-1.8430225522957284</v>
      </c>
      <c r="AW52">
        <v>49</v>
      </c>
      <c r="AX52">
        <f>IF(Z52&gt;0, (R52*SUMPRODUCT(K52:$K$98, X52:$X$98)-K52*$AZ$3)/Z52, 0)</f>
        <v>-1.4587795583809923E+18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250000</v>
      </c>
      <c r="S53">
        <f t="shared" si="32"/>
        <v>-7.0428013748155474E+18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-937.08233432122677</v>
      </c>
      <c r="AC53">
        <f t="shared" si="33"/>
        <v>-836.68065564395829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-1.2928775876731128E-10</v>
      </c>
      <c r="AI53">
        <f t="shared" si="38"/>
        <v>-1.2929369873786501E-10</v>
      </c>
      <c r="AJ53">
        <f t="shared" si="39"/>
        <v>-100.40167867726848</v>
      </c>
      <c r="AK53">
        <f t="shared" si="61"/>
        <v>-65.595763402485886</v>
      </c>
      <c r="AL53">
        <f t="shared" si="40"/>
        <v>-165.99744207988365</v>
      </c>
      <c r="AN53">
        <f t="shared" si="41"/>
        <v>0</v>
      </c>
      <c r="AO53">
        <f t="shared" si="42"/>
        <v>0</v>
      </c>
      <c r="AP53">
        <f t="shared" si="43"/>
        <v>-5.2574784396603034E-17</v>
      </c>
      <c r="AQ53">
        <f t="shared" si="44"/>
        <v>-1.14432823880568E-12</v>
      </c>
      <c r="AR53">
        <f t="shared" si="45"/>
        <v>-1.1443808135900765E-12</v>
      </c>
      <c r="AS53">
        <f t="shared" si="46"/>
        <v>-0.88865703318960687</v>
      </c>
      <c r="AT53">
        <f t="shared" si="47"/>
        <v>-0.58058926168391023</v>
      </c>
      <c r="AU53">
        <f t="shared" si="48"/>
        <v>-1.4692462948746614</v>
      </c>
      <c r="AW53">
        <v>50</v>
      </c>
      <c r="AX53">
        <f>IF(Z53&gt;0, (R53*SUMPRODUCT(K53:$K$98, X53:$X$98)-K53*$AZ$3)/Z53, 0)</f>
        <v>-7.0428013748155474E+18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250000</v>
      </c>
      <c r="S54">
        <f t="shared" si="32"/>
        <v>-3.4884696483491652E+19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-836.68065564395829</v>
      </c>
      <c r="AC54">
        <f t="shared" si="33"/>
        <v>-747.03629968210646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-2.4049243811579152E-11</v>
      </c>
      <c r="AI54">
        <f t="shared" si="38"/>
        <v>-2.4050314533665034E-11</v>
      </c>
      <c r="AJ54">
        <f t="shared" si="39"/>
        <v>-89.644355961851829</v>
      </c>
      <c r="AK54">
        <f t="shared" si="61"/>
        <v>-58.567645895077085</v>
      </c>
      <c r="AL54">
        <f t="shared" si="40"/>
        <v>-148.21200185695295</v>
      </c>
      <c r="AN54">
        <f t="shared" si="41"/>
        <v>0</v>
      </c>
      <c r="AO54">
        <f t="shared" si="42"/>
        <v>0</v>
      </c>
      <c r="AP54">
        <f t="shared" si="43"/>
        <v>-8.4615893872535167E-18</v>
      </c>
      <c r="AQ54">
        <f t="shared" si="44"/>
        <v>-1.9005382338800477E-13</v>
      </c>
      <c r="AR54">
        <f t="shared" si="45"/>
        <v>-1.9006228497739202E-13</v>
      </c>
      <c r="AS54">
        <f t="shared" si="46"/>
        <v>-0.70843194610144777</v>
      </c>
      <c r="AT54">
        <f t="shared" si="47"/>
        <v>-0.46284220478628363</v>
      </c>
      <c r="AU54">
        <f t="shared" si="48"/>
        <v>-1.1712741508879214</v>
      </c>
      <c r="AW54">
        <v>51</v>
      </c>
      <c r="AX54">
        <f>IF(Z54&gt;0, (R54*SUMPRODUCT(K54:$K$98, X54:$X$98)-K54*$AZ$3)/Z54, 0)</f>
        <v>-3.4884696483491652E+19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250000</v>
      </c>
      <c r="S55">
        <f t="shared" si="32"/>
        <v>-1.7741940075407933E+20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-747.03629968210646</v>
      </c>
      <c r="AC55">
        <f t="shared" si="33"/>
        <v>-666.99669614473805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-4.3602155874076785E-12</v>
      </c>
      <c r="AI55">
        <f t="shared" si="38"/>
        <v>-4.3604035591552184E-12</v>
      </c>
      <c r="AJ55">
        <f t="shared" si="39"/>
        <v>-80.039603537368407</v>
      </c>
      <c r="AK55">
        <f t="shared" si="61"/>
        <v>-52.292540977747457</v>
      </c>
      <c r="AL55">
        <f t="shared" si="40"/>
        <v>-132.33214451512023</v>
      </c>
      <c r="AN55">
        <f t="shared" si="41"/>
        <v>0</v>
      </c>
      <c r="AO55">
        <f t="shared" si="42"/>
        <v>0</v>
      </c>
      <c r="AP55">
        <f t="shared" si="43"/>
        <v>-1.3263243471243506E-18</v>
      </c>
      <c r="AQ55">
        <f t="shared" si="44"/>
        <v>-3.0765581359829055E-14</v>
      </c>
      <c r="AR55">
        <f t="shared" si="45"/>
        <v>-3.0766907684176178E-14</v>
      </c>
      <c r="AS55">
        <f t="shared" si="46"/>
        <v>-0.56475761009363357</v>
      </c>
      <c r="AT55">
        <f t="shared" si="47"/>
        <v>-0.36897497192784129</v>
      </c>
      <c r="AU55">
        <f t="shared" si="48"/>
        <v>-0.93373258202150566</v>
      </c>
      <c r="AW55">
        <v>52</v>
      </c>
      <c r="AX55">
        <f>IF(Z55&gt;0, (R55*SUMPRODUCT(K55:$K$98, X55:$X$98)-K55*$AZ$3)/Z55, 0)</f>
        <v>-1.7741940075407933E+20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250000</v>
      </c>
      <c r="S56">
        <f t="shared" si="32"/>
        <v>-9.2729714819608071E+20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-666.99669614473805</v>
      </c>
      <c r="AC56">
        <f t="shared" si="33"/>
        <v>-595.53276441494461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-7.6990407464267788E-13</v>
      </c>
      <c r="AI56">
        <f t="shared" si="38"/>
        <v>-7.6993618585781391E-13</v>
      </c>
      <c r="AJ56">
        <f t="shared" si="39"/>
        <v>-71.463931729793444</v>
      </c>
      <c r="AK56">
        <f t="shared" si="61"/>
        <v>-46.689768730131668</v>
      </c>
      <c r="AL56">
        <f t="shared" si="40"/>
        <v>-118.15370045992589</v>
      </c>
      <c r="AN56">
        <f t="shared" si="41"/>
        <v>0</v>
      </c>
      <c r="AO56">
        <f t="shared" si="42"/>
        <v>0</v>
      </c>
      <c r="AP56">
        <f t="shared" si="43"/>
        <v>-2.0229999895522104E-19</v>
      </c>
      <c r="AQ56">
        <f t="shared" si="44"/>
        <v>-4.8503799322466938E-15</v>
      </c>
      <c r="AR56">
        <f t="shared" si="45"/>
        <v>-4.8505822322456492E-15</v>
      </c>
      <c r="AS56">
        <f t="shared" si="46"/>
        <v>-0.45022130906699243</v>
      </c>
      <c r="AT56">
        <f t="shared" si="47"/>
        <v>-0.29414458859043474</v>
      </c>
      <c r="AU56">
        <f t="shared" si="48"/>
        <v>-0.744365897657432</v>
      </c>
      <c r="AW56">
        <v>53</v>
      </c>
      <c r="AX56">
        <f>IF(Z56&gt;0, (R56*SUMPRODUCT(K56:$K$98, X56:$X$98)-K56*$AZ$3)/Z56, 0)</f>
        <v>-9.2729714819608071E+20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250000</v>
      </c>
      <c r="S57">
        <f t="shared" si="32"/>
        <v>-4.9855005573958399E+21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-595.53276441494461</v>
      </c>
      <c r="AC57">
        <f t="shared" si="33"/>
        <v>-531.72568251334337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-1.3228690931382788E-13</v>
      </c>
      <c r="AI57">
        <f t="shared" si="38"/>
        <v>-1.3229224203494979E-13</v>
      </c>
      <c r="AJ57">
        <f t="shared" si="39"/>
        <v>-63.807081901601236</v>
      </c>
      <c r="AK57">
        <f t="shared" si="61"/>
        <v>-41.687293509046128</v>
      </c>
      <c r="AL57">
        <f t="shared" si="40"/>
        <v>-105.49437541064751</v>
      </c>
      <c r="AN57">
        <f t="shared" si="41"/>
        <v>0</v>
      </c>
      <c r="AO57">
        <f t="shared" si="42"/>
        <v>0</v>
      </c>
      <c r="AP57">
        <f t="shared" si="43"/>
        <v>-2.9996458981333206E-20</v>
      </c>
      <c r="AQ57">
        <f t="shared" si="44"/>
        <v>-7.4411145047578411E-16</v>
      </c>
      <c r="AR57">
        <f t="shared" si="45"/>
        <v>-7.4414144693476552E-16</v>
      </c>
      <c r="AS57">
        <f t="shared" si="46"/>
        <v>-0.35891367113121175</v>
      </c>
      <c r="AT57">
        <f t="shared" si="47"/>
        <v>-0.23449026513905827</v>
      </c>
      <c r="AU57">
        <f t="shared" si="48"/>
        <v>-0.59340393627027077</v>
      </c>
      <c r="AW57">
        <v>54</v>
      </c>
      <c r="AX57">
        <f>IF(Z57&gt;0, (R57*SUMPRODUCT(K57:$K$98, X57:$X$98)-K57*$AZ$3)/Z57, 0)</f>
        <v>-4.9855005573958399E+21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250000</v>
      </c>
      <c r="S58">
        <f t="shared" si="32"/>
        <v>-2.7595948213452134E+22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-531.72568251334337</v>
      </c>
      <c r="AC58">
        <f t="shared" si="33"/>
        <v>-474.75507367262793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-2.2096020461162874E-14</v>
      </c>
      <c r="AI58">
        <f t="shared" si="38"/>
        <v>-2.2096880650981321E-14</v>
      </c>
      <c r="AJ58">
        <f t="shared" si="39"/>
        <v>-56.970608840715443</v>
      </c>
      <c r="AK58">
        <f t="shared" si="61"/>
        <v>-37.220797775934038</v>
      </c>
      <c r="AL58">
        <f t="shared" si="40"/>
        <v>-94.191406616649502</v>
      </c>
      <c r="AN58">
        <f t="shared" si="41"/>
        <v>0</v>
      </c>
      <c r="AO58">
        <f t="shared" si="42"/>
        <v>0</v>
      </c>
      <c r="AP58">
        <f t="shared" si="43"/>
        <v>-4.3201357403090024E-21</v>
      </c>
      <c r="AQ58">
        <f t="shared" si="44"/>
        <v>-1.10972956974883E-16</v>
      </c>
      <c r="AR58">
        <f t="shared" si="45"/>
        <v>-1.109772771106233E-16</v>
      </c>
      <c r="AS58">
        <f t="shared" si="46"/>
        <v>-0.28612378119516269</v>
      </c>
      <c r="AT58">
        <f t="shared" si="47"/>
        <v>-0.18693420371417269</v>
      </c>
      <c r="AU58">
        <f t="shared" si="48"/>
        <v>-0.47305798490933548</v>
      </c>
      <c r="AW58">
        <v>55</v>
      </c>
      <c r="AX58">
        <f>IF(Z58&gt;0, (R58*SUMPRODUCT(K58:$K$98, X58:$X$98)-K58*$AZ$3)/Z58, 0)</f>
        <v>-2.7595948213452134E+22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250000</v>
      </c>
      <c r="S59">
        <f t="shared" si="32"/>
        <v>-1.5737993435046337E+23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-474.75507367262793</v>
      </c>
      <c r="AC59">
        <f t="shared" si="33"/>
        <v>-423.888458636275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-3.5845874672200066E-15</v>
      </c>
      <c r="AI59">
        <f t="shared" si="38"/>
        <v>-3.5847221376468264E-15</v>
      </c>
      <c r="AJ59">
        <f t="shared" si="39"/>
        <v>-50.866615036352925</v>
      </c>
      <c r="AK59">
        <f t="shared" si="61"/>
        <v>-33.232855157083961</v>
      </c>
      <c r="AL59">
        <f t="shared" si="40"/>
        <v>-84.0994701934369</v>
      </c>
      <c r="AN59">
        <f t="shared" si="41"/>
        <v>0</v>
      </c>
      <c r="AO59">
        <f t="shared" si="42"/>
        <v>0</v>
      </c>
      <c r="AP59">
        <f t="shared" si="43"/>
        <v>-6.0388926414477693E-22</v>
      </c>
      <c r="AQ59">
        <f t="shared" si="44"/>
        <v>-1.6074010745820368E-17</v>
      </c>
      <c r="AR59">
        <f t="shared" si="45"/>
        <v>-1.6074614635084513E-17</v>
      </c>
      <c r="AS59">
        <f t="shared" si="46"/>
        <v>-0.2280961265905308</v>
      </c>
      <c r="AT59">
        <f t="shared" si="47"/>
        <v>-0.14902280270581367</v>
      </c>
      <c r="AU59">
        <f t="shared" si="48"/>
        <v>-0.37711892929634455</v>
      </c>
      <c r="AW59">
        <v>56</v>
      </c>
      <c r="AX59">
        <f>IF(Z59&gt;0, (R59*SUMPRODUCT(K59:$K$98, X59:$X$98)-K59*$AZ$3)/Z59, 0)</f>
        <v>-1.5737993435046337E+23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250000</v>
      </c>
      <c r="S60">
        <f t="shared" si="32"/>
        <v>-9.3027407478847755E+23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-423.888458636275</v>
      </c>
      <c r="AC60">
        <f t="shared" si="33"/>
        <v>-378.47183806810267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-5.6490884562344688E-16</v>
      </c>
      <c r="AI60">
        <f t="shared" si="38"/>
        <v>-5.6492918757687355E-16</v>
      </c>
      <c r="AJ60">
        <f t="shared" si="39"/>
        <v>-45.416620568172334</v>
      </c>
      <c r="AK60">
        <f t="shared" si="61"/>
        <v>-29.672192104539253</v>
      </c>
      <c r="AL60">
        <f t="shared" si="40"/>
        <v>-75.088812672711583</v>
      </c>
      <c r="AN60">
        <f t="shared" si="41"/>
        <v>0</v>
      </c>
      <c r="AO60">
        <f t="shared" si="42"/>
        <v>0</v>
      </c>
      <c r="AP60">
        <f t="shared" si="43"/>
        <v>-8.1444114400917873E-23</v>
      </c>
      <c r="AQ60">
        <f t="shared" si="44"/>
        <v>-2.2617543007781304E-18</v>
      </c>
      <c r="AR60">
        <f t="shared" si="45"/>
        <v>-2.2618357448925313E-18</v>
      </c>
      <c r="AS60">
        <f t="shared" si="46"/>
        <v>-0.18183683561107397</v>
      </c>
      <c r="AT60">
        <f t="shared" si="47"/>
        <v>-0.1188000659325683</v>
      </c>
      <c r="AU60">
        <f t="shared" si="48"/>
        <v>-0.30063690154364225</v>
      </c>
      <c r="AW60">
        <v>57</v>
      </c>
      <c r="AX60">
        <f>IF(Z60&gt;0, (R60*SUMPRODUCT(K60:$K$98, X60:$X$98)-K60*$AZ$3)/Z60, 0)</f>
        <v>-9.3027407478847755E+23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250000</v>
      </c>
      <c r="S61">
        <f t="shared" si="32"/>
        <v>-5.7058295091483647E+24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-378.47183806810267</v>
      </c>
      <c r="AC61">
        <f t="shared" si="33"/>
        <v>-337.92128398937734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-8.5886702886726268E-17</v>
      </c>
      <c r="AI61">
        <f t="shared" si="38"/>
        <v>-8.5889664080041345E-17</v>
      </c>
      <c r="AJ61">
        <f t="shared" si="39"/>
        <v>-40.550554078725327</v>
      </c>
      <c r="AK61">
        <f t="shared" si="61"/>
        <v>-26.493028664767188</v>
      </c>
      <c r="AL61">
        <f t="shared" si="40"/>
        <v>-67.043582743492522</v>
      </c>
      <c r="AN61">
        <f t="shared" si="41"/>
        <v>0</v>
      </c>
      <c r="AO61">
        <f t="shared" si="42"/>
        <v>0</v>
      </c>
      <c r="AP61">
        <f t="shared" si="43"/>
        <v>-1.0585607508220399E-23</v>
      </c>
      <c r="AQ61">
        <f t="shared" si="44"/>
        <v>-3.0702586092724036E-19</v>
      </c>
      <c r="AR61">
        <f t="shared" si="45"/>
        <v>-3.0703644653474861E-19</v>
      </c>
      <c r="AS61">
        <f t="shared" si="46"/>
        <v>-0.14495921206239962</v>
      </c>
      <c r="AT61">
        <f t="shared" si="47"/>
        <v>-9.4706685214100986E-2</v>
      </c>
      <c r="AU61">
        <f t="shared" si="48"/>
        <v>-0.23966589727650064</v>
      </c>
      <c r="AW61">
        <v>58</v>
      </c>
      <c r="AX61">
        <f>IF(Z61&gt;0, (R61*SUMPRODUCT(K61:$K$98, X61:$X$98)-K61*$AZ$3)/Z61, 0)</f>
        <v>-5.7058295091483647E+24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250000</v>
      </c>
      <c r="S62">
        <f t="shared" si="32"/>
        <v>-3.6355896811121929E+25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-337.92128398937734</v>
      </c>
      <c r="AC62">
        <f t="shared" si="33"/>
        <v>-301.71543213337259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-1.2583171731871384E-17</v>
      </c>
      <c r="AI62">
        <f t="shared" si="38"/>
        <v>-1.2583586678906937E-17</v>
      </c>
      <c r="AJ62">
        <f t="shared" si="39"/>
        <v>-36.205851856004756</v>
      </c>
      <c r="AK62">
        <f t="shared" si="61"/>
        <v>-23.654489879256417</v>
      </c>
      <c r="AL62">
        <f t="shared" si="40"/>
        <v>-59.860341735261173</v>
      </c>
      <c r="AN62">
        <f t="shared" si="41"/>
        <v>0</v>
      </c>
      <c r="AO62">
        <f t="shared" si="42"/>
        <v>0</v>
      </c>
      <c r="AP62">
        <f t="shared" si="43"/>
        <v>-1.3244137183477569E-24</v>
      </c>
      <c r="AQ62">
        <f t="shared" si="44"/>
        <v>-4.0162536020485295E-20</v>
      </c>
      <c r="AR62">
        <f t="shared" si="45"/>
        <v>-4.0163860434203639E-20</v>
      </c>
      <c r="AS62">
        <f t="shared" si="46"/>
        <v>-0.11556059635076499</v>
      </c>
      <c r="AT62">
        <f t="shared" si="47"/>
        <v>-7.5499589615833043E-2</v>
      </c>
      <c r="AU62">
        <f t="shared" si="48"/>
        <v>-0.19106018596659805</v>
      </c>
      <c r="AW62">
        <v>59</v>
      </c>
      <c r="AX62">
        <f>IF(Z62&gt;0, (R62*SUMPRODUCT(K62:$K$98, X62:$X$98)-K62*$AZ$3)/Z62, 0)</f>
        <v>-3.6355896811121929E+25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250000</v>
      </c>
      <c r="S63">
        <f t="shared" si="32"/>
        <v>-2.409319859797152E+26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-301.71543213337259</v>
      </c>
      <c r="AC63">
        <f t="shared" si="33"/>
        <v>-269.38877869051123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-1.774459998256127E-18</v>
      </c>
      <c r="AI63">
        <f t="shared" si="38"/>
        <v>-1.774515903821674E-18</v>
      </c>
      <c r="AJ63">
        <f t="shared" si="39"/>
        <v>-32.326653442861357</v>
      </c>
      <c r="AK63">
        <f t="shared" si="61"/>
        <v>-21.120080249336084</v>
      </c>
      <c r="AL63">
        <f t="shared" si="40"/>
        <v>-53.446733692197441</v>
      </c>
      <c r="AN63">
        <f t="shared" si="41"/>
        <v>0</v>
      </c>
      <c r="AO63">
        <f t="shared" si="42"/>
        <v>0</v>
      </c>
      <c r="AP63">
        <f t="shared" si="43"/>
        <v>-1.5931916691890715E-25</v>
      </c>
      <c r="AQ63">
        <f t="shared" si="44"/>
        <v>-5.0568397956031397E-21</v>
      </c>
      <c r="AR63">
        <f t="shared" si="45"/>
        <v>-5.0569991147700588E-21</v>
      </c>
      <c r="AS63">
        <f t="shared" si="46"/>
        <v>-9.212419989697454E-2</v>
      </c>
      <c r="AT63">
        <f t="shared" si="47"/>
        <v>-6.0187810599356698E-2</v>
      </c>
      <c r="AU63">
        <f t="shared" si="48"/>
        <v>-0.15231201049633125</v>
      </c>
      <c r="AW63">
        <v>60</v>
      </c>
      <c r="AX63">
        <f>IF(Z63&gt;0, (R63*SUMPRODUCT(K63:$K$98, X63:$X$98)-K63*$AZ$3)/Z63, 0)</f>
        <v>-2.409319859797152E+26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250000</v>
      </c>
      <c r="S64">
        <f t="shared" si="32"/>
        <v>-1.6626745919509768E+27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-269.38877869051123</v>
      </c>
      <c r="AC64">
        <f t="shared" si="33"/>
        <v>-240.52569525938503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-2.4056706999038316E-19</v>
      </c>
      <c r="AI64">
        <f t="shared" si="38"/>
        <v>-2.4057430308627646E-19</v>
      </c>
      <c r="AJ64">
        <f t="shared" si="39"/>
        <v>-28.863083431126199</v>
      </c>
      <c r="AK64">
        <f t="shared" si="61"/>
        <v>-18.857214508335787</v>
      </c>
      <c r="AL64">
        <f t="shared" si="40"/>
        <v>-47.720297939461986</v>
      </c>
      <c r="AN64">
        <f t="shared" si="41"/>
        <v>0</v>
      </c>
      <c r="AO64">
        <f t="shared" si="42"/>
        <v>0</v>
      </c>
      <c r="AP64">
        <f t="shared" si="43"/>
        <v>-1.8404294825057335E-26</v>
      </c>
      <c r="AQ64">
        <f t="shared" si="44"/>
        <v>-6.1211234395381202E-22</v>
      </c>
      <c r="AR64">
        <f t="shared" si="45"/>
        <v>-6.1213074824863707E-22</v>
      </c>
      <c r="AS64">
        <f t="shared" si="46"/>
        <v>-7.3440848132154415E-2</v>
      </c>
      <c r="AT64">
        <f t="shared" si="47"/>
        <v>-4.7981354113007565E-2</v>
      </c>
      <c r="AU64">
        <f t="shared" si="48"/>
        <v>-0.12142220224516198</v>
      </c>
      <c r="AW64">
        <v>61</v>
      </c>
      <c r="AX64">
        <f>IF(Z64&gt;0, (R64*SUMPRODUCT(K64:$K$98, X64:$X$98)-K64*$AZ$3)/Z64, 0)</f>
        <v>-1.6626745919509768E+27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250000</v>
      </c>
      <c r="S65">
        <f t="shared" si="32"/>
        <v>-1.1966331447382399E+28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-240.52569525938503</v>
      </c>
      <c r="AC65">
        <f t="shared" si="33"/>
        <v>-214.75508505302236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-3.1317172141934136E-20</v>
      </c>
      <c r="AI65">
        <f t="shared" si="38"/>
        <v>-3.1318069472440136E-20</v>
      </c>
      <c r="AJ65">
        <f t="shared" si="39"/>
        <v>-25.770610206362676</v>
      </c>
      <c r="AK65">
        <f t="shared" si="61"/>
        <v>-16.836798668156955</v>
      </c>
      <c r="AL65">
        <f t="shared" si="40"/>
        <v>-42.607408874519635</v>
      </c>
      <c r="AN65">
        <f t="shared" si="41"/>
        <v>0</v>
      </c>
      <c r="AO65">
        <f t="shared" si="42"/>
        <v>0</v>
      </c>
      <c r="AP65">
        <f t="shared" si="43"/>
        <v>-2.0385875553751657E-27</v>
      </c>
      <c r="AQ65">
        <f t="shared" si="44"/>
        <v>-7.1147472387440071E-23</v>
      </c>
      <c r="AR65">
        <f t="shared" si="45"/>
        <v>-7.114951097499545E-23</v>
      </c>
      <c r="AS65">
        <f t="shared" si="46"/>
        <v>-5.8546594493107791E-2</v>
      </c>
      <c r="AT65">
        <f t="shared" si="47"/>
        <v>-3.8250441735497111E-2</v>
      </c>
      <c r="AU65">
        <f t="shared" si="48"/>
        <v>-9.6797036228604916E-2</v>
      </c>
      <c r="AW65">
        <v>62</v>
      </c>
      <c r="AX65">
        <f>IF(Z65&gt;0, (R65*SUMPRODUCT(K65:$K$98, X65:$X$98)-K65*$AZ$3)/Z65, 0)</f>
        <v>-1.1966331447382399E+28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250000</v>
      </c>
      <c r="S66">
        <f t="shared" si="32"/>
        <v>-8.9981858362497838E+28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-214.75508505302236</v>
      </c>
      <c r="AC66">
        <f t="shared" si="33"/>
        <v>-191.74561165448421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-3.9090519204558478E-21</v>
      </c>
      <c r="AI66">
        <f t="shared" si="38"/>
        <v>-3.9091584672726972E-21</v>
      </c>
      <c r="AJ66">
        <f t="shared" si="39"/>
        <v>-23.009473398538148</v>
      </c>
      <c r="AK66">
        <f t="shared" si="61"/>
        <v>-15.032855953711566</v>
      </c>
      <c r="AL66">
        <f t="shared" si="40"/>
        <v>-38.042329352249716</v>
      </c>
      <c r="AN66">
        <f t="shared" si="41"/>
        <v>0</v>
      </c>
      <c r="AO66">
        <f t="shared" si="42"/>
        <v>0</v>
      </c>
      <c r="AP66">
        <f t="shared" si="43"/>
        <v>-2.1612220660701876E-28</v>
      </c>
      <c r="AQ66">
        <f t="shared" si="44"/>
        <v>-7.9292178947390746E-24</v>
      </c>
      <c r="AR66">
        <f t="shared" si="45"/>
        <v>-7.9294340169456819E-24</v>
      </c>
      <c r="AS66">
        <f t="shared" si="46"/>
        <v>-4.6672986681367899E-2</v>
      </c>
      <c r="AT66">
        <f t="shared" si="47"/>
        <v>-3.0493017965160314E-2</v>
      </c>
      <c r="AU66">
        <f t="shared" si="48"/>
        <v>-7.7166004646528216E-2</v>
      </c>
      <c r="AW66">
        <v>63</v>
      </c>
      <c r="AX66">
        <f>IF(Z66&gt;0, (R66*SUMPRODUCT(K66:$K$98, X66:$X$98)-K66*$AZ$3)/Z66, 0)</f>
        <v>-8.9981858362497838E+28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250000</v>
      </c>
      <c r="S67">
        <f t="shared" si="32"/>
        <v>-7.0837451920342398E+29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-191.74561165448421</v>
      </c>
      <c r="AC67">
        <f t="shared" si="33"/>
        <v>-171.20143897721803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-4.6698621925555196E-22</v>
      </c>
      <c r="AI67">
        <f t="shared" ref="AI67:AI69" si="62">SUM(AE67:AH67)</f>
        <v>-4.6699830336038184E-22</v>
      </c>
      <c r="AJ67">
        <f t="shared" si="39"/>
        <v>-20.544172677266175</v>
      </c>
      <c r="AK67">
        <f t="shared" si="61"/>
        <v>-13.422192815813895</v>
      </c>
      <c r="AL67">
        <f t="shared" ref="AL67:AL69" si="63">SUM(AI67:AK67)</f>
        <v>-33.966365493080069</v>
      </c>
      <c r="AN67">
        <f t="shared" si="41"/>
        <v>0</v>
      </c>
      <c r="AO67">
        <f t="shared" si="42"/>
        <v>0</v>
      </c>
      <c r="AP67">
        <f t="shared" si="43"/>
        <v>-2.1885444669889536E-29</v>
      </c>
      <c r="AQ67">
        <f t="shared" si="44"/>
        <v>-8.4575574335121532E-25</v>
      </c>
      <c r="AR67">
        <f t="shared" si="45"/>
        <v>-8.4577762879588536E-25</v>
      </c>
      <c r="AS67">
        <f t="shared" si="46"/>
        <v>-3.7207419229406756E-2</v>
      </c>
      <c r="AT67">
        <f t="shared" si="47"/>
        <v>-2.4308847229879069E-2</v>
      </c>
      <c r="AU67">
        <f t="shared" si="48"/>
        <v>-6.1516266459285818E-2</v>
      </c>
      <c r="AW67">
        <v>64</v>
      </c>
      <c r="AX67">
        <f>IF(Z67&gt;0, (R67*SUMPRODUCT(K67:$K$98, X67:$X$98)-K67*$AZ$3)/Z67, 0)</f>
        <v>-7.0837451920342398E+29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250000</v>
      </c>
      <c r="S68">
        <f t="shared" si="32"/>
        <v>-5.8511622744854068E+30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-171.20143897721803</v>
      </c>
      <c r="AC68">
        <f t="shared" si="33"/>
        <v>-152.85842765823037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-5.3285205067230434E-23</v>
      </c>
      <c r="AI68">
        <f t="shared" si="62"/>
        <v>-5.328651128999856E-23</v>
      </c>
      <c r="AJ68">
        <f t="shared" si="39"/>
        <v>-18.343011318987664</v>
      </c>
      <c r="AK68">
        <f t="shared" si="61"/>
        <v>-11.984100728405263</v>
      </c>
      <c r="AL68">
        <f t="shared" si="63"/>
        <v>-30.327112047392927</v>
      </c>
      <c r="AN68">
        <f t="shared" si="41"/>
        <v>0</v>
      </c>
      <c r="AO68">
        <f t="shared" si="42"/>
        <v>0</v>
      </c>
      <c r="AP68">
        <f t="shared" si="43"/>
        <v>-2.1122247040913618E-30</v>
      </c>
      <c r="AQ68">
        <f t="shared" si="44"/>
        <v>-8.616472569021569E-26</v>
      </c>
      <c r="AR68">
        <f t="shared" si="45"/>
        <v>-8.6166837914919794E-26</v>
      </c>
      <c r="AS68">
        <f t="shared" si="46"/>
        <v>-2.9661526809157179E-2</v>
      </c>
      <c r="AT68">
        <f t="shared" si="47"/>
        <v>-1.9378864181982675E-2</v>
      </c>
      <c r="AU68">
        <f t="shared" si="48"/>
        <v>-4.9040390991139854E-2</v>
      </c>
      <c r="AW68">
        <v>65</v>
      </c>
      <c r="AX68">
        <f>IF(Z68&gt;0, (R68*SUMPRODUCT(K68:$K$98, X68:$X$98)-K68*$AZ$3)/Z68, 0)</f>
        <v>-5.8511622744854068E+30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-152.85842765823037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-152.85842765823037</v>
      </c>
      <c r="AK69">
        <f t="shared" si="61"/>
        <v>-10.700089936076127</v>
      </c>
      <c r="AL69">
        <f t="shared" si="63"/>
        <v>-163.55851759430649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-9.4295745718364367E-27</v>
      </c>
      <c r="AR69">
        <f t="shared" si="45"/>
        <v>-9.4295745718364367E-27</v>
      </c>
      <c r="AS69">
        <f t="shared" si="46"/>
        <v>-0.22069588399670498</v>
      </c>
      <c r="AT69">
        <f t="shared" si="47"/>
        <v>-1.544871187976935E-2</v>
      </c>
      <c r="AU69">
        <f t="shared" si="48"/>
        <v>-0.23614459587647432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143199.74151103597</v>
      </c>
      <c r="AO71" s="6">
        <f t="shared" si="70"/>
        <v>-14319.974151103597</v>
      </c>
      <c r="AP71" s="6">
        <f t="shared" si="70"/>
        <v>-2825.8220551399058</v>
      </c>
      <c r="AQ71" s="6">
        <f t="shared" si="70"/>
        <v>-94529.316942375153</v>
      </c>
      <c r="AR71" s="6">
        <f t="shared" si="70"/>
        <v>31524.628362417345</v>
      </c>
      <c r="AS71" s="6">
        <f t="shared" si="70"/>
        <v>296.60735016396245</v>
      </c>
      <c r="AT71" s="6">
        <f t="shared" si="70"/>
        <v>-837.60028802742863</v>
      </c>
      <c r="AU71" s="6">
        <f t="shared" si="70"/>
        <v>30983.635424553871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34341.235106661952</v>
      </c>
      <c r="K3">
        <v>1</v>
      </c>
      <c r="L3" s="2">
        <v>0</v>
      </c>
      <c r="O3">
        <f>$C$3</f>
        <v>34341.235106661952</v>
      </c>
      <c r="P3">
        <f>O3*C5</f>
        <v>3434.1235106661952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34341.235106661952</v>
      </c>
      <c r="AF3">
        <f t="shared" ref="AF3:AF34" si="4">-$Z3*P3</f>
        <v>-3434.1235106661952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28387.203391995758</v>
      </c>
      <c r="AJ3">
        <f t="shared" ref="AJ3:AJ34" si="8">AB3-AC3</f>
        <v>0</v>
      </c>
      <c r="AL3">
        <f t="shared" ref="AL3:AL34" si="9">SUM(AI3:AK3)</f>
        <v>28387.203391995758</v>
      </c>
      <c r="AN3">
        <f t="shared" ref="AN3:AN34" si="10">AE3*$K3</f>
        <v>34341.235106661952</v>
      </c>
      <c r="AO3">
        <f t="shared" ref="AO3:AO34" si="11">AF3*$K3</f>
        <v>-3434.1235106661952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28387.203391995758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28387.203391995758</v>
      </c>
      <c r="AW3">
        <v>0</v>
      </c>
      <c r="AX3">
        <f>IF(Z3&gt;0, (R3*SUMPRODUCT(K3:$K$98, X3:$X$98)-K3*$AZ$3)/Z3, 0)</f>
        <v>0</v>
      </c>
      <c r="AZ3">
        <f>C6*SUMPRODUCT(X4:X98, K4:K98)/1</f>
        <v>18314.994098877578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1242.3106675716283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1228.5176562266061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-1228.5176562266061</v>
      </c>
      <c r="AK4">
        <f>G4*SUM(AB4, AE4:AF4)</f>
        <v>0</v>
      </c>
      <c r="AL4">
        <f t="shared" si="9"/>
        <v>-1779.8711562266062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-514.37027707808568</v>
      </c>
      <c r="AR4">
        <f t="shared" si="14"/>
        <v>-514.37027707808568</v>
      </c>
      <c r="AS4">
        <f t="shared" si="15"/>
        <v>-1146.1121897813284</v>
      </c>
      <c r="AT4">
        <f t="shared" si="16"/>
        <v>0</v>
      </c>
      <c r="AU4">
        <f t="shared" si="17"/>
        <v>-1660.4824668594142</v>
      </c>
      <c r="AW4">
        <v>1</v>
      </c>
      <c r="AX4">
        <f>IF(Z4&gt;0, (R4*SUMPRODUCT(K4:$K$98, X4:$X$98)-K4*$AZ$3)/Z4, 0)</f>
        <v>1242.3106675716283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500000</v>
      </c>
      <c r="S5">
        <f t="shared" si="1"/>
        <v>2187.6570949669413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1228.5176562266061</v>
      </c>
      <c r="AC5">
        <f t="shared" si="2"/>
        <v>2139.3255242275573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-550.58290688849854</v>
      </c>
      <c r="AI5">
        <f t="shared" si="7"/>
        <v>-599.47826460130966</v>
      </c>
      <c r="AJ5">
        <f t="shared" si="8"/>
        <v>-910.8078680009512</v>
      </c>
      <c r="AK5">
        <f>G5*SUM(AB5, AE5:AF5)</f>
        <v>50.369223905290852</v>
      </c>
      <c r="AL5">
        <f t="shared" si="9"/>
        <v>-1459.9169086969698</v>
      </c>
      <c r="AN5">
        <f t="shared" si="10"/>
        <v>0</v>
      </c>
      <c r="AO5">
        <f t="shared" si="11"/>
        <v>0</v>
      </c>
      <c r="AP5">
        <f t="shared" si="12"/>
        <v>-41.810812407182219</v>
      </c>
      <c r="AQ5">
        <f t="shared" si="13"/>
        <v>-470.80785807370211</v>
      </c>
      <c r="AR5">
        <f t="shared" si="14"/>
        <v>-512.61867048088425</v>
      </c>
      <c r="AS5">
        <f t="shared" si="15"/>
        <v>-778.8391104866696</v>
      </c>
      <c r="AT5">
        <f t="shared" si="16"/>
        <v>43.071127205347828</v>
      </c>
      <c r="AU5">
        <f t="shared" si="17"/>
        <v>-1248.3866537622059</v>
      </c>
      <c r="AW5">
        <v>2</v>
      </c>
      <c r="AX5">
        <f>IF(Z5&gt;0, (R5*SUMPRODUCT(K5:$K$98, X5:$X$98)-K5*$AZ$3)/Z5, 0)</f>
        <v>2187.6570949669413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50</v>
      </c>
      <c r="R6">
        <f t="shared" si="0"/>
        <v>500000</v>
      </c>
      <c r="S6">
        <f t="shared" si="1"/>
        <v>3310.6101274692405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2139.3255242275573</v>
      </c>
      <c r="AC6">
        <f t="shared" si="2"/>
        <v>3201.4458260876036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-551.07806282370086</v>
      </c>
      <c r="AI6">
        <f t="shared" si="7"/>
        <v>-599.42935915310159</v>
      </c>
      <c r="AJ6">
        <f t="shared" si="8"/>
        <v>-1062.1203018600463</v>
      </c>
      <c r="AK6">
        <f>G6*SUM(AB6, AE6:AF6)</f>
        <v>125.15054316731211</v>
      </c>
      <c r="AL6">
        <f t="shared" si="9"/>
        <v>-1536.3991178458357</v>
      </c>
      <c r="AN6">
        <f t="shared" si="10"/>
        <v>0</v>
      </c>
      <c r="AO6">
        <f t="shared" si="11"/>
        <v>0</v>
      </c>
      <c r="AP6">
        <f t="shared" si="12"/>
        <v>-37.298674926587289</v>
      </c>
      <c r="AQ6">
        <f t="shared" si="13"/>
        <v>-425.10714468551339</v>
      </c>
      <c r="AR6">
        <f t="shared" si="14"/>
        <v>-462.40581961210074</v>
      </c>
      <c r="AS6">
        <f t="shared" si="15"/>
        <v>-819.33025336319201</v>
      </c>
      <c r="AT6">
        <f t="shared" si="16"/>
        <v>96.542384193430465</v>
      </c>
      <c r="AU6">
        <f t="shared" si="17"/>
        <v>-1185.1936887818622</v>
      </c>
      <c r="AW6">
        <v>3</v>
      </c>
      <c r="AX6">
        <f>IF(Z6&gt;0, (R6*SUMPRODUCT(K6:$K$98, X6:$X$98)-K6*$AZ$3)/Z6, 0)</f>
        <v>3310.6101274692405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500000</v>
      </c>
      <c r="S7">
        <f t="shared" si="1"/>
        <v>4235.5147047728715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3201.4458260876036</v>
      </c>
      <c r="AC7">
        <f t="shared" si="2"/>
        <v>4050.2186565089492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-551.92231139269597</v>
      </c>
      <c r="AI7">
        <f t="shared" si="7"/>
        <v>-599.73490252766339</v>
      </c>
      <c r="AJ7">
        <f t="shared" si="8"/>
        <v>-848.77283042134559</v>
      </c>
      <c r="AK7">
        <f>G7*SUM(AB7, AE7:AF7)</f>
        <v>157.19099006090133</v>
      </c>
      <c r="AL7">
        <f t="shared" si="9"/>
        <v>-1291.3167428881077</v>
      </c>
      <c r="AN7">
        <f t="shared" si="10"/>
        <v>0</v>
      </c>
      <c r="AO7">
        <f t="shared" si="11"/>
        <v>0</v>
      </c>
      <c r="AP7">
        <f t="shared" si="12"/>
        <v>-33.557558308317276</v>
      </c>
      <c r="AQ7">
        <f t="shared" si="13"/>
        <v>-387.37003593759044</v>
      </c>
      <c r="AR7">
        <f t="shared" si="14"/>
        <v>-420.92759424590776</v>
      </c>
      <c r="AS7">
        <f t="shared" si="15"/>
        <v>-595.71638079554202</v>
      </c>
      <c r="AT7">
        <f t="shared" si="16"/>
        <v>110.32545380400904</v>
      </c>
      <c r="AU7">
        <f t="shared" si="17"/>
        <v>-906.31852123744079</v>
      </c>
      <c r="AW7">
        <v>4</v>
      </c>
      <c r="AX7">
        <f>IF(Z7&gt;0, (R7*SUMPRODUCT(K7:$K$98, X7:$X$98)-K7*$AZ$3)/Z7, 0)</f>
        <v>4235.5147047728715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50</v>
      </c>
      <c r="R8">
        <f t="shared" si="0"/>
        <v>500000</v>
      </c>
      <c r="S8">
        <f t="shared" si="1"/>
        <v>4778.4135792203624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4050.2186565089492</v>
      </c>
      <c r="AC8">
        <f t="shared" si="2"/>
        <v>4518.3747557234929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-554.39655672817389</v>
      </c>
      <c r="AI8">
        <f t="shared" si="7"/>
        <v>-601.67558229611882</v>
      </c>
      <c r="AJ8">
        <f t="shared" si="8"/>
        <v>-468.1560992145437</v>
      </c>
      <c r="AK8">
        <f t="shared" ref="AK8:AK39" si="30">G8*SUM(AB8:AB8, AE8:AF8)</f>
        <v>86.26965738364062</v>
      </c>
      <c r="AL8">
        <f t="shared" si="9"/>
        <v>-983.56202412702191</v>
      </c>
      <c r="AN8">
        <f t="shared" si="10"/>
        <v>0</v>
      </c>
      <c r="AO8">
        <f t="shared" si="11"/>
        <v>0</v>
      </c>
      <c r="AP8">
        <f t="shared" si="12"/>
        <v>-30.974584210981465</v>
      </c>
      <c r="AQ8">
        <f t="shared" si="13"/>
        <v>-363.20974525959156</v>
      </c>
      <c r="AR8">
        <f t="shared" si="14"/>
        <v>-394.18432947057306</v>
      </c>
      <c r="AS8">
        <f t="shared" si="15"/>
        <v>-306.70980090666438</v>
      </c>
      <c r="AT8">
        <f t="shared" si="16"/>
        <v>56.519074481387364</v>
      </c>
      <c r="AU8">
        <f t="shared" si="17"/>
        <v>-644.3750558958501</v>
      </c>
      <c r="AW8">
        <v>5</v>
      </c>
      <c r="AX8">
        <f>IF(Z8&gt;0, (R8*SUMPRODUCT(K8:$K$98, X8:$X$98)-K8*$AZ$3)/Z8, 0)</f>
        <v>4778.4135792203624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50</v>
      </c>
      <c r="R9">
        <f t="shared" si="0"/>
        <v>500000</v>
      </c>
      <c r="S9">
        <f t="shared" si="1"/>
        <v>5123.4097422232508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4518.3747557234929</v>
      </c>
      <c r="AC9">
        <f t="shared" si="2"/>
        <v>4790.3975979537154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-561.42708165320948</v>
      </c>
      <c r="AI9">
        <f t="shared" si="7"/>
        <v>-608.17717425730962</v>
      </c>
      <c r="AJ9">
        <f t="shared" si="8"/>
        <v>-272.02284223022252</v>
      </c>
      <c r="AK9">
        <f t="shared" si="30"/>
        <v>26.658411058768607</v>
      </c>
      <c r="AL9">
        <f t="shared" si="9"/>
        <v>-853.54160542876355</v>
      </c>
      <c r="AN9">
        <f t="shared" si="10"/>
        <v>0</v>
      </c>
      <c r="AO9">
        <f t="shared" si="11"/>
        <v>0</v>
      </c>
      <c r="AP9">
        <f t="shared" si="12"/>
        <v>-29.006588496553771</v>
      </c>
      <c r="AQ9">
        <f t="shared" si="13"/>
        <v>-348.34335979277796</v>
      </c>
      <c r="AR9">
        <f t="shared" si="14"/>
        <v>-377.34994828933173</v>
      </c>
      <c r="AS9">
        <f t="shared" si="15"/>
        <v>-168.77944420463064</v>
      </c>
      <c r="AT9">
        <f t="shared" si="16"/>
        <v>16.540492574037408</v>
      </c>
      <c r="AU9">
        <f t="shared" si="17"/>
        <v>-529.58889991992498</v>
      </c>
      <c r="AW9">
        <v>6</v>
      </c>
      <c r="AX9">
        <f>IF(Z9&gt;0, (R9*SUMPRODUCT(K9:$K$98, X9:$X$98)-K9*$AZ$3)/Z9, 0)</f>
        <v>5123.4097422232508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500000</v>
      </c>
      <c r="S10">
        <f t="shared" si="1"/>
        <v>5435.6121093119991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4790.3975979537154</v>
      </c>
      <c r="AC10">
        <f t="shared" si="2"/>
        <v>5025.2796161118149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-570.74523305067419</v>
      </c>
      <c r="AI10">
        <f t="shared" si="7"/>
        <v>-616.9707502054282</v>
      </c>
      <c r="AJ10">
        <f t="shared" si="8"/>
        <v>-234.88201815809953</v>
      </c>
      <c r="AK10">
        <f t="shared" si="30"/>
        <v>19.640630151610235</v>
      </c>
      <c r="AL10">
        <f t="shared" si="9"/>
        <v>-832.21213821191748</v>
      </c>
      <c r="AN10">
        <f t="shared" si="10"/>
        <v>0</v>
      </c>
      <c r="AO10">
        <f t="shared" si="11"/>
        <v>0</v>
      </c>
      <c r="AP10">
        <f t="shared" si="12"/>
        <v>-27.209097923411761</v>
      </c>
      <c r="AQ10">
        <f t="shared" si="13"/>
        <v>-335.95000967553551</v>
      </c>
      <c r="AR10">
        <f t="shared" si="14"/>
        <v>-363.15910759894723</v>
      </c>
      <c r="AS10">
        <f t="shared" si="15"/>
        <v>-138.25541012589915</v>
      </c>
      <c r="AT10">
        <f t="shared" si="16"/>
        <v>11.560797195271956</v>
      </c>
      <c r="AU10">
        <f t="shared" si="17"/>
        <v>-489.85372052957439</v>
      </c>
      <c r="AW10">
        <v>7</v>
      </c>
      <c r="AX10">
        <f>IF(Z10&gt;0, (R10*SUMPRODUCT(K10:$K$98, X10:$X$98)-K10*$AZ$3)/Z10, 0)</f>
        <v>5435.6121093119991</v>
      </c>
    </row>
    <row r="11" spans="1:52" x14ac:dyDescent="0.25">
      <c r="A11" t="s">
        <v>33</v>
      </c>
      <c r="C11" s="25">
        <f>AU100</f>
        <v>6657.1473067395536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500000</v>
      </c>
      <c r="S11">
        <f t="shared" si="1"/>
        <v>5717.168660592708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5025.2796161118149</v>
      </c>
      <c r="AC11">
        <f t="shared" si="2"/>
        <v>5226.1012879695008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-579.3476422867335</v>
      </c>
      <c r="AI11">
        <f t="shared" si="7"/>
        <v>-625.0529695057113</v>
      </c>
      <c r="AJ11">
        <f t="shared" si="8"/>
        <v>-200.82167185768594</v>
      </c>
      <c r="AK11">
        <f t="shared" si="30"/>
        <v>12.060671078668355</v>
      </c>
      <c r="AL11">
        <f t="shared" si="9"/>
        <v>-813.81397028472884</v>
      </c>
      <c r="AN11">
        <f t="shared" si="10"/>
        <v>0</v>
      </c>
      <c r="AO11">
        <f t="shared" si="11"/>
        <v>0</v>
      </c>
      <c r="AP11">
        <f t="shared" si="12"/>
        <v>-25.563384256258598</v>
      </c>
      <c r="AQ11">
        <f t="shared" si="13"/>
        <v>-324.03413997622027</v>
      </c>
      <c r="AR11">
        <f t="shared" si="14"/>
        <v>-349.59752423247886</v>
      </c>
      <c r="AS11">
        <f t="shared" si="15"/>
        <v>-112.32129550427291</v>
      </c>
      <c r="AT11">
        <f t="shared" si="16"/>
        <v>6.7456374985611367</v>
      </c>
      <c r="AU11">
        <f t="shared" si="17"/>
        <v>-455.17318223819058</v>
      </c>
      <c r="AW11">
        <v>8</v>
      </c>
      <c r="AX11">
        <f>IF(Z11&gt;0, (R11*SUMPRODUCT(K11:$K$98, X11:$X$98)-K11*$AZ$3)/Z11, 0)</f>
        <v>5717.168660592708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500000</v>
      </c>
      <c r="S12">
        <f t="shared" si="1"/>
        <v>5987.2713163223925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5226.1012879695008</v>
      </c>
      <c r="AC12">
        <f t="shared" si="2"/>
        <v>5411.18746358313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-591.78800629860336</v>
      </c>
      <c r="AI12">
        <f t="shared" si="7"/>
        <v>-636.97710144476162</v>
      </c>
      <c r="AJ12">
        <f t="shared" si="8"/>
        <v>-185.08617561362917</v>
      </c>
      <c r="AK12">
        <f t="shared" si="30"/>
        <v>12.020032962329852</v>
      </c>
      <c r="AL12">
        <f t="shared" si="9"/>
        <v>-810.0432440960609</v>
      </c>
      <c r="AN12">
        <f t="shared" si="10"/>
        <v>0</v>
      </c>
      <c r="AO12">
        <f t="shared" si="11"/>
        <v>0</v>
      </c>
      <c r="AP12">
        <f t="shared" si="12"/>
        <v>-24.018484462030642</v>
      </c>
      <c r="AQ12">
        <f t="shared" si="13"/>
        <v>-314.54161647021829</v>
      </c>
      <c r="AR12">
        <f t="shared" si="14"/>
        <v>-338.56010093224893</v>
      </c>
      <c r="AS12">
        <f t="shared" si="15"/>
        <v>-98.375269934798951</v>
      </c>
      <c r="AT12">
        <f t="shared" si="16"/>
        <v>6.388775300878315</v>
      </c>
      <c r="AU12">
        <f t="shared" si="17"/>
        <v>-430.54659556616957</v>
      </c>
      <c r="AW12">
        <v>9</v>
      </c>
      <c r="AX12">
        <f>IF(Z12&gt;0, (R12*SUMPRODUCT(K12:$K$98, X12:$X$98)-K12*$AZ$3)/Z12, 0)</f>
        <v>5987.2713163223925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50</v>
      </c>
      <c r="R13">
        <f t="shared" si="0"/>
        <v>500000</v>
      </c>
      <c r="S13">
        <f t="shared" si="1"/>
        <v>6242.4258971487398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5411.18746358313</v>
      </c>
      <c r="AC13">
        <f t="shared" si="2"/>
        <v>5577.8244890999886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-604.66488865885935</v>
      </c>
      <c r="AI13">
        <f t="shared" si="7"/>
        <v>-649.34162636469011</v>
      </c>
      <c r="AJ13">
        <f t="shared" si="8"/>
        <v>-166.63702551685856</v>
      </c>
      <c r="AK13">
        <f t="shared" si="30"/>
        <v>10.82237492716626</v>
      </c>
      <c r="AL13">
        <f t="shared" si="9"/>
        <v>-805.15627695438241</v>
      </c>
      <c r="AN13">
        <f t="shared" si="10"/>
        <v>0</v>
      </c>
      <c r="AO13">
        <f t="shared" si="11"/>
        <v>0</v>
      </c>
      <c r="AP13">
        <f t="shared" si="12"/>
        <v>-22.572396421841098</v>
      </c>
      <c r="AQ13">
        <f t="shared" si="13"/>
        <v>-305.49982541350352</v>
      </c>
      <c r="AR13">
        <f t="shared" si="14"/>
        <v>-328.07222183534464</v>
      </c>
      <c r="AS13">
        <f t="shared" si="15"/>
        <v>-84.19139784309013</v>
      </c>
      <c r="AT13">
        <f t="shared" si="16"/>
        <v>5.4678776836901566</v>
      </c>
      <c r="AU13">
        <f t="shared" si="17"/>
        <v>-406.79574199474462</v>
      </c>
      <c r="AW13">
        <v>10</v>
      </c>
      <c r="AX13">
        <f>IF(Z13&gt;0, (R13*SUMPRODUCT(K13:$K$98, X13:$X$98)-K13*$AZ$3)/Z13, 0)</f>
        <v>6242.4258971487398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50</v>
      </c>
      <c r="R14">
        <f t="shared" si="0"/>
        <v>500000</v>
      </c>
      <c r="S14">
        <f t="shared" si="1"/>
        <v>6484.3946964617635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5577.8244890999886</v>
      </c>
      <c r="AC14">
        <f t="shared" si="2"/>
        <v>5728.0462408898584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-620.37090413349347</v>
      </c>
      <c r="AI14">
        <f t="shared" si="7"/>
        <v>-664.53883737185254</v>
      </c>
      <c r="AJ14">
        <f t="shared" si="8"/>
        <v>-150.22175178986981</v>
      </c>
      <c r="AK14">
        <f t="shared" si="30"/>
        <v>10.040084080379978</v>
      </c>
      <c r="AL14">
        <f t="shared" si="9"/>
        <v>-804.72050508134237</v>
      </c>
      <c r="AN14">
        <f t="shared" si="10"/>
        <v>0</v>
      </c>
      <c r="AO14">
        <f t="shared" si="11"/>
        <v>0</v>
      </c>
      <c r="AP14">
        <f t="shared" si="12"/>
        <v>-21.216323395242856</v>
      </c>
      <c r="AQ14">
        <f t="shared" si="13"/>
        <v>-297.9987688367641</v>
      </c>
      <c r="AR14">
        <f t="shared" si="14"/>
        <v>-319.21509223200695</v>
      </c>
      <c r="AS14">
        <f t="shared" si="15"/>
        <v>-72.159891425614475</v>
      </c>
      <c r="AT14">
        <f t="shared" si="16"/>
        <v>4.8228127319249881</v>
      </c>
      <c r="AU14">
        <f t="shared" si="17"/>
        <v>-386.55217092569643</v>
      </c>
      <c r="AW14">
        <v>11</v>
      </c>
      <c r="AX14">
        <f>IF(Z14&gt;0, (R14*SUMPRODUCT(K14:$K$98, X14:$X$98)-K14*$AZ$3)/Z14, 0)</f>
        <v>6484.3946964617635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500000</v>
      </c>
      <c r="S15">
        <f t="shared" si="1"/>
        <v>6735.3710813641037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5728.0462408898584</v>
      </c>
      <c r="AC15">
        <f t="shared" si="2"/>
        <v>5881.5760927231549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-643.9755334845936</v>
      </c>
      <c r="AI15">
        <f t="shared" si="7"/>
        <v>-687.63738983722067</v>
      </c>
      <c r="AJ15">
        <f t="shared" si="8"/>
        <v>-153.52985183329656</v>
      </c>
      <c r="AK15">
        <f t="shared" si="30"/>
        <v>23.484989587648421</v>
      </c>
      <c r="AL15">
        <f t="shared" si="9"/>
        <v>-817.68225208286879</v>
      </c>
      <c r="AN15">
        <f t="shared" si="10"/>
        <v>0</v>
      </c>
      <c r="AO15">
        <f t="shared" si="11"/>
        <v>0</v>
      </c>
      <c r="AP15">
        <f t="shared" si="12"/>
        <v>-19.896809052574699</v>
      </c>
      <c r="AQ15">
        <f t="shared" si="13"/>
        <v>-293.46114193566461</v>
      </c>
      <c r="AR15">
        <f t="shared" si="14"/>
        <v>-313.35795098823934</v>
      </c>
      <c r="AS15">
        <f t="shared" si="15"/>
        <v>-69.963909026817845</v>
      </c>
      <c r="AT15">
        <f t="shared" si="16"/>
        <v>10.70216414192913</v>
      </c>
      <c r="AU15">
        <f t="shared" si="17"/>
        <v>-372.61969587312802</v>
      </c>
      <c r="AW15">
        <v>12</v>
      </c>
      <c r="AX15">
        <f>IF(Z15&gt;0, (R15*SUMPRODUCT(K15:$K$98, X15:$X$98)-K15*$AZ$3)/Z15, 0)</f>
        <v>6735.3710813641037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500000</v>
      </c>
      <c r="S16">
        <f t="shared" si="1"/>
        <v>6996.3039168859113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5881.5760927231549</v>
      </c>
      <c r="AC16">
        <f t="shared" si="2"/>
        <v>6038.9400159137067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-671.63985742693706</v>
      </c>
      <c r="AI16">
        <f t="shared" si="7"/>
        <v>-714.79793123029515</v>
      </c>
      <c r="AJ16">
        <f t="shared" si="8"/>
        <v>-157.36392319055176</v>
      </c>
      <c r="AK16">
        <f t="shared" si="30"/>
        <v>41.759190258334399</v>
      </c>
      <c r="AL16">
        <f t="shared" si="9"/>
        <v>-830.40266416251256</v>
      </c>
      <c r="AN16">
        <f t="shared" si="10"/>
        <v>0</v>
      </c>
      <c r="AO16">
        <f t="shared" si="11"/>
        <v>0</v>
      </c>
      <c r="AP16">
        <f t="shared" si="12"/>
        <v>-18.604894691331751</v>
      </c>
      <c r="AQ16">
        <f t="shared" si="13"/>
        <v>-289.53536885969532</v>
      </c>
      <c r="AR16">
        <f t="shared" si="14"/>
        <v>-308.14026355102709</v>
      </c>
      <c r="AS16">
        <f t="shared" si="15"/>
        <v>-67.837578491448568</v>
      </c>
      <c r="AT16">
        <f t="shared" si="16"/>
        <v>18.001853852225135</v>
      </c>
      <c r="AU16">
        <f t="shared" si="17"/>
        <v>-357.97598819025058</v>
      </c>
      <c r="AW16">
        <v>13</v>
      </c>
      <c r="AX16">
        <f>IF(Z16&gt;0, (R16*SUMPRODUCT(K16:$K$98, X16:$X$98)-K16*$AZ$3)/Z16, 0)</f>
        <v>6996.3039168859113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500000</v>
      </c>
      <c r="S17">
        <f t="shared" si="1"/>
        <v>7294.2099734000039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6038.9400159137067</v>
      </c>
      <c r="AC17">
        <f t="shared" si="2"/>
        <v>6222.9184449456015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-699.30753306533222</v>
      </c>
      <c r="AI17">
        <f t="shared" si="7"/>
        <v>-741.96409537735019</v>
      </c>
      <c r="AJ17">
        <f t="shared" si="8"/>
        <v>-183.97842903189485</v>
      </c>
      <c r="AK17">
        <f t="shared" si="30"/>
        <v>83.337372219609151</v>
      </c>
      <c r="AL17">
        <f t="shared" si="9"/>
        <v>-842.60515218963587</v>
      </c>
      <c r="AN17">
        <f t="shared" si="10"/>
        <v>0</v>
      </c>
      <c r="AO17">
        <f t="shared" si="11"/>
        <v>0</v>
      </c>
      <c r="AP17">
        <f t="shared" si="12"/>
        <v>-17.285861524115695</v>
      </c>
      <c r="AQ17">
        <f t="shared" si="13"/>
        <v>-283.38273231953832</v>
      </c>
      <c r="AR17">
        <f t="shared" si="14"/>
        <v>-300.66859384365404</v>
      </c>
      <c r="AS17">
        <f t="shared" si="15"/>
        <v>-74.55419460216774</v>
      </c>
      <c r="AT17">
        <f t="shared" si="16"/>
        <v>33.771082288222523</v>
      </c>
      <c r="AU17">
        <f t="shared" si="17"/>
        <v>-341.45170615759923</v>
      </c>
      <c r="AW17">
        <v>14</v>
      </c>
      <c r="AX17">
        <f>IF(Z17&gt;0, (R17*SUMPRODUCT(K17:$K$98, X17:$X$98)-K17*$AZ$3)/Z17, 0)</f>
        <v>7294.2099734000039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500000</v>
      </c>
      <c r="S18">
        <f t="shared" si="1"/>
        <v>7632.665127411552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6222.9184449456015</v>
      </c>
      <c r="AC18">
        <f t="shared" si="2"/>
        <v>6435.433621840969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-728.10998089131192</v>
      </c>
      <c r="AI18">
        <f t="shared" si="7"/>
        <v>-770.26716658212058</v>
      </c>
      <c r="AJ18">
        <f t="shared" si="8"/>
        <v>-212.5151768953674</v>
      </c>
      <c r="AK18">
        <f t="shared" si="30"/>
        <v>134.41503841082499</v>
      </c>
      <c r="AL18">
        <f t="shared" si="9"/>
        <v>-848.36730506666299</v>
      </c>
      <c r="AN18">
        <f t="shared" si="10"/>
        <v>0</v>
      </c>
      <c r="AO18">
        <f t="shared" si="11"/>
        <v>0</v>
      </c>
      <c r="AP18">
        <f t="shared" si="12"/>
        <v>-15.942046905943156</v>
      </c>
      <c r="AQ18">
        <f t="shared" si="13"/>
        <v>-275.34009393291683</v>
      </c>
      <c r="AR18">
        <f t="shared" si="14"/>
        <v>-291.28214083886002</v>
      </c>
      <c r="AS18">
        <f t="shared" si="15"/>
        <v>-80.364162426274348</v>
      </c>
      <c r="AT18">
        <f t="shared" si="16"/>
        <v>50.830026058326752</v>
      </c>
      <c r="AU18">
        <f t="shared" si="17"/>
        <v>-320.81627720680757</v>
      </c>
      <c r="AW18">
        <v>15</v>
      </c>
      <c r="AX18">
        <f>IF(Z18&gt;0, (R18*SUMPRODUCT(K18:$K$98, X18:$X$98)-K18*$AZ$3)/Z18, 0)</f>
        <v>7632.665127411552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50</v>
      </c>
      <c r="R19">
        <f t="shared" si="0"/>
        <v>500000</v>
      </c>
      <c r="S19">
        <f t="shared" si="1"/>
        <v>7953.87247789094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6435.433621840969</v>
      </c>
      <c r="AC19">
        <f t="shared" si="2"/>
        <v>6627.0767165043562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-761.78540429519512</v>
      </c>
      <c r="AI19">
        <f t="shared" si="7"/>
        <v>-803.44483958866613</v>
      </c>
      <c r="AJ19">
        <f t="shared" si="8"/>
        <v>-191.64309466338727</v>
      </c>
      <c r="AK19">
        <f t="shared" si="30"/>
        <v>143.51016976705361</v>
      </c>
      <c r="AL19">
        <f t="shared" si="9"/>
        <v>-851.57776448499976</v>
      </c>
      <c r="AN19">
        <f t="shared" si="10"/>
        <v>0</v>
      </c>
      <c r="AO19">
        <f t="shared" si="11"/>
        <v>0</v>
      </c>
      <c r="AP19">
        <f t="shared" si="12"/>
        <v>-14.691615188678657</v>
      </c>
      <c r="AQ19">
        <f t="shared" si="13"/>
        <v>-268.65121760330277</v>
      </c>
      <c r="AR19">
        <f t="shared" si="14"/>
        <v>-283.34283279198144</v>
      </c>
      <c r="AS19">
        <f t="shared" si="15"/>
        <v>-67.584847958879095</v>
      </c>
      <c r="AT19">
        <f t="shared" si="16"/>
        <v>50.610292122945076</v>
      </c>
      <c r="AU19">
        <f t="shared" si="17"/>
        <v>-300.31738862791542</v>
      </c>
      <c r="AW19">
        <v>16</v>
      </c>
      <c r="AX19">
        <f>IF(Z19&gt;0, (R19*SUMPRODUCT(K19:$K$98, X19:$X$98)-K19*$AZ$3)/Z19, 0)</f>
        <v>7953.87247789094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50</v>
      </c>
      <c r="R20">
        <f t="shared" si="0"/>
        <v>500000</v>
      </c>
      <c r="S20">
        <f t="shared" si="1"/>
        <v>8127.4617674159936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6627.0767165043562</v>
      </c>
      <c r="AC20">
        <f t="shared" si="2"/>
        <v>6691.0839583926927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-794.11632150767434</v>
      </c>
      <c r="AI20">
        <f t="shared" si="7"/>
        <v>-835.27975081605996</v>
      </c>
      <c r="AJ20">
        <f t="shared" si="8"/>
        <v>-64.007241888336466</v>
      </c>
      <c r="AK20">
        <f t="shared" si="30"/>
        <v>28.496429880968734</v>
      </c>
      <c r="AL20">
        <f t="shared" si="9"/>
        <v>-870.79056282342765</v>
      </c>
      <c r="AN20">
        <f t="shared" si="10"/>
        <v>0</v>
      </c>
      <c r="AO20">
        <f t="shared" si="11"/>
        <v>0</v>
      </c>
      <c r="AP20">
        <f t="shared" si="12"/>
        <v>-13.769035125678705</v>
      </c>
      <c r="AQ20">
        <f t="shared" si="13"/>
        <v>-265.62936345263347</v>
      </c>
      <c r="AR20">
        <f t="shared" si="14"/>
        <v>-279.39839857831214</v>
      </c>
      <c r="AS20">
        <f t="shared" si="15"/>
        <v>-21.410217191957365</v>
      </c>
      <c r="AT20">
        <f t="shared" si="16"/>
        <v>9.5319644300764779</v>
      </c>
      <c r="AU20">
        <f t="shared" si="17"/>
        <v>-291.27665134019304</v>
      </c>
      <c r="AW20">
        <v>17</v>
      </c>
      <c r="AX20">
        <f>IF(Z20&gt;0, (R20*SUMPRODUCT(K20:$K$98, X20:$X$98)-K20*$AZ$3)/Z20, 0)</f>
        <v>8127.4617674159936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500000</v>
      </c>
      <c r="S21">
        <f t="shared" si="1"/>
        <v>8269.3431887719762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6691.0839583926927</v>
      </c>
      <c r="AC21">
        <f t="shared" si="2"/>
        <v>6726.0607485337541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-831.4337640053227</v>
      </c>
      <c r="AI21">
        <f t="shared" si="7"/>
        <v>-872.10241564422392</v>
      </c>
      <c r="AJ21">
        <f t="shared" si="8"/>
        <v>-34.976790141061429</v>
      </c>
      <c r="AK21">
        <f t="shared" si="30"/>
        <v>10.705734333428309</v>
      </c>
      <c r="AL21">
        <f t="shared" si="9"/>
        <v>-896.37347145185709</v>
      </c>
      <c r="AN21">
        <f t="shared" si="10"/>
        <v>0</v>
      </c>
      <c r="AO21">
        <f t="shared" si="11"/>
        <v>0</v>
      </c>
      <c r="AP21">
        <f t="shared" si="12"/>
        <v>-12.936034216042039</v>
      </c>
      <c r="AQ21">
        <f t="shared" si="13"/>
        <v>-264.46550810298953</v>
      </c>
      <c r="AR21">
        <f t="shared" si="14"/>
        <v>-277.40154231903159</v>
      </c>
      <c r="AS21">
        <f t="shared" si="15"/>
        <v>-11.125545986857743</v>
      </c>
      <c r="AT21">
        <f t="shared" si="16"/>
        <v>3.4053193323137787</v>
      </c>
      <c r="AU21">
        <f t="shared" si="17"/>
        <v>-285.12176897357557</v>
      </c>
      <c r="AW21">
        <v>18</v>
      </c>
      <c r="AX21">
        <f>IF(Z21&gt;0, (R21*SUMPRODUCT(K21:$K$98, X21:$X$98)-K21*$AZ$3)/Z21, 0)</f>
        <v>8269.3431887719762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500000</v>
      </c>
      <c r="S22">
        <f t="shared" si="1"/>
        <v>8522.4989393089345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6726.0607485337541</v>
      </c>
      <c r="AC22">
        <f t="shared" si="2"/>
        <v>6847.7994852709862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-871.31813431964622</v>
      </c>
      <c r="AI22">
        <f t="shared" si="7"/>
        <v>-911.49296762872643</v>
      </c>
      <c r="AJ22">
        <f t="shared" si="8"/>
        <v>-121.7387367372321</v>
      </c>
      <c r="AK22">
        <f t="shared" si="30"/>
        <v>141.24727571920886</v>
      </c>
      <c r="AL22">
        <f t="shared" si="9"/>
        <v>-891.98442864674985</v>
      </c>
      <c r="AN22">
        <f t="shared" si="10"/>
        <v>0</v>
      </c>
      <c r="AO22">
        <f t="shared" si="11"/>
        <v>0</v>
      </c>
      <c r="AP22">
        <f t="shared" si="12"/>
        <v>-11.931800808924745</v>
      </c>
      <c r="AQ22">
        <f t="shared" si="13"/>
        <v>-258.77878172941143</v>
      </c>
      <c r="AR22">
        <f t="shared" si="14"/>
        <v>-270.71058253833615</v>
      </c>
      <c r="AS22">
        <f t="shared" si="15"/>
        <v>-36.156026990919173</v>
      </c>
      <c r="AT22">
        <f t="shared" si="16"/>
        <v>41.950002523195487</v>
      </c>
      <c r="AU22">
        <f t="shared" si="17"/>
        <v>-264.91660700605991</v>
      </c>
      <c r="AW22">
        <v>19</v>
      </c>
      <c r="AX22">
        <f>IF(Z22&gt;0, (R22*SUMPRODUCT(K22:$K$98, X22:$X$98)-K22*$AZ$3)/Z22, 0)</f>
        <v>8522.4989393089345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50</v>
      </c>
      <c r="R23">
        <f t="shared" si="0"/>
        <v>500000</v>
      </c>
      <c r="S23">
        <f t="shared" si="1"/>
        <v>9036.7008898101885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6847.7994852709862</v>
      </c>
      <c r="AC23">
        <f t="shared" si="2"/>
        <v>7171.8238899201824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-914.35791345301163</v>
      </c>
      <c r="AI23">
        <f t="shared" si="7"/>
        <v>-954.03956263765576</v>
      </c>
      <c r="AJ23">
        <f t="shared" si="8"/>
        <v>-324.02440464919619</v>
      </c>
      <c r="AK23">
        <f t="shared" si="30"/>
        <v>479.3459639689691</v>
      </c>
      <c r="AL23">
        <f t="shared" si="9"/>
        <v>-798.7180033178829</v>
      </c>
      <c r="AN23">
        <f t="shared" si="10"/>
        <v>0</v>
      </c>
      <c r="AO23">
        <f t="shared" si="11"/>
        <v>0</v>
      </c>
      <c r="AP23">
        <f t="shared" si="12"/>
        <v>-10.522613084446274</v>
      </c>
      <c r="AQ23">
        <f t="shared" si="13"/>
        <v>-242.46559156848076</v>
      </c>
      <c r="AR23">
        <f t="shared" si="14"/>
        <v>-252.98820465292704</v>
      </c>
      <c r="AS23">
        <f t="shared" si="15"/>
        <v>-85.923430857832827</v>
      </c>
      <c r="AT23">
        <f t="shared" si="16"/>
        <v>127.1109496726333</v>
      </c>
      <c r="AU23">
        <f t="shared" si="17"/>
        <v>-211.80068583812658</v>
      </c>
      <c r="AW23">
        <v>20</v>
      </c>
      <c r="AX23">
        <f>IF(Z23&gt;0, (R23*SUMPRODUCT(K23:$K$98, X23:$X$98)-K23*$AZ$3)/Z23, 0)</f>
        <v>9036.7008898101885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500000</v>
      </c>
      <c r="S24">
        <f t="shared" si="1"/>
        <v>9504.8828547706071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7171.8238899201824</v>
      </c>
      <c r="AC24">
        <f t="shared" si="2"/>
        <v>7449.7182861897463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-959.31577353352657</v>
      </c>
      <c r="AI24">
        <f t="shared" si="7"/>
        <v>-998.50467464897088</v>
      </c>
      <c r="AJ24">
        <f t="shared" si="8"/>
        <v>-277.89439626956391</v>
      </c>
      <c r="AK24">
        <f t="shared" si="30"/>
        <v>502.02767229441281</v>
      </c>
      <c r="AL24">
        <f t="shared" si="9"/>
        <v>-774.37139862412198</v>
      </c>
      <c r="AN24">
        <f t="shared" si="10"/>
        <v>0</v>
      </c>
      <c r="AO24">
        <f t="shared" si="11"/>
        <v>0</v>
      </c>
      <c r="AP24">
        <f t="shared" si="12"/>
        <v>-9.2785251971355081</v>
      </c>
      <c r="AQ24">
        <f t="shared" si="13"/>
        <v>-227.13154294679819</v>
      </c>
      <c r="AR24">
        <f t="shared" si="14"/>
        <v>-236.4100681439337</v>
      </c>
      <c r="AS24">
        <f t="shared" si="15"/>
        <v>-65.795418716493273</v>
      </c>
      <c r="AT24">
        <f t="shared" si="16"/>
        <v>118.86213377917998</v>
      </c>
      <c r="AU24">
        <f t="shared" si="17"/>
        <v>-183.34335308124702</v>
      </c>
      <c r="AW24">
        <v>21</v>
      </c>
      <c r="AX24">
        <f>IF(Z24&gt;0, (R24*SUMPRODUCT(K24:$K$98, X24:$X$98)-K24*$AZ$3)/Z24, 0)</f>
        <v>9504.8828547706071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500000</v>
      </c>
      <c r="S25">
        <f t="shared" si="1"/>
        <v>9943.5943402575358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7449.7182861897463</v>
      </c>
      <c r="AC25">
        <f t="shared" si="2"/>
        <v>7687.1938752411979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-1430.1229197399759</v>
      </c>
      <c r="AI25">
        <f t="shared" si="7"/>
        <v>-1468.7769195522917</v>
      </c>
      <c r="AJ25">
        <f t="shared" si="8"/>
        <v>-237.47558905145161</v>
      </c>
      <c r="AK25">
        <f t="shared" si="30"/>
        <v>521.48028003328227</v>
      </c>
      <c r="AL25">
        <f t="shared" si="9"/>
        <v>-1184.772228570461</v>
      </c>
      <c r="AN25">
        <f t="shared" si="10"/>
        <v>0</v>
      </c>
      <c r="AO25">
        <f t="shared" si="11"/>
        <v>0</v>
      </c>
      <c r="AP25">
        <f t="shared" si="12"/>
        <v>-8.1713212209741908</v>
      </c>
      <c r="AQ25">
        <f t="shared" si="13"/>
        <v>-302.32301493801594</v>
      </c>
      <c r="AR25">
        <f t="shared" si="14"/>
        <v>-310.49433615899011</v>
      </c>
      <c r="AS25">
        <f t="shared" si="15"/>
        <v>-50.201514195206201</v>
      </c>
      <c r="AT25">
        <f t="shared" si="16"/>
        <v>110.23911882976294</v>
      </c>
      <c r="AU25">
        <f t="shared" si="17"/>
        <v>-250.45673152443339</v>
      </c>
      <c r="AW25">
        <v>22</v>
      </c>
      <c r="AX25">
        <f>IF(Z25&gt;0, (R25*SUMPRODUCT(K25:$K$98, X25:$X$98)-K25*$AZ$3)/Z25, 0)</f>
        <v>9943.5943402575358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500000</v>
      </c>
      <c r="S26">
        <f t="shared" si="1"/>
        <v>10243.385227197576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7687.1938752411979</v>
      </c>
      <c r="AC26">
        <f t="shared" si="2"/>
        <v>7799.6986567301919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-1955.7984612836387</v>
      </c>
      <c r="AI26">
        <f t="shared" si="7"/>
        <v>-1993.8703412517032</v>
      </c>
      <c r="AJ26">
        <f t="shared" si="8"/>
        <v>-112.50478148899401</v>
      </c>
      <c r="AK26">
        <f t="shared" si="30"/>
        <v>538.10357126688393</v>
      </c>
      <c r="AL26">
        <f t="shared" si="9"/>
        <v>-1568.2715514738134</v>
      </c>
      <c r="AN26">
        <f t="shared" si="10"/>
        <v>0</v>
      </c>
      <c r="AO26">
        <f t="shared" si="11"/>
        <v>0</v>
      </c>
      <c r="AP26">
        <f t="shared" si="12"/>
        <v>-7.185949204479801</v>
      </c>
      <c r="AQ26">
        <f t="shared" si="13"/>
        <v>-369.15089059886344</v>
      </c>
      <c r="AR26">
        <f t="shared" si="14"/>
        <v>-376.33683980334331</v>
      </c>
      <c r="AS26">
        <f t="shared" si="15"/>
        <v>-21.234928396474292</v>
      </c>
      <c r="AT26">
        <f t="shared" si="16"/>
        <v>101.5653793066316</v>
      </c>
      <c r="AU26">
        <f t="shared" si="17"/>
        <v>-296.006388893186</v>
      </c>
      <c r="AW26">
        <v>23</v>
      </c>
      <c r="AX26">
        <f>IF(Z26&gt;0, (R26*SUMPRODUCT(K26:$K$98, X26:$X$98)-K26*$AZ$3)/Z26, 0)</f>
        <v>10243.385227197576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500000</v>
      </c>
      <c r="S27">
        <f t="shared" si="1"/>
        <v>10417.415665707626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7799.6986567301919</v>
      </c>
      <c r="AC27">
        <f t="shared" si="2"/>
        <v>7800.9297272268786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-2493.9068731216475</v>
      </c>
      <c r="AI27">
        <f t="shared" si="7"/>
        <v>-2531.3486436027192</v>
      </c>
      <c r="AJ27">
        <f t="shared" si="8"/>
        <v>-1.2310704966866979</v>
      </c>
      <c r="AK27">
        <f t="shared" si="30"/>
        <v>545.97890597111348</v>
      </c>
      <c r="AL27">
        <f t="shared" si="9"/>
        <v>-1986.6008081282926</v>
      </c>
      <c r="AN27">
        <f t="shared" si="10"/>
        <v>0</v>
      </c>
      <c r="AO27">
        <f t="shared" si="11"/>
        <v>0</v>
      </c>
      <c r="AP27">
        <f t="shared" si="12"/>
        <v>-6.3098374947144418</v>
      </c>
      <c r="AQ27">
        <f t="shared" si="13"/>
        <v>-420.2831995966734</v>
      </c>
      <c r="AR27">
        <f t="shared" si="14"/>
        <v>-426.59303709138788</v>
      </c>
      <c r="AS27">
        <f t="shared" si="15"/>
        <v>-0.20746494299882132</v>
      </c>
      <c r="AT27">
        <f t="shared" si="16"/>
        <v>92.010557405700695</v>
      </c>
      <c r="AU27">
        <f t="shared" si="17"/>
        <v>-334.78994462868604</v>
      </c>
      <c r="AW27">
        <v>24</v>
      </c>
      <c r="AX27">
        <f>IF(Z27&gt;0, (R27*SUMPRODUCT(K27:$K$98, X27:$X$98)-K27*$AZ$3)/Z27, 0)</f>
        <v>10417.415665707626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500000</v>
      </c>
      <c r="S28">
        <f t="shared" si="1"/>
        <v>10488.552974744456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7800.9297272268786</v>
      </c>
      <c r="AC28">
        <f t="shared" si="2"/>
        <v>7711.3447071797955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-3065.8736968825556</v>
      </c>
      <c r="AI28">
        <f t="shared" si="7"/>
        <v>-3102.6344622891284</v>
      </c>
      <c r="AJ28">
        <f t="shared" si="8"/>
        <v>89.585020047083162</v>
      </c>
      <c r="AK28">
        <f t="shared" si="30"/>
        <v>546.06508090588159</v>
      </c>
      <c r="AL28">
        <f t="shared" si="9"/>
        <v>-2466.9843613361636</v>
      </c>
      <c r="AN28">
        <f t="shared" si="10"/>
        <v>0</v>
      </c>
      <c r="AO28">
        <f t="shared" si="11"/>
        <v>0</v>
      </c>
      <c r="AP28">
        <f t="shared" si="12"/>
        <v>-5.5313140939660741</v>
      </c>
      <c r="AQ28">
        <f t="shared" si="13"/>
        <v>-461.31548683298973</v>
      </c>
      <c r="AR28">
        <f t="shared" si="14"/>
        <v>-466.84680092695584</v>
      </c>
      <c r="AS28">
        <f t="shared" si="15"/>
        <v>13.479667208073648</v>
      </c>
      <c r="AT28">
        <f t="shared" si="16"/>
        <v>82.16524995688448</v>
      </c>
      <c r="AU28">
        <f t="shared" si="17"/>
        <v>-371.20188376199769</v>
      </c>
      <c r="AW28">
        <v>25</v>
      </c>
      <c r="AX28">
        <f>IF(Z28&gt;0, (R28*SUMPRODUCT(K28:$K$98, X28:$X$98)-K28*$AZ$3)/Z28, 0)</f>
        <v>10488.552974744456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500000</v>
      </c>
      <c r="S29">
        <f t="shared" si="1"/>
        <v>10471.56072457329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7711.3447071797955</v>
      </c>
      <c r="AC29">
        <f t="shared" si="2"/>
        <v>7545.2954520875173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-3655.986782362565</v>
      </c>
      <c r="AI29">
        <f t="shared" si="7"/>
        <v>-3692.0143414368358</v>
      </c>
      <c r="AJ29">
        <f t="shared" si="8"/>
        <v>166.04925509227814</v>
      </c>
      <c r="AK29">
        <f t="shared" si="30"/>
        <v>539.79412950258575</v>
      </c>
      <c r="AL29">
        <f t="shared" si="9"/>
        <v>-2986.1709568419719</v>
      </c>
      <c r="AN29">
        <f t="shared" si="10"/>
        <v>0</v>
      </c>
      <c r="AO29">
        <f t="shared" si="11"/>
        <v>0</v>
      </c>
      <c r="AP29">
        <f t="shared" si="12"/>
        <v>-4.8401697307160605</v>
      </c>
      <c r="AQ29">
        <f t="shared" si="13"/>
        <v>-491.16834486094194</v>
      </c>
      <c r="AR29">
        <f t="shared" si="14"/>
        <v>-496.00851459165801</v>
      </c>
      <c r="AS29">
        <f t="shared" si="15"/>
        <v>22.308105210479518</v>
      </c>
      <c r="AT29">
        <f t="shared" si="16"/>
        <v>72.519351118142254</v>
      </c>
      <c r="AU29">
        <f t="shared" si="17"/>
        <v>-401.18105826303622</v>
      </c>
      <c r="AW29">
        <v>26</v>
      </c>
      <c r="AX29">
        <f>IF(Z29&gt;0, (R29*SUMPRODUCT(K29:$K$98, X29:$X$98)-K29*$AZ$3)/Z29, 0)</f>
        <v>10471.56072457329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500000</v>
      </c>
      <c r="S30">
        <f t="shared" si="1"/>
        <v>10383.896727440695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7545.2954520875173</v>
      </c>
      <c r="AC30">
        <f t="shared" si="2"/>
        <v>7317.7576712807786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-4311.9695763473874</v>
      </c>
      <c r="AI30">
        <f t="shared" si="7"/>
        <v>-4347.2056628732807</v>
      </c>
      <c r="AJ30">
        <f t="shared" si="8"/>
        <v>227.53778080673874</v>
      </c>
      <c r="AK30">
        <f t="shared" si="30"/>
        <v>528.17068164612624</v>
      </c>
      <c r="AL30">
        <f t="shared" si="9"/>
        <v>-3591.4972004204155</v>
      </c>
      <c r="AN30">
        <f t="shared" si="10"/>
        <v>0</v>
      </c>
      <c r="AO30">
        <f t="shared" si="11"/>
        <v>0</v>
      </c>
      <c r="AP30">
        <f t="shared" si="12"/>
        <v>-4.2266413499478244</v>
      </c>
      <c r="AQ30">
        <f t="shared" si="13"/>
        <v>-517.22965595836433</v>
      </c>
      <c r="AR30">
        <f t="shared" si="14"/>
        <v>-521.45629730831229</v>
      </c>
      <c r="AS30">
        <f t="shared" si="15"/>
        <v>27.29362672913204</v>
      </c>
      <c r="AT30">
        <f t="shared" si="16"/>
        <v>63.355164065543462</v>
      </c>
      <c r="AU30">
        <f t="shared" si="17"/>
        <v>-430.80750651363672</v>
      </c>
      <c r="AW30">
        <v>27</v>
      </c>
      <c r="AX30">
        <f>IF(Z30&gt;0, (R30*SUMPRODUCT(K30:$K$98, X30:$X$98)-K30*$AZ$3)/Z30, 0)</f>
        <v>10383.896727440695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50</v>
      </c>
      <c r="R31">
        <f t="shared" si="0"/>
        <v>500000</v>
      </c>
      <c r="S31">
        <f t="shared" si="1"/>
        <v>10232.31150768583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7317.7576712807786</v>
      </c>
      <c r="AC31">
        <f t="shared" si="2"/>
        <v>7035.9124475136687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-5028.7025846647684</v>
      </c>
      <c r="AI31">
        <f t="shared" si="7"/>
        <v>-5063.0834400669364</v>
      </c>
      <c r="AJ31">
        <f t="shared" si="8"/>
        <v>281.84522376710993</v>
      </c>
      <c r="AK31">
        <f t="shared" si="30"/>
        <v>512.24303698965457</v>
      </c>
      <c r="AL31">
        <f t="shared" si="9"/>
        <v>-4268.9951793101718</v>
      </c>
      <c r="AN31">
        <f t="shared" si="10"/>
        <v>0</v>
      </c>
      <c r="AO31">
        <f t="shared" si="11"/>
        <v>0</v>
      </c>
      <c r="AP31">
        <f t="shared" si="12"/>
        <v>-3.6821916164239146</v>
      </c>
      <c r="AQ31">
        <f t="shared" si="13"/>
        <v>-538.57433976393725</v>
      </c>
      <c r="AR31">
        <f t="shared" si="14"/>
        <v>-542.25653138036114</v>
      </c>
      <c r="AS31">
        <f t="shared" si="15"/>
        <v>30.185639884310149</v>
      </c>
      <c r="AT31">
        <f t="shared" si="16"/>
        <v>54.861259102235913</v>
      </c>
      <c r="AU31">
        <f t="shared" si="17"/>
        <v>-457.20963239381507</v>
      </c>
      <c r="AW31">
        <v>28</v>
      </c>
      <c r="AX31">
        <f>IF(Z31&gt;0, (R31*SUMPRODUCT(K31:$K$98, X31:$X$98)-K31*$AZ$3)/Z31, 0)</f>
        <v>10232.31150768583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500000</v>
      </c>
      <c r="S32">
        <f t="shared" si="1"/>
        <v>10023.544924655487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7035.9124475136687</v>
      </c>
      <c r="AC32">
        <f t="shared" si="2"/>
        <v>6707.5027793490672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-5783.1129217403723</v>
      </c>
      <c r="AI32">
        <f t="shared" si="7"/>
        <v>-5816.5716572963447</v>
      </c>
      <c r="AJ32">
        <f t="shared" si="8"/>
        <v>328.4096681646015</v>
      </c>
      <c r="AK32">
        <f t="shared" si="30"/>
        <v>492.51387132595687</v>
      </c>
      <c r="AL32">
        <f t="shared" si="9"/>
        <v>-4995.6481178057866</v>
      </c>
      <c r="AN32">
        <f t="shared" si="10"/>
        <v>0</v>
      </c>
      <c r="AO32">
        <f t="shared" si="11"/>
        <v>0</v>
      </c>
      <c r="AP32">
        <f t="shared" si="12"/>
        <v>-3.1994933278378523</v>
      </c>
      <c r="AQ32">
        <f t="shared" si="13"/>
        <v>-553.01047393999932</v>
      </c>
      <c r="AR32">
        <f t="shared" si="14"/>
        <v>-556.20996726783721</v>
      </c>
      <c r="AS32">
        <f t="shared" si="15"/>
        <v>31.404191599898621</v>
      </c>
      <c r="AT32">
        <f t="shared" si="16"/>
        <v>47.096664562798388</v>
      </c>
      <c r="AU32">
        <f t="shared" si="17"/>
        <v>-477.70911110514021</v>
      </c>
      <c r="AW32">
        <v>29</v>
      </c>
      <c r="AX32">
        <f>IF(Z32&gt;0, (R32*SUMPRODUCT(K32:$K$98, X32:$X$98)-K32*$AZ$3)/Z32, 0)</f>
        <v>10023.544924655487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500000</v>
      </c>
      <c r="S33">
        <f t="shared" si="1"/>
        <v>9767.8105026887315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6707.5027793490672</v>
      </c>
      <c r="AC33">
        <f t="shared" si="2"/>
        <v>6342.1393336227584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-6596.6021778306622</v>
      </c>
      <c r="AI33">
        <f t="shared" si="7"/>
        <v>-6629.0666658132914</v>
      </c>
      <c r="AJ33">
        <f t="shared" si="8"/>
        <v>365.36344572630878</v>
      </c>
      <c r="AK33">
        <f t="shared" si="30"/>
        <v>469.52519455443473</v>
      </c>
      <c r="AL33">
        <f t="shared" si="9"/>
        <v>-5794.1780255325475</v>
      </c>
      <c r="AN33">
        <f t="shared" si="10"/>
        <v>0</v>
      </c>
      <c r="AO33">
        <f t="shared" si="11"/>
        <v>0</v>
      </c>
      <c r="AP33">
        <f t="shared" si="12"/>
        <v>-2.7718020999311492</v>
      </c>
      <c r="AQ33">
        <f t="shared" si="13"/>
        <v>-563.21466639809307</v>
      </c>
      <c r="AR33">
        <f t="shared" si="14"/>
        <v>-565.98646849802424</v>
      </c>
      <c r="AS33">
        <f t="shared" si="15"/>
        <v>31.194552233324504</v>
      </c>
      <c r="AT33">
        <f t="shared" si="16"/>
        <v>40.08783138464775</v>
      </c>
      <c r="AU33">
        <f t="shared" si="17"/>
        <v>-494.70408488005194</v>
      </c>
      <c r="AW33">
        <v>30</v>
      </c>
      <c r="AX33">
        <f>IF(Z33&gt;0, (R33*SUMPRODUCT(K33:$K$98, X33:$X$98)-K33*$AZ$3)/Z33, 0)</f>
        <v>9767.8105026887315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500000</v>
      </c>
      <c r="S34">
        <f t="shared" si="1"/>
        <v>9470.927373833134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6342.1393336227584</v>
      </c>
      <c r="AC34">
        <f t="shared" si="2"/>
        <v>5946.4666567011745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-7465.781035883846</v>
      </c>
      <c r="AI34">
        <f t="shared" si="7"/>
        <v>-7497.1743008830608</v>
      </c>
      <c r="AJ34">
        <f t="shared" si="8"/>
        <v>395.67267692158384</v>
      </c>
      <c r="AK34">
        <f t="shared" si="30"/>
        <v>443.94975335359311</v>
      </c>
      <c r="AL34">
        <f t="shared" si="9"/>
        <v>-6657.5518706078838</v>
      </c>
      <c r="AN34">
        <f t="shared" si="10"/>
        <v>0</v>
      </c>
      <c r="AO34">
        <f t="shared" si="11"/>
        <v>0</v>
      </c>
      <c r="AP34">
        <f t="shared" si="12"/>
        <v>-2.3931621479719833</v>
      </c>
      <c r="AQ34">
        <f t="shared" si="13"/>
        <v>-569.12922502872198</v>
      </c>
      <c r="AR34">
        <f t="shared" si="14"/>
        <v>-571.522387176694</v>
      </c>
      <c r="AS34">
        <f t="shared" si="15"/>
        <v>30.162803181484097</v>
      </c>
      <c r="AT34">
        <f t="shared" si="16"/>
        <v>33.843047078852706</v>
      </c>
      <c r="AU34">
        <f t="shared" si="17"/>
        <v>-507.51653691635715</v>
      </c>
      <c r="AW34">
        <v>31</v>
      </c>
      <c r="AX34">
        <f>IF(Z34&gt;0, (R34*SUMPRODUCT(K34:$K$98, X34:$X$98)-K34*$AZ$3)/Z34, 0)</f>
        <v>9470.927373833134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9135.4212299656028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5946.4666567011745</v>
      </c>
      <c r="AC35">
        <f t="shared" ref="AC35:AC66" si="33">S35*Z35</f>
        <v>5526.9284937050525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-8293.3974036565014</v>
      </c>
      <c r="AI35">
        <f t="shared" ref="AI35:AI66" si="38">SUM(AE35:AH35)</f>
        <v>-8323.6473962653581</v>
      </c>
      <c r="AJ35">
        <f t="shared" ref="AJ35:AJ66" si="39">AB35-AC35</f>
        <v>419.53816299612208</v>
      </c>
      <c r="AK35">
        <f t="shared" si="30"/>
        <v>416.25266596908227</v>
      </c>
      <c r="AL35">
        <f t="shared" ref="AL35:AL66" si="40">SUM(AI35:AK35)</f>
        <v>-7487.856567300154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-2.0589361993089779</v>
      </c>
      <c r="AQ35">
        <f t="shared" ref="AQ35:AQ66" si="44">AH35*$K35</f>
        <v>-564.48199344828856</v>
      </c>
      <c r="AR35">
        <f t="shared" ref="AR35:AR66" si="45">AI35*$K35</f>
        <v>-566.54092964759764</v>
      </c>
      <c r="AS35">
        <f t="shared" ref="AS35:AS66" si="46">AJ35*$K35</f>
        <v>28.555455267496402</v>
      </c>
      <c r="AT35">
        <f t="shared" ref="AT35:AT66" si="47">AK35*$K35</f>
        <v>28.331831121561446</v>
      </c>
      <c r="AU35">
        <f t="shared" ref="AU35:AU66" si="48">AL35*$K35</f>
        <v>-509.65364325853977</v>
      </c>
      <c r="AW35">
        <v>32</v>
      </c>
      <c r="AX35">
        <f>IF(Z35&gt;0, (R35*SUMPRODUCT(K35:$K$98, X35:$X$98)-K35*$AZ$3)/Z35, 0)</f>
        <v>9135.4212299656028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500000</v>
      </c>
      <c r="S36">
        <f t="shared" si="32"/>
        <v>8774.8359425164363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5526.9284937050525</v>
      </c>
      <c r="AC36">
        <f t="shared" si="33"/>
        <v>5096.0099485001538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-9098.5607118997723</v>
      </c>
      <c r="AI36">
        <f t="shared" si="38"/>
        <v>-9127.5983485113502</v>
      </c>
      <c r="AJ36">
        <f t="shared" si="39"/>
        <v>430.91854520489869</v>
      </c>
      <c r="AK36">
        <f t="shared" si="30"/>
        <v>386.88499455935369</v>
      </c>
      <c r="AL36">
        <f t="shared" si="40"/>
        <v>-8309.7948087470977</v>
      </c>
      <c r="AN36">
        <f t="shared" si="41"/>
        <v>0</v>
      </c>
      <c r="AO36">
        <f t="shared" si="42"/>
        <v>0</v>
      </c>
      <c r="AP36">
        <f t="shared" si="43"/>
        <v>-1.764659261214562</v>
      </c>
      <c r="AQ36">
        <f t="shared" si="44"/>
        <v>-552.9327210319492</v>
      </c>
      <c r="AR36">
        <f t="shared" si="45"/>
        <v>-554.69738029316375</v>
      </c>
      <c r="AS36">
        <f t="shared" si="46"/>
        <v>26.187544523569294</v>
      </c>
      <c r="AT36">
        <f t="shared" si="47"/>
        <v>23.511561832889903</v>
      </c>
      <c r="AU36">
        <f t="shared" si="48"/>
        <v>-504.99827393670449</v>
      </c>
      <c r="AW36">
        <v>33</v>
      </c>
      <c r="AX36">
        <f>IF(Z36&gt;0, (R36*SUMPRODUCT(K36:$K$98, X36:$X$98)-K36*$AZ$3)/Z36, 0)</f>
        <v>8774.8359425164363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500000</v>
      </c>
      <c r="S37">
        <f t="shared" si="32"/>
        <v>8398.5554742569857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5096.0099485001538</v>
      </c>
      <c r="AC37">
        <f t="shared" si="33"/>
        <v>4662.3303062569466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-9905.2088386751693</v>
      </c>
      <c r="AI37">
        <f t="shared" si="38"/>
        <v>-9932.9655780367648</v>
      </c>
      <c r="AJ37">
        <f t="shared" si="39"/>
        <v>433.67964224320713</v>
      </c>
      <c r="AK37">
        <f t="shared" si="30"/>
        <v>356.7206963950108</v>
      </c>
      <c r="AL37">
        <f t="shared" si="40"/>
        <v>-9142.5652393985474</v>
      </c>
      <c r="AN37">
        <f t="shared" si="41"/>
        <v>0</v>
      </c>
      <c r="AO37">
        <f t="shared" si="42"/>
        <v>0</v>
      </c>
      <c r="AP37">
        <f t="shared" si="43"/>
        <v>-1.5060868561830947</v>
      </c>
      <c r="AQ37">
        <f t="shared" si="44"/>
        <v>-537.45883640491422</v>
      </c>
      <c r="AR37">
        <f t="shared" si="45"/>
        <v>-538.9649232610974</v>
      </c>
      <c r="AS37">
        <f t="shared" si="46"/>
        <v>23.53155392165451</v>
      </c>
      <c r="AT37">
        <f t="shared" si="47"/>
        <v>19.35574438950005</v>
      </c>
      <c r="AU37">
        <f t="shared" si="48"/>
        <v>-496.07762494994284</v>
      </c>
      <c r="AW37">
        <v>34</v>
      </c>
      <c r="AX37">
        <f>IF(Z37&gt;0, (R37*SUMPRODUCT(K37:$K$98, X37:$X$98)-K37*$AZ$3)/Z37, 0)</f>
        <v>8398.5554742569857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500000</v>
      </c>
      <c r="S38">
        <f t="shared" si="32"/>
        <v>8014.3968793428467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4662.3303062569466</v>
      </c>
      <c r="AC38">
        <f t="shared" si="33"/>
        <v>4231.3474330562658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-10807.573601212778</v>
      </c>
      <c r="AI38">
        <f t="shared" si="38"/>
        <v>-10833.972015820636</v>
      </c>
      <c r="AJ38">
        <f t="shared" si="39"/>
        <v>430.98287320068084</v>
      </c>
      <c r="AK38">
        <f t="shared" si="30"/>
        <v>326.36312143798631</v>
      </c>
      <c r="AL38">
        <f t="shared" si="40"/>
        <v>-10076.62602118197</v>
      </c>
      <c r="AN38">
        <f t="shared" si="41"/>
        <v>0</v>
      </c>
      <c r="AO38">
        <f t="shared" si="42"/>
        <v>0</v>
      </c>
      <c r="AP38">
        <f t="shared" si="43"/>
        <v>-1.278914154190484</v>
      </c>
      <c r="AQ38">
        <f t="shared" si="44"/>
        <v>-523.59049042786955</v>
      </c>
      <c r="AR38">
        <f t="shared" si="45"/>
        <v>-524.86940458206004</v>
      </c>
      <c r="AS38">
        <f t="shared" si="46"/>
        <v>20.879666636721716</v>
      </c>
      <c r="AT38">
        <f t="shared" si="47"/>
        <v>15.81119251337878</v>
      </c>
      <c r="AU38">
        <f t="shared" si="48"/>
        <v>-488.17854543195961</v>
      </c>
      <c r="AW38">
        <v>35</v>
      </c>
      <c r="AX38">
        <f>IF(Z38&gt;0, (R38*SUMPRODUCT(K38:$K$98, X38:$X$98)-K38*$AZ$3)/Z38, 0)</f>
        <v>8014.3968793428467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500000</v>
      </c>
      <c r="S39">
        <f t="shared" si="32"/>
        <v>7614.5576449841183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4231.3474330562658</v>
      </c>
      <c r="AC39">
        <f t="shared" si="33"/>
        <v>3802.8247669178909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-11636.774369931123</v>
      </c>
      <c r="AI39">
        <f t="shared" si="38"/>
        <v>-11661.745122955908</v>
      </c>
      <c r="AJ39">
        <f t="shared" si="39"/>
        <v>428.52266613837492</v>
      </c>
      <c r="AK39">
        <f t="shared" si="30"/>
        <v>296.19432031393865</v>
      </c>
      <c r="AL39">
        <f t="shared" si="40"/>
        <v>-10937.028136503595</v>
      </c>
      <c r="AN39">
        <f t="shared" si="41"/>
        <v>0</v>
      </c>
      <c r="AO39">
        <f t="shared" si="42"/>
        <v>0</v>
      </c>
      <c r="AP39">
        <f t="shared" si="43"/>
        <v>-1.0801328263792183</v>
      </c>
      <c r="AQ39">
        <f t="shared" si="44"/>
        <v>-503.3593491415611</v>
      </c>
      <c r="AR39">
        <f t="shared" si="45"/>
        <v>-504.43948196794025</v>
      </c>
      <c r="AS39">
        <f t="shared" si="46"/>
        <v>18.536140983980907</v>
      </c>
      <c r="AT39">
        <f t="shared" si="47"/>
        <v>12.812157007864515</v>
      </c>
      <c r="AU39">
        <f t="shared" si="48"/>
        <v>-473.0911839760949</v>
      </c>
      <c r="AW39">
        <v>36</v>
      </c>
      <c r="AX39">
        <f>IF(Z39&gt;0, (R39*SUMPRODUCT(K39:$K$98, X39:$X$98)-K39*$AZ$3)/Z39, 0)</f>
        <v>7614.5576449841183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500000</v>
      </c>
      <c r="S40">
        <f t="shared" si="32"/>
        <v>7203.0892189746446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3802.8247669178909</v>
      </c>
      <c r="AC40">
        <f t="shared" si="33"/>
        <v>3384.3474037490923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-12287.125463780727</v>
      </c>
      <c r="AI40">
        <f t="shared" si="38"/>
        <v>-12310.617796728888</v>
      </c>
      <c r="AJ40">
        <f t="shared" si="39"/>
        <v>418.47736316879855</v>
      </c>
      <c r="AK40">
        <f t="shared" ref="AK40:AK71" si="61">G40*SUM(AB40:AB40, AE40:AF40)</f>
        <v>266.1977336842524</v>
      </c>
      <c r="AL40">
        <f t="shared" si="40"/>
        <v>-11625.942699875837</v>
      </c>
      <c r="AN40">
        <f t="shared" si="41"/>
        <v>0</v>
      </c>
      <c r="AO40">
        <f t="shared" si="42"/>
        <v>0</v>
      </c>
      <c r="AP40">
        <f t="shared" si="43"/>
        <v>-0.90730572311759883</v>
      </c>
      <c r="AQ40">
        <f t="shared" si="44"/>
        <v>-474.54543056888548</v>
      </c>
      <c r="AR40">
        <f t="shared" si="45"/>
        <v>-475.45273629200307</v>
      </c>
      <c r="AS40">
        <f t="shared" si="46"/>
        <v>16.162162669670067</v>
      </c>
      <c r="AT40">
        <f t="shared" si="47"/>
        <v>10.280917088380225</v>
      </c>
      <c r="AU40">
        <f t="shared" si="48"/>
        <v>-449.00965653395281</v>
      </c>
      <c r="AW40">
        <v>37</v>
      </c>
      <c r="AX40">
        <f>IF(Z40&gt;0, (R40*SUMPRODUCT(K40:$K$98, X40:$X$98)-K40*$AZ$3)/Z40, 0)</f>
        <v>7203.0892189746446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500000</v>
      </c>
      <c r="S41">
        <f t="shared" si="32"/>
        <v>6795.0019253800638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3384.3474037490923</v>
      </c>
      <c r="AC41">
        <f t="shared" si="33"/>
        <v>2985.5894606558877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-12883.98473115804</v>
      </c>
      <c r="AI41">
        <f t="shared" si="38"/>
        <v>-12905.953742303602</v>
      </c>
      <c r="AJ41">
        <f t="shared" si="39"/>
        <v>398.75794309320463</v>
      </c>
      <c r="AK41">
        <f t="shared" si="61"/>
        <v>236.90431826243648</v>
      </c>
      <c r="AL41">
        <f t="shared" si="40"/>
        <v>-12270.291480947959</v>
      </c>
      <c r="AN41">
        <f t="shared" si="41"/>
        <v>0</v>
      </c>
      <c r="AO41">
        <f t="shared" si="42"/>
        <v>0</v>
      </c>
      <c r="AP41">
        <f t="shared" si="43"/>
        <v>-0.7575651531101999</v>
      </c>
      <c r="AQ41">
        <f t="shared" si="44"/>
        <v>-444.2829857410606</v>
      </c>
      <c r="AR41">
        <f t="shared" si="45"/>
        <v>-445.04055089417079</v>
      </c>
      <c r="AS41">
        <f t="shared" si="46"/>
        <v>13.75051067213499</v>
      </c>
      <c r="AT41">
        <f t="shared" si="47"/>
        <v>8.1692550906279617</v>
      </c>
      <c r="AU41">
        <f t="shared" si="48"/>
        <v>-423.12078513140779</v>
      </c>
      <c r="AW41">
        <v>38</v>
      </c>
      <c r="AX41">
        <f>IF(Z41&gt;0, (R41*SUMPRODUCT(K41:$K$98, X41:$X$98)-K41*$AZ$3)/Z41, 0)</f>
        <v>6795.0019253800638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500000</v>
      </c>
      <c r="S42">
        <f t="shared" si="32"/>
        <v>6390.5557854408617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2985.5894606558877</v>
      </c>
      <c r="AC42">
        <f t="shared" si="33"/>
        <v>2608.9738744466849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-13365.904200458925</v>
      </c>
      <c r="AI42">
        <f t="shared" si="38"/>
        <v>-13386.316931072986</v>
      </c>
      <c r="AJ42">
        <f t="shared" si="39"/>
        <v>376.61558620920277</v>
      </c>
      <c r="AK42">
        <f t="shared" si="61"/>
        <v>208.99126224591217</v>
      </c>
      <c r="AL42">
        <f t="shared" si="40"/>
        <v>-12800.710082617872</v>
      </c>
      <c r="AN42">
        <f t="shared" si="41"/>
        <v>0</v>
      </c>
      <c r="AO42">
        <f t="shared" si="42"/>
        <v>0</v>
      </c>
      <c r="AP42">
        <f t="shared" si="43"/>
        <v>-0.62848159206819876</v>
      </c>
      <c r="AQ42">
        <f t="shared" si="44"/>
        <v>-411.51891484567108</v>
      </c>
      <c r="AR42">
        <f t="shared" si="45"/>
        <v>-412.1473964377393</v>
      </c>
      <c r="AS42">
        <f t="shared" si="46"/>
        <v>11.595507122178532</v>
      </c>
      <c r="AT42">
        <f t="shared" si="47"/>
        <v>6.4345708424808148</v>
      </c>
      <c r="AU42">
        <f t="shared" si="48"/>
        <v>-394.11731847307999</v>
      </c>
      <c r="AW42">
        <v>39</v>
      </c>
      <c r="AX42">
        <f>IF(Z42&gt;0, (R42*SUMPRODUCT(K42:$K$98, X42:$X$98)-K42*$AZ$3)/Z42, 0)</f>
        <v>6390.5557854408617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500000</v>
      </c>
      <c r="S43">
        <f t="shared" si="32"/>
        <v>5995.2778901106403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2608.9738744466849</v>
      </c>
      <c r="AC43">
        <f t="shared" si="33"/>
        <v>2257.872280611602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-13781.810823217967</v>
      </c>
      <c r="AI43">
        <f t="shared" si="38"/>
        <v>-13800.641245443567</v>
      </c>
      <c r="AJ43">
        <f t="shared" si="39"/>
        <v>351.10159383508289</v>
      </c>
      <c r="AK43">
        <f t="shared" si="61"/>
        <v>182.62817121126795</v>
      </c>
      <c r="AL43">
        <f t="shared" si="40"/>
        <v>-13266.911480397215</v>
      </c>
      <c r="AN43">
        <f t="shared" si="41"/>
        <v>0</v>
      </c>
      <c r="AO43">
        <f t="shared" si="42"/>
        <v>0</v>
      </c>
      <c r="AP43">
        <f t="shared" si="43"/>
        <v>-0.51764675172105146</v>
      </c>
      <c r="AQ43">
        <f t="shared" si="44"/>
        <v>-378.86084124945711</v>
      </c>
      <c r="AR43">
        <f t="shared" si="45"/>
        <v>-379.37848800117814</v>
      </c>
      <c r="AS43">
        <f t="shared" si="46"/>
        <v>9.651753816000042</v>
      </c>
      <c r="AT43">
        <f t="shared" si="47"/>
        <v>5.0204333427931402</v>
      </c>
      <c r="AU43">
        <f t="shared" si="48"/>
        <v>-364.70630084238496</v>
      </c>
      <c r="AW43">
        <v>40</v>
      </c>
      <c r="AX43">
        <f>IF(Z43&gt;0, (R43*SUMPRODUCT(K43:$K$98, X43:$X$98)-K43*$AZ$3)/Z43, 0)</f>
        <v>5995.2778901106403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500000</v>
      </c>
      <c r="S44">
        <f t="shared" si="32"/>
        <v>5610.6504079040242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2257.872280611602</v>
      </c>
      <c r="AC44">
        <f t="shared" si="33"/>
        <v>1932.9554759787416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-14163.479459561453</v>
      </c>
      <c r="AI44">
        <f t="shared" si="38"/>
        <v>-14180.705229618839</v>
      </c>
      <c r="AJ44">
        <f t="shared" si="39"/>
        <v>324.91680463286048</v>
      </c>
      <c r="AK44">
        <f t="shared" si="61"/>
        <v>158.05105964281216</v>
      </c>
      <c r="AL44">
        <f t="shared" si="40"/>
        <v>-13697.737365343166</v>
      </c>
      <c r="AN44">
        <f t="shared" si="41"/>
        <v>0</v>
      </c>
      <c r="AO44">
        <f t="shared" si="42"/>
        <v>0</v>
      </c>
      <c r="AP44">
        <f t="shared" si="43"/>
        <v>-0.42279910370526957</v>
      </c>
      <c r="AQ44">
        <f t="shared" si="44"/>
        <v>-347.6365004815982</v>
      </c>
      <c r="AR44">
        <f t="shared" si="45"/>
        <v>-348.05929958530351</v>
      </c>
      <c r="AS44">
        <f t="shared" si="46"/>
        <v>7.9749429674202492</v>
      </c>
      <c r="AT44">
        <f t="shared" si="47"/>
        <v>3.8792951568510152</v>
      </c>
      <c r="AU44">
        <f t="shared" si="48"/>
        <v>-336.20506146103219</v>
      </c>
      <c r="AW44">
        <v>41</v>
      </c>
      <c r="AX44">
        <f>IF(Z44&gt;0, (R44*SUMPRODUCT(K44:$K$98, X44:$X$98)-K44*$AZ$3)/Z44, 0)</f>
        <v>5610.6504079040242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500000</v>
      </c>
      <c r="S45">
        <f t="shared" si="32"/>
        <v>5230.1433608921961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1932.9554759787416</v>
      </c>
      <c r="AC45">
        <f t="shared" si="33"/>
        <v>1633.4832939048183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-14374.653272130883</v>
      </c>
      <c r="AI45">
        <f t="shared" si="38"/>
        <v>-14390.269319160483</v>
      </c>
      <c r="AJ45">
        <f t="shared" si="39"/>
        <v>299.47218207392325</v>
      </c>
      <c r="AK45">
        <f t="shared" si="61"/>
        <v>135.30688331851192</v>
      </c>
      <c r="AL45">
        <f t="shared" si="40"/>
        <v>-13955.490253768048</v>
      </c>
      <c r="AN45">
        <f t="shared" si="41"/>
        <v>0</v>
      </c>
      <c r="AO45">
        <f t="shared" si="42"/>
        <v>0</v>
      </c>
      <c r="AP45">
        <f t="shared" si="43"/>
        <v>-0.34222245142526941</v>
      </c>
      <c r="AQ45">
        <f t="shared" si="44"/>
        <v>-315.01756314209939</v>
      </c>
      <c r="AR45">
        <f t="shared" si="45"/>
        <v>-315.35978559352463</v>
      </c>
      <c r="AS45">
        <f t="shared" si="46"/>
        <v>6.562871134337259</v>
      </c>
      <c r="AT45">
        <f t="shared" si="47"/>
        <v>2.9652224545817831</v>
      </c>
      <c r="AU45">
        <f t="shared" si="48"/>
        <v>-305.8316920046056</v>
      </c>
      <c r="AW45">
        <v>42</v>
      </c>
      <c r="AX45">
        <f>IF(Z45&gt;0, (R45*SUMPRODUCT(K45:$K$98, X45:$X$98)-K45*$AZ$3)/Z45, 0)</f>
        <v>5230.1433608921961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500000</v>
      </c>
      <c r="S46">
        <f t="shared" si="32"/>
        <v>4855.3907853578185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1633.4832939048183</v>
      </c>
      <c r="AC46">
        <f t="shared" si="33"/>
        <v>1361.4695864838584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-14397.010925686132</v>
      </c>
      <c r="AI46">
        <f t="shared" si="38"/>
        <v>-14411.031111152868</v>
      </c>
      <c r="AJ46">
        <f t="shared" si="39"/>
        <v>272.01370742095992</v>
      </c>
      <c r="AK46">
        <f t="shared" si="61"/>
        <v>114.34383057333729</v>
      </c>
      <c r="AL46">
        <f t="shared" si="40"/>
        <v>-14024.67357315857</v>
      </c>
      <c r="AN46">
        <f t="shared" si="41"/>
        <v>0</v>
      </c>
      <c r="AO46">
        <f t="shared" si="42"/>
        <v>0</v>
      </c>
      <c r="AP46">
        <f t="shared" si="43"/>
        <v>-0.27432988773208983</v>
      </c>
      <c r="AQ46">
        <f t="shared" si="44"/>
        <v>-281.70314867032187</v>
      </c>
      <c r="AR46">
        <f t="shared" si="45"/>
        <v>-281.97747855805397</v>
      </c>
      <c r="AS46">
        <f t="shared" si="46"/>
        <v>5.3224324311138371</v>
      </c>
      <c r="AT46">
        <f t="shared" si="47"/>
        <v>2.2373406028376559</v>
      </c>
      <c r="AU46">
        <f t="shared" si="48"/>
        <v>-274.41770552410247</v>
      </c>
      <c r="AW46">
        <v>43</v>
      </c>
      <c r="AX46">
        <f>IF(Z46&gt;0, (R46*SUMPRODUCT(K46:$K$98, X46:$X$98)-K46*$AZ$3)/Z46, 0)</f>
        <v>4855.3907853578185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500000</v>
      </c>
      <c r="S47">
        <f t="shared" si="32"/>
        <v>4490.864573288497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1361.4695864838584</v>
      </c>
      <c r="AC47">
        <f t="shared" si="33"/>
        <v>1118.1627375645533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-14306.799277020378</v>
      </c>
      <c r="AI47">
        <f t="shared" si="38"/>
        <v>-14319.248580704743</v>
      </c>
      <c r="AJ47">
        <f t="shared" si="39"/>
        <v>243.30684891930514</v>
      </c>
      <c r="AK47">
        <f t="shared" si="61"/>
        <v>95.302871053870092</v>
      </c>
      <c r="AL47">
        <f t="shared" si="40"/>
        <v>-13980.638860731569</v>
      </c>
      <c r="AN47">
        <f t="shared" si="41"/>
        <v>0</v>
      </c>
      <c r="AO47">
        <f t="shared" si="42"/>
        <v>0</v>
      </c>
      <c r="AP47">
        <f t="shared" si="43"/>
        <v>-0.21749356173040049</v>
      </c>
      <c r="AQ47">
        <f t="shared" si="44"/>
        <v>-249.94464032786044</v>
      </c>
      <c r="AR47">
        <f t="shared" si="45"/>
        <v>-250.16213388959082</v>
      </c>
      <c r="AS47">
        <f t="shared" si="46"/>
        <v>4.250653249893511</v>
      </c>
      <c r="AT47">
        <f t="shared" si="47"/>
        <v>1.6649735113032922</v>
      </c>
      <c r="AU47">
        <f t="shared" si="48"/>
        <v>-244.24650712839403</v>
      </c>
      <c r="AW47">
        <v>44</v>
      </c>
      <c r="AX47">
        <f>IF(Z47&gt;0, (R47*SUMPRODUCT(K47:$K$98, X47:$X$98)-K47*$AZ$3)/Z47, 0)</f>
        <v>4490.864573288497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500000</v>
      </c>
      <c r="S48">
        <f t="shared" si="32"/>
        <v>4133.7865768707697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1118.1627375645533</v>
      </c>
      <c r="AC48">
        <f t="shared" si="33"/>
        <v>902.50050772867201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-14086.628137379063</v>
      </c>
      <c r="AI48">
        <f t="shared" si="38"/>
        <v>-14097.544285212847</v>
      </c>
      <c r="AJ48">
        <f t="shared" si="39"/>
        <v>215.66222983588125</v>
      </c>
      <c r="AK48">
        <f t="shared" si="61"/>
        <v>78.271391629518732</v>
      </c>
      <c r="AL48">
        <f t="shared" si="40"/>
        <v>-13803.610663747448</v>
      </c>
      <c r="AN48">
        <f t="shared" si="41"/>
        <v>0</v>
      </c>
      <c r="AO48">
        <f t="shared" si="42"/>
        <v>0</v>
      </c>
      <c r="AP48">
        <f t="shared" si="43"/>
        <v>-0.17027572190693407</v>
      </c>
      <c r="AQ48">
        <f t="shared" si="44"/>
        <v>-219.73051408330642</v>
      </c>
      <c r="AR48">
        <f t="shared" si="45"/>
        <v>-219.90078980521338</v>
      </c>
      <c r="AS48">
        <f t="shared" si="46"/>
        <v>3.3640110442361144</v>
      </c>
      <c r="AT48">
        <f t="shared" si="47"/>
        <v>1.2209176641167379</v>
      </c>
      <c r="AU48">
        <f t="shared" si="48"/>
        <v>-215.31586109686052</v>
      </c>
      <c r="AW48">
        <v>45</v>
      </c>
      <c r="AX48">
        <f>IF(Z48&gt;0, (R48*SUMPRODUCT(K48:$K$98, X48:$X$98)-K48*$AZ$3)/Z48, 0)</f>
        <v>4133.7865768707697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500000</v>
      </c>
      <c r="S49">
        <f t="shared" si="32"/>
        <v>3781.2815584329792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902.50050772867201</v>
      </c>
      <c r="AC49">
        <f t="shared" si="33"/>
        <v>713.37928872749001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-13739.505221780533</v>
      </c>
      <c r="AI49">
        <f t="shared" si="38"/>
        <v>-13748.938257613801</v>
      </c>
      <c r="AJ49">
        <f t="shared" si="39"/>
        <v>189.121219001182</v>
      </c>
      <c r="AK49">
        <f t="shared" si="61"/>
        <v>63.175035541007048</v>
      </c>
      <c r="AL49">
        <f t="shared" si="40"/>
        <v>-13496.642003071611</v>
      </c>
      <c r="AN49">
        <f t="shared" si="41"/>
        <v>0</v>
      </c>
      <c r="AO49">
        <f t="shared" si="42"/>
        <v>0</v>
      </c>
      <c r="AP49">
        <f t="shared" si="43"/>
        <v>-0.13137622639585972</v>
      </c>
      <c r="AQ49">
        <f t="shared" si="44"/>
        <v>-191.35349218305211</v>
      </c>
      <c r="AR49">
        <f t="shared" si="45"/>
        <v>-191.48486840944796</v>
      </c>
      <c r="AS49">
        <f t="shared" si="46"/>
        <v>2.6339380580039657</v>
      </c>
      <c r="AT49">
        <f t="shared" si="47"/>
        <v>0.87985436698233022</v>
      </c>
      <c r="AU49">
        <f t="shared" si="48"/>
        <v>-187.97107598446163</v>
      </c>
      <c r="AW49">
        <v>46</v>
      </c>
      <c r="AX49">
        <f>IF(Z49&gt;0, (R49*SUMPRODUCT(K49:$K$98, X49:$X$98)-K49*$AZ$3)/Z49, 0)</f>
        <v>3781.2815584329792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50</v>
      </c>
      <c r="R50">
        <f t="shared" si="31"/>
        <v>500000</v>
      </c>
      <c r="S50">
        <f t="shared" si="32"/>
        <v>3427.8810156223826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713.37928872749001</v>
      </c>
      <c r="AC50">
        <f t="shared" si="33"/>
        <v>549.35552429633447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-13256.571545201268</v>
      </c>
      <c r="AI50">
        <f t="shared" si="38"/>
        <v>-13264.584593521684</v>
      </c>
      <c r="AJ50">
        <f t="shared" si="39"/>
        <v>164.02376443115554</v>
      </c>
      <c r="AK50">
        <f t="shared" si="61"/>
        <v>49.936550210924302</v>
      </c>
      <c r="AL50">
        <f t="shared" si="40"/>
        <v>-13050.624278879604</v>
      </c>
      <c r="AN50">
        <f t="shared" si="41"/>
        <v>0</v>
      </c>
      <c r="AO50">
        <f t="shared" si="42"/>
        <v>0</v>
      </c>
      <c r="AP50">
        <f t="shared" si="43"/>
        <v>-9.9642596969753416E-2</v>
      </c>
      <c r="AQ50">
        <f t="shared" si="44"/>
        <v>-164.84603148015415</v>
      </c>
      <c r="AR50">
        <f t="shared" si="45"/>
        <v>-164.94567407712393</v>
      </c>
      <c r="AS50">
        <f t="shared" si="46"/>
        <v>2.03964249298676</v>
      </c>
      <c r="AT50">
        <f t="shared" si="47"/>
        <v>0.62096312760897532</v>
      </c>
      <c r="AU50">
        <f t="shared" si="48"/>
        <v>-162.28506845652819</v>
      </c>
      <c r="AW50">
        <v>47</v>
      </c>
      <c r="AX50">
        <f>IF(Z50&gt;0, (R50*SUMPRODUCT(K50:$K$98, X50:$X$98)-K50*$AZ$3)/Z50, 0)</f>
        <v>3427.8810156223826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500000</v>
      </c>
      <c r="S51">
        <f t="shared" si="32"/>
        <v>3064.6991353253347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549.35552429633447</v>
      </c>
      <c r="AC51">
        <f t="shared" si="33"/>
        <v>408.91103545180204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-12616.098654354995</v>
      </c>
      <c r="AI51">
        <f t="shared" si="38"/>
        <v>-12622.769962326771</v>
      </c>
      <c r="AJ51">
        <f t="shared" si="39"/>
        <v>140.44448884453243</v>
      </c>
      <c r="AK51">
        <f t="shared" si="61"/>
        <v>38.454886700743415</v>
      </c>
      <c r="AL51">
        <f t="shared" si="40"/>
        <v>-12443.870586781495</v>
      </c>
      <c r="AN51">
        <f t="shared" si="41"/>
        <v>0</v>
      </c>
      <c r="AO51">
        <f t="shared" si="42"/>
        <v>0</v>
      </c>
      <c r="AP51">
        <f t="shared" si="43"/>
        <v>-7.4069641623411023E-2</v>
      </c>
      <c r="AQ51">
        <f t="shared" si="44"/>
        <v>-140.07296769496017</v>
      </c>
      <c r="AR51">
        <f t="shared" si="45"/>
        <v>-140.14703733658357</v>
      </c>
      <c r="AS51">
        <f t="shared" si="46"/>
        <v>1.5593153547562482</v>
      </c>
      <c r="AT51">
        <f t="shared" si="47"/>
        <v>0.42695370812491262</v>
      </c>
      <c r="AU51">
        <f t="shared" si="48"/>
        <v>-138.16076827370242</v>
      </c>
      <c r="AW51">
        <v>48</v>
      </c>
      <c r="AX51">
        <f>IF(Z51&gt;0, (R51*SUMPRODUCT(K51:$K$98, X51:$X$98)-K51*$AZ$3)/Z51, 0)</f>
        <v>3064.6991353253347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500000</v>
      </c>
      <c r="S52">
        <f t="shared" si="32"/>
        <v>2681.126084048371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408.91103545180204</v>
      </c>
      <c r="AC52">
        <f t="shared" si="33"/>
        <v>290.62515939579032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-11847.61018431258</v>
      </c>
      <c r="AI52">
        <f t="shared" si="38"/>
        <v>-11853.030018186206</v>
      </c>
      <c r="AJ52">
        <f t="shared" si="39"/>
        <v>118.28587605601172</v>
      </c>
      <c r="AK52">
        <f t="shared" si="61"/>
        <v>28.623772481626144</v>
      </c>
      <c r="AL52">
        <f t="shared" si="40"/>
        <v>-11706.120369648568</v>
      </c>
      <c r="AN52">
        <f t="shared" si="41"/>
        <v>0</v>
      </c>
      <c r="AO52">
        <f t="shared" si="42"/>
        <v>0</v>
      </c>
      <c r="AP52">
        <f t="shared" si="43"/>
        <v>-5.372757089768742E-2</v>
      </c>
      <c r="AQ52">
        <f t="shared" si="44"/>
        <v>-117.44701608720534</v>
      </c>
      <c r="AR52">
        <f t="shared" si="45"/>
        <v>-117.50074365810302</v>
      </c>
      <c r="AS52">
        <f t="shared" si="46"/>
        <v>1.1725844260502771</v>
      </c>
      <c r="AT52">
        <f t="shared" si="47"/>
        <v>0.28375145829640647</v>
      </c>
      <c r="AU52">
        <f t="shared" si="48"/>
        <v>-116.04440777375635</v>
      </c>
      <c r="AW52">
        <v>49</v>
      </c>
      <c r="AX52">
        <f>IF(Z52&gt;0, (R52*SUMPRODUCT(K52:$K$98, X52:$X$98)-K52*$AZ$3)/Z52, 0)</f>
        <v>2681.126084048371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500000</v>
      </c>
      <c r="S53">
        <f t="shared" si="32"/>
        <v>2251.837012625082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290.62515939579032</v>
      </c>
      <c r="AC53">
        <f t="shared" si="33"/>
        <v>192.63090370050293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-10884.409017863612</v>
      </c>
      <c r="AI53">
        <f t="shared" si="38"/>
        <v>-10888.686212496717</v>
      </c>
      <c r="AJ53">
        <f t="shared" si="39"/>
        <v>97.994255695287393</v>
      </c>
      <c r="AK53">
        <f t="shared" si="61"/>
        <v>20.343761157705323</v>
      </c>
      <c r="AL53">
        <f t="shared" si="40"/>
        <v>-10770.348195643726</v>
      </c>
      <c r="AN53">
        <f t="shared" si="41"/>
        <v>0</v>
      </c>
      <c r="AO53">
        <f t="shared" si="42"/>
        <v>0</v>
      </c>
      <c r="AP53">
        <f t="shared" si="43"/>
        <v>-3.7857525323322594E-2</v>
      </c>
      <c r="AQ53">
        <f t="shared" si="44"/>
        <v>-96.338096665975286</v>
      </c>
      <c r="AR53">
        <f t="shared" si="45"/>
        <v>-96.375954191298618</v>
      </c>
      <c r="AS53">
        <f t="shared" si="46"/>
        <v>0.86734888981008629</v>
      </c>
      <c r="AT53">
        <f t="shared" si="47"/>
        <v>0.18006298970793483</v>
      </c>
      <c r="AU53">
        <f t="shared" si="48"/>
        <v>-95.328542311780609</v>
      </c>
      <c r="AW53">
        <v>50</v>
      </c>
      <c r="AX53">
        <f>IF(Z53&gt;0, (R53*SUMPRODUCT(K53:$K$98, X53:$X$98)-K53*$AZ$3)/Z53, 0)</f>
        <v>2251.837012625082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500000</v>
      </c>
      <c r="S54">
        <f t="shared" si="32"/>
        <v>1742.5622346488692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192.63090370050293</v>
      </c>
      <c r="AC54">
        <f t="shared" si="33"/>
        <v>113.66134309874013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-9730.9460222279467</v>
      </c>
      <c r="AI54">
        <f t="shared" si="38"/>
        <v>-9734.2073503124975</v>
      </c>
      <c r="AJ54">
        <f t="shared" si="39"/>
        <v>78.969560601762794</v>
      </c>
      <c r="AK54">
        <f t="shared" si="61"/>
        <v>13.484163259035206</v>
      </c>
      <c r="AL54">
        <f t="shared" si="40"/>
        <v>-9641.7536264516984</v>
      </c>
      <c r="AN54">
        <f t="shared" si="41"/>
        <v>0</v>
      </c>
      <c r="AO54">
        <f t="shared" si="42"/>
        <v>0</v>
      </c>
      <c r="AP54">
        <f t="shared" si="43"/>
        <v>-2.5773279053914414E-2</v>
      </c>
      <c r="AQ54">
        <f t="shared" si="44"/>
        <v>-76.900692229510881</v>
      </c>
      <c r="AR54">
        <f t="shared" si="45"/>
        <v>-76.926465508564803</v>
      </c>
      <c r="AS54">
        <f t="shared" si="46"/>
        <v>0.62407230103466027</v>
      </c>
      <c r="AT54">
        <f t="shared" si="47"/>
        <v>0.10656122091181143</v>
      </c>
      <c r="AU54">
        <f t="shared" si="48"/>
        <v>-76.19583198661833</v>
      </c>
      <c r="AW54">
        <v>51</v>
      </c>
      <c r="AX54">
        <f>IF(Z54&gt;0, (R54*SUMPRODUCT(K54:$K$98, X54:$X$98)-K54*$AZ$3)/Z54, 0)</f>
        <v>1742.5622346488692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500000</v>
      </c>
      <c r="S55">
        <f t="shared" si="32"/>
        <v>1095.2112698231952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113.66134309874013</v>
      </c>
      <c r="AC55">
        <f t="shared" si="33"/>
        <v>52.268272355133142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-8424.9609890768297</v>
      </c>
      <c r="AI55">
        <f t="shared" si="38"/>
        <v>-8427.3472077816259</v>
      </c>
      <c r="AJ55">
        <f t="shared" si="39"/>
        <v>61.393070743606991</v>
      </c>
      <c r="AK55">
        <f t="shared" si="61"/>
        <v>7.9562940169118104</v>
      </c>
      <c r="AL55">
        <f t="shared" si="40"/>
        <v>-8357.9978430211067</v>
      </c>
      <c r="AN55">
        <f t="shared" si="41"/>
        <v>0</v>
      </c>
      <c r="AO55">
        <f t="shared" si="42"/>
        <v>0</v>
      </c>
      <c r="AP55">
        <f t="shared" si="43"/>
        <v>-1.6837104549783811E-2</v>
      </c>
      <c r="AQ55">
        <f t="shared" si="44"/>
        <v>-59.446331853726775</v>
      </c>
      <c r="AR55">
        <f t="shared" si="45"/>
        <v>-59.463168958276555</v>
      </c>
      <c r="AS55">
        <f t="shared" si="46"/>
        <v>0.4331881016037431</v>
      </c>
      <c r="AT55">
        <f t="shared" si="47"/>
        <v>5.6139428428022498E-2</v>
      </c>
      <c r="AU55">
        <f t="shared" si="48"/>
        <v>-58.973841428244782</v>
      </c>
      <c r="AW55">
        <v>52</v>
      </c>
      <c r="AX55">
        <f>IF(Z55&gt;0, (R55*SUMPRODUCT(K55:$K$98, X55:$X$98)-K55*$AZ$3)/Z55, 0)</f>
        <v>1095.2112698231952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500000</v>
      </c>
      <c r="S56">
        <f t="shared" si="32"/>
        <v>200.39843645449125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52.268272355133142</v>
      </c>
      <c r="AC56">
        <f t="shared" si="33"/>
        <v>6.6680311138206747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-6986.6311978814929</v>
      </c>
      <c r="AI56">
        <f t="shared" si="38"/>
        <v>-6988.2948912794536</v>
      </c>
      <c r="AJ56">
        <f t="shared" si="39"/>
        <v>45.600241241312467</v>
      </c>
      <c r="AK56">
        <f t="shared" si="61"/>
        <v>3.6587790648593201</v>
      </c>
      <c r="AL56">
        <f t="shared" si="40"/>
        <v>-6939.0358709732818</v>
      </c>
      <c r="AN56">
        <f t="shared" si="41"/>
        <v>0</v>
      </c>
      <c r="AO56">
        <f t="shared" si="42"/>
        <v>0</v>
      </c>
      <c r="AP56">
        <f t="shared" si="43"/>
        <v>-1.0481234398748016E-2</v>
      </c>
      <c r="AQ56">
        <f t="shared" si="44"/>
        <v>-44.015633729358861</v>
      </c>
      <c r="AR56">
        <f t="shared" si="45"/>
        <v>-44.026114963757607</v>
      </c>
      <c r="AS56">
        <f t="shared" si="46"/>
        <v>0.28728058768246129</v>
      </c>
      <c r="AT56">
        <f t="shared" si="47"/>
        <v>2.3050233317643276E-2</v>
      </c>
      <c r="AU56">
        <f t="shared" si="48"/>
        <v>-43.715784142757499</v>
      </c>
      <c r="AW56">
        <v>53</v>
      </c>
      <c r="AX56">
        <f>IF(Z56&gt;0, (R56*SUMPRODUCT(K56:$K$98, X56:$X$98)-K56*$AZ$3)/Z56, 0)</f>
        <v>200.39843645449125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500000</v>
      </c>
      <c r="S57">
        <f t="shared" si="32"/>
        <v>-1139.6922390538757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6.6680311138206747</v>
      </c>
      <c r="AC57">
        <f t="shared" si="33"/>
        <v>-24.985021711596843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-5509.2626078111571</v>
      </c>
      <c r="AI57">
        <f t="shared" si="38"/>
        <v>-5510.3587380143572</v>
      </c>
      <c r="AJ57">
        <f t="shared" si="39"/>
        <v>31.653052825417518</v>
      </c>
      <c r="AK57">
        <f t="shared" si="61"/>
        <v>0.46676217796744729</v>
      </c>
      <c r="AL57">
        <f t="shared" si="40"/>
        <v>-5478.238923010972</v>
      </c>
      <c r="AN57">
        <f t="shared" si="41"/>
        <v>0</v>
      </c>
      <c r="AO57">
        <f t="shared" si="42"/>
        <v>0</v>
      </c>
      <c r="AP57">
        <f t="shared" si="43"/>
        <v>-6.165712387146801E-3</v>
      </c>
      <c r="AQ57">
        <f t="shared" si="44"/>
        <v>-30.989501617465351</v>
      </c>
      <c r="AR57">
        <f t="shared" si="45"/>
        <v>-30.995667329852495</v>
      </c>
      <c r="AS57">
        <f t="shared" si="46"/>
        <v>0.17804784443207203</v>
      </c>
      <c r="AT57">
        <f t="shared" si="47"/>
        <v>2.6255287320276657E-3</v>
      </c>
      <c r="AU57">
        <f t="shared" si="48"/>
        <v>-30.814993956688394</v>
      </c>
      <c r="AW57">
        <v>54</v>
      </c>
      <c r="AX57">
        <f>IF(Z57&gt;0, (R57*SUMPRODUCT(K57:$K$98, X57:$X$98)-K57*$AZ$3)/Z57, 0)</f>
        <v>-1139.6922390538757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500000</v>
      </c>
      <c r="S58">
        <f t="shared" si="32"/>
        <v>-3322.223490970488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-24.985021711596843</v>
      </c>
      <c r="AC58">
        <f t="shared" si="33"/>
        <v>-44.936504664828874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-4088.6724977477388</v>
      </c>
      <c r="AI58">
        <f t="shared" si="38"/>
        <v>-4089.3487993991321</v>
      </c>
      <c r="AJ58">
        <f t="shared" si="39"/>
        <v>19.951482953232031</v>
      </c>
      <c r="AK58">
        <f t="shared" si="61"/>
        <v>-1.7489515198117791</v>
      </c>
      <c r="AL58">
        <f t="shared" si="40"/>
        <v>-4071.1462679657116</v>
      </c>
      <c r="AN58">
        <f t="shared" si="41"/>
        <v>0</v>
      </c>
      <c r="AO58">
        <f t="shared" si="42"/>
        <v>0</v>
      </c>
      <c r="AP58">
        <f t="shared" si="43"/>
        <v>-3.3965932550633379E-3</v>
      </c>
      <c r="AQ58">
        <f t="shared" si="44"/>
        <v>-20.534560871467807</v>
      </c>
      <c r="AR58">
        <f t="shared" si="45"/>
        <v>-20.537957464722869</v>
      </c>
      <c r="AS58">
        <f t="shared" si="46"/>
        <v>0.1002024352414818</v>
      </c>
      <c r="AT58">
        <f t="shared" si="47"/>
        <v>-8.7837681948369443E-3</v>
      </c>
      <c r="AU58">
        <f t="shared" si="48"/>
        <v>-20.446538797676222</v>
      </c>
      <c r="AW58">
        <v>55</v>
      </c>
      <c r="AX58">
        <f>IF(Z58&gt;0, (R58*SUMPRODUCT(K58:$K$98, X58:$X$98)-K58*$AZ$3)/Z58, 0)</f>
        <v>-3322.223490970488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500000</v>
      </c>
      <c r="S59">
        <f t="shared" si="32"/>
        <v>-7201.3036642348461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-44.936504664828874</v>
      </c>
      <c r="AC59">
        <f t="shared" si="33"/>
        <v>-55.615691728945464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-2833.8847150590104</v>
      </c>
      <c r="AI59">
        <f t="shared" si="38"/>
        <v>-2834.2708652223841</v>
      </c>
      <c r="AJ59">
        <f t="shared" si="39"/>
        <v>10.67918706411659</v>
      </c>
      <c r="AK59">
        <f t="shared" si="61"/>
        <v>-3.1455553265380214</v>
      </c>
      <c r="AL59">
        <f t="shared" si="40"/>
        <v>-2826.737233484806</v>
      </c>
      <c r="AN59">
        <f t="shared" si="41"/>
        <v>0</v>
      </c>
      <c r="AO59">
        <f t="shared" si="42"/>
        <v>0</v>
      </c>
      <c r="AP59">
        <f t="shared" si="43"/>
        <v>-1.7315749531372124E-3</v>
      </c>
      <c r="AQ59">
        <f t="shared" si="44"/>
        <v>-12.707708705348448</v>
      </c>
      <c r="AR59">
        <f t="shared" si="45"/>
        <v>-12.709440280301585</v>
      </c>
      <c r="AS59">
        <f t="shared" si="46"/>
        <v>4.7887621433426251E-2</v>
      </c>
      <c r="AT59">
        <f t="shared" si="47"/>
        <v>-1.4105302376554168E-2</v>
      </c>
      <c r="AU59">
        <f t="shared" si="48"/>
        <v>-12.675657961244715</v>
      </c>
      <c r="AW59">
        <v>56</v>
      </c>
      <c r="AX59">
        <f>IF(Z59&gt;0, (R59*SUMPRODUCT(K59:$K$98, X59:$X$98)-K59*$AZ$3)/Z59, 0)</f>
        <v>-7201.3036642348461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500000</v>
      </c>
      <c r="S60">
        <f t="shared" si="32"/>
        <v>-14844.479662253916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-55.615691728945464</v>
      </c>
      <c r="AC60">
        <f t="shared" si="33"/>
        <v>-59.523959534873214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-1817.9675872548785</v>
      </c>
      <c r="AI60">
        <f t="shared" si="38"/>
        <v>-1818.1680791578929</v>
      </c>
      <c r="AJ60">
        <f t="shared" si="39"/>
        <v>3.9082678059277498</v>
      </c>
      <c r="AK60">
        <f t="shared" si="61"/>
        <v>-3.893098421026183</v>
      </c>
      <c r="AL60">
        <f t="shared" si="40"/>
        <v>-1818.1529097729913</v>
      </c>
      <c r="AN60">
        <f t="shared" si="41"/>
        <v>0</v>
      </c>
      <c r="AO60">
        <f t="shared" si="42"/>
        <v>0</v>
      </c>
      <c r="AP60">
        <f t="shared" si="43"/>
        <v>-8.0271963773824396E-4</v>
      </c>
      <c r="AQ60">
        <f t="shared" si="44"/>
        <v>-7.2786893690982764</v>
      </c>
      <c r="AR60">
        <f t="shared" si="45"/>
        <v>-7.2794920887360144</v>
      </c>
      <c r="AS60">
        <f t="shared" si="46"/>
        <v>1.5647730757152981E-2</v>
      </c>
      <c r="AT60">
        <f t="shared" si="47"/>
        <v>-1.5586996318655363E-2</v>
      </c>
      <c r="AU60">
        <f t="shared" si="48"/>
        <v>-7.2794313542975173</v>
      </c>
      <c r="AW60">
        <v>57</v>
      </c>
      <c r="AX60">
        <f>IF(Z60&gt;0, (R60*SUMPRODUCT(K60:$K$98, X60:$X$98)-K60*$AZ$3)/Z60, 0)</f>
        <v>-14844.479662253916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500000</v>
      </c>
      <c r="S61">
        <f t="shared" si="32"/>
        <v>-31885.795602877286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-59.523959534873214</v>
      </c>
      <c r="AC61">
        <f t="shared" si="33"/>
        <v>-58.946005243774444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-1060.5396776297787</v>
      </c>
      <c r="AI61">
        <f t="shared" si="38"/>
        <v>-1060.632110646</v>
      </c>
      <c r="AJ61">
        <f t="shared" si="39"/>
        <v>-0.57795429109877006</v>
      </c>
      <c r="AK61">
        <f t="shared" si="61"/>
        <v>-4.1666771674411249</v>
      </c>
      <c r="AL61">
        <f t="shared" si="40"/>
        <v>-1065.37674210454</v>
      </c>
      <c r="AN61">
        <f t="shared" si="41"/>
        <v>0</v>
      </c>
      <c r="AO61">
        <f t="shared" si="42"/>
        <v>0</v>
      </c>
      <c r="AP61">
        <f t="shared" si="43"/>
        <v>-3.3042747514553522E-4</v>
      </c>
      <c r="AQ61">
        <f t="shared" si="44"/>
        <v>-3.7911934749809109</v>
      </c>
      <c r="AR61">
        <f t="shared" si="45"/>
        <v>-3.7915239024560563</v>
      </c>
      <c r="AS61">
        <f t="shared" si="46"/>
        <v>-2.066058049000005E-3</v>
      </c>
      <c r="AT61">
        <f t="shared" si="47"/>
        <v>-1.489494417112149E-2</v>
      </c>
      <c r="AU61">
        <f t="shared" si="48"/>
        <v>-3.8084849046761784</v>
      </c>
      <c r="AW61">
        <v>58</v>
      </c>
      <c r="AX61">
        <f>IF(Z61&gt;0, (R61*SUMPRODUCT(K61:$K$98, X61:$X$98)-K61*$AZ$3)/Z61, 0)</f>
        <v>-31885.795602877286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500000</v>
      </c>
      <c r="S62">
        <f t="shared" si="32"/>
        <v>-76227.588539950273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-58.946005243774444</v>
      </c>
      <c r="AC62">
        <f t="shared" si="33"/>
        <v>-55.722338307865115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-549.58705025177551</v>
      </c>
      <c r="AI62">
        <f t="shared" si="38"/>
        <v>-549.62360023280939</v>
      </c>
      <c r="AJ62">
        <f t="shared" si="39"/>
        <v>-3.2236669359093284</v>
      </c>
      <c r="AK62">
        <f t="shared" si="61"/>
        <v>-4.126220367064211</v>
      </c>
      <c r="AL62">
        <f t="shared" si="40"/>
        <v>-556.97348753578297</v>
      </c>
      <c r="AN62">
        <f t="shared" si="41"/>
        <v>0</v>
      </c>
      <c r="AO62">
        <f t="shared" si="42"/>
        <v>0</v>
      </c>
      <c r="AP62">
        <f t="shared" si="43"/>
        <v>-1.1665897605950973E-4</v>
      </c>
      <c r="AQ62">
        <f t="shared" si="44"/>
        <v>-1.7541531000663297</v>
      </c>
      <c r="AR62">
        <f t="shared" si="45"/>
        <v>-1.7542697590423892</v>
      </c>
      <c r="AS62">
        <f t="shared" si="46"/>
        <v>-1.0289189577185468E-2</v>
      </c>
      <c r="AT62">
        <f t="shared" si="47"/>
        <v>-1.3169928667581685E-2</v>
      </c>
      <c r="AU62">
        <f t="shared" si="48"/>
        <v>-1.7777288772871567</v>
      </c>
      <c r="AW62">
        <v>59</v>
      </c>
      <c r="AX62">
        <f>IF(Z62&gt;0, (R62*SUMPRODUCT(K62:$K$98, X62:$X$98)-K62*$AZ$3)/Z62, 0)</f>
        <v>-76227.588539950273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500000</v>
      </c>
      <c r="S63">
        <f t="shared" si="32"/>
        <v>-215867.69595631975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-55.722338307865115</v>
      </c>
      <c r="AC63">
        <f t="shared" si="33"/>
        <v>-51.213223183922317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-243.22302643031412</v>
      </c>
      <c r="AI63">
        <f t="shared" si="38"/>
        <v>-243.23488860889464</v>
      </c>
      <c r="AJ63">
        <f t="shared" si="39"/>
        <v>-4.5091151239427987</v>
      </c>
      <c r="AK63">
        <f t="shared" si="61"/>
        <v>-3.9005636815505587</v>
      </c>
      <c r="AL63">
        <f t="shared" si="40"/>
        <v>-251.64456741438798</v>
      </c>
      <c r="AN63">
        <f t="shared" si="41"/>
        <v>0</v>
      </c>
      <c r="AO63">
        <f t="shared" si="42"/>
        <v>0</v>
      </c>
      <c r="AP63">
        <f t="shared" si="43"/>
        <v>-3.3804727504368769E-5</v>
      </c>
      <c r="AQ63">
        <f t="shared" si="44"/>
        <v>-0.69313474548233578</v>
      </c>
      <c r="AR63">
        <f t="shared" si="45"/>
        <v>-0.69316855020984025</v>
      </c>
      <c r="AS63">
        <f t="shared" si="46"/>
        <v>-1.2850034841088983E-2</v>
      </c>
      <c r="AT63">
        <f t="shared" si="47"/>
        <v>-1.1115790533195273E-2</v>
      </c>
      <c r="AU63">
        <f t="shared" si="48"/>
        <v>-0.71713437558412441</v>
      </c>
      <c r="AW63">
        <v>60</v>
      </c>
      <c r="AX63">
        <f>IF(Z63&gt;0, (R63*SUMPRODUCT(K63:$K$98, X63:$X$98)-K63*$AZ$3)/Z63, 0)</f>
        <v>-215867.69595631975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500000</v>
      </c>
      <c r="S64">
        <f t="shared" si="32"/>
        <v>-779342.1479118627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-51.213223183922317</v>
      </c>
      <c r="AC64">
        <f t="shared" si="33"/>
        <v>-46.314154157967927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-87.721947118167492</v>
      </c>
      <c r="AI64">
        <f t="shared" si="38"/>
        <v>-87.724918480250381</v>
      </c>
      <c r="AJ64">
        <f t="shared" si="39"/>
        <v>-4.8990690259543896</v>
      </c>
      <c r="AK64">
        <f t="shared" si="61"/>
        <v>-3.5849256228745623</v>
      </c>
      <c r="AL64">
        <f t="shared" si="40"/>
        <v>-96.208913129079335</v>
      </c>
      <c r="AN64">
        <f t="shared" si="41"/>
        <v>0</v>
      </c>
      <c r="AO64">
        <f t="shared" si="42"/>
        <v>0</v>
      </c>
      <c r="AP64">
        <f t="shared" si="43"/>
        <v>-7.5605003185269269E-6</v>
      </c>
      <c r="AQ64">
        <f t="shared" si="44"/>
        <v>-0.22320464171941892</v>
      </c>
      <c r="AR64">
        <f t="shared" si="45"/>
        <v>-0.22321220221973748</v>
      </c>
      <c r="AS64">
        <f t="shared" si="46"/>
        <v>-1.2465465970834406E-2</v>
      </c>
      <c r="AT64">
        <f t="shared" si="47"/>
        <v>-9.1216857984991444E-3</v>
      </c>
      <c r="AU64">
        <f t="shared" si="48"/>
        <v>-0.24479935398907102</v>
      </c>
      <c r="AW64">
        <v>61</v>
      </c>
      <c r="AX64">
        <f>IF(Z64&gt;0, (R64*SUMPRODUCT(K64:$K$98, X64:$X$98)-K64*$AZ$3)/Z64, 0)</f>
        <v>-779342.1479118627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500000</v>
      </c>
      <c r="S65">
        <f t="shared" si="32"/>
        <v>-2815910.0334460363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-46.314154157967927</v>
      </c>
      <c r="AC65">
        <f t="shared" si="33"/>
        <v>-41.544319718047419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-22.039771724076875</v>
      </c>
      <c r="AI65">
        <f t="shared" si="38"/>
        <v>-22.040509395366524</v>
      </c>
      <c r="AJ65">
        <f t="shared" si="39"/>
        <v>-4.7698344399205084</v>
      </c>
      <c r="AK65">
        <f t="shared" si="61"/>
        <v>-3.2419907910577552</v>
      </c>
      <c r="AL65">
        <f t="shared" si="40"/>
        <v>-30.052334626344788</v>
      </c>
      <c r="AN65">
        <f t="shared" si="41"/>
        <v>0</v>
      </c>
      <c r="AO65">
        <f t="shared" si="42"/>
        <v>0</v>
      </c>
      <c r="AP65">
        <f t="shared" si="43"/>
        <v>-1.6758680341032103E-6</v>
      </c>
      <c r="AQ65">
        <f t="shared" si="44"/>
        <v>-5.0070742117375555E-2</v>
      </c>
      <c r="AR65">
        <f t="shared" si="45"/>
        <v>-5.0072417985409665E-2</v>
      </c>
      <c r="AS65">
        <f t="shared" si="46"/>
        <v>-1.0836280573765312E-2</v>
      </c>
      <c r="AT65">
        <f t="shared" si="47"/>
        <v>-7.3652706969113725E-3</v>
      </c>
      <c r="AU65">
        <f t="shared" si="48"/>
        <v>-6.827396925608635E-2</v>
      </c>
      <c r="AW65">
        <v>62</v>
      </c>
      <c r="AX65">
        <f>IF(Z65&gt;0, (R65*SUMPRODUCT(K65:$K$98, X65:$X$98)-K65*$AZ$3)/Z65, 0)</f>
        <v>-2815910.0334460363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500000</v>
      </c>
      <c r="S66">
        <f t="shared" si="32"/>
        <v>-10238428.740451409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-41.544319718047419</v>
      </c>
      <c r="AC66">
        <f t="shared" si="33"/>
        <v>-37.136319851557708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-5.4893706187711819</v>
      </c>
      <c r="AI66">
        <f t="shared" si="38"/>
        <v>-5.4895519762860552</v>
      </c>
      <c r="AJ66">
        <f t="shared" si="39"/>
        <v>-4.4079998664897104</v>
      </c>
      <c r="AK66">
        <f t="shared" si="61"/>
        <v>-2.9081023802633195</v>
      </c>
      <c r="AL66">
        <f t="shared" si="40"/>
        <v>-12.805654223039085</v>
      </c>
      <c r="AN66">
        <f t="shared" si="41"/>
        <v>0</v>
      </c>
      <c r="AO66">
        <f t="shared" si="42"/>
        <v>0</v>
      </c>
      <c r="AP66">
        <f t="shared" si="43"/>
        <v>-3.6787008245028007E-7</v>
      </c>
      <c r="AQ66">
        <f t="shared" si="44"/>
        <v>-1.1134775548373787E-2</v>
      </c>
      <c r="AR66">
        <f t="shared" si="45"/>
        <v>-1.1135143418456237E-2</v>
      </c>
      <c r="AS66">
        <f t="shared" si="46"/>
        <v>-8.9412962868249124E-3</v>
      </c>
      <c r="AT66">
        <f t="shared" si="47"/>
        <v>-5.8988670149533922E-3</v>
      </c>
      <c r="AU66">
        <f t="shared" si="48"/>
        <v>-2.5975306720234539E-2</v>
      </c>
      <c r="AW66">
        <v>63</v>
      </c>
      <c r="AX66">
        <f>IF(Z66&gt;0, (R66*SUMPRODUCT(K66:$K$98, X66:$X$98)-K66*$AZ$3)/Z66, 0)</f>
        <v>-10238428.740451409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-37599568.785612747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-37.136319851557708</v>
      </c>
      <c r="AC67">
        <f t="shared" ref="AC67:AC98" si="64">S67*Z67</f>
        <v>-33.167034440849754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-1.3543833491058634</v>
      </c>
      <c r="AI67">
        <f t="shared" ref="AI67:AI98" si="69">SUM(AE67:AH67)</f>
        <v>-1.3544274547106776</v>
      </c>
      <c r="AJ67">
        <f t="shared" ref="AJ67:AJ98" si="70">AB67-AC67</f>
        <v>-3.969285410707954</v>
      </c>
      <c r="AK67">
        <f t="shared" si="61"/>
        <v>-2.5995423896090397</v>
      </c>
      <c r="AL67">
        <f t="shared" ref="AL67:AL98" si="71">SUM(AI67:AK67)</f>
        <v>-7.9232552550276711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-7.9879377693528E-8</v>
      </c>
      <c r="AQ67">
        <f t="shared" ref="AQ67:AQ98" si="75">AH67*$K67</f>
        <v>-2.4529149875805885E-3</v>
      </c>
      <c r="AR67">
        <f t="shared" ref="AR67:AR98" si="76">AI67*$K67</f>
        <v>-2.4529948669582821E-3</v>
      </c>
      <c r="AS67">
        <f t="shared" ref="AS67:AS98" si="77">AJ67*$K67</f>
        <v>-7.188747322047509E-3</v>
      </c>
      <c r="AT67">
        <f t="shared" ref="AT67:AT98" si="78">AK67*$K67</f>
        <v>-4.7080145311389713E-3</v>
      </c>
      <c r="AU67">
        <f t="shared" ref="AU67:AU98" si="79">AL67*$K67</f>
        <v>-1.4349756720144762E-2</v>
      </c>
      <c r="AW67">
        <v>64</v>
      </c>
      <c r="AX67">
        <f>IF(Z67&gt;0, (R67*SUMPRODUCT(K67:$K$98, X67:$X$98)-K67*$AZ$3)/Z67, 0)</f>
        <v>-37599568.785612747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500000</v>
      </c>
      <c r="S68">
        <f t="shared" si="63"/>
        <v>-139737070.08556664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-33.167034440849754</v>
      </c>
      <c r="AC68">
        <f t="shared" si="64"/>
        <v>-29.615540760965619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-0.3306766823076534</v>
      </c>
      <c r="AI68">
        <f t="shared" si="69"/>
        <v>-0.33068727918818869</v>
      </c>
      <c r="AJ68">
        <f t="shared" si="70"/>
        <v>-3.5514936798841354</v>
      </c>
      <c r="AK68">
        <f t="shared" si="61"/>
        <v>-2.321692410859483</v>
      </c>
      <c r="AL68">
        <f t="shared" si="71"/>
        <v>-6.2038733699318076</v>
      </c>
      <c r="AN68">
        <f t="shared" si="72"/>
        <v>0</v>
      </c>
      <c r="AO68">
        <f t="shared" si="73"/>
        <v>0</v>
      </c>
      <c r="AP68">
        <f t="shared" si="74"/>
        <v>-1.7135662766864902E-8</v>
      </c>
      <c r="AQ68">
        <f t="shared" si="75"/>
        <v>-5.3472001444378593E-4</v>
      </c>
      <c r="AR68">
        <f t="shared" si="76"/>
        <v>-5.3473715010655281E-4</v>
      </c>
      <c r="AS68">
        <f t="shared" si="77"/>
        <v>-5.7429351793176209E-3</v>
      </c>
      <c r="AT68">
        <f t="shared" si="78"/>
        <v>-3.7542876951746833E-3</v>
      </c>
      <c r="AU68">
        <f t="shared" si="79"/>
        <v>-1.0031960024598857E-2</v>
      </c>
      <c r="AW68">
        <v>65</v>
      </c>
      <c r="AX68">
        <f>IF(Z68&gt;0, (R68*SUMPRODUCT(K68:$K$98, X68:$X$98)-K68*$AZ$3)/Z68, 0)</f>
        <v>-139737070.08556664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500000</v>
      </c>
      <c r="S69">
        <f t="shared" si="63"/>
        <v>-525677177.06968546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-29.615540760965619</v>
      </c>
      <c r="AC69">
        <f t="shared" si="64"/>
        <v>-26.442908878416027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-7.9757836216737737E-2</v>
      </c>
      <c r="AI69">
        <f t="shared" si="69"/>
        <v>-7.9760351344846006E-2</v>
      </c>
      <c r="AJ69">
        <f t="shared" si="70"/>
        <v>-3.1726318825495916</v>
      </c>
      <c r="AK69">
        <f t="shared" si="61"/>
        <v>-2.0730878532675936</v>
      </c>
      <c r="AL69">
        <f t="shared" si="71"/>
        <v>-5.3254800871620311</v>
      </c>
      <c r="AN69">
        <f t="shared" si="72"/>
        <v>0</v>
      </c>
      <c r="AO69">
        <f t="shared" si="73"/>
        <v>0</v>
      </c>
      <c r="AP69">
        <f t="shared" si="74"/>
        <v>-3.6313236353532607E-9</v>
      </c>
      <c r="AQ69">
        <f t="shared" si="75"/>
        <v>-1.1515378274643393E-4</v>
      </c>
      <c r="AR69">
        <f t="shared" si="76"/>
        <v>-1.1515741407006928E-4</v>
      </c>
      <c r="AS69">
        <f t="shared" si="77"/>
        <v>-4.5806227935363177E-3</v>
      </c>
      <c r="AT69">
        <f t="shared" si="78"/>
        <v>-2.9931091362700446E-3</v>
      </c>
      <c r="AU69">
        <f t="shared" si="79"/>
        <v>-7.6888893438764316E-3</v>
      </c>
      <c r="AW69">
        <v>66</v>
      </c>
      <c r="AX69">
        <f>IF(Z69&gt;0, (R69*SUMPRODUCT(K69:$K$98, X69:$X$98)-K69*$AZ$3)/Z69, 0)</f>
        <v>-525677177.06968546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50</v>
      </c>
      <c r="R70">
        <f t="shared" si="62"/>
        <v>500000</v>
      </c>
      <c r="S70">
        <f t="shared" si="63"/>
        <v>-2004106220.0165513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-26.442908878416027</v>
      </c>
      <c r="AC70">
        <f t="shared" si="64"/>
        <v>-23.609839565623748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-1.900940195045377E-2</v>
      </c>
      <c r="AI70">
        <f t="shared" si="69"/>
        <v>-1.9009990987085907E-2</v>
      </c>
      <c r="AJ70">
        <f t="shared" si="70"/>
        <v>-2.8330693127922792</v>
      </c>
      <c r="AK70">
        <f t="shared" si="61"/>
        <v>-1.8510036214891221</v>
      </c>
      <c r="AL70">
        <f t="shared" si="71"/>
        <v>-4.7030829252684869</v>
      </c>
      <c r="AN70">
        <f t="shared" si="72"/>
        <v>0</v>
      </c>
      <c r="AO70">
        <f t="shared" si="73"/>
        <v>0</v>
      </c>
      <c r="AP70">
        <f t="shared" si="74"/>
        <v>-7.5932749755086196E-10</v>
      </c>
      <c r="AQ70">
        <f t="shared" si="75"/>
        <v>-2.450503215841752E-5</v>
      </c>
      <c r="AR70">
        <f t="shared" si="76"/>
        <v>-2.4505791485915074E-5</v>
      </c>
      <c r="AS70">
        <f t="shared" si="77"/>
        <v>-3.6521114550551871E-3</v>
      </c>
      <c r="AT70">
        <f t="shared" si="78"/>
        <v>-2.3861299470736624E-3</v>
      </c>
      <c r="AU70">
        <f t="shared" si="79"/>
        <v>-6.0627471936147643E-3</v>
      </c>
      <c r="AW70">
        <v>67</v>
      </c>
      <c r="AX70">
        <f>IF(Z70&gt;0, (R70*SUMPRODUCT(K70:$K$98, X70:$X$98)-K70*$AZ$3)/Z70, 0)</f>
        <v>-2004106220.0165513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500000</v>
      </c>
      <c r="S71">
        <f t="shared" si="63"/>
        <v>-7749655741.6929007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-23.609839565623748</v>
      </c>
      <c r="AC71">
        <f t="shared" si="64"/>
        <v>-21.080235082642488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-4.4713870763857409E-3</v>
      </c>
      <c r="AI71">
        <f t="shared" si="69"/>
        <v>-4.4715230839439167E-3</v>
      </c>
      <c r="AJ71">
        <f t="shared" si="70"/>
        <v>-2.5296044829812594</v>
      </c>
      <c r="AK71">
        <f t="shared" si="61"/>
        <v>-1.6526887695936625</v>
      </c>
      <c r="AL71">
        <f t="shared" si="71"/>
        <v>-4.1867647756588653</v>
      </c>
      <c r="AN71">
        <f t="shared" si="72"/>
        <v>0</v>
      </c>
      <c r="AO71">
        <f t="shared" si="73"/>
        <v>0</v>
      </c>
      <c r="AP71">
        <f t="shared" si="74"/>
        <v>-1.5654234807714565E-10</v>
      </c>
      <c r="AQ71">
        <f t="shared" si="75"/>
        <v>-5.1464892207941985E-6</v>
      </c>
      <c r="AR71">
        <f t="shared" si="76"/>
        <v>-5.1466457631422754E-6</v>
      </c>
      <c r="AS71">
        <f t="shared" si="77"/>
        <v>-2.9115310265329926E-3</v>
      </c>
      <c r="AT71">
        <f t="shared" si="78"/>
        <v>-1.9022162010891065E-3</v>
      </c>
      <c r="AU71">
        <f t="shared" si="79"/>
        <v>-4.8188938733852403E-3</v>
      </c>
      <c r="AW71">
        <v>68</v>
      </c>
      <c r="AX71">
        <f>IF(Z71&gt;0, (R71*SUMPRODUCT(K71:$K$98, X71:$X$98)-K71*$AZ$3)/Z71, 0)</f>
        <v>-7749655741.6929007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500000</v>
      </c>
      <c r="S72">
        <f t="shared" si="63"/>
        <v>-30416068066.920811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-21.080235082642488</v>
      </c>
      <c r="AC72">
        <f t="shared" si="64"/>
        <v>-18.821642918405438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-1.0370718670029715E-3</v>
      </c>
      <c r="AI72">
        <f t="shared" si="69"/>
        <v>-1.0371028072988654E-3</v>
      </c>
      <c r="AJ72">
        <f t="shared" si="70"/>
        <v>-2.2585921642370508</v>
      </c>
      <c r="AK72">
        <f t="shared" ref="AK72:AK98" si="92">G72*SUM(AB72:AB72, AE72:AF72)</f>
        <v>-1.4756164557849742</v>
      </c>
      <c r="AL72">
        <f t="shared" si="71"/>
        <v>-3.7352457228293239</v>
      </c>
      <c r="AN72">
        <f t="shared" si="72"/>
        <v>0</v>
      </c>
      <c r="AO72">
        <f t="shared" si="73"/>
        <v>0</v>
      </c>
      <c r="AP72">
        <f t="shared" si="74"/>
        <v>-3.1796201481065445E-11</v>
      </c>
      <c r="AQ72">
        <f t="shared" si="75"/>
        <v>-1.0657605262284009E-6</v>
      </c>
      <c r="AR72">
        <f t="shared" si="76"/>
        <v>-1.0657923224298818E-6</v>
      </c>
      <c r="AS72">
        <f t="shared" si="77"/>
        <v>-2.3210719045430677E-3</v>
      </c>
      <c r="AT72">
        <f t="shared" si="78"/>
        <v>-1.5164366332426757E-3</v>
      </c>
      <c r="AU72">
        <f t="shared" si="79"/>
        <v>-3.8385743301081734E-3</v>
      </c>
      <c r="AW72">
        <v>69</v>
      </c>
      <c r="AX72">
        <f>IF(Z72&gt;0, (R72*SUMPRODUCT(K72:$K$98, X72:$X$98)-K72*$AZ$3)/Z72, 0)</f>
        <v>-30416068066.920811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500000</v>
      </c>
      <c r="S73">
        <f t="shared" si="63"/>
        <v>-121328521965.14043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-18.821642918405438</v>
      </c>
      <c r="AC73">
        <f t="shared" si="64"/>
        <v>-16.805039242446089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-2.3705464779157673E-4</v>
      </c>
      <c r="AI73">
        <f t="shared" si="69"/>
        <v>-2.3706157321973256E-4</v>
      </c>
      <c r="AJ73">
        <f t="shared" si="70"/>
        <v>-2.0166036759593489</v>
      </c>
      <c r="AK73">
        <f t="shared" si="92"/>
        <v>-1.3175150042883808</v>
      </c>
      <c r="AL73">
        <f t="shared" si="71"/>
        <v>-3.3343557418209491</v>
      </c>
      <c r="AN73">
        <f t="shared" si="72"/>
        <v>0</v>
      </c>
      <c r="AO73">
        <f t="shared" si="73"/>
        <v>0</v>
      </c>
      <c r="AP73">
        <f t="shared" si="74"/>
        <v>-6.3544707240435992E-12</v>
      </c>
      <c r="AQ73">
        <f t="shared" si="75"/>
        <v>-2.1751100227969608E-7</v>
      </c>
      <c r="AR73">
        <f t="shared" si="76"/>
        <v>-2.1751735675042013E-7</v>
      </c>
      <c r="AS73">
        <f t="shared" si="77"/>
        <v>-1.8503475500066674E-3</v>
      </c>
      <c r="AT73">
        <f t="shared" si="78"/>
        <v>-1.2088942856470187E-3</v>
      </c>
      <c r="AU73">
        <f t="shared" si="79"/>
        <v>-3.059459353010436E-3</v>
      </c>
      <c r="AW73">
        <v>70</v>
      </c>
      <c r="AX73">
        <f>IF(Z73&gt;0, (R73*SUMPRODUCT(K73:$K$98, X73:$X$98)-K73*$AZ$3)/Z73, 0)</f>
        <v>-121328521965.14043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500000</v>
      </c>
      <c r="S74">
        <f t="shared" si="63"/>
        <v>-492246882986.68909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-16.805039242446089</v>
      </c>
      <c r="AC74">
        <f t="shared" si="64"/>
        <v>-15.004499511992909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-5.3320911395086873E-5</v>
      </c>
      <c r="AI74">
        <f t="shared" si="69"/>
        <v>-5.3322435477821632E-5</v>
      </c>
      <c r="AJ74">
        <f t="shared" si="70"/>
        <v>-1.8005397304531794</v>
      </c>
      <c r="AK74">
        <f t="shared" si="92"/>
        <v>-1.1763527469712263</v>
      </c>
      <c r="AL74">
        <f t="shared" si="71"/>
        <v>-2.9769457998598834</v>
      </c>
      <c r="AN74">
        <f t="shared" si="72"/>
        <v>0</v>
      </c>
      <c r="AO74">
        <f t="shared" si="73"/>
        <v>0</v>
      </c>
      <c r="AP74">
        <f t="shared" si="74"/>
        <v>-1.2485998417123905E-12</v>
      </c>
      <c r="AQ74">
        <f t="shared" si="75"/>
        <v>-4.3682983875761479E-8</v>
      </c>
      <c r="AR74">
        <f t="shared" si="76"/>
        <v>-4.3684232475603187E-8</v>
      </c>
      <c r="AS74">
        <f t="shared" si="77"/>
        <v>-1.4750863395838624E-3</v>
      </c>
      <c r="AT74">
        <f t="shared" si="78"/>
        <v>-9.637231760237071E-4</v>
      </c>
      <c r="AU74">
        <f t="shared" si="79"/>
        <v>-2.4388531998400451E-3</v>
      </c>
      <c r="AW74">
        <v>71</v>
      </c>
      <c r="AX74">
        <f>IF(Z74&gt;0, (R74*SUMPRODUCT(K74:$K$98, X74:$X$98)-K74*$AZ$3)/Z74, 0)</f>
        <v>-492246882986.68909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500000</v>
      </c>
      <c r="S75">
        <f t="shared" si="63"/>
        <v>-2033935438598.7229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-15.004499511992909</v>
      </c>
      <c r="AC75">
        <f t="shared" si="64"/>
        <v>-13.396874602136448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-1.1795080861936375E-5</v>
      </c>
      <c r="AI75">
        <f t="shared" si="69"/>
        <v>-1.1795410195757594E-5</v>
      </c>
      <c r="AJ75">
        <f t="shared" si="70"/>
        <v>-1.6076249098564617</v>
      </c>
      <c r="AK75">
        <f t="shared" si="92"/>
        <v>-1.0503149658395037</v>
      </c>
      <c r="AL75">
        <f t="shared" si="71"/>
        <v>-2.657951671106161</v>
      </c>
      <c r="AN75">
        <f t="shared" si="72"/>
        <v>0</v>
      </c>
      <c r="AO75">
        <f t="shared" si="73"/>
        <v>0</v>
      </c>
      <c r="AP75">
        <f t="shared" si="74"/>
        <v>-2.4089791592711815E-13</v>
      </c>
      <c r="AQ75">
        <f t="shared" si="75"/>
        <v>-8.6277515844365552E-9</v>
      </c>
      <c r="AR75">
        <f t="shared" si="76"/>
        <v>-8.6279924823524826E-9</v>
      </c>
      <c r="AS75">
        <f t="shared" si="77"/>
        <v>-1.1759299088787019E-3</v>
      </c>
      <c r="AT75">
        <f t="shared" si="78"/>
        <v>-7.6827422522574701E-4</v>
      </c>
      <c r="AU75">
        <f t="shared" si="79"/>
        <v>-1.9442127620969312E-3</v>
      </c>
      <c r="AW75">
        <v>72</v>
      </c>
      <c r="AX75">
        <f>IF(Z75&gt;0, (R75*SUMPRODUCT(K75:$K$98, X75:$X$98)-K75*$AZ$3)/Z75, 0)</f>
        <v>-2033935438598.7229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500000</v>
      </c>
      <c r="S76">
        <f t="shared" si="63"/>
        <v>-8571395963147.1563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-13.396874602136448</v>
      </c>
      <c r="AC76">
        <f t="shared" si="64"/>
        <v>-11.961495187961122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-2.5626482896306075E-6</v>
      </c>
      <c r="AI76">
        <f t="shared" si="69"/>
        <v>-2.5627180652846516E-6</v>
      </c>
      <c r="AJ76">
        <f t="shared" si="70"/>
        <v>-1.4353794141753262</v>
      </c>
      <c r="AK76">
        <f t="shared" si="92"/>
        <v>-0.9377812221495514</v>
      </c>
      <c r="AL76">
        <f t="shared" si="71"/>
        <v>-2.3731631990429429</v>
      </c>
      <c r="AN76">
        <f t="shared" si="72"/>
        <v>0</v>
      </c>
      <c r="AO76">
        <f t="shared" si="73"/>
        <v>0</v>
      </c>
      <c r="AP76">
        <f t="shared" si="74"/>
        <v>-4.557037505561945E-14</v>
      </c>
      <c r="AQ76">
        <f t="shared" si="75"/>
        <v>-1.6736617562995819E-9</v>
      </c>
      <c r="AR76">
        <f t="shared" si="76"/>
        <v>-1.6737073266746375E-9</v>
      </c>
      <c r="AS76">
        <f t="shared" si="77"/>
        <v>-9.3744414362504117E-4</v>
      </c>
      <c r="AT76">
        <f t="shared" si="78"/>
        <v>-6.1246351036092664E-4</v>
      </c>
      <c r="AU76">
        <f t="shared" si="79"/>
        <v>-1.5499093276932945E-3</v>
      </c>
      <c r="AW76">
        <v>73</v>
      </c>
      <c r="AX76">
        <f>IF(Z76&gt;0, (R76*SUMPRODUCT(K76:$K$98, X76:$X$98)-K76*$AZ$3)/Z76, 0)</f>
        <v>-8571395963147.1563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500000</v>
      </c>
      <c r="S77">
        <f t="shared" si="63"/>
        <v>-36868980026686.648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-11.961495187961122</v>
      </c>
      <c r="AC77">
        <f t="shared" si="64"/>
        <v>-10.679906419274895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-5.4594303962866901E-7</v>
      </c>
      <c r="AI77">
        <f t="shared" si="69"/>
        <v>-5.4595752322220958E-7</v>
      </c>
      <c r="AJ77">
        <f t="shared" si="70"/>
        <v>-1.2815887686862268</v>
      </c>
      <c r="AK77">
        <f t="shared" si="92"/>
        <v>-0.83730466315727858</v>
      </c>
      <c r="AL77">
        <f t="shared" si="71"/>
        <v>-2.1188939778010285</v>
      </c>
      <c r="AN77">
        <f t="shared" si="72"/>
        <v>0</v>
      </c>
      <c r="AO77">
        <f t="shared" si="73"/>
        <v>0</v>
      </c>
      <c r="AP77">
        <f t="shared" si="74"/>
        <v>-8.4457260973821548E-15</v>
      </c>
      <c r="AQ77">
        <f t="shared" si="75"/>
        <v>-3.1835230424995752E-10</v>
      </c>
      <c r="AR77">
        <f t="shared" si="76"/>
        <v>-3.1836074997605483E-10</v>
      </c>
      <c r="AS77">
        <f t="shared" si="77"/>
        <v>-7.4732473535999453E-4</v>
      </c>
      <c r="AT77">
        <f t="shared" si="78"/>
        <v>-4.8825216098854796E-4</v>
      </c>
      <c r="AU77">
        <f t="shared" si="79"/>
        <v>-1.2355772147092925E-3</v>
      </c>
      <c r="AW77">
        <v>74</v>
      </c>
      <c r="AX77">
        <f>IF(Z77&gt;0, (R77*SUMPRODUCT(K77:$K$98, X77:$X$98)-K77*$AZ$3)/Z77, 0)</f>
        <v>-36868980026686.648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500000</v>
      </c>
      <c r="S78">
        <f t="shared" si="63"/>
        <v>-162093454403090.53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-10.679906419274895</v>
      </c>
      <c r="AC78">
        <f t="shared" si="64"/>
        <v>-9.5356307317719153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-1.1397358531793844E-7</v>
      </c>
      <c r="AI78">
        <f t="shared" si="69"/>
        <v>-1.1397652671701186E-7</v>
      </c>
      <c r="AJ78">
        <f t="shared" si="70"/>
        <v>-1.1442756875029794</v>
      </c>
      <c r="AK78">
        <f t="shared" si="92"/>
        <v>-0.74759344934924266</v>
      </c>
      <c r="AL78">
        <f t="shared" si="71"/>
        <v>-1.8918692508287487</v>
      </c>
      <c r="AN78">
        <f t="shared" si="72"/>
        <v>0</v>
      </c>
      <c r="AO78">
        <f t="shared" si="73"/>
        <v>0</v>
      </c>
      <c r="AP78">
        <f t="shared" si="74"/>
        <v>-1.5314280336478706E-15</v>
      </c>
      <c r="AQ78">
        <f t="shared" si="75"/>
        <v>-5.9339905702881412E-11</v>
      </c>
      <c r="AR78">
        <f t="shared" si="76"/>
        <v>-5.9341437130915053E-11</v>
      </c>
      <c r="AS78">
        <f t="shared" si="77"/>
        <v>-5.9576270418369942E-4</v>
      </c>
      <c r="AT78">
        <f t="shared" si="78"/>
        <v>-3.89231633494061E-4</v>
      </c>
      <c r="AU78">
        <f t="shared" si="79"/>
        <v>-9.8499439701919757E-4</v>
      </c>
      <c r="AW78">
        <v>75</v>
      </c>
      <c r="AX78">
        <f>IF(Z78&gt;0, (R78*SUMPRODUCT(K78:$K$98, X78:$X$98)-K78*$AZ$3)/Z78, 0)</f>
        <v>-162093454403090.53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500000</v>
      </c>
      <c r="S79">
        <f t="shared" si="63"/>
        <v>-728858296065232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-9.5356307317719153</v>
      </c>
      <c r="AC79">
        <f t="shared" si="64"/>
        <v>-8.5139560105622127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-2.3279239519739611E-8</v>
      </c>
      <c r="AI79">
        <f t="shared" si="69"/>
        <v>-2.3279823580870324E-8</v>
      </c>
      <c r="AJ79">
        <f t="shared" si="70"/>
        <v>-1.0216747212097026</v>
      </c>
      <c r="AK79">
        <f t="shared" si="92"/>
        <v>-0.6674941512240341</v>
      </c>
      <c r="AL79">
        <f t="shared" si="71"/>
        <v>-1.6891688957135602</v>
      </c>
      <c r="AN79">
        <f t="shared" si="72"/>
        <v>0</v>
      </c>
      <c r="AO79">
        <f t="shared" si="73"/>
        <v>0</v>
      </c>
      <c r="AP79">
        <f t="shared" si="74"/>
        <v>-2.7150818326864549E-16</v>
      </c>
      <c r="AQ79">
        <f t="shared" si="75"/>
        <v>-1.0821648107593831E-11</v>
      </c>
      <c r="AR79">
        <f t="shared" si="76"/>
        <v>-1.08219196157771E-11</v>
      </c>
      <c r="AS79">
        <f t="shared" si="77"/>
        <v>-4.7493838035303227E-4</v>
      </c>
      <c r="AT79">
        <f t="shared" si="78"/>
        <v>-3.1029307517964469E-4</v>
      </c>
      <c r="AU79">
        <f t="shared" si="79"/>
        <v>-7.8523146635459649E-4</v>
      </c>
      <c r="AW79">
        <v>76</v>
      </c>
      <c r="AX79">
        <f>IF(Z79&gt;0, (R79*SUMPRODUCT(K79:$K$98, X79:$X$98)-K79*$AZ$3)/Z79, 0)</f>
        <v>-728858296065232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500000</v>
      </c>
      <c r="S80">
        <f t="shared" si="63"/>
        <v>-3352381572918115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-8.5139560105622127</v>
      </c>
      <c r="AC80">
        <f t="shared" si="64"/>
        <v>-7.6017464380113866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-4.6484221993752076E-9</v>
      </c>
      <c r="AI80">
        <f t="shared" si="69"/>
        <v>-4.648535577674674E-9</v>
      </c>
      <c r="AJ80">
        <f t="shared" si="70"/>
        <v>-0.91220957255082613</v>
      </c>
      <c r="AK80">
        <f t="shared" si="92"/>
        <v>-0.59597692073935493</v>
      </c>
      <c r="AL80">
        <f t="shared" si="71"/>
        <v>-1.5081864979387167</v>
      </c>
      <c r="AN80">
        <f t="shared" si="72"/>
        <v>0</v>
      </c>
      <c r="AO80">
        <f t="shared" si="73"/>
        <v>0</v>
      </c>
      <c r="AP80">
        <f t="shared" si="74"/>
        <v>-4.7058332613439411E-17</v>
      </c>
      <c r="AQ80">
        <f t="shared" si="75"/>
        <v>-1.9293550795438115E-12</v>
      </c>
      <c r="AR80">
        <f t="shared" si="76"/>
        <v>-1.9294021378764252E-12</v>
      </c>
      <c r="AS80">
        <f t="shared" si="77"/>
        <v>-3.7861796904893521E-4</v>
      </c>
      <c r="AT80">
        <f t="shared" si="78"/>
        <v>-2.4736373978118966E-4</v>
      </c>
      <c r="AU80">
        <f t="shared" si="79"/>
        <v>-6.2598171075952704E-4</v>
      </c>
      <c r="AW80">
        <v>77</v>
      </c>
      <c r="AX80">
        <f>IF(Z80&gt;0, (R80*SUMPRODUCT(K80:$K$98, X80:$X$98)-K80*$AZ$3)/Z80, 0)</f>
        <v>-3352381572918115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500000</v>
      </c>
      <c r="S81">
        <f t="shared" si="63"/>
        <v>-1.5789477356333492E+16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-7.6017464380113866</v>
      </c>
      <c r="AC81">
        <f t="shared" si="64"/>
        <v>-6.7872736053689886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-9.0751488386836103E-10</v>
      </c>
      <c r="AI81">
        <f t="shared" si="69"/>
        <v>-9.0753637689644611E-10</v>
      </c>
      <c r="AJ81">
        <f t="shared" si="70"/>
        <v>-0.814472832642398</v>
      </c>
      <c r="AK81">
        <f t="shared" si="92"/>
        <v>-0.5321222506607971</v>
      </c>
      <c r="AL81">
        <f t="shared" si="71"/>
        <v>-1.3465950842107315</v>
      </c>
      <c r="AN81">
        <f t="shared" si="72"/>
        <v>0</v>
      </c>
      <c r="AO81">
        <f t="shared" si="73"/>
        <v>0</v>
      </c>
      <c r="AP81">
        <f t="shared" si="74"/>
        <v>-7.9650073286282643E-18</v>
      </c>
      <c r="AQ81">
        <f t="shared" si="75"/>
        <v>-3.3631197392179783E-13</v>
      </c>
      <c r="AR81">
        <f t="shared" si="76"/>
        <v>-3.3631993892912646E-13</v>
      </c>
      <c r="AS81">
        <f t="shared" si="77"/>
        <v>-3.0183192685947813E-4</v>
      </c>
      <c r="AT81">
        <f t="shared" si="78"/>
        <v>-1.9719685888193228E-4</v>
      </c>
      <c r="AU81">
        <f t="shared" si="79"/>
        <v>-4.9902878607773035E-4</v>
      </c>
      <c r="AW81">
        <v>78</v>
      </c>
      <c r="AX81">
        <f>IF(Z81&gt;0, (R81*SUMPRODUCT(K81:$K$98, X81:$X$98)-K81*$AZ$3)/Z81, 0)</f>
        <v>-1.5789477356333492E+16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500000</v>
      </c>
      <c r="S82">
        <f t="shared" si="63"/>
        <v>-7.6229579852507168E+16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-6.7872736053689886</v>
      </c>
      <c r="AC82">
        <f t="shared" si="64"/>
        <v>-6.0600657190797458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-1.7303219724879072E-10</v>
      </c>
      <c r="AI82">
        <f t="shared" si="69"/>
        <v>-1.7303617212687006E-10</v>
      </c>
      <c r="AJ82">
        <f t="shared" si="70"/>
        <v>-0.72720788628924282</v>
      </c>
      <c r="AK82">
        <f t="shared" si="92"/>
        <v>-0.47510915237582924</v>
      </c>
      <c r="AL82">
        <f t="shared" si="71"/>
        <v>-1.2023170388381081</v>
      </c>
      <c r="AN82">
        <f t="shared" si="72"/>
        <v>0</v>
      </c>
      <c r="AO82">
        <f t="shared" si="73"/>
        <v>0</v>
      </c>
      <c r="AP82">
        <f t="shared" si="74"/>
        <v>-1.3152077612562574E-18</v>
      </c>
      <c r="AQ82">
        <f t="shared" si="75"/>
        <v>-5.7252897881562258E-14</v>
      </c>
      <c r="AR82">
        <f t="shared" si="76"/>
        <v>-5.7254213089323504E-14</v>
      </c>
      <c r="AS82">
        <f t="shared" si="77"/>
        <v>-2.4061856414226242E-4</v>
      </c>
      <c r="AT82">
        <f t="shared" si="78"/>
        <v>-1.5720412857300785E-4</v>
      </c>
      <c r="AU82">
        <f t="shared" si="79"/>
        <v>-3.9782269277252445E-4</v>
      </c>
      <c r="AW82">
        <v>79</v>
      </c>
      <c r="AX82">
        <f>IF(Z82&gt;0, (R82*SUMPRODUCT(K82:$K$98, X82:$X$98)-K82*$AZ$3)/Z82, 0)</f>
        <v>-7.6229579852507168E+16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500000</v>
      </c>
      <c r="S83">
        <f t="shared" si="63"/>
        <v>-3.7758352318838035E+17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-6.0600657190797458</v>
      </c>
      <c r="AC83">
        <f t="shared" si="64"/>
        <v>-5.4107729634641082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-3.2186291560508936E-11</v>
      </c>
      <c r="AI83">
        <f t="shared" si="69"/>
        <v>-3.2187008060651447E-11</v>
      </c>
      <c r="AJ83">
        <f t="shared" si="70"/>
        <v>-0.6492927556156376</v>
      </c>
      <c r="AK83">
        <f t="shared" si="92"/>
        <v>-0.42420460033558227</v>
      </c>
      <c r="AL83">
        <f t="shared" si="71"/>
        <v>-1.0734973559834069</v>
      </c>
      <c r="AN83">
        <f t="shared" si="72"/>
        <v>0</v>
      </c>
      <c r="AO83">
        <f t="shared" si="73"/>
        <v>0</v>
      </c>
      <c r="AP83">
        <f t="shared" si="74"/>
        <v>-2.1167463000377911E-19</v>
      </c>
      <c r="AQ83">
        <f t="shared" si="75"/>
        <v>-9.5087508753523404E-15</v>
      </c>
      <c r="AR83">
        <f t="shared" si="76"/>
        <v>-9.5089625499823446E-15</v>
      </c>
      <c r="AS83">
        <f t="shared" si="77"/>
        <v>-1.9181964615940064E-4</v>
      </c>
      <c r="AT83">
        <f t="shared" si="78"/>
        <v>-1.253221688241513E-4</v>
      </c>
      <c r="AU83">
        <f t="shared" si="79"/>
        <v>-3.1714181499306094E-4</v>
      </c>
      <c r="AW83">
        <v>80</v>
      </c>
      <c r="AX83">
        <f>IF(Z83&gt;0, (R83*SUMPRODUCT(K83:$K$98, X83:$X$98)-K83*$AZ$3)/Z83, 0)</f>
        <v>-3.7758352318838035E+17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500000</v>
      </c>
      <c r="S84">
        <f t="shared" si="63"/>
        <v>-1.9203447119110879E+18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-5.4107729634641082</v>
      </c>
      <c r="AC84">
        <f t="shared" si="64"/>
        <v>-4.8310472888072482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-5.835492012244029E-12</v>
      </c>
      <c r="AI84">
        <f t="shared" si="69"/>
        <v>-5.8356177981838875E-12</v>
      </c>
      <c r="AJ84">
        <f t="shared" si="70"/>
        <v>-0.57972567465685998</v>
      </c>
      <c r="AK84">
        <f t="shared" si="92"/>
        <v>-0.37875410744248761</v>
      </c>
      <c r="AL84">
        <f t="shared" si="71"/>
        <v>-0.95847978210518325</v>
      </c>
      <c r="AN84">
        <f t="shared" si="72"/>
        <v>0</v>
      </c>
      <c r="AO84">
        <f t="shared" si="73"/>
        <v>0</v>
      </c>
      <c r="AP84">
        <f t="shared" si="74"/>
        <v>-3.3179253044997649E-20</v>
      </c>
      <c r="AQ84">
        <f t="shared" si="75"/>
        <v>-1.5392600026191423E-15</v>
      </c>
      <c r="AR84">
        <f t="shared" si="76"/>
        <v>-1.5392931818721872E-15</v>
      </c>
      <c r="AS84">
        <f t="shared" si="77"/>
        <v>-1.5291744751228802E-4</v>
      </c>
      <c r="AT84">
        <f t="shared" si="78"/>
        <v>-9.9906065708029704E-5</v>
      </c>
      <c r="AU84">
        <f t="shared" si="79"/>
        <v>-2.5282351322185705E-4</v>
      </c>
      <c r="AW84">
        <v>81</v>
      </c>
      <c r="AX84">
        <f>IF(Z84&gt;0, (R84*SUMPRODUCT(K84:$K$98, X84:$X$98)-K84*$AZ$3)/Z84, 0)</f>
        <v>-1.9203447119110879E+18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500000</v>
      </c>
      <c r="S85">
        <f t="shared" si="63"/>
        <v>-1.0036840206538869E+19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-4.8310472888072482</v>
      </c>
      <c r="AC85">
        <f t="shared" si="64"/>
        <v>-4.3134350792921872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-1.0304006734773888E-12</v>
      </c>
      <c r="AI85">
        <f t="shared" si="69"/>
        <v>-1.0304221614905012E-12</v>
      </c>
      <c r="AJ85">
        <f t="shared" si="70"/>
        <v>-0.51761220951506104</v>
      </c>
      <c r="AK85">
        <f t="shared" si="92"/>
        <v>-0.33817331021650743</v>
      </c>
      <c r="AL85">
        <f t="shared" si="71"/>
        <v>-0.85578551973259886</v>
      </c>
      <c r="AN85">
        <f t="shared" si="72"/>
        <v>0</v>
      </c>
      <c r="AO85">
        <f t="shared" si="73"/>
        <v>0</v>
      </c>
      <c r="AP85">
        <f t="shared" si="74"/>
        <v>-5.0607250563490845E-21</v>
      </c>
      <c r="AQ85">
        <f t="shared" si="75"/>
        <v>-2.4267364688782756E-16</v>
      </c>
      <c r="AR85">
        <f t="shared" si="76"/>
        <v>-2.4267870761288394E-16</v>
      </c>
      <c r="AS85">
        <f t="shared" si="77"/>
        <v>-1.2190485292752729E-4</v>
      </c>
      <c r="AT85">
        <f t="shared" si="78"/>
        <v>-7.9644503912651364E-5</v>
      </c>
      <c r="AU85">
        <f t="shared" si="79"/>
        <v>-2.0154935684042134E-4</v>
      </c>
      <c r="AW85">
        <v>82</v>
      </c>
      <c r="AX85">
        <f>IF(Z85&gt;0, (R85*SUMPRODUCT(K85:$K$98, X85:$X$98)-K85*$AZ$3)/Z85, 0)</f>
        <v>-1.0036840206538869E+19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500000</v>
      </c>
      <c r="S86">
        <f t="shared" si="63"/>
        <v>-5.3961853049516368E+19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-4.3134350792921872</v>
      </c>
      <c r="AC86">
        <f t="shared" si="64"/>
        <v>-3.8512813207965952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-1.77046108649929E-13</v>
      </c>
      <c r="AI86">
        <f t="shared" si="69"/>
        <v>-1.7704967717204523E-13</v>
      </c>
      <c r="AJ86">
        <f t="shared" si="70"/>
        <v>-0.46215375849559193</v>
      </c>
      <c r="AK86">
        <f t="shared" si="92"/>
        <v>-0.30194045555045312</v>
      </c>
      <c r="AL86">
        <f t="shared" si="71"/>
        <v>-0.76409421404622213</v>
      </c>
      <c r="AN86">
        <f t="shared" si="72"/>
        <v>0</v>
      </c>
      <c r="AO86">
        <f t="shared" si="73"/>
        <v>0</v>
      </c>
      <c r="AP86">
        <f t="shared" si="74"/>
        <v>-7.5038968043782406E-22</v>
      </c>
      <c r="AQ86">
        <f t="shared" si="75"/>
        <v>-3.7229297890135986E-17</v>
      </c>
      <c r="AR86">
        <f t="shared" si="76"/>
        <v>-3.7230048279816424E-17</v>
      </c>
      <c r="AS86">
        <f t="shared" si="77"/>
        <v>-9.7181802397582694E-5</v>
      </c>
      <c r="AT86">
        <f t="shared" si="78"/>
        <v>-6.3492110899753974E-5</v>
      </c>
      <c r="AU86">
        <f t="shared" si="79"/>
        <v>-1.6067391329737391E-4</v>
      </c>
      <c r="AW86">
        <v>83</v>
      </c>
      <c r="AX86">
        <f>IF(Z86&gt;0, (R86*SUMPRODUCT(K86:$K$98, X86:$X$98)-K86*$AZ$3)/Z86, 0)</f>
        <v>-5.3961853049516368E+19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500000</v>
      </c>
      <c r="S87">
        <f t="shared" si="63"/>
        <v>-2.9869187358675363E+20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-3.8512813207965952</v>
      </c>
      <c r="AC87">
        <f t="shared" si="64"/>
        <v>-3.4386440364255315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-2.9572196217975858E-14</v>
      </c>
      <c r="AI87">
        <f t="shared" si="69"/>
        <v>-2.9572771835249126E-14</v>
      </c>
      <c r="AJ87">
        <f t="shared" si="70"/>
        <v>-0.41263728437106373</v>
      </c>
      <c r="AK87">
        <f t="shared" si="92"/>
        <v>-0.2695896924557617</v>
      </c>
      <c r="AL87">
        <f t="shared" si="71"/>
        <v>-0.68222697682685496</v>
      </c>
      <c r="AN87">
        <f t="shared" si="72"/>
        <v>0</v>
      </c>
      <c r="AO87">
        <f t="shared" si="73"/>
        <v>0</v>
      </c>
      <c r="AP87">
        <f t="shared" si="74"/>
        <v>-1.080722654509273E-22</v>
      </c>
      <c r="AQ87">
        <f t="shared" si="75"/>
        <v>-5.552186127932208E-18</v>
      </c>
      <c r="AR87">
        <f t="shared" si="76"/>
        <v>-5.552294200197659E-18</v>
      </c>
      <c r="AS87">
        <f t="shared" si="77"/>
        <v>-7.7472737880725901E-5</v>
      </c>
      <c r="AT87">
        <f t="shared" si="78"/>
        <v>-5.0615522082074271E-5</v>
      </c>
      <c r="AU87">
        <f t="shared" si="79"/>
        <v>-1.2808825996280573E-4</v>
      </c>
      <c r="AW87">
        <v>84</v>
      </c>
      <c r="AX87">
        <f>IF(Z87&gt;0, (R87*SUMPRODUCT(K87:$K$98, X87:$X$98)-K87*$AZ$3)/Z87, 0)</f>
        <v>-2.9869187358675363E+20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500000</v>
      </c>
      <c r="S88">
        <f t="shared" si="63"/>
        <v>-1.7034423710501534E+21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-3.4386440364255315</v>
      </c>
      <c r="AC88">
        <f t="shared" si="64"/>
        <v>-3.0702178896656527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-4.7974305657186344E-15</v>
      </c>
      <c r="AI88">
        <f t="shared" si="69"/>
        <v>-4.7975206837625973E-15</v>
      </c>
      <c r="AJ88">
        <f t="shared" si="70"/>
        <v>-0.36842614675987884</v>
      </c>
      <c r="AK88">
        <f t="shared" si="92"/>
        <v>-0.24070508254978723</v>
      </c>
      <c r="AL88">
        <f t="shared" si="71"/>
        <v>-0.6091312293096709</v>
      </c>
      <c r="AN88">
        <f t="shared" si="72"/>
        <v>0</v>
      </c>
      <c r="AO88">
        <f t="shared" si="73"/>
        <v>0</v>
      </c>
      <c r="AP88">
        <f t="shared" si="74"/>
        <v>-1.5106858853687662E-23</v>
      </c>
      <c r="AQ88">
        <f t="shared" si="75"/>
        <v>-8.0421304357399882E-19</v>
      </c>
      <c r="AR88">
        <f t="shared" si="76"/>
        <v>-8.0422815043285244E-19</v>
      </c>
      <c r="AS88">
        <f t="shared" si="77"/>
        <v>-6.176079231562979E-5</v>
      </c>
      <c r="AT88">
        <f t="shared" si="78"/>
        <v>-4.0350384312878082E-5</v>
      </c>
      <c r="AU88">
        <f t="shared" si="79"/>
        <v>-1.0211117662850869E-4</v>
      </c>
      <c r="AW88">
        <v>85</v>
      </c>
      <c r="AX88">
        <f>IF(Z88&gt;0, (R88*SUMPRODUCT(K88:$K$98, X88:$X$98)-K88*$AZ$3)/Z88, 0)</f>
        <v>-1.7034423710501534E+21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500000</v>
      </c>
      <c r="S89">
        <f t="shared" si="63"/>
        <v>-1.0069061740458821E+22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-3.0702178896656527</v>
      </c>
      <c r="AC89">
        <f t="shared" si="64"/>
        <v>-2.7412659729157611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-7.5604542715777465E-16</v>
      </c>
      <c r="AI89">
        <f t="shared" si="69"/>
        <v>-7.5605903947858254E-16</v>
      </c>
      <c r="AJ89">
        <f t="shared" si="70"/>
        <v>-0.32895191674989155</v>
      </c>
      <c r="AK89">
        <f t="shared" si="92"/>
        <v>-0.21491525227659572</v>
      </c>
      <c r="AL89">
        <f t="shared" si="71"/>
        <v>-0.54386716902648802</v>
      </c>
      <c r="AN89">
        <f t="shared" si="72"/>
        <v>0</v>
      </c>
      <c r="AO89">
        <f t="shared" si="73"/>
        <v>0</v>
      </c>
      <c r="AP89">
        <f t="shared" si="74"/>
        <v>-2.0374012484899683E-24</v>
      </c>
      <c r="AQ89">
        <f t="shared" si="75"/>
        <v>-1.1315982916823231E-19</v>
      </c>
      <c r="AR89">
        <f t="shared" si="76"/>
        <v>-1.1316186656948078E-19</v>
      </c>
      <c r="AS89">
        <f t="shared" si="77"/>
        <v>-4.9235325506720135E-5</v>
      </c>
      <c r="AT89">
        <f t="shared" si="78"/>
        <v>-3.2167079331057137E-5</v>
      </c>
      <c r="AU89">
        <f t="shared" si="79"/>
        <v>-8.1402404837777387E-5</v>
      </c>
      <c r="AW89">
        <v>86</v>
      </c>
      <c r="AX89">
        <f>IF(Z89&gt;0, (R89*SUMPRODUCT(K89:$K$98, X89:$X$98)-K89*$AZ$3)/Z89, 0)</f>
        <v>-1.0069061740458821E+22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50</v>
      </c>
      <c r="R90">
        <f t="shared" si="62"/>
        <v>500000</v>
      </c>
      <c r="S90">
        <f t="shared" si="63"/>
        <v>-6.1758519521475473E+22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-2.7412659729157611</v>
      </c>
      <c r="AC90">
        <f t="shared" si="64"/>
        <v>-2.4475589043890724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-1.1494641918645273E-16</v>
      </c>
      <c r="AI90">
        <f t="shared" si="69"/>
        <v>-1.1494840074213393E-16</v>
      </c>
      <c r="AJ90">
        <f t="shared" si="70"/>
        <v>-0.29370706852668871</v>
      </c>
      <c r="AK90">
        <f t="shared" si="92"/>
        <v>-0.19188861810410329</v>
      </c>
      <c r="AL90">
        <f t="shared" si="71"/>
        <v>-0.48559568663079211</v>
      </c>
      <c r="AN90">
        <f t="shared" si="72"/>
        <v>0</v>
      </c>
      <c r="AO90">
        <f t="shared" si="73"/>
        <v>0</v>
      </c>
      <c r="AP90">
        <f t="shared" si="74"/>
        <v>-2.6480894429162051E-25</v>
      </c>
      <c r="AQ90">
        <f t="shared" si="75"/>
        <v>-1.5361082307129048E-20</v>
      </c>
      <c r="AR90">
        <f t="shared" si="76"/>
        <v>-1.5361347116073344E-20</v>
      </c>
      <c r="AS90">
        <f t="shared" si="77"/>
        <v>-3.9250100053188857E-5</v>
      </c>
      <c r="AT90">
        <f t="shared" si="78"/>
        <v>-2.5643398701416722E-5</v>
      </c>
      <c r="AU90">
        <f t="shared" si="79"/>
        <v>-6.4893498754605599E-5</v>
      </c>
      <c r="AW90">
        <v>87</v>
      </c>
      <c r="AX90">
        <f>IF(Z90&gt;0, (R90*SUMPRODUCT(K90:$K$98, X90:$X$98)-K90*$AZ$3)/Z90, 0)</f>
        <v>-6.1758519521475473E+22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50</v>
      </c>
      <c r="R91">
        <f t="shared" si="62"/>
        <v>500000</v>
      </c>
      <c r="S91">
        <f t="shared" si="63"/>
        <v>-3.9350743994899821E+23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-2.4475589043890724</v>
      </c>
      <c r="AC91">
        <f t="shared" si="64"/>
        <v>-2.185320450347386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-1.6840680617282719E-17</v>
      </c>
      <c r="AI91">
        <f t="shared" si="69"/>
        <v>-1.6840958289345364E-17</v>
      </c>
      <c r="AJ91">
        <f t="shared" si="70"/>
        <v>-0.26223845404168644</v>
      </c>
      <c r="AK91">
        <f t="shared" si="92"/>
        <v>-0.1713291233072351</v>
      </c>
      <c r="AL91">
        <f t="shared" si="71"/>
        <v>-0.43356757734892154</v>
      </c>
      <c r="AN91">
        <f t="shared" si="72"/>
        <v>0</v>
      </c>
      <c r="AO91">
        <f t="shared" si="73"/>
        <v>0</v>
      </c>
      <c r="AP91">
        <f t="shared" si="74"/>
        <v>-3.3131456866188863E-26</v>
      </c>
      <c r="AQ91">
        <f t="shared" si="75"/>
        <v>-2.0094073496301135E-21</v>
      </c>
      <c r="AR91">
        <f t="shared" si="76"/>
        <v>-2.0094404810869796E-21</v>
      </c>
      <c r="AS91">
        <f t="shared" si="77"/>
        <v>-3.1289939455667147E-5</v>
      </c>
      <c r="AT91">
        <f t="shared" si="78"/>
        <v>-2.0442760444369199E-5</v>
      </c>
      <c r="AU91">
        <f t="shared" si="79"/>
        <v>-5.1732699900036343E-5</v>
      </c>
      <c r="AW91">
        <v>88</v>
      </c>
      <c r="AX91">
        <f>IF(Z91&gt;0, (R91*SUMPRODUCT(K91:$K$98, X91:$X$98)-K91*$AZ$3)/Z91, 0)</f>
        <v>-3.9350743994899821E+23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50</v>
      </c>
      <c r="R92">
        <f t="shared" si="62"/>
        <v>500000</v>
      </c>
      <c r="S92">
        <f t="shared" si="63"/>
        <v>-2.6077895835511886E+24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-2.185320450347386</v>
      </c>
      <c r="AC92">
        <f t="shared" si="64"/>
        <v>-1.9511789735244516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-2.3748475134520981E-18</v>
      </c>
      <c r="AI92">
        <f t="shared" si="69"/>
        <v>-2.3748849240427728E-18</v>
      </c>
      <c r="AJ92">
        <f t="shared" si="70"/>
        <v>-0.2341414768229344</v>
      </c>
      <c r="AK92">
        <f t="shared" si="92"/>
        <v>-0.15297243152431703</v>
      </c>
      <c r="AL92">
        <f t="shared" si="71"/>
        <v>-0.38711390834725146</v>
      </c>
      <c r="AN92">
        <f t="shared" si="72"/>
        <v>0</v>
      </c>
      <c r="AO92">
        <f t="shared" si="73"/>
        <v>0</v>
      </c>
      <c r="AP92">
        <f t="shared" si="74"/>
        <v>-3.9855190516419323E-27</v>
      </c>
      <c r="AQ92">
        <f t="shared" si="75"/>
        <v>-2.5300322285435723E-22</v>
      </c>
      <c r="AR92">
        <f t="shared" si="76"/>
        <v>-2.5300720837340884E-22</v>
      </c>
      <c r="AS92">
        <f t="shared" si="77"/>
        <v>-2.4944148162999966E-5</v>
      </c>
      <c r="AT92">
        <f t="shared" si="78"/>
        <v>-1.62968434664933E-5</v>
      </c>
      <c r="AU92">
        <f t="shared" si="79"/>
        <v>-4.1240991629493266E-5</v>
      </c>
      <c r="AW92">
        <v>89</v>
      </c>
      <c r="AX92">
        <f>IF(Z92&gt;0, (R92*SUMPRODUCT(K92:$K$98, X92:$X$98)-K92*$AZ$3)/Z92, 0)</f>
        <v>-2.6077895835511886E+24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500000</v>
      </c>
      <c r="S93">
        <f t="shared" si="63"/>
        <v>-1.7996387918746642E+25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-1.9511789735244516</v>
      </c>
      <c r="AC93">
        <f t="shared" si="64"/>
        <v>-1.7421240835039746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-3.2196279913133044E-19</v>
      </c>
      <c r="AI93">
        <f t="shared" si="69"/>
        <v>-3.2196763933618533E-19</v>
      </c>
      <c r="AJ93">
        <f t="shared" si="70"/>
        <v>-0.20905489002047695</v>
      </c>
      <c r="AK93">
        <f t="shared" si="92"/>
        <v>-0.13658252814671162</v>
      </c>
      <c r="AL93">
        <f t="shared" si="71"/>
        <v>-0.34563741816718857</v>
      </c>
      <c r="AN93">
        <f t="shared" si="72"/>
        <v>0</v>
      </c>
      <c r="AO93">
        <f t="shared" si="73"/>
        <v>0</v>
      </c>
      <c r="AP93">
        <f t="shared" si="74"/>
        <v>-4.6040077333969612E-28</v>
      </c>
      <c r="AQ93">
        <f t="shared" si="75"/>
        <v>-3.0625133883795113E-23</v>
      </c>
      <c r="AR93">
        <f t="shared" si="76"/>
        <v>-3.0625594284568452E-23</v>
      </c>
      <c r="AS93">
        <f t="shared" si="77"/>
        <v>-1.9885322196269085E-5</v>
      </c>
      <c r="AT93">
        <f t="shared" si="78"/>
        <v>-1.2991743834895804E-5</v>
      </c>
      <c r="AU93">
        <f t="shared" si="79"/>
        <v>-3.2877066031164888E-5</v>
      </c>
      <c r="AW93">
        <v>90</v>
      </c>
      <c r="AX93">
        <f>IF(Z93&gt;0, (R93*SUMPRODUCT(K93:$K$98, X93:$X$98)-K93*$AZ$3)/Z93, 0)</f>
        <v>-1.7996387918746642E+25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500000</v>
      </c>
      <c r="S94">
        <f t="shared" si="63"/>
        <v>-1.2952067935235522E+26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-1.7421240835039746</v>
      </c>
      <c r="AC94">
        <f t="shared" si="64"/>
        <v>-1.5554679316999773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-4.1913319242313197E-20</v>
      </c>
      <c r="AI94">
        <f t="shared" si="69"/>
        <v>-4.191391971319533E-20</v>
      </c>
      <c r="AJ94">
        <f t="shared" si="70"/>
        <v>-0.18665615180399731</v>
      </c>
      <c r="AK94">
        <f t="shared" si="92"/>
        <v>-0.12194868584527824</v>
      </c>
      <c r="AL94">
        <f t="shared" si="71"/>
        <v>-0.30860483764927554</v>
      </c>
      <c r="AN94">
        <f t="shared" si="72"/>
        <v>0</v>
      </c>
      <c r="AO94">
        <f t="shared" si="73"/>
        <v>0</v>
      </c>
      <c r="AP94">
        <f t="shared" si="74"/>
        <v>-5.0997188207263107E-29</v>
      </c>
      <c r="AQ94">
        <f t="shared" si="75"/>
        <v>-3.5596420965550399E-24</v>
      </c>
      <c r="AR94">
        <f t="shared" si="76"/>
        <v>-3.5596930937432472E-24</v>
      </c>
      <c r="AS94">
        <f t="shared" si="77"/>
        <v>-1.5852457107995125E-5</v>
      </c>
      <c r="AT94">
        <f t="shared" si="78"/>
        <v>-1.035693864389015E-5</v>
      </c>
      <c r="AU94">
        <f t="shared" si="79"/>
        <v>-2.6209395751885275E-5</v>
      </c>
      <c r="AW94">
        <v>91</v>
      </c>
      <c r="AX94">
        <f>IF(Z94&gt;0, (R94*SUMPRODUCT(K94:$K$98, X94:$X$98)-K94*$AZ$3)/Z94, 0)</f>
        <v>-1.2952067935235522E+26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500000</v>
      </c>
      <c r="S95">
        <f t="shared" si="63"/>
        <v>-9.7394188651255478E+26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-1.5554679316999773</v>
      </c>
      <c r="AC95">
        <f t="shared" si="64"/>
        <v>-1.3888106533035509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-5.2316773792438831E-21</v>
      </c>
      <c r="AI95">
        <f t="shared" si="69"/>
        <v>-5.2317486776792693E-21</v>
      </c>
      <c r="AJ95">
        <f t="shared" si="70"/>
        <v>-0.16665727839642641</v>
      </c>
      <c r="AK95">
        <f t="shared" si="92"/>
        <v>-0.10888275521899843</v>
      </c>
      <c r="AL95">
        <f t="shared" si="71"/>
        <v>-0.27554003361542484</v>
      </c>
      <c r="AN95">
        <f t="shared" si="72"/>
        <v>0</v>
      </c>
      <c r="AO95">
        <f t="shared" si="73"/>
        <v>0</v>
      </c>
      <c r="AP95">
        <f t="shared" si="74"/>
        <v>-5.4065006023637798E-30</v>
      </c>
      <c r="AQ95">
        <f t="shared" si="75"/>
        <v>-3.9671371116556277E-25</v>
      </c>
      <c r="AR95">
        <f t="shared" si="76"/>
        <v>-3.9671911766616515E-25</v>
      </c>
      <c r="AS95">
        <f t="shared" si="77"/>
        <v>-1.2637481750633886E-5</v>
      </c>
      <c r="AT95">
        <f t="shared" si="78"/>
        <v>-8.2564880770807946E-6</v>
      </c>
      <c r="AU95">
        <f t="shared" si="79"/>
        <v>-2.0893969827714679E-5</v>
      </c>
      <c r="AW95">
        <v>92</v>
      </c>
      <c r="AX95">
        <f>IF(Z95&gt;0, (R95*SUMPRODUCT(K95:$K$98, X95:$X$98)-K95*$AZ$3)/Z95, 0)</f>
        <v>-9.7394188651255478E+26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500000</v>
      </c>
      <c r="S96">
        <f t="shared" si="63"/>
        <v>-7.6672745834058707E+27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-1.3888106533035509</v>
      </c>
      <c r="AC96">
        <f t="shared" si="64"/>
        <v>-1.2400095118781702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-6.2499073673418887E-22</v>
      </c>
      <c r="AI96">
        <f t="shared" si="69"/>
        <v>-6.2499882311154754E-22</v>
      </c>
      <c r="AJ96">
        <f t="shared" si="70"/>
        <v>-0.1488011414253807</v>
      </c>
      <c r="AK96">
        <f t="shared" si="92"/>
        <v>-9.7216745731248569E-2</v>
      </c>
      <c r="AL96">
        <f t="shared" si="71"/>
        <v>-0.24601788715662926</v>
      </c>
      <c r="AN96">
        <f t="shared" si="72"/>
        <v>0</v>
      </c>
      <c r="AO96">
        <f t="shared" si="73"/>
        <v>0</v>
      </c>
      <c r="AP96">
        <f t="shared" si="74"/>
        <v>-5.474850162246784E-31</v>
      </c>
      <c r="AQ96">
        <f t="shared" si="75"/>
        <v>-4.2314753376504479E-26</v>
      </c>
      <c r="AR96">
        <f t="shared" si="76"/>
        <v>-4.2315300861520701E-26</v>
      </c>
      <c r="AS96">
        <f t="shared" si="77"/>
        <v>-1.0074523079268084E-5</v>
      </c>
      <c r="AT96">
        <f t="shared" si="78"/>
        <v>-6.5820217451218036E-6</v>
      </c>
      <c r="AU96">
        <f t="shared" si="79"/>
        <v>-1.6656544824389886E-5</v>
      </c>
      <c r="AW96">
        <v>93</v>
      </c>
      <c r="AX96">
        <f>IF(Z96&gt;0, (R96*SUMPRODUCT(K96:$K$98, X96:$X$98)-K96*$AZ$3)/Z96, 0)</f>
        <v>-7.6672745834058707E+27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500000</v>
      </c>
      <c r="S97">
        <f t="shared" si="63"/>
        <v>-6.3331566246896654E+28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-1.2400095118781702</v>
      </c>
      <c r="AC97">
        <f t="shared" si="64"/>
        <v>-1.1071513498912233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-7.1314223415608309E-23</v>
      </c>
      <c r="AI97">
        <f t="shared" si="69"/>
        <v>-7.1315097506851823E-23</v>
      </c>
      <c r="AJ97">
        <f t="shared" si="70"/>
        <v>-0.13285816198694689</v>
      </c>
      <c r="AK97">
        <f t="shared" si="92"/>
        <v>-8.6800665831471918E-2</v>
      </c>
      <c r="AL97">
        <f t="shared" si="71"/>
        <v>-0.21965882781841881</v>
      </c>
      <c r="AN97">
        <f t="shared" si="72"/>
        <v>0</v>
      </c>
      <c r="AO97">
        <f t="shared" si="73"/>
        <v>0</v>
      </c>
      <c r="AP97">
        <f t="shared" si="74"/>
        <v>-5.2839290854375097E-32</v>
      </c>
      <c r="AQ97">
        <f t="shared" si="75"/>
        <v>-4.3109835741565305E-27</v>
      </c>
      <c r="AR97">
        <f t="shared" si="76"/>
        <v>-4.3110364134473853E-27</v>
      </c>
      <c r="AS97">
        <f t="shared" si="77"/>
        <v>-8.0313481180389592E-6</v>
      </c>
      <c r="AT97">
        <f t="shared" si="78"/>
        <v>-5.247147437118783E-6</v>
      </c>
      <c r="AU97">
        <f t="shared" si="79"/>
        <v>-1.3278495555157741E-5</v>
      </c>
      <c r="AW97">
        <v>94</v>
      </c>
      <c r="AX97">
        <f>IF(Z97&gt;0, (R97*SUMPRODUCT(K97:$K$98, X97:$X$98)-K97*$AZ$3)/Z97, 0)</f>
        <v>-6.3331566246896654E+28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-1.1071513498912233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-1.1071513498912233</v>
      </c>
      <c r="AK98">
        <f t="shared" si="92"/>
        <v>-7.7500594492385638E-2</v>
      </c>
      <c r="AL98">
        <f t="shared" si="71"/>
        <v>-1.184651944383609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-4.7177938262834902E-28</v>
      </c>
      <c r="AR98">
        <f t="shared" si="76"/>
        <v>-4.7177938262834902E-28</v>
      </c>
      <c r="AS98">
        <f t="shared" si="77"/>
        <v>-5.9757054449694588E-5</v>
      </c>
      <c r="AT98">
        <f t="shared" si="78"/>
        <v>-4.1829938114786212E-6</v>
      </c>
      <c r="AU98">
        <f t="shared" si="79"/>
        <v>-6.3940048261173216E-5</v>
      </c>
      <c r="AW98">
        <v>95</v>
      </c>
    </row>
    <row r="100" spans="5:50" x14ac:dyDescent="0.25">
      <c r="AN100" s="6">
        <f t="shared" ref="AN100:AU100" si="93">SUM(AN3:AN98)</f>
        <v>34341.235106661952</v>
      </c>
      <c r="AO100" s="6">
        <f t="shared" si="93"/>
        <v>-3434.1235106661952</v>
      </c>
      <c r="AP100" s="6">
        <f t="shared" si="93"/>
        <v>-3018.6964285104987</v>
      </c>
      <c r="AQ100" s="6">
        <f t="shared" si="93"/>
        <v>-18314.994098877574</v>
      </c>
      <c r="AR100" s="6">
        <f t="shared" si="93"/>
        <v>9573.4210686076894</v>
      </c>
      <c r="AS100" s="6">
        <f t="shared" si="93"/>
        <v>-4580.9297330873087</v>
      </c>
      <c r="AT100" s="6">
        <f t="shared" si="93"/>
        <v>1664.6559712191818</v>
      </c>
      <c r="AU100" s="6">
        <f t="shared" si="93"/>
        <v>6657.1473067395536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74354.991332594655</v>
      </c>
      <c r="K3">
        <v>1</v>
      </c>
      <c r="L3" s="2">
        <v>0</v>
      </c>
      <c r="O3">
        <f>$C$3</f>
        <v>74354.991332594655</v>
      </c>
      <c r="P3">
        <f>O3*C5</f>
        <v>7435.4991332594655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74354.991332594655</v>
      </c>
      <c r="AF3">
        <f t="shared" ref="AF3:AF34" si="4">-$Z3*P3</f>
        <v>-7435.4991332594655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64399.58399533519</v>
      </c>
      <c r="AJ3">
        <f t="shared" ref="AJ3:AJ34" si="8">AB3-AC3</f>
        <v>0</v>
      </c>
      <c r="AL3">
        <f t="shared" ref="AL3:AL34" si="9">SUM(AI3:AK3)</f>
        <v>64399.58399533519</v>
      </c>
      <c r="AN3">
        <f t="shared" ref="AN3:AN34" si="10">AE3*$K3</f>
        <v>74354.991332594655</v>
      </c>
      <c r="AO3">
        <f t="shared" ref="AO3:AO34" si="11">AF3*$K3</f>
        <v>-7435.4991332594655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64399.58399533519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64399.58399533519</v>
      </c>
      <c r="AW3">
        <v>0</v>
      </c>
      <c r="AX3">
        <f>IF(Z3&gt;0, (R3*SUMPRODUCT(K3:$K$98, X3:$X$98)-K3*$AZ$3)/Z3, 0)</f>
        <v>0</v>
      </c>
      <c r="AZ3">
        <f>C6*SUMPRODUCT(X4:X89, K4:K89)/1</f>
        <v>40498.951893388505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2747.7081072245323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2716.5543811312964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-2716.5543811312964</v>
      </c>
      <c r="AK4">
        <f>G4*SUM(AB4, AE4:AF4)</f>
        <v>0</v>
      </c>
      <c r="AL4">
        <f t="shared" si="9"/>
        <v>-3385.5928811312965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-624.16130236029483</v>
      </c>
      <c r="AR4">
        <f t="shared" si="14"/>
        <v>-624.16130236029483</v>
      </c>
      <c r="AS4">
        <f t="shared" si="15"/>
        <v>-2534.3356480374068</v>
      </c>
      <c r="AT4">
        <f t="shared" si="16"/>
        <v>0</v>
      </c>
      <c r="AU4">
        <f t="shared" si="17"/>
        <v>-3158.4969503977018</v>
      </c>
      <c r="AW4">
        <v>1</v>
      </c>
      <c r="AX4">
        <f>IF(Z4&gt;0, (R4*SUMPRODUCT(K4:$K$98, X4:$X$98)-K4*$AZ$3)/Z4, 0)</f>
        <v>2747.7081072245323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500000</v>
      </c>
      <c r="S5">
        <f t="shared" si="1"/>
        <v>5365.0489717350638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2716.5543811312964</v>
      </c>
      <c r="AC5">
        <f t="shared" si="2"/>
        <v>5243.8121196650463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-686.41660352678559</v>
      </c>
      <c r="AI5">
        <f t="shared" si="7"/>
        <v>-735.28672705493295</v>
      </c>
      <c r="AJ5">
        <f t="shared" si="8"/>
        <v>-2527.2577385337499</v>
      </c>
      <c r="AK5">
        <f>G5*SUM(AB5, AE5:AF5)</f>
        <v>111.37872962638316</v>
      </c>
      <c r="AL5">
        <f t="shared" si="9"/>
        <v>-3151.1657359623</v>
      </c>
      <c r="AN5">
        <f t="shared" si="10"/>
        <v>0</v>
      </c>
      <c r="AO5">
        <f t="shared" si="11"/>
        <v>0</v>
      </c>
      <c r="AP5">
        <f t="shared" si="12"/>
        <v>-41.789234453556752</v>
      </c>
      <c r="AQ5">
        <f t="shared" si="13"/>
        <v>-586.9603411391746</v>
      </c>
      <c r="AR5">
        <f t="shared" si="14"/>
        <v>-628.74957559273139</v>
      </c>
      <c r="AS5">
        <f t="shared" si="15"/>
        <v>-2161.0783549446924</v>
      </c>
      <c r="AT5">
        <f t="shared" si="16"/>
        <v>95.240844701680757</v>
      </c>
      <c r="AU5">
        <f t="shared" si="17"/>
        <v>-2694.587085835743</v>
      </c>
      <c r="AW5">
        <v>2</v>
      </c>
      <c r="AX5">
        <f>IF(Z5&gt;0, (R5*SUMPRODUCT(K5:$K$98, X5:$X$98)-K5*$AZ$3)/Z5, 0)</f>
        <v>5365.0489717350638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500000</v>
      </c>
      <c r="S6">
        <f t="shared" si="1"/>
        <v>8327.9905289109465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5243.8121196650463</v>
      </c>
      <c r="AC6">
        <f t="shared" si="2"/>
        <v>8046.5325761288514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-712.53422026015232</v>
      </c>
      <c r="AI6">
        <f t="shared" si="7"/>
        <v>-760.84438913099211</v>
      </c>
      <c r="AJ6">
        <f t="shared" si="8"/>
        <v>-2802.720456463805</v>
      </c>
      <c r="AK6">
        <f>G6*SUM(AB6, AE6:AF6)</f>
        <v>306.76300900040525</v>
      </c>
      <c r="AL6">
        <f t="shared" si="9"/>
        <v>-3256.8018365943917</v>
      </c>
      <c r="AN6">
        <f t="shared" si="10"/>
        <v>0</v>
      </c>
      <c r="AO6">
        <f t="shared" si="11"/>
        <v>0</v>
      </c>
      <c r="AP6">
        <f t="shared" si="12"/>
        <v>-37.266948792566659</v>
      </c>
      <c r="AQ6">
        <f t="shared" si="13"/>
        <v>-549.65604385238601</v>
      </c>
      <c r="AR6">
        <f t="shared" si="14"/>
        <v>-586.92299264495261</v>
      </c>
      <c r="AS6">
        <f t="shared" si="15"/>
        <v>-2162.0466699291819</v>
      </c>
      <c r="AT6">
        <f t="shared" si="16"/>
        <v>236.64006181465103</v>
      </c>
      <c r="AU6">
        <f t="shared" si="17"/>
        <v>-2512.3296007594831</v>
      </c>
      <c r="AW6">
        <v>3</v>
      </c>
      <c r="AX6">
        <f>IF(Z6&gt;0, (R6*SUMPRODUCT(K6:$K$98, X6:$X$98)-K6*$AZ$3)/Z6, 0)</f>
        <v>8327.9905289109465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500000</v>
      </c>
      <c r="S7">
        <f t="shared" si="1"/>
        <v>10799.103234045189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8046.5325761288514</v>
      </c>
      <c r="AC7">
        <f t="shared" si="2"/>
        <v>10313.738145841769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-743.14373329960017</v>
      </c>
      <c r="AI7">
        <f t="shared" si="7"/>
        <v>-790.89648610840163</v>
      </c>
      <c r="AJ7">
        <f t="shared" si="8"/>
        <v>-2267.2055697129181</v>
      </c>
      <c r="AK7">
        <f>G7*SUM(AB7, AE7:AF7)</f>
        <v>395.08474948792656</v>
      </c>
      <c r="AL7">
        <f t="shared" si="9"/>
        <v>-2663.0173063333928</v>
      </c>
      <c r="AN7">
        <f t="shared" si="10"/>
        <v>0</v>
      </c>
      <c r="AO7">
        <f t="shared" si="11"/>
        <v>0</v>
      </c>
      <c r="AP7">
        <f t="shared" si="12"/>
        <v>-33.515560414630301</v>
      </c>
      <c r="AQ7">
        <f t="shared" si="13"/>
        <v>-521.57995560762697</v>
      </c>
      <c r="AR7">
        <f t="shared" si="14"/>
        <v>-555.09551602225736</v>
      </c>
      <c r="AS7">
        <f t="shared" si="15"/>
        <v>-1591.2520383556664</v>
      </c>
      <c r="AT7">
        <f t="shared" si="16"/>
        <v>277.29263783764731</v>
      </c>
      <c r="AU7">
        <f t="shared" si="17"/>
        <v>-1869.0549165402763</v>
      </c>
      <c r="AW7">
        <v>4</v>
      </c>
      <c r="AX7">
        <f>IF(Z7&gt;0, (R7*SUMPRODUCT(K7:$K$98, X7:$X$98)-K7*$AZ$3)/Z7, 0)</f>
        <v>10799.103234045189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500000</v>
      </c>
      <c r="S8">
        <f t="shared" si="1"/>
        <v>12377.615482501935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10313.738145841769</v>
      </c>
      <c r="AC8">
        <f t="shared" si="2"/>
        <v>11683.936675338125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-773.75695486213385</v>
      </c>
      <c r="AI8">
        <f t="shared" si="7"/>
        <v>-820.95480444736108</v>
      </c>
      <c r="AJ8">
        <f t="shared" si="8"/>
        <v>-1370.1985294963561</v>
      </c>
      <c r="AK8">
        <f t="shared" ref="AK8:AK39" si="30">G8*SUM(AB8:AB8, AE8:AF8)</f>
        <v>219.68262250642968</v>
      </c>
      <c r="AL8">
        <f t="shared" si="9"/>
        <v>-1971.4707114372877</v>
      </c>
      <c r="AN8">
        <f t="shared" si="10"/>
        <v>0</v>
      </c>
      <c r="AO8">
        <f t="shared" si="11"/>
        <v>0</v>
      </c>
      <c r="AP8">
        <f t="shared" si="12"/>
        <v>-30.921402228434388</v>
      </c>
      <c r="AQ8">
        <f t="shared" si="13"/>
        <v>-506.92246020948448</v>
      </c>
      <c r="AR8">
        <f t="shared" si="14"/>
        <v>-537.8438624379188</v>
      </c>
      <c r="AS8">
        <f t="shared" si="15"/>
        <v>-897.67775938307409</v>
      </c>
      <c r="AT8">
        <f t="shared" si="16"/>
        <v>143.92381841152306</v>
      </c>
      <c r="AU8">
        <f t="shared" si="17"/>
        <v>-1291.5978034094701</v>
      </c>
      <c r="AW8">
        <v>5</v>
      </c>
      <c r="AX8">
        <f>IF(Z8&gt;0, (R8*SUMPRODUCT(K8:$K$98, X8:$X$98)-K8*$AZ$3)/Z8, 0)</f>
        <v>12377.615482501935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500000</v>
      </c>
      <c r="S9">
        <f t="shared" si="1"/>
        <v>13486.532667282348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11683.936675338125</v>
      </c>
      <c r="AC9">
        <f t="shared" si="2"/>
        <v>12581.669540867428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-805.62575831219419</v>
      </c>
      <c r="AI9">
        <f t="shared" si="7"/>
        <v>-852.27106682573799</v>
      </c>
      <c r="AJ9">
        <f t="shared" si="8"/>
        <v>-897.73286552930222</v>
      </c>
      <c r="AK9">
        <f t="shared" si="30"/>
        <v>68.935226384494939</v>
      </c>
      <c r="AL9">
        <f t="shared" si="9"/>
        <v>-1681.0687059705454</v>
      </c>
      <c r="AN9">
        <f t="shared" si="10"/>
        <v>0</v>
      </c>
      <c r="AO9">
        <f t="shared" si="11"/>
        <v>0</v>
      </c>
      <c r="AP9">
        <f t="shared" si="12"/>
        <v>-28.941574101363297</v>
      </c>
      <c r="AQ9">
        <f t="shared" si="13"/>
        <v>-499.85900672924896</v>
      </c>
      <c r="AR9">
        <f t="shared" si="14"/>
        <v>-528.80058083061226</v>
      </c>
      <c r="AS9">
        <f t="shared" si="15"/>
        <v>-557.00783377607058</v>
      </c>
      <c r="AT9">
        <f t="shared" si="16"/>
        <v>42.771588958873032</v>
      </c>
      <c r="AU9">
        <f t="shared" si="17"/>
        <v>-1043.0368256478098</v>
      </c>
      <c r="AW9">
        <v>6</v>
      </c>
      <c r="AX9">
        <f>IF(Z9&gt;0, (R9*SUMPRODUCT(K9:$K$98, X9:$X$98)-K9*$AZ$3)/Z9, 0)</f>
        <v>13486.532667282348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50</v>
      </c>
      <c r="R10">
        <f t="shared" si="0"/>
        <v>500000</v>
      </c>
      <c r="S10">
        <f t="shared" si="1"/>
        <v>14504.38313119608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12581.669540867428</v>
      </c>
      <c r="AC10">
        <f t="shared" si="2"/>
        <v>13371.46514156627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-842.88632227675726</v>
      </c>
      <c r="AI10">
        <f t="shared" si="7"/>
        <v>-888.98088907293788</v>
      </c>
      <c r="AJ10">
        <f t="shared" si="8"/>
        <v>-789.79560069884246</v>
      </c>
      <c r="AK10">
        <f t="shared" si="30"/>
        <v>51.584845117556455</v>
      </c>
      <c r="AL10">
        <f t="shared" si="9"/>
        <v>-1627.1916446542239</v>
      </c>
      <c r="AN10">
        <f t="shared" si="10"/>
        <v>0</v>
      </c>
      <c r="AO10">
        <f t="shared" si="11"/>
        <v>0</v>
      </c>
      <c r="AP10">
        <f t="shared" si="12"/>
        <v>-27.132018393558113</v>
      </c>
      <c r="AQ10">
        <f t="shared" si="13"/>
        <v>-496.13672042550689</v>
      </c>
      <c r="AR10">
        <f t="shared" si="14"/>
        <v>-523.26873881906499</v>
      </c>
      <c r="AS10">
        <f t="shared" si="15"/>
        <v>-464.88665052575874</v>
      </c>
      <c r="AT10">
        <f t="shared" si="16"/>
        <v>30.363686304876129</v>
      </c>
      <c r="AU10">
        <f t="shared" si="17"/>
        <v>-957.79170303994761</v>
      </c>
      <c r="AW10">
        <v>7</v>
      </c>
      <c r="AX10">
        <f>IF(Z10&gt;0, (R10*SUMPRODUCT(K10:$K$98, X10:$X$98)-K10*$AZ$3)/Z10, 0)</f>
        <v>14504.38313119608</v>
      </c>
    </row>
    <row r="11" spans="1:52" x14ac:dyDescent="0.25">
      <c r="A11" t="s">
        <v>33</v>
      </c>
      <c r="C11" s="25">
        <f>AU91</f>
        <v>16561.145564172886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50</v>
      </c>
      <c r="R11">
        <f t="shared" si="0"/>
        <v>500000</v>
      </c>
      <c r="S11">
        <f t="shared" si="1"/>
        <v>15437.5116070115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13371.46514156627</v>
      </c>
      <c r="AC11">
        <f t="shared" si="2"/>
        <v>14062.262492251382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-878.65924172547511</v>
      </c>
      <c r="AI11">
        <f t="shared" si="7"/>
        <v>-924.20499692952137</v>
      </c>
      <c r="AJ11">
        <f t="shared" si="8"/>
        <v>-690.79735068511218</v>
      </c>
      <c r="AK11">
        <f t="shared" si="30"/>
        <v>32.091516339759046</v>
      </c>
      <c r="AL11">
        <f t="shared" si="9"/>
        <v>-1582.9108312748745</v>
      </c>
      <c r="AN11">
        <f t="shared" si="10"/>
        <v>0</v>
      </c>
      <c r="AO11">
        <f t="shared" si="11"/>
        <v>0</v>
      </c>
      <c r="AP11">
        <f t="shared" si="12"/>
        <v>-25.474134250133556</v>
      </c>
      <c r="AQ11">
        <f t="shared" si="13"/>
        <v>-491.44170260342474</v>
      </c>
      <c r="AR11">
        <f t="shared" si="14"/>
        <v>-516.91583685355829</v>
      </c>
      <c r="AS11">
        <f t="shared" si="15"/>
        <v>-386.36892443987347</v>
      </c>
      <c r="AT11">
        <f t="shared" si="16"/>
        <v>17.949062253264589</v>
      </c>
      <c r="AU11">
        <f t="shared" si="17"/>
        <v>-885.33569904016713</v>
      </c>
      <c r="AW11">
        <v>8</v>
      </c>
      <c r="AX11">
        <f>IF(Z11&gt;0, (R11*SUMPRODUCT(K11:$K$98, X11:$X$98)-K11*$AZ$3)/Z11, 0)</f>
        <v>15437.5116070115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500000</v>
      </c>
      <c r="S12">
        <f t="shared" si="1"/>
        <v>16330.183602797089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14062.262492251382</v>
      </c>
      <c r="AC12">
        <f t="shared" si="2"/>
        <v>14696.610896797574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-919.94956008320059</v>
      </c>
      <c r="AI12">
        <f t="shared" si="7"/>
        <v>-964.94786277919809</v>
      </c>
      <c r="AJ12">
        <f t="shared" si="8"/>
        <v>-634.34840454619189</v>
      </c>
      <c r="AK12">
        <f t="shared" si="30"/>
        <v>32.343203732178182</v>
      </c>
      <c r="AL12">
        <f t="shared" si="9"/>
        <v>-1566.9530635932119</v>
      </c>
      <c r="AN12">
        <f t="shared" si="10"/>
        <v>0</v>
      </c>
      <c r="AO12">
        <f t="shared" si="11"/>
        <v>0</v>
      </c>
      <c r="AP12">
        <f t="shared" si="12"/>
        <v>-23.917076246512369</v>
      </c>
      <c r="AQ12">
        <f t="shared" si="13"/>
        <v>-488.96297089473308</v>
      </c>
      <c r="AR12">
        <f t="shared" si="14"/>
        <v>-512.88004714124543</v>
      </c>
      <c r="AS12">
        <f t="shared" si="15"/>
        <v>-337.16292058576323</v>
      </c>
      <c r="AT12">
        <f t="shared" si="16"/>
        <v>17.190756614644375</v>
      </c>
      <c r="AU12">
        <f t="shared" si="17"/>
        <v>-832.85221111236433</v>
      </c>
      <c r="AW12">
        <v>9</v>
      </c>
      <c r="AX12">
        <f>IF(Z12&gt;0, (R12*SUMPRODUCT(K12:$K$98, X12:$X$98)-K12*$AZ$3)/Z12, 0)</f>
        <v>16330.183602797089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500000</v>
      </c>
      <c r="S13">
        <f t="shared" si="1"/>
        <v>17177.722573747462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14696.610896797574</v>
      </c>
      <c r="AC13">
        <f t="shared" si="2"/>
        <v>15271.652127528803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-964.08008558423455</v>
      </c>
      <c r="AI13">
        <f t="shared" si="7"/>
        <v>-1008.5319972447137</v>
      </c>
      <c r="AJ13">
        <f t="shared" si="8"/>
        <v>-575.04123073122901</v>
      </c>
      <c r="AK13">
        <f t="shared" si="30"/>
        <v>29.393221793595149</v>
      </c>
      <c r="AL13">
        <f t="shared" si="9"/>
        <v>-1554.1800061823476</v>
      </c>
      <c r="AN13">
        <f t="shared" si="10"/>
        <v>0</v>
      </c>
      <c r="AO13">
        <f t="shared" si="11"/>
        <v>0</v>
      </c>
      <c r="AP13">
        <f t="shared" si="12"/>
        <v>-22.458805705906403</v>
      </c>
      <c r="AQ13">
        <f t="shared" si="13"/>
        <v>-487.09012769680669</v>
      </c>
      <c r="AR13">
        <f t="shared" si="14"/>
        <v>-509.54893340271315</v>
      </c>
      <c r="AS13">
        <f t="shared" si="15"/>
        <v>-290.53282055718836</v>
      </c>
      <c r="AT13">
        <f t="shared" si="16"/>
        <v>14.850579709035895</v>
      </c>
      <c r="AU13">
        <f t="shared" si="17"/>
        <v>-785.23117425086559</v>
      </c>
      <c r="AW13">
        <v>10</v>
      </c>
      <c r="AX13">
        <f>IF(Z13&gt;0, (R13*SUMPRODUCT(K13:$K$98, X13:$X$98)-K13*$AZ$3)/Z13, 0)</f>
        <v>17177.722573747462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50</v>
      </c>
      <c r="R14">
        <f t="shared" si="0"/>
        <v>500000</v>
      </c>
      <c r="S14">
        <f t="shared" si="1"/>
        <v>17984.096025167357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15271.652127528803</v>
      </c>
      <c r="AC14">
        <f t="shared" si="2"/>
        <v>15792.274376494439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-1011.7019498793245</v>
      </c>
      <c r="AI14">
        <f t="shared" si="7"/>
        <v>-1055.6081722282108</v>
      </c>
      <c r="AJ14">
        <f t="shared" si="8"/>
        <v>-520.62224896563566</v>
      </c>
      <c r="AK14">
        <f t="shared" si="30"/>
        <v>27.488973829551846</v>
      </c>
      <c r="AL14">
        <f t="shared" si="9"/>
        <v>-1548.7414473642946</v>
      </c>
      <c r="AN14">
        <f t="shared" si="10"/>
        <v>0</v>
      </c>
      <c r="AO14">
        <f t="shared" si="11"/>
        <v>0</v>
      </c>
      <c r="AP14">
        <f t="shared" si="12"/>
        <v>-21.090609048656972</v>
      </c>
      <c r="AQ14">
        <f t="shared" si="13"/>
        <v>-485.97691072390722</v>
      </c>
      <c r="AR14">
        <f t="shared" si="14"/>
        <v>-507.06751977256414</v>
      </c>
      <c r="AS14">
        <f t="shared" si="15"/>
        <v>-250.08392267765373</v>
      </c>
      <c r="AT14">
        <f t="shared" si="16"/>
        <v>13.204488320151402</v>
      </c>
      <c r="AU14">
        <f t="shared" si="17"/>
        <v>-743.94695413006639</v>
      </c>
      <c r="AW14">
        <v>11</v>
      </c>
      <c r="AX14">
        <f>IF(Z14&gt;0, (R14*SUMPRODUCT(K14:$K$98, X14:$X$98)-K14*$AZ$3)/Z14, 0)</f>
        <v>17984.096025167357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500000</v>
      </c>
      <c r="S15">
        <f t="shared" si="1"/>
        <v>18801.148902340228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15792.274376494439</v>
      </c>
      <c r="AC15">
        <f t="shared" si="2"/>
        <v>16304.738185340606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-1061.4460971510332</v>
      </c>
      <c r="AI15">
        <f t="shared" si="7"/>
        <v>-1104.8071126667155</v>
      </c>
      <c r="AJ15">
        <f t="shared" si="8"/>
        <v>-512.46380884616701</v>
      </c>
      <c r="AK15">
        <f t="shared" si="30"/>
        <v>64.74832494362721</v>
      </c>
      <c r="AL15">
        <f t="shared" si="9"/>
        <v>-1552.5225965692553</v>
      </c>
      <c r="AN15">
        <f t="shared" si="10"/>
        <v>0</v>
      </c>
      <c r="AO15">
        <f t="shared" si="11"/>
        <v>0</v>
      </c>
      <c r="AP15">
        <f t="shared" si="12"/>
        <v>-19.759715186487998</v>
      </c>
      <c r="AQ15">
        <f t="shared" si="13"/>
        <v>-483.70344458210496</v>
      </c>
      <c r="AR15">
        <f t="shared" si="14"/>
        <v>-503.4631597685929</v>
      </c>
      <c r="AS15">
        <f t="shared" si="15"/>
        <v>-233.53094446140815</v>
      </c>
      <c r="AT15">
        <f t="shared" si="16"/>
        <v>29.505961621805774</v>
      </c>
      <c r="AU15">
        <f t="shared" si="17"/>
        <v>-707.48814260819529</v>
      </c>
      <c r="AW15">
        <v>12</v>
      </c>
      <c r="AX15">
        <f>IF(Z15&gt;0, (R15*SUMPRODUCT(K15:$K$98, X15:$X$98)-K15*$AZ$3)/Z15, 0)</f>
        <v>18801.148902340228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500000</v>
      </c>
      <c r="S16">
        <f t="shared" si="1"/>
        <v>19661.266061881932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16304.738185340606</v>
      </c>
      <c r="AC16">
        <f t="shared" si="2"/>
        <v>16817.919726159587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-1582.3761408747298</v>
      </c>
      <c r="AI16">
        <f t="shared" si="7"/>
        <v>-1625.1453086211679</v>
      </c>
      <c r="AJ16">
        <f t="shared" si="8"/>
        <v>-513.18154081898138</v>
      </c>
      <c r="AK16">
        <f t="shared" si="30"/>
        <v>115.7636411159183</v>
      </c>
      <c r="AL16">
        <f t="shared" si="9"/>
        <v>-2022.5632083242308</v>
      </c>
      <c r="AN16">
        <f t="shared" si="10"/>
        <v>0</v>
      </c>
      <c r="AO16">
        <f t="shared" si="11"/>
        <v>0</v>
      </c>
      <c r="AP16">
        <f t="shared" si="12"/>
        <v>-18.437242254691874</v>
      </c>
      <c r="AQ16">
        <f t="shared" si="13"/>
        <v>-682.1421548419429</v>
      </c>
      <c r="AR16">
        <f t="shared" si="14"/>
        <v>-700.57939709663481</v>
      </c>
      <c r="AS16">
        <f t="shared" si="15"/>
        <v>-221.22601133625247</v>
      </c>
      <c r="AT16">
        <f t="shared" si="16"/>
        <v>49.904227928707982</v>
      </c>
      <c r="AU16">
        <f t="shared" si="17"/>
        <v>-871.90118050417914</v>
      </c>
      <c r="AW16">
        <v>13</v>
      </c>
      <c r="AX16">
        <f>IF(Z16&gt;0, (R16*SUMPRODUCT(K16:$K$98, X16:$X$98)-K16*$AZ$3)/Z16, 0)</f>
        <v>19661.266061881932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500000</v>
      </c>
      <c r="S17">
        <f t="shared" si="1"/>
        <v>20395.017853793262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16817.919726159587</v>
      </c>
      <c r="AC17">
        <f t="shared" si="2"/>
        <v>17182.832919418597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-2164.0159588921456</v>
      </c>
      <c r="AI17">
        <f t="shared" si="7"/>
        <v>-2206.1410333652302</v>
      </c>
      <c r="AJ17">
        <f t="shared" si="8"/>
        <v>-364.91319325900986</v>
      </c>
      <c r="AK17">
        <f t="shared" si="30"/>
        <v>232.08729222100231</v>
      </c>
      <c r="AL17">
        <f t="shared" si="9"/>
        <v>-2338.9669344032377</v>
      </c>
      <c r="AN17">
        <f t="shared" si="10"/>
        <v>0</v>
      </c>
      <c r="AO17">
        <f t="shared" si="11"/>
        <v>0</v>
      </c>
      <c r="AP17">
        <f t="shared" si="12"/>
        <v>-17.070484928168902</v>
      </c>
      <c r="AQ17">
        <f t="shared" si="13"/>
        <v>-876.93143033345541</v>
      </c>
      <c r="AR17">
        <f t="shared" si="14"/>
        <v>-894.00191526162428</v>
      </c>
      <c r="AS17">
        <f t="shared" si="15"/>
        <v>-147.87499472785595</v>
      </c>
      <c r="AT17">
        <f t="shared" si="16"/>
        <v>94.049510260439746</v>
      </c>
      <c r="AU17">
        <f t="shared" si="17"/>
        <v>-947.82739972904051</v>
      </c>
      <c r="AW17">
        <v>14</v>
      </c>
      <c r="AX17">
        <f>IF(Z17&gt;0, (R17*SUMPRODUCT(K17:$K$98, X17:$X$98)-K17*$AZ$3)/Z17, 0)</f>
        <v>20395.017853793262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500000</v>
      </c>
      <c r="S18">
        <f t="shared" si="1"/>
        <v>21003.31051979441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17182.832919418597</v>
      </c>
      <c r="AC18">
        <f t="shared" si="2"/>
        <v>17402.453607032985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-2759.4122708757864</v>
      </c>
      <c r="AI18">
        <f t="shared" si="7"/>
        <v>-2800.8401533770525</v>
      </c>
      <c r="AJ18">
        <f t="shared" si="8"/>
        <v>-219.62068761438786</v>
      </c>
      <c r="AK18">
        <f t="shared" si="30"/>
        <v>371.1491910594417</v>
      </c>
      <c r="AL18">
        <f t="shared" si="9"/>
        <v>-2649.3116499319985</v>
      </c>
      <c r="AN18">
        <f t="shared" si="10"/>
        <v>0</v>
      </c>
      <c r="AO18">
        <f t="shared" si="11"/>
        <v>0</v>
      </c>
      <c r="AP18">
        <f t="shared" si="12"/>
        <v>-15.666255591465637</v>
      </c>
      <c r="AQ18">
        <f t="shared" si="13"/>
        <v>-1043.4918539813252</v>
      </c>
      <c r="AR18">
        <f t="shared" si="14"/>
        <v>-1059.1581095727909</v>
      </c>
      <c r="AS18">
        <f t="shared" si="15"/>
        <v>-83.051163072003007</v>
      </c>
      <c r="AT18">
        <f t="shared" si="16"/>
        <v>140.35277061349259</v>
      </c>
      <c r="AU18">
        <f t="shared" si="17"/>
        <v>-1001.8565020313013</v>
      </c>
      <c r="AW18">
        <v>15</v>
      </c>
      <c r="AX18">
        <f>IF(Z18&gt;0, (R18*SUMPRODUCT(K18:$K$98, X18:$X$98)-K18*$AZ$3)/Z18, 0)</f>
        <v>21003.31051979441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500000</v>
      </c>
      <c r="S19">
        <f t="shared" si="1"/>
        <v>21379.032464344142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17402.453607032985</v>
      </c>
      <c r="AC19">
        <f t="shared" si="2"/>
        <v>17391.576319449028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-3392.2716165995239</v>
      </c>
      <c r="AI19">
        <f t="shared" si="7"/>
        <v>-3432.9459931141173</v>
      </c>
      <c r="AJ19">
        <f t="shared" si="8"/>
        <v>10.877287583956786</v>
      </c>
      <c r="AK19">
        <f t="shared" si="30"/>
        <v>388.07471543683556</v>
      </c>
      <c r="AL19">
        <f t="shared" si="9"/>
        <v>-3033.993990093325</v>
      </c>
      <c r="AN19">
        <f t="shared" si="10"/>
        <v>0</v>
      </c>
      <c r="AO19">
        <f t="shared" si="11"/>
        <v>0</v>
      </c>
      <c r="AP19">
        <f t="shared" si="12"/>
        <v>-14.344224389558377</v>
      </c>
      <c r="AQ19">
        <f t="shared" si="13"/>
        <v>-1196.3184055538022</v>
      </c>
      <c r="AR19">
        <f t="shared" si="14"/>
        <v>-1210.6626299433606</v>
      </c>
      <c r="AS19">
        <f t="shared" si="15"/>
        <v>3.8359839098714397</v>
      </c>
      <c r="AT19">
        <f t="shared" si="16"/>
        <v>136.85841739068181</v>
      </c>
      <c r="AU19">
        <f t="shared" si="17"/>
        <v>-1069.9682286428072</v>
      </c>
      <c r="AW19">
        <v>16</v>
      </c>
      <c r="AX19">
        <f>IF(Z19&gt;0, (R19*SUMPRODUCT(K19:$K$98, X19:$X$98)-K19*$AZ$3)/Z19, 0)</f>
        <v>21379.032464344142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500000</v>
      </c>
      <c r="S20">
        <f t="shared" si="1"/>
        <v>21236.234102140552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17391.576319449028</v>
      </c>
      <c r="AC20">
        <f t="shared" si="2"/>
        <v>16930.847501047014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-4045.209104694125</v>
      </c>
      <c r="AI20">
        <f t="shared" si="7"/>
        <v>-4085.0722165331031</v>
      </c>
      <c r="AJ20">
        <f t="shared" si="8"/>
        <v>460.72881840201444</v>
      </c>
      <c r="AK20">
        <f t="shared" si="30"/>
        <v>74.783778173630822</v>
      </c>
      <c r="AL20">
        <f t="shared" si="9"/>
        <v>-3549.5596199574579</v>
      </c>
      <c r="AN20">
        <f t="shared" si="10"/>
        <v>0</v>
      </c>
      <c r="AO20">
        <f t="shared" si="11"/>
        <v>0</v>
      </c>
      <c r="AP20">
        <f t="shared" si="12"/>
        <v>-13.334083101233141</v>
      </c>
      <c r="AQ20">
        <f t="shared" si="13"/>
        <v>-1353.1094757914675</v>
      </c>
      <c r="AR20">
        <f t="shared" si="14"/>
        <v>-1366.4435588927006</v>
      </c>
      <c r="AS20">
        <f t="shared" si="15"/>
        <v>154.11231256909551</v>
      </c>
      <c r="AT20">
        <f t="shared" si="16"/>
        <v>25.014934027712872</v>
      </c>
      <c r="AU20">
        <f t="shared" si="17"/>
        <v>-1187.3163122958922</v>
      </c>
      <c r="AW20">
        <v>17</v>
      </c>
      <c r="AX20">
        <f>IF(Z20&gt;0, (R20*SUMPRODUCT(K20:$K$98, X20:$X$98)-K20*$AZ$3)/Z20, 0)</f>
        <v>21236.234102140552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500000</v>
      </c>
      <c r="S21">
        <f t="shared" si="1"/>
        <v>20830.398186054073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16930.847501047014</v>
      </c>
      <c r="AC21">
        <f t="shared" si="2"/>
        <v>16242.452088908647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-4771.0288980127698</v>
      </c>
      <c r="AI21">
        <f t="shared" si="7"/>
        <v>-4810.0162758435572</v>
      </c>
      <c r="AJ21">
        <f t="shared" si="8"/>
        <v>688.39541213836674</v>
      </c>
      <c r="AK21">
        <f t="shared" si="30"/>
        <v>27.089356001675224</v>
      </c>
      <c r="AL21">
        <f t="shared" si="9"/>
        <v>-4094.5315077035152</v>
      </c>
      <c r="AN21">
        <f t="shared" si="10"/>
        <v>0</v>
      </c>
      <c r="AO21">
        <f t="shared" si="11"/>
        <v>0</v>
      </c>
      <c r="AP21">
        <f t="shared" si="12"/>
        <v>-12.401248462597113</v>
      </c>
      <c r="AQ21">
        <f t="shared" si="13"/>
        <v>-1517.5864107425348</v>
      </c>
      <c r="AR21">
        <f t="shared" si="14"/>
        <v>-1529.9876592051319</v>
      </c>
      <c r="AS21">
        <f t="shared" si="15"/>
        <v>218.96734331536547</v>
      </c>
      <c r="AT21">
        <f t="shared" si="16"/>
        <v>8.6166819406674264</v>
      </c>
      <c r="AU21">
        <f t="shared" si="17"/>
        <v>-1302.403633949099</v>
      </c>
      <c r="AW21">
        <v>18</v>
      </c>
      <c r="AX21">
        <f>IF(Z21&gt;0, (R21*SUMPRODUCT(K21:$K$98, X21:$X$98)-K21*$AZ$3)/Z21, 0)</f>
        <v>20830.398186054073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50</v>
      </c>
      <c r="R22">
        <f t="shared" si="0"/>
        <v>500000</v>
      </c>
      <c r="S22">
        <f t="shared" si="1"/>
        <v>20476.352176203178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16242.452088908647</v>
      </c>
      <c r="AC22">
        <f t="shared" si="2"/>
        <v>15578.858152767301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-5564.0664726745345</v>
      </c>
      <c r="AI22">
        <f t="shared" si="7"/>
        <v>-5602.1075700797464</v>
      </c>
      <c r="AJ22">
        <f t="shared" si="8"/>
        <v>663.59393614134569</v>
      </c>
      <c r="AK22">
        <f t="shared" si="30"/>
        <v>341.09149386708162</v>
      </c>
      <c r="AL22">
        <f t="shared" si="9"/>
        <v>-4597.4221400713195</v>
      </c>
      <c r="AN22">
        <f t="shared" si="10"/>
        <v>0</v>
      </c>
      <c r="AO22">
        <f t="shared" si="11"/>
        <v>0</v>
      </c>
      <c r="AP22">
        <f t="shared" si="12"/>
        <v>-11.298087867593015</v>
      </c>
      <c r="AQ22">
        <f t="shared" si="13"/>
        <v>-1652.5104741271925</v>
      </c>
      <c r="AR22">
        <f t="shared" si="14"/>
        <v>-1663.8085619947856</v>
      </c>
      <c r="AS22">
        <f t="shared" si="15"/>
        <v>197.08533954910743</v>
      </c>
      <c r="AT22">
        <f t="shared" si="16"/>
        <v>101.3031150902309</v>
      </c>
      <c r="AU22">
        <f t="shared" si="17"/>
        <v>-1365.4201073554475</v>
      </c>
      <c r="AW22">
        <v>19</v>
      </c>
      <c r="AX22">
        <f>IF(Z22&gt;0, (R22*SUMPRODUCT(K22:$K$98, X22:$X$98)-K22*$AZ$3)/Z22, 0)</f>
        <v>20476.352176203178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500000</v>
      </c>
      <c r="S23">
        <f t="shared" si="1"/>
        <v>20549.347620961256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15578.858152767301</v>
      </c>
      <c r="AC23">
        <f t="shared" si="2"/>
        <v>15215.068716770676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-6398.7925660335213</v>
      </c>
      <c r="AI23">
        <f t="shared" si="7"/>
        <v>-6435.8133732080778</v>
      </c>
      <c r="AJ23">
        <f t="shared" si="8"/>
        <v>363.78943599662489</v>
      </c>
      <c r="AK23">
        <f t="shared" si="30"/>
        <v>1090.5200706937112</v>
      </c>
      <c r="AL23">
        <f t="shared" si="9"/>
        <v>-4981.5038665177417</v>
      </c>
      <c r="AN23">
        <f t="shared" si="10"/>
        <v>0</v>
      </c>
      <c r="AO23">
        <f t="shared" si="11"/>
        <v>0</v>
      </c>
      <c r="AP23">
        <f t="shared" si="12"/>
        <v>-9.8170221746352659</v>
      </c>
      <c r="AQ23">
        <f t="shared" si="13"/>
        <v>-1696.8049404070091</v>
      </c>
      <c r="AR23">
        <f t="shared" si="14"/>
        <v>-1706.6219625816445</v>
      </c>
      <c r="AS23">
        <f t="shared" si="15"/>
        <v>96.468154874036102</v>
      </c>
      <c r="AT23">
        <f t="shared" si="16"/>
        <v>289.1795326181537</v>
      </c>
      <c r="AU23">
        <f t="shared" si="17"/>
        <v>-1320.9742750894547</v>
      </c>
      <c r="AW23">
        <v>20</v>
      </c>
      <c r="AX23">
        <f>IF(Z23&gt;0, (R23*SUMPRODUCT(K23:$K$98, X23:$X$98)-K23*$AZ$3)/Z23, 0)</f>
        <v>20549.347620961256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500000</v>
      </c>
      <c r="S24">
        <f t="shared" si="1"/>
        <v>20418.454151878144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15215.068716770676</v>
      </c>
      <c r="AC24">
        <f t="shared" si="2"/>
        <v>14668.907560408827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-7298.8872165893317</v>
      </c>
      <c r="AI24">
        <f t="shared" si="7"/>
        <v>-7334.8079269704831</v>
      </c>
      <c r="AJ24">
        <f t="shared" si="8"/>
        <v>546.16115636184986</v>
      </c>
      <c r="AK24">
        <f t="shared" si="30"/>
        <v>1065.0548101739475</v>
      </c>
      <c r="AL24">
        <f t="shared" si="9"/>
        <v>-5723.5919604346855</v>
      </c>
      <c r="AN24">
        <f t="shared" si="10"/>
        <v>0</v>
      </c>
      <c r="AO24">
        <f t="shared" si="11"/>
        <v>0</v>
      </c>
      <c r="AP24">
        <f t="shared" si="12"/>
        <v>-8.5047349347383019</v>
      </c>
      <c r="AQ24">
        <f t="shared" si="13"/>
        <v>-1728.1145176965638</v>
      </c>
      <c r="AR24">
        <f t="shared" si="14"/>
        <v>-1736.6192526313018</v>
      </c>
      <c r="AS24">
        <f t="shared" si="15"/>
        <v>129.31135874598345</v>
      </c>
      <c r="AT24">
        <f t="shared" si="16"/>
        <v>252.1667515865814</v>
      </c>
      <c r="AU24">
        <f t="shared" si="17"/>
        <v>-1355.1411422987369</v>
      </c>
      <c r="AW24">
        <v>21</v>
      </c>
      <c r="AX24">
        <f>IF(Z24&gt;0, (R24*SUMPRODUCT(K24:$K$98, X24:$X$98)-K24*$AZ$3)/Z24, 0)</f>
        <v>20418.454151878144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50</v>
      </c>
      <c r="R25">
        <f t="shared" si="0"/>
        <v>500000</v>
      </c>
      <c r="S25">
        <f t="shared" si="1"/>
        <v>20106.485274587496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14668.907560408827</v>
      </c>
      <c r="AC25">
        <f t="shared" si="2"/>
        <v>13968.153564181142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-8260.6002750627722</v>
      </c>
      <c r="AI25">
        <f t="shared" si="7"/>
        <v>-8295.3357183126063</v>
      </c>
      <c r="AJ25">
        <f t="shared" si="8"/>
        <v>700.75399622768418</v>
      </c>
      <c r="AK25">
        <f t="shared" si="30"/>
        <v>1026.8235292286179</v>
      </c>
      <c r="AL25">
        <f t="shared" si="9"/>
        <v>-6567.758192856304</v>
      </c>
      <c r="AN25">
        <f t="shared" si="10"/>
        <v>0</v>
      </c>
      <c r="AO25">
        <f t="shared" si="11"/>
        <v>0</v>
      </c>
      <c r="AP25">
        <f t="shared" si="12"/>
        <v>-7.3429519823425498</v>
      </c>
      <c r="AQ25">
        <f t="shared" si="13"/>
        <v>-1746.2621889934128</v>
      </c>
      <c r="AR25">
        <f t="shared" si="14"/>
        <v>-1753.6051409757554</v>
      </c>
      <c r="AS25">
        <f t="shared" si="15"/>
        <v>148.13695937964249</v>
      </c>
      <c r="AT25">
        <f t="shared" si="16"/>
        <v>217.06692542353795</v>
      </c>
      <c r="AU25">
        <f t="shared" si="17"/>
        <v>-1388.4012561725749</v>
      </c>
      <c r="AW25">
        <v>22</v>
      </c>
      <c r="AX25">
        <f>IF(Z25&gt;0, (R25*SUMPRODUCT(K25:$K$98, X25:$X$98)-K25*$AZ$3)/Z25, 0)</f>
        <v>20106.485274587496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500000</v>
      </c>
      <c r="S26">
        <f t="shared" si="1"/>
        <v>19628.022801715135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13968.153564181142</v>
      </c>
      <c r="AC26">
        <f t="shared" si="2"/>
        <v>13139.177555070666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-9176.3260326773488</v>
      </c>
      <c r="AI26">
        <f t="shared" si="7"/>
        <v>-9209.7964888914175</v>
      </c>
      <c r="AJ26">
        <f t="shared" si="8"/>
        <v>828.9760091104763</v>
      </c>
      <c r="AK26">
        <f t="shared" si="30"/>
        <v>977.77074949268001</v>
      </c>
      <c r="AL26">
        <f t="shared" si="9"/>
        <v>-7403.0497302882613</v>
      </c>
      <c r="AN26">
        <f t="shared" si="10"/>
        <v>0</v>
      </c>
      <c r="AO26">
        <f t="shared" si="11"/>
        <v>0</v>
      </c>
      <c r="AP26">
        <f t="shared" si="12"/>
        <v>-6.3174447494268522</v>
      </c>
      <c r="AQ26">
        <f t="shared" si="13"/>
        <v>-1732.003063937944</v>
      </c>
      <c r="AR26">
        <f t="shared" si="14"/>
        <v>-1738.3205086873711</v>
      </c>
      <c r="AS26">
        <f t="shared" si="15"/>
        <v>156.46664935372596</v>
      </c>
      <c r="AT26">
        <f t="shared" si="16"/>
        <v>184.55119488121696</v>
      </c>
      <c r="AU26">
        <f t="shared" si="17"/>
        <v>-1397.3026644524282</v>
      </c>
      <c r="AW26">
        <v>23</v>
      </c>
      <c r="AX26">
        <f>IF(Z26&gt;0, (R26*SUMPRODUCT(K26:$K$98, X26:$X$98)-K26*$AZ$3)/Z26, 0)</f>
        <v>19628.022801715135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500000</v>
      </c>
      <c r="S27">
        <f t="shared" si="1"/>
        <v>19026.686609725053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13139.177555070666</v>
      </c>
      <c r="AC27">
        <f t="shared" si="2"/>
        <v>12226.180008885342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-10067.208341383764</v>
      </c>
      <c r="AI27">
        <f t="shared" si="7"/>
        <v>-10099.337372201553</v>
      </c>
      <c r="AJ27">
        <f t="shared" si="8"/>
        <v>912.99754618532461</v>
      </c>
      <c r="AK27">
        <f t="shared" si="30"/>
        <v>919.74242885494675</v>
      </c>
      <c r="AL27">
        <f t="shared" si="9"/>
        <v>-8266.5973971612821</v>
      </c>
      <c r="AN27">
        <f t="shared" si="10"/>
        <v>0</v>
      </c>
      <c r="AO27">
        <f t="shared" si="11"/>
        <v>0</v>
      </c>
      <c r="AP27">
        <f t="shared" si="12"/>
        <v>-5.4145132753647012</v>
      </c>
      <c r="AQ27">
        <f t="shared" si="13"/>
        <v>-1696.5663707510482</v>
      </c>
      <c r="AR27">
        <f t="shared" si="14"/>
        <v>-1701.9808840264129</v>
      </c>
      <c r="AS27">
        <f t="shared" si="15"/>
        <v>153.86201227890152</v>
      </c>
      <c r="AT27">
        <f t="shared" si="16"/>
        <v>154.99868698790726</v>
      </c>
      <c r="AU27">
        <f t="shared" si="17"/>
        <v>-1393.1201847596042</v>
      </c>
      <c r="AW27">
        <v>24</v>
      </c>
      <c r="AX27">
        <f>IF(Z27&gt;0, (R27*SUMPRODUCT(K27:$K$98, X27:$X$98)-K27*$AZ$3)/Z27, 0)</f>
        <v>19026.686609725053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500000</v>
      </c>
      <c r="S28">
        <f t="shared" si="1"/>
        <v>18333.149811633033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12226.180008885342</v>
      </c>
      <c r="AC28">
        <f t="shared" si="2"/>
        <v>11260.868564699129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-10959.73354482765</v>
      </c>
      <c r="AI28">
        <f t="shared" si="7"/>
        <v>-10990.445311982778</v>
      </c>
      <c r="AJ28">
        <f t="shared" si="8"/>
        <v>965.31144418621261</v>
      </c>
      <c r="AK28">
        <f t="shared" si="30"/>
        <v>855.83260062197394</v>
      </c>
      <c r="AL28">
        <f t="shared" si="9"/>
        <v>-9169.301267174591</v>
      </c>
      <c r="AN28">
        <f t="shared" si="10"/>
        <v>0</v>
      </c>
      <c r="AO28">
        <f t="shared" si="11"/>
        <v>0</v>
      </c>
      <c r="AP28">
        <f t="shared" si="12"/>
        <v>-4.6211342075427071</v>
      </c>
      <c r="AQ28">
        <f t="shared" si="13"/>
        <v>-1649.0877693144878</v>
      </c>
      <c r="AR28">
        <f t="shared" si="14"/>
        <v>-1653.7089035220304</v>
      </c>
      <c r="AS28">
        <f t="shared" si="15"/>
        <v>145.24835751486526</v>
      </c>
      <c r="AT28">
        <f t="shared" si="16"/>
        <v>128.77530904320014</v>
      </c>
      <c r="AU28">
        <f t="shared" si="17"/>
        <v>-1379.6852369639648</v>
      </c>
      <c r="AW28">
        <v>25</v>
      </c>
      <c r="AX28">
        <f>IF(Z28&gt;0, (R28*SUMPRODUCT(K28:$K$98, X28:$X$98)-K28*$AZ$3)/Z28, 0)</f>
        <v>18333.149811633033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500000</v>
      </c>
      <c r="S29">
        <f t="shared" si="1"/>
        <v>17571.203553960273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11260.868564699129</v>
      </c>
      <c r="AC29">
        <f t="shared" si="2"/>
        <v>10264.68697981753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-11958.165533362744</v>
      </c>
      <c r="AI29">
        <f t="shared" si="7"/>
        <v>-11987.374366292985</v>
      </c>
      <c r="AJ29">
        <f t="shared" si="8"/>
        <v>996.18158488159861</v>
      </c>
      <c r="AK29">
        <f t="shared" si="30"/>
        <v>788.26079952893906</v>
      </c>
      <c r="AL29">
        <f t="shared" si="9"/>
        <v>-10202.931981882448</v>
      </c>
      <c r="AN29">
        <f t="shared" si="10"/>
        <v>0</v>
      </c>
      <c r="AO29">
        <f t="shared" si="11"/>
        <v>0</v>
      </c>
      <c r="AP29">
        <f t="shared" si="12"/>
        <v>-3.9240990133982763</v>
      </c>
      <c r="AQ29">
        <f t="shared" si="13"/>
        <v>-1606.5354505465136</v>
      </c>
      <c r="AR29">
        <f t="shared" si="14"/>
        <v>-1610.4595495599119</v>
      </c>
      <c r="AS29">
        <f t="shared" si="15"/>
        <v>133.83332308194363</v>
      </c>
      <c r="AT29">
        <f t="shared" si="16"/>
        <v>105.89993215817817</v>
      </c>
      <c r="AU29">
        <f t="shared" si="17"/>
        <v>-1370.7262943197902</v>
      </c>
      <c r="AW29">
        <v>26</v>
      </c>
      <c r="AX29">
        <f>IF(Z29&gt;0, (R29*SUMPRODUCT(K29:$K$98, X29:$X$98)-K29*$AZ$3)/Z29, 0)</f>
        <v>17571.203553960273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500000</v>
      </c>
      <c r="S30">
        <f t="shared" si="1"/>
        <v>16723.448587362593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10264.68697981753</v>
      </c>
      <c r="AC30">
        <f t="shared" si="2"/>
        <v>9241.1034796575223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-12875.644369834688</v>
      </c>
      <c r="AI30">
        <f t="shared" si="7"/>
        <v>-12903.273549998643</v>
      </c>
      <c r="AJ30">
        <f t="shared" si="8"/>
        <v>1023.583500160008</v>
      </c>
      <c r="AK30">
        <f t="shared" si="30"/>
        <v>718.52808858722722</v>
      </c>
      <c r="AL30">
        <f t="shared" si="9"/>
        <v>-11161.161961251408</v>
      </c>
      <c r="AN30">
        <f t="shared" si="10"/>
        <v>0</v>
      </c>
      <c r="AO30">
        <f t="shared" si="11"/>
        <v>0</v>
      </c>
      <c r="AP30">
        <f t="shared" si="12"/>
        <v>-3.3141772217046586</v>
      </c>
      <c r="AQ30">
        <f t="shared" si="13"/>
        <v>-1544.4601335274638</v>
      </c>
      <c r="AR30">
        <f t="shared" si="14"/>
        <v>-1547.7743107491683</v>
      </c>
      <c r="AS30">
        <f t="shared" si="15"/>
        <v>122.78095479534683</v>
      </c>
      <c r="AT30">
        <f t="shared" si="16"/>
        <v>86.188928162894754</v>
      </c>
      <c r="AU30">
        <f t="shared" si="17"/>
        <v>-1338.8044277909269</v>
      </c>
      <c r="AW30">
        <v>27</v>
      </c>
      <c r="AX30">
        <f>IF(Z30&gt;0, (R30*SUMPRODUCT(K30:$K$98, X30:$X$98)-K30*$AZ$3)/Z30, 0)</f>
        <v>16723.448587362593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500000</v>
      </c>
      <c r="S31">
        <f t="shared" si="1"/>
        <v>15806.218502702937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9241.1034796575223</v>
      </c>
      <c r="AC31">
        <f t="shared" si="2"/>
        <v>8217.1361589751577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-13595.232903026299</v>
      </c>
      <c r="AI31">
        <f t="shared" si="7"/>
        <v>-13621.226268098311</v>
      </c>
      <c r="AJ31">
        <f t="shared" si="8"/>
        <v>1023.9673206823645</v>
      </c>
      <c r="AK31">
        <f t="shared" si="30"/>
        <v>646.87724357602667</v>
      </c>
      <c r="AL31">
        <f t="shared" si="9"/>
        <v>-11950.381703839919</v>
      </c>
      <c r="AN31">
        <f t="shared" si="10"/>
        <v>0</v>
      </c>
      <c r="AO31">
        <f t="shared" si="11"/>
        <v>0</v>
      </c>
      <c r="AP31">
        <f t="shared" si="12"/>
        <v>-2.7838909134522662</v>
      </c>
      <c r="AQ31">
        <f t="shared" si="13"/>
        <v>-1456.0502359024397</v>
      </c>
      <c r="AR31">
        <f t="shared" si="14"/>
        <v>-1458.834126815892</v>
      </c>
      <c r="AS31">
        <f t="shared" si="15"/>
        <v>109.66695969614915</v>
      </c>
      <c r="AT31">
        <f t="shared" si="16"/>
        <v>69.280590470732562</v>
      </c>
      <c r="AU31">
        <f t="shared" si="17"/>
        <v>-1279.8865766490101</v>
      </c>
      <c r="AW31">
        <v>28</v>
      </c>
      <c r="AX31">
        <f>IF(Z31&gt;0, (R31*SUMPRODUCT(K31:$K$98, X31:$X$98)-K31*$AZ$3)/Z31, 0)</f>
        <v>15806.218502702937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500000</v>
      </c>
      <c r="S32">
        <f t="shared" si="1"/>
        <v>14863.112770236206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8217.1361589751577</v>
      </c>
      <c r="AC32">
        <f t="shared" si="2"/>
        <v>7225.8116488272717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-14255.634782558131</v>
      </c>
      <c r="AI32">
        <f t="shared" si="7"/>
        <v>-14279.942650501167</v>
      </c>
      <c r="AJ32">
        <f t="shared" si="8"/>
        <v>991.32451014788603</v>
      </c>
      <c r="AK32">
        <f t="shared" si="30"/>
        <v>575.19953112826113</v>
      </c>
      <c r="AL32">
        <f t="shared" si="9"/>
        <v>-12713.41860922502</v>
      </c>
      <c r="AN32">
        <f t="shared" si="10"/>
        <v>0</v>
      </c>
      <c r="AO32">
        <f t="shared" si="11"/>
        <v>0</v>
      </c>
      <c r="AP32">
        <f t="shared" si="12"/>
        <v>-2.3244411363844213</v>
      </c>
      <c r="AQ32">
        <f t="shared" si="13"/>
        <v>-1363.1958175642094</v>
      </c>
      <c r="AR32">
        <f t="shared" si="14"/>
        <v>-1365.5202587005938</v>
      </c>
      <c r="AS32">
        <f t="shared" si="15"/>
        <v>94.795457844914552</v>
      </c>
      <c r="AT32">
        <f t="shared" si="16"/>
        <v>55.003485082144742</v>
      </c>
      <c r="AU32">
        <f t="shared" si="17"/>
        <v>-1215.7213157735346</v>
      </c>
      <c r="AW32">
        <v>29</v>
      </c>
      <c r="AX32">
        <f>IF(Z32&gt;0, (R32*SUMPRODUCT(K32:$K$98, X32:$X$98)-K32*$AZ$3)/Z32, 0)</f>
        <v>14863.112770236206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500000</v>
      </c>
      <c r="S33">
        <f t="shared" si="1"/>
        <v>13897.052172010861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7225.8116488272717</v>
      </c>
      <c r="AC33">
        <f t="shared" si="2"/>
        <v>6277.5495149724848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-14788.860185437057</v>
      </c>
      <c r="AI33">
        <f t="shared" si="7"/>
        <v>-14811.44608868212</v>
      </c>
      <c r="AJ33">
        <f t="shared" si="8"/>
        <v>948.26213385478695</v>
      </c>
      <c r="AK33">
        <f t="shared" si="30"/>
        <v>505.80681541790909</v>
      </c>
      <c r="AL33">
        <f t="shared" si="9"/>
        <v>-13357.377139409424</v>
      </c>
      <c r="AN33">
        <f t="shared" si="10"/>
        <v>0</v>
      </c>
      <c r="AO33">
        <f t="shared" si="11"/>
        <v>0</v>
      </c>
      <c r="AP33">
        <f t="shared" si="12"/>
        <v>-1.9283733683711133</v>
      </c>
      <c r="AQ33">
        <f t="shared" si="13"/>
        <v>-1262.6656468297322</v>
      </c>
      <c r="AR33">
        <f t="shared" si="14"/>
        <v>-1264.5940201981032</v>
      </c>
      <c r="AS33">
        <f t="shared" si="15"/>
        <v>80.962157028635914</v>
      </c>
      <c r="AT33">
        <f t="shared" si="16"/>
        <v>43.185538422322068</v>
      </c>
      <c r="AU33">
        <f t="shared" si="17"/>
        <v>-1140.4463247471454</v>
      </c>
      <c r="AW33">
        <v>30</v>
      </c>
      <c r="AX33">
        <f>IF(Z33&gt;0, (R33*SUMPRODUCT(K33:$K$98, X33:$X$98)-K33*$AZ$3)/Z33, 0)</f>
        <v>13897.052172010861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500000</v>
      </c>
      <c r="S34">
        <f t="shared" si="1"/>
        <v>12923.744316852681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6277.5495149724848</v>
      </c>
      <c r="AC34">
        <f t="shared" si="2"/>
        <v>5385.3603714547362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-15249.044906345769</v>
      </c>
      <c r="AI34">
        <f t="shared" si="7"/>
        <v>-15269.880046067747</v>
      </c>
      <c r="AJ34">
        <f t="shared" si="8"/>
        <v>892.18914351774856</v>
      </c>
      <c r="AK34">
        <f t="shared" si="30"/>
        <v>439.42846604807397</v>
      </c>
      <c r="AL34">
        <f t="shared" si="9"/>
        <v>-13938.262436501926</v>
      </c>
      <c r="AN34">
        <f t="shared" si="10"/>
        <v>0</v>
      </c>
      <c r="AO34">
        <f t="shared" si="11"/>
        <v>0</v>
      </c>
      <c r="AP34">
        <f t="shared" si="12"/>
        <v>-1.5882982458687018</v>
      </c>
      <c r="AQ34">
        <f t="shared" si="13"/>
        <v>-1162.4607081647837</v>
      </c>
      <c r="AR34">
        <f t="shared" si="14"/>
        <v>-1164.0490064106525</v>
      </c>
      <c r="AS34">
        <f t="shared" si="15"/>
        <v>68.013100489918443</v>
      </c>
      <c r="AT34">
        <f t="shared" si="16"/>
        <v>33.498381634212102</v>
      </c>
      <c r="AU34">
        <f t="shared" si="17"/>
        <v>-1062.5375242865221</v>
      </c>
      <c r="AW34">
        <v>31</v>
      </c>
      <c r="AX34">
        <f>IF(Z34&gt;0, (R34*SUMPRODUCT(K34:$K$98, X34:$X$98)-K34*$AZ$3)/Z34, 0)</f>
        <v>12923.744316852681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11945.868313875721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5385.3603714547362</v>
      </c>
      <c r="AC35">
        <f t="shared" ref="AC35:AC66" si="33">S35*Z35</f>
        <v>4553.6822555327926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-15671.346608901473</v>
      </c>
      <c r="AI35">
        <f t="shared" ref="AI35:AI66" si="38">SUM(AE35:AH35)</f>
        <v>-15690.406262565341</v>
      </c>
      <c r="AJ35">
        <f t="shared" ref="AJ35:AJ66" si="39">AB35-AC35</f>
        <v>831.67811592194357</v>
      </c>
      <c r="AK35">
        <f t="shared" si="30"/>
        <v>376.97522600183157</v>
      </c>
      <c r="AL35">
        <f t="shared" ref="AL35:AL66" si="40">SUM(AI35:AK35)</f>
        <v>-14481.752920641564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-1.2972767095268327</v>
      </c>
      <c r="AQ35">
        <f t="shared" ref="AQ35:AQ66" si="44">AH35*$K35</f>
        <v>-1066.6548994639465</v>
      </c>
      <c r="AR35">
        <f t="shared" ref="AR35:AR66" si="45">AI35*$K35</f>
        <v>-1067.9521761734734</v>
      </c>
      <c r="AS35">
        <f t="shared" ref="AS35:AS66" si="46">AJ35*$K35</f>
        <v>56.607358592987559</v>
      </c>
      <c r="AT35">
        <f t="shared" ref="AT35:AT66" si="47">AK35*$K35</f>
        <v>25.658450535640899</v>
      </c>
      <c r="AU35">
        <f t="shared" ref="AU35:AU66" si="48">AL35*$K35</f>
        <v>-985.68636704484493</v>
      </c>
      <c r="AW35">
        <v>32</v>
      </c>
      <c r="AX35">
        <f>IF(Z35&gt;0, (R35*SUMPRODUCT(K35:$K$98, X35:$X$98)-K35*$AZ$3)/Z35, 0)</f>
        <v>11945.868313875721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500000</v>
      </c>
      <c r="S36">
        <f t="shared" si="32"/>
        <v>10945.268691845777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4553.6822555327926</v>
      </c>
      <c r="AC36">
        <f t="shared" si="33"/>
        <v>3782.3689562856694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-15905.002330360834</v>
      </c>
      <c r="AI36">
        <f t="shared" si="38"/>
        <v>-15922.280887255027</v>
      </c>
      <c r="AJ36">
        <f t="shared" si="39"/>
        <v>771.31329924712327</v>
      </c>
      <c r="AK36">
        <f t="shared" si="30"/>
        <v>318.7577578872955</v>
      </c>
      <c r="AL36">
        <f t="shared" si="40"/>
        <v>-14832.209830120608</v>
      </c>
      <c r="AN36">
        <f t="shared" si="41"/>
        <v>0</v>
      </c>
      <c r="AO36">
        <f t="shared" si="42"/>
        <v>0</v>
      </c>
      <c r="AP36">
        <f t="shared" si="43"/>
        <v>-1.0500429443215176</v>
      </c>
      <c r="AQ36">
        <f t="shared" si="44"/>
        <v>-966.57004278093621</v>
      </c>
      <c r="AR36">
        <f t="shared" si="45"/>
        <v>-967.6200857252577</v>
      </c>
      <c r="AS36">
        <f t="shared" si="46"/>
        <v>46.873827061796057</v>
      </c>
      <c r="AT36">
        <f t="shared" si="47"/>
        <v>19.371370923331934</v>
      </c>
      <c r="AU36">
        <f t="shared" si="48"/>
        <v>-901.37488774012979</v>
      </c>
      <c r="AW36">
        <v>33</v>
      </c>
      <c r="AX36">
        <f>IF(Z36&gt;0, (R36*SUMPRODUCT(K36:$K$98, X36:$X$98)-K36*$AZ$3)/Z36, 0)</f>
        <v>10945.268691845777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500000</v>
      </c>
      <c r="S37">
        <f t="shared" si="32"/>
        <v>9925.6655990754243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3782.3689562856694</v>
      </c>
      <c r="AC37">
        <f t="shared" si="33"/>
        <v>3079.4967708411828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-15929.740216219068</v>
      </c>
      <c r="AI37">
        <f t="shared" si="38"/>
        <v>-15945.253013522697</v>
      </c>
      <c r="AJ37">
        <f t="shared" si="39"/>
        <v>702.8721854444866</v>
      </c>
      <c r="AK37">
        <f t="shared" si="30"/>
        <v>264.76582693999688</v>
      </c>
      <c r="AL37">
        <f t="shared" si="40"/>
        <v>-14977.615001138214</v>
      </c>
      <c r="AN37">
        <f t="shared" si="41"/>
        <v>0</v>
      </c>
      <c r="AO37">
        <f t="shared" si="42"/>
        <v>0</v>
      </c>
      <c r="AP37">
        <f t="shared" si="43"/>
        <v>-0.84172783471658874</v>
      </c>
      <c r="AQ37">
        <f t="shared" si="44"/>
        <v>-864.35124996181173</v>
      </c>
      <c r="AR37">
        <f t="shared" si="45"/>
        <v>-865.19297779652823</v>
      </c>
      <c r="AS37">
        <f t="shared" si="46"/>
        <v>38.138001235812339</v>
      </c>
      <c r="AT37">
        <f t="shared" si="47"/>
        <v>14.366252704469831</v>
      </c>
      <c r="AU37">
        <f t="shared" si="48"/>
        <v>-812.68872385624616</v>
      </c>
      <c r="AW37">
        <v>34</v>
      </c>
      <c r="AX37">
        <f>IF(Z37&gt;0, (R37*SUMPRODUCT(K37:$K$98, X37:$X$98)-K37*$AZ$3)/Z37, 0)</f>
        <v>9925.6655990754243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500000</v>
      </c>
      <c r="S38">
        <f t="shared" si="32"/>
        <v>8895.272307984289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3079.4967708411828</v>
      </c>
      <c r="AC38">
        <f t="shared" si="33"/>
        <v>2450.5900363583446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-15829.924488139122</v>
      </c>
      <c r="AI38">
        <f t="shared" si="38"/>
        <v>-15843.6991650209</v>
      </c>
      <c r="AJ38">
        <f t="shared" si="39"/>
        <v>628.90673448283815</v>
      </c>
      <c r="AK38">
        <f t="shared" si="30"/>
        <v>215.56477395888282</v>
      </c>
      <c r="AL38">
        <f t="shared" si="40"/>
        <v>-14999.22765657918</v>
      </c>
      <c r="AN38">
        <f t="shared" si="41"/>
        <v>0</v>
      </c>
      <c r="AO38">
        <f t="shared" si="42"/>
        <v>0</v>
      </c>
      <c r="AP38">
        <f t="shared" si="43"/>
        <v>-0.66733663726394632</v>
      </c>
      <c r="AQ38">
        <f t="shared" si="44"/>
        <v>-766.90645208752665</v>
      </c>
      <c r="AR38">
        <f t="shared" si="45"/>
        <v>-767.57378872479057</v>
      </c>
      <c r="AS38">
        <f t="shared" si="46"/>
        <v>30.468410180829835</v>
      </c>
      <c r="AT38">
        <f t="shared" si="47"/>
        <v>10.443386266038363</v>
      </c>
      <c r="AU38">
        <f t="shared" si="48"/>
        <v>-726.66199227792242</v>
      </c>
      <c r="AW38">
        <v>35</v>
      </c>
      <c r="AX38">
        <f>IF(Z38&gt;0, (R38*SUMPRODUCT(K38:$K$98, X38:$X$98)-K38*$AZ$3)/Z38, 0)</f>
        <v>8895.272307984289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500000</v>
      </c>
      <c r="S39">
        <f t="shared" si="32"/>
        <v>7840.1020703345339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2450.5900363583446</v>
      </c>
      <c r="AC39">
        <f t="shared" si="33"/>
        <v>1893.9019016627603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-15586.313569477001</v>
      </c>
      <c r="AI39">
        <f t="shared" si="38"/>
        <v>-15598.391868233013</v>
      </c>
      <c r="AJ39">
        <f t="shared" si="39"/>
        <v>556.68813469558427</v>
      </c>
      <c r="AK39">
        <f t="shared" si="30"/>
        <v>171.54130254508414</v>
      </c>
      <c r="AL39">
        <f t="shared" si="40"/>
        <v>-14870.162430992346</v>
      </c>
      <c r="AN39">
        <f t="shared" si="41"/>
        <v>0</v>
      </c>
      <c r="AO39">
        <f t="shared" si="42"/>
        <v>0</v>
      </c>
      <c r="AP39">
        <f t="shared" si="43"/>
        <v>-0.52245789144746568</v>
      </c>
      <c r="AQ39">
        <f t="shared" si="44"/>
        <v>-674.20028991201127</v>
      </c>
      <c r="AR39">
        <f t="shared" si="45"/>
        <v>-674.72274780345867</v>
      </c>
      <c r="AS39">
        <f t="shared" si="46"/>
        <v>24.080055885526079</v>
      </c>
      <c r="AT39">
        <f t="shared" si="47"/>
        <v>7.4201763869466726</v>
      </c>
      <c r="AU39">
        <f t="shared" si="48"/>
        <v>-643.22251553098602</v>
      </c>
      <c r="AW39">
        <v>36</v>
      </c>
      <c r="AX39">
        <f>IF(Z39&gt;0, (R39*SUMPRODUCT(K39:$K$98, X39:$X$98)-K39*$AZ$3)/Z39, 0)</f>
        <v>7840.1020703345339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500000</v>
      </c>
      <c r="S40">
        <f t="shared" si="32"/>
        <v>6742.1535535214498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1893.9019016627603</v>
      </c>
      <c r="AC40">
        <f t="shared" si="33"/>
        <v>1407.3965379935526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-15202.23538150288</v>
      </c>
      <c r="AI40">
        <f t="shared" si="38"/>
        <v>-15212.672673733183</v>
      </c>
      <c r="AJ40">
        <f t="shared" si="39"/>
        <v>486.50536366920778</v>
      </c>
      <c r="AK40">
        <f t="shared" ref="AK40:AK71" si="61">G40*SUM(AB40:AB40, AE40:AF40)</f>
        <v>132.57313311639322</v>
      </c>
      <c r="AL40">
        <f t="shared" si="40"/>
        <v>-14593.594176947581</v>
      </c>
      <c r="AN40">
        <f t="shared" si="41"/>
        <v>0</v>
      </c>
      <c r="AO40">
        <f t="shared" si="42"/>
        <v>0</v>
      </c>
      <c r="AP40">
        <f t="shared" si="43"/>
        <v>-0.4031023651546804</v>
      </c>
      <c r="AQ40">
        <f t="shared" si="44"/>
        <v>-587.13092464061549</v>
      </c>
      <c r="AR40">
        <f t="shared" si="45"/>
        <v>-587.5340270057701</v>
      </c>
      <c r="AS40">
        <f t="shared" si="46"/>
        <v>18.78949620535888</v>
      </c>
      <c r="AT40">
        <f t="shared" si="47"/>
        <v>5.1201539954998623</v>
      </c>
      <c r="AU40">
        <f t="shared" si="48"/>
        <v>-563.62437680491132</v>
      </c>
      <c r="AW40">
        <v>37</v>
      </c>
      <c r="AX40">
        <f>IF(Z40&gt;0, (R40*SUMPRODUCT(K40:$K$98, X40:$X$98)-K40*$AZ$3)/Z40, 0)</f>
        <v>6742.1535535214498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500000</v>
      </c>
      <c r="S41">
        <f t="shared" si="32"/>
        <v>5570.921642625226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1407.3965379935526</v>
      </c>
      <c r="AC41">
        <f t="shared" si="33"/>
        <v>987.85036892686901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-14667.887797182726</v>
      </c>
      <c r="AI41">
        <f t="shared" si="38"/>
        <v>-14676.753927711008</v>
      </c>
      <c r="AJ41">
        <f t="shared" si="39"/>
        <v>419.54616906668355</v>
      </c>
      <c r="AK41">
        <f t="shared" si="61"/>
        <v>98.517757659548693</v>
      </c>
      <c r="AL41">
        <f t="shared" si="40"/>
        <v>-14158.690000984776</v>
      </c>
      <c r="AN41">
        <f t="shared" si="41"/>
        <v>0</v>
      </c>
      <c r="AO41">
        <f t="shared" si="42"/>
        <v>0</v>
      </c>
      <c r="AP41">
        <f t="shared" si="43"/>
        <v>-0.30573390339005818</v>
      </c>
      <c r="AQ41">
        <f t="shared" si="44"/>
        <v>-505.7979438059669</v>
      </c>
      <c r="AR41">
        <f t="shared" si="45"/>
        <v>-506.10367770935699</v>
      </c>
      <c r="AS41">
        <f t="shared" si="46"/>
        <v>14.467358394053001</v>
      </c>
      <c r="AT41">
        <f t="shared" si="47"/>
        <v>3.3972225545756616</v>
      </c>
      <c r="AU41">
        <f t="shared" si="48"/>
        <v>-488.23909676072833</v>
      </c>
      <c r="AW41">
        <v>38</v>
      </c>
      <c r="AX41">
        <f>IF(Z41&gt;0, (R41*SUMPRODUCT(K41:$K$98, X41:$X$98)-K41*$AZ$3)/Z41, 0)</f>
        <v>5570.921642625226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500000</v>
      </c>
      <c r="S42">
        <f t="shared" si="32"/>
        <v>4278.7895958796025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987.85036892686901</v>
      </c>
      <c r="AC42">
        <f t="shared" si="33"/>
        <v>631.68167116905488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-13959.22911661527</v>
      </c>
      <c r="AI42">
        <f t="shared" si="38"/>
        <v>-13966.610662926607</v>
      </c>
      <c r="AJ42">
        <f t="shared" si="39"/>
        <v>356.16869775781413</v>
      </c>
      <c r="AK42">
        <f t="shared" si="61"/>
        <v>69.14952582488084</v>
      </c>
      <c r="AL42">
        <f t="shared" si="40"/>
        <v>-13541.292439343912</v>
      </c>
      <c r="AN42">
        <f t="shared" si="41"/>
        <v>0</v>
      </c>
      <c r="AO42">
        <f t="shared" si="42"/>
        <v>0</v>
      </c>
      <c r="AP42">
        <f t="shared" si="43"/>
        <v>-0.22726827024693327</v>
      </c>
      <c r="AQ42">
        <f t="shared" si="44"/>
        <v>-429.78662213921689</v>
      </c>
      <c r="AR42">
        <f t="shared" si="45"/>
        <v>-430.01389040946384</v>
      </c>
      <c r="AS42">
        <f t="shared" si="46"/>
        <v>10.965973854448166</v>
      </c>
      <c r="AT42">
        <f t="shared" si="47"/>
        <v>2.1290245240999566</v>
      </c>
      <c r="AU42">
        <f t="shared" si="48"/>
        <v>-416.91889203091569</v>
      </c>
      <c r="AW42">
        <v>39</v>
      </c>
      <c r="AX42">
        <f>IF(Z42&gt;0, (R42*SUMPRODUCT(K42:$K$98, X42:$X$98)-K42*$AZ$3)/Z42, 0)</f>
        <v>4278.7895958796025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500000</v>
      </c>
      <c r="S43">
        <f t="shared" si="32"/>
        <v>2797.245622348798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631.68167116905488</v>
      </c>
      <c r="AC43">
        <f t="shared" si="33"/>
        <v>335.4925901442607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-13108.926109267102</v>
      </c>
      <c r="AI43">
        <f t="shared" si="38"/>
        <v>-13114.922947504399</v>
      </c>
      <c r="AJ43">
        <f t="shared" si="39"/>
        <v>296.18908102479418</v>
      </c>
      <c r="AK43">
        <f t="shared" si="61"/>
        <v>44.217716981833846</v>
      </c>
      <c r="AL43">
        <f t="shared" si="40"/>
        <v>-12774.516149497771</v>
      </c>
      <c r="AN43">
        <f t="shared" si="41"/>
        <v>0</v>
      </c>
      <c r="AO43">
        <f t="shared" si="42"/>
        <v>0</v>
      </c>
      <c r="AP43">
        <f t="shared" si="43"/>
        <v>-0.16485258784656417</v>
      </c>
      <c r="AQ43">
        <f t="shared" si="44"/>
        <v>-360.36329603850049</v>
      </c>
      <c r="AR43">
        <f t="shared" si="45"/>
        <v>-360.5281486263471</v>
      </c>
      <c r="AS43">
        <f t="shared" si="46"/>
        <v>8.1422133742331955</v>
      </c>
      <c r="AT43">
        <f t="shared" si="47"/>
        <v>1.2155413877576651</v>
      </c>
      <c r="AU43">
        <f t="shared" si="48"/>
        <v>-351.17039386435619</v>
      </c>
      <c r="AW43">
        <v>40</v>
      </c>
      <c r="AX43">
        <f>IF(Z43&gt;0, (R43*SUMPRODUCT(K43:$K$98, X43:$X$98)-K43*$AZ$3)/Z43, 0)</f>
        <v>2797.245622348798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500000</v>
      </c>
      <c r="S44">
        <f t="shared" si="32"/>
        <v>997.48315280096188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335.4925901442607</v>
      </c>
      <c r="AC44">
        <f t="shared" si="33"/>
        <v>94.412812957922938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-12043.180973926797</v>
      </c>
      <c r="AI44">
        <f t="shared" si="38"/>
        <v>-12047.913525684329</v>
      </c>
      <c r="AJ44">
        <f t="shared" si="39"/>
        <v>241.07977718633776</v>
      </c>
      <c r="AK44">
        <f t="shared" si="61"/>
        <v>23.48448131009825</v>
      </c>
      <c r="AL44">
        <f t="shared" si="40"/>
        <v>-11783.349267187892</v>
      </c>
      <c r="AN44">
        <f t="shared" si="41"/>
        <v>0</v>
      </c>
      <c r="AO44">
        <f t="shared" si="42"/>
        <v>0</v>
      </c>
      <c r="AP44">
        <f t="shared" si="43"/>
        <v>-0.11615844369552898</v>
      </c>
      <c r="AQ44">
        <f t="shared" si="44"/>
        <v>-295.59468775987546</v>
      </c>
      <c r="AR44">
        <f t="shared" si="45"/>
        <v>-295.71084620357101</v>
      </c>
      <c r="AS44">
        <f t="shared" si="46"/>
        <v>5.9171992529960482</v>
      </c>
      <c r="AT44">
        <f t="shared" si="47"/>
        <v>0.57641647460834033</v>
      </c>
      <c r="AU44">
        <f t="shared" si="48"/>
        <v>-289.21723047596663</v>
      </c>
      <c r="AW44">
        <v>41</v>
      </c>
      <c r="AX44">
        <f>IF(Z44&gt;0, (R44*SUMPRODUCT(K44:$K$98, X44:$X$98)-K44*$AZ$3)/Z44, 0)</f>
        <v>997.48315280096188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500000</v>
      </c>
      <c r="S45">
        <f t="shared" si="32"/>
        <v>-1311.8723911132877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94.412812957922938</v>
      </c>
      <c r="AC45">
        <f t="shared" si="33"/>
        <v>-94.678732969664111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-10766.918424405791</v>
      </c>
      <c r="AI45">
        <f t="shared" si="38"/>
        <v>-10770.526958803306</v>
      </c>
      <c r="AJ45">
        <f t="shared" si="39"/>
        <v>189.09154592758705</v>
      </c>
      <c r="AK45">
        <f t="shared" si="61"/>
        <v>6.6088969070546062</v>
      </c>
      <c r="AL45">
        <f t="shared" si="40"/>
        <v>-10574.826515968663</v>
      </c>
      <c r="AN45">
        <f t="shared" si="41"/>
        <v>0</v>
      </c>
      <c r="AO45">
        <f t="shared" si="42"/>
        <v>0</v>
      </c>
      <c r="AP45">
        <f t="shared" si="43"/>
        <v>-7.908028742673566E-2</v>
      </c>
      <c r="AQ45">
        <f t="shared" si="44"/>
        <v>-235.95479768419429</v>
      </c>
      <c r="AR45">
        <f t="shared" si="45"/>
        <v>-236.03387797162105</v>
      </c>
      <c r="AS45">
        <f t="shared" si="46"/>
        <v>4.1439022480192778</v>
      </c>
      <c r="AT45">
        <f t="shared" si="47"/>
        <v>0.1448326133023366</v>
      </c>
      <c r="AU45">
        <f t="shared" si="48"/>
        <v>-231.74514311029941</v>
      </c>
      <c r="AW45">
        <v>42</v>
      </c>
      <c r="AX45">
        <f>IF(Z45&gt;0, (R45*SUMPRODUCT(K45:$K$98, X45:$X$98)-K45*$AZ$3)/Z45, 0)</f>
        <v>-1311.8723911132877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500000</v>
      </c>
      <c r="S46">
        <f t="shared" si="32"/>
        <v>-4460.5737560947582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-94.678732969664111</v>
      </c>
      <c r="AC46">
        <f t="shared" si="33"/>
        <v>-235.54143973217231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-9321.8960922180358</v>
      </c>
      <c r="AI46">
        <f t="shared" si="38"/>
        <v>-9324.5363516623547</v>
      </c>
      <c r="AJ46">
        <f t="shared" si="39"/>
        <v>140.8627067625082</v>
      </c>
      <c r="AK46">
        <f t="shared" si="61"/>
        <v>-6.627511307876488</v>
      </c>
      <c r="AL46">
        <f t="shared" si="40"/>
        <v>-9190.3011562077245</v>
      </c>
      <c r="AN46">
        <f t="shared" si="41"/>
        <v>0</v>
      </c>
      <c r="AO46">
        <f t="shared" si="42"/>
        <v>0</v>
      </c>
      <c r="AP46">
        <f t="shared" si="43"/>
        <v>-5.1661376282218875E-2</v>
      </c>
      <c r="AQ46">
        <f t="shared" si="44"/>
        <v>-182.3994921105639</v>
      </c>
      <c r="AR46">
        <f t="shared" si="45"/>
        <v>-182.45115348684612</v>
      </c>
      <c r="AS46">
        <f t="shared" si="46"/>
        <v>2.7562296250276455</v>
      </c>
      <c r="AT46">
        <f t="shared" si="47"/>
        <v>-0.1296790571955472</v>
      </c>
      <c r="AU46">
        <f t="shared" si="48"/>
        <v>-179.82460291901407</v>
      </c>
      <c r="AW46">
        <v>43</v>
      </c>
      <c r="AX46">
        <f>IF(Z46&gt;0, (R46*SUMPRODUCT(K46:$K$98, X46:$X$98)-K46*$AZ$3)/Z46, 0)</f>
        <v>-4460.5737560947582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500000</v>
      </c>
      <c r="S47">
        <f t="shared" si="32"/>
        <v>-9045.9295666929847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-235.54143973217231</v>
      </c>
      <c r="AC47">
        <f t="shared" si="33"/>
        <v>-333.03727923408792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-7730.4393629526612</v>
      </c>
      <c r="AI47">
        <f t="shared" si="38"/>
        <v>-7732.2801758662417</v>
      </c>
      <c r="AJ47">
        <f t="shared" si="39"/>
        <v>97.495839501915611</v>
      </c>
      <c r="AK47">
        <f t="shared" si="61"/>
        <v>-16.487900781252062</v>
      </c>
      <c r="AL47">
        <f t="shared" si="40"/>
        <v>-7651.2722371455784</v>
      </c>
      <c r="AN47">
        <f t="shared" si="41"/>
        <v>0</v>
      </c>
      <c r="AO47">
        <f t="shared" si="42"/>
        <v>0</v>
      </c>
      <c r="AP47">
        <f t="shared" si="43"/>
        <v>-3.2159626530489774E-2</v>
      </c>
      <c r="AQ47">
        <f t="shared" si="44"/>
        <v>-135.05340004685837</v>
      </c>
      <c r="AR47">
        <f t="shared" si="45"/>
        <v>-135.08555967338887</v>
      </c>
      <c r="AS47">
        <f t="shared" si="46"/>
        <v>1.7032854145727729</v>
      </c>
      <c r="AT47">
        <f t="shared" si="47"/>
        <v>-0.28804922406025207</v>
      </c>
      <c r="AU47">
        <f t="shared" si="48"/>
        <v>-133.67032348287637</v>
      </c>
      <c r="AW47">
        <v>44</v>
      </c>
      <c r="AX47">
        <f>IF(Z47&gt;0, (R47*SUMPRODUCT(K47:$K$98, X47:$X$98)-K47*$AZ$3)/Z47, 0)</f>
        <v>-9045.9295666929847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500000</v>
      </c>
      <c r="S48">
        <f t="shared" si="32"/>
        <v>-16172.30509323777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-333.03727923408792</v>
      </c>
      <c r="AC48">
        <f t="shared" si="33"/>
        <v>-392.28384659465326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-6095.7877005416549</v>
      </c>
      <c r="AI48">
        <f t="shared" si="38"/>
        <v>-6097.0005265560449</v>
      </c>
      <c r="AJ48">
        <f t="shared" si="39"/>
        <v>59.246567360565336</v>
      </c>
      <c r="AK48">
        <f t="shared" si="61"/>
        <v>-23.312609546386156</v>
      </c>
      <c r="AL48">
        <f t="shared" si="40"/>
        <v>-6061.066568741865</v>
      </c>
      <c r="AN48">
        <f t="shared" si="41"/>
        <v>0</v>
      </c>
      <c r="AO48">
        <f t="shared" si="42"/>
        <v>0</v>
      </c>
      <c r="AP48">
        <f t="shared" si="43"/>
        <v>-1.891828768649054E-2</v>
      </c>
      <c r="AQ48">
        <f t="shared" si="44"/>
        <v>-95.085250502816692</v>
      </c>
      <c r="AR48">
        <f t="shared" si="45"/>
        <v>-95.104168790503181</v>
      </c>
      <c r="AS48">
        <f t="shared" si="46"/>
        <v>0.92415861175919611</v>
      </c>
      <c r="AT48">
        <f t="shared" si="47"/>
        <v>-0.36364214560745201</v>
      </c>
      <c r="AU48">
        <f t="shared" si="48"/>
        <v>-94.543652324351427</v>
      </c>
      <c r="AW48">
        <v>45</v>
      </c>
      <c r="AX48">
        <f>IF(Z48&gt;0, (R48*SUMPRODUCT(K48:$K$98, X48:$X$98)-K48*$AZ$3)/Z48, 0)</f>
        <v>-16172.30509323777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50</v>
      </c>
      <c r="R49">
        <f t="shared" si="31"/>
        <v>500000</v>
      </c>
      <c r="S49">
        <f t="shared" si="32"/>
        <v>-28042.456167520511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-392.28384659465326</v>
      </c>
      <c r="AC49">
        <f t="shared" si="33"/>
        <v>-419.68442505613683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-4523.9592478267832</v>
      </c>
      <c r="AI49">
        <f t="shared" si="38"/>
        <v>-4524.7075496562466</v>
      </c>
      <c r="AJ49">
        <f t="shared" si="39"/>
        <v>27.400578461483576</v>
      </c>
      <c r="AK49">
        <f t="shared" si="61"/>
        <v>-27.45986926162573</v>
      </c>
      <c r="AL49">
        <f t="shared" si="40"/>
        <v>-4524.7668404563883</v>
      </c>
      <c r="AN49">
        <f t="shared" si="41"/>
        <v>0</v>
      </c>
      <c r="AO49">
        <f t="shared" si="42"/>
        <v>0</v>
      </c>
      <c r="AP49">
        <f t="shared" si="43"/>
        <v>-1.0421784916084448E-2</v>
      </c>
      <c r="AQ49">
        <f t="shared" si="44"/>
        <v>-63.006300925098657</v>
      </c>
      <c r="AR49">
        <f t="shared" si="45"/>
        <v>-63.01672271001474</v>
      </c>
      <c r="AS49">
        <f t="shared" si="46"/>
        <v>0.38161464272591367</v>
      </c>
      <c r="AT49">
        <f t="shared" si="47"/>
        <v>-0.38244040038446042</v>
      </c>
      <c r="AU49">
        <f t="shared" si="48"/>
        <v>-63.017548467673279</v>
      </c>
      <c r="AW49">
        <v>46</v>
      </c>
      <c r="AX49">
        <f>IF(Z49&gt;0, (R49*SUMPRODUCT(K49:$K$98, X49:$X$98)-K49*$AZ$3)/Z49, 0)</f>
        <v>-28042.456167520511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500000</v>
      </c>
      <c r="S50">
        <f t="shared" si="32"/>
        <v>-49414.600805153466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-419.68442505613683</v>
      </c>
      <c r="AC50">
        <f t="shared" si="33"/>
        <v>-422.25798308718799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-3135.5847089803201</v>
      </c>
      <c r="AI50">
        <f t="shared" si="38"/>
        <v>-3136.0119693205911</v>
      </c>
      <c r="AJ50">
        <f t="shared" si="39"/>
        <v>2.5735580310511637</v>
      </c>
      <c r="AK50">
        <f t="shared" si="61"/>
        <v>-29.377909753929583</v>
      </c>
      <c r="AL50">
        <f t="shared" si="40"/>
        <v>-3162.8163210434695</v>
      </c>
      <c r="AN50">
        <f t="shared" si="41"/>
        <v>0</v>
      </c>
      <c r="AO50">
        <f t="shared" si="42"/>
        <v>0</v>
      </c>
      <c r="AP50">
        <f t="shared" si="43"/>
        <v>-5.313000519203622E-3</v>
      </c>
      <c r="AQ50">
        <f t="shared" si="44"/>
        <v>-38.991129334067367</v>
      </c>
      <c r="AR50">
        <f t="shared" si="45"/>
        <v>-38.996442334586568</v>
      </c>
      <c r="AS50">
        <f t="shared" si="46"/>
        <v>3.2002303669249547E-2</v>
      </c>
      <c r="AT50">
        <f t="shared" si="47"/>
        <v>-0.36531555837078067</v>
      </c>
      <c r="AU50">
        <f t="shared" si="48"/>
        <v>-39.329755589288098</v>
      </c>
      <c r="AW50">
        <v>47</v>
      </c>
      <c r="AX50">
        <f>IF(Z50&gt;0, (R50*SUMPRODUCT(K50:$K$98, X50:$X$98)-K50*$AZ$3)/Z50, 0)</f>
        <v>-49414.600805153466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500000</v>
      </c>
      <c r="S51">
        <f t="shared" si="32"/>
        <v>-91799.844853236034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-422.25798308718799</v>
      </c>
      <c r="AC51">
        <f t="shared" si="33"/>
        <v>-407.29130626585589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-2011.5113849645581</v>
      </c>
      <c r="AI51">
        <f t="shared" si="38"/>
        <v>-2011.7332215629299</v>
      </c>
      <c r="AJ51">
        <f t="shared" si="39"/>
        <v>-14.966676821332101</v>
      </c>
      <c r="AK51">
        <f t="shared" si="61"/>
        <v>-29.558058816103163</v>
      </c>
      <c r="AL51">
        <f t="shared" si="40"/>
        <v>-2056.2579572003651</v>
      </c>
      <c r="AN51">
        <f t="shared" si="41"/>
        <v>0</v>
      </c>
      <c r="AO51">
        <f t="shared" si="42"/>
        <v>0</v>
      </c>
      <c r="AP51">
        <f t="shared" si="43"/>
        <v>-2.4629888786225022E-3</v>
      </c>
      <c r="AQ51">
        <f t="shared" si="44"/>
        <v>-22.333240803164134</v>
      </c>
      <c r="AR51">
        <f t="shared" si="45"/>
        <v>-22.335703792042757</v>
      </c>
      <c r="AS51">
        <f t="shared" si="46"/>
        <v>-0.16617077088024257</v>
      </c>
      <c r="AT51">
        <f t="shared" si="47"/>
        <v>-0.32817474966752508</v>
      </c>
      <c r="AU51">
        <f t="shared" si="48"/>
        <v>-22.830049312590525</v>
      </c>
      <c r="AW51">
        <v>48</v>
      </c>
      <c r="AX51">
        <f>IF(Z51&gt;0, (R51*SUMPRODUCT(K51:$K$98, X51:$X$98)-K51*$AZ$3)/Z51, 0)</f>
        <v>-91799.844853236034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500000</v>
      </c>
      <c r="S52">
        <f t="shared" si="32"/>
        <v>-186484.0909336168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-407.29130626585589</v>
      </c>
      <c r="AC52">
        <f t="shared" si="33"/>
        <v>-381.44793443027049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-1173.446463355376</v>
      </c>
      <c r="AI52">
        <f t="shared" si="38"/>
        <v>-1173.5487369414284</v>
      </c>
      <c r="AJ52">
        <f t="shared" si="39"/>
        <v>-25.843371835585401</v>
      </c>
      <c r="AK52">
        <f t="shared" si="61"/>
        <v>-28.510391438609915</v>
      </c>
      <c r="AL52">
        <f t="shared" si="40"/>
        <v>-1227.9025002156238</v>
      </c>
      <c r="AN52">
        <f t="shared" si="41"/>
        <v>0</v>
      </c>
      <c r="AO52">
        <f t="shared" si="42"/>
        <v>0</v>
      </c>
      <c r="AP52">
        <f t="shared" si="43"/>
        <v>-1.0138523566806626E-3</v>
      </c>
      <c r="AQ52">
        <f t="shared" si="44"/>
        <v>-11.632538842445845</v>
      </c>
      <c r="AR52">
        <f t="shared" si="45"/>
        <v>-11.633552694802525</v>
      </c>
      <c r="AS52">
        <f t="shared" si="46"/>
        <v>-0.25618895798416563</v>
      </c>
      <c r="AT52">
        <f t="shared" si="47"/>
        <v>-0.28262749616598937</v>
      </c>
      <c r="AU52">
        <f t="shared" si="48"/>
        <v>-12.172369148952681</v>
      </c>
      <c r="AW52">
        <v>49</v>
      </c>
      <c r="AX52">
        <f>IF(Z52&gt;0, (R52*SUMPRODUCT(K52:$K$98, X52:$X$98)-K52*$AZ$3)/Z52, 0)</f>
        <v>-186484.0909336168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500000</v>
      </c>
      <c r="S53">
        <f t="shared" si="32"/>
        <v>-432808.69349794032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-381.44793443027049</v>
      </c>
      <c r="AC53">
        <f t="shared" si="33"/>
        <v>-350.06564055954715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-608.09698498521414</v>
      </c>
      <c r="AI53">
        <f t="shared" si="38"/>
        <v>-608.13742613690749</v>
      </c>
      <c r="AJ53">
        <f t="shared" si="39"/>
        <v>-31.382293870723345</v>
      </c>
      <c r="AK53">
        <f t="shared" si="61"/>
        <v>-26.701355410118936</v>
      </c>
      <c r="AL53">
        <f t="shared" si="40"/>
        <v>-666.22107541774983</v>
      </c>
      <c r="AN53">
        <f t="shared" si="41"/>
        <v>0</v>
      </c>
      <c r="AO53">
        <f t="shared" si="42"/>
        <v>0</v>
      </c>
      <c r="AP53">
        <f t="shared" si="43"/>
        <v>-3.5794534868443753E-4</v>
      </c>
      <c r="AQ53">
        <f t="shared" si="44"/>
        <v>-5.3822771659579098</v>
      </c>
      <c r="AR53">
        <f t="shared" si="45"/>
        <v>-5.3826351113065938</v>
      </c>
      <c r="AS53">
        <f t="shared" si="46"/>
        <v>-0.2777652379248059</v>
      </c>
      <c r="AT53">
        <f t="shared" si="47"/>
        <v>-0.23633416884562294</v>
      </c>
      <c r="AU53">
        <f t="shared" si="48"/>
        <v>-5.8967345180770234</v>
      </c>
      <c r="AW53">
        <v>50</v>
      </c>
      <c r="AX53">
        <f>IF(Z53&gt;0, (R53*SUMPRODUCT(K53:$K$98, X53:$X$98)-K53*$AZ$3)/Z53, 0)</f>
        <v>-432808.69349794032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500000</v>
      </c>
      <c r="S54">
        <f t="shared" si="32"/>
        <v>-1207774.1656392952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-350.06564055954715</v>
      </c>
      <c r="AC54">
        <f t="shared" si="33"/>
        <v>-317.04181708874682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-269.11694695771303</v>
      </c>
      <c r="AI54">
        <f t="shared" si="38"/>
        <v>-269.13007200319373</v>
      </c>
      <c r="AJ54">
        <f t="shared" si="39"/>
        <v>-33.023823470800323</v>
      </c>
      <c r="AK54">
        <f t="shared" si="61"/>
        <v>-24.504594839168302</v>
      </c>
      <c r="AL54">
        <f t="shared" si="40"/>
        <v>-326.65849031316236</v>
      </c>
      <c r="AN54">
        <f t="shared" si="41"/>
        <v>0</v>
      </c>
      <c r="AO54">
        <f t="shared" si="42"/>
        <v>0</v>
      </c>
      <c r="AP54">
        <f t="shared" si="43"/>
        <v>-1.0372322287108993E-4</v>
      </c>
      <c r="AQ54">
        <f t="shared" si="44"/>
        <v>-2.1267489784104683</v>
      </c>
      <c r="AR54">
        <f t="shared" si="45"/>
        <v>-2.1268527016333394</v>
      </c>
      <c r="AS54">
        <f t="shared" si="46"/>
        <v>-0.26097718342787296</v>
      </c>
      <c r="AT54">
        <f t="shared" si="47"/>
        <v>-0.19365232338472013</v>
      </c>
      <c r="AU54">
        <f t="shared" si="48"/>
        <v>-2.5814822084459323</v>
      </c>
      <c r="AW54">
        <v>51</v>
      </c>
      <c r="AX54">
        <f>IF(Z54&gt;0, (R54*SUMPRODUCT(K54:$K$98, X54:$X$98)-K54*$AZ$3)/Z54, 0)</f>
        <v>-1207774.1656392952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500000</v>
      </c>
      <c r="S55">
        <f t="shared" si="32"/>
        <v>-4332475.0705901142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-317.04181708874682</v>
      </c>
      <c r="AC55">
        <f t="shared" si="33"/>
        <v>-284.87740478433744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-97.060968840427449</v>
      </c>
      <c r="AI55">
        <f t="shared" si="38"/>
        <v>-97.06425653856931</v>
      </c>
      <c r="AJ55">
        <f t="shared" si="39"/>
        <v>-32.164412304409382</v>
      </c>
      <c r="AK55">
        <f t="shared" si="61"/>
        <v>-22.192927196212281</v>
      </c>
      <c r="AL55">
        <f t="shared" si="40"/>
        <v>-151.42159603919097</v>
      </c>
      <c r="AN55">
        <f t="shared" si="41"/>
        <v>0</v>
      </c>
      <c r="AO55">
        <f t="shared" si="42"/>
        <v>0</v>
      </c>
      <c r="AP55">
        <f t="shared" si="43"/>
        <v>-2.3197922818758663E-5</v>
      </c>
      <c r="AQ55">
        <f t="shared" si="44"/>
        <v>-0.68485997397651177</v>
      </c>
      <c r="AR55">
        <f t="shared" si="45"/>
        <v>-0.68488317189933057</v>
      </c>
      <c r="AS55">
        <f t="shared" si="46"/>
        <v>-0.22695135683204243</v>
      </c>
      <c r="AT55">
        <f t="shared" si="47"/>
        <v>-0.15659278620068662</v>
      </c>
      <c r="AU55">
        <f t="shared" si="48"/>
        <v>-1.0684273149320596</v>
      </c>
      <c r="AW55">
        <v>52</v>
      </c>
      <c r="AX55">
        <f>IF(Z55&gt;0, (R55*SUMPRODUCT(K55:$K$98, X55:$X$98)-K55*$AZ$3)/Z55, 0)</f>
        <v>-4332475.0705901142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500000</v>
      </c>
      <c r="S56">
        <f t="shared" si="32"/>
        <v>-15617716.311407598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-284.87740478433744</v>
      </c>
      <c r="AC56">
        <f t="shared" si="33"/>
        <v>-254.94515647008194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-24.386161808277102</v>
      </c>
      <c r="AI56">
        <f t="shared" si="38"/>
        <v>-24.386978013256712</v>
      </c>
      <c r="AJ56">
        <f t="shared" si="39"/>
        <v>-29.932248314255503</v>
      </c>
      <c r="AK56">
        <f t="shared" si="61"/>
        <v>-19.941418334903624</v>
      </c>
      <c r="AL56">
        <f t="shared" si="40"/>
        <v>-74.260644662415842</v>
      </c>
      <c r="AN56">
        <f t="shared" si="41"/>
        <v>0</v>
      </c>
      <c r="AO56">
        <f t="shared" si="42"/>
        <v>0</v>
      </c>
      <c r="AP56">
        <f t="shared" si="43"/>
        <v>-5.1420746870791379E-6</v>
      </c>
      <c r="AQ56">
        <f t="shared" si="44"/>
        <v>-0.15363232090216464</v>
      </c>
      <c r="AR56">
        <f t="shared" si="45"/>
        <v>-0.15363746297685171</v>
      </c>
      <c r="AS56">
        <f t="shared" si="46"/>
        <v>-0.18857255251944335</v>
      </c>
      <c r="AT56">
        <f t="shared" si="47"/>
        <v>-0.12563052787718182</v>
      </c>
      <c r="AU56">
        <f t="shared" si="48"/>
        <v>-0.46784054337347691</v>
      </c>
      <c r="AW56">
        <v>53</v>
      </c>
      <c r="AX56">
        <f>IF(Z56&gt;0, (R56*SUMPRODUCT(K56:$K$98, X56:$X$98)-K56*$AZ$3)/Z56, 0)</f>
        <v>-15617716.311407598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500000</v>
      </c>
      <c r="S57">
        <f t="shared" si="32"/>
        <v>-56751784.094651252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-254.94515647008194</v>
      </c>
      <c r="AC57">
        <f t="shared" si="33"/>
        <v>-227.76208496220553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-6.0737779778689198</v>
      </c>
      <c r="AI57">
        <f t="shared" si="38"/>
        <v>-6.073978643000947</v>
      </c>
      <c r="AJ57">
        <f t="shared" si="39"/>
        <v>-27.183071507876406</v>
      </c>
      <c r="AK57">
        <f t="shared" si="61"/>
        <v>-17.846160952905738</v>
      </c>
      <c r="AL57">
        <f t="shared" si="40"/>
        <v>-51.103211103783096</v>
      </c>
      <c r="AN57">
        <f t="shared" si="41"/>
        <v>0</v>
      </c>
      <c r="AO57">
        <f t="shared" si="42"/>
        <v>0</v>
      </c>
      <c r="AP57">
        <f t="shared" si="43"/>
        <v>-1.1287377052415354E-6</v>
      </c>
      <c r="AQ57">
        <f t="shared" si="44"/>
        <v>-3.4164890270873452E-2</v>
      </c>
      <c r="AR57">
        <f t="shared" si="45"/>
        <v>-3.4166019008578699E-2</v>
      </c>
      <c r="AS57">
        <f t="shared" si="46"/>
        <v>-0.15290428110409054</v>
      </c>
      <c r="AT57">
        <f t="shared" si="47"/>
        <v>-0.10038432964358997</v>
      </c>
      <c r="AU57">
        <f t="shared" si="48"/>
        <v>-0.28745462975625924</v>
      </c>
      <c r="AW57">
        <v>54</v>
      </c>
      <c r="AX57">
        <f>IF(Z57&gt;0, (R57*SUMPRODUCT(K57:$K$98, X57:$X$98)-K57*$AZ$3)/Z57, 0)</f>
        <v>-56751784.094651252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500000</v>
      </c>
      <c r="S58">
        <f t="shared" si="32"/>
        <v>-208384883.25365627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-227.76208496220553</v>
      </c>
      <c r="AC58">
        <f t="shared" si="33"/>
        <v>-203.3884785767813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-1.4985732118836277</v>
      </c>
      <c r="AI58">
        <f t="shared" si="38"/>
        <v>-1.4986220130431458</v>
      </c>
      <c r="AJ58">
        <f t="shared" si="39"/>
        <v>-24.373606385424239</v>
      </c>
      <c r="AK58">
        <f t="shared" si="61"/>
        <v>-15.943345947354389</v>
      </c>
      <c r="AL58">
        <f t="shared" si="40"/>
        <v>-41.815574345821773</v>
      </c>
      <c r="AN58">
        <f t="shared" si="41"/>
        <v>0</v>
      </c>
      <c r="AO58">
        <f t="shared" si="42"/>
        <v>0</v>
      </c>
      <c r="AP58">
        <f t="shared" si="43"/>
        <v>-2.4509431393106222E-7</v>
      </c>
      <c r="AQ58">
        <f t="shared" si="44"/>
        <v>-7.5262919338065235E-3</v>
      </c>
      <c r="AR58">
        <f t="shared" si="45"/>
        <v>-7.5265370281204546E-3</v>
      </c>
      <c r="AS58">
        <f t="shared" si="46"/>
        <v>-0.12241168845252183</v>
      </c>
      <c r="AT58">
        <f t="shared" si="47"/>
        <v>-8.0072348184199671E-2</v>
      </c>
      <c r="AU58">
        <f t="shared" si="48"/>
        <v>-0.21001057366484197</v>
      </c>
      <c r="AW58">
        <v>55</v>
      </c>
      <c r="AX58">
        <f>IF(Z58&gt;0, (R58*SUMPRODUCT(K58:$K$98, X58:$X$98)-K58*$AZ$3)/Z58, 0)</f>
        <v>-208384883.25365627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500000</v>
      </c>
      <c r="S59">
        <f t="shared" si="32"/>
        <v>-774425183.19690096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-203.3884785767813</v>
      </c>
      <c r="AC59">
        <f t="shared" si="33"/>
        <v>-181.60335194398729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-0.36588106183374863</v>
      </c>
      <c r="AI59">
        <f t="shared" si="38"/>
        <v>-0.36589278687548826</v>
      </c>
      <c r="AJ59">
        <f t="shared" si="39"/>
        <v>-21.785126632794004</v>
      </c>
      <c r="AK59">
        <f t="shared" si="61"/>
        <v>-14.237193500374692</v>
      </c>
      <c r="AL59">
        <f t="shared" si="40"/>
        <v>-36.388212920044182</v>
      </c>
      <c r="AN59">
        <f t="shared" si="41"/>
        <v>0</v>
      </c>
      <c r="AO59">
        <f t="shared" si="42"/>
        <v>0</v>
      </c>
      <c r="AP59">
        <f t="shared" si="43"/>
        <v>-5.2577444027071826E-8</v>
      </c>
      <c r="AQ59">
        <f t="shared" si="44"/>
        <v>-1.6406842275127778E-3</v>
      </c>
      <c r="AR59">
        <f t="shared" si="45"/>
        <v>-1.640736804956805E-3</v>
      </c>
      <c r="AS59">
        <f t="shared" si="46"/>
        <v>-9.7688886879405051E-2</v>
      </c>
      <c r="AT59">
        <f t="shared" si="47"/>
        <v>-6.3842437493324231E-2</v>
      </c>
      <c r="AU59">
        <f t="shared" si="48"/>
        <v>-0.16317206117768607</v>
      </c>
      <c r="AW59">
        <v>56</v>
      </c>
      <c r="AX59">
        <f>IF(Z59&gt;0, (R59*SUMPRODUCT(K59:$K$98, X59:$X$98)-K59*$AZ$3)/Z59, 0)</f>
        <v>-774425183.19690096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500000</v>
      </c>
      <c r="S60">
        <f t="shared" si="32"/>
        <v>-2913286302.6560841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-181.60335194398729</v>
      </c>
      <c r="AC60">
        <f t="shared" si="33"/>
        <v>-162.14726680256499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-8.8248985688661588E-2</v>
      </c>
      <c r="AI60">
        <f t="shared" si="38"/>
        <v>-8.8251768581414952E-2</v>
      </c>
      <c r="AJ60">
        <f t="shared" si="39"/>
        <v>-19.456085141422307</v>
      </c>
      <c r="AK60">
        <f t="shared" si="61"/>
        <v>-12.712234636079112</v>
      </c>
      <c r="AL60">
        <f t="shared" si="40"/>
        <v>-32.256571546082832</v>
      </c>
      <c r="AN60">
        <f t="shared" si="41"/>
        <v>0</v>
      </c>
      <c r="AO60">
        <f t="shared" si="42"/>
        <v>0</v>
      </c>
      <c r="AP60">
        <f t="shared" si="43"/>
        <v>-1.1142009374225116E-8</v>
      </c>
      <c r="AQ60">
        <f t="shared" si="44"/>
        <v>-3.5332695613990152E-4</v>
      </c>
      <c r="AR60">
        <f t="shared" si="45"/>
        <v>-3.5333809814927579E-4</v>
      </c>
      <c r="AS60">
        <f t="shared" si="46"/>
        <v>-7.7897318453833977E-2</v>
      </c>
      <c r="AT60">
        <f t="shared" si="47"/>
        <v>-5.0896620903362388E-2</v>
      </c>
      <c r="AU60">
        <f t="shared" si="48"/>
        <v>-0.12914727745534563</v>
      </c>
      <c r="AW60">
        <v>57</v>
      </c>
      <c r="AX60">
        <f>IF(Z60&gt;0, (R60*SUMPRODUCT(K60:$K$98, X60:$X$98)-K60*$AZ$3)/Z60, 0)</f>
        <v>-2913286302.6560841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500000</v>
      </c>
      <c r="S61">
        <f t="shared" si="32"/>
        <v>-11106669951.757242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-162.14726680256499</v>
      </c>
      <c r="AC61">
        <f t="shared" si="33"/>
        <v>-144.7746506423338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-2.1033173920577887E-2</v>
      </c>
      <c r="AI61">
        <f t="shared" si="38"/>
        <v>-2.1033825667011657E-2</v>
      </c>
      <c r="AJ61">
        <f t="shared" si="39"/>
        <v>-17.372616160231189</v>
      </c>
      <c r="AK61">
        <f t="shared" si="61"/>
        <v>-11.35030867617955</v>
      </c>
      <c r="AL61">
        <f t="shared" si="40"/>
        <v>-28.743958662077752</v>
      </c>
      <c r="AN61">
        <f t="shared" si="41"/>
        <v>0</v>
      </c>
      <c r="AO61">
        <f t="shared" si="42"/>
        <v>0</v>
      </c>
      <c r="AP61">
        <f t="shared" si="43"/>
        <v>-2.3298485470837294E-9</v>
      </c>
      <c r="AQ61">
        <f t="shared" si="44"/>
        <v>-7.5188918819188281E-5</v>
      </c>
      <c r="AR61">
        <f t="shared" si="45"/>
        <v>-7.5191248667735375E-5</v>
      </c>
      <c r="AS61">
        <f t="shared" si="46"/>
        <v>-6.2103238963406658E-2</v>
      </c>
      <c r="AT61">
        <f t="shared" si="47"/>
        <v>-4.0574829117494646E-2</v>
      </c>
      <c r="AU61">
        <f t="shared" si="48"/>
        <v>-0.10275325932956904</v>
      </c>
      <c r="AW61">
        <v>58</v>
      </c>
      <c r="AX61">
        <f>IF(Z61&gt;0, (R61*SUMPRODUCT(K61:$K$98, X61:$X$98)-K61*$AZ$3)/Z61, 0)</f>
        <v>-11106669951.757242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500000</v>
      </c>
      <c r="S62">
        <f t="shared" si="32"/>
        <v>-42948235221.264816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-144.7746506423338</v>
      </c>
      <c r="AC62">
        <f t="shared" si="33"/>
        <v>-129.26314593197816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-4.9474182454014824E-3</v>
      </c>
      <c r="AI62">
        <f t="shared" si="38"/>
        <v>-4.9475687325463745E-3</v>
      </c>
      <c r="AJ62">
        <f t="shared" si="39"/>
        <v>-15.511504710355638</v>
      </c>
      <c r="AK62">
        <f t="shared" si="61"/>
        <v>-10.134225544963368</v>
      </c>
      <c r="AL62">
        <f t="shared" si="40"/>
        <v>-25.650677824051552</v>
      </c>
      <c r="AN62">
        <f t="shared" si="41"/>
        <v>0</v>
      </c>
      <c r="AO62">
        <f t="shared" si="42"/>
        <v>0</v>
      </c>
      <c r="AP62">
        <f t="shared" si="43"/>
        <v>-4.8031970842749998E-10</v>
      </c>
      <c r="AQ62">
        <f t="shared" si="44"/>
        <v>-1.5790999894411531E-5</v>
      </c>
      <c r="AR62">
        <f t="shared" si="45"/>
        <v>-1.5791480214119959E-5</v>
      </c>
      <c r="AS62">
        <f t="shared" si="46"/>
        <v>-4.9509088800215803E-2</v>
      </c>
      <c r="AT62">
        <f t="shared" si="47"/>
        <v>-3.2346073562550162E-2</v>
      </c>
      <c r="AU62">
        <f t="shared" si="48"/>
        <v>-8.1870953842980085E-2</v>
      </c>
      <c r="AW62">
        <v>59</v>
      </c>
      <c r="AX62">
        <f>IF(Z62&gt;0, (R62*SUMPRODUCT(K62:$K$98, X62:$X$98)-K62*$AZ$3)/Z62, 0)</f>
        <v>-42948235221.264816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500000</v>
      </c>
      <c r="S63">
        <f t="shared" si="32"/>
        <v>-168564428539.20642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-129.26314593197816</v>
      </c>
      <c r="AC63">
        <f t="shared" si="33"/>
        <v>-115.41353681291164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-1.1474802312910859E-3</v>
      </c>
      <c r="AI63">
        <f t="shared" si="38"/>
        <v>-1.1475144655413998E-3</v>
      </c>
      <c r="AJ63">
        <f t="shared" si="39"/>
        <v>-13.849609119066514</v>
      </c>
      <c r="AK63">
        <f t="shared" si="61"/>
        <v>-9.0484202152384725</v>
      </c>
      <c r="AL63">
        <f t="shared" si="40"/>
        <v>-22.89917684877053</v>
      </c>
      <c r="AN63">
        <f t="shared" si="41"/>
        <v>0</v>
      </c>
      <c r="AO63">
        <f t="shared" si="42"/>
        <v>0</v>
      </c>
      <c r="AP63">
        <f t="shared" si="43"/>
        <v>-9.7560451929346523E-11</v>
      </c>
      <c r="AQ63">
        <f t="shared" si="44"/>
        <v>-3.2700786176996154E-6</v>
      </c>
      <c r="AR63">
        <f t="shared" si="45"/>
        <v>-3.2701761781515446E-6</v>
      </c>
      <c r="AS63">
        <f t="shared" si="46"/>
        <v>-3.9468488788516914E-2</v>
      </c>
      <c r="AT63">
        <f t="shared" si="47"/>
        <v>-2.578610477369201E-2</v>
      </c>
      <c r="AU63">
        <f t="shared" si="48"/>
        <v>-6.5257863738387073E-2</v>
      </c>
      <c r="AW63">
        <v>60</v>
      </c>
      <c r="AX63">
        <f>IF(Z63&gt;0, (R63*SUMPRODUCT(K63:$K$98, X63:$X$98)-K63*$AZ$3)/Z63, 0)</f>
        <v>-168564428539.20642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500000</v>
      </c>
      <c r="S64">
        <f t="shared" si="32"/>
        <v>-672396983222.32361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-115.41353681291164</v>
      </c>
      <c r="AC64">
        <f t="shared" si="33"/>
        <v>-103.04780355614523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-2.6229187265739025E-4</v>
      </c>
      <c r="AI64">
        <f t="shared" si="38"/>
        <v>-2.6229953537793536E-4</v>
      </c>
      <c r="AJ64">
        <f t="shared" si="39"/>
        <v>-12.365733256766418</v>
      </c>
      <c r="AK64">
        <f t="shared" si="61"/>
        <v>-8.0789475769038166</v>
      </c>
      <c r="AL64">
        <f t="shared" si="40"/>
        <v>-20.444943133205612</v>
      </c>
      <c r="AN64">
        <f t="shared" si="41"/>
        <v>0</v>
      </c>
      <c r="AO64">
        <f t="shared" si="42"/>
        <v>0</v>
      </c>
      <c r="AP64">
        <f t="shared" si="43"/>
        <v>-1.9497455882542171E-11</v>
      </c>
      <c r="AQ64">
        <f t="shared" si="44"/>
        <v>-6.6739015019290922E-7</v>
      </c>
      <c r="AR64">
        <f t="shared" si="45"/>
        <v>-6.6740964764879178E-7</v>
      </c>
      <c r="AS64">
        <f t="shared" si="46"/>
        <v>-3.1464065172384079E-2</v>
      </c>
      <c r="AT64">
        <f t="shared" si="47"/>
        <v>-2.0556527284371275E-2</v>
      </c>
      <c r="AU64">
        <f t="shared" si="48"/>
        <v>-5.2021259866402998E-2</v>
      </c>
      <c r="AW64">
        <v>61</v>
      </c>
      <c r="AX64">
        <f>IF(Z64&gt;0, (R64*SUMPRODUCT(K64:$K$98, X64:$X$98)-K64*$AZ$3)/Z64, 0)</f>
        <v>-672396983222.32361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500000</v>
      </c>
      <c r="S65">
        <f t="shared" si="32"/>
        <v>-2728009141492.4502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-103.04780355614523</v>
      </c>
      <c r="AC65">
        <f t="shared" si="33"/>
        <v>-92.006968038852321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-5.8997542684388033E-5</v>
      </c>
      <c r="AI65">
        <f t="shared" si="38"/>
        <v>-5.899922902345925E-5</v>
      </c>
      <c r="AJ65">
        <f t="shared" si="39"/>
        <v>-11.040835517292905</v>
      </c>
      <c r="AK65">
        <f t="shared" si="61"/>
        <v>-7.2133462489301667</v>
      </c>
      <c r="AL65">
        <f t="shared" si="40"/>
        <v>-18.254240765452096</v>
      </c>
      <c r="AN65">
        <f t="shared" si="41"/>
        <v>0</v>
      </c>
      <c r="AO65">
        <f t="shared" si="42"/>
        <v>0</v>
      </c>
      <c r="AP65">
        <f t="shared" si="43"/>
        <v>-3.8310854492764272E-12</v>
      </c>
      <c r="AQ65">
        <f t="shared" si="44"/>
        <v>-1.3403272875470669E-7</v>
      </c>
      <c r="AR65">
        <f t="shared" si="45"/>
        <v>-1.3403655984015595E-7</v>
      </c>
      <c r="AS65">
        <f t="shared" si="46"/>
        <v>-2.508296523519862E-2</v>
      </c>
      <c r="AT65">
        <f t="shared" si="47"/>
        <v>-1.6387538144914632E-2</v>
      </c>
      <c r="AU65">
        <f t="shared" si="48"/>
        <v>-4.147063741667309E-2</v>
      </c>
      <c r="AW65">
        <v>62</v>
      </c>
      <c r="AX65">
        <f>IF(Z65&gt;0, (R65*SUMPRODUCT(K65:$K$98, X65:$X$98)-K65*$AZ$3)/Z65, 0)</f>
        <v>-2728009141492.4502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500000</v>
      </c>
      <c r="S66">
        <f t="shared" si="32"/>
        <v>-11271974802975.266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-92.006968038852321</v>
      </c>
      <c r="AC66">
        <f t="shared" si="33"/>
        <v>-82.149078722275163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-1.3050804429461047E-5</v>
      </c>
      <c r="AI66">
        <f t="shared" si="38"/>
        <v>-1.3051168824698608E-5</v>
      </c>
      <c r="AJ66">
        <f t="shared" si="39"/>
        <v>-9.8578893165771575</v>
      </c>
      <c r="AK66">
        <f t="shared" si="61"/>
        <v>-6.4404877627196635</v>
      </c>
      <c r="AL66">
        <f t="shared" si="40"/>
        <v>-16.298390130465645</v>
      </c>
      <c r="AN66">
        <f t="shared" si="41"/>
        <v>0</v>
      </c>
      <c r="AO66">
        <f t="shared" si="42"/>
        <v>0</v>
      </c>
      <c r="AP66">
        <f t="shared" si="43"/>
        <v>-7.3914834011486633E-13</v>
      </c>
      <c r="AQ66">
        <f t="shared" si="44"/>
        <v>-2.6472575480848321E-8</v>
      </c>
      <c r="AR66">
        <f t="shared" si="45"/>
        <v>-2.6473314629188437E-8</v>
      </c>
      <c r="AS66">
        <f t="shared" si="46"/>
        <v>-1.9995987253156162E-2</v>
      </c>
      <c r="AT66">
        <f t="shared" si="47"/>
        <v>-1.3064045159331005E-2</v>
      </c>
      <c r="AU66">
        <f t="shared" si="48"/>
        <v>-3.3060058885801796E-2</v>
      </c>
      <c r="AW66">
        <v>63</v>
      </c>
      <c r="AX66">
        <f>IF(Z66&gt;0, (R66*SUMPRODUCT(K66:$K$98, X66:$X$98)-K66*$AZ$3)/Z66, 0)</f>
        <v>-11271974802975.266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-47502274388457.313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-82.149078722275163</v>
      </c>
      <c r="AC67">
        <f t="shared" ref="AC67:AC89" si="64">S67*Z67</f>
        <v>-73.347391739274627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-2.8354720108270096E-6</v>
      </c>
      <c r="AI67">
        <f t="shared" ref="AI67:AI89" si="69">SUM(AE67:AH67)</f>
        <v>-2.8355492149111125E-6</v>
      </c>
      <c r="AJ67">
        <f t="shared" ref="AJ67:AJ89" si="70">AB67-AC67</f>
        <v>-8.8016869830005362</v>
      </c>
      <c r="AK67">
        <f t="shared" si="61"/>
        <v>-5.7504355105592619</v>
      </c>
      <c r="AL67">
        <f t="shared" ref="AL67:AL89" si="71">SUM(AI67:AK67)</f>
        <v>-14.552125329109012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-1.3982382102036795E-13</v>
      </c>
      <c r="AQ67">
        <f t="shared" ref="AQ67:AQ89" si="75">AH67*$K67</f>
        <v>-5.1353051533116563E-9</v>
      </c>
      <c r="AR67">
        <f t="shared" ref="AR67:AR89" si="76">AI67*$K67</f>
        <v>-5.1354449771326769E-9</v>
      </c>
      <c r="AS67">
        <f t="shared" ref="AS67:AS89" si="77">AJ67*$K67</f>
        <v>-1.5940678782597358E-2</v>
      </c>
      <c r="AT67">
        <f t="shared" ref="AT67:AT89" si="78">AK67*$K67</f>
        <v>-1.0414576831794706E-2</v>
      </c>
      <c r="AU67">
        <f t="shared" ref="AU67:AU89" si="79">AL67*$K67</f>
        <v>-2.6355260749837038E-2</v>
      </c>
      <c r="AW67">
        <v>64</v>
      </c>
      <c r="AX67">
        <f>IF(Z67&gt;0, (R67*SUMPRODUCT(K67:$K$98, X67:$X$98)-K67*$AZ$3)/Z67, 0)</f>
        <v>-47502274388457.313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500000</v>
      </c>
      <c r="S68">
        <f t="shared" si="63"/>
        <v>-204326157963209.13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-73.347391739274627</v>
      </c>
      <c r="AC68">
        <f t="shared" si="64"/>
        <v>-65.48874262880895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-6.0406502704124431E-7</v>
      </c>
      <c r="AI68">
        <f t="shared" si="69"/>
        <v>-6.0408105258180199E-7</v>
      </c>
      <c r="AJ68">
        <f t="shared" si="70"/>
        <v>-7.8586491104656773</v>
      </c>
      <c r="AK68">
        <f t="shared" si="61"/>
        <v>-5.1343174217492242</v>
      </c>
      <c r="AL68">
        <f t="shared" si="71"/>
        <v>-12.992967136295954</v>
      </c>
      <c r="AN68">
        <f t="shared" si="72"/>
        <v>0</v>
      </c>
      <c r="AO68">
        <f t="shared" si="73"/>
        <v>0</v>
      </c>
      <c r="AP68">
        <f t="shared" si="74"/>
        <v>-2.5914065723314488E-14</v>
      </c>
      <c r="AQ68">
        <f t="shared" si="75"/>
        <v>-9.7680204642903628E-10</v>
      </c>
      <c r="AR68">
        <f t="shared" si="76"/>
        <v>-9.7682796049475951E-10</v>
      </c>
      <c r="AS68">
        <f t="shared" si="77"/>
        <v>-1.2707811559410927E-2</v>
      </c>
      <c r="AT68">
        <f t="shared" si="78"/>
        <v>-8.3024368901900812E-3</v>
      </c>
      <c r="AU68">
        <f t="shared" si="79"/>
        <v>-2.101024942642897E-2</v>
      </c>
      <c r="AW68">
        <v>65</v>
      </c>
      <c r="AX68">
        <f>IF(Z68&gt;0, (R68*SUMPRODUCT(K68:$K$98, X68:$X$98)-K68*$AZ$3)/Z68, 0)</f>
        <v>-204326157963209.13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500000</v>
      </c>
      <c r="S69">
        <f t="shared" si="63"/>
        <v>-898314321272662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-65.48874262880895</v>
      </c>
      <c r="AC69">
        <f t="shared" si="64"/>
        <v>-58.472091633713433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-1.2610739930652044E-7</v>
      </c>
      <c r="AI69">
        <f t="shared" si="69"/>
        <v>-1.2611065385174192E-7</v>
      </c>
      <c r="AJ69">
        <f t="shared" si="70"/>
        <v>-7.0166509950955174</v>
      </c>
      <c r="AK69">
        <f t="shared" si="61"/>
        <v>-4.5842119840166271</v>
      </c>
      <c r="AL69">
        <f t="shared" si="71"/>
        <v>-11.600863105222798</v>
      </c>
      <c r="AN69">
        <f t="shared" si="72"/>
        <v>0</v>
      </c>
      <c r="AO69">
        <f t="shared" si="73"/>
        <v>0</v>
      </c>
      <c r="AP69">
        <f t="shared" si="74"/>
        <v>-4.6988886753950201E-15</v>
      </c>
      <c r="AQ69">
        <f t="shared" si="75"/>
        <v>-1.8207294419320464E-10</v>
      </c>
      <c r="AR69">
        <f t="shared" si="76"/>
        <v>-1.8207764308188005E-10</v>
      </c>
      <c r="AS69">
        <f t="shared" si="77"/>
        <v>-1.0130589577444121E-2</v>
      </c>
      <c r="AT69">
        <f t="shared" si="78"/>
        <v>-6.6186518580636745E-3</v>
      </c>
      <c r="AU69">
        <f t="shared" si="79"/>
        <v>-1.6749241617585439E-2</v>
      </c>
      <c r="AW69">
        <v>66</v>
      </c>
      <c r="AX69">
        <f>IF(Z69&gt;0, (R69*SUMPRODUCT(K69:$K$98, X69:$X$98)-K69*$AZ$3)/Z69, 0)</f>
        <v>-898314321272662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500000</v>
      </c>
      <c r="S70">
        <f t="shared" si="63"/>
        <v>-4039298489521997.5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-58.472091633713433</v>
      </c>
      <c r="AC70">
        <f t="shared" si="64"/>
        <v>-52.207224673116663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-2.5757585369264356E-8</v>
      </c>
      <c r="AI70">
        <f t="shared" si="69"/>
        <v>-2.5758231610496696E-8</v>
      </c>
      <c r="AJ70">
        <f t="shared" si="70"/>
        <v>-6.2648669605967697</v>
      </c>
      <c r="AK70">
        <f t="shared" si="61"/>
        <v>-4.0930464143599403</v>
      </c>
      <c r="AL70">
        <f t="shared" si="71"/>
        <v>-10.357913400714942</v>
      </c>
      <c r="AN70">
        <f t="shared" si="72"/>
        <v>0</v>
      </c>
      <c r="AO70">
        <f t="shared" si="73"/>
        <v>0</v>
      </c>
      <c r="AP70">
        <f t="shared" si="74"/>
        <v>-8.330699840979025E-16</v>
      </c>
      <c r="AQ70">
        <f t="shared" si="75"/>
        <v>-3.3204119700459101E-11</v>
      </c>
      <c r="AR70">
        <f t="shared" si="76"/>
        <v>-3.3204952770443197E-11</v>
      </c>
      <c r="AS70">
        <f t="shared" si="77"/>
        <v>-8.0760439880101856E-3</v>
      </c>
      <c r="AT70">
        <f t="shared" si="78"/>
        <v>-5.2763487389665938E-3</v>
      </c>
      <c r="AU70">
        <f t="shared" si="79"/>
        <v>-1.3352392760181733E-2</v>
      </c>
      <c r="AW70">
        <v>67</v>
      </c>
      <c r="AX70">
        <f>IF(Z70&gt;0, (R70*SUMPRODUCT(K70:$K$98, X70:$X$98)-K70*$AZ$3)/Z70, 0)</f>
        <v>-4039298489521997.5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500000</v>
      </c>
      <c r="S71">
        <f t="shared" si="63"/>
        <v>-1.857874143284666E+16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-52.207224673116663</v>
      </c>
      <c r="AC71">
        <f t="shared" si="64"/>
        <v>-46.613593458168758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-5.1433008166466815E-9</v>
      </c>
      <c r="AI71">
        <f t="shared" si="69"/>
        <v>-5.1434262653850328E-9</v>
      </c>
      <c r="AJ71">
        <f t="shared" si="70"/>
        <v>-5.5936312149479051</v>
      </c>
      <c r="AK71">
        <f t="shared" si="61"/>
        <v>-3.6545057271181669</v>
      </c>
      <c r="AL71">
        <f t="shared" si="71"/>
        <v>-9.248136947209499</v>
      </c>
      <c r="AN71">
        <f t="shared" si="72"/>
        <v>0</v>
      </c>
      <c r="AO71">
        <f t="shared" si="73"/>
        <v>0</v>
      </c>
      <c r="AP71">
        <f t="shared" si="74"/>
        <v>-1.4438932900656714E-16</v>
      </c>
      <c r="AQ71">
        <f t="shared" si="75"/>
        <v>-5.9198503193711456E-12</v>
      </c>
      <c r="AR71">
        <f t="shared" si="76"/>
        <v>-5.9199947087001524E-12</v>
      </c>
      <c r="AS71">
        <f t="shared" si="77"/>
        <v>-6.4381728222233387E-3</v>
      </c>
      <c r="AT71">
        <f t="shared" si="78"/>
        <v>-4.206272910540966E-3</v>
      </c>
      <c r="AU71">
        <f t="shared" si="79"/>
        <v>-1.06444457386843E-2</v>
      </c>
      <c r="AW71">
        <v>68</v>
      </c>
      <c r="AX71">
        <f>IF(Z71&gt;0, (R71*SUMPRODUCT(K71:$K$98, X71:$X$98)-K71*$AZ$3)/Z71, 0)</f>
        <v>-1.857874143284666E+16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500000</v>
      </c>
      <c r="S72">
        <f t="shared" si="63"/>
        <v>-8.750454289954904E+16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-46.613593458168758</v>
      </c>
      <c r="AC72">
        <f t="shared" si="64"/>
        <v>-41.619279873370111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-1.0041304001918183E-9</v>
      </c>
      <c r="AI72">
        <f t="shared" si="69"/>
        <v>-1.0041541814027671E-9</v>
      </c>
      <c r="AJ72">
        <f t="shared" si="70"/>
        <v>-4.9943135847986468</v>
      </c>
      <c r="AK72">
        <f t="shared" ref="AK72:AK89" si="92">G72*SUM(AB72:AB72, AE72:AF72)</f>
        <v>-3.2629515420718134</v>
      </c>
      <c r="AL72">
        <f t="shared" si="71"/>
        <v>-8.2572651278746143</v>
      </c>
      <c r="AN72">
        <f t="shared" si="72"/>
        <v>0</v>
      </c>
      <c r="AO72">
        <f t="shared" si="73"/>
        <v>0</v>
      </c>
      <c r="AP72">
        <f t="shared" si="74"/>
        <v>-2.4439073801449952E-17</v>
      </c>
      <c r="AQ72">
        <f t="shared" si="75"/>
        <v>-1.031907795168549E-12</v>
      </c>
      <c r="AR72">
        <f t="shared" si="76"/>
        <v>-1.0319322342423506E-12</v>
      </c>
      <c r="AS72">
        <f t="shared" si="77"/>
        <v>-5.1324719565162078E-3</v>
      </c>
      <c r="AT72">
        <f t="shared" si="78"/>
        <v>-3.3532150115940461E-3</v>
      </c>
      <c r="AU72">
        <f t="shared" si="79"/>
        <v>-8.4856869691421859E-3</v>
      </c>
      <c r="AW72">
        <v>69</v>
      </c>
      <c r="AX72">
        <f>IF(Z72&gt;0, (R72*SUMPRODUCT(K72:$K$98, X72:$X$98)-K72*$AZ$3)/Z72, 0)</f>
        <v>-8.750454289954904E+16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500000</v>
      </c>
      <c r="S73">
        <f t="shared" si="63"/>
        <v>-4.2246075597571962E+17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-41.619279873370111</v>
      </c>
      <c r="AC73">
        <f t="shared" si="64"/>
        <v>-37.160071315509924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-1.9145348749420691E-10</v>
      </c>
      <c r="AI73">
        <f t="shared" si="69"/>
        <v>-1.9145788554429675E-10</v>
      </c>
      <c r="AJ73">
        <f t="shared" si="70"/>
        <v>-4.4592085578601868</v>
      </c>
      <c r="AK73">
        <f t="shared" si="92"/>
        <v>-2.913349591135908</v>
      </c>
      <c r="AL73">
        <f t="shared" si="71"/>
        <v>-7.3725581491875527</v>
      </c>
      <c r="AN73">
        <f t="shared" si="72"/>
        <v>0</v>
      </c>
      <c r="AO73">
        <f t="shared" si="73"/>
        <v>0</v>
      </c>
      <c r="AP73">
        <f t="shared" si="74"/>
        <v>-4.0354588784938407E-18</v>
      </c>
      <c r="AQ73">
        <f t="shared" si="75"/>
        <v>-1.756693671385924E-13</v>
      </c>
      <c r="AR73">
        <f t="shared" si="76"/>
        <v>-1.7567340259747088E-13</v>
      </c>
      <c r="AS73">
        <f t="shared" si="77"/>
        <v>-4.0915752204409295E-3</v>
      </c>
      <c r="AT73">
        <f t="shared" si="78"/>
        <v>-2.6731624773552779E-3</v>
      </c>
      <c r="AU73">
        <f t="shared" si="79"/>
        <v>-6.7647376979718806E-3</v>
      </c>
      <c r="AW73">
        <v>70</v>
      </c>
      <c r="AX73">
        <f>IF(Z73&gt;0, (R73*SUMPRODUCT(K73:$K$98, X73:$X$98)-K73*$AZ$3)/Z73, 0)</f>
        <v>-4.2246075597571962E+17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500000</v>
      </c>
      <c r="S74">
        <f t="shared" si="63"/>
        <v>-2.0925501748635412E+18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-37.160071315509924</v>
      </c>
      <c r="AC74">
        <f t="shared" si="64"/>
        <v>-33.178635103134013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-3.5612896713694475E-11</v>
      </c>
      <c r="AI74">
        <f t="shared" si="69"/>
        <v>-3.5613689493612053E-11</v>
      </c>
      <c r="AJ74">
        <f t="shared" si="70"/>
        <v>-3.9814362123759111</v>
      </c>
      <c r="AK74">
        <f t="shared" si="92"/>
        <v>-2.601204992085695</v>
      </c>
      <c r="AL74">
        <f t="shared" si="71"/>
        <v>-6.5826412044972198</v>
      </c>
      <c r="AN74">
        <f t="shared" si="72"/>
        <v>0</v>
      </c>
      <c r="AO74">
        <f t="shared" si="73"/>
        <v>0</v>
      </c>
      <c r="AP74">
        <f t="shared" si="74"/>
        <v>-6.4948237849868818E-19</v>
      </c>
      <c r="AQ74">
        <f t="shared" si="75"/>
        <v>-2.9175750230271171E-14</v>
      </c>
      <c r="AR74">
        <f t="shared" si="76"/>
        <v>-2.9176399712649672E-14</v>
      </c>
      <c r="AS74">
        <f t="shared" si="77"/>
        <v>-3.2617787152755852E-3</v>
      </c>
      <c r="AT74">
        <f t="shared" si="78"/>
        <v>-2.1310287606467974E-3</v>
      </c>
      <c r="AU74">
        <f t="shared" si="79"/>
        <v>-5.3928074759515589E-3</v>
      </c>
      <c r="AW74">
        <v>71</v>
      </c>
      <c r="AX74">
        <f>IF(Z74&gt;0, (R74*SUMPRODUCT(K74:$K$98, X74:$X$98)-K74*$AZ$3)/Z74, 0)</f>
        <v>-2.0925501748635412E+18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500000</v>
      </c>
      <c r="S75">
        <f t="shared" si="63"/>
        <v>-1.0642460319178148E+19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-33.178635103134013</v>
      </c>
      <c r="AC75">
        <f t="shared" si="64"/>
        <v>-29.623781342083959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-6.4567480200365645E-12</v>
      </c>
      <c r="AI75">
        <f t="shared" si="69"/>
        <v>-6.456887197352963E-12</v>
      </c>
      <c r="AJ75">
        <f t="shared" si="70"/>
        <v>-3.5548537610500546</v>
      </c>
      <c r="AK75">
        <f t="shared" si="92"/>
        <v>-2.3225044572193809</v>
      </c>
      <c r="AL75">
        <f t="shared" si="71"/>
        <v>-5.8773582182758926</v>
      </c>
      <c r="AN75">
        <f t="shared" si="72"/>
        <v>0</v>
      </c>
      <c r="AO75">
        <f t="shared" si="73"/>
        <v>0</v>
      </c>
      <c r="AP75">
        <f t="shared" si="74"/>
        <v>-1.0180407630376007E-19</v>
      </c>
      <c r="AQ75">
        <f t="shared" si="75"/>
        <v>-4.72291954690616E-15</v>
      </c>
      <c r="AR75">
        <f t="shared" si="76"/>
        <v>-4.7230213509824629E-15</v>
      </c>
      <c r="AS75">
        <f t="shared" si="77"/>
        <v>-2.6002700217440272E-3</v>
      </c>
      <c r="AT75">
        <f t="shared" si="78"/>
        <v>-1.6988430808727731E-3</v>
      </c>
      <c r="AU75">
        <f t="shared" si="79"/>
        <v>-4.2991131026215235E-3</v>
      </c>
      <c r="AW75">
        <v>72</v>
      </c>
      <c r="AX75">
        <f>IF(Z75&gt;0, (R75*SUMPRODUCT(K75:$K$98, X75:$X$98)-K75*$AZ$3)/Z75, 0)</f>
        <v>-1.0642460319178148E+19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500000</v>
      </c>
      <c r="S76">
        <f t="shared" si="63"/>
        <v>-5.5623697644221383E+19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-29.623781342083959</v>
      </c>
      <c r="AC76">
        <f t="shared" si="64"/>
        <v>-26.449804769717829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-1.1400988116100701E-12</v>
      </c>
      <c r="AI76">
        <f t="shared" si="69"/>
        <v>-1.1401225872721439E-12</v>
      </c>
      <c r="AJ76">
        <f t="shared" si="70"/>
        <v>-3.1739765723661293</v>
      </c>
      <c r="AK76">
        <f t="shared" si="92"/>
        <v>-2.0736646939458772</v>
      </c>
      <c r="AL76">
        <f t="shared" si="71"/>
        <v>-5.2476412663131464</v>
      </c>
      <c r="AN76">
        <f t="shared" si="72"/>
        <v>0</v>
      </c>
      <c r="AO76">
        <f t="shared" si="73"/>
        <v>0</v>
      </c>
      <c r="AP76">
        <f t="shared" si="74"/>
        <v>-1.552784925839638E-20</v>
      </c>
      <c r="AQ76">
        <f t="shared" si="75"/>
        <v>-7.4459682474391533E-16</v>
      </c>
      <c r="AR76">
        <f t="shared" si="76"/>
        <v>-7.446123525931738E-16</v>
      </c>
      <c r="AS76">
        <f t="shared" si="77"/>
        <v>-2.0729193413138031E-3</v>
      </c>
      <c r="AT76">
        <f t="shared" si="78"/>
        <v>-1.3543073029916885E-3</v>
      </c>
      <c r="AU76">
        <f t="shared" si="79"/>
        <v>-3.4272266443062362E-3</v>
      </c>
      <c r="AW76">
        <v>73</v>
      </c>
      <c r="AX76">
        <f>IF(Z76&gt;0, (R76*SUMPRODUCT(K76:$K$98, X76:$X$98)-K76*$AZ$3)/Z76, 0)</f>
        <v>-5.5623697644221383E+19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500000</v>
      </c>
      <c r="S77">
        <f t="shared" si="63"/>
        <v>-2.9905405850665314E+20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-26.449804769717829</v>
      </c>
      <c r="AC77">
        <f t="shared" si="64"/>
        <v>-23.615897115819489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-1.9589472645700932E-13</v>
      </c>
      <c r="AI77">
        <f t="shared" si="69"/>
        <v>-1.958986748898167E-13</v>
      </c>
      <c r="AJ77">
        <f t="shared" si="70"/>
        <v>-2.8339076538983399</v>
      </c>
      <c r="AK77">
        <f t="shared" si="92"/>
        <v>-1.8514863338802483</v>
      </c>
      <c r="AL77">
        <f t="shared" si="71"/>
        <v>-4.6853939877787845</v>
      </c>
      <c r="AN77">
        <f t="shared" si="72"/>
        <v>0</v>
      </c>
      <c r="AO77">
        <f t="shared" si="73"/>
        <v>0</v>
      </c>
      <c r="AP77">
        <f t="shared" si="74"/>
        <v>-2.302424595913678E-21</v>
      </c>
      <c r="AQ77">
        <f t="shared" si="75"/>
        <v>-1.1423085016418834E-16</v>
      </c>
      <c r="AR77">
        <f t="shared" si="76"/>
        <v>-1.1423315258878426E-16</v>
      </c>
      <c r="AS77">
        <f t="shared" si="77"/>
        <v>-1.6525186075524636E-3</v>
      </c>
      <c r="AT77">
        <f t="shared" si="78"/>
        <v>-1.0796454902676092E-3</v>
      </c>
      <c r="AU77">
        <f t="shared" si="79"/>
        <v>-2.7321640978201873E-3</v>
      </c>
      <c r="AW77">
        <v>74</v>
      </c>
      <c r="AX77">
        <f>IF(Z77&gt;0, (R77*SUMPRODUCT(K77:$K$98, X77:$X$98)-K77*$AZ$3)/Z77, 0)</f>
        <v>-2.9905405850665314E+20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500000</v>
      </c>
      <c r="S78">
        <f t="shared" si="63"/>
        <v>-1.6553363532032269E+21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-23.615897115819489</v>
      </c>
      <c r="AC78">
        <f t="shared" si="64"/>
        <v>-21.085622424838832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-3.2720500512710423E-14</v>
      </c>
      <c r="AI78">
        <f t="shared" si="69"/>
        <v>-3.2721137411138472E-14</v>
      </c>
      <c r="AJ78">
        <f t="shared" si="70"/>
        <v>-2.5302746909806579</v>
      </c>
      <c r="AK78">
        <f t="shared" si="92"/>
        <v>-1.6531127981073643</v>
      </c>
      <c r="AL78">
        <f t="shared" si="71"/>
        <v>-4.1833874890880551</v>
      </c>
      <c r="AN78">
        <f t="shared" si="72"/>
        <v>0</v>
      </c>
      <c r="AO78">
        <f t="shared" si="73"/>
        <v>0</v>
      </c>
      <c r="AP78">
        <f t="shared" si="74"/>
        <v>-3.315986994452605E-22</v>
      </c>
      <c r="AQ78">
        <f t="shared" si="75"/>
        <v>-1.7035801844427224E-17</v>
      </c>
      <c r="AR78">
        <f t="shared" si="76"/>
        <v>-1.7036133443126672E-17</v>
      </c>
      <c r="AS78">
        <f t="shared" si="77"/>
        <v>-1.31737771647996E-3</v>
      </c>
      <c r="AT78">
        <f t="shared" si="78"/>
        <v>-8.6068677476690779E-4</v>
      </c>
      <c r="AU78">
        <f t="shared" si="79"/>
        <v>-2.1780644912468851E-3</v>
      </c>
      <c r="AW78">
        <v>75</v>
      </c>
      <c r="AX78">
        <f>IF(Z78&gt;0, (R78*SUMPRODUCT(K78:$K$98, X78:$X$98)-K78*$AZ$3)/Z78, 0)</f>
        <v>-1.6553363532032269E+21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500000</v>
      </c>
      <c r="S79">
        <f t="shared" si="63"/>
        <v>-9.4403977199836044E+21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-21.085622424838832</v>
      </c>
      <c r="AC79">
        <f t="shared" si="64"/>
        <v>-18.826448593606095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-5.3081728569713176E-15</v>
      </c>
      <c r="AI79">
        <f t="shared" si="69"/>
        <v>-5.3082725691293856E-15</v>
      </c>
      <c r="AJ79">
        <f t="shared" si="70"/>
        <v>-2.2591738312327365</v>
      </c>
      <c r="AK79">
        <f t="shared" si="92"/>
        <v>-1.4759935697387183</v>
      </c>
      <c r="AL79">
        <f t="shared" si="71"/>
        <v>-3.7351674009714602</v>
      </c>
      <c r="AN79">
        <f t="shared" si="72"/>
        <v>0</v>
      </c>
      <c r="AO79">
        <f t="shared" si="73"/>
        <v>0</v>
      </c>
      <c r="AP79">
        <f t="shared" si="74"/>
        <v>-4.6352454329372636E-23</v>
      </c>
      <c r="AQ79">
        <f t="shared" si="75"/>
        <v>-2.4675711035884869E-18</v>
      </c>
      <c r="AR79">
        <f t="shared" si="76"/>
        <v>-2.4676174560428163E-18</v>
      </c>
      <c r="AS79">
        <f t="shared" si="77"/>
        <v>-1.0502054499999709E-3</v>
      </c>
      <c r="AT79">
        <f t="shared" si="78"/>
        <v>-6.8613422733331301E-4</v>
      </c>
      <c r="AU79">
        <f t="shared" si="79"/>
        <v>-1.7363396773332864E-3</v>
      </c>
      <c r="AW79">
        <v>76</v>
      </c>
      <c r="AX79">
        <f>IF(Z79&gt;0, (R79*SUMPRODUCT(K79:$K$98, X79:$X$98)-K79*$AZ$3)/Z79, 0)</f>
        <v>-9.4403977199836044E+21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500000</v>
      </c>
      <c r="S80">
        <f t="shared" si="63"/>
        <v>-5.5802267873846929E+22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-18.826448593606095</v>
      </c>
      <c r="AC80">
        <f t="shared" si="64"/>
        <v>-16.809329101434013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-8.3653525780107246E-16</v>
      </c>
      <c r="AI80">
        <f t="shared" si="69"/>
        <v>-8.365503193117797E-16</v>
      </c>
      <c r="AJ80">
        <f t="shared" si="70"/>
        <v>-2.0171194921720819</v>
      </c>
      <c r="AK80">
        <f t="shared" si="92"/>
        <v>-1.3178514015524267</v>
      </c>
      <c r="AL80">
        <f t="shared" si="71"/>
        <v>-3.3349708937245097</v>
      </c>
      <c r="AN80">
        <f t="shared" si="72"/>
        <v>0</v>
      </c>
      <c r="AO80">
        <f t="shared" si="73"/>
        <v>0</v>
      </c>
      <c r="AP80">
        <f t="shared" si="74"/>
        <v>-6.2513689467738093E-24</v>
      </c>
      <c r="AQ80">
        <f t="shared" si="75"/>
        <v>-3.4720889790796642E-19</v>
      </c>
      <c r="AR80">
        <f t="shared" si="76"/>
        <v>-3.4721514927691317E-19</v>
      </c>
      <c r="AS80">
        <f t="shared" si="77"/>
        <v>-8.3721735491068929E-4</v>
      </c>
      <c r="AT80">
        <f t="shared" si="78"/>
        <v>-5.4698200520831696E-4</v>
      </c>
      <c r="AU80">
        <f t="shared" si="79"/>
        <v>-1.3841993601190067E-3</v>
      </c>
      <c r="AW80">
        <v>77</v>
      </c>
      <c r="AX80">
        <f>IF(Z80&gt;0, (R80*SUMPRODUCT(K80:$K$98, X80:$X$98)-K80*$AZ$3)/Z80, 0)</f>
        <v>-5.5802267873846929E+22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500000</v>
      </c>
      <c r="S81">
        <f t="shared" si="63"/>
        <v>-3.4226281838972432E+23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-16.809329101434013</v>
      </c>
      <c r="AC81">
        <f t="shared" si="64"/>
        <v>-15.008329554851796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-1.2718380265711598E-16</v>
      </c>
      <c r="AI81">
        <f t="shared" si="69"/>
        <v>-1.2718599517245047E-16</v>
      </c>
      <c r="AJ81">
        <f t="shared" si="70"/>
        <v>-1.8009995465822168</v>
      </c>
      <c r="AK81">
        <f t="shared" si="92"/>
        <v>-1.1766530371003809</v>
      </c>
      <c r="AL81">
        <f t="shared" si="71"/>
        <v>-2.9776525836825982</v>
      </c>
      <c r="AN81">
        <f t="shared" si="72"/>
        <v>0</v>
      </c>
      <c r="AO81">
        <f t="shared" si="73"/>
        <v>0</v>
      </c>
      <c r="AP81">
        <f t="shared" si="74"/>
        <v>-8.1251467397475824E-25</v>
      </c>
      <c r="AQ81">
        <f t="shared" si="75"/>
        <v>-4.7132489486199484E-20</v>
      </c>
      <c r="AR81">
        <f t="shared" si="76"/>
        <v>-4.7133302000873458E-20</v>
      </c>
      <c r="AS81">
        <f t="shared" si="77"/>
        <v>-6.6742454951426147E-4</v>
      </c>
      <c r="AT81">
        <f t="shared" si="78"/>
        <v>-4.3605070568265055E-4</v>
      </c>
      <c r="AU81">
        <f t="shared" si="79"/>
        <v>-1.1034752551969122E-3</v>
      </c>
      <c r="AW81">
        <v>78</v>
      </c>
      <c r="AX81">
        <f>IF(Z81&gt;0, (R81*SUMPRODUCT(K81:$K$98, X81:$X$98)-K81*$AZ$3)/Z81, 0)</f>
        <v>-3.4226281838972432E+23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500000</v>
      </c>
      <c r="S82">
        <f t="shared" si="63"/>
        <v>-2.180799774635718E+24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-15.008329554851796</v>
      </c>
      <c r="AC82">
        <f t="shared" si="64"/>
        <v>-13.400294245403389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-1.8633566973197522E-17</v>
      </c>
      <c r="AI82">
        <f t="shared" si="69"/>
        <v>-1.8633874206681339E-17</v>
      </c>
      <c r="AJ82">
        <f t="shared" si="70"/>
        <v>-1.6080353094484074</v>
      </c>
      <c r="AK82">
        <f t="shared" si="92"/>
        <v>-1.0505830688396258</v>
      </c>
      <c r="AL82">
        <f t="shared" si="71"/>
        <v>-2.6586183782880335</v>
      </c>
      <c r="AN82">
        <f t="shared" si="72"/>
        <v>0</v>
      </c>
      <c r="AO82">
        <f t="shared" si="73"/>
        <v>0</v>
      </c>
      <c r="AP82">
        <f t="shared" si="74"/>
        <v>-1.0165742303739871E-25</v>
      </c>
      <c r="AQ82">
        <f t="shared" si="75"/>
        <v>-6.1654751199386075E-21</v>
      </c>
      <c r="AR82">
        <f t="shared" si="76"/>
        <v>-6.1655767773616451E-21</v>
      </c>
      <c r="AS82">
        <f t="shared" si="77"/>
        <v>-5.3206676460001697E-4</v>
      </c>
      <c r="AT82">
        <f t="shared" si="78"/>
        <v>-3.4761695287201092E-4</v>
      </c>
      <c r="AU82">
        <f t="shared" si="79"/>
        <v>-8.79683717472028E-4</v>
      </c>
      <c r="AW82">
        <v>79</v>
      </c>
      <c r="AX82">
        <f>IF(Z82&gt;0, (R82*SUMPRODUCT(K82:$K$98, X82:$X$98)-K82*$AZ$3)/Z82, 0)</f>
        <v>-2.180799774635718E+24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500000</v>
      </c>
      <c r="S83">
        <f t="shared" si="63"/>
        <v>-1.4452247553039656E+25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-13.400294245403389</v>
      </c>
      <c r="AC83">
        <f t="shared" si="64"/>
        <v>-11.964548433395882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-2.6276776573761433E-18</v>
      </c>
      <c r="AI83">
        <f t="shared" si="69"/>
        <v>-2.6277190507593854E-18</v>
      </c>
      <c r="AJ83">
        <f t="shared" si="70"/>
        <v>-1.4357458120075073</v>
      </c>
      <c r="AK83">
        <f t="shared" si="92"/>
        <v>-0.93802059717823727</v>
      </c>
      <c r="AL83">
        <f t="shared" si="71"/>
        <v>-2.3737664091857447</v>
      </c>
      <c r="AN83">
        <f t="shared" si="72"/>
        <v>0</v>
      </c>
      <c r="AO83">
        <f t="shared" si="73"/>
        <v>0</v>
      </c>
      <c r="AP83">
        <f t="shared" si="74"/>
        <v>-1.2228789029493144E-26</v>
      </c>
      <c r="AQ83">
        <f t="shared" si="75"/>
        <v>-7.7629111691064625E-22</v>
      </c>
      <c r="AR83">
        <f t="shared" si="76"/>
        <v>-7.763033456996758E-22</v>
      </c>
      <c r="AS83">
        <f t="shared" si="77"/>
        <v>-4.2416036718751361E-4</v>
      </c>
      <c r="AT83">
        <f t="shared" si="78"/>
        <v>-2.7711810656250868E-4</v>
      </c>
      <c r="AU83">
        <f t="shared" si="79"/>
        <v>-7.0127847375002234E-4</v>
      </c>
      <c r="AW83">
        <v>80</v>
      </c>
      <c r="AX83">
        <f>IF(Z83&gt;0, (R83*SUMPRODUCT(K83:$K$98, X83:$X$98)-K83*$AZ$3)/Z83, 0)</f>
        <v>-1.4452247553039656E+25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500000</v>
      </c>
      <c r="S84">
        <f t="shared" si="63"/>
        <v>-9.9735137720766706E+25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-11.964548433395882</v>
      </c>
      <c r="AC84">
        <f t="shared" si="64"/>
        <v>-10.68263252981775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-3.5623948442647831E-19</v>
      </c>
      <c r="AI84">
        <f t="shared" si="69"/>
        <v>-3.5624483992744515E-19</v>
      </c>
      <c r="AJ84">
        <f t="shared" si="70"/>
        <v>-1.2819159035781311</v>
      </c>
      <c r="AK84">
        <f t="shared" si="92"/>
        <v>-0.8375183903377118</v>
      </c>
      <c r="AL84">
        <f t="shared" si="71"/>
        <v>-2.1194342939158428</v>
      </c>
      <c r="AN84">
        <f t="shared" si="72"/>
        <v>0</v>
      </c>
      <c r="AO84">
        <f t="shared" si="73"/>
        <v>0</v>
      </c>
      <c r="AP84">
        <f t="shared" si="74"/>
        <v>-1.4126501098689163E-27</v>
      </c>
      <c r="AQ84">
        <f t="shared" si="75"/>
        <v>-9.3967259072723448E-23</v>
      </c>
      <c r="AR84">
        <f t="shared" si="76"/>
        <v>-9.3968671722833313E-23</v>
      </c>
      <c r="AS84">
        <f t="shared" si="77"/>
        <v>-3.3813804782167851E-4</v>
      </c>
      <c r="AT84">
        <f t="shared" si="78"/>
        <v>-2.2091685791016314E-4</v>
      </c>
      <c r="AU84">
        <f t="shared" si="79"/>
        <v>-5.5905490573184165E-4</v>
      </c>
      <c r="AW84">
        <v>81</v>
      </c>
      <c r="AX84">
        <f>IF(Z84&gt;0, (R84*SUMPRODUCT(K84:$K$98, X84:$X$98)-K84*$AZ$3)/Z84, 0)</f>
        <v>-9.9735137720766706E+25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500000</v>
      </c>
      <c r="S85">
        <f t="shared" si="63"/>
        <v>-7.1779752977196746E+26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-10.68263252981775</v>
      </c>
      <c r="AC85">
        <f t="shared" si="64"/>
        <v>-9.5380647587658487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-4.6375479644757128E-20</v>
      </c>
      <c r="AI85">
        <f t="shared" si="69"/>
        <v>-4.6376144042749816E-20</v>
      </c>
      <c r="AJ85">
        <f t="shared" si="70"/>
        <v>-1.1445677710519018</v>
      </c>
      <c r="AK85">
        <f t="shared" si="92"/>
        <v>-0.7477842770872426</v>
      </c>
      <c r="AL85">
        <f t="shared" si="71"/>
        <v>-1.8923520481391445</v>
      </c>
      <c r="AN85">
        <f t="shared" si="72"/>
        <v>0</v>
      </c>
      <c r="AO85">
        <f t="shared" si="73"/>
        <v>0</v>
      </c>
      <c r="AP85">
        <f t="shared" si="74"/>
        <v>-1.5647494030346047E-28</v>
      </c>
      <c r="AQ85">
        <f t="shared" si="75"/>
        <v>-1.092206853241385E-23</v>
      </c>
      <c r="AR85">
        <f t="shared" si="76"/>
        <v>-1.0922225007354154E-23</v>
      </c>
      <c r="AS85">
        <f t="shared" si="77"/>
        <v>-2.6956158149049598E-4</v>
      </c>
      <c r="AT85">
        <f t="shared" si="78"/>
        <v>-1.7611356657379074E-4</v>
      </c>
      <c r="AU85">
        <f t="shared" si="79"/>
        <v>-4.4567514806428677E-4</v>
      </c>
      <c r="AW85">
        <v>82</v>
      </c>
      <c r="AX85">
        <f>IF(Z85&gt;0, (R85*SUMPRODUCT(K85:$K$98, X85:$X$98)-K85*$AZ$3)/Z85, 0)</f>
        <v>-7.1779752977196746E+26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500000</v>
      </c>
      <c r="S86">
        <f t="shared" si="63"/>
        <v>-5.3975402520728757E+27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-9.5380647587658487</v>
      </c>
      <c r="AC86">
        <f t="shared" si="64"/>
        <v>-8.5161292488980784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-5.788650295300989E-21</v>
      </c>
      <c r="AI86">
        <f t="shared" si="69"/>
        <v>-5.7887291842842217E-21</v>
      </c>
      <c r="AJ86">
        <f t="shared" si="70"/>
        <v>-1.0219355098677703</v>
      </c>
      <c r="AK86">
        <f t="shared" si="92"/>
        <v>-0.66766453311360952</v>
      </c>
      <c r="AL86">
        <f t="shared" si="71"/>
        <v>-1.6896000429813798</v>
      </c>
      <c r="AN86">
        <f t="shared" si="72"/>
        <v>0</v>
      </c>
      <c r="AO86">
        <f t="shared" si="73"/>
        <v>0</v>
      </c>
      <c r="AP86">
        <f t="shared" si="74"/>
        <v>-1.658879418149979E-29</v>
      </c>
      <c r="AQ86">
        <f t="shared" si="75"/>
        <v>-1.2172387626530903E-24</v>
      </c>
      <c r="AR86">
        <f t="shared" si="76"/>
        <v>-1.2172553514472718E-24</v>
      </c>
      <c r="AS86">
        <f t="shared" si="77"/>
        <v>-2.1489284238719405E-4</v>
      </c>
      <c r="AT86">
        <f t="shared" si="78"/>
        <v>-1.4039665702630003E-4</v>
      </c>
      <c r="AU86">
        <f t="shared" si="79"/>
        <v>-3.5528949941349407E-4</v>
      </c>
      <c r="AW86">
        <v>83</v>
      </c>
      <c r="AX86">
        <f>IF(Z86&gt;0, (R86*SUMPRODUCT(K86:$K$98, X86:$X$98)-K86*$AZ$3)/Z86, 0)</f>
        <v>-5.3975402520728757E+27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500000</v>
      </c>
      <c r="S87">
        <f t="shared" si="63"/>
        <v>-4.2491676105866903E+28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-8.5161292488980784</v>
      </c>
      <c r="AC87">
        <f t="shared" si="64"/>
        <v>-7.6036868293732844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-6.9152827104939368E-22</v>
      </c>
      <c r="AI87">
        <f t="shared" si="69"/>
        <v>-6.9153721831568939E-22</v>
      </c>
      <c r="AJ87">
        <f t="shared" si="70"/>
        <v>-0.91244241952479399</v>
      </c>
      <c r="AK87">
        <f t="shared" si="92"/>
        <v>-0.59612904742286554</v>
      </c>
      <c r="AL87">
        <f t="shared" si="71"/>
        <v>-1.5085714669476595</v>
      </c>
      <c r="AN87">
        <f t="shared" si="72"/>
        <v>0</v>
      </c>
      <c r="AO87">
        <f t="shared" si="73"/>
        <v>0</v>
      </c>
      <c r="AP87">
        <f t="shared" si="74"/>
        <v>-1.6798511494913127E-30</v>
      </c>
      <c r="AQ87">
        <f t="shared" si="75"/>
        <v>-1.2983457993084394E-25</v>
      </c>
      <c r="AR87">
        <f t="shared" si="76"/>
        <v>-1.2983625978199344E-25</v>
      </c>
      <c r="AS87">
        <f t="shared" si="77"/>
        <v>-1.7131125828060732E-4</v>
      </c>
      <c r="AT87">
        <f t="shared" si="78"/>
        <v>-1.1192335540999681E-4</v>
      </c>
      <c r="AU87">
        <f t="shared" si="79"/>
        <v>-2.8323461369060413E-4</v>
      </c>
      <c r="AW87">
        <v>84</v>
      </c>
      <c r="AX87">
        <f>IF(Z87&gt;0, (R87*SUMPRODUCT(K87:$K$98, X87:$X$98)-K87*$AZ$3)/Z87, 0)</f>
        <v>-4.2491676105866903E+28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500000</v>
      </c>
      <c r="S88">
        <f t="shared" si="63"/>
        <v>-3.5098056955787164E+29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-7.6036868293732844</v>
      </c>
      <c r="AC88">
        <f t="shared" si="64"/>
        <v>-6.7890060976547169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-7.8906452082025095E-23</v>
      </c>
      <c r="AI88">
        <f t="shared" si="69"/>
        <v>-7.8907419230449604E-23</v>
      </c>
      <c r="AJ88">
        <f t="shared" si="70"/>
        <v>-0.81468073171856759</v>
      </c>
      <c r="AK88">
        <f t="shared" si="92"/>
        <v>-0.53225807805613001</v>
      </c>
      <c r="AL88">
        <f t="shared" si="71"/>
        <v>-1.3469388097746977</v>
      </c>
      <c r="AN88">
        <f t="shared" si="72"/>
        <v>0</v>
      </c>
      <c r="AO88">
        <f t="shared" si="73"/>
        <v>0</v>
      </c>
      <c r="AP88">
        <f t="shared" si="74"/>
        <v>-1.6212707352633989E-31</v>
      </c>
      <c r="AQ88">
        <f t="shared" si="75"/>
        <v>-1.3227413532561597E-26</v>
      </c>
      <c r="AR88">
        <f t="shared" si="76"/>
        <v>-1.3227575659635123E-26</v>
      </c>
      <c r="AS88">
        <f t="shared" si="77"/>
        <v>-1.3656828625686196E-4</v>
      </c>
      <c r="AT88">
        <f t="shared" si="78"/>
        <v>-8.9224613687816342E-5</v>
      </c>
      <c r="AU88">
        <f t="shared" si="79"/>
        <v>-2.2579289994467832E-4</v>
      </c>
      <c r="AW88">
        <v>85</v>
      </c>
      <c r="AX88">
        <f>IF(Z88&gt;0, (R88*SUMPRODUCT(K88:$K$98, X88:$X$98)-K88*$AZ$3)/Z88, 0)</f>
        <v>-3.5098056955787164E+29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-6.7890060976547169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-6.7890060976547169</v>
      </c>
      <c r="AK89">
        <f t="shared" si="92"/>
        <v>-0.47523042683583022</v>
      </c>
      <c r="AL89">
        <f t="shared" si="71"/>
        <v>-7.2642365244905474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-1.4475631564851775E-27</v>
      </c>
      <c r="AR89">
        <f t="shared" si="76"/>
        <v>-1.4475631564851775E-27</v>
      </c>
      <c r="AS89">
        <f t="shared" si="77"/>
        <v>-1.0161330822683161E-3</v>
      </c>
      <c r="AT89">
        <f t="shared" si="78"/>
        <v>-7.1129315758782134E-5</v>
      </c>
      <c r="AU89">
        <f t="shared" si="79"/>
        <v>-1.0872623980270981E-3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74354.991332594655</v>
      </c>
      <c r="AO91" s="6">
        <f t="shared" si="93"/>
        <v>-7435.4991332594655</v>
      </c>
      <c r="AP91" s="6">
        <f t="shared" si="93"/>
        <v>-2998.4054708816016</v>
      </c>
      <c r="AQ91" s="6">
        <f t="shared" si="93"/>
        <v>-40498.951893388476</v>
      </c>
      <c r="AR91" s="6">
        <f t="shared" si="93"/>
        <v>23422.134835065062</v>
      </c>
      <c r="AS91" s="6">
        <f t="shared" si="93"/>
        <v>-10042.313377455093</v>
      </c>
      <c r="AT91" s="6">
        <f t="shared" si="93"/>
        <v>3181.3241065629222</v>
      </c>
      <c r="AU91" s="6">
        <f t="shared" si="93"/>
        <v>16561.145564172886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165883.89778900886</v>
      </c>
      <c r="K3">
        <v>1</v>
      </c>
      <c r="L3" s="2">
        <v>0</v>
      </c>
      <c r="O3">
        <f>$C$3</f>
        <v>165883.89778900886</v>
      </c>
      <c r="P3">
        <f>O3*C5</f>
        <v>16588.389778900888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165883.89778900886</v>
      </c>
      <c r="AF3">
        <f t="shared" ref="AF3:AF34" si="4">-$Z3*P3</f>
        <v>-16588.389778900888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146775.59980610796</v>
      </c>
      <c r="AJ3">
        <f t="shared" ref="AJ3:AJ34" si="8">AB3-AC3</f>
        <v>0</v>
      </c>
      <c r="AL3">
        <f t="shared" ref="AL3:AL34" si="9">SUM(AI3:AK3)</f>
        <v>146775.59980610796</v>
      </c>
      <c r="AN3">
        <f t="shared" ref="AN3:AN34" si="10">AE3*$K3</f>
        <v>165883.89778900886</v>
      </c>
      <c r="AO3">
        <f t="shared" ref="AO3:AO34" si="11">AF3*$K3</f>
        <v>-16588.389778900888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146775.59980610796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146775.59980610796</v>
      </c>
      <c r="AW3">
        <v>0</v>
      </c>
      <c r="AX3">
        <f>IF(Z3&gt;0, (R3*SUMPRODUCT(K3:$K$98, X3:$X$98)-K3*$AZ$3)/Z3, 0)</f>
        <v>0</v>
      </c>
      <c r="AZ3">
        <f>C6*ABS(SUMPRODUCT(X4:X79, K4:K79))/1</f>
        <v>97310.197338206824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6608.415526777374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6527.2909680166777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-6527.2909680166777</v>
      </c>
      <c r="AK4">
        <f>G4*SUM(AB4, AE4:AF4)</f>
        <v>0</v>
      </c>
      <c r="AL4">
        <f t="shared" si="9"/>
        <v>-7665.2644680166777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-1061.6414777497901</v>
      </c>
      <c r="AR4">
        <f t="shared" si="14"/>
        <v>-1061.6414777497901</v>
      </c>
      <c r="AS4">
        <f t="shared" si="15"/>
        <v>-6089.4588749106051</v>
      </c>
      <c r="AT4">
        <f t="shared" si="16"/>
        <v>0</v>
      </c>
      <c r="AU4">
        <f t="shared" si="17"/>
        <v>-7151.1003526603954</v>
      </c>
      <c r="AW4">
        <v>1</v>
      </c>
      <c r="AX4">
        <f>IF(Z4&gt;0, (R4*SUMPRODUCT(K4:$K$98, X4:$X$98)-K4*$AZ$3)/Z4, 0)</f>
        <v>6608.415526777374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500000</v>
      </c>
      <c r="S5">
        <f t="shared" si="1"/>
        <v>13365.837468014106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6527.2909680166777</v>
      </c>
      <c r="AC5">
        <f t="shared" si="2"/>
        <v>13037.825915278139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-1193.926264924545</v>
      </c>
      <c r="AI5">
        <f t="shared" si="7"/>
        <v>-1242.6992129215525</v>
      </c>
      <c r="AJ5">
        <f t="shared" si="8"/>
        <v>-6510.5349472614616</v>
      </c>
      <c r="AK5">
        <f>G5*SUM(AB5, AE5:AF5)</f>
        <v>267.61892968868381</v>
      </c>
      <c r="AL5">
        <f t="shared" si="9"/>
        <v>-7485.6152304943298</v>
      </c>
      <c r="AN5">
        <f t="shared" si="10"/>
        <v>0</v>
      </c>
      <c r="AO5">
        <f t="shared" si="11"/>
        <v>0</v>
      </c>
      <c r="AP5">
        <f t="shared" si="12"/>
        <v>-41.70613887775756</v>
      </c>
      <c r="AQ5">
        <f t="shared" si="13"/>
        <v>-1020.9359216465764</v>
      </c>
      <c r="AR5">
        <f t="shared" si="14"/>
        <v>-1062.6420605243341</v>
      </c>
      <c r="AS5">
        <f t="shared" si="15"/>
        <v>-5567.210632739283</v>
      </c>
      <c r="AT5">
        <f t="shared" si="16"/>
        <v>228.84309245768549</v>
      </c>
      <c r="AU5">
        <f t="shared" si="17"/>
        <v>-6401.0096008059309</v>
      </c>
      <c r="AW5">
        <v>2</v>
      </c>
      <c r="AX5">
        <f>IF(Z5&gt;0, (R5*SUMPRODUCT(K5:$K$98, X5:$X$98)-K5*$AZ$3)/Z5, 0)</f>
        <v>13365.837468014106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500000</v>
      </c>
      <c r="S6">
        <f t="shared" si="1"/>
        <v>20954.809992978877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13037.825915278139</v>
      </c>
      <c r="AC6">
        <f t="shared" si="2"/>
        <v>20161.557741986922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-1779.8741176316762</v>
      </c>
      <c r="AI6">
        <f t="shared" si="7"/>
        <v>-1827.9813487369504</v>
      </c>
      <c r="AJ6">
        <f t="shared" si="8"/>
        <v>-7123.731826708783</v>
      </c>
      <c r="AK6">
        <f>G6*SUM(AB6, AE6:AF6)</f>
        <v>762.71281604377123</v>
      </c>
      <c r="AL6">
        <f t="shared" si="9"/>
        <v>-8189.0003594019618</v>
      </c>
      <c r="AN6">
        <f t="shared" si="10"/>
        <v>0</v>
      </c>
      <c r="AO6">
        <f t="shared" si="11"/>
        <v>0</v>
      </c>
      <c r="AP6">
        <f t="shared" si="12"/>
        <v>-37.110400564850288</v>
      </c>
      <c r="AQ6">
        <f t="shared" si="13"/>
        <v>-1373.0127455429313</v>
      </c>
      <c r="AR6">
        <f t="shared" si="14"/>
        <v>-1410.1231461077814</v>
      </c>
      <c r="AS6">
        <f t="shared" si="15"/>
        <v>-5495.3181784089766</v>
      </c>
      <c r="AT6">
        <f t="shared" si="16"/>
        <v>588.36431590481027</v>
      </c>
      <c r="AU6">
        <f t="shared" si="17"/>
        <v>-6317.0770086119473</v>
      </c>
      <c r="AW6">
        <v>3</v>
      </c>
      <c r="AX6">
        <f>IF(Z6&gt;0, (R6*SUMPRODUCT(K6:$K$98, X6:$X$98)-K6*$AZ$3)/Z6, 0)</f>
        <v>20954.809992978877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500000</v>
      </c>
      <c r="S7">
        <f t="shared" si="1"/>
        <v>26968.520846928484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20161.557741986922</v>
      </c>
      <c r="AC7">
        <f t="shared" si="2"/>
        <v>25556.85248775981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-2434.1089933552935</v>
      </c>
      <c r="AI7">
        <f t="shared" si="7"/>
        <v>-2481.4917412501795</v>
      </c>
      <c r="AJ7">
        <f t="shared" si="8"/>
        <v>-5395.2947457728878</v>
      </c>
      <c r="AK7">
        <f>G7*SUM(AB7, AE7:AF7)</f>
        <v>989.93248513155788</v>
      </c>
      <c r="AL7">
        <f t="shared" si="9"/>
        <v>-6886.8540018915101</v>
      </c>
      <c r="AN7">
        <f t="shared" si="10"/>
        <v>0</v>
      </c>
      <c r="AO7">
        <f t="shared" si="11"/>
        <v>0</v>
      </c>
      <c r="AP7">
        <f t="shared" si="12"/>
        <v>-33.255870212147194</v>
      </c>
      <c r="AQ7">
        <f t="shared" si="13"/>
        <v>-1708.3942228259959</v>
      </c>
      <c r="AR7">
        <f t="shared" si="14"/>
        <v>-1741.6500930381433</v>
      </c>
      <c r="AS7">
        <f t="shared" si="15"/>
        <v>-3786.7204793554843</v>
      </c>
      <c r="AT7">
        <f t="shared" si="16"/>
        <v>694.79014423890271</v>
      </c>
      <c r="AU7">
        <f t="shared" si="17"/>
        <v>-4833.5804281547253</v>
      </c>
      <c r="AW7">
        <v>4</v>
      </c>
      <c r="AX7">
        <f>IF(Z7&gt;0, (R7*SUMPRODUCT(K7:$K$98, X7:$X$98)-K7*$AZ$3)/Z7, 0)</f>
        <v>26968.520846928484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500000</v>
      </c>
      <c r="S8">
        <f t="shared" si="1"/>
        <v>30466.611665983979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25556.85248775981</v>
      </c>
      <c r="AC8">
        <f t="shared" si="2"/>
        <v>28393.991645408649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-3103.8173250590457</v>
      </c>
      <c r="AI8">
        <f t="shared" si="7"/>
        <v>-3150.4158637424771</v>
      </c>
      <c r="AJ8">
        <f t="shared" si="8"/>
        <v>-2837.1391576488386</v>
      </c>
      <c r="AK8">
        <f t="shared" ref="AK8:AK39" si="30">G8*SUM(AB8:AB8, AE8:AF8)</f>
        <v>544.36095798928397</v>
      </c>
      <c r="AL8">
        <f t="shared" si="9"/>
        <v>-5443.194063402032</v>
      </c>
      <c r="AN8">
        <f t="shared" si="10"/>
        <v>0</v>
      </c>
      <c r="AO8">
        <f t="shared" si="11"/>
        <v>0</v>
      </c>
      <c r="AP8">
        <f t="shared" si="12"/>
        <v>-30.528767105919826</v>
      </c>
      <c r="AQ8">
        <f t="shared" si="13"/>
        <v>-2033.4482353571818</v>
      </c>
      <c r="AR8">
        <f t="shared" si="14"/>
        <v>-2063.9770024631016</v>
      </c>
      <c r="AS8">
        <f t="shared" si="15"/>
        <v>-1858.73555347657</v>
      </c>
      <c r="AT8">
        <f t="shared" si="16"/>
        <v>356.6349799273695</v>
      </c>
      <c r="AU8">
        <f t="shared" si="17"/>
        <v>-3566.0775760123024</v>
      </c>
      <c r="AW8">
        <v>5</v>
      </c>
      <c r="AX8">
        <f>IF(Z8&gt;0, (R8*SUMPRODUCT(K8:$K$98, X8:$X$98)-K8*$AZ$3)/Z8, 0)</f>
        <v>30466.611665983979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500000</v>
      </c>
      <c r="S9">
        <f t="shared" si="1"/>
        <v>32497.250379203055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28393.991645408649</v>
      </c>
      <c r="AC9">
        <f t="shared" si="2"/>
        <v>29735.625493647764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-3815.6644898755744</v>
      </c>
      <c r="AI9">
        <f t="shared" si="7"/>
        <v>-3861.4154767231839</v>
      </c>
      <c r="AJ9">
        <f t="shared" si="8"/>
        <v>-1341.6338482391147</v>
      </c>
      <c r="AK9">
        <f t="shared" si="30"/>
        <v>167.52455070791103</v>
      </c>
      <c r="AL9">
        <f t="shared" si="9"/>
        <v>-5035.5247742543879</v>
      </c>
      <c r="AN9">
        <f t="shared" si="10"/>
        <v>0</v>
      </c>
      <c r="AO9">
        <f t="shared" si="11"/>
        <v>0</v>
      </c>
      <c r="AP9">
        <f t="shared" si="12"/>
        <v>-28.386682782387908</v>
      </c>
      <c r="AQ9">
        <f t="shared" si="13"/>
        <v>-2367.4693146816699</v>
      </c>
      <c r="AR9">
        <f t="shared" si="14"/>
        <v>-2395.855997464058</v>
      </c>
      <c r="AS9">
        <f t="shared" si="15"/>
        <v>-832.43088475736613</v>
      </c>
      <c r="AT9">
        <f t="shared" si="16"/>
        <v>103.94237604201567</v>
      </c>
      <c r="AU9">
        <f t="shared" si="17"/>
        <v>-3124.3445061794087</v>
      </c>
      <c r="AW9">
        <v>6</v>
      </c>
      <c r="AX9">
        <f>IF(Z9&gt;0, (R9*SUMPRODUCT(K9:$K$98, X9:$X$98)-K9*$AZ$3)/Z9, 0)</f>
        <v>32497.250379203055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500000</v>
      </c>
      <c r="S10">
        <f t="shared" si="1"/>
        <v>33974.083242462933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29735.625493647764</v>
      </c>
      <c r="AC10">
        <f t="shared" si="2"/>
        <v>30466.916479660256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-4550.09577044872</v>
      </c>
      <c r="AI10">
        <f t="shared" si="7"/>
        <v>-4594.9342378508081</v>
      </c>
      <c r="AJ10">
        <f t="shared" si="8"/>
        <v>-731.29098601249279</v>
      </c>
      <c r="AK10">
        <f t="shared" si="30"/>
        <v>121.91606452395584</v>
      </c>
      <c r="AL10">
        <f t="shared" si="9"/>
        <v>-5204.3091593393447</v>
      </c>
      <c r="AN10">
        <f t="shared" si="10"/>
        <v>0</v>
      </c>
      <c r="AO10">
        <f t="shared" si="11"/>
        <v>0</v>
      </c>
      <c r="AP10">
        <f t="shared" si="12"/>
        <v>-26.392657678544921</v>
      </c>
      <c r="AQ10">
        <f t="shared" si="13"/>
        <v>-2678.2610341506643</v>
      </c>
      <c r="AR10">
        <f t="shared" si="14"/>
        <v>-2704.653691829209</v>
      </c>
      <c r="AS10">
        <f t="shared" si="15"/>
        <v>-430.44987430445372</v>
      </c>
      <c r="AT10">
        <f t="shared" si="16"/>
        <v>71.761796130130278</v>
      </c>
      <c r="AU10">
        <f t="shared" si="17"/>
        <v>-3063.3417700035325</v>
      </c>
      <c r="AW10">
        <v>7</v>
      </c>
      <c r="AX10">
        <f>IF(Z10&gt;0, (R10*SUMPRODUCT(K10:$K$98, X10:$X$98)-K10*$AZ$3)/Z10, 0)</f>
        <v>33974.083242462933</v>
      </c>
    </row>
    <row r="11" spans="1:52" x14ac:dyDescent="0.25">
      <c r="A11" t="s">
        <v>33</v>
      </c>
      <c r="C11" s="25">
        <f>AU81</f>
        <v>38265.411373028794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500000</v>
      </c>
      <c r="S11">
        <f t="shared" si="1"/>
        <v>34935.236629381827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30466.916479660256</v>
      </c>
      <c r="AC11">
        <f t="shared" si="2"/>
        <v>30640.600577108711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-5366.5058709438472</v>
      </c>
      <c r="AI11">
        <f t="shared" si="7"/>
        <v>-5410.3593030848206</v>
      </c>
      <c r="AJ11">
        <f t="shared" si="8"/>
        <v>-173.68409744845485</v>
      </c>
      <c r="AK11">
        <f t="shared" si="30"/>
        <v>73.120599551184611</v>
      </c>
      <c r="AL11">
        <f t="shared" si="9"/>
        <v>-5510.9228009820908</v>
      </c>
      <c r="AN11">
        <f t="shared" si="10"/>
        <v>0</v>
      </c>
      <c r="AO11">
        <f t="shared" si="11"/>
        <v>0</v>
      </c>
      <c r="AP11">
        <f t="shared" si="12"/>
        <v>-24.527603344889229</v>
      </c>
      <c r="AQ11">
        <f t="shared" si="13"/>
        <v>-3001.5330824596444</v>
      </c>
      <c r="AR11">
        <f t="shared" si="14"/>
        <v>-3026.0606858045335</v>
      </c>
      <c r="AS11">
        <f t="shared" si="15"/>
        <v>-97.143015758407017</v>
      </c>
      <c r="AT11">
        <f t="shared" si="16"/>
        <v>40.896982848835293</v>
      </c>
      <c r="AU11">
        <f t="shared" si="17"/>
        <v>-3082.3067187141055</v>
      </c>
      <c r="AW11">
        <v>8</v>
      </c>
      <c r="AX11">
        <f>IF(Z11&gt;0, (R11*SUMPRODUCT(K11:$K$98, X11:$X$98)-K11*$AZ$3)/Z11, 0)</f>
        <v>34935.236629381827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50</v>
      </c>
      <c r="R12">
        <f t="shared" si="0"/>
        <v>500000</v>
      </c>
      <c r="S12">
        <f t="shared" si="1"/>
        <v>35457.786676011128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30640.600577108711</v>
      </c>
      <c r="AC12">
        <f t="shared" si="2"/>
        <v>30344.096942732489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-6258.5232724888419</v>
      </c>
      <c r="AI12">
        <f t="shared" si="7"/>
        <v>-6301.3123179811564</v>
      </c>
      <c r="AJ12">
        <f t="shared" si="8"/>
        <v>296.50363437622218</v>
      </c>
      <c r="AK12">
        <f t="shared" si="30"/>
        <v>70.47338132735004</v>
      </c>
      <c r="AL12">
        <f t="shared" si="9"/>
        <v>-5934.3353022775846</v>
      </c>
      <c r="AN12">
        <f t="shared" si="10"/>
        <v>0</v>
      </c>
      <c r="AO12">
        <f t="shared" si="11"/>
        <v>0</v>
      </c>
      <c r="AP12">
        <f t="shared" si="12"/>
        <v>-22.742832556797769</v>
      </c>
      <c r="AQ12">
        <f t="shared" si="13"/>
        <v>-3326.4716518297009</v>
      </c>
      <c r="AR12">
        <f t="shared" si="14"/>
        <v>-3349.214484386499</v>
      </c>
      <c r="AS12">
        <f t="shared" si="15"/>
        <v>157.59483371302588</v>
      </c>
      <c r="AT12">
        <f t="shared" si="16"/>
        <v>37.457351357070067</v>
      </c>
      <c r="AU12">
        <f t="shared" si="17"/>
        <v>-3154.1622993164033</v>
      </c>
      <c r="AW12">
        <v>9</v>
      </c>
      <c r="AX12">
        <f>IF(Z12&gt;0, (R12*SUMPRODUCT(K12:$K$98, X12:$X$98)-K12*$AZ$3)/Z12, 0)</f>
        <v>35457.786676011128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500000</v>
      </c>
      <c r="S13">
        <f t="shared" si="1"/>
        <v>35510.559478082163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30344.096942732489</v>
      </c>
      <c r="AC13">
        <f t="shared" si="2"/>
        <v>29574.196609130093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-7197.4323791821289</v>
      </c>
      <c r="AI13">
        <f t="shared" si="7"/>
        <v>-7239.0737909816016</v>
      </c>
      <c r="AJ13">
        <f t="shared" si="8"/>
        <v>769.90033360239613</v>
      </c>
      <c r="AK13">
        <f t="shared" si="30"/>
        <v>60.688193885464976</v>
      </c>
      <c r="AL13">
        <f t="shared" si="9"/>
        <v>-6408.4852634937406</v>
      </c>
      <c r="AN13">
        <f t="shared" si="10"/>
        <v>0</v>
      </c>
      <c r="AO13">
        <f t="shared" si="11"/>
        <v>0</v>
      </c>
      <c r="AP13">
        <f t="shared" si="12"/>
        <v>-21.038833696672707</v>
      </c>
      <c r="AQ13">
        <f t="shared" si="13"/>
        <v>-3636.4180829857441</v>
      </c>
      <c r="AR13">
        <f t="shared" si="14"/>
        <v>-3657.4569166824167</v>
      </c>
      <c r="AS13">
        <f t="shared" si="15"/>
        <v>388.98309115154871</v>
      </c>
      <c r="AT13">
        <f t="shared" si="16"/>
        <v>30.661996395710116</v>
      </c>
      <c r="AU13">
        <f t="shared" si="17"/>
        <v>-3237.811829135158</v>
      </c>
      <c r="AW13">
        <v>10</v>
      </c>
      <c r="AX13">
        <f>IF(Z13&gt;0, (R13*SUMPRODUCT(K13:$K$98, X13:$X$98)-K13*$AZ$3)/Z13, 0)</f>
        <v>35510.559478082163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500000</v>
      </c>
      <c r="S14">
        <f t="shared" si="1"/>
        <v>35094.403046934684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29574.196609130093</v>
      </c>
      <c r="AC14">
        <f t="shared" si="2"/>
        <v>28359.092798457259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-8209.8687592310634</v>
      </c>
      <c r="AI14">
        <f t="shared" si="7"/>
        <v>-8250.2727700366195</v>
      </c>
      <c r="AJ14">
        <f t="shared" si="8"/>
        <v>1215.1038106728338</v>
      </c>
      <c r="AK14">
        <f t="shared" si="30"/>
        <v>53.233553896434167</v>
      </c>
      <c r="AL14">
        <f t="shared" si="9"/>
        <v>-6981.9354054673513</v>
      </c>
      <c r="AN14">
        <f t="shared" si="10"/>
        <v>0</v>
      </c>
      <c r="AO14">
        <f t="shared" si="11"/>
        <v>0</v>
      </c>
      <c r="AP14">
        <f t="shared" si="12"/>
        <v>-19.408301382122723</v>
      </c>
      <c r="AQ14">
        <f t="shared" si="13"/>
        <v>-3943.6581668501599</v>
      </c>
      <c r="AR14">
        <f t="shared" si="14"/>
        <v>-3963.0664682322831</v>
      </c>
      <c r="AS14">
        <f t="shared" si="15"/>
        <v>583.6821765442553</v>
      </c>
      <c r="AT14">
        <f t="shared" si="16"/>
        <v>25.571046959561052</v>
      </c>
      <c r="AU14">
        <f t="shared" si="17"/>
        <v>-3353.8132447284665</v>
      </c>
      <c r="AW14">
        <v>11</v>
      </c>
      <c r="AX14">
        <f>IF(Z14&gt;0, (R14*SUMPRODUCT(K14:$K$98, X14:$X$98)-K14*$AZ$3)/Z14, 0)</f>
        <v>35094.403046934684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50</v>
      </c>
      <c r="R15">
        <f t="shared" si="0"/>
        <v>500000</v>
      </c>
      <c r="S15">
        <f t="shared" si="1"/>
        <v>34315.223588916655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28359.092798457259</v>
      </c>
      <c r="AC15">
        <f t="shared" si="2"/>
        <v>26814.471122912601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-9291.6142034078421</v>
      </c>
      <c r="AI15">
        <f t="shared" si="7"/>
        <v>-9330.6850126850004</v>
      </c>
      <c r="AJ15">
        <f t="shared" si="8"/>
        <v>1544.6216755446585</v>
      </c>
      <c r="AK15">
        <f t="shared" si="30"/>
        <v>116.27228047367477</v>
      </c>
      <c r="AL15">
        <f t="shared" si="9"/>
        <v>-7669.7910566666669</v>
      </c>
      <c r="AN15">
        <f t="shared" si="10"/>
        <v>0</v>
      </c>
      <c r="AO15">
        <f t="shared" si="11"/>
        <v>0</v>
      </c>
      <c r="AP15">
        <f t="shared" si="12"/>
        <v>-17.804658268278668</v>
      </c>
      <c r="AQ15">
        <f t="shared" si="13"/>
        <v>-4234.2101101313656</v>
      </c>
      <c r="AR15">
        <f t="shared" si="14"/>
        <v>-4252.0147683996438</v>
      </c>
      <c r="AS15">
        <f t="shared" si="15"/>
        <v>703.88767460023303</v>
      </c>
      <c r="AT15">
        <f t="shared" si="16"/>
        <v>52.985547476680324</v>
      </c>
      <c r="AU15">
        <f t="shared" si="17"/>
        <v>-3495.1415463227304</v>
      </c>
      <c r="AW15">
        <v>12</v>
      </c>
      <c r="AX15">
        <f>IF(Z15&gt;0, (R15*SUMPRODUCT(K15:$K$98, X15:$X$98)-K15*$AZ$3)/Z15, 0)</f>
        <v>34315.223588916655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500000</v>
      </c>
      <c r="S16">
        <f t="shared" si="1"/>
        <v>33169.890292695629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26814.471122912601</v>
      </c>
      <c r="AC16">
        <f t="shared" si="2"/>
        <v>24975.559412311206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-10321.632624897598</v>
      </c>
      <c r="AI16">
        <f t="shared" si="7"/>
        <v>-10359.280562819496</v>
      </c>
      <c r="AJ16">
        <f t="shared" si="8"/>
        <v>1838.9117106013946</v>
      </c>
      <c r="AK16">
        <f t="shared" si="30"/>
        <v>190.38274497267946</v>
      </c>
      <c r="AL16">
        <f t="shared" si="9"/>
        <v>-8329.9861072454223</v>
      </c>
      <c r="AN16">
        <f t="shared" si="10"/>
        <v>0</v>
      </c>
      <c r="AO16">
        <f t="shared" si="11"/>
        <v>0</v>
      </c>
      <c r="AP16">
        <f t="shared" si="12"/>
        <v>-16.229545451312536</v>
      </c>
      <c r="AQ16">
        <f t="shared" si="13"/>
        <v>-4449.5240659672836</v>
      </c>
      <c r="AR16">
        <f t="shared" si="14"/>
        <v>-4465.7536114185968</v>
      </c>
      <c r="AS16">
        <f t="shared" si="15"/>
        <v>792.73136420035553</v>
      </c>
      <c r="AT16">
        <f t="shared" si="16"/>
        <v>82.071571066912824</v>
      </c>
      <c r="AU16">
        <f t="shared" si="17"/>
        <v>-3590.950676151328</v>
      </c>
      <c r="AW16">
        <v>13</v>
      </c>
      <c r="AX16">
        <f>IF(Z16&gt;0, (R16*SUMPRODUCT(K16:$K$98, X16:$X$98)-K16*$AZ$3)/Z16, 0)</f>
        <v>33169.890292695629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500000</v>
      </c>
      <c r="S17">
        <f t="shared" si="1"/>
        <v>31879.446345124525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24975.559412311206</v>
      </c>
      <c r="AC17">
        <f t="shared" si="2"/>
        <v>23041.882245689514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-11323.706861334176</v>
      </c>
      <c r="AI17">
        <f t="shared" si="7"/>
        <v>-11359.845949190722</v>
      </c>
      <c r="AJ17">
        <f t="shared" si="8"/>
        <v>1933.6771666216919</v>
      </c>
      <c r="AK17">
        <f t="shared" si="30"/>
        <v>344.66271988989462</v>
      </c>
      <c r="AL17">
        <f t="shared" si="9"/>
        <v>-9081.5060626791346</v>
      </c>
      <c r="AN17">
        <f t="shared" si="10"/>
        <v>0</v>
      </c>
      <c r="AO17">
        <f t="shared" si="11"/>
        <v>0</v>
      </c>
      <c r="AP17">
        <f t="shared" si="12"/>
        <v>-14.644763535482845</v>
      </c>
      <c r="AQ17">
        <f t="shared" si="13"/>
        <v>-4588.7436336976934</v>
      </c>
      <c r="AR17">
        <f t="shared" si="14"/>
        <v>-4603.388397233176</v>
      </c>
      <c r="AS17">
        <f t="shared" si="15"/>
        <v>783.59047056048871</v>
      </c>
      <c r="AT17">
        <f t="shared" si="16"/>
        <v>139.6688276228781</v>
      </c>
      <c r="AU17">
        <f t="shared" si="17"/>
        <v>-3680.1290990498087</v>
      </c>
      <c r="AW17">
        <v>14</v>
      </c>
      <c r="AX17">
        <f>IF(Z17&gt;0, (R17*SUMPRODUCT(K17:$K$98, X17:$X$98)-K17*$AZ$3)/Z17, 0)</f>
        <v>31879.446345124525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500000</v>
      </c>
      <c r="S18">
        <f t="shared" si="1"/>
        <v>30522.442840247579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23041.882245689514</v>
      </c>
      <c r="AC18">
        <f t="shared" si="2"/>
        <v>21087.915513626984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-12327.629043872621</v>
      </c>
      <c r="AI18">
        <f t="shared" si="7"/>
        <v>-12362.173977946213</v>
      </c>
      <c r="AJ18">
        <f t="shared" si="8"/>
        <v>1953.9667320625304</v>
      </c>
      <c r="AK18">
        <f t="shared" si="30"/>
        <v>497.70465650689351</v>
      </c>
      <c r="AL18">
        <f t="shared" si="9"/>
        <v>-9910.5025893767888</v>
      </c>
      <c r="AN18">
        <f t="shared" si="10"/>
        <v>0</v>
      </c>
      <c r="AO18">
        <f t="shared" si="11"/>
        <v>0</v>
      </c>
      <c r="AP18">
        <f t="shared" si="12"/>
        <v>-13.063418497691528</v>
      </c>
      <c r="AQ18">
        <f t="shared" si="13"/>
        <v>-4661.7827361121172</v>
      </c>
      <c r="AR18">
        <f t="shared" si="14"/>
        <v>-4674.8461546098088</v>
      </c>
      <c r="AS18">
        <f t="shared" si="15"/>
        <v>738.90675539057338</v>
      </c>
      <c r="AT18">
        <f t="shared" si="16"/>
        <v>188.21064189465415</v>
      </c>
      <c r="AU18">
        <f t="shared" si="17"/>
        <v>-3747.7287573245808</v>
      </c>
      <c r="AW18">
        <v>15</v>
      </c>
      <c r="AX18">
        <f>IF(Z18&gt;0, (R18*SUMPRODUCT(K18:$K$98, X18:$X$98)-K18*$AZ$3)/Z18, 0)</f>
        <v>30522.442840247579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500000</v>
      </c>
      <c r="S19">
        <f t="shared" si="1"/>
        <v>28774.337334886179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21087.915513626984</v>
      </c>
      <c r="AC19">
        <f t="shared" si="2"/>
        <v>18907.281610574893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-13450.676345146247</v>
      </c>
      <c r="AI19">
        <f t="shared" si="7"/>
        <v>-13483.530762244589</v>
      </c>
      <c r="AJ19">
        <f t="shared" si="8"/>
        <v>2180.6339030520903</v>
      </c>
      <c r="AK19">
        <f t="shared" si="30"/>
        <v>470.26051595388174</v>
      </c>
      <c r="AL19">
        <f t="shared" si="9"/>
        <v>-10832.636343238617</v>
      </c>
      <c r="AN19">
        <f t="shared" si="10"/>
        <v>0</v>
      </c>
      <c r="AO19">
        <f t="shared" si="11"/>
        <v>0</v>
      </c>
      <c r="AP19">
        <f t="shared" si="12"/>
        <v>-11.586437738699553</v>
      </c>
      <c r="AQ19">
        <f t="shared" si="13"/>
        <v>-4743.5151124413233</v>
      </c>
      <c r="AR19">
        <f t="shared" si="14"/>
        <v>-4755.101550180023</v>
      </c>
      <c r="AS19">
        <f t="shared" si="15"/>
        <v>769.02228619619882</v>
      </c>
      <c r="AT19">
        <f t="shared" si="16"/>
        <v>165.84205931151178</v>
      </c>
      <c r="AU19">
        <f t="shared" si="17"/>
        <v>-3820.2372046723126</v>
      </c>
      <c r="AW19">
        <v>16</v>
      </c>
      <c r="AX19">
        <f>IF(Z19&gt;0, (R19*SUMPRODUCT(K19:$K$98, X19:$X$98)-K19*$AZ$3)/Z19, 0)</f>
        <v>28774.337334886179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500000</v>
      </c>
      <c r="S20">
        <f t="shared" si="1"/>
        <v>25631.363939459072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18907.281610574893</v>
      </c>
      <c r="AC20">
        <f t="shared" si="2"/>
        <v>15931.228729603201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-14482.666649049923</v>
      </c>
      <c r="AI20">
        <f t="shared" si="7"/>
        <v>-14513.744255312376</v>
      </c>
      <c r="AJ20">
        <f t="shared" si="8"/>
        <v>2976.0528809716925</v>
      </c>
      <c r="AK20">
        <f t="shared" si="30"/>
        <v>81.301310925472038</v>
      </c>
      <c r="AL20">
        <f t="shared" si="9"/>
        <v>-11456.390063415212</v>
      </c>
      <c r="AN20">
        <f t="shared" si="10"/>
        <v>0</v>
      </c>
      <c r="AO20">
        <f t="shared" si="11"/>
        <v>0</v>
      </c>
      <c r="AP20">
        <f t="shared" si="12"/>
        <v>-10.395359653928661</v>
      </c>
      <c r="AQ20">
        <f t="shared" si="13"/>
        <v>-4844.4055598555497</v>
      </c>
      <c r="AR20">
        <f t="shared" si="14"/>
        <v>-4854.8009195094783</v>
      </c>
      <c r="AS20">
        <f t="shared" si="15"/>
        <v>995.48014687952355</v>
      </c>
      <c r="AT20">
        <f t="shared" si="16"/>
        <v>27.195027836723622</v>
      </c>
      <c r="AU20">
        <f t="shared" si="17"/>
        <v>-3832.1257447932312</v>
      </c>
      <c r="AW20">
        <v>17</v>
      </c>
      <c r="AX20">
        <f>IF(Z20&gt;0, (R20*SUMPRODUCT(K20:$K$98, X20:$X$98)-K20*$AZ$3)/Z20, 0)</f>
        <v>25631.363939459072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500000</v>
      </c>
      <c r="S21">
        <f t="shared" si="1"/>
        <v>21691.207091253862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15931.228729603201</v>
      </c>
      <c r="AC21">
        <f t="shared" si="2"/>
        <v>12683.986890869142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-15292.067759499103</v>
      </c>
      <c r="AI21">
        <f t="shared" si="7"/>
        <v>-15321.305382922983</v>
      </c>
      <c r="AJ21">
        <f t="shared" si="8"/>
        <v>3247.2418387340585</v>
      </c>
      <c r="AK21">
        <f t="shared" si="30"/>
        <v>25.489965967365123</v>
      </c>
      <c r="AL21">
        <f t="shared" si="9"/>
        <v>-12048.57357822156</v>
      </c>
      <c r="AN21">
        <f t="shared" si="10"/>
        <v>0</v>
      </c>
      <c r="AO21">
        <f t="shared" si="11"/>
        <v>0</v>
      </c>
      <c r="AP21">
        <f t="shared" si="12"/>
        <v>-9.3000107396054243</v>
      </c>
      <c r="AQ21">
        <f t="shared" si="13"/>
        <v>-4864.1571283787607</v>
      </c>
      <c r="AR21">
        <f t="shared" si="14"/>
        <v>-4873.4571391183663</v>
      </c>
      <c r="AS21">
        <f t="shared" si="15"/>
        <v>1032.8946213069487</v>
      </c>
      <c r="AT21">
        <f t="shared" si="16"/>
        <v>8.1079420790084384</v>
      </c>
      <c r="AU21">
        <f t="shared" si="17"/>
        <v>-3832.4545757324095</v>
      </c>
      <c r="AW21">
        <v>18</v>
      </c>
      <c r="AX21">
        <f>IF(Z21&gt;0, (R21*SUMPRODUCT(K21:$K$98, X21:$X$98)-K21*$AZ$3)/Z21, 0)</f>
        <v>21691.207091253862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500000</v>
      </c>
      <c r="S22">
        <f t="shared" si="1"/>
        <v>18052.585656638552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12683.986890869142</v>
      </c>
      <c r="AC22">
        <f t="shared" si="2"/>
        <v>9871.7884513855352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-16034.895069802358</v>
      </c>
      <c r="AI22">
        <f t="shared" si="7"/>
        <v>-16062.236827485018</v>
      </c>
      <c r="AJ22">
        <f t="shared" si="8"/>
        <v>2812.1984394836072</v>
      </c>
      <c r="AK22">
        <f t="shared" si="30"/>
        <v>266.36372470825199</v>
      </c>
      <c r="AL22">
        <f t="shared" si="9"/>
        <v>-12983.674663293159</v>
      </c>
      <c r="AN22">
        <f t="shared" si="10"/>
        <v>0</v>
      </c>
      <c r="AO22">
        <f t="shared" si="11"/>
        <v>0</v>
      </c>
      <c r="AP22">
        <f t="shared" si="12"/>
        <v>-8.1204171757360619</v>
      </c>
      <c r="AQ22">
        <f t="shared" si="13"/>
        <v>-4762.3140709248037</v>
      </c>
      <c r="AR22">
        <f t="shared" si="14"/>
        <v>-4770.43448810054</v>
      </c>
      <c r="AS22">
        <f t="shared" si="15"/>
        <v>835.21420877939249</v>
      </c>
      <c r="AT22">
        <f t="shared" si="16"/>
        <v>79.109199570065201</v>
      </c>
      <c r="AU22">
        <f t="shared" si="17"/>
        <v>-3856.1110797510823</v>
      </c>
      <c r="AW22">
        <v>19</v>
      </c>
      <c r="AX22">
        <f>IF(Z22&gt;0, (R22*SUMPRODUCT(K22:$K$98, X22:$X$98)-K22*$AZ$3)/Z22, 0)</f>
        <v>18052.585656638552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500000</v>
      </c>
      <c r="S23">
        <f t="shared" si="1"/>
        <v>16150.428257200378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9871.7884513855352</v>
      </c>
      <c r="AC23">
        <f t="shared" si="2"/>
        <v>8205.9915166204337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-16634.672877955658</v>
      </c>
      <c r="AI23">
        <f t="shared" si="7"/>
        <v>-16660.077750773697</v>
      </c>
      <c r="AJ23">
        <f t="shared" si="8"/>
        <v>1665.7969347651015</v>
      </c>
      <c r="AK23">
        <f t="shared" si="30"/>
        <v>691.0251915969875</v>
      </c>
      <c r="AL23">
        <f t="shared" si="9"/>
        <v>-14303.255624411608</v>
      </c>
      <c r="AN23">
        <f t="shared" si="10"/>
        <v>0</v>
      </c>
      <c r="AO23">
        <f t="shared" si="11"/>
        <v>0</v>
      </c>
      <c r="AP23">
        <f t="shared" si="12"/>
        <v>-6.7367574840419797</v>
      </c>
      <c r="AQ23">
        <f t="shared" si="13"/>
        <v>-4411.1126951043243</v>
      </c>
      <c r="AR23">
        <f t="shared" si="14"/>
        <v>-4417.8494525883671</v>
      </c>
      <c r="AS23">
        <f t="shared" si="15"/>
        <v>441.72903551027053</v>
      </c>
      <c r="AT23">
        <f t="shared" si="16"/>
        <v>183.24315829076775</v>
      </c>
      <c r="AU23">
        <f t="shared" si="17"/>
        <v>-3792.8772587873282</v>
      </c>
      <c r="AW23">
        <v>20</v>
      </c>
      <c r="AX23">
        <f>IF(Z23&gt;0, (R23*SUMPRODUCT(K23:$K$98, X23:$X$98)-K23*$AZ$3)/Z23, 0)</f>
        <v>16150.428257200378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500000</v>
      </c>
      <c r="S24">
        <f t="shared" si="1"/>
        <v>13995.007047082241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8205.9915166204337</v>
      </c>
      <c r="AC24">
        <f t="shared" si="2"/>
        <v>6559.6262645158386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-17152.293722277918</v>
      </c>
      <c r="AI24">
        <f t="shared" si="7"/>
        <v>-17175.729316995548</v>
      </c>
      <c r="AJ24">
        <f t="shared" si="8"/>
        <v>1646.3652521045951</v>
      </c>
      <c r="AK24">
        <f t="shared" si="30"/>
        <v>574.41940616343038</v>
      </c>
      <c r="AL24">
        <f t="shared" si="9"/>
        <v>-14954.944658727523</v>
      </c>
      <c r="AN24">
        <f t="shared" si="10"/>
        <v>0</v>
      </c>
      <c r="AO24">
        <f t="shared" si="11"/>
        <v>0</v>
      </c>
      <c r="AP24">
        <f t="shared" si="12"/>
        <v>-5.5487076674290225</v>
      </c>
      <c r="AQ24">
        <f t="shared" si="13"/>
        <v>-4061.0475150094167</v>
      </c>
      <c r="AR24">
        <f t="shared" si="14"/>
        <v>-4066.5962226768456</v>
      </c>
      <c r="AS24">
        <f t="shared" si="15"/>
        <v>389.80019956009033</v>
      </c>
      <c r="AT24">
        <f t="shared" si="16"/>
        <v>136.00189804022213</v>
      </c>
      <c r="AU24">
        <f t="shared" si="17"/>
        <v>-3540.7941250765334</v>
      </c>
      <c r="AW24">
        <v>21</v>
      </c>
      <c r="AX24">
        <f>IF(Z24&gt;0, (R24*SUMPRODUCT(K24:$K$98, X24:$X$98)-K24*$AZ$3)/Z24, 0)</f>
        <v>13995.007047082241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500000</v>
      </c>
      <c r="S25">
        <f t="shared" si="1"/>
        <v>11584.535525594241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6559.6262645158386</v>
      </c>
      <c r="AC25">
        <f t="shared" si="2"/>
        <v>4967.1032521847519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-17627.30333016747</v>
      </c>
      <c r="AI25">
        <f t="shared" si="7"/>
        <v>-17648.741838604907</v>
      </c>
      <c r="AJ25">
        <f t="shared" si="8"/>
        <v>1592.5230123310866</v>
      </c>
      <c r="AK25">
        <f t="shared" si="30"/>
        <v>459.17383851610873</v>
      </c>
      <c r="AL25">
        <f t="shared" si="9"/>
        <v>-15597.044987757712</v>
      </c>
      <c r="AN25">
        <f t="shared" si="10"/>
        <v>0</v>
      </c>
      <c r="AO25">
        <f t="shared" si="11"/>
        <v>0</v>
      </c>
      <c r="AP25">
        <f t="shared" si="12"/>
        <v>-4.532026175595032</v>
      </c>
      <c r="AQ25">
        <f t="shared" si="13"/>
        <v>-3726.3506615026486</v>
      </c>
      <c r="AR25">
        <f t="shared" si="14"/>
        <v>-3730.8826876782437</v>
      </c>
      <c r="AS25">
        <f t="shared" si="15"/>
        <v>336.65383010129182</v>
      </c>
      <c r="AT25">
        <f t="shared" si="16"/>
        <v>97.06775363483554</v>
      </c>
      <c r="AU25">
        <f t="shared" si="17"/>
        <v>-3297.1611039421164</v>
      </c>
      <c r="AW25">
        <v>22</v>
      </c>
      <c r="AX25">
        <f>IF(Z25&gt;0, (R25*SUMPRODUCT(K25:$K$98, X25:$X$98)-K25*$AZ$3)/Z25, 0)</f>
        <v>11584.535525594241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500000</v>
      </c>
      <c r="S26">
        <f t="shared" si="1"/>
        <v>8862.291282015467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4967.1032521847519</v>
      </c>
      <c r="AC26">
        <f t="shared" si="2"/>
        <v>3444.79232521632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-17890.121860047591</v>
      </c>
      <c r="AI26">
        <f t="shared" si="7"/>
        <v>-17909.55697121465</v>
      </c>
      <c r="AJ26">
        <f t="shared" si="8"/>
        <v>1522.3109269684319</v>
      </c>
      <c r="AK26">
        <f t="shared" si="30"/>
        <v>347.69722765293267</v>
      </c>
      <c r="AL26">
        <f t="shared" si="9"/>
        <v>-16039.548816593286</v>
      </c>
      <c r="AN26">
        <f t="shared" si="10"/>
        <v>0</v>
      </c>
      <c r="AO26">
        <f t="shared" si="11"/>
        <v>0</v>
      </c>
      <c r="AP26">
        <f t="shared" si="12"/>
        <v>-3.6683169243820939</v>
      </c>
      <c r="AQ26">
        <f t="shared" si="13"/>
        <v>-3376.7049868851491</v>
      </c>
      <c r="AR26">
        <f t="shared" si="14"/>
        <v>-3380.3733038095315</v>
      </c>
      <c r="AS26">
        <f t="shared" si="15"/>
        <v>287.33146363656931</v>
      </c>
      <c r="AT26">
        <f t="shared" si="16"/>
        <v>65.626772792629566</v>
      </c>
      <c r="AU26">
        <f t="shared" si="17"/>
        <v>-3027.4150673803324</v>
      </c>
      <c r="AW26">
        <v>23</v>
      </c>
      <c r="AX26">
        <f>IF(Z26&gt;0, (R26*SUMPRODUCT(K26:$K$98, X26:$X$98)-K26*$AZ$3)/Z26, 0)</f>
        <v>8862.291282015467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500000</v>
      </c>
      <c r="S27">
        <f t="shared" si="1"/>
        <v>5834.0993880193937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3444.79232521632</v>
      </c>
      <c r="AC27">
        <f t="shared" si="2"/>
        <v>2035.9799584510074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-17917.947306619135</v>
      </c>
      <c r="AI27">
        <f t="shared" si="7"/>
        <v>-17935.39627194386</v>
      </c>
      <c r="AJ27">
        <f t="shared" si="8"/>
        <v>1408.8123667653126</v>
      </c>
      <c r="AK27">
        <f t="shared" si="30"/>
        <v>241.13546276514242</v>
      </c>
      <c r="AL27">
        <f t="shared" si="9"/>
        <v>-16285.448442413406</v>
      </c>
      <c r="AN27">
        <f t="shared" si="10"/>
        <v>0</v>
      </c>
      <c r="AO27">
        <f t="shared" si="11"/>
        <v>0</v>
      </c>
      <c r="AP27">
        <f t="shared" si="12"/>
        <v>-2.9405696962322629</v>
      </c>
      <c r="AQ27">
        <f t="shared" si="13"/>
        <v>-3019.6044228405153</v>
      </c>
      <c r="AR27">
        <f t="shared" si="14"/>
        <v>-3022.5449925367475</v>
      </c>
      <c r="AS27">
        <f t="shared" si="15"/>
        <v>237.41871659960992</v>
      </c>
      <c r="AT27">
        <f t="shared" si="16"/>
        <v>40.637116373276527</v>
      </c>
      <c r="AU27">
        <f t="shared" si="17"/>
        <v>-2744.4891595638614</v>
      </c>
      <c r="AW27">
        <v>24</v>
      </c>
      <c r="AX27">
        <f>IF(Z27&gt;0, (R27*SUMPRODUCT(K27:$K$98, X27:$X$98)-K27*$AZ$3)/Z27, 0)</f>
        <v>5834.0993880193937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500000</v>
      </c>
      <c r="S28">
        <f t="shared" si="1"/>
        <v>2495.8922619543864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2035.9799584510074</v>
      </c>
      <c r="AC28">
        <f t="shared" si="2"/>
        <v>773.42251786034467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-17805.673475920543</v>
      </c>
      <c r="AI28">
        <f t="shared" si="7"/>
        <v>-17821.167384244429</v>
      </c>
      <c r="AJ28">
        <f t="shared" si="8"/>
        <v>1262.5574405906627</v>
      </c>
      <c r="AK28">
        <f t="shared" si="30"/>
        <v>142.51859709157054</v>
      </c>
      <c r="AL28">
        <f t="shared" si="9"/>
        <v>-16416.091346562196</v>
      </c>
      <c r="AN28">
        <f t="shared" si="10"/>
        <v>0</v>
      </c>
      <c r="AO28">
        <f t="shared" si="11"/>
        <v>0</v>
      </c>
      <c r="AP28">
        <f t="shared" si="12"/>
        <v>-2.3313353934465399</v>
      </c>
      <c r="AQ28">
        <f t="shared" si="13"/>
        <v>-2679.1817733019261</v>
      </c>
      <c r="AR28">
        <f t="shared" si="14"/>
        <v>-2681.5131086953729</v>
      </c>
      <c r="AS28">
        <f t="shared" si="15"/>
        <v>189.9743296512604</v>
      </c>
      <c r="AT28">
        <f t="shared" si="16"/>
        <v>21.444469831521278</v>
      </c>
      <c r="AU28">
        <f t="shared" si="17"/>
        <v>-2470.0943092125913</v>
      </c>
      <c r="AW28">
        <v>25</v>
      </c>
      <c r="AX28">
        <f>IF(Z28&gt;0, (R28*SUMPRODUCT(K28:$K$98, X28:$X$98)-K28*$AZ$3)/Z28, 0)</f>
        <v>2495.8922619543864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500000</v>
      </c>
      <c r="S29">
        <f t="shared" si="1"/>
        <v>-1240.1449298448078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773.42251786034467</v>
      </c>
      <c r="AC29">
        <f t="shared" si="2"/>
        <v>-336.96730700420812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-17531.657230541936</v>
      </c>
      <c r="AI29">
        <f t="shared" si="7"/>
        <v>-17545.243034059527</v>
      </c>
      <c r="AJ29">
        <f t="shared" si="8"/>
        <v>1110.3898248645528</v>
      </c>
      <c r="AK29">
        <f t="shared" si="30"/>
        <v>54.139576250224131</v>
      </c>
      <c r="AL29">
        <f t="shared" si="9"/>
        <v>-16380.713632944751</v>
      </c>
      <c r="AN29">
        <f t="shared" si="10"/>
        <v>0</v>
      </c>
      <c r="AO29">
        <f t="shared" si="11"/>
        <v>0</v>
      </c>
      <c r="AP29">
        <f t="shared" si="12"/>
        <v>-1.8252026127484615</v>
      </c>
      <c r="AQ29">
        <f t="shared" si="13"/>
        <v>-2355.3135110160511</v>
      </c>
      <c r="AR29">
        <f t="shared" si="14"/>
        <v>-2357.138713628799</v>
      </c>
      <c r="AS29">
        <f t="shared" si="15"/>
        <v>149.17677904642579</v>
      </c>
      <c r="AT29">
        <f t="shared" si="16"/>
        <v>7.2734524606545055</v>
      </c>
      <c r="AU29">
        <f t="shared" si="17"/>
        <v>-2200.6884821217191</v>
      </c>
      <c r="AW29">
        <v>26</v>
      </c>
      <c r="AX29">
        <f>IF(Z29&gt;0, (R29*SUMPRODUCT(K29:$K$98, X29:$X$98)-K29*$AZ$3)/Z29, 0)</f>
        <v>-1240.1449298448078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500000</v>
      </c>
      <c r="S30">
        <f t="shared" si="1"/>
        <v>-5500.7486320200078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-336.96730700420812</v>
      </c>
      <c r="AC30">
        <f t="shared" si="2"/>
        <v>-1291.5737212011772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-17099.641852994526</v>
      </c>
      <c r="AI30">
        <f t="shared" si="7"/>
        <v>-17111.381834291642</v>
      </c>
      <c r="AJ30">
        <f t="shared" si="8"/>
        <v>954.60641419696913</v>
      </c>
      <c r="AK30">
        <f t="shared" si="30"/>
        <v>-23.58771149029457</v>
      </c>
      <c r="AL30">
        <f t="shared" si="9"/>
        <v>-16180.363131584967</v>
      </c>
      <c r="AN30">
        <f t="shared" si="10"/>
        <v>0</v>
      </c>
      <c r="AO30">
        <f t="shared" si="11"/>
        <v>0</v>
      </c>
      <c r="AP30">
        <f t="shared" si="12"/>
        <v>-1.4082350025320418</v>
      </c>
      <c r="AQ30">
        <f t="shared" si="13"/>
        <v>-2051.1373552240175</v>
      </c>
      <c r="AR30">
        <f t="shared" si="14"/>
        <v>-2052.5455902265494</v>
      </c>
      <c r="AS30">
        <f t="shared" si="15"/>
        <v>114.50701087946821</v>
      </c>
      <c r="AT30">
        <f t="shared" si="16"/>
        <v>-2.8293947076743762</v>
      </c>
      <c r="AU30">
        <f t="shared" si="17"/>
        <v>-1940.8679740547555</v>
      </c>
      <c r="AW30">
        <v>27</v>
      </c>
      <c r="AX30">
        <f>IF(Z30&gt;0, (R30*SUMPRODUCT(K30:$K$98, X30:$X$98)-K30*$AZ$3)/Z30, 0)</f>
        <v>-5500.7486320200078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50</v>
      </c>
      <c r="R31">
        <f t="shared" si="0"/>
        <v>500000</v>
      </c>
      <c r="S31">
        <f t="shared" si="1"/>
        <v>-10489.011355247476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-1291.5737212011772</v>
      </c>
      <c r="AC31">
        <f t="shared" si="2"/>
        <v>-2092.0797399795847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-16498.601802792109</v>
      </c>
      <c r="AI31">
        <f t="shared" si="7"/>
        <v>-16508.574524095977</v>
      </c>
      <c r="AJ31">
        <f t="shared" si="8"/>
        <v>800.50601877840745</v>
      </c>
      <c r="AK31">
        <f t="shared" si="30"/>
        <v>-90.410160484082411</v>
      </c>
      <c r="AL31">
        <f t="shared" si="9"/>
        <v>-15798.478665801651</v>
      </c>
      <c r="AN31">
        <f t="shared" si="10"/>
        <v>0</v>
      </c>
      <c r="AO31">
        <f t="shared" si="11"/>
        <v>0</v>
      </c>
      <c r="AP31">
        <f t="shared" si="12"/>
        <v>-1.0680790326035889</v>
      </c>
      <c r="AQ31">
        <f t="shared" si="13"/>
        <v>-1767.0012142026926</v>
      </c>
      <c r="AR31">
        <f t="shared" si="14"/>
        <v>-1768.0692932352963</v>
      </c>
      <c r="AS31">
        <f t="shared" si="15"/>
        <v>85.734241244529585</v>
      </c>
      <c r="AT31">
        <f t="shared" si="16"/>
        <v>-9.6829334546760268</v>
      </c>
      <c r="AU31">
        <f t="shared" si="17"/>
        <v>-1692.0179854454427</v>
      </c>
      <c r="AW31">
        <v>28</v>
      </c>
      <c r="AX31">
        <f>IF(Z31&gt;0, (R31*SUMPRODUCT(K31:$K$98, X31:$X$98)-K31*$AZ$3)/Z31, 0)</f>
        <v>-10489.011355247476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500000</v>
      </c>
      <c r="S32">
        <f t="shared" si="1"/>
        <v>-16515.097884883176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-2092.0797399795847</v>
      </c>
      <c r="AC32">
        <f t="shared" si="2"/>
        <v>-2742.4458323558415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-15701.494710998011</v>
      </c>
      <c r="AI32">
        <f t="shared" si="7"/>
        <v>-15709.797555617739</v>
      </c>
      <c r="AJ32">
        <f t="shared" si="8"/>
        <v>650.3660923762568</v>
      </c>
      <c r="AK32">
        <f t="shared" si="30"/>
        <v>-146.44558179857094</v>
      </c>
      <c r="AL32">
        <f t="shared" si="9"/>
        <v>-15205.877045040053</v>
      </c>
      <c r="AN32">
        <f t="shared" si="10"/>
        <v>0</v>
      </c>
      <c r="AO32">
        <f t="shared" si="11"/>
        <v>0</v>
      </c>
      <c r="AP32">
        <f t="shared" si="12"/>
        <v>-0.7939599486195843</v>
      </c>
      <c r="AQ32">
        <f t="shared" si="13"/>
        <v>-1501.4562484251665</v>
      </c>
      <c r="AR32">
        <f t="shared" si="14"/>
        <v>-1502.2502083737859</v>
      </c>
      <c r="AS32">
        <f t="shared" si="15"/>
        <v>62.191291411142487</v>
      </c>
      <c r="AT32">
        <f t="shared" si="16"/>
        <v>-14.00386637660098</v>
      </c>
      <c r="AU32">
        <f t="shared" si="17"/>
        <v>-1454.0627833392443</v>
      </c>
      <c r="AW32">
        <v>29</v>
      </c>
      <c r="AX32">
        <f>IF(Z32&gt;0, (R32*SUMPRODUCT(K32:$K$98, X32:$X$98)-K32*$AZ$3)/Z32, 0)</f>
        <v>-16515.097884883176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50</v>
      </c>
      <c r="R33">
        <f t="shared" si="0"/>
        <v>500000</v>
      </c>
      <c r="S33">
        <f t="shared" si="1"/>
        <v>-24067.882501529206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-2742.4458323558415</v>
      </c>
      <c r="AC33">
        <f t="shared" si="2"/>
        <v>-3246.9064362931194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-14745.064519825664</v>
      </c>
      <c r="AI33">
        <f t="shared" si="7"/>
        <v>-14751.809829547214</v>
      </c>
      <c r="AJ33">
        <f t="shared" si="8"/>
        <v>504.46060393727794</v>
      </c>
      <c r="AK33">
        <f t="shared" si="30"/>
        <v>-191.97120826490891</v>
      </c>
      <c r="AL33">
        <f t="shared" si="9"/>
        <v>-14439.320433874846</v>
      </c>
      <c r="AN33">
        <f t="shared" si="10"/>
        <v>0</v>
      </c>
      <c r="AO33">
        <f t="shared" si="11"/>
        <v>0</v>
      </c>
      <c r="AP33">
        <f t="shared" si="12"/>
        <v>-0.57591124372202052</v>
      </c>
      <c r="AQ33">
        <f t="shared" si="13"/>
        <v>-1258.9263943279063</v>
      </c>
      <c r="AR33">
        <f t="shared" si="14"/>
        <v>-1259.5023055716283</v>
      </c>
      <c r="AS33">
        <f t="shared" si="15"/>
        <v>43.070599544771888</v>
      </c>
      <c r="AT33">
        <f t="shared" si="16"/>
        <v>-16.390407835161565</v>
      </c>
      <c r="AU33">
        <f t="shared" si="17"/>
        <v>-1232.8221138620181</v>
      </c>
      <c r="AW33">
        <v>30</v>
      </c>
      <c r="AX33">
        <f>IF(Z33&gt;0, (R33*SUMPRODUCT(K33:$K$98, X33:$X$98)-K33*$AZ$3)/Z33, 0)</f>
        <v>-24067.882501529206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500000</v>
      </c>
      <c r="S34">
        <f t="shared" si="1"/>
        <v>-33961.153480361667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-3246.9064362931194</v>
      </c>
      <c r="AC34">
        <f t="shared" si="2"/>
        <v>-3615.658148042553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-13546.302649379688</v>
      </c>
      <c r="AI34">
        <f t="shared" si="7"/>
        <v>-13551.625875739082</v>
      </c>
      <c r="AJ34">
        <f t="shared" si="8"/>
        <v>368.75171174943353</v>
      </c>
      <c r="AK34">
        <f t="shared" si="30"/>
        <v>-227.28345054051837</v>
      </c>
      <c r="AL34">
        <f t="shared" si="9"/>
        <v>-13410.157614530168</v>
      </c>
      <c r="AN34">
        <f t="shared" si="10"/>
        <v>0</v>
      </c>
      <c r="AO34">
        <f t="shared" si="11"/>
        <v>0</v>
      </c>
      <c r="AP34">
        <f t="shared" si="12"/>
        <v>-0.40579862682999224</v>
      </c>
      <c r="AQ34">
        <f t="shared" si="13"/>
        <v>-1032.6577610286524</v>
      </c>
      <c r="AR34">
        <f t="shared" si="14"/>
        <v>-1033.0635596554823</v>
      </c>
      <c r="AS34">
        <f t="shared" si="15"/>
        <v>28.110572079097196</v>
      </c>
      <c r="AT34">
        <f t="shared" si="16"/>
        <v>-17.326205181513924</v>
      </c>
      <c r="AU34">
        <f t="shared" si="17"/>
        <v>-1022.2791927578991</v>
      </c>
      <c r="AW34">
        <v>31</v>
      </c>
      <c r="AX34">
        <f>IF(Z34&gt;0, (R34*SUMPRODUCT(K34:$K$98, X34:$X$98)-K34*$AZ$3)/Z34, 0)</f>
        <v>-33961.153480361667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-47469.743167098008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-3615.658148042553</v>
      </c>
      <c r="AC35">
        <f t="shared" ref="AC35:AC66" si="33">S35*Z35</f>
        <v>-3853.5170853404275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-12110.748472014924</v>
      </c>
      <c r="AI35">
        <f t="shared" ref="AI35:AI66" si="38">SUM(AE35:AH35)</f>
        <v>-12114.807391263525</v>
      </c>
      <c r="AJ35">
        <f t="shared" ref="AJ35:AJ66" si="39">AB35-AC35</f>
        <v>237.85893729787449</v>
      </c>
      <c r="AK35">
        <f t="shared" si="30"/>
        <v>-253.09607036297874</v>
      </c>
      <c r="AL35">
        <f t="shared" ref="AL35:AL66" si="40">SUM(AI35:AK35)</f>
        <v>-12130.044524328629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-0.27626637398143467</v>
      </c>
      <c r="AQ35">
        <f t="shared" ref="AQ35:AQ66" si="44">AH35*$K35</f>
        <v>-824.30626520076351</v>
      </c>
      <c r="AR35">
        <f t="shared" ref="AR35:AR66" si="45">AI35*$K35</f>
        <v>-824.58253157474496</v>
      </c>
      <c r="AS35">
        <f t="shared" ref="AS35:AS66" si="46">AJ35*$K35</f>
        <v>16.189636231129867</v>
      </c>
      <c r="AT35">
        <f t="shared" ref="AT35:AT66" si="47">AK35*$K35</f>
        <v>-17.226736809866722</v>
      </c>
      <c r="AU35">
        <f t="shared" ref="AU35:AU66" si="48">AL35*$K35</f>
        <v>-825.6196321534818</v>
      </c>
      <c r="AW35">
        <v>32</v>
      </c>
      <c r="AX35">
        <f>IF(Z35&gt;0, (R35*SUMPRODUCT(K35:$K$98, X35:$X$98)-K35*$AZ$3)/Z35, 0)</f>
        <v>-47469.743167098008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500000</v>
      </c>
      <c r="S36">
        <f t="shared" si="32"/>
        <v>-66809.06143907347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-3853.5170853404275</v>
      </c>
      <c r="AC36">
        <f t="shared" si="33"/>
        <v>-3968.1815436387083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-10485.371431737394</v>
      </c>
      <c r="AI36">
        <f t="shared" si="38"/>
        <v>-10488.341224650334</v>
      </c>
      <c r="AJ36">
        <f t="shared" si="39"/>
        <v>114.66445829828081</v>
      </c>
      <c r="AK36">
        <f t="shared" si="30"/>
        <v>-269.74619597382997</v>
      </c>
      <c r="AL36">
        <f t="shared" si="40"/>
        <v>-10643.422962325883</v>
      </c>
      <c r="AN36">
        <f t="shared" si="41"/>
        <v>0</v>
      </c>
      <c r="AO36">
        <f t="shared" si="42"/>
        <v>0</v>
      </c>
      <c r="AP36">
        <f t="shared" si="43"/>
        <v>-0.18047861944864255</v>
      </c>
      <c r="AQ36">
        <f t="shared" si="44"/>
        <v>-637.21121838518411</v>
      </c>
      <c r="AR36">
        <f t="shared" si="45"/>
        <v>-637.39169700463276</v>
      </c>
      <c r="AS36">
        <f t="shared" si="46"/>
        <v>6.9683253143105794</v>
      </c>
      <c r="AT36">
        <f t="shared" si="47"/>
        <v>-16.392867273255188</v>
      </c>
      <c r="AU36">
        <f t="shared" si="48"/>
        <v>-646.81623896357735</v>
      </c>
      <c r="AW36">
        <v>33</v>
      </c>
      <c r="AX36">
        <f>IF(Z36&gt;0, (R36*SUMPRODUCT(K36:$K$98, X36:$X$98)-K36*$AZ$3)/Z36, 0)</f>
        <v>-66809.06143907347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500000</v>
      </c>
      <c r="S37">
        <f t="shared" si="32"/>
        <v>-95910.556939578892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-3968.1815436387083</v>
      </c>
      <c r="AC37">
        <f t="shared" si="33"/>
        <v>-3971.7840058609636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-8695.2833682354012</v>
      </c>
      <c r="AI37">
        <f t="shared" si="38"/>
        <v>-8697.3539348823888</v>
      </c>
      <c r="AJ37">
        <f t="shared" si="39"/>
        <v>3.6024622222553262</v>
      </c>
      <c r="AK37">
        <f t="shared" si="30"/>
        <v>-277.7727080547096</v>
      </c>
      <c r="AL37">
        <f t="shared" si="40"/>
        <v>-8971.5241807148432</v>
      </c>
      <c r="AN37">
        <f t="shared" si="41"/>
        <v>0</v>
      </c>
      <c r="AO37">
        <f t="shared" si="42"/>
        <v>0</v>
      </c>
      <c r="AP37">
        <f t="shared" si="43"/>
        <v>-0.11234940715670461</v>
      </c>
      <c r="AQ37">
        <f t="shared" si="44"/>
        <v>-471.80801105934762</v>
      </c>
      <c r="AR37">
        <f t="shared" si="45"/>
        <v>-471.92036046650441</v>
      </c>
      <c r="AS37">
        <f t="shared" si="46"/>
        <v>0.19547040205817351</v>
      </c>
      <c r="AT37">
        <f t="shared" si="47"/>
        <v>-15.0720089689794</v>
      </c>
      <c r="AU37">
        <f t="shared" si="48"/>
        <v>-486.79689903342563</v>
      </c>
      <c r="AW37">
        <v>34</v>
      </c>
      <c r="AX37">
        <f>IF(Z37&gt;0, (R37*SUMPRODUCT(K37:$K$98, X37:$X$98)-K37*$AZ$3)/Z37, 0)</f>
        <v>-95910.556939578892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500000</v>
      </c>
      <c r="S38">
        <f t="shared" si="32"/>
        <v>-142129.80985506755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-3971.7840058609636</v>
      </c>
      <c r="AC38">
        <f t="shared" si="33"/>
        <v>-3877.8699132034094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-6856.6091680160998</v>
      </c>
      <c r="AI38">
        <f t="shared" si="38"/>
        <v>-6857.9733680798154</v>
      </c>
      <c r="AJ38">
        <f t="shared" si="39"/>
        <v>-93.914092657554193</v>
      </c>
      <c r="AK38">
        <f t="shared" si="30"/>
        <v>-278.02488041026749</v>
      </c>
      <c r="AL38">
        <f t="shared" si="40"/>
        <v>-7229.9123411476367</v>
      </c>
      <c r="AN38">
        <f t="shared" si="41"/>
        <v>0</v>
      </c>
      <c r="AO38">
        <f t="shared" si="42"/>
        <v>0</v>
      </c>
      <c r="AP38">
        <f t="shared" si="43"/>
        <v>-6.6090892068727869E-2</v>
      </c>
      <c r="AQ38">
        <f t="shared" si="44"/>
        <v>-332.17958900144953</v>
      </c>
      <c r="AR38">
        <f t="shared" si="45"/>
        <v>-332.24567989351829</v>
      </c>
      <c r="AS38">
        <f t="shared" si="46"/>
        <v>-4.5498210465241948</v>
      </c>
      <c r="AT38">
        <f t="shared" si="47"/>
        <v>-13.469367765288814</v>
      </c>
      <c r="AU38">
        <f t="shared" si="48"/>
        <v>-350.26486870533125</v>
      </c>
      <c r="AW38">
        <v>35</v>
      </c>
      <c r="AX38">
        <f>IF(Z38&gt;0, (R38*SUMPRODUCT(K38:$K$98, X38:$X$98)-K38*$AZ$3)/Z38, 0)</f>
        <v>-142129.80985506755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500000</v>
      </c>
      <c r="S39">
        <f t="shared" si="32"/>
        <v>-220087.24352324993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-3877.8699132034094</v>
      </c>
      <c r="AC39">
        <f t="shared" si="33"/>
        <v>-3704.9404810290544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-5088.5992062394298</v>
      </c>
      <c r="AI39">
        <f t="shared" si="38"/>
        <v>-5089.4409043818841</v>
      </c>
      <c r="AJ39">
        <f t="shared" si="39"/>
        <v>-172.92943217435504</v>
      </c>
      <c r="AK39">
        <f t="shared" si="30"/>
        <v>-271.4508939242387</v>
      </c>
      <c r="AL39">
        <f t="shared" si="40"/>
        <v>-5533.8212304804783</v>
      </c>
      <c r="AN39">
        <f t="shared" si="41"/>
        <v>0</v>
      </c>
      <c r="AO39">
        <f t="shared" si="42"/>
        <v>0</v>
      </c>
      <c r="AP39">
        <f t="shared" si="43"/>
        <v>-3.6408425195071516E-2</v>
      </c>
      <c r="AQ39">
        <f t="shared" si="44"/>
        <v>-220.11202615679008</v>
      </c>
      <c r="AR39">
        <f t="shared" si="45"/>
        <v>-220.14843458198516</v>
      </c>
      <c r="AS39">
        <f t="shared" si="46"/>
        <v>-7.4802212073153997</v>
      </c>
      <c r="AT39">
        <f t="shared" si="47"/>
        <v>-11.741857403600108</v>
      </c>
      <c r="AU39">
        <f t="shared" si="48"/>
        <v>-239.37051319290066</v>
      </c>
      <c r="AW39">
        <v>36</v>
      </c>
      <c r="AX39">
        <f>IF(Z39&gt;0, (R39*SUMPRODUCT(K39:$K$98, X39:$X$98)-K39*$AZ$3)/Z39, 0)</f>
        <v>-220087.24352324993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500000</v>
      </c>
      <c r="S40">
        <f t="shared" si="32"/>
        <v>-361439.3762739831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-3704.9404810290544</v>
      </c>
      <c r="AC40">
        <f t="shared" si="33"/>
        <v>-3474.0623097074472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-3526.9402280488166</v>
      </c>
      <c r="AI40">
        <f t="shared" si="38"/>
        <v>-3527.4208151870416</v>
      </c>
      <c r="AJ40">
        <f t="shared" si="39"/>
        <v>-230.87817132160717</v>
      </c>
      <c r="AK40">
        <f t="shared" ref="AK40:AK71" si="61">G40*SUM(AB40:AB40, AE40:AF40)</f>
        <v>-259.34583367203385</v>
      </c>
      <c r="AL40">
        <f t="shared" si="40"/>
        <v>-4017.6448201806825</v>
      </c>
      <c r="AN40">
        <f t="shared" si="41"/>
        <v>0</v>
      </c>
      <c r="AO40">
        <f t="shared" si="42"/>
        <v>0</v>
      </c>
      <c r="AP40">
        <f t="shared" si="43"/>
        <v>-1.856092632138848E-2</v>
      </c>
      <c r="AQ40">
        <f t="shared" si="44"/>
        <v>-136.21520949255094</v>
      </c>
      <c r="AR40">
        <f t="shared" si="45"/>
        <v>-136.23377041887233</v>
      </c>
      <c r="AS40">
        <f t="shared" si="46"/>
        <v>-8.9168277431308081</v>
      </c>
      <c r="AT40">
        <f t="shared" si="47"/>
        <v>-10.016287427757169</v>
      </c>
      <c r="AU40">
        <f t="shared" si="48"/>
        <v>-155.16688558976028</v>
      </c>
      <c r="AW40">
        <v>37</v>
      </c>
      <c r="AX40">
        <f>IF(Z40&gt;0, (R40*SUMPRODUCT(K40:$K$98, X40:$X$98)-K40*$AZ$3)/Z40, 0)</f>
        <v>-361439.3762739831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500000</v>
      </c>
      <c r="S41">
        <f t="shared" si="32"/>
        <v>-642744.68311118206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-3474.0623097074472</v>
      </c>
      <c r="AC41">
        <f t="shared" si="33"/>
        <v>-3207.6077000228574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-2262.5701683297175</v>
      </c>
      <c r="AI41">
        <f t="shared" si="38"/>
        <v>-2262.8196925797274</v>
      </c>
      <c r="AJ41">
        <f t="shared" si="39"/>
        <v>-266.45460968458974</v>
      </c>
      <c r="AK41">
        <f t="shared" si="61"/>
        <v>-243.18436167952132</v>
      </c>
      <c r="AL41">
        <f t="shared" si="40"/>
        <v>-2772.4586639438385</v>
      </c>
      <c r="AN41">
        <f t="shared" si="41"/>
        <v>0</v>
      </c>
      <c r="AO41">
        <f t="shared" si="42"/>
        <v>0</v>
      </c>
      <c r="AP41">
        <f t="shared" si="43"/>
        <v>-8.604432644279859E-3</v>
      </c>
      <c r="AQ41">
        <f t="shared" si="44"/>
        <v>-78.021004433760268</v>
      </c>
      <c r="AR41">
        <f t="shared" si="45"/>
        <v>-78.029608866404544</v>
      </c>
      <c r="AS41">
        <f t="shared" si="46"/>
        <v>-9.1882482031238872</v>
      </c>
      <c r="AT41">
        <f t="shared" si="47"/>
        <v>-8.385812040837509</v>
      </c>
      <c r="AU41">
        <f t="shared" si="48"/>
        <v>-95.603669110365942</v>
      </c>
      <c r="AW41">
        <v>38</v>
      </c>
      <c r="AX41">
        <f>IF(Z41&gt;0, (R41*SUMPRODUCT(K41:$K$98, X41:$X$98)-K41*$AZ$3)/Z41, 0)</f>
        <v>-642744.68311118206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500000</v>
      </c>
      <c r="S42">
        <f t="shared" si="32"/>
        <v>-1271793.0034397503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-3207.6077000228574</v>
      </c>
      <c r="AC42">
        <f t="shared" si="33"/>
        <v>-2926.1020801913137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-1319.9055108339164</v>
      </c>
      <c r="AI42">
        <f t="shared" si="38"/>
        <v>-1320.0205492903428</v>
      </c>
      <c r="AJ42">
        <f t="shared" si="39"/>
        <v>-281.50561983154375</v>
      </c>
      <c r="AK42">
        <f t="shared" si="61"/>
        <v>-224.53253900160004</v>
      </c>
      <c r="AL42">
        <f t="shared" si="40"/>
        <v>-1826.0587081234867</v>
      </c>
      <c r="AN42">
        <f t="shared" si="41"/>
        <v>0</v>
      </c>
      <c r="AO42">
        <f t="shared" si="42"/>
        <v>0</v>
      </c>
      <c r="AP42">
        <f t="shared" si="43"/>
        <v>-3.5418853856872068E-3</v>
      </c>
      <c r="AQ42">
        <f t="shared" si="44"/>
        <v>-40.638184695244533</v>
      </c>
      <c r="AR42">
        <f t="shared" si="45"/>
        <v>-40.64172658063022</v>
      </c>
      <c r="AS42">
        <f t="shared" si="46"/>
        <v>-8.6671941874353191</v>
      </c>
      <c r="AT42">
        <f t="shared" si="47"/>
        <v>-6.9130666666239602</v>
      </c>
      <c r="AU42">
        <f t="shared" si="48"/>
        <v>-56.221987434689503</v>
      </c>
      <c r="AW42">
        <v>39</v>
      </c>
      <c r="AX42">
        <f>IF(Z42&gt;0, (R42*SUMPRODUCT(K42:$K$98, X42:$X$98)-K42*$AZ$3)/Z42, 0)</f>
        <v>-1271793.0034397503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500000</v>
      </c>
      <c r="S43">
        <f t="shared" si="32"/>
        <v>-2908125.6268632635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-2926.1020801913137</v>
      </c>
      <c r="AC43">
        <f t="shared" si="33"/>
        <v>-2645.7343503639659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-683.9941886299747</v>
      </c>
      <c r="AI43">
        <f t="shared" si="38"/>
        <v>-684.0396772829738</v>
      </c>
      <c r="AJ43">
        <f t="shared" si="39"/>
        <v>-280.36772982734783</v>
      </c>
      <c r="AK43">
        <f t="shared" si="61"/>
        <v>-204.82714561339199</v>
      </c>
      <c r="AL43">
        <f t="shared" si="40"/>
        <v>-1169.2345527237137</v>
      </c>
      <c r="AN43">
        <f t="shared" si="41"/>
        <v>0</v>
      </c>
      <c r="AO43">
        <f t="shared" si="42"/>
        <v>0</v>
      </c>
      <c r="AP43">
        <f t="shared" si="43"/>
        <v>-1.250479313902158E-3</v>
      </c>
      <c r="AQ43">
        <f t="shared" si="44"/>
        <v>-18.802943752320697</v>
      </c>
      <c r="AR43">
        <f t="shared" si="45"/>
        <v>-18.8041942316346</v>
      </c>
      <c r="AS43">
        <f t="shared" si="46"/>
        <v>-7.7072857365479139</v>
      </c>
      <c r="AT43">
        <f t="shared" si="47"/>
        <v>-5.6306813156281148</v>
      </c>
      <c r="AU43">
        <f t="shared" si="48"/>
        <v>-32.14216128381063</v>
      </c>
      <c r="AW43">
        <v>40</v>
      </c>
      <c r="AX43">
        <f>IF(Z43&gt;0, (R43*SUMPRODUCT(K43:$K$98, X43:$X$98)-K43*$AZ$3)/Z43, 0)</f>
        <v>-2908125.6268632635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500000</v>
      </c>
      <c r="S44">
        <f t="shared" si="32"/>
        <v>-8053557.3329050122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-2645.7343503639659</v>
      </c>
      <c r="AC44">
        <f t="shared" si="33"/>
        <v>-2377.9248704354004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-302.70570702696807</v>
      </c>
      <c r="AI44">
        <f t="shared" si="38"/>
        <v>-302.72047022273449</v>
      </c>
      <c r="AJ44">
        <f t="shared" si="39"/>
        <v>-267.80947992856545</v>
      </c>
      <c r="AK44">
        <f t="shared" si="61"/>
        <v>-185.20140452547764</v>
      </c>
      <c r="AL44">
        <f t="shared" si="40"/>
        <v>-755.73135467677764</v>
      </c>
      <c r="AN44">
        <f t="shared" si="41"/>
        <v>0</v>
      </c>
      <c r="AO44">
        <f t="shared" si="42"/>
        <v>0</v>
      </c>
      <c r="AP44">
        <f t="shared" si="43"/>
        <v>-3.6235627882374636E-4</v>
      </c>
      <c r="AQ44">
        <f t="shared" si="44"/>
        <v>-7.4297811471476818</v>
      </c>
      <c r="AR44">
        <f t="shared" si="45"/>
        <v>-7.4301435034265051</v>
      </c>
      <c r="AS44">
        <f t="shared" si="46"/>
        <v>-6.5732682893336154</v>
      </c>
      <c r="AT44">
        <f t="shared" si="47"/>
        <v>-4.5456886732765716</v>
      </c>
      <c r="AU44">
        <f t="shared" si="48"/>
        <v>-18.549100466036695</v>
      </c>
      <c r="AW44">
        <v>41</v>
      </c>
      <c r="AX44">
        <f>IF(Z44&gt;0, (R44*SUMPRODUCT(K44:$K$98, X44:$X$98)-K44*$AZ$3)/Z44, 0)</f>
        <v>-8053557.3329050122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500000</v>
      </c>
      <c r="S45">
        <f t="shared" si="32"/>
        <v>-28791619.668379497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-2377.9248704354004</v>
      </c>
      <c r="AC45">
        <f t="shared" si="33"/>
        <v>-2129.4507018674708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-109.17524715446777</v>
      </c>
      <c r="AI45">
        <f t="shared" si="38"/>
        <v>-109.17894519356108</v>
      </c>
      <c r="AJ45">
        <f t="shared" si="39"/>
        <v>-248.47416856792961</v>
      </c>
      <c r="AK45">
        <f t="shared" si="61"/>
        <v>-166.45474093047804</v>
      </c>
      <c r="AL45">
        <f t="shared" si="40"/>
        <v>-524.10785469196867</v>
      </c>
      <c r="AN45">
        <f t="shared" si="41"/>
        <v>0</v>
      </c>
      <c r="AO45">
        <f t="shared" si="42"/>
        <v>0</v>
      </c>
      <c r="AP45">
        <f t="shared" si="43"/>
        <v>-8.1041764383786653E-5</v>
      </c>
      <c r="AQ45">
        <f t="shared" si="44"/>
        <v>-2.392553035050605</v>
      </c>
      <c r="AR45">
        <f t="shared" si="45"/>
        <v>-2.3926340768149887</v>
      </c>
      <c r="AS45">
        <f t="shared" si="46"/>
        <v>-5.4452601815295951</v>
      </c>
      <c r="AT45">
        <f t="shared" si="47"/>
        <v>-3.6478213330564442</v>
      </c>
      <c r="AU45">
        <f t="shared" si="48"/>
        <v>-11.485715591401027</v>
      </c>
      <c r="AW45">
        <v>42</v>
      </c>
      <c r="AX45">
        <f>IF(Z45&gt;0, (R45*SUMPRODUCT(K45:$K$98, X45:$X$98)-K45*$AZ$3)/Z45, 0)</f>
        <v>-28791619.668379497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500000</v>
      </c>
      <c r="S46">
        <f t="shared" si="32"/>
        <v>-103660091.96614042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-2129.4507018674708</v>
      </c>
      <c r="AC46">
        <f t="shared" si="33"/>
        <v>-1903.3575855140598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-27.429823484912269</v>
      </c>
      <c r="AI46">
        <f t="shared" si="38"/>
        <v>-27.430741561266156</v>
      </c>
      <c r="AJ46">
        <f t="shared" si="39"/>
        <v>-226.09311635341101</v>
      </c>
      <c r="AK46">
        <f t="shared" si="61"/>
        <v>-149.06154913072297</v>
      </c>
      <c r="AL46">
        <f t="shared" si="40"/>
        <v>-402.58540704540013</v>
      </c>
      <c r="AN46">
        <f t="shared" si="41"/>
        <v>0</v>
      </c>
      <c r="AO46">
        <f t="shared" si="42"/>
        <v>0</v>
      </c>
      <c r="AP46">
        <f t="shared" si="43"/>
        <v>-1.7963798245639657E-5</v>
      </c>
      <c r="AQ46">
        <f t="shared" si="44"/>
        <v>-0.53671332772171743</v>
      </c>
      <c r="AR46">
        <f t="shared" si="45"/>
        <v>-0.53673129151996313</v>
      </c>
      <c r="AS46">
        <f t="shared" si="46"/>
        <v>-4.4239143179233178</v>
      </c>
      <c r="AT46">
        <f t="shared" si="47"/>
        <v>-2.9166545717405108</v>
      </c>
      <c r="AU46">
        <f t="shared" si="48"/>
        <v>-7.8773001811837924</v>
      </c>
      <c r="AW46">
        <v>43</v>
      </c>
      <c r="AX46">
        <f>IF(Z46&gt;0, (R46*SUMPRODUCT(K46:$K$98, X46:$X$98)-K46*$AZ$3)/Z46, 0)</f>
        <v>-103660091.96614042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500000</v>
      </c>
      <c r="S47">
        <f t="shared" si="32"/>
        <v>-376564306.05312872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-1903.3575855140598</v>
      </c>
      <c r="AC47">
        <f t="shared" si="33"/>
        <v>-1699.889236887798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-6.8318523894540855</v>
      </c>
      <c r="AI47">
        <f t="shared" si="38"/>
        <v>-6.8320780998054866</v>
      </c>
      <c r="AJ47">
        <f t="shared" si="39"/>
        <v>-203.46834862626179</v>
      </c>
      <c r="AK47">
        <f t="shared" si="61"/>
        <v>-133.2350309859842</v>
      </c>
      <c r="AL47">
        <f t="shared" si="40"/>
        <v>-343.53545771205148</v>
      </c>
      <c r="AN47">
        <f t="shared" si="41"/>
        <v>0</v>
      </c>
      <c r="AO47">
        <f t="shared" si="42"/>
        <v>0</v>
      </c>
      <c r="AP47">
        <f t="shared" si="43"/>
        <v>-3.9432364644868423E-6</v>
      </c>
      <c r="AQ47">
        <f t="shared" si="44"/>
        <v>-0.11935478056212495</v>
      </c>
      <c r="AR47">
        <f t="shared" si="45"/>
        <v>-0.11935872379858944</v>
      </c>
      <c r="AS47">
        <f t="shared" si="46"/>
        <v>-3.5546611251602225</v>
      </c>
      <c r="AT47">
        <f t="shared" si="47"/>
        <v>-2.3276612227552484</v>
      </c>
      <c r="AU47">
        <f t="shared" si="48"/>
        <v>-6.001681071714061</v>
      </c>
      <c r="AW47">
        <v>44</v>
      </c>
      <c r="AX47">
        <f>IF(Z47&gt;0, (R47*SUMPRODUCT(K47:$K$98, X47:$X$98)-K47*$AZ$3)/Z47, 0)</f>
        <v>-376564306.05312872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500000</v>
      </c>
      <c r="S48">
        <f t="shared" si="32"/>
        <v>-1382586670.169616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-1699.889236887798</v>
      </c>
      <c r="AC48">
        <f t="shared" si="33"/>
        <v>-1517.8612149237322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-1.6856116597747646</v>
      </c>
      <c r="AI48">
        <f t="shared" si="38"/>
        <v>-1.6856665518566742</v>
      </c>
      <c r="AJ48">
        <f t="shared" si="39"/>
        <v>-182.02802196406583</v>
      </c>
      <c r="AK48">
        <f t="shared" si="61"/>
        <v>-118.99224658214587</v>
      </c>
      <c r="AL48">
        <f t="shared" si="40"/>
        <v>-302.70593509806838</v>
      </c>
      <c r="AN48">
        <f t="shared" si="41"/>
        <v>0</v>
      </c>
      <c r="AO48">
        <f t="shared" si="42"/>
        <v>0</v>
      </c>
      <c r="AP48">
        <f t="shared" si="43"/>
        <v>-8.5623509469326967E-7</v>
      </c>
      <c r="AQ48">
        <f t="shared" si="44"/>
        <v>-2.6293042801656355E-2</v>
      </c>
      <c r="AR48">
        <f t="shared" si="45"/>
        <v>-2.6293899036751049E-2</v>
      </c>
      <c r="AS48">
        <f t="shared" si="46"/>
        <v>-2.8393672675719106</v>
      </c>
      <c r="AT48">
        <f t="shared" si="47"/>
        <v>-1.8561026285661006</v>
      </c>
      <c r="AU48">
        <f t="shared" si="48"/>
        <v>-4.7217637951747626</v>
      </c>
      <c r="AW48">
        <v>45</v>
      </c>
      <c r="AX48">
        <f>IF(Z48&gt;0, (R48*SUMPRODUCT(K48:$K$98, X48:$X$98)-K48*$AZ$3)/Z48, 0)</f>
        <v>-1382586670.169616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50</v>
      </c>
      <c r="R49">
        <f t="shared" si="31"/>
        <v>500000</v>
      </c>
      <c r="S49">
        <f t="shared" si="32"/>
        <v>-5138038553.8549013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-1517.8612149237322</v>
      </c>
      <c r="AC49">
        <f t="shared" si="33"/>
        <v>-1355.2559215874014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-0.41154704957159688</v>
      </c>
      <c r="AI49">
        <f t="shared" si="38"/>
        <v>-0.41156023802773029</v>
      </c>
      <c r="AJ49">
        <f t="shared" si="39"/>
        <v>-162.60529333633076</v>
      </c>
      <c r="AK49">
        <f t="shared" si="61"/>
        <v>-106.25028504466127</v>
      </c>
      <c r="AL49">
        <f t="shared" si="40"/>
        <v>-269.26713861901976</v>
      </c>
      <c r="AN49">
        <f t="shared" si="41"/>
        <v>0</v>
      </c>
      <c r="AO49">
        <f t="shared" si="42"/>
        <v>0</v>
      </c>
      <c r="AP49">
        <f t="shared" si="43"/>
        <v>-1.836788950473668E-7</v>
      </c>
      <c r="AQ49">
        <f t="shared" si="44"/>
        <v>-5.7317176901186262E-3</v>
      </c>
      <c r="AR49">
        <f t="shared" si="45"/>
        <v>-5.7319013690136731E-3</v>
      </c>
      <c r="AS49">
        <f t="shared" si="46"/>
        <v>-2.2646441938848936</v>
      </c>
      <c r="AT49">
        <f t="shared" si="47"/>
        <v>-1.479774035567917</v>
      </c>
      <c r="AU49">
        <f t="shared" si="48"/>
        <v>-3.7501501308218241</v>
      </c>
      <c r="AW49">
        <v>46</v>
      </c>
      <c r="AX49">
        <f>IF(Z49&gt;0, (R49*SUMPRODUCT(K49:$K$98, X49:$X$98)-K49*$AZ$3)/Z49, 0)</f>
        <v>-5138038553.8549013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500000</v>
      </c>
      <c r="S50">
        <f t="shared" si="32"/>
        <v>-19328539540.056759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-1355.2559215874014</v>
      </c>
      <c r="AC50">
        <f t="shared" si="33"/>
        <v>-1210.0548797522952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-9.9263431416293013E-2</v>
      </c>
      <c r="AI50">
        <f t="shared" si="38"/>
        <v>-9.9266561644723472E-2</v>
      </c>
      <c r="AJ50">
        <f t="shared" si="39"/>
        <v>-145.20104183510625</v>
      </c>
      <c r="AK50">
        <f t="shared" si="61"/>
        <v>-94.867914511118101</v>
      </c>
      <c r="AL50">
        <f t="shared" si="40"/>
        <v>-240.16822290786908</v>
      </c>
      <c r="AN50">
        <f t="shared" si="41"/>
        <v>0</v>
      </c>
      <c r="AO50">
        <f t="shared" si="42"/>
        <v>0</v>
      </c>
      <c r="AP50">
        <f t="shared" si="43"/>
        <v>-3.8924523782694994E-8</v>
      </c>
      <c r="AQ50">
        <f t="shared" si="44"/>
        <v>-1.2343449951810242E-3</v>
      </c>
      <c r="AR50">
        <f t="shared" si="45"/>
        <v>-1.2343839197048068E-3</v>
      </c>
      <c r="AS50">
        <f t="shared" si="46"/>
        <v>-1.8055811362452614</v>
      </c>
      <c r="AT50">
        <f t="shared" si="47"/>
        <v>-1.1796865553535483</v>
      </c>
      <c r="AU50">
        <f t="shared" si="48"/>
        <v>-2.9865020755185148</v>
      </c>
      <c r="AW50">
        <v>47</v>
      </c>
      <c r="AX50">
        <f>IF(Z50&gt;0, (R50*SUMPRODUCT(K50:$K$98, X50:$X$98)-K50*$AZ$3)/Z50, 0)</f>
        <v>-19328539540.056759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50</v>
      </c>
      <c r="R51">
        <f t="shared" si="31"/>
        <v>500000</v>
      </c>
      <c r="S51">
        <f t="shared" si="32"/>
        <v>-73688421339.286194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-1210.0548797522952</v>
      </c>
      <c r="AC51">
        <f t="shared" si="33"/>
        <v>-1080.4072091394357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-2.365834576612583E-2</v>
      </c>
      <c r="AI51">
        <f t="shared" si="38"/>
        <v>-2.3659078857695377E-2</v>
      </c>
      <c r="AJ51">
        <f t="shared" si="39"/>
        <v>-129.64767061285943</v>
      </c>
      <c r="AK51">
        <f t="shared" si="61"/>
        <v>-84.703841582660672</v>
      </c>
      <c r="AL51">
        <f t="shared" si="40"/>
        <v>-214.37517127437781</v>
      </c>
      <c r="AN51">
        <f t="shared" si="41"/>
        <v>0</v>
      </c>
      <c r="AO51">
        <f t="shared" si="42"/>
        <v>0</v>
      </c>
      <c r="AP51">
        <f t="shared" si="43"/>
        <v>-8.1393079232932371E-9</v>
      </c>
      <c r="AQ51">
        <f t="shared" si="44"/>
        <v>-2.6267190777481801E-4</v>
      </c>
      <c r="AR51">
        <f t="shared" si="45"/>
        <v>-2.626800470827413E-4</v>
      </c>
      <c r="AS51">
        <f t="shared" si="46"/>
        <v>-1.4394413419724754</v>
      </c>
      <c r="AT51">
        <f t="shared" si="47"/>
        <v>-0.94044274626462498</v>
      </c>
      <c r="AU51">
        <f t="shared" si="48"/>
        <v>-2.3801467682841833</v>
      </c>
      <c r="AW51">
        <v>48</v>
      </c>
      <c r="AX51">
        <f>IF(Z51&gt;0, (R51*SUMPRODUCT(K51:$K$98, X51:$X$98)-K51*$AZ$3)/Z51, 0)</f>
        <v>-73688421339.286194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500000</v>
      </c>
      <c r="S52">
        <f t="shared" si="32"/>
        <v>-284944706204.86499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-1080.4072091394357</v>
      </c>
      <c r="AC52">
        <f t="shared" si="33"/>
        <v>-964.6495209561167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-5.5649105523172503E-3</v>
      </c>
      <c r="AI52">
        <f t="shared" si="38"/>
        <v>-5.5650798219158693E-3</v>
      </c>
      <c r="AJ52">
        <f t="shared" si="39"/>
        <v>-115.75768818331903</v>
      </c>
      <c r="AK52">
        <f t="shared" si="61"/>
        <v>-75.628504639760507</v>
      </c>
      <c r="AL52">
        <f t="shared" si="40"/>
        <v>-191.39175790290147</v>
      </c>
      <c r="AN52">
        <f t="shared" si="41"/>
        <v>0</v>
      </c>
      <c r="AO52">
        <f t="shared" si="42"/>
        <v>0</v>
      </c>
      <c r="AP52">
        <f t="shared" si="43"/>
        <v>-1.6779931954853166E-9</v>
      </c>
      <c r="AQ52">
        <f t="shared" si="44"/>
        <v>-5.5165736295685261E-5</v>
      </c>
      <c r="AR52">
        <f t="shared" si="45"/>
        <v>-5.5167414288880751E-5</v>
      </c>
      <c r="AS52">
        <f t="shared" si="46"/>
        <v>-1.1475221462203096</v>
      </c>
      <c r="AT52">
        <f t="shared" si="47"/>
        <v>-0.74971593957727822</v>
      </c>
      <c r="AU52">
        <f t="shared" si="48"/>
        <v>-1.8972932532118769</v>
      </c>
      <c r="AW52">
        <v>49</v>
      </c>
      <c r="AX52">
        <f>IF(Z52&gt;0, (R52*SUMPRODUCT(K52:$K$98, X52:$X$98)-K52*$AZ$3)/Z52, 0)</f>
        <v>-284944706204.86499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500000</v>
      </c>
      <c r="S53">
        <f t="shared" si="32"/>
        <v>-1118358840491.6453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-964.6495209561167</v>
      </c>
      <c r="AC53">
        <f t="shared" si="33"/>
        <v>-861.29426285825753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-1.2906984069160721E-3</v>
      </c>
      <c r="AI53">
        <f t="shared" si="38"/>
        <v>-1.2907369139780129E-3</v>
      </c>
      <c r="AJ53">
        <f t="shared" si="39"/>
        <v>-103.35525809785918</v>
      </c>
      <c r="AK53">
        <f t="shared" si="61"/>
        <v>-67.525466466928179</v>
      </c>
      <c r="AL53">
        <f t="shared" si="40"/>
        <v>-170.88201530170133</v>
      </c>
      <c r="AN53">
        <f t="shared" si="41"/>
        <v>0</v>
      </c>
      <c r="AO53">
        <f t="shared" si="42"/>
        <v>0</v>
      </c>
      <c r="AP53">
        <f t="shared" si="43"/>
        <v>-3.4082668608761814E-10</v>
      </c>
      <c r="AQ53">
        <f t="shared" si="44"/>
        <v>-1.1423994420645811E-5</v>
      </c>
      <c r="AR53">
        <f t="shared" si="45"/>
        <v>-1.1424335247331897E-5</v>
      </c>
      <c r="AS53">
        <f t="shared" si="46"/>
        <v>-0.91479921686393473</v>
      </c>
      <c r="AT53">
        <f t="shared" si="47"/>
        <v>-0.59766909762665754</v>
      </c>
      <c r="AU53">
        <f t="shared" si="48"/>
        <v>-1.5124797388258395</v>
      </c>
      <c r="AW53">
        <v>50</v>
      </c>
      <c r="AX53">
        <f>IF(Z53&gt;0, (R53*SUMPRODUCT(K53:$K$98, X53:$X$98)-K53*$AZ$3)/Z53, 0)</f>
        <v>-1118358840491.6453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500000</v>
      </c>
      <c r="S54">
        <f t="shared" si="32"/>
        <v>-4461090077177.1455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-861.29426285825753</v>
      </c>
      <c r="AC54">
        <f t="shared" si="33"/>
        <v>-769.01274458261332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-2.9502878825635149E-4</v>
      </c>
      <c r="AI54">
        <f t="shared" si="38"/>
        <v>-2.9503740736884731E-4</v>
      </c>
      <c r="AJ54">
        <f t="shared" si="39"/>
        <v>-92.281518275644203</v>
      </c>
      <c r="AK54">
        <f t="shared" si="61"/>
        <v>-60.290598400078032</v>
      </c>
      <c r="AL54">
        <f t="shared" si="40"/>
        <v>-152.57241171312961</v>
      </c>
      <c r="AN54">
        <f t="shared" si="41"/>
        <v>0</v>
      </c>
      <c r="AO54">
        <f t="shared" si="42"/>
        <v>0</v>
      </c>
      <c r="AP54">
        <f t="shared" si="43"/>
        <v>-6.8114211693062743E-11</v>
      </c>
      <c r="AQ54">
        <f t="shared" si="44"/>
        <v>-2.3315223404509969E-6</v>
      </c>
      <c r="AR54">
        <f t="shared" si="45"/>
        <v>-2.3315904546626903E-6</v>
      </c>
      <c r="AS54">
        <f t="shared" si="46"/>
        <v>-0.72927263384023155</v>
      </c>
      <c r="AT54">
        <f t="shared" si="47"/>
        <v>-0.47645817182694833</v>
      </c>
      <c r="AU54">
        <f t="shared" si="48"/>
        <v>-1.2057331372576345</v>
      </c>
      <c r="AW54">
        <v>51</v>
      </c>
      <c r="AX54">
        <f>IF(Z54&gt;0, (R54*SUMPRODUCT(K54:$K$98, X54:$X$98)-K54*$AZ$3)/Z54, 0)</f>
        <v>-4461090077177.1455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500000</v>
      </c>
      <c r="S55">
        <f t="shared" si="32"/>
        <v>-18099269887522.539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-769.01274458261332</v>
      </c>
      <c r="AC55">
        <f t="shared" si="33"/>
        <v>-686.61852396802942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-6.6361086037207588E-5</v>
      </c>
      <c r="AI55">
        <f t="shared" si="38"/>
        <v>-6.6362982849974719E-5</v>
      </c>
      <c r="AJ55">
        <f t="shared" si="39"/>
        <v>-82.394220614583901</v>
      </c>
      <c r="AK55">
        <f t="shared" si="61"/>
        <v>-53.830892120782934</v>
      </c>
      <c r="AL55">
        <f t="shared" si="40"/>
        <v>-136.22517909834968</v>
      </c>
      <c r="AN55">
        <f t="shared" si="41"/>
        <v>0</v>
      </c>
      <c r="AO55">
        <f t="shared" si="42"/>
        <v>0</v>
      </c>
      <c r="AP55">
        <f t="shared" si="43"/>
        <v>-1.3383867458311838E-11</v>
      </c>
      <c r="AQ55">
        <f t="shared" si="44"/>
        <v>-4.6824230377520403E-7</v>
      </c>
      <c r="AR55">
        <f t="shared" si="45"/>
        <v>-4.6825568764266238E-7</v>
      </c>
      <c r="AS55">
        <f t="shared" si="46"/>
        <v>-0.58137173428270494</v>
      </c>
      <c r="AT55">
        <f t="shared" si="47"/>
        <v>-0.37982954237333216</v>
      </c>
      <c r="AU55">
        <f t="shared" si="48"/>
        <v>-0.96120174491172483</v>
      </c>
      <c r="AW55">
        <v>52</v>
      </c>
      <c r="AX55">
        <f>IF(Z55&gt;0, (R55*SUMPRODUCT(K55:$K$98, X55:$X$98)-K55*$AZ$3)/Z55, 0)</f>
        <v>-18099269887522.539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500000</v>
      </c>
      <c r="S56">
        <f t="shared" si="32"/>
        <v>-74785128417626.859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-686.61852396802942</v>
      </c>
      <c r="AC56">
        <f t="shared" si="33"/>
        <v>-613.05225394867705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-1.4679688614004138E-5</v>
      </c>
      <c r="AI56">
        <f t="shared" si="38"/>
        <v>-1.4680098489782197E-5</v>
      </c>
      <c r="AJ56">
        <f t="shared" si="39"/>
        <v>-73.566270019352373</v>
      </c>
      <c r="AK56">
        <f t="shared" si="61"/>
        <v>-48.063296677762061</v>
      </c>
      <c r="AL56">
        <f t="shared" si="40"/>
        <v>-121.62958137721293</v>
      </c>
      <c r="AN56">
        <f t="shared" si="41"/>
        <v>0</v>
      </c>
      <c r="AO56">
        <f t="shared" si="42"/>
        <v>0</v>
      </c>
      <c r="AP56">
        <f t="shared" si="43"/>
        <v>-2.5822090232931217E-12</v>
      </c>
      <c r="AQ56">
        <f t="shared" si="44"/>
        <v>-9.2481738193218058E-8</v>
      </c>
      <c r="AR56">
        <f t="shared" si="45"/>
        <v>-9.2484320402241354E-8</v>
      </c>
      <c r="AS56">
        <f t="shared" si="46"/>
        <v>-0.46346599731624355</v>
      </c>
      <c r="AT56">
        <f t="shared" si="47"/>
        <v>-0.30279778658352036</v>
      </c>
      <c r="AU56">
        <f t="shared" si="48"/>
        <v>-0.76626387638408433</v>
      </c>
      <c r="AW56">
        <v>53</v>
      </c>
      <c r="AX56">
        <f>IF(Z56&gt;0, (R56*SUMPRODUCT(K56:$K$98, X56:$X$98)-K56*$AZ$3)/Z56, 0)</f>
        <v>-74785128417626.859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500000</v>
      </c>
      <c r="S57">
        <f t="shared" si="32"/>
        <v>-315158945240105.63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-613.05225394867705</v>
      </c>
      <c r="AC57">
        <f t="shared" si="33"/>
        <v>-547.3680839629493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-3.1893701585706464E-6</v>
      </c>
      <c r="AI57">
        <f t="shared" si="38"/>
        <v>-3.1894569985750678E-6</v>
      </c>
      <c r="AJ57">
        <f t="shared" si="39"/>
        <v>-65.684169985727749</v>
      </c>
      <c r="AK57">
        <f t="shared" si="61"/>
        <v>-42.913657776407398</v>
      </c>
      <c r="AL57">
        <f t="shared" si="40"/>
        <v>-108.59783095159216</v>
      </c>
      <c r="AN57">
        <f t="shared" si="41"/>
        <v>0</v>
      </c>
      <c r="AO57">
        <f t="shared" si="42"/>
        <v>0</v>
      </c>
      <c r="AP57">
        <f t="shared" si="43"/>
        <v>-4.884734399241262E-13</v>
      </c>
      <c r="AQ57">
        <f t="shared" si="44"/>
        <v>-1.7940148931653294E-8</v>
      </c>
      <c r="AR57">
        <f t="shared" si="45"/>
        <v>-1.7940637405093218E-8</v>
      </c>
      <c r="AS57">
        <f t="shared" si="46"/>
        <v>-0.36947225734503436</v>
      </c>
      <c r="AT57">
        <f t="shared" si="47"/>
        <v>-0.24138854176016364</v>
      </c>
      <c r="AU57">
        <f t="shared" si="48"/>
        <v>-0.6108608170458355</v>
      </c>
      <c r="AW57">
        <v>54</v>
      </c>
      <c r="AX57">
        <f>IF(Z57&gt;0, (R57*SUMPRODUCT(K57:$K$98, X57:$X$98)-K57*$AZ$3)/Z57, 0)</f>
        <v>-315158945240105.63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500000</v>
      </c>
      <c r="S58">
        <f t="shared" si="32"/>
        <v>-1355623857075041.5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-547.3680839629493</v>
      </c>
      <c r="AC58">
        <f t="shared" si="33"/>
        <v>-488.7215035539167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-6.794589979111087E-7</v>
      </c>
      <c r="AI58">
        <f t="shared" si="38"/>
        <v>-6.794770236156949E-7</v>
      </c>
      <c r="AJ58">
        <f t="shared" si="39"/>
        <v>-58.646580409032595</v>
      </c>
      <c r="AK58">
        <f t="shared" si="61"/>
        <v>-38.315765877406456</v>
      </c>
      <c r="AL58">
        <f t="shared" si="40"/>
        <v>-96.962346965916083</v>
      </c>
      <c r="AN58">
        <f t="shared" si="41"/>
        <v>0</v>
      </c>
      <c r="AO58">
        <f t="shared" si="42"/>
        <v>0</v>
      </c>
      <c r="AP58">
        <f t="shared" si="43"/>
        <v>-9.053058866445503E-14</v>
      </c>
      <c r="AQ58">
        <f t="shared" si="44"/>
        <v>-3.4124504126847794E-9</v>
      </c>
      <c r="AR58">
        <f t="shared" si="45"/>
        <v>-3.412540943273444E-9</v>
      </c>
      <c r="AS58">
        <f t="shared" si="46"/>
        <v>-0.29454102180502217</v>
      </c>
      <c r="AT58">
        <f t="shared" si="47"/>
        <v>-0.19243346763036717</v>
      </c>
      <c r="AU58">
        <f t="shared" si="48"/>
        <v>-0.48697449284793032</v>
      </c>
      <c r="AW58">
        <v>55</v>
      </c>
      <c r="AX58">
        <f>IF(Z58&gt;0, (R58*SUMPRODUCT(K58:$K$98, X58:$X$98)-K58*$AZ$3)/Z58, 0)</f>
        <v>-1355623857075041.5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500000</v>
      </c>
      <c r="S59">
        <f t="shared" si="32"/>
        <v>-5959962920064643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-488.7215035539167</v>
      </c>
      <c r="AC59">
        <f t="shared" si="33"/>
        <v>-436.35848531896056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-1.4184699217181133E-7</v>
      </c>
      <c r="AI59">
        <f t="shared" si="38"/>
        <v>-1.4185065292013454E-7</v>
      </c>
      <c r="AJ59">
        <f t="shared" si="39"/>
        <v>-52.363018234956144</v>
      </c>
      <c r="AK59">
        <f t="shared" si="61"/>
        <v>-34.210505248774176</v>
      </c>
      <c r="AL59">
        <f t="shared" si="40"/>
        <v>-86.573523625580975</v>
      </c>
      <c r="AN59">
        <f t="shared" si="41"/>
        <v>0</v>
      </c>
      <c r="AO59">
        <f t="shared" si="42"/>
        <v>0</v>
      </c>
      <c r="AP59">
        <f t="shared" si="43"/>
        <v>-1.6415531333222357E-14</v>
      </c>
      <c r="AQ59">
        <f t="shared" si="44"/>
        <v>-6.3607042575536995E-10</v>
      </c>
      <c r="AR59">
        <f t="shared" si="45"/>
        <v>-6.3608684128670323E-10</v>
      </c>
      <c r="AS59">
        <f t="shared" si="46"/>
        <v>-0.23480629932711136</v>
      </c>
      <c r="AT59">
        <f t="shared" si="47"/>
        <v>-0.15340678223572823</v>
      </c>
      <c r="AU59">
        <f t="shared" si="48"/>
        <v>-0.38821308219892647</v>
      </c>
      <c r="AW59">
        <v>56</v>
      </c>
      <c r="AX59">
        <f>IF(Z59&gt;0, (R59*SUMPRODUCT(K59:$K$98, X59:$X$98)-K59*$AZ$3)/Z59, 0)</f>
        <v>-5959962920064643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500000</v>
      </c>
      <c r="S60">
        <f t="shared" si="32"/>
        <v>-2.6799159993886264E+16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-436.35848531896056</v>
      </c>
      <c r="AC60">
        <f t="shared" si="33"/>
        <v>-389.60579046391047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-2.8972415816443613E-8</v>
      </c>
      <c r="AI60">
        <f t="shared" si="38"/>
        <v>-2.8973142715701934E-8</v>
      </c>
      <c r="AJ60">
        <f t="shared" si="39"/>
        <v>-46.752694855050095</v>
      </c>
      <c r="AK60">
        <f t="shared" si="61"/>
        <v>-30.545093972327241</v>
      </c>
      <c r="AL60">
        <f t="shared" si="40"/>
        <v>-77.297788856350479</v>
      </c>
      <c r="AN60">
        <f t="shared" si="41"/>
        <v>0</v>
      </c>
      <c r="AO60">
        <f t="shared" si="42"/>
        <v>0</v>
      </c>
      <c r="AP60">
        <f t="shared" si="43"/>
        <v>-2.9103235618955232E-15</v>
      </c>
      <c r="AQ60">
        <f t="shared" si="44"/>
        <v>-1.1599833598720669E-10</v>
      </c>
      <c r="AR60">
        <f t="shared" si="45"/>
        <v>-1.1600124631076859E-10</v>
      </c>
      <c r="AS60">
        <f t="shared" si="46"/>
        <v>-0.18718614424363722</v>
      </c>
      <c r="AT60">
        <f t="shared" si="47"/>
        <v>-0.12229494757395572</v>
      </c>
      <c r="AU60">
        <f t="shared" si="48"/>
        <v>-0.30948109193359419</v>
      </c>
      <c r="AW60">
        <v>57</v>
      </c>
      <c r="AX60">
        <f>IF(Z60&gt;0, (R60*SUMPRODUCT(K60:$K$98, X60:$X$98)-K60*$AZ$3)/Z60, 0)</f>
        <v>-2.6799159993886264E+16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500000</v>
      </c>
      <c r="S61">
        <f t="shared" si="32"/>
        <v>-1.2326265697751317E+17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-389.60579046391047</v>
      </c>
      <c r="AC61">
        <f t="shared" si="33"/>
        <v>-347.86231291430664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-5.7852414266577475E-9</v>
      </c>
      <c r="AI61">
        <f t="shared" si="38"/>
        <v>-5.78538253278082E-9</v>
      </c>
      <c r="AJ61">
        <f t="shared" si="39"/>
        <v>-41.743477549603824</v>
      </c>
      <c r="AK61">
        <f t="shared" si="61"/>
        <v>-27.272405332473735</v>
      </c>
      <c r="AL61">
        <f t="shared" si="40"/>
        <v>-69.015882887862944</v>
      </c>
      <c r="AN61">
        <f t="shared" si="41"/>
        <v>0</v>
      </c>
      <c r="AO61">
        <f t="shared" si="42"/>
        <v>0</v>
      </c>
      <c r="AP61">
        <f t="shared" si="43"/>
        <v>-5.0442300684874136E-16</v>
      </c>
      <c r="AQ61">
        <f t="shared" si="44"/>
        <v>-2.0680951416124797E-11</v>
      </c>
      <c r="AR61">
        <f t="shared" si="45"/>
        <v>-2.0681455839131647E-11</v>
      </c>
      <c r="AS61">
        <f t="shared" si="46"/>
        <v>-0.1492236481550254</v>
      </c>
      <c r="AT61">
        <f t="shared" si="47"/>
        <v>-9.749278346151885E-2</v>
      </c>
      <c r="AU61">
        <f t="shared" si="48"/>
        <v>-0.2467164316372257</v>
      </c>
      <c r="AW61">
        <v>58</v>
      </c>
      <c r="AX61">
        <f>IF(Z61&gt;0, (R61*SUMPRODUCT(K61:$K$98, X61:$X$98)-K61*$AZ$3)/Z61, 0)</f>
        <v>-1.2326265697751317E+17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500000</v>
      </c>
      <c r="S62">
        <f t="shared" si="32"/>
        <v>-5.8055829531763098E+17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-347.86231291430664</v>
      </c>
      <c r="AC62">
        <f t="shared" si="33"/>
        <v>-310.59135081636327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-1.1294569374893308E-9</v>
      </c>
      <c r="AI62">
        <f t="shared" si="38"/>
        <v>-1.1294836868574236E-9</v>
      </c>
      <c r="AJ62">
        <f t="shared" si="39"/>
        <v>-37.270962097943368</v>
      </c>
      <c r="AK62">
        <f t="shared" si="61"/>
        <v>-24.350361904001467</v>
      </c>
      <c r="AL62">
        <f t="shared" si="40"/>
        <v>-61.621324003074321</v>
      </c>
      <c r="AN62">
        <f t="shared" si="41"/>
        <v>0</v>
      </c>
      <c r="AO62">
        <f t="shared" si="42"/>
        <v>0</v>
      </c>
      <c r="AP62">
        <f t="shared" si="43"/>
        <v>-8.5377715765719706E-17</v>
      </c>
      <c r="AQ62">
        <f t="shared" si="44"/>
        <v>-3.6049619207379276E-12</v>
      </c>
      <c r="AR62">
        <f t="shared" si="45"/>
        <v>-3.6050472984536928E-12</v>
      </c>
      <c r="AS62">
        <f t="shared" si="46"/>
        <v>-0.11896017869527817</v>
      </c>
      <c r="AT62">
        <f t="shared" si="47"/>
        <v>-7.7720650080952733E-2</v>
      </c>
      <c r="AU62">
        <f t="shared" si="48"/>
        <v>-0.19668082877983595</v>
      </c>
      <c r="AW62">
        <v>59</v>
      </c>
      <c r="AX62">
        <f>IF(Z62&gt;0, (R62*SUMPRODUCT(K62:$K$98, X62:$X$98)-K62*$AZ$3)/Z62, 0)</f>
        <v>-5.8055829531763098E+17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500000</v>
      </c>
      <c r="S63">
        <f t="shared" si="32"/>
        <v>-2.8028612938348636E+18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-310.59135081636327</v>
      </c>
      <c r="AC63">
        <f t="shared" si="33"/>
        <v>-277.31370608604169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-2.1534899213842224E-10</v>
      </c>
      <c r="AI63">
        <f t="shared" si="38"/>
        <v>-2.1535393911362033E-10</v>
      </c>
      <c r="AJ63">
        <f t="shared" si="39"/>
        <v>-33.277644730321583</v>
      </c>
      <c r="AK63">
        <f t="shared" si="61"/>
        <v>-21.74139455714543</v>
      </c>
      <c r="AL63">
        <f t="shared" si="40"/>
        <v>-55.019039287682361</v>
      </c>
      <c r="AN63">
        <f t="shared" si="41"/>
        <v>0</v>
      </c>
      <c r="AO63">
        <f t="shared" si="42"/>
        <v>0</v>
      </c>
      <c r="AP63">
        <f t="shared" si="43"/>
        <v>-1.4097844456439914E-17</v>
      </c>
      <c r="AQ63">
        <f t="shared" si="44"/>
        <v>-6.1369957872187327E-13</v>
      </c>
      <c r="AR63">
        <f t="shared" si="45"/>
        <v>-6.1371367656632972E-13</v>
      </c>
      <c r="AS63">
        <f t="shared" si="46"/>
        <v>-9.4834326128293844E-2</v>
      </c>
      <c r="AT63">
        <f t="shared" si="47"/>
        <v>-6.1958426403824332E-2</v>
      </c>
      <c r="AU63">
        <f t="shared" si="48"/>
        <v>-0.15679275253273189</v>
      </c>
      <c r="AW63">
        <v>60</v>
      </c>
      <c r="AX63">
        <f>IF(Z63&gt;0, (R63*SUMPRODUCT(K63:$K$98, X63:$X$98)-K63*$AZ$3)/Z63, 0)</f>
        <v>-2.8028612938348636E+18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500000</v>
      </c>
      <c r="S64">
        <f t="shared" si="32"/>
        <v>-1.3883249053480065E+19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-277.31370608604169</v>
      </c>
      <c r="AC64">
        <f t="shared" si="33"/>
        <v>-247.6015232911092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-4.0057778600955968E-11</v>
      </c>
      <c r="AI64">
        <f t="shared" si="38"/>
        <v>-4.0058670328541983E-11</v>
      </c>
      <c r="AJ64">
        <f t="shared" si="39"/>
        <v>-29.712182794932488</v>
      </c>
      <c r="AK64">
        <f t="shared" si="61"/>
        <v>-19.411959426022921</v>
      </c>
      <c r="AL64">
        <f t="shared" si="40"/>
        <v>-49.124142220995466</v>
      </c>
      <c r="AN64">
        <f t="shared" si="41"/>
        <v>0</v>
      </c>
      <c r="AO64">
        <f t="shared" si="42"/>
        <v>0</v>
      </c>
      <c r="AP64">
        <f t="shared" si="43"/>
        <v>-2.2689616782046252E-18</v>
      </c>
      <c r="AQ64">
        <f t="shared" si="44"/>
        <v>-1.0192525832398512E-13</v>
      </c>
      <c r="AR64">
        <f t="shared" si="45"/>
        <v>-1.0192752728566331E-13</v>
      </c>
      <c r="AS64">
        <f t="shared" si="46"/>
        <v>-7.5601344171158991E-2</v>
      </c>
      <c r="AT64">
        <f t="shared" si="47"/>
        <v>-4.93928781918248E-2</v>
      </c>
      <c r="AU64">
        <f t="shared" si="48"/>
        <v>-0.12499422236308572</v>
      </c>
      <c r="AW64">
        <v>61</v>
      </c>
      <c r="AX64">
        <f>IF(Z64&gt;0, (R64*SUMPRODUCT(K64:$K$98, X64:$X$98)-K64*$AZ$3)/Z64, 0)</f>
        <v>-1.3883249053480065E+19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500000</v>
      </c>
      <c r="S65">
        <f t="shared" si="32"/>
        <v>-7.0608546895447466E+19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-247.6015232911092</v>
      </c>
      <c r="AC65">
        <f t="shared" si="33"/>
        <v>-221.07278865277615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-7.2626213123889946E-12</v>
      </c>
      <c r="AI65">
        <f t="shared" si="38"/>
        <v>-7.2627778605679144E-12</v>
      </c>
      <c r="AJ65">
        <f t="shared" si="39"/>
        <v>-26.528734638333049</v>
      </c>
      <c r="AK65">
        <f t="shared" si="61"/>
        <v>-17.332106630377645</v>
      </c>
      <c r="AL65">
        <f t="shared" si="40"/>
        <v>-43.860841268717955</v>
      </c>
      <c r="AN65">
        <f t="shared" si="41"/>
        <v>0</v>
      </c>
      <c r="AO65">
        <f t="shared" si="42"/>
        <v>0</v>
      </c>
      <c r="AP65">
        <f t="shared" si="43"/>
        <v>-3.5565175509795247E-19</v>
      </c>
      <c r="AQ65">
        <f t="shared" si="44"/>
        <v>-1.6499482997436357E-14</v>
      </c>
      <c r="AR65">
        <f t="shared" si="45"/>
        <v>-1.6499838649191454E-14</v>
      </c>
      <c r="AS65">
        <f t="shared" si="46"/>
        <v>-6.0268928707876541E-2</v>
      </c>
      <c r="AT65">
        <f t="shared" si="47"/>
        <v>-3.9375700089146128E-2</v>
      </c>
      <c r="AU65">
        <f t="shared" si="48"/>
        <v>-9.964462879703917E-2</v>
      </c>
      <c r="AW65">
        <v>62</v>
      </c>
      <c r="AX65">
        <f>IF(Z65&gt;0, (R65*SUMPRODUCT(K65:$K$98, X65:$X$98)-K65*$AZ$3)/Z65, 0)</f>
        <v>-7.0608546895447466E+19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500000</v>
      </c>
      <c r="S66">
        <f t="shared" si="32"/>
        <v>-3.6904140074947346E+20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-221.07278865277615</v>
      </c>
      <c r="AC66">
        <f t="shared" si="33"/>
        <v>-197.38641843997868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-1.2823957047315232E-12</v>
      </c>
      <c r="AI66">
        <f t="shared" si="38"/>
        <v>-1.2824224478581805E-12</v>
      </c>
      <c r="AJ66">
        <f t="shared" si="39"/>
        <v>-23.68637021279747</v>
      </c>
      <c r="AK66">
        <f t="shared" si="61"/>
        <v>-15.475095205694332</v>
      </c>
      <c r="AL66">
        <f t="shared" si="40"/>
        <v>-39.161465418493087</v>
      </c>
      <c r="AN66">
        <f t="shared" si="41"/>
        <v>0</v>
      </c>
      <c r="AO66">
        <f t="shared" si="42"/>
        <v>0</v>
      </c>
      <c r="AP66">
        <f t="shared" si="43"/>
        <v>-5.424642157910473E-20</v>
      </c>
      <c r="AQ66">
        <f t="shared" si="44"/>
        <v>-2.6012432623069254E-15</v>
      </c>
      <c r="AR66">
        <f t="shared" si="45"/>
        <v>-2.6012975087285045E-15</v>
      </c>
      <c r="AS66">
        <f t="shared" si="46"/>
        <v>-4.8046020972478315E-2</v>
      </c>
      <c r="AT66">
        <f t="shared" si="47"/>
        <v>-3.1390067035352472E-2</v>
      </c>
      <c r="AU66">
        <f t="shared" si="48"/>
        <v>-7.9436088007833389E-2</v>
      </c>
      <c r="AW66">
        <v>63</v>
      </c>
      <c r="AX66">
        <f>IF(Z66&gt;0, (R66*SUMPRODUCT(K66:$K$98, X66:$X$98)-K66*$AZ$3)/Z66, 0)</f>
        <v>-3.6904140074947346E+20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-1.984106295072523E+21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-197.38641843997868</v>
      </c>
      <c r="AC67">
        <f t="shared" ref="AC67:AC79" si="64">S67*Z67</f>
        <v>-176.23787360712382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-2.2034454665666693E-13</v>
      </c>
      <c r="AI67">
        <f t="shared" ref="AI67:AI79" si="69">SUM(AE67:AH67)</f>
        <v>-2.2034898789739191E-13</v>
      </c>
      <c r="AJ67">
        <f t="shared" ref="AJ67:AJ79" si="70">AB67-AC67</f>
        <v>-21.148544832854867</v>
      </c>
      <c r="AK67">
        <f t="shared" si="61"/>
        <v>-13.81704929079851</v>
      </c>
      <c r="AL67">
        <f t="shared" ref="AL67:AL79" si="71">SUM(AI67:AK67)</f>
        <v>-34.965594123653595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-8.0435025614701195E-21</v>
      </c>
      <c r="AQ67">
        <f t="shared" ref="AQ67:AQ79" si="75">AH67*$K67</f>
        <v>-3.9906459370059944E-16</v>
      </c>
      <c r="AR67">
        <f t="shared" ref="AR67:AR79" si="76">AI67*$K67</f>
        <v>-3.9907263720316092E-16</v>
      </c>
      <c r="AS67">
        <f t="shared" ref="AS67:AS79" si="77">AJ67*$K67</f>
        <v>-3.8301993759947597E-2</v>
      </c>
      <c r="AT67">
        <f t="shared" ref="AT67:AT79" si="78">AK67*$K67</f>
        <v>-2.5023969256499093E-2</v>
      </c>
      <c r="AU67">
        <f t="shared" ref="AU67:AU79" si="79">AL67*$K67</f>
        <v>-6.3325963016447093E-2</v>
      </c>
      <c r="AW67">
        <v>64</v>
      </c>
      <c r="AX67">
        <f>IF(Z67&gt;0, (R67*SUMPRODUCT(K67:$K$98, X67:$X$98)-K67*$AZ$3)/Z67, 0)</f>
        <v>-1.984106295072523E+21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500000</v>
      </c>
      <c r="S68">
        <f t="shared" si="63"/>
        <v>-1.0982506959623319E+22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-176.23787360712382</v>
      </c>
      <c r="AC68">
        <f t="shared" si="64"/>
        <v>-157.35524429207481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-3.680437948611475E-14</v>
      </c>
      <c r="AI68">
        <f t="shared" si="69"/>
        <v>-3.6805095876483866E-14</v>
      </c>
      <c r="AJ68">
        <f t="shared" si="70"/>
        <v>-18.882629315049002</v>
      </c>
      <c r="AK68">
        <f t="shared" si="61"/>
        <v>-12.336651152498668</v>
      </c>
      <c r="AL68">
        <f t="shared" si="71"/>
        <v>-31.219280467547705</v>
      </c>
      <c r="AN68">
        <f t="shared" si="72"/>
        <v>0</v>
      </c>
      <c r="AO68">
        <f t="shared" si="73"/>
        <v>0</v>
      </c>
      <c r="AP68">
        <f t="shared" si="74"/>
        <v>-1.1584374980626335E-21</v>
      </c>
      <c r="AQ68">
        <f t="shared" si="75"/>
        <v>-5.9514442303797036E-17</v>
      </c>
      <c r="AR68">
        <f t="shared" si="76"/>
        <v>-5.9515600741295102E-17</v>
      </c>
      <c r="AS68">
        <f t="shared" si="77"/>
        <v>-3.0534114923427634E-2</v>
      </c>
      <c r="AT68">
        <f t="shared" si="78"/>
        <v>-1.9948955083306033E-2</v>
      </c>
      <c r="AU68">
        <f t="shared" si="79"/>
        <v>-5.0483070006733723E-2</v>
      </c>
      <c r="AW68">
        <v>65</v>
      </c>
      <c r="AX68">
        <f>IF(Z68&gt;0, (R68*SUMPRODUCT(K68:$K$98, X68:$X$98)-K68*$AZ$3)/Z68, 0)</f>
        <v>-1.0982506959623319E+22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500000</v>
      </c>
      <c r="S69">
        <f t="shared" si="63"/>
        <v>-6.2633333377052508E+22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-157.35524429207481</v>
      </c>
      <c r="AC69">
        <f t="shared" si="64"/>
        <v>-140.49575383220966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-5.9706913141495525E-15</v>
      </c>
      <c r="AI69">
        <f t="shared" si="69"/>
        <v>-5.9708034714835603E-15</v>
      </c>
      <c r="AJ69">
        <f t="shared" si="70"/>
        <v>-16.859490459865157</v>
      </c>
      <c r="AK69">
        <f t="shared" si="61"/>
        <v>-11.014867100445239</v>
      </c>
      <c r="AL69">
        <f t="shared" si="71"/>
        <v>-27.874357560310401</v>
      </c>
      <c r="AN69">
        <f t="shared" si="72"/>
        <v>0</v>
      </c>
      <c r="AO69">
        <f t="shared" si="73"/>
        <v>0</v>
      </c>
      <c r="AP69">
        <f t="shared" si="74"/>
        <v>-1.6193194156735531E-22</v>
      </c>
      <c r="AQ69">
        <f t="shared" si="75"/>
        <v>-8.6204406118443681E-18</v>
      </c>
      <c r="AR69">
        <f t="shared" si="76"/>
        <v>-8.6206025437859354E-18</v>
      </c>
      <c r="AS69">
        <f t="shared" si="77"/>
        <v>-2.4341609473395719E-2</v>
      </c>
      <c r="AT69">
        <f t="shared" si="78"/>
        <v>-1.5903184855951876E-2</v>
      </c>
      <c r="AU69">
        <f t="shared" si="79"/>
        <v>-4.0244794329347605E-2</v>
      </c>
      <c r="AW69">
        <v>66</v>
      </c>
      <c r="AX69">
        <f>IF(Z69&gt;0, (R69*SUMPRODUCT(K69:$K$98, X69:$X$98)-K69*$AZ$3)/Z69, 0)</f>
        <v>-6.2633333377052508E+22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500000</v>
      </c>
      <c r="S70">
        <f t="shared" si="63"/>
        <v>-3.7022614413159603E+23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-140.49575383220966</v>
      </c>
      <c r="AC70">
        <f t="shared" si="64"/>
        <v>-125.44263735018718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-9.4094407479083897E-16</v>
      </c>
      <c r="AI70">
        <f t="shared" si="69"/>
        <v>-9.40961016144028E-16</v>
      </c>
      <c r="AJ70">
        <f t="shared" si="70"/>
        <v>-15.053116482022475</v>
      </c>
      <c r="AK70">
        <f t="shared" si="61"/>
        <v>-9.8347027682546777</v>
      </c>
      <c r="AL70">
        <f t="shared" si="71"/>
        <v>-24.887819250277154</v>
      </c>
      <c r="AN70">
        <f t="shared" si="72"/>
        <v>0</v>
      </c>
      <c r="AO70">
        <f t="shared" si="73"/>
        <v>0</v>
      </c>
      <c r="AP70">
        <f t="shared" si="74"/>
        <v>-2.1839109183124404E-23</v>
      </c>
      <c r="AQ70">
        <f t="shared" si="75"/>
        <v>-1.2129716059516286E-18</v>
      </c>
      <c r="AR70">
        <f t="shared" si="76"/>
        <v>-1.2129934450608118E-18</v>
      </c>
      <c r="AS70">
        <f t="shared" si="77"/>
        <v>-1.9404982041929003E-2</v>
      </c>
      <c r="AT70">
        <f t="shared" si="78"/>
        <v>-1.267792160072694E-2</v>
      </c>
      <c r="AU70">
        <f t="shared" si="79"/>
        <v>-3.2082903642655945E-2</v>
      </c>
      <c r="AW70">
        <v>67</v>
      </c>
      <c r="AX70">
        <f>IF(Z70&gt;0, (R70*SUMPRODUCT(K70:$K$98, X70:$X$98)-K70*$AZ$3)/Z70, 0)</f>
        <v>-3.7022614413159603E+23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500000</v>
      </c>
      <c r="S71">
        <f t="shared" si="63"/>
        <v>-2.2707794568225469E+24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-125.44263735018718</v>
      </c>
      <c r="AC71">
        <f t="shared" si="64"/>
        <v>-112.00235477695284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-1.4305774252020688E-16</v>
      </c>
      <c r="AI71">
        <f t="shared" si="69"/>
        <v>-1.430602086856119E-16</v>
      </c>
      <c r="AJ71">
        <f t="shared" si="70"/>
        <v>-13.440282573234342</v>
      </c>
      <c r="AK71">
        <f t="shared" si="61"/>
        <v>-8.7809846145131036</v>
      </c>
      <c r="AL71">
        <f t="shared" si="71"/>
        <v>-22.221267187747443</v>
      </c>
      <c r="AN71">
        <f t="shared" si="72"/>
        <v>0</v>
      </c>
      <c r="AO71">
        <f t="shared" si="73"/>
        <v>0</v>
      </c>
      <c r="AP71">
        <f t="shared" si="74"/>
        <v>-2.8385137445747872E-24</v>
      </c>
      <c r="AQ71">
        <f t="shared" si="75"/>
        <v>-1.6465698836936961E-19</v>
      </c>
      <c r="AR71">
        <f t="shared" si="76"/>
        <v>-1.6465982688311419E-19</v>
      </c>
      <c r="AS71">
        <f t="shared" si="77"/>
        <v>-1.5469532877813287E-2</v>
      </c>
      <c r="AT71">
        <f t="shared" si="78"/>
        <v>-1.0106761480171348E-2</v>
      </c>
      <c r="AU71">
        <f t="shared" si="79"/>
        <v>-2.5576294357984631E-2</v>
      </c>
      <c r="AW71">
        <v>68</v>
      </c>
      <c r="AX71">
        <f>IF(Z71&gt;0, (R71*SUMPRODUCT(K71:$K$98, X71:$X$98)-K71*$AZ$3)/Z71, 0)</f>
        <v>-2.2707794568225469E+24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500000</v>
      </c>
      <c r="S72">
        <f t="shared" si="63"/>
        <v>-1.4468750508701782E+25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-112.00235477695284</v>
      </c>
      <c r="AC72">
        <f t="shared" si="64"/>
        <v>-100.00210247942218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-2.0959241433213867E-17</v>
      </c>
      <c r="AI72">
        <f t="shared" si="69"/>
        <v>-2.0959587012821516E-17</v>
      </c>
      <c r="AJ72">
        <f t="shared" si="70"/>
        <v>-12.000252297530665</v>
      </c>
      <c r="AK72">
        <f t="shared" ref="AK72:AK79" si="92">G72*SUM(AB72:AB72, AE72:AF72)</f>
        <v>-7.8401648343866999</v>
      </c>
      <c r="AL72">
        <f t="shared" si="71"/>
        <v>-19.840417131917363</v>
      </c>
      <c r="AN72">
        <f t="shared" si="72"/>
        <v>0</v>
      </c>
      <c r="AO72">
        <f t="shared" si="73"/>
        <v>0</v>
      </c>
      <c r="AP72">
        <f t="shared" si="74"/>
        <v>-3.5513942304342203E-25</v>
      </c>
      <c r="AQ72">
        <f t="shared" si="75"/>
        <v>-2.1539039761789346E-20</v>
      </c>
      <c r="AR72">
        <f t="shared" si="76"/>
        <v>-2.1539394901212389E-20</v>
      </c>
      <c r="AS72">
        <f t="shared" si="77"/>
        <v>-1.2332216898766971E-2</v>
      </c>
      <c r="AT72">
        <f t="shared" si="78"/>
        <v>-8.0570483738610869E-3</v>
      </c>
      <c r="AU72">
        <f t="shared" si="79"/>
        <v>-2.0389265272628056E-2</v>
      </c>
      <c r="AW72">
        <v>69</v>
      </c>
      <c r="AX72">
        <f>IF(Z72&gt;0, (R72*SUMPRODUCT(K72:$K$98, X72:$X$98)-K72*$AZ$3)/Z72, 0)</f>
        <v>-1.4468750508701782E+25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500000</v>
      </c>
      <c r="S73">
        <f t="shared" si="63"/>
        <v>-9.5884989794560956E+25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-100.00210247942218</v>
      </c>
      <c r="AC73">
        <f t="shared" si="64"/>
        <v>-89.28759149948408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-2.9556407803630352E-18</v>
      </c>
      <c r="AI73">
        <f t="shared" si="69"/>
        <v>-2.9556873400965717E-18</v>
      </c>
      <c r="AJ73">
        <f t="shared" si="70"/>
        <v>-10.714510979938098</v>
      </c>
      <c r="AK73">
        <f t="shared" si="92"/>
        <v>-7.0001471735595535</v>
      </c>
      <c r="AL73">
        <f t="shared" si="71"/>
        <v>-17.714658153497652</v>
      </c>
      <c r="AN73">
        <f t="shared" si="72"/>
        <v>0</v>
      </c>
      <c r="AO73">
        <f t="shared" si="73"/>
        <v>0</v>
      </c>
      <c r="AP73">
        <f t="shared" si="74"/>
        <v>-4.2721180123326626E-26</v>
      </c>
      <c r="AQ73">
        <f t="shared" si="75"/>
        <v>-2.7119670274541246E-21</v>
      </c>
      <c r="AR73">
        <f t="shared" si="76"/>
        <v>-2.7120097486342484E-21</v>
      </c>
      <c r="AS73">
        <f t="shared" si="77"/>
        <v>-9.8311678083282655E-3</v>
      </c>
      <c r="AT73">
        <f t="shared" si="78"/>
        <v>-6.4230296347744633E-3</v>
      </c>
      <c r="AU73">
        <f t="shared" si="79"/>
        <v>-1.625419744310273E-2</v>
      </c>
      <c r="AW73">
        <v>70</v>
      </c>
      <c r="AX73">
        <f>IF(Z73&gt;0, (R73*SUMPRODUCT(K73:$K$98, X73:$X$98)-K73*$AZ$3)/Z73, 0)</f>
        <v>-9.5884989794560956E+25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500000</v>
      </c>
      <c r="S74">
        <f t="shared" si="63"/>
        <v>-6.6170349126793737E+26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-89.28759149948408</v>
      </c>
      <c r="AC74">
        <f t="shared" si="64"/>
        <v>-79.721063838825074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-4.0070209707448914E-19</v>
      </c>
      <c r="AI74">
        <f t="shared" si="69"/>
        <v>-4.0070812100098274E-19</v>
      </c>
      <c r="AJ74">
        <f t="shared" si="70"/>
        <v>-9.5665276606590055</v>
      </c>
      <c r="AK74">
        <f t="shared" si="92"/>
        <v>-6.2501314049638861</v>
      </c>
      <c r="AL74">
        <f t="shared" si="71"/>
        <v>-15.816659065622892</v>
      </c>
      <c r="AN74">
        <f t="shared" si="72"/>
        <v>0</v>
      </c>
      <c r="AO74">
        <f t="shared" si="73"/>
        <v>0</v>
      </c>
      <c r="AP74">
        <f t="shared" si="74"/>
        <v>-4.9350822595267645E-27</v>
      </c>
      <c r="AQ74">
        <f t="shared" si="75"/>
        <v>-3.2827389456628022E-22</v>
      </c>
      <c r="AR74">
        <f t="shared" si="76"/>
        <v>-3.282788296485398E-22</v>
      </c>
      <c r="AS74">
        <f t="shared" si="77"/>
        <v>-7.8373467859759686E-3</v>
      </c>
      <c r="AT74">
        <f t="shared" si="78"/>
        <v>-5.1203999001709676E-3</v>
      </c>
      <c r="AU74">
        <f t="shared" si="79"/>
        <v>-1.2957746686146935E-2</v>
      </c>
      <c r="AW74">
        <v>71</v>
      </c>
      <c r="AX74">
        <f>IF(Z74&gt;0, (R74*SUMPRODUCT(K74:$K$98, X74:$X$98)-K74*$AZ$3)/Z74, 0)</f>
        <v>-6.6170349126793737E+26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500000</v>
      </c>
      <c r="S75">
        <f t="shared" si="63"/>
        <v>-4.7623048639427923E+27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-79.721063838825074</v>
      </c>
      <c r="AC75">
        <f t="shared" si="64"/>
        <v>-71.179521284665242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-5.21636504622907E-20</v>
      </c>
      <c r="AI75">
        <f t="shared" si="69"/>
        <v>-5.2164397784473115E-20</v>
      </c>
      <c r="AJ75">
        <f t="shared" si="70"/>
        <v>-8.5415425541598324</v>
      </c>
      <c r="AK75">
        <f t="shared" si="92"/>
        <v>-5.5804744687177559</v>
      </c>
      <c r="AL75">
        <f t="shared" si="71"/>
        <v>-14.122017022877589</v>
      </c>
      <c r="AN75">
        <f t="shared" si="72"/>
        <v>0</v>
      </c>
      <c r="AO75">
        <f t="shared" si="73"/>
        <v>0</v>
      </c>
      <c r="AP75">
        <f t="shared" si="74"/>
        <v>-5.4664399666791826E-28</v>
      </c>
      <c r="AQ75">
        <f t="shared" si="75"/>
        <v>-3.8156162148780606E-23</v>
      </c>
      <c r="AR75">
        <f t="shared" si="76"/>
        <v>-3.8156708792777276E-23</v>
      </c>
      <c r="AS75">
        <f t="shared" si="77"/>
        <v>-6.2478848740242128E-3</v>
      </c>
      <c r="AT75">
        <f t="shared" si="78"/>
        <v>-4.0819514510291519E-3</v>
      </c>
      <c r="AU75">
        <f t="shared" si="79"/>
        <v>-1.0329836325053365E-2</v>
      </c>
      <c r="AW75">
        <v>72</v>
      </c>
      <c r="AX75">
        <f>IF(Z75&gt;0, (R75*SUMPRODUCT(K75:$K$98, X75:$X$98)-K75*$AZ$3)/Z75, 0)</f>
        <v>-4.7623048639427923E+27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500000</v>
      </c>
      <c r="S76">
        <f t="shared" si="63"/>
        <v>-3.5810560958519359E+28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-71.179521284665242</v>
      </c>
      <c r="AC76">
        <f t="shared" si="64"/>
        <v>-63.553144004165389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-6.5111376306089383E-21</v>
      </c>
      <c r="AI76">
        <f t="shared" si="69"/>
        <v>-6.511226365806465E-21</v>
      </c>
      <c r="AJ76">
        <f t="shared" si="70"/>
        <v>-7.6263772804998524</v>
      </c>
      <c r="AK76">
        <f t="shared" si="92"/>
        <v>-4.9825664899265671</v>
      </c>
      <c r="AL76">
        <f t="shared" si="71"/>
        <v>-12.60894377042642</v>
      </c>
      <c r="AN76">
        <f t="shared" si="72"/>
        <v>0</v>
      </c>
      <c r="AO76">
        <f t="shared" si="73"/>
        <v>0</v>
      </c>
      <c r="AP76">
        <f t="shared" si="74"/>
        <v>-5.7952824482247214E-29</v>
      </c>
      <c r="AQ76">
        <f t="shared" si="75"/>
        <v>-4.2524142257243046E-24</v>
      </c>
      <c r="AR76">
        <f t="shared" si="76"/>
        <v>-4.2524721785487866E-24</v>
      </c>
      <c r="AS76">
        <f t="shared" si="77"/>
        <v>-4.9807755692157325E-3</v>
      </c>
      <c r="AT76">
        <f t="shared" si="78"/>
        <v>-3.2541067052209429E-3</v>
      </c>
      <c r="AU76">
        <f t="shared" si="79"/>
        <v>-8.2348822744366754E-3</v>
      </c>
      <c r="AW76">
        <v>73</v>
      </c>
      <c r="AX76">
        <f>IF(Z76&gt;0, (R76*SUMPRODUCT(K76:$K$98, X76:$X$98)-K76*$AZ$3)/Z76, 0)</f>
        <v>-3.5810560958519359E+28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500000</v>
      </c>
      <c r="S77">
        <f t="shared" si="63"/>
        <v>-2.8191559235420841E+29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-63.553144004165389</v>
      </c>
      <c r="AC77">
        <f t="shared" si="64"/>
        <v>-56.743878575147662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-7.7783861842798129E-22</v>
      </c>
      <c r="AI77">
        <f t="shared" si="69"/>
        <v>-7.7784868241169029E-22</v>
      </c>
      <c r="AJ77">
        <f t="shared" si="70"/>
        <v>-6.8092654290177279</v>
      </c>
      <c r="AK77">
        <f t="shared" si="92"/>
        <v>-4.4487200802915776</v>
      </c>
      <c r="AL77">
        <f t="shared" si="71"/>
        <v>-11.257985509309306</v>
      </c>
      <c r="AN77">
        <f t="shared" si="72"/>
        <v>0</v>
      </c>
      <c r="AO77">
        <f t="shared" si="73"/>
        <v>0</v>
      </c>
      <c r="AP77">
        <f t="shared" si="74"/>
        <v>-5.8685470298582954E-30</v>
      </c>
      <c r="AQ77">
        <f t="shared" si="75"/>
        <v>-4.5357610324985214E-25</v>
      </c>
      <c r="AR77">
        <f t="shared" si="76"/>
        <v>-4.5358197179688204E-25</v>
      </c>
      <c r="AS77">
        <f t="shared" si="77"/>
        <v>-3.9706437892344819E-3</v>
      </c>
      <c r="AT77">
        <f t="shared" si="78"/>
        <v>-2.5941539422998585E-3</v>
      </c>
      <c r="AU77">
        <f t="shared" si="79"/>
        <v>-6.5647977315343399E-3</v>
      </c>
      <c r="AW77">
        <v>74</v>
      </c>
      <c r="AX77">
        <f>IF(Z77&gt;0, (R77*SUMPRODUCT(K77:$K$98, X77:$X$98)-K77*$AZ$3)/Z77, 0)</f>
        <v>-2.8191559235420841E+29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500000</v>
      </c>
      <c r="S78">
        <f t="shared" si="63"/>
        <v>-2.3286183139775715E+30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-56.743878575147662</v>
      </c>
      <c r="AC78">
        <f t="shared" si="64"/>
        <v>-50.664177299238986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-8.8754846680956767E-23</v>
      </c>
      <c r="AI78">
        <f t="shared" si="69"/>
        <v>-8.875593454016055E-23</v>
      </c>
      <c r="AJ78">
        <f t="shared" si="70"/>
        <v>-6.0797012759086755</v>
      </c>
      <c r="AK78">
        <f t="shared" si="92"/>
        <v>-3.9720715002603368</v>
      </c>
      <c r="AL78">
        <f t="shared" si="71"/>
        <v>-10.051772776169013</v>
      </c>
      <c r="AN78">
        <f t="shared" si="72"/>
        <v>0</v>
      </c>
      <c r="AO78">
        <f t="shared" si="73"/>
        <v>0</v>
      </c>
      <c r="AP78">
        <f t="shared" si="74"/>
        <v>-5.663896804730198E-31</v>
      </c>
      <c r="AQ78">
        <f t="shared" si="75"/>
        <v>-4.6209867119910094E-26</v>
      </c>
      <c r="AR78">
        <f t="shared" si="76"/>
        <v>-4.6210433509590571E-26</v>
      </c>
      <c r="AS78">
        <f t="shared" si="77"/>
        <v>-3.1653729187137076E-3</v>
      </c>
      <c r="AT78">
        <f t="shared" si="78"/>
        <v>-2.0680436402262903E-3</v>
      </c>
      <c r="AU78">
        <f t="shared" si="79"/>
        <v>-5.2334165589399987E-3</v>
      </c>
      <c r="AW78">
        <v>75</v>
      </c>
      <c r="AX78">
        <f>IF(Z78&gt;0, (R78*SUMPRODUCT(K78:$K$98, X78:$X$98)-K78*$AZ$3)/Z78, 0)</f>
        <v>-2.3286183139775715E+30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-50.664177299238986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-50.664177299238986</v>
      </c>
      <c r="AK79">
        <f t="shared" si="92"/>
        <v>-3.5464924109467293</v>
      </c>
      <c r="AL79">
        <f t="shared" si="71"/>
        <v>-54.210669710185712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-5.0570507185091049E-27</v>
      </c>
      <c r="AR79">
        <f t="shared" si="76"/>
        <v>-5.0570507185091049E-27</v>
      </c>
      <c r="AS79">
        <f t="shared" si="77"/>
        <v>-2.3551881835667476E-2</v>
      </c>
      <c r="AT79">
        <f t="shared" si="78"/>
        <v>-1.6486317284967237E-3</v>
      </c>
      <c r="AU79">
        <f t="shared" si="79"/>
        <v>-2.5200513564164199E-2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165883.89778900886</v>
      </c>
      <c r="AO81" s="6">
        <f t="shared" si="93"/>
        <v>-16588.389778900888</v>
      </c>
      <c r="AP81" s="6">
        <f t="shared" si="93"/>
        <v>-2938.6898209066821</v>
      </c>
      <c r="AQ81" s="6">
        <f t="shared" si="93"/>
        <v>-97310.197338206795</v>
      </c>
      <c r="AR81" s="6">
        <f t="shared" si="93"/>
        <v>49046.620850994426</v>
      </c>
      <c r="AS81" s="6">
        <f t="shared" si="93"/>
        <v>-14066.95344057591</v>
      </c>
      <c r="AT81" s="6">
        <f t="shared" si="93"/>
        <v>3285.7439626102855</v>
      </c>
      <c r="AU81" s="6">
        <f t="shared" si="93"/>
        <v>38265.411373028794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285395.53145464935</v>
      </c>
      <c r="K3">
        <v>1</v>
      </c>
      <c r="L3" s="2">
        <v>0</v>
      </c>
      <c r="O3">
        <f>$C$3</f>
        <v>285395.53145464935</v>
      </c>
      <c r="P3" s="2">
        <f>O3*C5</f>
        <v>28539.553145464935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285395.53145464935</v>
      </c>
      <c r="AF3">
        <f t="shared" ref="AF3:AF34" si="4">-$Z3*P3</f>
        <v>-28539.553145464935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254336.07010518439</v>
      </c>
      <c r="AJ3">
        <f t="shared" ref="AJ3:AJ34" si="8">AB3-AC3</f>
        <v>0</v>
      </c>
      <c r="AL3">
        <f t="shared" ref="AL3:AL34" si="9">SUM(AI3:AK3)</f>
        <v>254336.07010518439</v>
      </c>
      <c r="AN3">
        <f t="shared" ref="AN3:AN34" si="10">AE3*$K3</f>
        <v>285395.53145464935</v>
      </c>
      <c r="AO3">
        <f t="shared" ref="AO3:AO34" si="11">AF3*$K3</f>
        <v>-28539.553145464935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254336.07010518439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254336.07010518439</v>
      </c>
      <c r="AW3">
        <v>0</v>
      </c>
      <c r="AX3">
        <f>IF(Z3&gt;0, (R3*SUMPRODUCT(K3:$K$98, X3:$X$98)-K3*$AZ$3)/Z3, 0)</f>
        <v>0</v>
      </c>
      <c r="AZ3">
        <f>C6*ABS(SUMPRODUCT(X4:X69, K4:K69))/1</f>
        <v>189058.63388475031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13069.895090004649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12681.514858021779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-12681.514858021779</v>
      </c>
      <c r="AK4">
        <f>G4*SUM(AB4, AE4:AF4)</f>
        <v>0</v>
      </c>
      <c r="AL4">
        <f t="shared" si="9"/>
        <v>-22539.332358021777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-9196.5831700718336</v>
      </c>
      <c r="AR4">
        <f t="shared" si="14"/>
        <v>-9196.5831700718336</v>
      </c>
      <c r="AS4">
        <f t="shared" si="15"/>
        <v>-11830.874949176023</v>
      </c>
      <c r="AT4">
        <f t="shared" si="16"/>
        <v>0</v>
      </c>
      <c r="AU4">
        <f t="shared" si="17"/>
        <v>-21027.458119247854</v>
      </c>
      <c r="AW4">
        <v>1</v>
      </c>
      <c r="AX4">
        <f>IF(Z4&gt;0, (R4*SUMPRODUCT(K4:$K$98, X4:$X$98)-K4*$AZ$3)/Z4, 0)</f>
        <v>13069.895090004649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500000</v>
      </c>
      <c r="S5">
        <f t="shared" si="1"/>
        <v>19393.707010519425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12681.514858021779</v>
      </c>
      <c r="AC5">
        <f t="shared" si="2"/>
        <v>18196.497069647681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-11156.699307113066</v>
      </c>
      <c r="AI5">
        <f t="shared" si="7"/>
        <v>-11203.612713249855</v>
      </c>
      <c r="AJ5">
        <f t="shared" si="8"/>
        <v>-5514.982211625902</v>
      </c>
      <c r="AK5">
        <f>G5*SUM(AB5, AE5:AF5)</f>
        <v>519.94210917889302</v>
      </c>
      <c r="AL5">
        <f t="shared" si="9"/>
        <v>-16198.652815696863</v>
      </c>
      <c r="AN5">
        <f t="shared" si="10"/>
        <v>0</v>
      </c>
      <c r="AO5">
        <f t="shared" si="11"/>
        <v>0</v>
      </c>
      <c r="AP5">
        <f t="shared" si="12"/>
        <v>-40.116029723887081</v>
      </c>
      <c r="AQ5">
        <f t="shared" si="13"/>
        <v>-9540.1830282718947</v>
      </c>
      <c r="AR5">
        <f t="shared" si="14"/>
        <v>-9580.2990579957823</v>
      </c>
      <c r="AS5">
        <f t="shared" si="15"/>
        <v>-4715.9055064816785</v>
      </c>
      <c r="AT5">
        <f t="shared" si="16"/>
        <v>444.60666628434194</v>
      </c>
      <c r="AU5">
        <f t="shared" si="17"/>
        <v>-13851.597898193118</v>
      </c>
      <c r="AW5">
        <v>2</v>
      </c>
      <c r="AX5">
        <f>IF(Z5&gt;0, (R5*SUMPRODUCT(K5:$K$98, X5:$X$98)-K5*$AZ$3)/Z5, 0)</f>
        <v>19393.707010519425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500000</v>
      </c>
      <c r="S6">
        <f t="shared" si="1"/>
        <v>27076.852095782793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18196.497069647681</v>
      </c>
      <c r="AC6">
        <f t="shared" si="2"/>
        <v>24480.141348985955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-12393.47104104211</v>
      </c>
      <c r="AI6">
        <f t="shared" si="7"/>
        <v>-12438.675966013427</v>
      </c>
      <c r="AJ6">
        <f t="shared" si="8"/>
        <v>-6283.6442793382739</v>
      </c>
      <c r="AK6">
        <f>G6*SUM(AB6, AE6:AF6)</f>
        <v>1064.4950785743895</v>
      </c>
      <c r="AL6">
        <f t="shared" si="9"/>
        <v>-17657.825166777311</v>
      </c>
      <c r="AN6">
        <f t="shared" si="10"/>
        <v>0</v>
      </c>
      <c r="AO6">
        <f t="shared" si="11"/>
        <v>0</v>
      </c>
      <c r="AP6">
        <f t="shared" si="12"/>
        <v>-34.87153250451032</v>
      </c>
      <c r="AQ6">
        <f t="shared" si="13"/>
        <v>-9560.4478610601273</v>
      </c>
      <c r="AR6">
        <f t="shared" si="14"/>
        <v>-9595.3193935646359</v>
      </c>
      <c r="AS6">
        <f t="shared" si="15"/>
        <v>-4847.2662187308351</v>
      </c>
      <c r="AT6">
        <f t="shared" si="16"/>
        <v>821.16217993839859</v>
      </c>
      <c r="AU6">
        <f t="shared" si="17"/>
        <v>-13621.423432357073</v>
      </c>
      <c r="AW6">
        <v>3</v>
      </c>
      <c r="AX6">
        <f>IF(Z6&gt;0, (R6*SUMPRODUCT(K6:$K$98, X6:$X$98)-K6*$AZ$3)/Z6, 0)</f>
        <v>27076.852095782793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500000</v>
      </c>
      <c r="S7">
        <f t="shared" si="1"/>
        <v>32343.157126186536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24480.141348985955</v>
      </c>
      <c r="AC7">
        <f t="shared" si="2"/>
        <v>28069.466101917584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-13596.689415652138</v>
      </c>
      <c r="AI7">
        <f t="shared" si="7"/>
        <v>-13640.082622432175</v>
      </c>
      <c r="AJ7">
        <f t="shared" si="8"/>
        <v>-3589.3247529316286</v>
      </c>
      <c r="AK7">
        <f>G7*SUM(AB7, AE7:AF7)</f>
        <v>1201.9749402352104</v>
      </c>
      <c r="AL7">
        <f t="shared" si="9"/>
        <v>-16027.432435128594</v>
      </c>
      <c r="AN7">
        <f t="shared" si="10"/>
        <v>0</v>
      </c>
      <c r="AO7">
        <f t="shared" si="11"/>
        <v>0</v>
      </c>
      <c r="AP7">
        <f t="shared" si="12"/>
        <v>-30.455786480918032</v>
      </c>
      <c r="AQ7">
        <f t="shared" si="13"/>
        <v>-9542.9192820327171</v>
      </c>
      <c r="AR7">
        <f t="shared" si="14"/>
        <v>-9573.3750685136347</v>
      </c>
      <c r="AS7">
        <f t="shared" si="15"/>
        <v>-2519.1894399527769</v>
      </c>
      <c r="AT7">
        <f t="shared" si="16"/>
        <v>843.61343287626767</v>
      </c>
      <c r="AU7">
        <f t="shared" si="17"/>
        <v>-11248.951075590145</v>
      </c>
      <c r="AW7">
        <v>4</v>
      </c>
      <c r="AX7">
        <f>IF(Z7&gt;0, (R7*SUMPRODUCT(K7:$K$98, X7:$X$98)-K7*$AZ$3)/Z7, 0)</f>
        <v>32343.157126186536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500000</v>
      </c>
      <c r="S8">
        <f t="shared" si="1"/>
        <v>32977.859716183557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28069.466101917584</v>
      </c>
      <c r="AC8">
        <f t="shared" si="2"/>
        <v>27357.813785702558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-14802.12667048501</v>
      </c>
      <c r="AI8">
        <f t="shared" si="7"/>
        <v>-14843.605732530199</v>
      </c>
      <c r="AJ8">
        <f t="shared" si="8"/>
        <v>711.65231621502608</v>
      </c>
      <c r="AK8">
        <f t="shared" ref="AK8:AK39" si="30">G8*SUM(AB8:AB8, AE8:AF8)</f>
        <v>597.87962797084447</v>
      </c>
      <c r="AL8">
        <f t="shared" si="9"/>
        <v>-13534.073788344329</v>
      </c>
      <c r="AN8">
        <f t="shared" si="10"/>
        <v>0</v>
      </c>
      <c r="AO8">
        <f t="shared" si="11"/>
        <v>0</v>
      </c>
      <c r="AP8">
        <f t="shared" si="12"/>
        <v>-27.174771156500572</v>
      </c>
      <c r="AQ8">
        <f t="shared" si="13"/>
        <v>-9697.5289475383743</v>
      </c>
      <c r="AR8">
        <f t="shared" si="14"/>
        <v>-9724.7037186948746</v>
      </c>
      <c r="AS8">
        <f t="shared" si="15"/>
        <v>466.23496006414189</v>
      </c>
      <c r="AT8">
        <f t="shared" si="16"/>
        <v>391.69743162323317</v>
      </c>
      <c r="AU8">
        <f t="shared" si="17"/>
        <v>-8866.7713270075001</v>
      </c>
      <c r="AW8">
        <v>5</v>
      </c>
      <c r="AX8">
        <f>IF(Z8&gt;0, (R8*SUMPRODUCT(K8:$K$98, X8:$X$98)-K8*$AZ$3)/Z8, 0)</f>
        <v>32977.859716183557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500000</v>
      </c>
      <c r="S9">
        <f t="shared" si="1"/>
        <v>30694.588667137017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27357.813785702558</v>
      </c>
      <c r="AC9">
        <f t="shared" si="2"/>
        <v>24217.546311552273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-16150.600764833365</v>
      </c>
      <c r="AI9">
        <f t="shared" si="7"/>
        <v>-16190.049976181619</v>
      </c>
      <c r="AJ9">
        <f t="shared" si="8"/>
        <v>3140.2674741502851</v>
      </c>
      <c r="AK9">
        <f t="shared" si="30"/>
        <v>161.4111013356451</v>
      </c>
      <c r="AL9">
        <f t="shared" si="9"/>
        <v>-12888.371400695689</v>
      </c>
      <c r="AN9">
        <f t="shared" si="10"/>
        <v>0</v>
      </c>
      <c r="AO9">
        <f t="shared" si="11"/>
        <v>0</v>
      </c>
      <c r="AP9">
        <f t="shared" si="12"/>
        <v>-24.476679646021246</v>
      </c>
      <c r="AQ9">
        <f t="shared" si="13"/>
        <v>-10020.810746299172</v>
      </c>
      <c r="AR9">
        <f t="shared" si="14"/>
        <v>-10045.287425945193</v>
      </c>
      <c r="AS9">
        <f t="shared" si="15"/>
        <v>1948.4121061142216</v>
      </c>
      <c r="AT9">
        <f t="shared" si="16"/>
        <v>100.14922183935894</v>
      </c>
      <c r="AU9">
        <f t="shared" si="17"/>
        <v>-7996.7260979916127</v>
      </c>
      <c r="AW9">
        <v>6</v>
      </c>
      <c r="AX9">
        <f>IF(Z9&gt;0, (R9*SUMPRODUCT(K9:$K$98, X9:$X$98)-K9*$AZ$3)/Z9, 0)</f>
        <v>30694.588667137017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500000</v>
      </c>
      <c r="S10">
        <f t="shared" si="1"/>
        <v>27089.297718083701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24217.546311552273</v>
      </c>
      <c r="AC10">
        <f t="shared" si="2"/>
        <v>20217.146634294433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-17389.74019275825</v>
      </c>
      <c r="AI10">
        <f t="shared" si="7"/>
        <v>-17427.055937973746</v>
      </c>
      <c r="AJ10">
        <f t="shared" si="8"/>
        <v>4000.3996772578394</v>
      </c>
      <c r="AK10">
        <f t="shared" si="30"/>
        <v>99.291939877364328</v>
      </c>
      <c r="AL10">
        <f t="shared" si="9"/>
        <v>-13327.364320838542</v>
      </c>
      <c r="AN10">
        <f t="shared" si="10"/>
        <v>0</v>
      </c>
      <c r="AO10">
        <f t="shared" si="11"/>
        <v>0</v>
      </c>
      <c r="AP10">
        <f t="shared" si="12"/>
        <v>-21.964659957278297</v>
      </c>
      <c r="AQ10">
        <f t="shared" si="13"/>
        <v>-10235.886430072886</v>
      </c>
      <c r="AR10">
        <f t="shared" si="14"/>
        <v>-10257.851090030164</v>
      </c>
      <c r="AS10">
        <f t="shared" si="15"/>
        <v>2354.7008935972272</v>
      </c>
      <c r="AT10">
        <f t="shared" si="16"/>
        <v>58.444865118201676</v>
      </c>
      <c r="AU10">
        <f t="shared" si="17"/>
        <v>-7844.7053313147353</v>
      </c>
      <c r="AW10">
        <v>7</v>
      </c>
      <c r="AX10">
        <f>IF(Z10&gt;0, (R10*SUMPRODUCT(K10:$K$98, X10:$X$98)-K10*$AZ$3)/Z10, 0)</f>
        <v>27089.297718083701</v>
      </c>
    </row>
    <row r="11" spans="1:52" x14ac:dyDescent="0.25">
      <c r="A11" t="s">
        <v>33</v>
      </c>
      <c r="C11" s="25">
        <f>AU71</f>
        <v>63889.536493567284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500000</v>
      </c>
      <c r="S11">
        <f t="shared" si="1"/>
        <v>22107.273659487153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20217.146634294433</v>
      </c>
      <c r="AC11">
        <f t="shared" si="2"/>
        <v>15522.147647090707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-18361.610592286132</v>
      </c>
      <c r="AI11">
        <f t="shared" si="7"/>
        <v>-18396.717018990243</v>
      </c>
      <c r="AJ11">
        <f t="shared" si="8"/>
        <v>4694.9989872037258</v>
      </c>
      <c r="AK11">
        <f t="shared" si="30"/>
        <v>48.521151922306636</v>
      </c>
      <c r="AL11">
        <f t="shared" si="9"/>
        <v>-13653.19687986421</v>
      </c>
      <c r="AN11">
        <f t="shared" si="10"/>
        <v>0</v>
      </c>
      <c r="AO11">
        <f t="shared" si="11"/>
        <v>0</v>
      </c>
      <c r="AP11">
        <f t="shared" si="12"/>
        <v>-19.63532765888964</v>
      </c>
      <c r="AQ11">
        <f t="shared" si="13"/>
        <v>-10269.807387780816</v>
      </c>
      <c r="AR11">
        <f t="shared" si="14"/>
        <v>-10289.442715439705</v>
      </c>
      <c r="AS11">
        <f t="shared" si="15"/>
        <v>2625.9534827878624</v>
      </c>
      <c r="AT11">
        <f t="shared" si="16"/>
        <v>27.138299332231853</v>
      </c>
      <c r="AU11">
        <f t="shared" si="17"/>
        <v>-7636.3509333196116</v>
      </c>
      <c r="AW11">
        <v>8</v>
      </c>
      <c r="AX11">
        <f>IF(Z11&gt;0, (R11*SUMPRODUCT(K11:$K$98, X11:$X$98)-K11*$AZ$3)/Z11, 0)</f>
        <v>22107.273659487153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500000</v>
      </c>
      <c r="S12">
        <f t="shared" si="1"/>
        <v>16003.336464627875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15522.147647090707</v>
      </c>
      <c r="AC12">
        <f t="shared" si="2"/>
        <v>10507.793295698721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-19253.543980472372</v>
      </c>
      <c r="AI12">
        <f t="shared" si="7"/>
        <v>-19286.373988511397</v>
      </c>
      <c r="AJ12">
        <f t="shared" si="8"/>
        <v>5014.3543513919867</v>
      </c>
      <c r="AK12">
        <f t="shared" si="30"/>
        <v>35.700939588308628</v>
      </c>
      <c r="AL12">
        <f t="shared" si="9"/>
        <v>-14236.318697531102</v>
      </c>
      <c r="AN12">
        <f t="shared" si="10"/>
        <v>0</v>
      </c>
      <c r="AO12">
        <f t="shared" si="11"/>
        <v>0</v>
      </c>
      <c r="AP12">
        <f t="shared" si="12"/>
        <v>-17.449498278804811</v>
      </c>
      <c r="AQ12">
        <f t="shared" si="13"/>
        <v>-10233.463304328061</v>
      </c>
      <c r="AR12">
        <f t="shared" si="14"/>
        <v>-10250.912802606867</v>
      </c>
      <c r="AS12">
        <f t="shared" si="15"/>
        <v>2665.1826438764897</v>
      </c>
      <c r="AT12">
        <f t="shared" si="16"/>
        <v>18.975428917270211</v>
      </c>
      <c r="AU12">
        <f t="shared" si="17"/>
        <v>-7566.7547298131058</v>
      </c>
      <c r="AW12">
        <v>9</v>
      </c>
      <c r="AX12">
        <f>IF(Z12&gt;0, (R12*SUMPRODUCT(K12:$K$98, X12:$X$98)-K12*$AZ$3)/Z12, 0)</f>
        <v>16003.336464627875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500000</v>
      </c>
      <c r="S13">
        <f t="shared" si="1"/>
        <v>8591.1586284406658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10507.793295698721</v>
      </c>
      <c r="AC13">
        <f t="shared" si="2"/>
        <v>5241.3518870627158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-19973.713857326653</v>
      </c>
      <c r="AI13">
        <f t="shared" si="7"/>
        <v>-20004.218193899553</v>
      </c>
      <c r="AJ13">
        <f t="shared" si="8"/>
        <v>5266.4414086360048</v>
      </c>
      <c r="AK13">
        <f t="shared" si="30"/>
        <v>21.01558659139744</v>
      </c>
      <c r="AL13">
        <f t="shared" si="9"/>
        <v>-14716.761198672151</v>
      </c>
      <c r="AN13">
        <f t="shared" si="10"/>
        <v>0</v>
      </c>
      <c r="AO13">
        <f t="shared" si="11"/>
        <v>0</v>
      </c>
      <c r="AP13">
        <f t="shared" si="12"/>
        <v>-15.4119573869182</v>
      </c>
      <c r="AQ13">
        <f t="shared" si="13"/>
        <v>-10091.484077745392</v>
      </c>
      <c r="AR13">
        <f t="shared" si="14"/>
        <v>-10106.896035132309</v>
      </c>
      <c r="AS13">
        <f t="shared" si="15"/>
        <v>2660.8075994907895</v>
      </c>
      <c r="AT13">
        <f t="shared" si="16"/>
        <v>10.617878026412864</v>
      </c>
      <c r="AU13">
        <f t="shared" si="17"/>
        <v>-7435.4705576151064</v>
      </c>
      <c r="AW13">
        <v>10</v>
      </c>
      <c r="AX13">
        <f>IF(Z13&gt;0, (R13*SUMPRODUCT(K13:$K$98, X13:$X$98)-K13*$AZ$3)/Z13, 0)</f>
        <v>8591.1586284406658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500000</v>
      </c>
      <c r="S14">
        <f t="shared" si="1"/>
        <v>-259.23057846306978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5241.3518870627158</v>
      </c>
      <c r="AC14">
        <f t="shared" si="2"/>
        <v>-145.89377527670877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-20595.235585282102</v>
      </c>
      <c r="AI14">
        <f t="shared" si="7"/>
        <v>-20623.375354930744</v>
      </c>
      <c r="AJ14">
        <f t="shared" si="8"/>
        <v>5387.2456623394246</v>
      </c>
      <c r="AK14">
        <f t="shared" si="30"/>
        <v>9.4344333967128886</v>
      </c>
      <c r="AL14">
        <f t="shared" si="9"/>
        <v>-15226.695259194606</v>
      </c>
      <c r="AN14">
        <f t="shared" si="10"/>
        <v>0</v>
      </c>
      <c r="AO14">
        <f t="shared" si="11"/>
        <v>0</v>
      </c>
      <c r="AP14">
        <f t="shared" si="12"/>
        <v>-13.517101873690578</v>
      </c>
      <c r="AQ14">
        <f t="shared" si="13"/>
        <v>-9893.0410943265688</v>
      </c>
      <c r="AR14">
        <f t="shared" si="14"/>
        <v>-9906.5581962002598</v>
      </c>
      <c r="AS14">
        <f t="shared" si="15"/>
        <v>2587.7947597182811</v>
      </c>
      <c r="AT14">
        <f t="shared" si="16"/>
        <v>4.5318849065299078</v>
      </c>
      <c r="AU14">
        <f t="shared" si="17"/>
        <v>-7314.2315515754481</v>
      </c>
      <c r="AW14">
        <v>11</v>
      </c>
      <c r="AX14">
        <f>IF(Z14&gt;0, (R14*SUMPRODUCT(K14:$K$98, X14:$X$98)-K14*$AZ$3)/Z14, 0)</f>
        <v>-259.23057846306978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500000</v>
      </c>
      <c r="S15">
        <f t="shared" si="1"/>
        <v>-10445.998499240228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-145.89377527670877</v>
      </c>
      <c r="AC15">
        <f t="shared" si="2"/>
        <v>-5377.978730448478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-21165.592817857443</v>
      </c>
      <c r="AI15">
        <f t="shared" si="7"/>
        <v>-21191.334630527814</v>
      </c>
      <c r="AJ15">
        <f t="shared" si="8"/>
        <v>5232.0849551717693</v>
      </c>
      <c r="AK15">
        <f t="shared" si="30"/>
        <v>-0.59816447863450595</v>
      </c>
      <c r="AL15">
        <f t="shared" si="9"/>
        <v>-15959.84783983468</v>
      </c>
      <c r="AN15">
        <f t="shared" si="10"/>
        <v>0</v>
      </c>
      <c r="AO15">
        <f t="shared" si="11"/>
        <v>0</v>
      </c>
      <c r="AP15">
        <f t="shared" si="12"/>
        <v>-11.730603647105655</v>
      </c>
      <c r="AQ15">
        <f t="shared" si="13"/>
        <v>-9645.2096626468247</v>
      </c>
      <c r="AR15">
        <f t="shared" si="14"/>
        <v>-9656.9402662939301</v>
      </c>
      <c r="AS15">
        <f t="shared" si="15"/>
        <v>2384.2732306006947</v>
      </c>
      <c r="AT15">
        <f t="shared" si="16"/>
        <v>-0.27258493815065588</v>
      </c>
      <c r="AU15">
        <f t="shared" si="17"/>
        <v>-7272.9396206313868</v>
      </c>
      <c r="AW15">
        <v>12</v>
      </c>
      <c r="AX15">
        <f>IF(Z15&gt;0, (R15*SUMPRODUCT(K15:$K$98, X15:$X$98)-K15*$AZ$3)/Z15, 0)</f>
        <v>-10445.998499240228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500000</v>
      </c>
      <c r="S16">
        <f t="shared" si="1"/>
        <v>-22217.542203181423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-5377.978730448478</v>
      </c>
      <c r="AC16">
        <f t="shared" si="2"/>
        <v>-10369.494786992014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-21481.166328123785</v>
      </c>
      <c r="AI16">
        <f t="shared" si="7"/>
        <v>-21504.502606034639</v>
      </c>
      <c r="AJ16">
        <f t="shared" si="8"/>
        <v>4991.5160565435363</v>
      </c>
      <c r="AK16">
        <f t="shared" si="30"/>
        <v>-38.183648986184195</v>
      </c>
      <c r="AL16">
        <f t="shared" si="9"/>
        <v>-16551.170198477288</v>
      </c>
      <c r="AN16">
        <f t="shared" si="10"/>
        <v>0</v>
      </c>
      <c r="AO16">
        <f t="shared" si="11"/>
        <v>0</v>
      </c>
      <c r="AP16">
        <f t="shared" si="12"/>
        <v>-10.059971513032036</v>
      </c>
      <c r="AQ16">
        <f t="shared" si="13"/>
        <v>-9260.2565907523876</v>
      </c>
      <c r="AR16">
        <f t="shared" si="14"/>
        <v>-9270.3165622654196</v>
      </c>
      <c r="AS16">
        <f t="shared" si="15"/>
        <v>2151.7788538296209</v>
      </c>
      <c r="AT16">
        <f t="shared" si="16"/>
        <v>-16.460483652619775</v>
      </c>
      <c r="AU16">
        <f t="shared" si="17"/>
        <v>-7134.9981920884184</v>
      </c>
      <c r="AW16">
        <v>13</v>
      </c>
      <c r="AX16">
        <f>IF(Z16&gt;0, (R16*SUMPRODUCT(K16:$K$98, X16:$X$98)-K16*$AZ$3)/Z16, 0)</f>
        <v>-22217.542203181423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500000</v>
      </c>
      <c r="S17">
        <f t="shared" si="1"/>
        <v>-35180.967179109372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-10369.494786992014</v>
      </c>
      <c r="AC17">
        <f t="shared" si="2"/>
        <v>-14741.850717134861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-21514.577114849195</v>
      </c>
      <c r="AI17">
        <f t="shared" si="7"/>
        <v>-21535.528572269457</v>
      </c>
      <c r="AJ17">
        <f t="shared" si="8"/>
        <v>4372.3559301428468</v>
      </c>
      <c r="AK17">
        <f t="shared" si="30"/>
        <v>-143.09902806048979</v>
      </c>
      <c r="AL17">
        <f t="shared" si="9"/>
        <v>-17306.2716701871</v>
      </c>
      <c r="AN17">
        <f t="shared" si="10"/>
        <v>0</v>
      </c>
      <c r="AO17">
        <f t="shared" si="11"/>
        <v>0</v>
      </c>
      <c r="AP17">
        <f t="shared" si="12"/>
        <v>-8.4902292183310575</v>
      </c>
      <c r="AQ17">
        <f t="shared" si="13"/>
        <v>-8718.4240970213887</v>
      </c>
      <c r="AR17">
        <f t="shared" si="14"/>
        <v>-8726.914326239721</v>
      </c>
      <c r="AS17">
        <f t="shared" si="15"/>
        <v>1771.82442855461</v>
      </c>
      <c r="AT17">
        <f t="shared" si="16"/>
        <v>-57.988498116555199</v>
      </c>
      <c r="AU17">
        <f t="shared" si="17"/>
        <v>-7013.0783958016655</v>
      </c>
      <c r="AW17">
        <v>14</v>
      </c>
      <c r="AX17">
        <f>IF(Z17&gt;0, (R17*SUMPRODUCT(K17:$K$98, X17:$X$98)-K17*$AZ$3)/Z17, 0)</f>
        <v>-35180.967179109372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500000</v>
      </c>
      <c r="S18">
        <f t="shared" si="1"/>
        <v>-49294.089835258805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-14741.850717134861</v>
      </c>
      <c r="AC18">
        <f t="shared" si="2"/>
        <v>-18341.311588925375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-21379.766807216914</v>
      </c>
      <c r="AI18">
        <f t="shared" si="7"/>
        <v>-21398.370773382252</v>
      </c>
      <c r="AJ18">
        <f t="shared" si="8"/>
        <v>3599.4608717905139</v>
      </c>
      <c r="AK18">
        <f t="shared" si="30"/>
        <v>-318.42397549011304</v>
      </c>
      <c r="AL18">
        <f t="shared" si="9"/>
        <v>-18117.333877081852</v>
      </c>
      <c r="AN18">
        <f t="shared" si="10"/>
        <v>0</v>
      </c>
      <c r="AO18">
        <f t="shared" si="11"/>
        <v>0</v>
      </c>
      <c r="AP18">
        <f t="shared" si="12"/>
        <v>-7.0352253449654567</v>
      </c>
      <c r="AQ18">
        <f t="shared" si="13"/>
        <v>-8084.9145808395351</v>
      </c>
      <c r="AR18">
        <f t="shared" si="14"/>
        <v>-8091.9498061845006</v>
      </c>
      <c r="AS18">
        <f t="shared" si="15"/>
        <v>1361.1623526070041</v>
      </c>
      <c r="AT18">
        <f t="shared" si="16"/>
        <v>-120.414346215408</v>
      </c>
      <c r="AU18">
        <f t="shared" si="17"/>
        <v>-6851.2017997929042</v>
      </c>
      <c r="AW18">
        <v>15</v>
      </c>
      <c r="AX18">
        <f>IF(Z18&gt;0, (R18*SUMPRODUCT(K18:$K$98, X18:$X$98)-K18*$AZ$3)/Z18, 0)</f>
        <v>-49294.089835258805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500000</v>
      </c>
      <c r="S19">
        <f t="shared" si="1"/>
        <v>-66223.05790780329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-18341.311588925375</v>
      </c>
      <c r="AC19">
        <f t="shared" si="2"/>
        <v>-21605.738475009275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-21050.747888864498</v>
      </c>
      <c r="AI19">
        <f t="shared" si="7"/>
        <v>-21067.060740579294</v>
      </c>
      <c r="AJ19">
        <f t="shared" si="8"/>
        <v>3264.4268860839002</v>
      </c>
      <c r="AK19">
        <f t="shared" si="30"/>
        <v>-409.01124843303586</v>
      </c>
      <c r="AL19">
        <f t="shared" si="9"/>
        <v>-18211.645102928429</v>
      </c>
      <c r="AN19">
        <f t="shared" si="10"/>
        <v>0</v>
      </c>
      <c r="AO19">
        <f t="shared" si="11"/>
        <v>0</v>
      </c>
      <c r="AP19">
        <f t="shared" si="12"/>
        <v>-5.7528897916037423</v>
      </c>
      <c r="AQ19">
        <f t="shared" si="13"/>
        <v>-7423.7561128332491</v>
      </c>
      <c r="AR19">
        <f t="shared" si="14"/>
        <v>-7429.5090026248517</v>
      </c>
      <c r="AS19">
        <f t="shared" si="15"/>
        <v>1151.2326867627405</v>
      </c>
      <c r="AT19">
        <f t="shared" si="16"/>
        <v>-144.24189448292782</v>
      </c>
      <c r="AU19">
        <f t="shared" si="17"/>
        <v>-6422.5182103450388</v>
      </c>
      <c r="AW19">
        <v>16</v>
      </c>
      <c r="AX19">
        <f>IF(Z19&gt;0, (R19*SUMPRODUCT(K19:$K$98, X19:$X$98)-K19*$AZ$3)/Z19, 0)</f>
        <v>-66223.05790780329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500000</v>
      </c>
      <c r="S20">
        <f t="shared" si="1"/>
        <v>-90786.897355526598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-21605.738475009275</v>
      </c>
      <c r="AC20">
        <f t="shared" si="2"/>
        <v>-25595.589364496082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-20532.015023096392</v>
      </c>
      <c r="AI20">
        <f t="shared" si="7"/>
        <v>-20546.111544791733</v>
      </c>
      <c r="AJ20">
        <f t="shared" si="8"/>
        <v>3989.8508894868064</v>
      </c>
      <c r="AK20">
        <f t="shared" si="30"/>
        <v>-92.904675442539883</v>
      </c>
      <c r="AL20">
        <f t="shared" si="9"/>
        <v>-16649.165330747466</v>
      </c>
      <c r="AN20">
        <f t="shared" si="10"/>
        <v>0</v>
      </c>
      <c r="AO20">
        <f t="shared" si="11"/>
        <v>0</v>
      </c>
      <c r="AP20">
        <f t="shared" si="12"/>
        <v>-4.7152413108956193</v>
      </c>
      <c r="AQ20">
        <f t="shared" si="13"/>
        <v>-6867.8931955843136</v>
      </c>
      <c r="AR20">
        <f t="shared" si="14"/>
        <v>-6872.6084368952088</v>
      </c>
      <c r="AS20">
        <f t="shared" si="15"/>
        <v>1334.5923302938454</v>
      </c>
      <c r="AT20">
        <f t="shared" si="16"/>
        <v>-31.07631606503492</v>
      </c>
      <c r="AU20">
        <f t="shared" si="17"/>
        <v>-5569.0924226663983</v>
      </c>
      <c r="AW20">
        <v>17</v>
      </c>
      <c r="AX20">
        <f>IF(Z20&gt;0, (R20*SUMPRODUCT(K20:$K$98, X20:$X$98)-K20*$AZ$3)/Z20, 0)</f>
        <v>-90786.897355526598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50</v>
      </c>
      <c r="R21">
        <f t="shared" si="0"/>
        <v>500000</v>
      </c>
      <c r="S21">
        <f t="shared" si="1"/>
        <v>-122595.44562156429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-25595.589364496082</v>
      </c>
      <c r="AC21">
        <f t="shared" si="2"/>
        <v>-29360.440952261593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-19810.329537147016</v>
      </c>
      <c r="AI21">
        <f t="shared" si="7"/>
        <v>-19822.30406067169</v>
      </c>
      <c r="AJ21">
        <f t="shared" si="8"/>
        <v>3764.8515877655118</v>
      </c>
      <c r="AK21">
        <f t="shared" si="30"/>
        <v>-40.952942983193729</v>
      </c>
      <c r="AL21">
        <f t="shared" si="9"/>
        <v>-16098.405415889372</v>
      </c>
      <c r="AN21">
        <f t="shared" si="10"/>
        <v>0</v>
      </c>
      <c r="AO21">
        <f t="shared" si="11"/>
        <v>0</v>
      </c>
      <c r="AP21">
        <f t="shared" si="12"/>
        <v>-3.8089004624827001</v>
      </c>
      <c r="AQ21">
        <f t="shared" si="13"/>
        <v>-6301.3424442740179</v>
      </c>
      <c r="AR21">
        <f t="shared" si="14"/>
        <v>-6305.1513447365005</v>
      </c>
      <c r="AS21">
        <f t="shared" si="15"/>
        <v>1197.5378330731091</v>
      </c>
      <c r="AT21">
        <f t="shared" si="16"/>
        <v>-13.026462651922991</v>
      </c>
      <c r="AU21">
        <f t="shared" si="17"/>
        <v>-5120.6399743153152</v>
      </c>
      <c r="AW21">
        <v>18</v>
      </c>
      <c r="AX21">
        <f>IF(Z21&gt;0, (R21*SUMPRODUCT(K21:$K$98, X21:$X$98)-K21*$AZ$3)/Z21, 0)</f>
        <v>-122595.44562156429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500000</v>
      </c>
      <c r="S22">
        <f t="shared" si="1"/>
        <v>-158860.94994421923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-29360.440952261593</v>
      </c>
      <c r="AC22">
        <f t="shared" si="2"/>
        <v>-31675.145643020907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-18853.220907362058</v>
      </c>
      <c r="AI22">
        <f t="shared" si="7"/>
        <v>-18863.190363560749</v>
      </c>
      <c r="AJ22">
        <f t="shared" si="8"/>
        <v>2314.704690759314</v>
      </c>
      <c r="AK22">
        <f t="shared" si="30"/>
        <v>-616.56925999749353</v>
      </c>
      <c r="AL22">
        <f t="shared" si="9"/>
        <v>-17165.054932798928</v>
      </c>
      <c r="AN22">
        <f t="shared" si="10"/>
        <v>0</v>
      </c>
      <c r="AO22">
        <f t="shared" si="11"/>
        <v>0</v>
      </c>
      <c r="AP22">
        <f t="shared" si="12"/>
        <v>-2.9608975504865036</v>
      </c>
      <c r="AQ22">
        <f t="shared" si="13"/>
        <v>-5599.3480979162214</v>
      </c>
      <c r="AR22">
        <f t="shared" si="14"/>
        <v>-5602.3089954667084</v>
      </c>
      <c r="AS22">
        <f t="shared" si="15"/>
        <v>687.46010939593873</v>
      </c>
      <c r="AT22">
        <f t="shared" si="16"/>
        <v>-183.11915667696036</v>
      </c>
      <c r="AU22">
        <f t="shared" si="17"/>
        <v>-5097.9680427477297</v>
      </c>
      <c r="AW22">
        <v>19</v>
      </c>
      <c r="AX22">
        <f>IF(Z22&gt;0, (R22*SUMPRODUCT(K22:$K$98, X22:$X$98)-K22*$AZ$3)/Z22, 0)</f>
        <v>-158860.94994421923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50</v>
      </c>
      <c r="R23">
        <f t="shared" si="0"/>
        <v>500000</v>
      </c>
      <c r="S23">
        <f t="shared" si="1"/>
        <v>-192970.47266955927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-31675.145643020907</v>
      </c>
      <c r="AC23">
        <f t="shared" si="2"/>
        <v>-31258.440792977319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-17704.808605951512</v>
      </c>
      <c r="AI23">
        <f t="shared" si="7"/>
        <v>-17712.907886727618</v>
      </c>
      <c r="AJ23">
        <f t="shared" si="8"/>
        <v>-416.70485004358852</v>
      </c>
      <c r="AK23">
        <f t="shared" si="30"/>
        <v>-2217.2601950114636</v>
      </c>
      <c r="AL23">
        <f t="shared" si="9"/>
        <v>-20346.872931782669</v>
      </c>
      <c r="AN23">
        <f t="shared" si="10"/>
        <v>0</v>
      </c>
      <c r="AO23">
        <f t="shared" si="11"/>
        <v>0</v>
      </c>
      <c r="AP23">
        <f t="shared" si="12"/>
        <v>-2.1477332626147336</v>
      </c>
      <c r="AQ23">
        <f t="shared" si="13"/>
        <v>-4694.8867933315778</v>
      </c>
      <c r="AR23">
        <f t="shared" si="14"/>
        <v>-4697.0345265941924</v>
      </c>
      <c r="AS23">
        <f t="shared" si="15"/>
        <v>-110.50004214839223</v>
      </c>
      <c r="AT23">
        <f t="shared" si="16"/>
        <v>-587.96374694724727</v>
      </c>
      <c r="AU23">
        <f t="shared" si="17"/>
        <v>-5395.4983156898315</v>
      </c>
      <c r="AW23">
        <v>20</v>
      </c>
      <c r="AX23">
        <f>IF(Z23&gt;0, (R23*SUMPRODUCT(K23:$K$98, X23:$X$98)-K23*$AZ$3)/Z23, 0)</f>
        <v>-192970.47266955927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500000</v>
      </c>
      <c r="S24">
        <f t="shared" si="1"/>
        <v>-239229.25607788152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-31258.440792977319</v>
      </c>
      <c r="AC24">
        <f t="shared" si="2"/>
        <v>-30581.851739916201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-16265.421924949085</v>
      </c>
      <c r="AI24">
        <f t="shared" si="7"/>
        <v>-16271.813670724936</v>
      </c>
      <c r="AJ24">
        <f t="shared" si="8"/>
        <v>-676.58905306111774</v>
      </c>
      <c r="AK24">
        <f t="shared" si="30"/>
        <v>-2188.0908555084125</v>
      </c>
      <c r="AL24">
        <f t="shared" si="9"/>
        <v>-19136.493579294467</v>
      </c>
      <c r="AN24">
        <f t="shared" si="10"/>
        <v>0</v>
      </c>
      <c r="AO24">
        <f t="shared" si="11"/>
        <v>0</v>
      </c>
      <c r="AP24">
        <f t="shared" si="12"/>
        <v>-1.5133359840893017</v>
      </c>
      <c r="AQ24">
        <f t="shared" si="13"/>
        <v>-3851.0681054336414</v>
      </c>
      <c r="AR24">
        <f t="shared" si="14"/>
        <v>-3852.5814414177307</v>
      </c>
      <c r="AS24">
        <f t="shared" si="15"/>
        <v>-160.19200330318984</v>
      </c>
      <c r="AT24">
        <f t="shared" si="16"/>
        <v>-518.06137856862472</v>
      </c>
      <c r="AU24">
        <f t="shared" si="17"/>
        <v>-4530.8348232895451</v>
      </c>
      <c r="AW24">
        <v>21</v>
      </c>
      <c r="AX24">
        <f>IF(Z24&gt;0, (R24*SUMPRODUCT(K24:$K$98, X24:$X$98)-K24*$AZ$3)/Z24, 0)</f>
        <v>-239229.25607788152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500000</v>
      </c>
      <c r="S25">
        <f t="shared" si="1"/>
        <v>-304052.56911618449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-30581.851739916201</v>
      </c>
      <c r="AC25">
        <f t="shared" si="2"/>
        <v>-29636.959268213512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-14541.712142632183</v>
      </c>
      <c r="AI25">
        <f t="shared" si="7"/>
        <v>-14546.585799736013</v>
      </c>
      <c r="AJ25">
        <f t="shared" si="8"/>
        <v>-944.89247170268936</v>
      </c>
      <c r="AK25">
        <f t="shared" si="30"/>
        <v>-2140.7296217941343</v>
      </c>
      <c r="AL25">
        <f t="shared" si="9"/>
        <v>-17632.207893232837</v>
      </c>
      <c r="AN25">
        <f t="shared" si="10"/>
        <v>0</v>
      </c>
      <c r="AO25">
        <f t="shared" si="11"/>
        <v>0</v>
      </c>
      <c r="AP25">
        <f t="shared" si="12"/>
        <v>-1.0302741736854919</v>
      </c>
      <c r="AQ25">
        <f t="shared" si="13"/>
        <v>-3074.0674082201613</v>
      </c>
      <c r="AR25">
        <f t="shared" si="14"/>
        <v>-3075.0976823938468</v>
      </c>
      <c r="AS25">
        <f t="shared" si="15"/>
        <v>-199.74698460837897</v>
      </c>
      <c r="AT25">
        <f t="shared" si="16"/>
        <v>-452.54280208696559</v>
      </c>
      <c r="AU25">
        <f t="shared" si="17"/>
        <v>-3727.3874690891917</v>
      </c>
      <c r="AW25">
        <v>22</v>
      </c>
      <c r="AX25">
        <f>IF(Z25&gt;0, (R25*SUMPRODUCT(K25:$K$98, X25:$X$98)-K25*$AZ$3)/Z25, 0)</f>
        <v>-304052.56911618449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500000</v>
      </c>
      <c r="S26">
        <f t="shared" si="1"/>
        <v>-398620.49595975335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-29636.959268213512</v>
      </c>
      <c r="AC26">
        <f t="shared" si="2"/>
        <v>-28428.919018276225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-12590.07677529085</v>
      </c>
      <c r="AI26">
        <f t="shared" si="7"/>
        <v>-12593.642688146112</v>
      </c>
      <c r="AJ26">
        <f t="shared" si="8"/>
        <v>-1208.0402499372867</v>
      </c>
      <c r="AK26">
        <f t="shared" si="30"/>
        <v>-2074.5871487749459</v>
      </c>
      <c r="AL26">
        <f t="shared" si="9"/>
        <v>-15876.270086858345</v>
      </c>
      <c r="AN26">
        <f t="shared" si="10"/>
        <v>0</v>
      </c>
      <c r="AO26">
        <f t="shared" si="11"/>
        <v>0</v>
      </c>
      <c r="AP26">
        <f t="shared" si="12"/>
        <v>-0.67305498617375714</v>
      </c>
      <c r="AQ26">
        <f t="shared" si="13"/>
        <v>-2376.3379235181142</v>
      </c>
      <c r="AR26">
        <f t="shared" si="14"/>
        <v>-2377.0109785042878</v>
      </c>
      <c r="AS26">
        <f t="shared" si="15"/>
        <v>-228.01384854906553</v>
      </c>
      <c r="AT26">
        <f t="shared" si="16"/>
        <v>-391.57188675390984</v>
      </c>
      <c r="AU26">
        <f t="shared" si="17"/>
        <v>-2996.5967138072633</v>
      </c>
      <c r="AW26">
        <v>23</v>
      </c>
      <c r="AX26">
        <f>IF(Z26&gt;0, (R26*SUMPRODUCT(K26:$K$98, X26:$X$98)-K26*$AZ$3)/Z26, 0)</f>
        <v>-398620.49595975335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500000</v>
      </c>
      <c r="S27">
        <f t="shared" si="1"/>
        <v>-542637.13189599314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-28428.919018276225</v>
      </c>
      <c r="AC27">
        <f t="shared" si="2"/>
        <v>-26981.946532725193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-10440.66830647827</v>
      </c>
      <c r="AI27">
        <f t="shared" si="7"/>
        <v>-10443.154493374332</v>
      </c>
      <c r="AJ27">
        <f t="shared" si="8"/>
        <v>-1446.9724855510322</v>
      </c>
      <c r="AK27">
        <f t="shared" si="30"/>
        <v>-1990.0243312793359</v>
      </c>
      <c r="AL27">
        <f t="shared" si="9"/>
        <v>-13880.151310204699</v>
      </c>
      <c r="AN27">
        <f t="shared" si="10"/>
        <v>0</v>
      </c>
      <c r="AO27">
        <f t="shared" si="11"/>
        <v>0</v>
      </c>
      <c r="AP27">
        <f t="shared" si="12"/>
        <v>-0.41898219806586839</v>
      </c>
      <c r="AQ27">
        <f t="shared" si="13"/>
        <v>-1759.5033435557759</v>
      </c>
      <c r="AR27">
        <f t="shared" si="14"/>
        <v>-1759.9223257538417</v>
      </c>
      <c r="AS27">
        <f t="shared" si="15"/>
        <v>-243.8496130348791</v>
      </c>
      <c r="AT27">
        <f t="shared" si="16"/>
        <v>-335.36689049596004</v>
      </c>
      <c r="AU27">
        <f t="shared" si="17"/>
        <v>-2339.1388292846809</v>
      </c>
      <c r="AW27">
        <v>24</v>
      </c>
      <c r="AX27">
        <f>IF(Z27&gt;0, (R27*SUMPRODUCT(K27:$K$98, X27:$X$98)-K27*$AZ$3)/Z27, 0)</f>
        <v>-542637.13189599314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500000</v>
      </c>
      <c r="S28">
        <f t="shared" si="1"/>
        <v>-773115.71778177563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-26981.946532725193</v>
      </c>
      <c r="AC28">
        <f t="shared" si="2"/>
        <v>-25327.779868183523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-8232.9211135233945</v>
      </c>
      <c r="AI28">
        <f t="shared" si="7"/>
        <v>-8234.5591464391437</v>
      </c>
      <c r="AJ28">
        <f t="shared" si="8"/>
        <v>-1654.1666645416699</v>
      </c>
      <c r="AK28">
        <f t="shared" si="30"/>
        <v>-1888.7362572907637</v>
      </c>
      <c r="AL28">
        <f t="shared" si="9"/>
        <v>-11777.462068271578</v>
      </c>
      <c r="AN28">
        <f t="shared" si="10"/>
        <v>0</v>
      </c>
      <c r="AO28">
        <f t="shared" si="11"/>
        <v>0</v>
      </c>
      <c r="AP28">
        <f t="shared" si="12"/>
        <v>-0.2464713248772776</v>
      </c>
      <c r="AQ28">
        <f t="shared" si="13"/>
        <v>-1238.7901091308829</v>
      </c>
      <c r="AR28">
        <f t="shared" si="14"/>
        <v>-1239.0365804557603</v>
      </c>
      <c r="AS28">
        <f t="shared" si="15"/>
        <v>-248.89893570366968</v>
      </c>
      <c r="AT28">
        <f t="shared" si="16"/>
        <v>-284.19412284242725</v>
      </c>
      <c r="AU28">
        <f t="shared" si="17"/>
        <v>-1772.1296390018572</v>
      </c>
      <c r="AW28">
        <v>25</v>
      </c>
      <c r="AX28">
        <f>IF(Z28&gt;0, (R28*SUMPRODUCT(K28:$K$98, X28:$X$98)-K28*$AZ$3)/Z28, 0)</f>
        <v>-773115.71778177563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50</v>
      </c>
      <c r="R29">
        <f t="shared" si="0"/>
        <v>500000</v>
      </c>
      <c r="S29">
        <f t="shared" si="1"/>
        <v>-1163540.4117537551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-25327.779868183523</v>
      </c>
      <c r="AC29">
        <f t="shared" si="2"/>
        <v>-23518.650327227399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-6110.0224348106849</v>
      </c>
      <c r="AI29">
        <f t="shared" si="7"/>
        <v>-6111.0330851537947</v>
      </c>
      <c r="AJ29">
        <f t="shared" si="8"/>
        <v>-1809.1295409561244</v>
      </c>
      <c r="AK29">
        <f t="shared" si="30"/>
        <v>-1772.9445907728468</v>
      </c>
      <c r="AL29">
        <f t="shared" si="9"/>
        <v>-9693.1072168827668</v>
      </c>
      <c r="AN29">
        <f t="shared" si="10"/>
        <v>0</v>
      </c>
      <c r="AO29">
        <f t="shared" si="11"/>
        <v>0</v>
      </c>
      <c r="AP29">
        <f t="shared" si="12"/>
        <v>-0.13577714740471133</v>
      </c>
      <c r="AQ29">
        <f t="shared" si="13"/>
        <v>-820.85898692167973</v>
      </c>
      <c r="AR29">
        <f t="shared" si="14"/>
        <v>-820.99476406908434</v>
      </c>
      <c r="AS29">
        <f t="shared" si="15"/>
        <v>-243.04988370232402</v>
      </c>
      <c r="AT29">
        <f t="shared" si="16"/>
        <v>-238.18856905640212</v>
      </c>
      <c r="AU29">
        <f t="shared" si="17"/>
        <v>-1302.2332168278106</v>
      </c>
      <c r="AW29">
        <v>26</v>
      </c>
      <c r="AX29">
        <f>IF(Z29&gt;0, (R29*SUMPRODUCT(K29:$K$98, X29:$X$98)-K29*$AZ$3)/Z29, 0)</f>
        <v>-1163540.4117537551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500000</v>
      </c>
      <c r="S30">
        <f t="shared" si="1"/>
        <v>-1873147.0701501295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-23518.650327227399</v>
      </c>
      <c r="AC30">
        <f t="shared" si="2"/>
        <v>-21618.15248371425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-4234.8951147874359</v>
      </c>
      <c r="AI30">
        <f t="shared" si="7"/>
        <v>-4235.4721691156365</v>
      </c>
      <c r="AJ30">
        <f t="shared" si="8"/>
        <v>-1900.4978435131488</v>
      </c>
      <c r="AK30">
        <f t="shared" si="30"/>
        <v>-1646.305522905918</v>
      </c>
      <c r="AL30">
        <f t="shared" si="9"/>
        <v>-7782.2755355347035</v>
      </c>
      <c r="AN30">
        <f t="shared" si="10"/>
        <v>0</v>
      </c>
      <c r="AO30">
        <f t="shared" si="11"/>
        <v>0</v>
      </c>
      <c r="AP30">
        <f t="shared" si="12"/>
        <v>-6.9218858426436256E-2</v>
      </c>
      <c r="AQ30">
        <f t="shared" si="13"/>
        <v>-507.98441511656807</v>
      </c>
      <c r="AR30">
        <f t="shared" si="14"/>
        <v>-508.05363397499457</v>
      </c>
      <c r="AS30">
        <f t="shared" si="15"/>
        <v>-227.96864132390297</v>
      </c>
      <c r="AT30">
        <f t="shared" si="16"/>
        <v>-197.47774749753518</v>
      </c>
      <c r="AU30">
        <f t="shared" si="17"/>
        <v>-933.50002279643275</v>
      </c>
      <c r="AW30">
        <v>27</v>
      </c>
      <c r="AX30">
        <f>IF(Z30&gt;0, (R30*SUMPRODUCT(K30:$K$98, X30:$X$98)-K30*$AZ$3)/Z30, 0)</f>
        <v>-1873147.0701501295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500000</v>
      </c>
      <c r="S31">
        <f t="shared" si="1"/>
        <v>-3286991.0977958031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-21618.15248371425</v>
      </c>
      <c r="AC31">
        <f t="shared" si="2"/>
        <v>-19696.354014514007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-2716.7308582442711</v>
      </c>
      <c r="AI31">
        <f t="shared" si="7"/>
        <v>-2717.0304689433647</v>
      </c>
      <c r="AJ31">
        <f t="shared" si="8"/>
        <v>-1921.7984692002428</v>
      </c>
      <c r="AK31">
        <f t="shared" si="30"/>
        <v>-1513.2706738599977</v>
      </c>
      <c r="AL31">
        <f t="shared" si="9"/>
        <v>-6152.0996120036052</v>
      </c>
      <c r="AN31">
        <f t="shared" si="10"/>
        <v>0</v>
      </c>
      <c r="AO31">
        <f t="shared" si="11"/>
        <v>0</v>
      </c>
      <c r="AP31">
        <f t="shared" si="12"/>
        <v>-3.2088323326723935E-2</v>
      </c>
      <c r="AQ31">
        <f t="shared" si="13"/>
        <v>-290.96203318072401</v>
      </c>
      <c r="AR31">
        <f t="shared" si="14"/>
        <v>-290.99412150405067</v>
      </c>
      <c r="AS31">
        <f t="shared" si="15"/>
        <v>-205.82472800543741</v>
      </c>
      <c r="AT31">
        <f t="shared" si="16"/>
        <v>-162.07137732576962</v>
      </c>
      <c r="AU31">
        <f t="shared" si="17"/>
        <v>-658.89022683525775</v>
      </c>
      <c r="AW31">
        <v>28</v>
      </c>
      <c r="AX31">
        <f>IF(Z31&gt;0, (R31*SUMPRODUCT(K31:$K$98, X31:$X$98)-K31*$AZ$3)/Z31, 0)</f>
        <v>-3286991.0977958031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50</v>
      </c>
      <c r="R32">
        <f t="shared" si="0"/>
        <v>500000</v>
      </c>
      <c r="S32">
        <f t="shared" si="1"/>
        <v>-6449679.1943284851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-19696.354014514007</v>
      </c>
      <c r="AC32">
        <f t="shared" si="2"/>
        <v>-17817.867043840433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-1584.8472155435127</v>
      </c>
      <c r="AI32">
        <f t="shared" si="7"/>
        <v>-1584.9853454140612</v>
      </c>
      <c r="AJ32">
        <f t="shared" si="8"/>
        <v>-1878.4869706735735</v>
      </c>
      <c r="AK32">
        <f t="shared" si="30"/>
        <v>-1378.7447810159806</v>
      </c>
      <c r="AL32">
        <f t="shared" si="9"/>
        <v>-4842.2170971036157</v>
      </c>
      <c r="AN32">
        <f t="shared" si="10"/>
        <v>0</v>
      </c>
      <c r="AO32">
        <f t="shared" si="11"/>
        <v>0</v>
      </c>
      <c r="AP32">
        <f t="shared" si="12"/>
        <v>-1.3208676055786768E-2</v>
      </c>
      <c r="AQ32">
        <f t="shared" si="13"/>
        <v>-151.55109741942422</v>
      </c>
      <c r="AR32">
        <f t="shared" si="14"/>
        <v>-151.56430609547999</v>
      </c>
      <c r="AS32">
        <f t="shared" si="15"/>
        <v>-179.63041427689822</v>
      </c>
      <c r="AT32">
        <f t="shared" si="16"/>
        <v>-131.84254139766873</v>
      </c>
      <c r="AU32">
        <f t="shared" si="17"/>
        <v>-463.037261770047</v>
      </c>
      <c r="AW32">
        <v>29</v>
      </c>
      <c r="AX32">
        <f>IF(Z32&gt;0, (R32*SUMPRODUCT(K32:$K$98, X32:$X$98)-K32*$AZ$3)/Z32, 0)</f>
        <v>-6449679.1943284851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500000</v>
      </c>
      <c r="S33">
        <f t="shared" si="1"/>
        <v>-14676455.493479623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-17817.867043840433</v>
      </c>
      <c r="AC33">
        <f t="shared" si="2"/>
        <v>-16032.410102104235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-821.29082453278897</v>
      </c>
      <c r="AI33">
        <f t="shared" si="7"/>
        <v>-821.34544402217875</v>
      </c>
      <c r="AJ33">
        <f t="shared" si="8"/>
        <v>-1785.4569417361981</v>
      </c>
      <c r="AK33">
        <f t="shared" si="30"/>
        <v>-1247.2506930688305</v>
      </c>
      <c r="AL33">
        <f t="shared" si="9"/>
        <v>-3854.0530788272072</v>
      </c>
      <c r="AN33">
        <f t="shared" si="10"/>
        <v>0</v>
      </c>
      <c r="AO33">
        <f t="shared" si="11"/>
        <v>0</v>
      </c>
      <c r="AP33">
        <f t="shared" si="12"/>
        <v>-4.663385280207588E-3</v>
      </c>
      <c r="AQ33">
        <f t="shared" si="13"/>
        <v>-70.121408762467851</v>
      </c>
      <c r="AR33">
        <f t="shared" si="14"/>
        <v>-70.126072147748062</v>
      </c>
      <c r="AS33">
        <f t="shared" si="15"/>
        <v>-152.44144010800562</v>
      </c>
      <c r="AT33">
        <f t="shared" si="16"/>
        <v>-106.48965392704093</v>
      </c>
      <c r="AU33">
        <f t="shared" si="17"/>
        <v>-329.05716618279462</v>
      </c>
      <c r="AW33">
        <v>30</v>
      </c>
      <c r="AX33">
        <f>IF(Z33&gt;0, (R33*SUMPRODUCT(K33:$K$98, X33:$X$98)-K33*$AZ$3)/Z33, 0)</f>
        <v>-14676455.493479623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500000</v>
      </c>
      <c r="S34">
        <f t="shared" si="1"/>
        <v>-40540985.957184419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-16032.410102104235</v>
      </c>
      <c r="AC34">
        <f t="shared" si="2"/>
        <v>-14373.060047334899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-363.46715198402296</v>
      </c>
      <c r="AI34">
        <f t="shared" si="7"/>
        <v>-363.48487856332042</v>
      </c>
      <c r="AJ34">
        <f t="shared" si="8"/>
        <v>-1659.3500547693366</v>
      </c>
      <c r="AK34">
        <f t="shared" si="30"/>
        <v>-1122.2687071472965</v>
      </c>
      <c r="AL34">
        <f t="shared" si="9"/>
        <v>-3145.1036404799534</v>
      </c>
      <c r="AN34">
        <f t="shared" si="10"/>
        <v>0</v>
      </c>
      <c r="AO34">
        <f t="shared" si="11"/>
        <v>0</v>
      </c>
      <c r="AP34">
        <f t="shared" si="12"/>
        <v>-1.3513273814857142E-3</v>
      </c>
      <c r="AQ34">
        <f t="shared" si="13"/>
        <v>-27.707721072692074</v>
      </c>
      <c r="AR34">
        <f t="shared" si="14"/>
        <v>-27.709072400073559</v>
      </c>
      <c r="AS34">
        <f t="shared" si="15"/>
        <v>-126.49508553533913</v>
      </c>
      <c r="AT34">
        <f t="shared" si="16"/>
        <v>-85.55245814239332</v>
      </c>
      <c r="AU34">
        <f t="shared" si="17"/>
        <v>-239.756616077806</v>
      </c>
      <c r="AW34">
        <v>31</v>
      </c>
      <c r="AX34">
        <f>IF(Z34&gt;0, (R34*SUMPRODUCT(K34:$K$98, X34:$X$98)-K34*$AZ$3)/Z34, 0)</f>
        <v>-40540985.957184419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-144770465.90477207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-14373.060047334899</v>
      </c>
      <c r="AC35">
        <f t="shared" ref="AC35:AC69" si="33">S35*Z35</f>
        <v>-12856.596818825625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-131.08975228818855</v>
      </c>
      <c r="AI35">
        <f t="shared" ref="AI35:AI66" si="38">SUM(AE35:AH35)</f>
        <v>-131.09419262646421</v>
      </c>
      <c r="AJ35">
        <f t="shared" ref="AJ35:AJ69" si="39">AB35-AC35</f>
        <v>-1516.4632285092739</v>
      </c>
      <c r="AK35">
        <f t="shared" si="30"/>
        <v>-1006.114203313443</v>
      </c>
      <c r="AL35">
        <f t="shared" ref="AL35:AL66" si="40">SUM(AI35:AK35)</f>
        <v>-2653.6716244491813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-3.0222728749511551E-4</v>
      </c>
      <c r="AQ35">
        <f t="shared" ref="AQ35:AQ69" si="44">AH35*$K35</f>
        <v>-8.9224959435386406</v>
      </c>
      <c r="AR35">
        <f t="shared" ref="AR35:AR69" si="45">AI35*$K35</f>
        <v>-8.9227981708261357</v>
      </c>
      <c r="AS35">
        <f t="shared" ref="AS35:AS69" si="46">AJ35*$K35</f>
        <v>-103.21658839627425</v>
      </c>
      <c r="AT35">
        <f t="shared" ref="AT35:AT69" si="47">AK35*$K35</f>
        <v>-68.480180495463912</v>
      </c>
      <c r="AU35">
        <f t="shared" ref="AU35:AU69" si="48">AL35*$K35</f>
        <v>-180.6195670625643</v>
      </c>
      <c r="AW35">
        <v>32</v>
      </c>
      <c r="AX35">
        <f>IF(Z35&gt;0, (R35*SUMPRODUCT(K35:$K$98, X35:$X$98)-K35*$AZ$3)/Z35, 0)</f>
        <v>-144770465.90477207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500000</v>
      </c>
      <c r="S36">
        <f t="shared" si="32"/>
        <v>-521009357.60644335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-12856.596818825625</v>
      </c>
      <c r="AC36">
        <f t="shared" si="33"/>
        <v>-11486.795252642405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-32.935751094370069</v>
      </c>
      <c r="AI36">
        <f t="shared" si="38"/>
        <v>-32.936853454153528</v>
      </c>
      <c r="AJ36">
        <f t="shared" si="39"/>
        <v>-1369.8015661832196</v>
      </c>
      <c r="AK36">
        <f t="shared" si="30"/>
        <v>-899.9617773177938</v>
      </c>
      <c r="AL36">
        <f t="shared" si="40"/>
        <v>-2302.700196955167</v>
      </c>
      <c r="AN36">
        <f t="shared" si="41"/>
        <v>0</v>
      </c>
      <c r="AO36">
        <f t="shared" si="42"/>
        <v>0</v>
      </c>
      <c r="AP36">
        <f t="shared" si="43"/>
        <v>-6.6992001694071639E-5</v>
      </c>
      <c r="AQ36">
        <f t="shared" si="44"/>
        <v>-2.0015533278821791</v>
      </c>
      <c r="AR36">
        <f t="shared" si="45"/>
        <v>-2.0016203198838731</v>
      </c>
      <c r="AS36">
        <f t="shared" si="46"/>
        <v>-83.24482643424237</v>
      </c>
      <c r="AT36">
        <f t="shared" si="47"/>
        <v>-54.691981524754205</v>
      </c>
      <c r="AU36">
        <f t="shared" si="48"/>
        <v>-139.93842827888045</v>
      </c>
      <c r="AW36">
        <v>33</v>
      </c>
      <c r="AX36">
        <f>IF(Z36&gt;0, (R36*SUMPRODUCT(K36:$K$98, X36:$X$98)-K36*$AZ$3)/Z36, 0)</f>
        <v>-521009357.60644335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500000</v>
      </c>
      <c r="S37">
        <f t="shared" si="32"/>
        <v>-1892465220.455646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-11486.795252642405</v>
      </c>
      <c r="AC37">
        <f t="shared" si="33"/>
        <v>-10257.793179071396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-8.2031949617286024</v>
      </c>
      <c r="AI37">
        <f t="shared" si="38"/>
        <v>-8.2034659784180555</v>
      </c>
      <c r="AJ37">
        <f t="shared" si="39"/>
        <v>-1229.0020735710095</v>
      </c>
      <c r="AK37">
        <f t="shared" si="30"/>
        <v>-804.07566768496838</v>
      </c>
      <c r="AL37">
        <f t="shared" si="40"/>
        <v>-2041.2812072343959</v>
      </c>
      <c r="AN37">
        <f t="shared" si="41"/>
        <v>0</v>
      </c>
      <c r="AO37">
        <f t="shared" si="42"/>
        <v>0</v>
      </c>
      <c r="AP37">
        <f t="shared" si="43"/>
        <v>-1.4705425895837386E-5</v>
      </c>
      <c r="AQ37">
        <f t="shared" si="44"/>
        <v>-0.44510718458743787</v>
      </c>
      <c r="AR37">
        <f t="shared" si="45"/>
        <v>-0.44512189001333369</v>
      </c>
      <c r="AS37">
        <f t="shared" si="46"/>
        <v>-66.685926077763469</v>
      </c>
      <c r="AT37">
        <f t="shared" si="47"/>
        <v>-43.629324709247534</v>
      </c>
      <c r="AU37">
        <f t="shared" si="48"/>
        <v>-110.76037267702432</v>
      </c>
      <c r="AW37">
        <v>34</v>
      </c>
      <c r="AX37">
        <f>IF(Z37&gt;0, (R37*SUMPRODUCT(K37:$K$98, X37:$X$98)-K37*$AZ$3)/Z37, 0)</f>
        <v>-1892465220.455646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500000</v>
      </c>
      <c r="S38">
        <f t="shared" si="32"/>
        <v>-6948160892.2703209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-10257.793179071396</v>
      </c>
      <c r="AC38">
        <f t="shared" si="33"/>
        <v>-9159.1279050962603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-2.0239607483674349</v>
      </c>
      <c r="AI38">
        <f t="shared" si="38"/>
        <v>-2.0240266588151572</v>
      </c>
      <c r="AJ38">
        <f t="shared" si="39"/>
        <v>-1098.6652739751353</v>
      </c>
      <c r="AK38">
        <f t="shared" si="30"/>
        <v>-718.04552253499776</v>
      </c>
      <c r="AL38">
        <f t="shared" si="40"/>
        <v>-1818.734823168948</v>
      </c>
      <c r="AN38">
        <f t="shared" si="41"/>
        <v>0</v>
      </c>
      <c r="AO38">
        <f t="shared" si="42"/>
        <v>0</v>
      </c>
      <c r="AP38">
        <f t="shared" si="43"/>
        <v>-3.1931388968999514E-6</v>
      </c>
      <c r="AQ38">
        <f t="shared" si="44"/>
        <v>-9.8054072074563098E-2</v>
      </c>
      <c r="AR38">
        <f t="shared" si="45"/>
        <v>-9.8057265213460004E-2</v>
      </c>
      <c r="AS38">
        <f t="shared" si="46"/>
        <v>-53.226627071238141</v>
      </c>
      <c r="AT38">
        <f t="shared" si="47"/>
        <v>-34.786883824825082</v>
      </c>
      <c r="AU38">
        <f t="shared" si="48"/>
        <v>-88.111568161276679</v>
      </c>
      <c r="AW38">
        <v>35</v>
      </c>
      <c r="AX38">
        <f>IF(Z38&gt;0, (R38*SUMPRODUCT(K38:$K$98, X38:$X$98)-K38*$AZ$3)/Z38, 0)</f>
        <v>-6948160892.2703209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50</v>
      </c>
      <c r="R39">
        <f t="shared" si="31"/>
        <v>500000</v>
      </c>
      <c r="S39">
        <f t="shared" si="32"/>
        <v>-25820941981.665565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-9159.1279050962603</v>
      </c>
      <c r="AC39">
        <f t="shared" si="33"/>
        <v>-8177.8774045614391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-0.49415597573087511</v>
      </c>
      <c r="AI39">
        <f t="shared" si="38"/>
        <v>-0.49417181147654693</v>
      </c>
      <c r="AJ39">
        <f t="shared" si="39"/>
        <v>-981.25050053482119</v>
      </c>
      <c r="AK39">
        <f t="shared" si="30"/>
        <v>-641.13895335673828</v>
      </c>
      <c r="AL39">
        <f t="shared" si="40"/>
        <v>-1622.8836257030362</v>
      </c>
      <c r="AN39">
        <f t="shared" si="41"/>
        <v>0</v>
      </c>
      <c r="AO39">
        <f t="shared" si="42"/>
        <v>0</v>
      </c>
      <c r="AP39">
        <f t="shared" si="43"/>
        <v>-6.8498970428846727E-7</v>
      </c>
      <c r="AQ39">
        <f t="shared" si="44"/>
        <v>-2.137516999221311E-2</v>
      </c>
      <c r="AR39">
        <f t="shared" si="45"/>
        <v>-2.1375854981917398E-2</v>
      </c>
      <c r="AS39">
        <f t="shared" si="46"/>
        <v>-42.44489044750312</v>
      </c>
      <c r="AT39">
        <f t="shared" si="47"/>
        <v>-27.733053508784295</v>
      </c>
      <c r="AU39">
        <f t="shared" si="48"/>
        <v>-70.199319811269334</v>
      </c>
      <c r="AW39">
        <v>36</v>
      </c>
      <c r="AX39">
        <f>IF(Z39&gt;0, (R39*SUMPRODUCT(K39:$K$98, X39:$X$98)-K39*$AZ$3)/Z39, 0)</f>
        <v>-25820941981.665565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500000</v>
      </c>
      <c r="S40">
        <f t="shared" si="32"/>
        <v>-97134405088.133087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-8177.8774045614391</v>
      </c>
      <c r="AC40">
        <f t="shared" si="33"/>
        <v>-7301.6947131181314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-0.11918835976827856</v>
      </c>
      <c r="AI40">
        <f t="shared" si="38"/>
        <v>-0.11919211832051682</v>
      </c>
      <c r="AJ40">
        <f t="shared" si="39"/>
        <v>-876.1826914433077</v>
      </c>
      <c r="AK40">
        <f t="shared" ref="AK40:AK69" si="61">G40*SUM(AB40:AB40, AE40:AF40)</f>
        <v>-572.45141831930084</v>
      </c>
      <c r="AL40">
        <f t="shared" si="40"/>
        <v>-1448.753301880929</v>
      </c>
      <c r="AN40">
        <f t="shared" si="41"/>
        <v>0</v>
      </c>
      <c r="AO40">
        <f t="shared" si="42"/>
        <v>0</v>
      </c>
      <c r="AP40">
        <f t="shared" si="43"/>
        <v>-1.4516037908765664E-7</v>
      </c>
      <c r="AQ40">
        <f t="shared" si="44"/>
        <v>-4.603215916673278E-3</v>
      </c>
      <c r="AR40">
        <f t="shared" si="45"/>
        <v>-4.6033610770523656E-3</v>
      </c>
      <c r="AS40">
        <f t="shared" si="46"/>
        <v>-33.83936249317275</v>
      </c>
      <c r="AT40">
        <f t="shared" si="47"/>
        <v>-22.108849265588461</v>
      </c>
      <c r="AU40">
        <f t="shared" si="48"/>
        <v>-55.952815119838263</v>
      </c>
      <c r="AW40">
        <v>37</v>
      </c>
      <c r="AX40">
        <f>IF(Z40&gt;0, (R40*SUMPRODUCT(K40:$K$98, X40:$X$98)-K40*$AZ$3)/Z40, 0)</f>
        <v>-97134405088.133087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500000</v>
      </c>
      <c r="S41">
        <f t="shared" si="32"/>
        <v>-370316559871.0816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-7301.6947131181314</v>
      </c>
      <c r="AC41">
        <f t="shared" si="33"/>
        <v>-6519.3742568578864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-2.8407233020885637E-2</v>
      </c>
      <c r="AI41">
        <f t="shared" si="38"/>
        <v>-2.8408113264299425E-2</v>
      </c>
      <c r="AJ41">
        <f t="shared" si="39"/>
        <v>-782.32045626024501</v>
      </c>
      <c r="AK41">
        <f t="shared" si="61"/>
        <v>-511.11862991826922</v>
      </c>
      <c r="AL41">
        <f t="shared" si="40"/>
        <v>-1293.4674942917786</v>
      </c>
      <c r="AN41">
        <f t="shared" si="41"/>
        <v>0</v>
      </c>
      <c r="AO41">
        <f t="shared" si="42"/>
        <v>0</v>
      </c>
      <c r="AP41">
        <f t="shared" si="43"/>
        <v>-3.0353743831329422E-8</v>
      </c>
      <c r="AQ41">
        <f t="shared" si="44"/>
        <v>-9.7957662683652779E-4</v>
      </c>
      <c r="AR41">
        <f t="shared" si="45"/>
        <v>-9.7960698058035893E-4</v>
      </c>
      <c r="AS41">
        <f t="shared" si="46"/>
        <v>-26.977031979326942</v>
      </c>
      <c r="AT41">
        <f t="shared" si="47"/>
        <v>-17.625083831309251</v>
      </c>
      <c r="AU41">
        <f t="shared" si="48"/>
        <v>-44.603095417616778</v>
      </c>
      <c r="AW41">
        <v>38</v>
      </c>
      <c r="AX41">
        <f>IF(Z41&gt;0, (R41*SUMPRODUCT(K41:$K$98, X41:$X$98)-K41*$AZ$3)/Z41, 0)</f>
        <v>-370316559871.0816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500000</v>
      </c>
      <c r="S42">
        <f t="shared" si="32"/>
        <v>-1431971698528.9155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-6519.3742568578864</v>
      </c>
      <c r="AC42">
        <f t="shared" si="33"/>
        <v>-5820.870719045085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-6.6819427005926505E-3</v>
      </c>
      <c r="AI42">
        <f t="shared" si="38"/>
        <v>-6.6821459473022406E-3</v>
      </c>
      <c r="AJ42">
        <f t="shared" si="39"/>
        <v>-698.50353781280137</v>
      </c>
      <c r="AK42">
        <f t="shared" si="61"/>
        <v>-456.35619798005212</v>
      </c>
      <c r="AL42">
        <f t="shared" si="40"/>
        <v>-1154.8664179388006</v>
      </c>
      <c r="AN42">
        <f t="shared" si="41"/>
        <v>0</v>
      </c>
      <c r="AO42">
        <f t="shared" si="42"/>
        <v>0</v>
      </c>
      <c r="AP42">
        <f t="shared" si="43"/>
        <v>-6.2577034910686938E-9</v>
      </c>
      <c r="AQ42">
        <f t="shared" si="44"/>
        <v>-2.057283793126713E-4</v>
      </c>
      <c r="AR42">
        <f t="shared" si="45"/>
        <v>-2.0573463701616237E-4</v>
      </c>
      <c r="AS42">
        <f t="shared" si="46"/>
        <v>-21.506021110544587</v>
      </c>
      <c r="AT42">
        <f t="shared" si="47"/>
        <v>-14.050617493532469</v>
      </c>
      <c r="AU42">
        <f t="shared" si="48"/>
        <v>-35.556844338714065</v>
      </c>
      <c r="AW42">
        <v>39</v>
      </c>
      <c r="AX42">
        <f>IF(Z42&gt;0, (R42*SUMPRODUCT(K42:$K$98, X42:$X$98)-K42*$AZ$3)/Z42, 0)</f>
        <v>-1431971698528.9155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500000</v>
      </c>
      <c r="S43">
        <f t="shared" si="32"/>
        <v>-5620241891214.2666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-5820.870719045085</v>
      </c>
      <c r="AC43">
        <f t="shared" si="33"/>
        <v>-5197.2061771043318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-1.5497774344581674E-3</v>
      </c>
      <c r="AI43">
        <f t="shared" si="38"/>
        <v>-1.5498236709572159E-3</v>
      </c>
      <c r="AJ43">
        <f t="shared" si="39"/>
        <v>-623.66454194075322</v>
      </c>
      <c r="AK43">
        <f t="shared" si="61"/>
        <v>-407.46095033315601</v>
      </c>
      <c r="AL43">
        <f t="shared" si="40"/>
        <v>-1031.1270420975802</v>
      </c>
      <c r="AN43">
        <f t="shared" si="41"/>
        <v>0</v>
      </c>
      <c r="AO43">
        <f t="shared" si="42"/>
        <v>0</v>
      </c>
      <c r="AP43">
        <f t="shared" si="43"/>
        <v>-1.2710375400318628E-9</v>
      </c>
      <c r="AQ43">
        <f t="shared" si="44"/>
        <v>-4.2603253672520718E-5</v>
      </c>
      <c r="AR43">
        <f t="shared" si="45"/>
        <v>-4.2604524710060748E-5</v>
      </c>
      <c r="AS43">
        <f t="shared" si="46"/>
        <v>-17.14448674763921</v>
      </c>
      <c r="AT43">
        <f t="shared" si="47"/>
        <v>-11.201067871244954</v>
      </c>
      <c r="AU43">
        <f t="shared" si="48"/>
        <v>-28.345597223408873</v>
      </c>
      <c r="AW43">
        <v>40</v>
      </c>
      <c r="AX43">
        <f>IF(Z43&gt;0, (R43*SUMPRODUCT(K43:$K$98, X43:$X$98)-K43*$AZ$3)/Z43, 0)</f>
        <v>-5620241891214.2666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500000</v>
      </c>
      <c r="S44">
        <f t="shared" si="32"/>
        <v>-22418927003850.207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-5197.2061771043318</v>
      </c>
      <c r="AC44">
        <f t="shared" si="33"/>
        <v>-4640.362695003003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-3.5424926234139335E-4</v>
      </c>
      <c r="AI44">
        <f t="shared" si="38"/>
        <v>-3.5425961154921719E-4</v>
      </c>
      <c r="AJ44">
        <f t="shared" si="39"/>
        <v>-556.84348210132885</v>
      </c>
      <c r="AK44">
        <f t="shared" si="61"/>
        <v>-363.80443239730329</v>
      </c>
      <c r="AL44">
        <f t="shared" si="40"/>
        <v>-920.6482687582436</v>
      </c>
      <c r="AN44">
        <f t="shared" si="41"/>
        <v>0</v>
      </c>
      <c r="AO44">
        <f t="shared" si="42"/>
        <v>0</v>
      </c>
      <c r="AP44">
        <f t="shared" si="43"/>
        <v>-2.5401684670109303E-10</v>
      </c>
      <c r="AQ44">
        <f t="shared" si="44"/>
        <v>-8.6948955029135712E-6</v>
      </c>
      <c r="AR44">
        <f t="shared" si="45"/>
        <v>-8.6951495197602719E-6</v>
      </c>
      <c r="AS44">
        <f t="shared" si="46"/>
        <v>-13.667483331789098</v>
      </c>
      <c r="AT44">
        <f t="shared" si="47"/>
        <v>-8.9294230347412569</v>
      </c>
      <c r="AU44">
        <f t="shared" si="48"/>
        <v>-22.596915061679873</v>
      </c>
      <c r="AW44">
        <v>41</v>
      </c>
      <c r="AX44">
        <f>IF(Z44&gt;0, (R44*SUMPRODUCT(K44:$K$98, X44:$X$98)-K44*$AZ$3)/Z44, 0)</f>
        <v>-22418927003850.207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500000</v>
      </c>
      <c r="S45">
        <f t="shared" si="32"/>
        <v>-90956739934804.125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-4640.362695003003</v>
      </c>
      <c r="AC45">
        <f t="shared" si="33"/>
        <v>-4143.180985211663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-7.9681599601826115E-5</v>
      </c>
      <c r="AI45">
        <f t="shared" si="38"/>
        <v>-7.9683877157611522E-5</v>
      </c>
      <c r="AJ45">
        <f t="shared" si="39"/>
        <v>-497.18170979133993</v>
      </c>
      <c r="AK45">
        <f t="shared" si="61"/>
        <v>-324.82538865021024</v>
      </c>
      <c r="AL45">
        <f t="shared" si="40"/>
        <v>-822.00717812542734</v>
      </c>
      <c r="AN45">
        <f t="shared" si="41"/>
        <v>0</v>
      </c>
      <c r="AO45">
        <f t="shared" si="42"/>
        <v>0</v>
      </c>
      <c r="AP45">
        <f t="shared" si="43"/>
        <v>-4.991216552201543E-11</v>
      </c>
      <c r="AQ45">
        <f t="shared" si="44"/>
        <v>-1.7462058290127214E-6</v>
      </c>
      <c r="AR45">
        <f t="shared" si="45"/>
        <v>-1.7462557411782434E-6</v>
      </c>
      <c r="AS45">
        <f t="shared" si="46"/>
        <v>-10.895634676694572</v>
      </c>
      <c r="AT45">
        <f t="shared" si="47"/>
        <v>-7.1184814299250165</v>
      </c>
      <c r="AU45">
        <f t="shared" si="48"/>
        <v>-18.01411785287533</v>
      </c>
      <c r="AW45">
        <v>42</v>
      </c>
      <c r="AX45">
        <f>IF(Z45&gt;0, (R45*SUMPRODUCT(K45:$K$98, X45:$X$98)-K45*$AZ$3)/Z45, 0)</f>
        <v>-90956739934804.125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500000</v>
      </c>
      <c r="S46">
        <f t="shared" si="32"/>
        <v>-375827948697673.06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-4143.180985211663</v>
      </c>
      <c r="AC46">
        <f t="shared" si="33"/>
        <v>-3699.2687383094449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-1.7626309939604232E-5</v>
      </c>
      <c r="AI46">
        <f t="shared" si="38"/>
        <v>-1.7626802088837826E-5</v>
      </c>
      <c r="AJ46">
        <f t="shared" si="39"/>
        <v>-443.91224690221816</v>
      </c>
      <c r="AK46">
        <f t="shared" si="61"/>
        <v>-290.02266896481643</v>
      </c>
      <c r="AL46">
        <f t="shared" si="40"/>
        <v>-733.93493349383675</v>
      </c>
      <c r="AN46">
        <f t="shared" si="41"/>
        <v>0</v>
      </c>
      <c r="AO46">
        <f t="shared" si="42"/>
        <v>0</v>
      </c>
      <c r="AP46">
        <f t="shared" si="43"/>
        <v>-9.6297758913479734E-12</v>
      </c>
      <c r="AQ46">
        <f t="shared" si="44"/>
        <v>-3.4489013275433511E-7</v>
      </c>
      <c r="AR46">
        <f t="shared" si="45"/>
        <v>-3.4489976253022643E-7</v>
      </c>
      <c r="AS46">
        <f t="shared" si="46"/>
        <v>-8.6859333740286431</v>
      </c>
      <c r="AT46">
        <f t="shared" si="47"/>
        <v>-5.6748098237110671</v>
      </c>
      <c r="AU46">
        <f t="shared" si="48"/>
        <v>-14.360743542639476</v>
      </c>
      <c r="AW46">
        <v>43</v>
      </c>
      <c r="AX46">
        <f>IF(Z46&gt;0, (R46*SUMPRODUCT(K46:$K$98, X46:$X$98)-K46*$AZ$3)/Z46, 0)</f>
        <v>-375827948697673.06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500000</v>
      </c>
      <c r="S47">
        <f t="shared" si="32"/>
        <v>-1583811412815123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-3699.2687383094449</v>
      </c>
      <c r="AC47">
        <f t="shared" si="33"/>
        <v>-3302.9185166468137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-3.8295653542310927E-6</v>
      </c>
      <c r="AI47">
        <f t="shared" si="38"/>
        <v>-3.8296696254369294E-6</v>
      </c>
      <c r="AJ47">
        <f t="shared" si="39"/>
        <v>-396.35022166263116</v>
      </c>
      <c r="AK47">
        <f t="shared" si="61"/>
        <v>-258.94881168166114</v>
      </c>
      <c r="AL47">
        <f t="shared" si="40"/>
        <v>-655.29903717396201</v>
      </c>
      <c r="AN47">
        <f t="shared" si="41"/>
        <v>0</v>
      </c>
      <c r="AO47">
        <f t="shared" si="42"/>
        <v>0</v>
      </c>
      <c r="AP47">
        <f t="shared" si="43"/>
        <v>-1.821653364585582E-12</v>
      </c>
      <c r="AQ47">
        <f t="shared" si="44"/>
        <v>-6.6903806822309312E-8</v>
      </c>
      <c r="AR47">
        <f t="shared" si="45"/>
        <v>-6.6905628475673895E-8</v>
      </c>
      <c r="AS47">
        <f t="shared" si="46"/>
        <v>-6.9243729278045842</v>
      </c>
      <c r="AT47">
        <f t="shared" si="47"/>
        <v>-4.523923649579519</v>
      </c>
      <c r="AU47">
        <f t="shared" si="48"/>
        <v>-11.448296644289734</v>
      </c>
      <c r="AW47">
        <v>44</v>
      </c>
      <c r="AX47">
        <f>IF(Z47&gt;0, (R47*SUMPRODUCT(K47:$K$98, X47:$X$98)-K47*$AZ$3)/Z47, 0)</f>
        <v>-1583811412815123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500000</v>
      </c>
      <c r="S48">
        <f t="shared" si="32"/>
        <v>-6812602239984137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-3302.9185166468137</v>
      </c>
      <c r="AC48">
        <f t="shared" si="33"/>
        <v>-2949.034389921288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-8.158452950431725E-7</v>
      </c>
      <c r="AI48">
        <f t="shared" si="38"/>
        <v>-8.1586693900744661E-7</v>
      </c>
      <c r="AJ48">
        <f t="shared" si="39"/>
        <v>-353.88412672552568</v>
      </c>
      <c r="AK48">
        <f t="shared" si="61"/>
        <v>-231.20429616527699</v>
      </c>
      <c r="AL48">
        <f t="shared" si="40"/>
        <v>-585.08842370666957</v>
      </c>
      <c r="AN48">
        <f t="shared" si="41"/>
        <v>0</v>
      </c>
      <c r="AO48">
        <f t="shared" si="42"/>
        <v>0</v>
      </c>
      <c r="AP48">
        <f t="shared" si="43"/>
        <v>-3.3761375329666624E-13</v>
      </c>
      <c r="AQ48">
        <f t="shared" si="44"/>
        <v>-1.272597702899518E-8</v>
      </c>
      <c r="AR48">
        <f t="shared" si="45"/>
        <v>-1.2726314642748476E-8</v>
      </c>
      <c r="AS48">
        <f t="shared" si="46"/>
        <v>-5.5200677076856142</v>
      </c>
      <c r="AT48">
        <f t="shared" si="47"/>
        <v>-3.6064442362796418</v>
      </c>
      <c r="AU48">
        <f t="shared" si="48"/>
        <v>-9.1265119566915711</v>
      </c>
      <c r="AW48">
        <v>45</v>
      </c>
      <c r="AX48">
        <f>IF(Z48&gt;0, (R48*SUMPRODUCT(K48:$K$98, X48:$X$98)-K48*$AZ$3)/Z48, 0)</f>
        <v>-6812602239984137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500000</v>
      </c>
      <c r="S49">
        <f t="shared" si="32"/>
        <v>-2.9951417959666264E+16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-2949.034389921288</v>
      </c>
      <c r="AC49">
        <f t="shared" si="33"/>
        <v>-2633.0664195836302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-1.7031962419392072E-7</v>
      </c>
      <c r="AI49">
        <f t="shared" si="38"/>
        <v>-1.7032401975613271E-7</v>
      </c>
      <c r="AJ49">
        <f t="shared" si="39"/>
        <v>-315.96797033765779</v>
      </c>
      <c r="AK49">
        <f t="shared" si="61"/>
        <v>-206.43240729449019</v>
      </c>
      <c r="AL49">
        <f t="shared" si="40"/>
        <v>-522.40037780247201</v>
      </c>
      <c r="AN49">
        <f t="shared" si="41"/>
        <v>0</v>
      </c>
      <c r="AO49">
        <f t="shared" si="42"/>
        <v>0</v>
      </c>
      <c r="AP49">
        <f t="shared" si="43"/>
        <v>-6.1218083606079803E-14</v>
      </c>
      <c r="AQ49">
        <f t="shared" si="44"/>
        <v>-2.3720835904008054E-9</v>
      </c>
      <c r="AR49">
        <f t="shared" si="45"/>
        <v>-2.3721448084844113E-9</v>
      </c>
      <c r="AS49">
        <f t="shared" si="46"/>
        <v>-4.400564180888785</v>
      </c>
      <c r="AT49">
        <f t="shared" si="47"/>
        <v>-2.8750352649479005</v>
      </c>
      <c r="AU49">
        <f t="shared" si="48"/>
        <v>-7.2755994482088306</v>
      </c>
      <c r="AW49">
        <v>46</v>
      </c>
      <c r="AX49">
        <f>IF(Z49&gt;0, (R49*SUMPRODUCT(K49:$K$98, X49:$X$98)-K49*$AZ$3)/Z49, 0)</f>
        <v>-2.9951417959666264E+16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500000</v>
      </c>
      <c r="S50">
        <f t="shared" si="32"/>
        <v>-1.3467748922433117E+17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-2633.0664195836302</v>
      </c>
      <c r="AC50">
        <f t="shared" si="33"/>
        <v>-2350.9521603445887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-3.4787984562053386E-8</v>
      </c>
      <c r="AI50">
        <f t="shared" si="38"/>
        <v>-3.4788857370187053E-8</v>
      </c>
      <c r="AJ50">
        <f t="shared" si="39"/>
        <v>-282.11425923904153</v>
      </c>
      <c r="AK50">
        <f t="shared" si="61"/>
        <v>-184.31464937085414</v>
      </c>
      <c r="AL50">
        <f t="shared" si="40"/>
        <v>-466.4289086446845</v>
      </c>
      <c r="AN50">
        <f t="shared" si="41"/>
        <v>0</v>
      </c>
      <c r="AO50">
        <f t="shared" si="42"/>
        <v>0</v>
      </c>
      <c r="AP50">
        <f t="shared" si="43"/>
        <v>-1.0853406296528971E-14</v>
      </c>
      <c r="AQ50">
        <f t="shared" si="44"/>
        <v>-4.3259006890987987E-10</v>
      </c>
      <c r="AR50">
        <f t="shared" si="45"/>
        <v>-4.3260092231617639E-10</v>
      </c>
      <c r="AS50">
        <f t="shared" si="46"/>
        <v>-3.5081028228866504</v>
      </c>
      <c r="AT50">
        <f t="shared" si="47"/>
        <v>-2.2919605109693615</v>
      </c>
      <c r="AU50">
        <f t="shared" si="48"/>
        <v>-5.8000633342886125</v>
      </c>
      <c r="AW50">
        <v>47</v>
      </c>
      <c r="AX50">
        <f>IF(Z50&gt;0, (R50*SUMPRODUCT(K50:$K$98, X50:$X$98)-K50*$AZ$3)/Z50, 0)</f>
        <v>-1.3467748922433117E+17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500000</v>
      </c>
      <c r="S51">
        <f t="shared" si="32"/>
        <v>-6.1944871259534886E+17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-2350.9521603445887</v>
      </c>
      <c r="AC51">
        <f t="shared" si="33"/>
        <v>-2099.0644288794729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-6.9465001024904526E-9</v>
      </c>
      <c r="AI51">
        <f t="shared" si="38"/>
        <v>-6.9466695325325368E-9</v>
      </c>
      <c r="AJ51">
        <f t="shared" si="39"/>
        <v>-251.88773146511585</v>
      </c>
      <c r="AK51">
        <f t="shared" si="61"/>
        <v>-164.56665122412122</v>
      </c>
      <c r="AL51">
        <f t="shared" si="40"/>
        <v>-416.45438269618376</v>
      </c>
      <c r="AN51">
        <f t="shared" si="41"/>
        <v>0</v>
      </c>
      <c r="AO51">
        <f t="shared" si="42"/>
        <v>0</v>
      </c>
      <c r="AP51">
        <f t="shared" si="43"/>
        <v>-1.8811337372675057E-15</v>
      </c>
      <c r="AQ51">
        <f t="shared" si="44"/>
        <v>-7.7125021855572086E-11</v>
      </c>
      <c r="AR51">
        <f t="shared" si="45"/>
        <v>-7.7126902989309361E-11</v>
      </c>
      <c r="AS51">
        <f t="shared" si="46"/>
        <v>-2.7966380922434073</v>
      </c>
      <c r="AT51">
        <f t="shared" si="47"/>
        <v>-1.8271368869350855</v>
      </c>
      <c r="AU51">
        <f t="shared" si="48"/>
        <v>-4.6237749792556198</v>
      </c>
      <c r="AW51">
        <v>48</v>
      </c>
      <c r="AX51">
        <f>IF(Z51&gt;0, (R51*SUMPRODUCT(K51:$K$98, X51:$X$98)-K51*$AZ$3)/Z51, 0)</f>
        <v>-6.1944871259534886E+17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500000</v>
      </c>
      <c r="S52">
        <f t="shared" si="32"/>
        <v>-2.9175591167619845E+18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-2099.0644288794729</v>
      </c>
      <c r="AC52">
        <f t="shared" si="33"/>
        <v>-1874.1646686424535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-1.3561703226205459E-9</v>
      </c>
      <c r="AI52">
        <f t="shared" si="38"/>
        <v>-1.356202441329947E-9</v>
      </c>
      <c r="AJ52">
        <f t="shared" si="39"/>
        <v>-224.89976023701934</v>
      </c>
      <c r="AK52">
        <f t="shared" si="61"/>
        <v>-146.93451002156311</v>
      </c>
      <c r="AL52">
        <f t="shared" si="40"/>
        <v>-371.83427025993865</v>
      </c>
      <c r="AN52">
        <f t="shared" si="41"/>
        <v>0</v>
      </c>
      <c r="AO52">
        <f t="shared" si="42"/>
        <v>0</v>
      </c>
      <c r="AP52">
        <f t="shared" si="43"/>
        <v>-3.183972565824927E-16</v>
      </c>
      <c r="AQ52">
        <f t="shared" si="44"/>
        <v>-1.344390600466463E-11</v>
      </c>
      <c r="AR52">
        <f t="shared" si="45"/>
        <v>-1.3444224401921211E-11</v>
      </c>
      <c r="AS52">
        <f t="shared" si="46"/>
        <v>-2.2294627648654708</v>
      </c>
      <c r="AT52">
        <f t="shared" si="47"/>
        <v>-1.4565823397125419</v>
      </c>
      <c r="AU52">
        <f t="shared" si="48"/>
        <v>-3.6860451045914568</v>
      </c>
      <c r="AW52">
        <v>49</v>
      </c>
      <c r="AX52">
        <f>IF(Z52&gt;0, (R52*SUMPRODUCT(K52:$K$98, X52:$X$98)-K52*$AZ$3)/Z52, 0)</f>
        <v>-2.9175591167619845E+18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500000</v>
      </c>
      <c r="S53">
        <f t="shared" si="32"/>
        <v>-1.4085602749631095E+19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-1874.1646686424535</v>
      </c>
      <c r="AC53">
        <f t="shared" si="33"/>
        <v>-1673.3613112879166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-2.5857551753462256E-10</v>
      </c>
      <c r="AI53">
        <f t="shared" si="38"/>
        <v>-2.5858145750517632E-10</v>
      </c>
      <c r="AJ53">
        <f t="shared" si="39"/>
        <v>-200.80335735453696</v>
      </c>
      <c r="AK53">
        <f t="shared" si="61"/>
        <v>-131.19152680497177</v>
      </c>
      <c r="AL53">
        <f t="shared" si="40"/>
        <v>-331.99488415976731</v>
      </c>
      <c r="AN53">
        <f t="shared" si="41"/>
        <v>0</v>
      </c>
      <c r="AO53">
        <f t="shared" si="42"/>
        <v>0</v>
      </c>
      <c r="AP53">
        <f t="shared" si="43"/>
        <v>-5.2574784396603034E-17</v>
      </c>
      <c r="AQ53">
        <f t="shared" si="44"/>
        <v>-2.28865647761136E-12</v>
      </c>
      <c r="AR53">
        <f t="shared" si="45"/>
        <v>-2.2887090523957567E-12</v>
      </c>
      <c r="AS53">
        <f t="shared" si="46"/>
        <v>-1.7773140663792137</v>
      </c>
      <c r="AT53">
        <f t="shared" si="47"/>
        <v>-1.1611785233678205</v>
      </c>
      <c r="AU53">
        <f t="shared" si="48"/>
        <v>-2.9384925897493228</v>
      </c>
      <c r="AW53">
        <v>50</v>
      </c>
      <c r="AX53">
        <f>IF(Z53&gt;0, (R53*SUMPRODUCT(K53:$K$98, X53:$X$98)-K53*$AZ$3)/Z53, 0)</f>
        <v>-1.4085602749631095E+19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500000</v>
      </c>
      <c r="S54">
        <f t="shared" si="32"/>
        <v>-6.9769392966983303E+19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-1673.3613112879166</v>
      </c>
      <c r="AC54">
        <f t="shared" si="33"/>
        <v>-1494.0725993642129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-4.8098487623158304E-11</v>
      </c>
      <c r="AI54">
        <f t="shared" si="38"/>
        <v>-4.8099558345244183E-11</v>
      </c>
      <c r="AJ54">
        <f t="shared" si="39"/>
        <v>-179.28871192370366</v>
      </c>
      <c r="AK54">
        <f t="shared" si="61"/>
        <v>-117.13529179015417</v>
      </c>
      <c r="AL54">
        <f t="shared" si="40"/>
        <v>-296.4240037139059</v>
      </c>
      <c r="AN54">
        <f t="shared" si="41"/>
        <v>0</v>
      </c>
      <c r="AO54">
        <f t="shared" si="42"/>
        <v>0</v>
      </c>
      <c r="AP54">
        <f t="shared" si="43"/>
        <v>-8.4615893872535167E-18</v>
      </c>
      <c r="AQ54">
        <f t="shared" si="44"/>
        <v>-3.8010764677600953E-13</v>
      </c>
      <c r="AR54">
        <f t="shared" si="45"/>
        <v>-3.8011610836539676E-13</v>
      </c>
      <c r="AS54">
        <f t="shared" si="46"/>
        <v>-1.4168638922028955</v>
      </c>
      <c r="AT54">
        <f t="shared" si="47"/>
        <v>-0.92568440957256726</v>
      </c>
      <c r="AU54">
        <f t="shared" si="48"/>
        <v>-2.3425483017758428</v>
      </c>
      <c r="AW54">
        <v>51</v>
      </c>
      <c r="AX54">
        <f>IF(Z54&gt;0, (R54*SUMPRODUCT(K54:$K$98, X54:$X$98)-K54*$AZ$3)/Z54, 0)</f>
        <v>-6.9769392966983303E+19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500000</v>
      </c>
      <c r="S55">
        <f t="shared" si="32"/>
        <v>-3.5483880150815867E+20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-1494.0725993642129</v>
      </c>
      <c r="AC55">
        <f t="shared" si="33"/>
        <v>-1333.9933922894761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-8.7204311748153571E-12</v>
      </c>
      <c r="AI55">
        <f t="shared" si="38"/>
        <v>-8.7206191465628969E-12</v>
      </c>
      <c r="AJ55">
        <f t="shared" si="39"/>
        <v>-160.07920707473681</v>
      </c>
      <c r="AK55">
        <f t="shared" si="61"/>
        <v>-104.58508195549491</v>
      </c>
      <c r="AL55">
        <f t="shared" si="40"/>
        <v>-264.66428903024047</v>
      </c>
      <c r="AN55">
        <f t="shared" si="41"/>
        <v>0</v>
      </c>
      <c r="AO55">
        <f t="shared" si="42"/>
        <v>0</v>
      </c>
      <c r="AP55">
        <f t="shared" si="43"/>
        <v>-1.3263243471243506E-18</v>
      </c>
      <c r="AQ55">
        <f t="shared" si="44"/>
        <v>-6.153116271965811E-14</v>
      </c>
      <c r="AR55">
        <f t="shared" si="45"/>
        <v>-6.153248904400524E-14</v>
      </c>
      <c r="AS55">
        <f t="shared" si="46"/>
        <v>-1.1295152201872671</v>
      </c>
      <c r="AT55">
        <f t="shared" si="47"/>
        <v>-0.73794994385568258</v>
      </c>
      <c r="AU55">
        <f t="shared" si="48"/>
        <v>-1.8674651640430113</v>
      </c>
      <c r="AW55">
        <v>52</v>
      </c>
      <c r="AX55">
        <f>IF(Z55&gt;0, (R55*SUMPRODUCT(K55:$K$98, X55:$X$98)-K55*$AZ$3)/Z55, 0)</f>
        <v>-3.5483880150815867E+20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500000</v>
      </c>
      <c r="S56">
        <f t="shared" si="32"/>
        <v>-1.8545942963921614E+21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-1333.9933922894761</v>
      </c>
      <c r="AC56">
        <f t="shared" si="33"/>
        <v>-1191.0655288298892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-1.5398081492853558E-12</v>
      </c>
      <c r="AI56">
        <f t="shared" si="38"/>
        <v>-1.5398402605004918E-12</v>
      </c>
      <c r="AJ56">
        <f t="shared" si="39"/>
        <v>-142.92786345958689</v>
      </c>
      <c r="AK56">
        <f t="shared" si="61"/>
        <v>-93.379537460263336</v>
      </c>
      <c r="AL56">
        <f t="shared" si="40"/>
        <v>-236.30740091985177</v>
      </c>
      <c r="AN56">
        <f t="shared" si="41"/>
        <v>0</v>
      </c>
      <c r="AO56">
        <f t="shared" si="42"/>
        <v>0</v>
      </c>
      <c r="AP56">
        <f t="shared" si="43"/>
        <v>-2.0229999895522104E-19</v>
      </c>
      <c r="AQ56">
        <f t="shared" si="44"/>
        <v>-9.7007598644933875E-15</v>
      </c>
      <c r="AR56">
        <f t="shared" si="45"/>
        <v>-9.7009621644923429E-15</v>
      </c>
      <c r="AS56">
        <f t="shared" si="46"/>
        <v>-0.90044261813398485</v>
      </c>
      <c r="AT56">
        <f t="shared" si="47"/>
        <v>-0.58828917718086948</v>
      </c>
      <c r="AU56">
        <f t="shared" si="48"/>
        <v>-1.488731795314864</v>
      </c>
      <c r="AW56">
        <v>53</v>
      </c>
      <c r="AX56">
        <f>IF(Z56&gt;0, (R56*SUMPRODUCT(K56:$K$98, X56:$X$98)-K56*$AZ$3)/Z56, 0)</f>
        <v>-1.8545942963921614E+21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500000</v>
      </c>
      <c r="S57">
        <f t="shared" si="32"/>
        <v>-9.9710011147916799E+21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-1191.0655288298892</v>
      </c>
      <c r="AC57">
        <f t="shared" si="33"/>
        <v>-1063.4513650266867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-2.6457381862765576E-13</v>
      </c>
      <c r="AI57">
        <f t="shared" si="38"/>
        <v>-2.6457915134877765E-13</v>
      </c>
      <c r="AJ57">
        <f t="shared" si="39"/>
        <v>-127.61416380320247</v>
      </c>
      <c r="AK57">
        <f t="shared" si="61"/>
        <v>-83.374587018092257</v>
      </c>
      <c r="AL57">
        <f t="shared" si="40"/>
        <v>-210.98875082129501</v>
      </c>
      <c r="AN57">
        <f t="shared" si="41"/>
        <v>0</v>
      </c>
      <c r="AO57">
        <f t="shared" si="42"/>
        <v>0</v>
      </c>
      <c r="AP57">
        <f t="shared" si="43"/>
        <v>-2.9996458981333206E-20</v>
      </c>
      <c r="AQ57">
        <f t="shared" si="44"/>
        <v>-1.4882229009515682E-15</v>
      </c>
      <c r="AR57">
        <f t="shared" si="45"/>
        <v>-1.4882528974105494E-15</v>
      </c>
      <c r="AS57">
        <f t="shared" si="46"/>
        <v>-0.71782734226242351</v>
      </c>
      <c r="AT57">
        <f t="shared" si="47"/>
        <v>-0.46898053027811654</v>
      </c>
      <c r="AU57">
        <f t="shared" si="48"/>
        <v>-1.1868078725405415</v>
      </c>
      <c r="AW57">
        <v>54</v>
      </c>
      <c r="AX57">
        <f>IF(Z57&gt;0, (R57*SUMPRODUCT(K57:$K$98, X57:$X$98)-K57*$AZ$3)/Z57, 0)</f>
        <v>-9.9710011147916799E+21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500000</v>
      </c>
      <c r="S58">
        <f t="shared" si="32"/>
        <v>-5.5191896426904268E+22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-1063.4513650266867</v>
      </c>
      <c r="AC58">
        <f t="shared" si="33"/>
        <v>-949.51014734525586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-4.4192040922325749E-14</v>
      </c>
      <c r="AI58">
        <f t="shared" si="38"/>
        <v>-4.4192901112144195E-14</v>
      </c>
      <c r="AJ58">
        <f t="shared" si="39"/>
        <v>-113.94121768143089</v>
      </c>
      <c r="AK58">
        <f t="shared" si="61"/>
        <v>-74.441595551868076</v>
      </c>
      <c r="AL58">
        <f t="shared" si="40"/>
        <v>-188.382813233299</v>
      </c>
      <c r="AN58">
        <f t="shared" si="41"/>
        <v>0</v>
      </c>
      <c r="AO58">
        <f t="shared" si="42"/>
        <v>0</v>
      </c>
      <c r="AP58">
        <f t="shared" si="43"/>
        <v>-4.3201357403090024E-21</v>
      </c>
      <c r="AQ58">
        <f t="shared" si="44"/>
        <v>-2.2194591394976599E-16</v>
      </c>
      <c r="AR58">
        <f t="shared" si="45"/>
        <v>-2.2195023408550631E-16</v>
      </c>
      <c r="AS58">
        <f t="shared" si="46"/>
        <v>-0.57224756239032537</v>
      </c>
      <c r="AT58">
        <f t="shared" si="47"/>
        <v>-0.37386840742834537</v>
      </c>
      <c r="AU58">
        <f t="shared" si="48"/>
        <v>-0.94611596981867097</v>
      </c>
      <c r="AW58">
        <v>55</v>
      </c>
      <c r="AX58">
        <f>IF(Z58&gt;0, (R58*SUMPRODUCT(K58:$K$98, X58:$X$98)-K58*$AZ$3)/Z58, 0)</f>
        <v>-5.5191896426904268E+22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500000</v>
      </c>
      <c r="S59">
        <f t="shared" si="32"/>
        <v>-3.1475986870092674E+23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-949.51014734525586</v>
      </c>
      <c r="AC59">
        <f t="shared" si="33"/>
        <v>-847.77691727255001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-7.1691749344400133E-15</v>
      </c>
      <c r="AI59">
        <f t="shared" si="38"/>
        <v>-7.1693096048668322E-15</v>
      </c>
      <c r="AJ59">
        <f t="shared" si="39"/>
        <v>-101.73323007270585</v>
      </c>
      <c r="AK59">
        <f t="shared" si="61"/>
        <v>-66.465710314167922</v>
      </c>
      <c r="AL59">
        <f t="shared" si="40"/>
        <v>-168.1989403868738</v>
      </c>
      <c r="AN59">
        <f t="shared" si="41"/>
        <v>0</v>
      </c>
      <c r="AO59">
        <f t="shared" si="42"/>
        <v>0</v>
      </c>
      <c r="AP59">
        <f t="shared" si="43"/>
        <v>-6.0388926414477693E-22</v>
      </c>
      <c r="AQ59">
        <f t="shared" si="44"/>
        <v>-3.2148021491640737E-17</v>
      </c>
      <c r="AR59">
        <f t="shared" si="45"/>
        <v>-3.2148625380904875E-17</v>
      </c>
      <c r="AS59">
        <f t="shared" si="46"/>
        <v>-0.4561922531810616</v>
      </c>
      <c r="AT59">
        <f t="shared" si="47"/>
        <v>-0.29804560541162733</v>
      </c>
      <c r="AU59">
        <f t="shared" si="48"/>
        <v>-0.7542378585926891</v>
      </c>
      <c r="AW59">
        <v>56</v>
      </c>
      <c r="AX59">
        <f>IF(Z59&gt;0, (R59*SUMPRODUCT(K59:$K$98, X59:$X$98)-K59*$AZ$3)/Z59, 0)</f>
        <v>-3.1475986870092674E+23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500000</v>
      </c>
      <c r="S60">
        <f t="shared" si="32"/>
        <v>-1.8605481495769551E+24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-847.77691727255001</v>
      </c>
      <c r="AC60">
        <f t="shared" si="33"/>
        <v>-756.94367613620534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-1.1298176912468938E-15</v>
      </c>
      <c r="AI60">
        <f t="shared" si="38"/>
        <v>-1.1298380332003205E-15</v>
      </c>
      <c r="AJ60">
        <f t="shared" si="39"/>
        <v>-90.833241136344668</v>
      </c>
      <c r="AK60">
        <f t="shared" si="61"/>
        <v>-59.344384209078505</v>
      </c>
      <c r="AL60">
        <f t="shared" si="40"/>
        <v>-150.17762534542317</v>
      </c>
      <c r="AN60">
        <f t="shared" si="41"/>
        <v>0</v>
      </c>
      <c r="AO60">
        <f t="shared" si="42"/>
        <v>0</v>
      </c>
      <c r="AP60">
        <f t="shared" si="43"/>
        <v>-8.1444114400917873E-23</v>
      </c>
      <c r="AQ60">
        <f t="shared" si="44"/>
        <v>-4.5235086015562608E-18</v>
      </c>
      <c r="AR60">
        <f t="shared" si="45"/>
        <v>-4.523590045670662E-18</v>
      </c>
      <c r="AS60">
        <f t="shared" si="46"/>
        <v>-0.36367367122214794</v>
      </c>
      <c r="AT60">
        <f t="shared" si="47"/>
        <v>-0.23760013186513659</v>
      </c>
      <c r="AU60">
        <f t="shared" si="48"/>
        <v>-0.60127380308728451</v>
      </c>
      <c r="AW60">
        <v>57</v>
      </c>
      <c r="AX60">
        <f>IF(Z60&gt;0, (R60*SUMPRODUCT(K60:$K$98, X60:$X$98)-K60*$AZ$3)/Z60, 0)</f>
        <v>-1.8605481495769551E+24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500000</v>
      </c>
      <c r="S61">
        <f t="shared" si="32"/>
        <v>-1.1411659018296729E+25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-756.94367613620534</v>
      </c>
      <c r="AC61">
        <f t="shared" si="33"/>
        <v>-675.84256797875469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-1.7177340577345254E-16</v>
      </c>
      <c r="AI61">
        <f t="shared" si="38"/>
        <v>-1.7177636696676761E-16</v>
      </c>
      <c r="AJ61">
        <f t="shared" si="39"/>
        <v>-81.101108157450653</v>
      </c>
      <c r="AK61">
        <f t="shared" si="61"/>
        <v>-52.986057329534376</v>
      </c>
      <c r="AL61">
        <f t="shared" si="40"/>
        <v>-134.08716548698504</v>
      </c>
      <c r="AN61">
        <f t="shared" si="41"/>
        <v>0</v>
      </c>
      <c r="AO61">
        <f t="shared" si="42"/>
        <v>0</v>
      </c>
      <c r="AP61">
        <f t="shared" si="43"/>
        <v>-1.0585607508220399E-23</v>
      </c>
      <c r="AQ61">
        <f t="shared" si="44"/>
        <v>-6.1405172185448072E-19</v>
      </c>
      <c r="AR61">
        <f t="shared" si="45"/>
        <v>-6.1406230746198901E-19</v>
      </c>
      <c r="AS61">
        <f t="shared" si="46"/>
        <v>-0.28991842412479923</v>
      </c>
      <c r="AT61">
        <f t="shared" si="47"/>
        <v>-0.18941337042820197</v>
      </c>
      <c r="AU61">
        <f t="shared" si="48"/>
        <v>-0.47933179455300129</v>
      </c>
      <c r="AW61">
        <v>58</v>
      </c>
      <c r="AX61">
        <f>IF(Z61&gt;0, (R61*SUMPRODUCT(K61:$K$98, X61:$X$98)-K61*$AZ$3)/Z61, 0)</f>
        <v>-1.1411659018296729E+25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500000</v>
      </c>
      <c r="S62">
        <f t="shared" si="32"/>
        <v>-7.2711793622243858E+25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-675.84256797875469</v>
      </c>
      <c r="AC62">
        <f t="shared" si="33"/>
        <v>-603.43086426674517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-2.5166343463742767E-17</v>
      </c>
      <c r="AI62">
        <f t="shared" si="38"/>
        <v>-2.5166758410778322E-17</v>
      </c>
      <c r="AJ62">
        <f t="shared" si="39"/>
        <v>-72.411703712009512</v>
      </c>
      <c r="AK62">
        <f t="shared" si="61"/>
        <v>-47.308979758512834</v>
      </c>
      <c r="AL62">
        <f t="shared" si="40"/>
        <v>-119.72068347052235</v>
      </c>
      <c r="AN62">
        <f t="shared" si="41"/>
        <v>0</v>
      </c>
      <c r="AO62">
        <f t="shared" si="42"/>
        <v>0</v>
      </c>
      <c r="AP62">
        <f t="shared" si="43"/>
        <v>-1.3244137183477569E-24</v>
      </c>
      <c r="AQ62">
        <f t="shared" si="44"/>
        <v>-8.0325072040970591E-20</v>
      </c>
      <c r="AR62">
        <f t="shared" si="45"/>
        <v>-8.032639645468894E-20</v>
      </c>
      <c r="AS62">
        <f t="shared" si="46"/>
        <v>-0.23112119270152998</v>
      </c>
      <c r="AT62">
        <f t="shared" si="47"/>
        <v>-0.15099917923166609</v>
      </c>
      <c r="AU62">
        <f t="shared" si="48"/>
        <v>-0.38212037193319609</v>
      </c>
      <c r="AW62">
        <v>59</v>
      </c>
      <c r="AX62">
        <f>IF(Z62&gt;0, (R62*SUMPRODUCT(K62:$K$98, X62:$X$98)-K62*$AZ$3)/Z62, 0)</f>
        <v>-7.2711793622243858E+25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500000</v>
      </c>
      <c r="S63">
        <f t="shared" si="32"/>
        <v>-4.8186397195943041E+26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-603.43086426674517</v>
      </c>
      <c r="AC63">
        <f t="shared" si="33"/>
        <v>-538.77755738102246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-3.548919996512254E-18</v>
      </c>
      <c r="AI63">
        <f t="shared" si="38"/>
        <v>-3.548975902077801E-18</v>
      </c>
      <c r="AJ63">
        <f t="shared" si="39"/>
        <v>-64.653306885722714</v>
      </c>
      <c r="AK63">
        <f t="shared" si="61"/>
        <v>-42.240160498672168</v>
      </c>
      <c r="AL63">
        <f t="shared" si="40"/>
        <v>-106.89346738439488</v>
      </c>
      <c r="AN63">
        <f t="shared" si="41"/>
        <v>0</v>
      </c>
      <c r="AO63">
        <f t="shared" si="42"/>
        <v>0</v>
      </c>
      <c r="AP63">
        <f t="shared" si="43"/>
        <v>-1.5931916691890715E-25</v>
      </c>
      <c r="AQ63">
        <f t="shared" si="44"/>
        <v>-1.0113679591206279E-20</v>
      </c>
      <c r="AR63">
        <f t="shared" si="45"/>
        <v>-1.0113838910373198E-20</v>
      </c>
      <c r="AS63">
        <f t="shared" si="46"/>
        <v>-0.18424839979394908</v>
      </c>
      <c r="AT63">
        <f t="shared" si="47"/>
        <v>-0.1203756211987134</v>
      </c>
      <c r="AU63">
        <f t="shared" si="48"/>
        <v>-0.3046240209926625</v>
      </c>
      <c r="AW63">
        <v>60</v>
      </c>
      <c r="AX63">
        <f>IF(Z63&gt;0, (R63*SUMPRODUCT(K63:$K$98, X63:$X$98)-K63*$AZ$3)/Z63, 0)</f>
        <v>-4.8186397195943041E+26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500000</v>
      </c>
      <c r="S64">
        <f t="shared" si="32"/>
        <v>-3.3253491839019535E+27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-538.77755738102246</v>
      </c>
      <c r="AC64">
        <f t="shared" si="33"/>
        <v>-481.05139051877006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-4.8113413998076632E-19</v>
      </c>
      <c r="AI64">
        <f t="shared" si="38"/>
        <v>-4.8114137307665967E-19</v>
      </c>
      <c r="AJ64">
        <f t="shared" si="39"/>
        <v>-57.726166862252398</v>
      </c>
      <c r="AK64">
        <f t="shared" si="61"/>
        <v>-37.714429016671573</v>
      </c>
      <c r="AL64">
        <f t="shared" si="40"/>
        <v>-95.440595878923972</v>
      </c>
      <c r="AN64">
        <f t="shared" si="41"/>
        <v>0</v>
      </c>
      <c r="AO64">
        <f t="shared" si="42"/>
        <v>0</v>
      </c>
      <c r="AP64">
        <f t="shared" si="43"/>
        <v>-1.8404294825057335E-26</v>
      </c>
      <c r="AQ64">
        <f t="shared" si="44"/>
        <v>-1.224224687907624E-21</v>
      </c>
      <c r="AR64">
        <f t="shared" si="45"/>
        <v>-1.2242430922024492E-21</v>
      </c>
      <c r="AS64">
        <f t="shared" si="46"/>
        <v>-0.14688169626430883</v>
      </c>
      <c r="AT64">
        <f t="shared" si="47"/>
        <v>-9.5962708226015131E-2</v>
      </c>
      <c r="AU64">
        <f t="shared" si="48"/>
        <v>-0.24284440449032396</v>
      </c>
      <c r="AW64">
        <v>61</v>
      </c>
      <c r="AX64">
        <f>IF(Z64&gt;0, (R64*SUMPRODUCT(K64:$K$98, X64:$X$98)-K64*$AZ$3)/Z64, 0)</f>
        <v>-3.3253491839019535E+27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500000</v>
      </c>
      <c r="S65">
        <f t="shared" si="32"/>
        <v>-2.3932662894764799E+28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-481.05139051877006</v>
      </c>
      <c r="AC65">
        <f t="shared" si="33"/>
        <v>-429.51017010604471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-6.2634344283868271E-20</v>
      </c>
      <c r="AI65">
        <f t="shared" si="38"/>
        <v>-6.2635241614374272E-20</v>
      </c>
      <c r="AJ65">
        <f t="shared" si="39"/>
        <v>-51.541220412725352</v>
      </c>
      <c r="AK65">
        <f t="shared" si="61"/>
        <v>-33.673597336313911</v>
      </c>
      <c r="AL65">
        <f t="shared" si="40"/>
        <v>-85.21481774903927</v>
      </c>
      <c r="AN65">
        <f t="shared" si="41"/>
        <v>0</v>
      </c>
      <c r="AO65">
        <f t="shared" si="42"/>
        <v>0</v>
      </c>
      <c r="AP65">
        <f t="shared" si="43"/>
        <v>-2.0385875553751657E-27</v>
      </c>
      <c r="AQ65">
        <f t="shared" si="44"/>
        <v>-1.4229494477488014E-22</v>
      </c>
      <c r="AR65">
        <f t="shared" si="45"/>
        <v>-1.4229698336243552E-22</v>
      </c>
      <c r="AS65">
        <f t="shared" si="46"/>
        <v>-0.11709318898621558</v>
      </c>
      <c r="AT65">
        <f t="shared" si="47"/>
        <v>-7.6500883470994221E-2</v>
      </c>
      <c r="AU65">
        <f t="shared" si="48"/>
        <v>-0.19359407245720983</v>
      </c>
      <c r="AW65">
        <v>62</v>
      </c>
      <c r="AX65">
        <f>IF(Z65&gt;0, (R65*SUMPRODUCT(K65:$K$98, X65:$X$98)-K65*$AZ$3)/Z65, 0)</f>
        <v>-2.3932662894764799E+28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500000</v>
      </c>
      <c r="S66">
        <f t="shared" si="32"/>
        <v>-1.7996371672499568E+29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-429.51017010604471</v>
      </c>
      <c r="AC66">
        <f t="shared" si="33"/>
        <v>-383.49122330896842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-7.8181038409116957E-21</v>
      </c>
      <c r="AI66">
        <f t="shared" si="38"/>
        <v>-7.8182103877285451E-21</v>
      </c>
      <c r="AJ66">
        <f t="shared" si="39"/>
        <v>-46.018946797076296</v>
      </c>
      <c r="AK66">
        <f t="shared" si="61"/>
        <v>-30.065711907423132</v>
      </c>
      <c r="AL66">
        <f t="shared" si="40"/>
        <v>-76.084658704499432</v>
      </c>
      <c r="AN66">
        <f t="shared" si="41"/>
        <v>0</v>
      </c>
      <c r="AO66">
        <f t="shared" si="42"/>
        <v>0</v>
      </c>
      <c r="AP66">
        <f t="shared" si="43"/>
        <v>-2.1612220660701876E-28</v>
      </c>
      <c r="AQ66">
        <f t="shared" si="44"/>
        <v>-1.5858435789478149E-23</v>
      </c>
      <c r="AR66">
        <f t="shared" si="45"/>
        <v>-1.5858651911684758E-23</v>
      </c>
      <c r="AS66">
        <f t="shared" si="46"/>
        <v>-9.3345973362735798E-2</v>
      </c>
      <c r="AT66">
        <f t="shared" si="47"/>
        <v>-6.0986035930320627E-2</v>
      </c>
      <c r="AU66">
        <f t="shared" si="48"/>
        <v>-0.15433200929305643</v>
      </c>
      <c r="AW66">
        <v>63</v>
      </c>
      <c r="AX66">
        <f>IF(Z66&gt;0, (R66*SUMPRODUCT(K66:$K$98, X66:$X$98)-K66*$AZ$3)/Z66, 0)</f>
        <v>-1.7996371672499568E+29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500000</v>
      </c>
      <c r="S67">
        <f t="shared" si="32"/>
        <v>-1.416749038406848E+30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-383.49122330896842</v>
      </c>
      <c r="AC67">
        <f t="shared" si="33"/>
        <v>-342.40287795443606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-9.3397243851110393E-22</v>
      </c>
      <c r="AI67">
        <f t="shared" ref="AI67:AI69" si="62">SUM(AE67:AH67)</f>
        <v>-9.3398452261593371E-22</v>
      </c>
      <c r="AJ67">
        <f t="shared" si="39"/>
        <v>-41.08834535453235</v>
      </c>
      <c r="AK67">
        <f t="shared" si="61"/>
        <v>-26.844385631627791</v>
      </c>
      <c r="AL67">
        <f t="shared" ref="AL67:AL69" si="63">SUM(AI67:AK67)</f>
        <v>-67.932730986160138</v>
      </c>
      <c r="AN67">
        <f t="shared" si="41"/>
        <v>0</v>
      </c>
      <c r="AO67">
        <f t="shared" si="42"/>
        <v>0</v>
      </c>
      <c r="AP67">
        <f t="shared" si="43"/>
        <v>-2.1885444669889536E-29</v>
      </c>
      <c r="AQ67">
        <f t="shared" si="44"/>
        <v>-1.6915114867024306E-24</v>
      </c>
      <c r="AR67">
        <f t="shared" si="45"/>
        <v>-1.6915333721471005E-24</v>
      </c>
      <c r="AS67">
        <f t="shared" si="46"/>
        <v>-7.4414838458813512E-2</v>
      </c>
      <c r="AT67">
        <f t="shared" si="47"/>
        <v>-4.8617694459758137E-2</v>
      </c>
      <c r="AU67">
        <f t="shared" si="48"/>
        <v>-0.12303253291857164</v>
      </c>
      <c r="AW67">
        <v>64</v>
      </c>
      <c r="AX67">
        <f>IF(Z67&gt;0, (R67*SUMPRODUCT(K67:$K$98, X67:$X$98)-K67*$AZ$3)/Z67, 0)</f>
        <v>-1.416749038406848E+30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500000</v>
      </c>
      <c r="S68">
        <f t="shared" si="32"/>
        <v>-1.1702324548970814E+31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-342.40287795443606</v>
      </c>
      <c r="AC68">
        <f t="shared" si="33"/>
        <v>-305.71685531646074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-1.0657041013446087E-22</v>
      </c>
      <c r="AI68">
        <f t="shared" si="62"/>
        <v>-1.0657171635722899E-22</v>
      </c>
      <c r="AJ68">
        <f t="shared" si="39"/>
        <v>-36.686022637975327</v>
      </c>
      <c r="AK68">
        <f t="shared" si="61"/>
        <v>-23.968201456810526</v>
      </c>
      <c r="AL68">
        <f t="shared" si="63"/>
        <v>-60.654224094785853</v>
      </c>
      <c r="AN68">
        <f t="shared" si="41"/>
        <v>0</v>
      </c>
      <c r="AO68">
        <f t="shared" si="42"/>
        <v>0</v>
      </c>
      <c r="AP68">
        <f t="shared" si="43"/>
        <v>-2.1122247040913618E-30</v>
      </c>
      <c r="AQ68">
        <f t="shared" si="44"/>
        <v>-1.7232945138043138E-25</v>
      </c>
      <c r="AR68">
        <f t="shared" si="45"/>
        <v>-1.7233156360513548E-25</v>
      </c>
      <c r="AS68">
        <f t="shared" si="46"/>
        <v>-5.9323053618314359E-2</v>
      </c>
      <c r="AT68">
        <f t="shared" si="47"/>
        <v>-3.8757728363965349E-2</v>
      </c>
      <c r="AU68">
        <f t="shared" si="48"/>
        <v>-9.8080781982279708E-2</v>
      </c>
      <c r="AW68">
        <v>65</v>
      </c>
      <c r="AX68">
        <f>IF(Z68&gt;0, (R68*SUMPRODUCT(K68:$K$98, X68:$X$98)-K68*$AZ$3)/Z68, 0)</f>
        <v>-1.1702324548970814E+31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-305.71685531646074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-305.71685531646074</v>
      </c>
      <c r="AK69">
        <f t="shared" si="61"/>
        <v>-21.400179872152254</v>
      </c>
      <c r="AL69">
        <f t="shared" si="63"/>
        <v>-327.11703518861299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-1.8859149143672873E-26</v>
      </c>
      <c r="AR69">
        <f t="shared" si="45"/>
        <v>-1.8859149143672873E-26</v>
      </c>
      <c r="AS69">
        <f t="shared" si="46"/>
        <v>-0.44139176799340996</v>
      </c>
      <c r="AT69">
        <f t="shared" si="47"/>
        <v>-3.08974237595387E-2</v>
      </c>
      <c r="AU69">
        <f t="shared" si="48"/>
        <v>-0.47228919175294864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285395.53145464935</v>
      </c>
      <c r="AO71" s="6">
        <f t="shared" si="70"/>
        <v>-28539.553145464935</v>
      </c>
      <c r="AP71" s="6">
        <f t="shared" si="70"/>
        <v>-2825.8220551399058</v>
      </c>
      <c r="AQ71" s="6">
        <f t="shared" si="70"/>
        <v>-189058.63388475031</v>
      </c>
      <c r="AR71" s="6">
        <f t="shared" si="70"/>
        <v>64971.522369294187</v>
      </c>
      <c r="AS71" s="6">
        <f t="shared" si="70"/>
        <v>593.2147003279249</v>
      </c>
      <c r="AT71" s="6">
        <f t="shared" si="70"/>
        <v>-1675.2005760548573</v>
      </c>
      <c r="AU71" s="6">
        <f t="shared" si="70"/>
        <v>63889.536493567284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67386.322005005146</v>
      </c>
      <c r="K3">
        <v>1</v>
      </c>
      <c r="L3" s="2">
        <v>0</v>
      </c>
      <c r="O3">
        <f>$C$3</f>
        <v>67386.322005005146</v>
      </c>
      <c r="P3">
        <f>O3*C5</f>
        <v>6738.632200500515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67386.322005005146</v>
      </c>
      <c r="AF3">
        <f t="shared" ref="AF3:AF34" si="4">-$Z3*P3</f>
        <v>-6738.632200500515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58127.781600504633</v>
      </c>
      <c r="AJ3">
        <f t="shared" ref="AJ3:AJ34" si="8">AB3-AC3</f>
        <v>0</v>
      </c>
      <c r="AL3">
        <f t="shared" ref="AL3:AL34" si="9">SUM(AI3:AK3)</f>
        <v>58127.781600504633</v>
      </c>
      <c r="AN3">
        <f t="shared" ref="AN3:AN34" si="10">AE3*$K3</f>
        <v>67386.322005005146</v>
      </c>
      <c r="AO3">
        <f t="shared" ref="AO3:AO34" si="11">AF3*$K3</f>
        <v>-6738.632200500515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58127.781600504633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58127.781600504633</v>
      </c>
      <c r="AW3">
        <v>0</v>
      </c>
      <c r="AX3">
        <f>IF(Z3&gt;0, (R3*SUMPRODUCT(K3:$K$98, X3:$X$98)-K3*$AZ$3)/Z3, 0)</f>
        <v>0</v>
      </c>
      <c r="AZ3">
        <f>C6*SUMPRODUCT(X4:X98, K4:K98)/1</f>
        <v>36629.988197755156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2484.6213351432566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2457.0353124532121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-2457.0353124532121</v>
      </c>
      <c r="AK4">
        <f>G4*SUM(AB4, AE4:AF4)</f>
        <v>0</v>
      </c>
      <c r="AL4">
        <f t="shared" si="9"/>
        <v>-3559.7423124532124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-1028.7405541561714</v>
      </c>
      <c r="AR4">
        <f t="shared" si="14"/>
        <v>-1028.7405541561714</v>
      </c>
      <c r="AS4">
        <f t="shared" si="15"/>
        <v>-2292.2243795626568</v>
      </c>
      <c r="AT4">
        <f t="shared" si="16"/>
        <v>0</v>
      </c>
      <c r="AU4">
        <f t="shared" si="17"/>
        <v>-3320.9649337188284</v>
      </c>
      <c r="AW4">
        <v>1</v>
      </c>
      <c r="AX4">
        <f>IF(Z4&gt;0, (R4*SUMPRODUCT(K4:$K$98, X4:$X$98)-K4*$AZ$3)/Z4, 0)</f>
        <v>2484.6213351432566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1000000</v>
      </c>
      <c r="S5">
        <f t="shared" si="1"/>
        <v>4375.3141899338825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2457.0353124532121</v>
      </c>
      <c r="AC5">
        <f t="shared" si="2"/>
        <v>4278.6510484551145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-1101.1658137769971</v>
      </c>
      <c r="AI5">
        <f t="shared" si="7"/>
        <v>-1150.0611714898082</v>
      </c>
      <c r="AJ5">
        <f t="shared" si="8"/>
        <v>-1821.6157360019024</v>
      </c>
      <c r="AK5">
        <f>G5*SUM(AB5, AE5:AF5)</f>
        <v>100.7384478105817</v>
      </c>
      <c r="AL5">
        <f t="shared" si="9"/>
        <v>-2870.9384596811287</v>
      </c>
      <c r="AN5">
        <f t="shared" si="10"/>
        <v>0</v>
      </c>
      <c r="AO5">
        <f t="shared" si="11"/>
        <v>0</v>
      </c>
      <c r="AP5">
        <f t="shared" si="12"/>
        <v>-41.810812407182219</v>
      </c>
      <c r="AQ5">
        <f t="shared" si="13"/>
        <v>-941.61571614740421</v>
      </c>
      <c r="AR5">
        <f t="shared" si="14"/>
        <v>-983.42652855458641</v>
      </c>
      <c r="AS5">
        <f t="shared" si="15"/>
        <v>-1557.6782209733392</v>
      </c>
      <c r="AT5">
        <f t="shared" si="16"/>
        <v>86.142254410695656</v>
      </c>
      <c r="AU5">
        <f t="shared" si="17"/>
        <v>-2454.9624951172295</v>
      </c>
      <c r="AW5">
        <v>2</v>
      </c>
      <c r="AX5">
        <f>IF(Z5&gt;0, (R5*SUMPRODUCT(K5:$K$98, X5:$X$98)-K5*$AZ$3)/Z5, 0)</f>
        <v>4375.3141899338825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50</v>
      </c>
      <c r="R6">
        <f t="shared" si="0"/>
        <v>1000000</v>
      </c>
      <c r="S6">
        <f t="shared" si="1"/>
        <v>6621.220254938481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4278.6510484551145</v>
      </c>
      <c r="AC6">
        <f t="shared" si="2"/>
        <v>6402.8916521752071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-1102.1561256474017</v>
      </c>
      <c r="AI6">
        <f t="shared" si="7"/>
        <v>-1150.5074219768023</v>
      </c>
      <c r="AJ6">
        <f t="shared" si="8"/>
        <v>-2124.2406037200926</v>
      </c>
      <c r="AK6">
        <f>G6*SUM(AB6, AE6:AF6)</f>
        <v>250.30108633462422</v>
      </c>
      <c r="AL6">
        <f t="shared" si="9"/>
        <v>-3024.4469393622703</v>
      </c>
      <c r="AN6">
        <f t="shared" si="10"/>
        <v>0</v>
      </c>
      <c r="AO6">
        <f t="shared" si="11"/>
        <v>0</v>
      </c>
      <c r="AP6">
        <f t="shared" si="12"/>
        <v>-37.298674926587289</v>
      </c>
      <c r="AQ6">
        <f t="shared" si="13"/>
        <v>-850.21428937102678</v>
      </c>
      <c r="AR6">
        <f t="shared" si="14"/>
        <v>-887.51296429761408</v>
      </c>
      <c r="AS6">
        <f t="shared" si="15"/>
        <v>-1638.660506726384</v>
      </c>
      <c r="AT6">
        <f t="shared" si="16"/>
        <v>193.08476838686093</v>
      </c>
      <c r="AU6">
        <f t="shared" si="17"/>
        <v>-2333.088702637137</v>
      </c>
      <c r="AW6">
        <v>3</v>
      </c>
      <c r="AX6">
        <f>IF(Z6&gt;0, (R6*SUMPRODUCT(K6:$K$98, X6:$X$98)-K6*$AZ$3)/Z6, 0)</f>
        <v>6621.220254938481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1000000</v>
      </c>
      <c r="S7">
        <f t="shared" si="1"/>
        <v>8471.029409545743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6402.8916521752071</v>
      </c>
      <c r="AC7">
        <f t="shared" si="2"/>
        <v>8100.4373130178983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-1103.8446227853919</v>
      </c>
      <c r="AI7">
        <f t="shared" si="7"/>
        <v>-1151.6572139203593</v>
      </c>
      <c r="AJ7">
        <f t="shared" si="8"/>
        <v>-1697.5456608426912</v>
      </c>
      <c r="AK7">
        <f>G7*SUM(AB7, AE7:AF7)</f>
        <v>314.38198012180266</v>
      </c>
      <c r="AL7">
        <f t="shared" si="9"/>
        <v>-2534.8208946412474</v>
      </c>
      <c r="AN7">
        <f t="shared" si="10"/>
        <v>0</v>
      </c>
      <c r="AO7">
        <f t="shared" si="11"/>
        <v>0</v>
      </c>
      <c r="AP7">
        <f t="shared" si="12"/>
        <v>-33.557558308317276</v>
      </c>
      <c r="AQ7">
        <f t="shared" si="13"/>
        <v>-774.74007187518089</v>
      </c>
      <c r="AR7">
        <f t="shared" si="14"/>
        <v>-808.29763018349809</v>
      </c>
      <c r="AS7">
        <f t="shared" si="15"/>
        <v>-1191.432761591084</v>
      </c>
      <c r="AT7">
        <f t="shared" si="16"/>
        <v>220.65090760801809</v>
      </c>
      <c r="AU7">
        <f t="shared" si="17"/>
        <v>-1779.0794841665638</v>
      </c>
      <c r="AW7">
        <v>4</v>
      </c>
      <c r="AX7">
        <f>IF(Z7&gt;0, (R7*SUMPRODUCT(K7:$K$98, X7:$X$98)-K7*$AZ$3)/Z7, 0)</f>
        <v>8471.029409545743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50</v>
      </c>
      <c r="R8">
        <f t="shared" si="0"/>
        <v>1000000</v>
      </c>
      <c r="S8">
        <f t="shared" si="1"/>
        <v>9556.8271584407248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8100.4373130178983</v>
      </c>
      <c r="AC8">
        <f t="shared" si="2"/>
        <v>9036.7495114469857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-1108.7931134563478</v>
      </c>
      <c r="AI8">
        <f t="shared" si="7"/>
        <v>-1156.0721390242927</v>
      </c>
      <c r="AJ8">
        <f t="shared" si="8"/>
        <v>-936.3121984290874</v>
      </c>
      <c r="AK8">
        <f>G8*SUM(AB8, AE8:AF8)</f>
        <v>172.53931476728124</v>
      </c>
      <c r="AL8">
        <f t="shared" si="9"/>
        <v>-1919.8450226860987</v>
      </c>
      <c r="AN8">
        <f t="shared" si="10"/>
        <v>0</v>
      </c>
      <c r="AO8">
        <f t="shared" si="11"/>
        <v>0</v>
      </c>
      <c r="AP8">
        <f t="shared" si="12"/>
        <v>-30.974584210981465</v>
      </c>
      <c r="AQ8">
        <f t="shared" si="13"/>
        <v>-726.41949051918311</v>
      </c>
      <c r="AR8">
        <f t="shared" si="14"/>
        <v>-757.39407473016468</v>
      </c>
      <c r="AS8">
        <f t="shared" si="15"/>
        <v>-613.41960181332877</v>
      </c>
      <c r="AT8">
        <f t="shared" si="16"/>
        <v>113.03814896277473</v>
      </c>
      <c r="AU8">
        <f t="shared" si="17"/>
        <v>-1257.7755275807185</v>
      </c>
      <c r="AW8">
        <v>5</v>
      </c>
      <c r="AX8">
        <f>IF(Z8&gt;0, (R8*SUMPRODUCT(K8:$K$98, X8:$X$98)-K8*$AZ$3)/Z8, 0)</f>
        <v>9556.8271584407248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50</v>
      </c>
      <c r="R9">
        <f t="shared" si="0"/>
        <v>1000000</v>
      </c>
      <c r="S9">
        <f t="shared" si="1"/>
        <v>10246.819484446502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9036.7495114469857</v>
      </c>
      <c r="AC9">
        <f t="shared" si="2"/>
        <v>9580.7951959074308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-1122.854163306419</v>
      </c>
      <c r="AI9">
        <f t="shared" si="7"/>
        <v>-1169.604255910519</v>
      </c>
      <c r="AJ9">
        <f t="shared" si="8"/>
        <v>-544.04568446044505</v>
      </c>
      <c r="AK9">
        <f t="shared" ref="AK9:AK40" si="30">G9*SUM(AB9:AB9, AE9:AF9)</f>
        <v>53.316822117537214</v>
      </c>
      <c r="AL9">
        <f t="shared" si="9"/>
        <v>-1660.3331182534268</v>
      </c>
      <c r="AN9">
        <f t="shared" si="10"/>
        <v>0</v>
      </c>
      <c r="AO9">
        <f t="shared" si="11"/>
        <v>0</v>
      </c>
      <c r="AP9">
        <f t="shared" si="12"/>
        <v>-29.006588496553771</v>
      </c>
      <c r="AQ9">
        <f t="shared" si="13"/>
        <v>-696.68671958555592</v>
      </c>
      <c r="AR9">
        <f t="shared" si="14"/>
        <v>-725.69330808210964</v>
      </c>
      <c r="AS9">
        <f t="shared" si="15"/>
        <v>-337.55888840926127</v>
      </c>
      <c r="AT9">
        <f t="shared" si="16"/>
        <v>33.080985148074816</v>
      </c>
      <c r="AU9">
        <f t="shared" si="17"/>
        <v>-1030.1712113432961</v>
      </c>
      <c r="AW9">
        <v>6</v>
      </c>
      <c r="AX9">
        <f>IF(Z9&gt;0, (R9*SUMPRODUCT(K9:$K$98, X9:$X$98)-K9*$AZ$3)/Z9, 0)</f>
        <v>10246.819484446502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1000000</v>
      </c>
      <c r="S10">
        <f t="shared" si="1"/>
        <v>10871.224218623998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9580.7951959074308</v>
      </c>
      <c r="AC10">
        <f t="shared" si="2"/>
        <v>10050.55923222363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-1141.4904661013484</v>
      </c>
      <c r="AI10">
        <f t="shared" si="7"/>
        <v>-1187.7159832561024</v>
      </c>
      <c r="AJ10">
        <f t="shared" si="8"/>
        <v>-469.76403631619905</v>
      </c>
      <c r="AK10">
        <f t="shared" si="30"/>
        <v>39.281260303220471</v>
      </c>
      <c r="AL10">
        <f t="shared" si="9"/>
        <v>-1618.1987592690809</v>
      </c>
      <c r="AN10">
        <f t="shared" si="10"/>
        <v>0</v>
      </c>
      <c r="AO10">
        <f t="shared" si="11"/>
        <v>0</v>
      </c>
      <c r="AP10">
        <f t="shared" si="12"/>
        <v>-27.209097923411761</v>
      </c>
      <c r="AQ10">
        <f t="shared" si="13"/>
        <v>-671.90001935107102</v>
      </c>
      <c r="AR10">
        <f t="shared" si="14"/>
        <v>-699.10911727448274</v>
      </c>
      <c r="AS10">
        <f t="shared" si="15"/>
        <v>-276.51082025179829</v>
      </c>
      <c r="AT10">
        <f t="shared" si="16"/>
        <v>23.121594390543912</v>
      </c>
      <c r="AU10">
        <f t="shared" si="17"/>
        <v>-952.49834313573706</v>
      </c>
      <c r="AW10">
        <v>7</v>
      </c>
      <c r="AX10">
        <f>IF(Z10&gt;0, (R10*SUMPRODUCT(K10:$K$98, X10:$X$98)-K10*$AZ$3)/Z10, 0)</f>
        <v>10871.224218623998</v>
      </c>
    </row>
    <row r="11" spans="1:52" x14ac:dyDescent="0.25">
      <c r="A11" t="s">
        <v>33</v>
      </c>
      <c r="C11" s="25">
        <f>AU100</f>
        <v>15166.457654502734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1000000</v>
      </c>
      <c r="S11">
        <f t="shared" si="1"/>
        <v>11434.337321185416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10050.55923222363</v>
      </c>
      <c r="AC11">
        <f t="shared" si="2"/>
        <v>10452.202575939002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-1158.695284573467</v>
      </c>
      <c r="AI11">
        <f t="shared" si="7"/>
        <v>-1204.4006117924448</v>
      </c>
      <c r="AJ11">
        <f t="shared" si="8"/>
        <v>-401.64334371537188</v>
      </c>
      <c r="AK11">
        <f t="shared" si="30"/>
        <v>24.121342157336709</v>
      </c>
      <c r="AL11">
        <f t="shared" si="9"/>
        <v>-1581.9226133504799</v>
      </c>
      <c r="AN11">
        <f t="shared" si="10"/>
        <v>0</v>
      </c>
      <c r="AO11">
        <f t="shared" si="11"/>
        <v>0</v>
      </c>
      <c r="AP11">
        <f t="shared" si="12"/>
        <v>-25.563384256258598</v>
      </c>
      <c r="AQ11">
        <f t="shared" si="13"/>
        <v>-648.06827995244055</v>
      </c>
      <c r="AR11">
        <f t="shared" si="14"/>
        <v>-673.63166420869914</v>
      </c>
      <c r="AS11">
        <f t="shared" si="15"/>
        <v>-224.64259100854582</v>
      </c>
      <c r="AT11">
        <f t="shared" si="16"/>
        <v>13.491274997122273</v>
      </c>
      <c r="AU11">
        <f t="shared" si="17"/>
        <v>-884.78298022012268</v>
      </c>
      <c r="AW11">
        <v>8</v>
      </c>
      <c r="AX11">
        <f>IF(Z11&gt;0, (R11*SUMPRODUCT(K11:$K$98, X11:$X$98)-K11*$AZ$3)/Z11, 0)</f>
        <v>11434.337321185416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1000000</v>
      </c>
      <c r="S12">
        <f t="shared" si="1"/>
        <v>11974.542632644785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10452.202575939002</v>
      </c>
      <c r="AC12">
        <f t="shared" si="2"/>
        <v>10822.37492716626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-1183.5760125972067</v>
      </c>
      <c r="AI12">
        <f t="shared" si="7"/>
        <v>-1228.765107743365</v>
      </c>
      <c r="AJ12">
        <f t="shared" si="8"/>
        <v>-370.17235122725833</v>
      </c>
      <c r="AK12">
        <f t="shared" si="30"/>
        <v>24.040065924659704</v>
      </c>
      <c r="AL12">
        <f t="shared" si="9"/>
        <v>-1574.8973930459636</v>
      </c>
      <c r="AN12">
        <f t="shared" si="10"/>
        <v>0</v>
      </c>
      <c r="AO12">
        <f t="shared" si="11"/>
        <v>0</v>
      </c>
      <c r="AP12">
        <f t="shared" si="12"/>
        <v>-24.018484462030642</v>
      </c>
      <c r="AQ12">
        <f t="shared" si="13"/>
        <v>-629.08323294043657</v>
      </c>
      <c r="AR12">
        <f t="shared" si="14"/>
        <v>-653.10171740246722</v>
      </c>
      <c r="AS12">
        <f t="shared" si="15"/>
        <v>-196.7505398695979</v>
      </c>
      <c r="AT12">
        <f t="shared" si="16"/>
        <v>12.77755060175663</v>
      </c>
      <c r="AU12">
        <f t="shared" si="17"/>
        <v>-837.0747066703085</v>
      </c>
      <c r="AW12">
        <v>9</v>
      </c>
      <c r="AX12">
        <f>IF(Z12&gt;0, (R12*SUMPRODUCT(K12:$K$98, X12:$X$98)-K12*$AZ$3)/Z12, 0)</f>
        <v>11974.542632644785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50</v>
      </c>
      <c r="R13">
        <f t="shared" si="0"/>
        <v>1000000</v>
      </c>
      <c r="S13">
        <f t="shared" si="1"/>
        <v>12484.85179429748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10822.37492716626</v>
      </c>
      <c r="AC13">
        <f t="shared" si="2"/>
        <v>11155.648978199977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-1209.3297773177187</v>
      </c>
      <c r="AI13">
        <f t="shared" si="7"/>
        <v>-1254.0065150235494</v>
      </c>
      <c r="AJ13">
        <f t="shared" si="8"/>
        <v>-333.27405103371711</v>
      </c>
      <c r="AK13">
        <f t="shared" si="30"/>
        <v>21.64474985433252</v>
      </c>
      <c r="AL13">
        <f t="shared" si="9"/>
        <v>-1565.6358162029339</v>
      </c>
      <c r="AN13">
        <f t="shared" si="10"/>
        <v>0</v>
      </c>
      <c r="AO13">
        <f t="shared" si="11"/>
        <v>0</v>
      </c>
      <c r="AP13">
        <f t="shared" si="12"/>
        <v>-22.572396421841098</v>
      </c>
      <c r="AQ13">
        <f t="shared" si="13"/>
        <v>-610.99965082700703</v>
      </c>
      <c r="AR13">
        <f t="shared" si="14"/>
        <v>-633.57204724884809</v>
      </c>
      <c r="AS13">
        <f t="shared" si="15"/>
        <v>-168.38279568618026</v>
      </c>
      <c r="AT13">
        <f t="shared" si="16"/>
        <v>10.935755367380313</v>
      </c>
      <c r="AU13">
        <f t="shared" si="17"/>
        <v>-791.01908756764806</v>
      </c>
      <c r="AW13">
        <v>10</v>
      </c>
      <c r="AX13">
        <f>IF(Z13&gt;0, (R13*SUMPRODUCT(K13:$K$98, X13:$X$98)-K13*$AZ$3)/Z13, 0)</f>
        <v>12484.85179429748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50</v>
      </c>
      <c r="R14">
        <f t="shared" si="0"/>
        <v>1000000</v>
      </c>
      <c r="S14">
        <f t="shared" si="1"/>
        <v>12968.789392923527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11155.648978199977</v>
      </c>
      <c r="AC14">
        <f t="shared" si="2"/>
        <v>11456.092481779717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-1240.7418082669869</v>
      </c>
      <c r="AI14">
        <f t="shared" si="7"/>
        <v>-1284.9097415053461</v>
      </c>
      <c r="AJ14">
        <f t="shared" si="8"/>
        <v>-300.44350357973963</v>
      </c>
      <c r="AK14">
        <f t="shared" si="30"/>
        <v>20.080168160759957</v>
      </c>
      <c r="AL14">
        <f t="shared" si="9"/>
        <v>-1565.2730769243258</v>
      </c>
      <c r="AN14">
        <f t="shared" si="10"/>
        <v>0</v>
      </c>
      <c r="AO14">
        <f t="shared" si="11"/>
        <v>0</v>
      </c>
      <c r="AP14">
        <f t="shared" si="12"/>
        <v>-21.216323395242856</v>
      </c>
      <c r="AQ14">
        <f t="shared" si="13"/>
        <v>-595.9975376735282</v>
      </c>
      <c r="AR14">
        <f t="shared" si="14"/>
        <v>-617.21386106877117</v>
      </c>
      <c r="AS14">
        <f t="shared" si="15"/>
        <v>-144.31978285122895</v>
      </c>
      <c r="AT14">
        <f t="shared" si="16"/>
        <v>9.6456254638499761</v>
      </c>
      <c r="AU14">
        <f t="shared" si="17"/>
        <v>-751.88801845615012</v>
      </c>
      <c r="AW14">
        <v>11</v>
      </c>
      <c r="AX14">
        <f>IF(Z14&gt;0, (R14*SUMPRODUCT(K14:$K$98, X14:$X$98)-K14*$AZ$3)/Z14, 0)</f>
        <v>12968.789392923527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1000000</v>
      </c>
      <c r="S15">
        <f t="shared" si="1"/>
        <v>13470.742162728207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11456.092481779717</v>
      </c>
      <c r="AC15">
        <f t="shared" si="2"/>
        <v>11763.15218544631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-1287.9510669691872</v>
      </c>
      <c r="AI15">
        <f t="shared" si="7"/>
        <v>-1331.6129233218142</v>
      </c>
      <c r="AJ15">
        <f t="shared" si="8"/>
        <v>-307.05970366659312</v>
      </c>
      <c r="AK15">
        <f t="shared" si="30"/>
        <v>46.969979175296842</v>
      </c>
      <c r="AL15">
        <f t="shared" si="9"/>
        <v>-1591.7026478131104</v>
      </c>
      <c r="AN15">
        <f t="shared" si="10"/>
        <v>0</v>
      </c>
      <c r="AO15">
        <f t="shared" si="11"/>
        <v>0</v>
      </c>
      <c r="AP15">
        <f t="shared" si="12"/>
        <v>-19.896809052574699</v>
      </c>
      <c r="AQ15">
        <f t="shared" si="13"/>
        <v>-586.92228387132923</v>
      </c>
      <c r="AR15">
        <f t="shared" si="14"/>
        <v>-606.8190929239039</v>
      </c>
      <c r="AS15">
        <f t="shared" si="15"/>
        <v>-139.92781805363569</v>
      </c>
      <c r="AT15">
        <f t="shared" si="16"/>
        <v>21.404328283858259</v>
      </c>
      <c r="AU15">
        <f t="shared" si="17"/>
        <v>-725.34258269368127</v>
      </c>
      <c r="AW15">
        <v>12</v>
      </c>
      <c r="AX15">
        <f>IF(Z15&gt;0, (R15*SUMPRODUCT(K15:$K$98, X15:$X$98)-K15*$AZ$3)/Z15, 0)</f>
        <v>13470.742162728207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1000000</v>
      </c>
      <c r="S16">
        <f t="shared" si="1"/>
        <v>13992.607833771823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11763.15218544631</v>
      </c>
      <c r="AC16">
        <f t="shared" si="2"/>
        <v>12077.880031827413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-1343.2797148538741</v>
      </c>
      <c r="AI16">
        <f t="shared" si="7"/>
        <v>-1386.4377886572322</v>
      </c>
      <c r="AJ16">
        <f t="shared" si="8"/>
        <v>-314.72784638110352</v>
      </c>
      <c r="AK16">
        <f t="shared" si="30"/>
        <v>83.518380516668799</v>
      </c>
      <c r="AL16">
        <f t="shared" si="9"/>
        <v>-1617.647254521667</v>
      </c>
      <c r="AN16">
        <f t="shared" si="10"/>
        <v>0</v>
      </c>
      <c r="AO16">
        <f t="shared" si="11"/>
        <v>0</v>
      </c>
      <c r="AP16">
        <f t="shared" si="12"/>
        <v>-18.604894691331751</v>
      </c>
      <c r="AQ16">
        <f t="shared" si="13"/>
        <v>-579.07073771939065</v>
      </c>
      <c r="AR16">
        <f t="shared" si="14"/>
        <v>-597.67563241072241</v>
      </c>
      <c r="AS16">
        <f t="shared" si="15"/>
        <v>-135.67515698289714</v>
      </c>
      <c r="AT16">
        <f t="shared" si="16"/>
        <v>36.003707704450271</v>
      </c>
      <c r="AU16">
        <f t="shared" si="17"/>
        <v>-697.34708168916939</v>
      </c>
      <c r="AW16">
        <v>13</v>
      </c>
      <c r="AX16">
        <f>IF(Z16&gt;0, (R16*SUMPRODUCT(K16:$K$98, X16:$X$98)-K16*$AZ$3)/Z16, 0)</f>
        <v>13992.607833771823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1000000</v>
      </c>
      <c r="S17">
        <f t="shared" si="1"/>
        <v>14588.419946800008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12077.880031827413</v>
      </c>
      <c r="AC17">
        <f t="shared" si="2"/>
        <v>12445.836889891203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-1398.6150661306644</v>
      </c>
      <c r="AI17">
        <f t="shared" si="7"/>
        <v>-1441.2716284426824</v>
      </c>
      <c r="AJ17">
        <f t="shared" si="8"/>
        <v>-367.9568580637897</v>
      </c>
      <c r="AK17">
        <f t="shared" si="30"/>
        <v>166.6747444392183</v>
      </c>
      <c r="AL17">
        <f t="shared" si="9"/>
        <v>-1642.5537420672538</v>
      </c>
      <c r="AN17">
        <f t="shared" si="10"/>
        <v>0</v>
      </c>
      <c r="AO17">
        <f t="shared" si="11"/>
        <v>0</v>
      </c>
      <c r="AP17">
        <f t="shared" si="12"/>
        <v>-17.285861524115695</v>
      </c>
      <c r="AQ17">
        <f t="shared" si="13"/>
        <v>-566.76546463907664</v>
      </c>
      <c r="AR17">
        <f t="shared" si="14"/>
        <v>-584.05132616319236</v>
      </c>
      <c r="AS17">
        <f t="shared" si="15"/>
        <v>-149.10838920433548</v>
      </c>
      <c r="AT17">
        <f t="shared" si="16"/>
        <v>67.542164576445046</v>
      </c>
      <c r="AU17">
        <f t="shared" si="17"/>
        <v>-665.61755079108275</v>
      </c>
      <c r="AW17">
        <v>14</v>
      </c>
      <c r="AX17">
        <f>IF(Z17&gt;0, (R17*SUMPRODUCT(K17:$K$98, X17:$X$98)-K17*$AZ$3)/Z17, 0)</f>
        <v>14588.419946800008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1000000</v>
      </c>
      <c r="S18">
        <f t="shared" si="1"/>
        <v>15265.330254823104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12445.836889891203</v>
      </c>
      <c r="AC18">
        <f t="shared" si="2"/>
        <v>12870.867243681938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-1456.2199617826238</v>
      </c>
      <c r="AI18">
        <f t="shared" si="7"/>
        <v>-1498.3771474734324</v>
      </c>
      <c r="AJ18">
        <f t="shared" si="8"/>
        <v>-425.03035379073481</v>
      </c>
      <c r="AK18">
        <f t="shared" si="30"/>
        <v>268.83007682164998</v>
      </c>
      <c r="AL18">
        <f t="shared" si="9"/>
        <v>-1654.5774244425172</v>
      </c>
      <c r="AN18">
        <f t="shared" si="10"/>
        <v>0</v>
      </c>
      <c r="AO18">
        <f t="shared" si="11"/>
        <v>0</v>
      </c>
      <c r="AP18">
        <f t="shared" si="12"/>
        <v>-15.942046905943156</v>
      </c>
      <c r="AQ18">
        <f t="shared" si="13"/>
        <v>-550.68018786583366</v>
      </c>
      <c r="AR18">
        <f t="shared" si="14"/>
        <v>-566.62223477177679</v>
      </c>
      <c r="AS18">
        <f t="shared" si="15"/>
        <v>-160.7283248525487</v>
      </c>
      <c r="AT18">
        <f t="shared" si="16"/>
        <v>101.6600521166535</v>
      </c>
      <c r="AU18">
        <f t="shared" si="17"/>
        <v>-625.69050750767201</v>
      </c>
      <c r="AW18">
        <v>15</v>
      </c>
      <c r="AX18">
        <f>IF(Z18&gt;0, (R18*SUMPRODUCT(K18:$K$98, X18:$X$98)-K18*$AZ$3)/Z18, 0)</f>
        <v>15265.330254823104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50</v>
      </c>
      <c r="R19">
        <f t="shared" si="0"/>
        <v>1000000</v>
      </c>
      <c r="S19">
        <f t="shared" si="1"/>
        <v>15907.74495578188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12870.867243681938</v>
      </c>
      <c r="AC19">
        <f t="shared" si="2"/>
        <v>13254.153433008712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-1523.5708085903902</v>
      </c>
      <c r="AI19">
        <f t="shared" si="7"/>
        <v>-1565.2302438838612</v>
      </c>
      <c r="AJ19">
        <f t="shared" si="8"/>
        <v>-383.28618932677455</v>
      </c>
      <c r="AK19">
        <f t="shared" si="30"/>
        <v>287.02033953410722</v>
      </c>
      <c r="AL19">
        <f t="shared" si="9"/>
        <v>-1661.4960936765285</v>
      </c>
      <c r="AN19">
        <f t="shared" si="10"/>
        <v>0</v>
      </c>
      <c r="AO19">
        <f t="shared" si="11"/>
        <v>0</v>
      </c>
      <c r="AP19">
        <f t="shared" si="12"/>
        <v>-14.691615188678657</v>
      </c>
      <c r="AQ19">
        <f t="shared" si="13"/>
        <v>-537.30243520660554</v>
      </c>
      <c r="AR19">
        <f t="shared" si="14"/>
        <v>-551.99405039528415</v>
      </c>
      <c r="AS19">
        <f t="shared" si="15"/>
        <v>-135.16969591775819</v>
      </c>
      <c r="AT19">
        <f t="shared" si="16"/>
        <v>101.22058424589015</v>
      </c>
      <c r="AU19">
        <f t="shared" si="17"/>
        <v>-585.94316206715223</v>
      </c>
      <c r="AW19">
        <v>16</v>
      </c>
      <c r="AX19">
        <f>IF(Z19&gt;0, (R19*SUMPRODUCT(K19:$K$98, X19:$X$98)-K19*$AZ$3)/Z19, 0)</f>
        <v>15907.74495578188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50</v>
      </c>
      <c r="R20">
        <f t="shared" si="0"/>
        <v>1000000</v>
      </c>
      <c r="S20">
        <f t="shared" si="1"/>
        <v>16254.923534831987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13254.153433008712</v>
      </c>
      <c r="AC20">
        <f t="shared" si="2"/>
        <v>13382.167916785385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-1588.2326430153487</v>
      </c>
      <c r="AI20">
        <f t="shared" si="7"/>
        <v>-1629.3960723237342</v>
      </c>
      <c r="AJ20">
        <f t="shared" si="8"/>
        <v>-128.01448377667293</v>
      </c>
      <c r="AK20">
        <f t="shared" si="30"/>
        <v>56.992859761937467</v>
      </c>
      <c r="AL20">
        <f t="shared" si="9"/>
        <v>-1700.4176963384696</v>
      </c>
      <c r="AN20">
        <f t="shared" si="10"/>
        <v>0</v>
      </c>
      <c r="AO20">
        <f t="shared" si="11"/>
        <v>0</v>
      </c>
      <c r="AP20">
        <f t="shared" si="12"/>
        <v>-13.769035125678705</v>
      </c>
      <c r="AQ20">
        <f t="shared" si="13"/>
        <v>-531.25872690526694</v>
      </c>
      <c r="AR20">
        <f t="shared" si="14"/>
        <v>-545.02776203094561</v>
      </c>
      <c r="AS20">
        <f t="shared" si="15"/>
        <v>-42.82043438391473</v>
      </c>
      <c r="AT20">
        <f t="shared" si="16"/>
        <v>19.063928860152956</v>
      </c>
      <c r="AU20">
        <f t="shared" si="17"/>
        <v>-568.7842675547073</v>
      </c>
      <c r="AW20">
        <v>17</v>
      </c>
      <c r="AX20">
        <f>IF(Z20&gt;0, (R20*SUMPRODUCT(K20:$K$98, X20:$X$98)-K20*$AZ$3)/Z20, 0)</f>
        <v>16254.923534831987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1000000</v>
      </c>
      <c r="S21">
        <f t="shared" si="1"/>
        <v>16538.686377543952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13382.167916785385</v>
      </c>
      <c r="AC21">
        <f t="shared" si="2"/>
        <v>13452.121497067508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-1662.8675280106454</v>
      </c>
      <c r="AI21">
        <f t="shared" si="7"/>
        <v>-1703.5361796495465</v>
      </c>
      <c r="AJ21">
        <f t="shared" si="8"/>
        <v>-69.953580282122857</v>
      </c>
      <c r="AK21">
        <f t="shared" si="30"/>
        <v>21.411468666856617</v>
      </c>
      <c r="AL21">
        <f t="shared" si="9"/>
        <v>-1752.0782912648128</v>
      </c>
      <c r="AN21">
        <f t="shared" si="10"/>
        <v>0</v>
      </c>
      <c r="AO21">
        <f t="shared" si="11"/>
        <v>0</v>
      </c>
      <c r="AP21">
        <f t="shared" si="12"/>
        <v>-12.936034216042039</v>
      </c>
      <c r="AQ21">
        <f t="shared" si="13"/>
        <v>-528.93101620597906</v>
      </c>
      <c r="AR21">
        <f t="shared" si="14"/>
        <v>-541.86705042202107</v>
      </c>
      <c r="AS21">
        <f t="shared" si="15"/>
        <v>-22.251091973715486</v>
      </c>
      <c r="AT21">
        <f t="shared" si="16"/>
        <v>6.8106386646275574</v>
      </c>
      <c r="AU21">
        <f t="shared" si="17"/>
        <v>-557.30750373110902</v>
      </c>
      <c r="AW21">
        <v>18</v>
      </c>
      <c r="AX21">
        <f>IF(Z21&gt;0, (R21*SUMPRODUCT(K21:$K$98, X21:$X$98)-K21*$AZ$3)/Z21, 0)</f>
        <v>16538.686377543952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1000000</v>
      </c>
      <c r="S22">
        <f t="shared" si="1"/>
        <v>17044.997878617869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13452.121497067508</v>
      </c>
      <c r="AC22">
        <f t="shared" si="2"/>
        <v>13695.598970541972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-1742.6362686392924</v>
      </c>
      <c r="AI22">
        <f t="shared" si="7"/>
        <v>-1782.8111019483727</v>
      </c>
      <c r="AJ22">
        <f t="shared" si="8"/>
        <v>-243.4774734744642</v>
      </c>
      <c r="AK22">
        <f t="shared" si="30"/>
        <v>282.49455143841772</v>
      </c>
      <c r="AL22">
        <f t="shared" si="9"/>
        <v>-1743.7940239844193</v>
      </c>
      <c r="AN22">
        <f t="shared" si="10"/>
        <v>0</v>
      </c>
      <c r="AO22">
        <f t="shared" si="11"/>
        <v>0</v>
      </c>
      <c r="AP22">
        <f t="shared" si="12"/>
        <v>-11.931800808924745</v>
      </c>
      <c r="AQ22">
        <f t="shared" si="13"/>
        <v>-517.55756345882287</v>
      </c>
      <c r="AR22">
        <f t="shared" si="14"/>
        <v>-529.48936426774753</v>
      </c>
      <c r="AS22">
        <f t="shared" si="15"/>
        <v>-72.312053981838346</v>
      </c>
      <c r="AT22">
        <f t="shared" si="16"/>
        <v>83.900005046390973</v>
      </c>
      <c r="AU22">
        <f t="shared" si="17"/>
        <v>-517.90141320319492</v>
      </c>
      <c r="AW22">
        <v>19</v>
      </c>
      <c r="AX22">
        <f>IF(Z22&gt;0, (R22*SUMPRODUCT(K22:$K$98, X22:$X$98)-K22*$AZ$3)/Z22, 0)</f>
        <v>17044.997878617869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50</v>
      </c>
      <c r="R23">
        <f t="shared" si="0"/>
        <v>1000000</v>
      </c>
      <c r="S23">
        <f t="shared" si="1"/>
        <v>18073.401779620377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13695.598970541972</v>
      </c>
      <c r="AC23">
        <f t="shared" si="2"/>
        <v>14343.647779840365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-1828.7158269060233</v>
      </c>
      <c r="AI23">
        <f t="shared" si="7"/>
        <v>-1868.3974760906674</v>
      </c>
      <c r="AJ23">
        <f t="shared" si="8"/>
        <v>-648.04880929839237</v>
      </c>
      <c r="AK23">
        <f t="shared" si="30"/>
        <v>958.6919279379382</v>
      </c>
      <c r="AL23">
        <f t="shared" si="9"/>
        <v>-1557.7543574511219</v>
      </c>
      <c r="AN23">
        <f t="shared" si="10"/>
        <v>0</v>
      </c>
      <c r="AO23">
        <f t="shared" si="11"/>
        <v>0</v>
      </c>
      <c r="AP23">
        <f t="shared" si="12"/>
        <v>-10.522613084446274</v>
      </c>
      <c r="AQ23">
        <f t="shared" si="13"/>
        <v>-484.93118313696152</v>
      </c>
      <c r="AR23">
        <f t="shared" si="14"/>
        <v>-495.4537962214078</v>
      </c>
      <c r="AS23">
        <f t="shared" si="15"/>
        <v>-171.84686171566565</v>
      </c>
      <c r="AT23">
        <f t="shared" si="16"/>
        <v>254.22189934526659</v>
      </c>
      <c r="AU23">
        <f t="shared" si="17"/>
        <v>-413.07875859180695</v>
      </c>
      <c r="AW23">
        <v>20</v>
      </c>
      <c r="AX23">
        <f>IF(Z23&gt;0, (R23*SUMPRODUCT(K23:$K$98, X23:$X$98)-K23*$AZ$3)/Z23, 0)</f>
        <v>18073.401779620377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1000000</v>
      </c>
      <c r="S24">
        <f t="shared" si="1"/>
        <v>19009.765709541214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14343.647779840365</v>
      </c>
      <c r="AC24">
        <f t="shared" si="2"/>
        <v>14899.436572379493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-1918.6315470670531</v>
      </c>
      <c r="AI24">
        <f t="shared" si="7"/>
        <v>-1957.8204481824973</v>
      </c>
      <c r="AJ24">
        <f t="shared" si="8"/>
        <v>-555.78879253912783</v>
      </c>
      <c r="AK24">
        <f t="shared" si="30"/>
        <v>1004.0553445888256</v>
      </c>
      <c r="AL24">
        <f t="shared" si="9"/>
        <v>-1509.5538961327995</v>
      </c>
      <c r="AN24">
        <f t="shared" si="10"/>
        <v>0</v>
      </c>
      <c r="AO24">
        <f t="shared" si="11"/>
        <v>0</v>
      </c>
      <c r="AP24">
        <f t="shared" si="12"/>
        <v>-9.2785251971355081</v>
      </c>
      <c r="AQ24">
        <f t="shared" si="13"/>
        <v>-454.26308589359638</v>
      </c>
      <c r="AR24">
        <f t="shared" si="14"/>
        <v>-463.54161109073186</v>
      </c>
      <c r="AS24">
        <f t="shared" si="15"/>
        <v>-131.59083743298655</v>
      </c>
      <c r="AT24">
        <f t="shared" si="16"/>
        <v>237.72426755835997</v>
      </c>
      <c r="AU24">
        <f t="shared" si="17"/>
        <v>-357.4081809653585</v>
      </c>
      <c r="AW24">
        <v>21</v>
      </c>
      <c r="AX24">
        <f>IF(Z24&gt;0, (R24*SUMPRODUCT(K24:$K$98, X24:$X$98)-K24*$AZ$3)/Z24, 0)</f>
        <v>19009.765709541214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1000000</v>
      </c>
      <c r="S25">
        <f t="shared" si="1"/>
        <v>19887.188680515072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14899.436572379493</v>
      </c>
      <c r="AC25">
        <f t="shared" si="2"/>
        <v>15374.387750482396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-2860.2458394799519</v>
      </c>
      <c r="AI25">
        <f t="shared" si="7"/>
        <v>-2898.8998392922676</v>
      </c>
      <c r="AJ25">
        <f t="shared" si="8"/>
        <v>-474.95117810290321</v>
      </c>
      <c r="AK25">
        <f t="shared" si="30"/>
        <v>1042.9605600665645</v>
      </c>
      <c r="AL25">
        <f t="shared" si="9"/>
        <v>-2330.8904573286063</v>
      </c>
      <c r="AN25">
        <f t="shared" si="10"/>
        <v>0</v>
      </c>
      <c r="AO25">
        <f t="shared" si="11"/>
        <v>0</v>
      </c>
      <c r="AP25">
        <f t="shared" si="12"/>
        <v>-8.1713212209741908</v>
      </c>
      <c r="AQ25">
        <f t="shared" si="13"/>
        <v>-604.64602987603189</v>
      </c>
      <c r="AR25">
        <f t="shared" si="14"/>
        <v>-612.81735109700605</v>
      </c>
      <c r="AS25">
        <f t="shared" si="15"/>
        <v>-100.4030283904124</v>
      </c>
      <c r="AT25">
        <f t="shared" si="16"/>
        <v>220.47823765952589</v>
      </c>
      <c r="AU25">
        <f t="shared" si="17"/>
        <v>-492.74214182789262</v>
      </c>
      <c r="AW25">
        <v>22</v>
      </c>
      <c r="AX25">
        <f>IF(Z25&gt;0, (R25*SUMPRODUCT(K25:$K$98, X25:$X$98)-K25*$AZ$3)/Z25, 0)</f>
        <v>19887.188680515072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1000000</v>
      </c>
      <c r="S26">
        <f t="shared" si="1"/>
        <v>20486.770454395151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15374.387750482396</v>
      </c>
      <c r="AC26">
        <f t="shared" si="2"/>
        <v>15599.397313460384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-3911.5969225672775</v>
      </c>
      <c r="AI26">
        <f t="shared" si="7"/>
        <v>-3949.6688025353419</v>
      </c>
      <c r="AJ26">
        <f t="shared" si="8"/>
        <v>-225.00956297798803</v>
      </c>
      <c r="AK26">
        <f t="shared" si="30"/>
        <v>1076.2071425337679</v>
      </c>
      <c r="AL26">
        <f t="shared" si="9"/>
        <v>-3098.4712229795614</v>
      </c>
      <c r="AN26">
        <f t="shared" si="10"/>
        <v>0</v>
      </c>
      <c r="AO26">
        <f t="shared" si="11"/>
        <v>0</v>
      </c>
      <c r="AP26">
        <f t="shared" si="12"/>
        <v>-7.185949204479801</v>
      </c>
      <c r="AQ26">
        <f t="shared" si="13"/>
        <v>-738.30178119772688</v>
      </c>
      <c r="AR26">
        <f t="shared" si="14"/>
        <v>-745.48773040220669</v>
      </c>
      <c r="AS26">
        <f t="shared" si="15"/>
        <v>-42.469856792948583</v>
      </c>
      <c r="AT26">
        <f t="shared" si="16"/>
        <v>203.1307586132632</v>
      </c>
      <c r="AU26">
        <f t="shared" si="17"/>
        <v>-584.82682858189196</v>
      </c>
      <c r="AW26">
        <v>23</v>
      </c>
      <c r="AX26">
        <f>IF(Z26&gt;0, (R26*SUMPRODUCT(K26:$K$98, X26:$X$98)-K26*$AZ$3)/Z26, 0)</f>
        <v>20486.770454395151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1000000</v>
      </c>
      <c r="S27">
        <f t="shared" si="1"/>
        <v>20834.831331415251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15599.397313460384</v>
      </c>
      <c r="AC27">
        <f t="shared" si="2"/>
        <v>15601.859454453757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-4987.8137462432951</v>
      </c>
      <c r="AI27">
        <f t="shared" si="7"/>
        <v>-5025.2555167243663</v>
      </c>
      <c r="AJ27">
        <f t="shared" si="8"/>
        <v>-2.4621409933733958</v>
      </c>
      <c r="AK27">
        <f t="shared" si="30"/>
        <v>1091.957811942227</v>
      </c>
      <c r="AL27">
        <f t="shared" si="9"/>
        <v>-3935.759845775513</v>
      </c>
      <c r="AN27">
        <f t="shared" si="10"/>
        <v>0</v>
      </c>
      <c r="AO27">
        <f t="shared" si="11"/>
        <v>0</v>
      </c>
      <c r="AP27">
        <f t="shared" si="12"/>
        <v>-6.3098374947144418</v>
      </c>
      <c r="AQ27">
        <f t="shared" si="13"/>
        <v>-840.5663991933468</v>
      </c>
      <c r="AR27">
        <f t="shared" si="14"/>
        <v>-846.87623668806123</v>
      </c>
      <c r="AS27">
        <f t="shared" si="15"/>
        <v>-0.41492988599764263</v>
      </c>
      <c r="AT27">
        <f t="shared" si="16"/>
        <v>184.02111481140139</v>
      </c>
      <c r="AU27">
        <f t="shared" si="17"/>
        <v>-663.27005176265754</v>
      </c>
      <c r="AW27">
        <v>24</v>
      </c>
      <c r="AX27">
        <f>IF(Z27&gt;0, (R27*SUMPRODUCT(K27:$K$98, X27:$X$98)-K27*$AZ$3)/Z27, 0)</f>
        <v>20834.831331415251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1000000</v>
      </c>
      <c r="S28">
        <f t="shared" si="1"/>
        <v>20977.105949488912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15601.859454453757</v>
      </c>
      <c r="AC28">
        <f t="shared" si="2"/>
        <v>15422.689414359591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-6131.7473937651112</v>
      </c>
      <c r="AI28">
        <f t="shared" si="7"/>
        <v>-6168.5081591716835</v>
      </c>
      <c r="AJ28">
        <f t="shared" si="8"/>
        <v>179.17004009416632</v>
      </c>
      <c r="AK28">
        <f t="shared" si="30"/>
        <v>1092.1301618117632</v>
      </c>
      <c r="AL28">
        <f t="shared" si="9"/>
        <v>-4897.207957265754</v>
      </c>
      <c r="AN28">
        <f t="shared" si="10"/>
        <v>0</v>
      </c>
      <c r="AO28">
        <f t="shared" si="11"/>
        <v>0</v>
      </c>
      <c r="AP28">
        <f t="shared" si="12"/>
        <v>-5.5313140939660741</v>
      </c>
      <c r="AQ28">
        <f t="shared" si="13"/>
        <v>-922.63097366597947</v>
      </c>
      <c r="AR28">
        <f t="shared" si="14"/>
        <v>-928.16228775994546</v>
      </c>
      <c r="AS28">
        <f t="shared" si="15"/>
        <v>26.959334416147296</v>
      </c>
      <c r="AT28">
        <f t="shared" si="16"/>
        <v>164.33049991376896</v>
      </c>
      <c r="AU28">
        <f t="shared" si="17"/>
        <v>-736.87245343002917</v>
      </c>
      <c r="AW28">
        <v>25</v>
      </c>
      <c r="AX28">
        <f>IF(Z28&gt;0, (R28*SUMPRODUCT(K28:$K$98, X28:$X$98)-K28*$AZ$3)/Z28, 0)</f>
        <v>20977.105949488912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1000000</v>
      </c>
      <c r="S29">
        <f t="shared" si="1"/>
        <v>20943.12144914658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15422.689414359591</v>
      </c>
      <c r="AC29">
        <f t="shared" si="2"/>
        <v>15090.590904175035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-7311.97356472513</v>
      </c>
      <c r="AI29">
        <f t="shared" si="7"/>
        <v>-7348.0011237994004</v>
      </c>
      <c r="AJ29">
        <f t="shared" si="8"/>
        <v>332.09851018455629</v>
      </c>
      <c r="AK29">
        <f t="shared" si="30"/>
        <v>1079.5882590051715</v>
      </c>
      <c r="AL29">
        <f t="shared" si="9"/>
        <v>-5936.3143546096726</v>
      </c>
      <c r="AN29">
        <f t="shared" si="10"/>
        <v>0</v>
      </c>
      <c r="AO29">
        <f t="shared" si="11"/>
        <v>0</v>
      </c>
      <c r="AP29">
        <f t="shared" si="12"/>
        <v>-4.8401697307160605</v>
      </c>
      <c r="AQ29">
        <f t="shared" si="13"/>
        <v>-982.33668972188389</v>
      </c>
      <c r="AR29">
        <f t="shared" si="14"/>
        <v>-987.17685945259984</v>
      </c>
      <c r="AS29">
        <f t="shared" si="15"/>
        <v>44.616210420959035</v>
      </c>
      <c r="AT29">
        <f t="shared" si="16"/>
        <v>145.03870223628451</v>
      </c>
      <c r="AU29">
        <f t="shared" si="17"/>
        <v>-797.52194679535637</v>
      </c>
      <c r="AW29">
        <v>26</v>
      </c>
      <c r="AX29">
        <f>IF(Z29&gt;0, (R29*SUMPRODUCT(K29:$K$98, X29:$X$98)-K29*$AZ$3)/Z29, 0)</f>
        <v>20943.12144914658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1000000</v>
      </c>
      <c r="S30">
        <f t="shared" si="1"/>
        <v>20767.79345488139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15090.590904175035</v>
      </c>
      <c r="AC30">
        <f t="shared" si="2"/>
        <v>14635.515342561557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-8623.9391526947747</v>
      </c>
      <c r="AI30">
        <f t="shared" si="7"/>
        <v>-8659.1752392206672</v>
      </c>
      <c r="AJ30">
        <f t="shared" si="8"/>
        <v>455.07556161347748</v>
      </c>
      <c r="AK30">
        <f t="shared" si="30"/>
        <v>1056.3413632922525</v>
      </c>
      <c r="AL30">
        <f t="shared" si="9"/>
        <v>-7147.7583143149368</v>
      </c>
      <c r="AN30">
        <f t="shared" si="10"/>
        <v>0</v>
      </c>
      <c r="AO30">
        <f t="shared" si="11"/>
        <v>0</v>
      </c>
      <c r="AP30">
        <f t="shared" si="12"/>
        <v>-4.2266413499478244</v>
      </c>
      <c r="AQ30">
        <f t="shared" si="13"/>
        <v>-1034.4593119167287</v>
      </c>
      <c r="AR30">
        <f t="shared" si="14"/>
        <v>-1038.6859532666765</v>
      </c>
      <c r="AS30">
        <f t="shared" si="15"/>
        <v>54.58725345826408</v>
      </c>
      <c r="AT30">
        <f t="shared" si="16"/>
        <v>126.71032813108692</v>
      </c>
      <c r="AU30">
        <f t="shared" si="17"/>
        <v>-857.38837167732549</v>
      </c>
      <c r="AW30">
        <v>27</v>
      </c>
      <c r="AX30">
        <f>IF(Z30&gt;0, (R30*SUMPRODUCT(K30:$K$98, X30:$X$98)-K30*$AZ$3)/Z30, 0)</f>
        <v>20767.79345488139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50</v>
      </c>
      <c r="R31">
        <f t="shared" si="0"/>
        <v>1000000</v>
      </c>
      <c r="S31">
        <f t="shared" si="1"/>
        <v>20464.623015371661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14635.515342561557</v>
      </c>
      <c r="AC31">
        <f t="shared" si="2"/>
        <v>14071.824895027337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-10057.405169329537</v>
      </c>
      <c r="AI31">
        <f t="shared" si="7"/>
        <v>-10091.786024731704</v>
      </c>
      <c r="AJ31">
        <f t="shared" si="8"/>
        <v>563.69044753421986</v>
      </c>
      <c r="AK31">
        <f t="shared" si="30"/>
        <v>1024.4860739793091</v>
      </c>
      <c r="AL31">
        <f t="shared" si="9"/>
        <v>-8503.6095032181747</v>
      </c>
      <c r="AN31">
        <f t="shared" si="10"/>
        <v>0</v>
      </c>
      <c r="AO31">
        <f t="shared" si="11"/>
        <v>0</v>
      </c>
      <c r="AP31">
        <f t="shared" si="12"/>
        <v>-3.6821916164239146</v>
      </c>
      <c r="AQ31">
        <f t="shared" si="13"/>
        <v>-1077.1486795278745</v>
      </c>
      <c r="AR31">
        <f t="shared" si="14"/>
        <v>-1080.8308711442983</v>
      </c>
      <c r="AS31">
        <f t="shared" si="15"/>
        <v>60.371279768620298</v>
      </c>
      <c r="AT31">
        <f t="shared" si="16"/>
        <v>109.72251820447183</v>
      </c>
      <c r="AU31">
        <f t="shared" si="17"/>
        <v>-910.73707317120613</v>
      </c>
      <c r="AW31">
        <v>28</v>
      </c>
      <c r="AX31">
        <f>IF(Z31&gt;0, (R31*SUMPRODUCT(K31:$K$98, X31:$X$98)-K31*$AZ$3)/Z31, 0)</f>
        <v>20464.623015371661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1000000</v>
      </c>
      <c r="S32">
        <f t="shared" si="1"/>
        <v>20047.089849310974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14071.824895027337</v>
      </c>
      <c r="AC32">
        <f t="shared" si="2"/>
        <v>13415.005558698134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-11566.225843480745</v>
      </c>
      <c r="AI32">
        <f t="shared" si="7"/>
        <v>-11599.684579036717</v>
      </c>
      <c r="AJ32">
        <f t="shared" si="8"/>
        <v>656.819336329203</v>
      </c>
      <c r="AK32">
        <f t="shared" si="30"/>
        <v>985.02774265191374</v>
      </c>
      <c r="AL32">
        <f t="shared" si="9"/>
        <v>-9957.8375000556007</v>
      </c>
      <c r="AN32">
        <f t="shared" si="10"/>
        <v>0</v>
      </c>
      <c r="AO32">
        <f t="shared" si="11"/>
        <v>0</v>
      </c>
      <c r="AP32">
        <f t="shared" si="12"/>
        <v>-3.1994933278378523</v>
      </c>
      <c r="AQ32">
        <f t="shared" si="13"/>
        <v>-1106.0209478799986</v>
      </c>
      <c r="AR32">
        <f t="shared" si="14"/>
        <v>-1109.2204412078365</v>
      </c>
      <c r="AS32">
        <f t="shared" si="15"/>
        <v>62.808383199797241</v>
      </c>
      <c r="AT32">
        <f t="shared" si="16"/>
        <v>94.193329125596776</v>
      </c>
      <c r="AU32">
        <f t="shared" si="17"/>
        <v>-952.21872888244252</v>
      </c>
      <c r="AW32">
        <v>29</v>
      </c>
      <c r="AX32">
        <f>IF(Z32&gt;0, (R32*SUMPRODUCT(K32:$K$98, X32:$X$98)-K32*$AZ$3)/Z32, 0)</f>
        <v>20047.089849310974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1000000</v>
      </c>
      <c r="S33">
        <f t="shared" si="1"/>
        <v>19535.621005377463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13415.005558698134</v>
      </c>
      <c r="AC33">
        <f t="shared" si="2"/>
        <v>12684.278667245517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-13193.204355661324</v>
      </c>
      <c r="AI33">
        <f t="shared" si="7"/>
        <v>-13225.668843643954</v>
      </c>
      <c r="AJ33">
        <f t="shared" si="8"/>
        <v>730.72689145261756</v>
      </c>
      <c r="AK33">
        <f t="shared" si="30"/>
        <v>939.05038910886947</v>
      </c>
      <c r="AL33">
        <f t="shared" si="9"/>
        <v>-11555.891563082467</v>
      </c>
      <c r="AN33">
        <f t="shared" si="10"/>
        <v>0</v>
      </c>
      <c r="AO33">
        <f t="shared" si="11"/>
        <v>0</v>
      </c>
      <c r="AP33">
        <f t="shared" si="12"/>
        <v>-2.7718020999311492</v>
      </c>
      <c r="AQ33">
        <f t="shared" si="13"/>
        <v>-1126.4293327961861</v>
      </c>
      <c r="AR33">
        <f t="shared" si="14"/>
        <v>-1129.2011348961173</v>
      </c>
      <c r="AS33">
        <f t="shared" si="15"/>
        <v>62.389104466649009</v>
      </c>
      <c r="AT33">
        <f t="shared" si="16"/>
        <v>80.175662769295499</v>
      </c>
      <c r="AU33">
        <f t="shared" si="17"/>
        <v>-986.63636766017282</v>
      </c>
      <c r="AW33">
        <v>30</v>
      </c>
      <c r="AX33">
        <f>IF(Z33&gt;0, (R33*SUMPRODUCT(K33:$K$98, X33:$X$98)-K33*$AZ$3)/Z33, 0)</f>
        <v>19535.621005377463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1000000</v>
      </c>
      <c r="S34">
        <f t="shared" si="1"/>
        <v>18941.854747666268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12684.278667245517</v>
      </c>
      <c r="AC34">
        <f t="shared" si="2"/>
        <v>11892.933313402349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-14931.562071767692</v>
      </c>
      <c r="AI34">
        <f t="shared" si="7"/>
        <v>-14962.955336766907</v>
      </c>
      <c r="AJ34">
        <f t="shared" si="8"/>
        <v>791.34535384316769</v>
      </c>
      <c r="AK34">
        <f t="shared" si="30"/>
        <v>887.89950670718622</v>
      </c>
      <c r="AL34">
        <f t="shared" si="9"/>
        <v>-13283.710476216553</v>
      </c>
      <c r="AN34">
        <f t="shared" si="10"/>
        <v>0</v>
      </c>
      <c r="AO34">
        <f t="shared" si="11"/>
        <v>0</v>
      </c>
      <c r="AP34">
        <f t="shared" si="12"/>
        <v>-2.3931621479719833</v>
      </c>
      <c r="AQ34">
        <f t="shared" si="13"/>
        <v>-1138.258450057444</v>
      </c>
      <c r="AR34">
        <f t="shared" si="14"/>
        <v>-1140.6516122054161</v>
      </c>
      <c r="AS34">
        <f t="shared" si="15"/>
        <v>60.325606362968195</v>
      </c>
      <c r="AT34">
        <f t="shared" si="16"/>
        <v>67.686094157705412</v>
      </c>
      <c r="AU34">
        <f t="shared" si="17"/>
        <v>-1012.6399116847424</v>
      </c>
      <c r="AW34">
        <v>31</v>
      </c>
      <c r="AX34">
        <f>IF(Z34&gt;0, (R34*SUMPRODUCT(K34:$K$98, X34:$X$98)-K34*$AZ$3)/Z34, 0)</f>
        <v>18941.854747666268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18270.842459931206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11892.933313402349</v>
      </c>
      <c r="AC35">
        <f t="shared" ref="AC35:AC66" si="33">S35*Z35</f>
        <v>11053.856987410105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-16586.794807313003</v>
      </c>
      <c r="AI35">
        <f t="shared" ref="AI35:AI66" si="38">SUM(AE35:AH35)</f>
        <v>-16617.04479992186</v>
      </c>
      <c r="AJ35">
        <f t="shared" ref="AJ35:AJ66" si="39">AB35-AC35</f>
        <v>839.07632599224416</v>
      </c>
      <c r="AK35">
        <f t="shared" si="30"/>
        <v>832.50533193816455</v>
      </c>
      <c r="AL35">
        <f t="shared" ref="AL35:AL66" si="40">SUM(AI35:AK35)</f>
        <v>-14945.463141991451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-2.0589361993089779</v>
      </c>
      <c r="AQ35">
        <f t="shared" ref="AQ35:AQ66" si="44">AH35*$K35</f>
        <v>-1128.9639868965771</v>
      </c>
      <c r="AR35">
        <f t="shared" ref="AR35:AR66" si="45">AI35*$K35</f>
        <v>-1131.0229230958862</v>
      </c>
      <c r="AS35">
        <f t="shared" ref="AS35:AS66" si="46">AJ35*$K35</f>
        <v>57.110910534992804</v>
      </c>
      <c r="AT35">
        <f t="shared" ref="AT35:AT66" si="47">AK35*$K35</f>
        <v>56.663662243122893</v>
      </c>
      <c r="AU35">
        <f t="shared" ref="AU35:AU66" si="48">AL35*$K35</f>
        <v>-1017.2483503177706</v>
      </c>
      <c r="AW35">
        <v>32</v>
      </c>
      <c r="AX35">
        <f>IF(Z35&gt;0, (R35*SUMPRODUCT(K35:$K$98, X35:$X$98)-K35*$AZ$3)/Z35, 0)</f>
        <v>18270.842459931206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1000000</v>
      </c>
      <c r="S36">
        <f t="shared" si="32"/>
        <v>17549.671885032873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11053.856987410105</v>
      </c>
      <c r="AC36">
        <f t="shared" si="33"/>
        <v>10192.019897000308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-18197.121423799545</v>
      </c>
      <c r="AI36">
        <f t="shared" si="38"/>
        <v>-18226.159060411122</v>
      </c>
      <c r="AJ36">
        <f t="shared" si="39"/>
        <v>861.83709040979738</v>
      </c>
      <c r="AK36">
        <f t="shared" si="30"/>
        <v>773.76998911870737</v>
      </c>
      <c r="AL36">
        <f t="shared" si="40"/>
        <v>-16590.551980882617</v>
      </c>
      <c r="AN36">
        <f t="shared" si="41"/>
        <v>0</v>
      </c>
      <c r="AO36">
        <f t="shared" si="42"/>
        <v>0</v>
      </c>
      <c r="AP36">
        <f t="shared" si="43"/>
        <v>-1.764659261214562</v>
      </c>
      <c r="AQ36">
        <f t="shared" si="44"/>
        <v>-1105.8654420638984</v>
      </c>
      <c r="AR36">
        <f t="shared" si="45"/>
        <v>-1107.6301013251129</v>
      </c>
      <c r="AS36">
        <f t="shared" si="46"/>
        <v>52.375089047138587</v>
      </c>
      <c r="AT36">
        <f t="shared" si="47"/>
        <v>47.023123665779806</v>
      </c>
      <c r="AU36">
        <f t="shared" si="48"/>
        <v>-1008.2318886121944</v>
      </c>
      <c r="AW36">
        <v>33</v>
      </c>
      <c r="AX36">
        <f>IF(Z36&gt;0, (R36*SUMPRODUCT(K36:$K$98, X36:$X$98)-K36*$AZ$3)/Z36, 0)</f>
        <v>17549.671885032873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16797.110948513971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10192.019897000308</v>
      </c>
      <c r="AC37">
        <f t="shared" si="33"/>
        <v>9324.6606125138933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-19810.417677350339</v>
      </c>
      <c r="AI37">
        <f t="shared" si="38"/>
        <v>-19838.174416711932</v>
      </c>
      <c r="AJ37">
        <f t="shared" si="39"/>
        <v>867.35928448641425</v>
      </c>
      <c r="AK37">
        <f t="shared" si="30"/>
        <v>713.44139279002161</v>
      </c>
      <c r="AL37">
        <f t="shared" si="40"/>
        <v>-18257.373739435498</v>
      </c>
      <c r="AN37">
        <f t="shared" si="41"/>
        <v>0</v>
      </c>
      <c r="AO37">
        <f t="shared" si="42"/>
        <v>0</v>
      </c>
      <c r="AP37">
        <f t="shared" si="43"/>
        <v>-1.5060868561830947</v>
      </c>
      <c r="AQ37">
        <f t="shared" si="44"/>
        <v>-1074.9176728098284</v>
      </c>
      <c r="AR37">
        <f t="shared" si="45"/>
        <v>-1076.4237596660116</v>
      </c>
      <c r="AS37">
        <f t="shared" si="46"/>
        <v>47.06310784330902</v>
      </c>
      <c r="AT37">
        <f t="shared" si="47"/>
        <v>38.711488779000099</v>
      </c>
      <c r="AU37">
        <f t="shared" si="48"/>
        <v>-990.64916304370252</v>
      </c>
      <c r="AW37">
        <v>34</v>
      </c>
      <c r="AX37">
        <f>IF(Z37&gt;0, (R37*SUMPRODUCT(K37:$K$98, X37:$X$98)-K37*$AZ$3)/Z37, 0)</f>
        <v>16797.110948513971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1000000</v>
      </c>
      <c r="S38">
        <f t="shared" si="32"/>
        <v>16028.793758685693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9324.6606125138933</v>
      </c>
      <c r="AC38">
        <f t="shared" si="33"/>
        <v>8462.6948661125316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-21615.147202425556</v>
      </c>
      <c r="AI38">
        <f t="shared" si="38"/>
        <v>-21641.545617033415</v>
      </c>
      <c r="AJ38">
        <f t="shared" si="39"/>
        <v>861.96574640136168</v>
      </c>
      <c r="AK38">
        <f t="shared" si="30"/>
        <v>652.72624287597262</v>
      </c>
      <c r="AL38">
        <f t="shared" si="40"/>
        <v>-20126.853627756082</v>
      </c>
      <c r="AN38">
        <f t="shared" si="41"/>
        <v>0</v>
      </c>
      <c r="AO38">
        <f t="shared" si="42"/>
        <v>0</v>
      </c>
      <c r="AP38">
        <f t="shared" si="43"/>
        <v>-1.278914154190484</v>
      </c>
      <c r="AQ38">
        <f t="shared" si="44"/>
        <v>-1047.1809808557391</v>
      </c>
      <c r="AR38">
        <f t="shared" si="45"/>
        <v>-1048.4598950099296</v>
      </c>
      <c r="AS38">
        <f t="shared" si="46"/>
        <v>41.759333273443431</v>
      </c>
      <c r="AT38">
        <f t="shared" si="47"/>
        <v>31.622385026757559</v>
      </c>
      <c r="AU38">
        <f t="shared" si="48"/>
        <v>-975.07817670972872</v>
      </c>
      <c r="AW38">
        <v>35</v>
      </c>
      <c r="AX38">
        <f>IF(Z38&gt;0, (R38*SUMPRODUCT(K38:$K$98, X38:$X$98)-K38*$AZ$3)/Z38, 0)</f>
        <v>16028.793758685693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1000000</v>
      </c>
      <c r="S39">
        <f t="shared" si="32"/>
        <v>15229.115289968237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8462.6948661125316</v>
      </c>
      <c r="AC39">
        <f t="shared" si="33"/>
        <v>7605.6495338357818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-23273.548739862246</v>
      </c>
      <c r="AI39">
        <f t="shared" si="38"/>
        <v>-23298.519492887033</v>
      </c>
      <c r="AJ39">
        <f t="shared" si="39"/>
        <v>857.04533227674983</v>
      </c>
      <c r="AK39">
        <f t="shared" si="30"/>
        <v>592.38864062787729</v>
      </c>
      <c r="AL39">
        <f t="shared" si="40"/>
        <v>-21849.085519982407</v>
      </c>
      <c r="AN39">
        <f t="shared" si="41"/>
        <v>0</v>
      </c>
      <c r="AO39">
        <f t="shared" si="42"/>
        <v>0</v>
      </c>
      <c r="AP39">
        <f t="shared" si="43"/>
        <v>-1.0801328263792183</v>
      </c>
      <c r="AQ39">
        <f t="shared" si="44"/>
        <v>-1006.7186982831222</v>
      </c>
      <c r="AR39">
        <f t="shared" si="45"/>
        <v>-1007.7988311095014</v>
      </c>
      <c r="AS39">
        <f t="shared" si="46"/>
        <v>37.072281967961814</v>
      </c>
      <c r="AT39">
        <f t="shared" si="47"/>
        <v>25.624314015729031</v>
      </c>
      <c r="AU39">
        <f t="shared" si="48"/>
        <v>-945.10223512581069</v>
      </c>
      <c r="AW39">
        <v>36</v>
      </c>
      <c r="AX39">
        <f>IF(Z39&gt;0, (R39*SUMPRODUCT(K39:$K$98, X39:$X$98)-K39*$AZ$3)/Z39, 0)</f>
        <v>15229.115289968237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1000000</v>
      </c>
      <c r="S40">
        <f t="shared" si="32"/>
        <v>14406.178437949289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7605.6495338357818</v>
      </c>
      <c r="AC40">
        <f t="shared" si="33"/>
        <v>6768.6948074981847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-24574.250927561454</v>
      </c>
      <c r="AI40">
        <f t="shared" si="38"/>
        <v>-24597.743260509615</v>
      </c>
      <c r="AJ40">
        <f t="shared" si="39"/>
        <v>836.95472633759709</v>
      </c>
      <c r="AK40">
        <f t="shared" si="30"/>
        <v>532.3954673685048</v>
      </c>
      <c r="AL40">
        <f t="shared" si="40"/>
        <v>-23228.393066803514</v>
      </c>
      <c r="AN40">
        <f t="shared" si="41"/>
        <v>0</v>
      </c>
      <c r="AO40">
        <f t="shared" si="42"/>
        <v>0</v>
      </c>
      <c r="AP40">
        <f t="shared" si="43"/>
        <v>-0.90730572311759883</v>
      </c>
      <c r="AQ40">
        <f t="shared" si="44"/>
        <v>-949.09086113777096</v>
      </c>
      <c r="AR40">
        <f t="shared" si="45"/>
        <v>-949.99816686088855</v>
      </c>
      <c r="AS40">
        <f t="shared" si="46"/>
        <v>32.324325339340135</v>
      </c>
      <c r="AT40">
        <f t="shared" si="47"/>
        <v>20.561834176760449</v>
      </c>
      <c r="AU40">
        <f t="shared" si="48"/>
        <v>-897.11200734478803</v>
      </c>
      <c r="AW40">
        <v>37</v>
      </c>
      <c r="AX40">
        <f>IF(Z40&gt;0, (R40*SUMPRODUCT(K40:$K$98, X40:$X$98)-K40*$AZ$3)/Z40, 0)</f>
        <v>14406.178437949289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1000000</v>
      </c>
      <c r="S41">
        <f t="shared" si="32"/>
        <v>13590.003850760128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6768.6948074981847</v>
      </c>
      <c r="AC41">
        <f t="shared" si="33"/>
        <v>5971.1789213117754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-25767.969462316079</v>
      </c>
      <c r="AI41">
        <f t="shared" si="38"/>
        <v>-25789.938473461643</v>
      </c>
      <c r="AJ41">
        <f t="shared" si="39"/>
        <v>797.51588618640926</v>
      </c>
      <c r="AK41">
        <f t="shared" ref="AK41:AK72" si="61">G41*SUM(AB41:AB41, AE41:AF41)</f>
        <v>473.80863652487295</v>
      </c>
      <c r="AL41">
        <f t="shared" si="40"/>
        <v>-24518.613950750361</v>
      </c>
      <c r="AN41">
        <f t="shared" si="41"/>
        <v>0</v>
      </c>
      <c r="AO41">
        <f t="shared" si="42"/>
        <v>0</v>
      </c>
      <c r="AP41">
        <f t="shared" si="43"/>
        <v>-0.7575651531101999</v>
      </c>
      <c r="AQ41">
        <f t="shared" si="44"/>
        <v>-888.5659714821212</v>
      </c>
      <c r="AR41">
        <f t="shared" si="45"/>
        <v>-889.32353663523145</v>
      </c>
      <c r="AS41">
        <f t="shared" si="46"/>
        <v>27.501021344269979</v>
      </c>
      <c r="AT41">
        <f t="shared" si="47"/>
        <v>16.338510181255923</v>
      </c>
      <c r="AU41">
        <f t="shared" si="48"/>
        <v>-845.48400510970555</v>
      </c>
      <c r="AW41">
        <v>38</v>
      </c>
      <c r="AX41">
        <f>IF(Z41&gt;0, (R41*SUMPRODUCT(K41:$K$98, X41:$X$98)-K41*$AZ$3)/Z41, 0)</f>
        <v>13590.003850760128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1000000</v>
      </c>
      <c r="S42">
        <f t="shared" si="32"/>
        <v>12781.111570881723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5971.1789213117754</v>
      </c>
      <c r="AC42">
        <f t="shared" si="33"/>
        <v>5217.9477488933699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-26731.808400917849</v>
      </c>
      <c r="AI42">
        <f t="shared" si="38"/>
        <v>-26752.221131531911</v>
      </c>
      <c r="AJ42">
        <f t="shared" si="39"/>
        <v>753.23117241840555</v>
      </c>
      <c r="AK42">
        <f t="shared" si="61"/>
        <v>417.98252449182434</v>
      </c>
      <c r="AL42">
        <f t="shared" si="40"/>
        <v>-25581.007434621679</v>
      </c>
      <c r="AN42">
        <f t="shared" si="41"/>
        <v>0</v>
      </c>
      <c r="AO42">
        <f t="shared" si="42"/>
        <v>0</v>
      </c>
      <c r="AP42">
        <f t="shared" si="43"/>
        <v>-0.62848159206819876</v>
      </c>
      <c r="AQ42">
        <f t="shared" si="44"/>
        <v>-823.03782969134215</v>
      </c>
      <c r="AR42">
        <f t="shared" si="45"/>
        <v>-823.66631128341044</v>
      </c>
      <c r="AS42">
        <f t="shared" si="46"/>
        <v>23.191014244357063</v>
      </c>
      <c r="AT42">
        <f t="shared" si="47"/>
        <v>12.86914168496163</v>
      </c>
      <c r="AU42">
        <f t="shared" si="48"/>
        <v>-787.60615535409158</v>
      </c>
      <c r="AW42">
        <v>39</v>
      </c>
      <c r="AX42">
        <f>IF(Z42&gt;0, (R42*SUMPRODUCT(K42:$K$98, X42:$X$98)-K42*$AZ$3)/Z42, 0)</f>
        <v>12781.111570881723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1000000</v>
      </c>
      <c r="S43">
        <f t="shared" si="32"/>
        <v>11990.555780221281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5217.9477488933699</v>
      </c>
      <c r="AC43">
        <f t="shared" si="33"/>
        <v>4515.7445612232041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-27563.621646435935</v>
      </c>
      <c r="AI43">
        <f t="shared" si="38"/>
        <v>-27582.452068661532</v>
      </c>
      <c r="AJ43">
        <f t="shared" si="39"/>
        <v>702.20318767016579</v>
      </c>
      <c r="AK43">
        <f t="shared" si="61"/>
        <v>365.25634242253591</v>
      </c>
      <c r="AL43">
        <f t="shared" si="40"/>
        <v>-26514.992538568829</v>
      </c>
      <c r="AN43">
        <f t="shared" si="41"/>
        <v>0</v>
      </c>
      <c r="AO43">
        <f t="shared" si="42"/>
        <v>0</v>
      </c>
      <c r="AP43">
        <f t="shared" si="43"/>
        <v>-0.51764675172105146</v>
      </c>
      <c r="AQ43">
        <f t="shared" si="44"/>
        <v>-757.72168249891422</v>
      </c>
      <c r="AR43">
        <f t="shared" si="45"/>
        <v>-758.23932925063525</v>
      </c>
      <c r="AS43">
        <f t="shared" si="46"/>
        <v>19.303507632000084</v>
      </c>
      <c r="AT43">
        <f t="shared" si="47"/>
        <v>10.04086668558628</v>
      </c>
      <c r="AU43">
        <f t="shared" si="48"/>
        <v>-728.89495493304878</v>
      </c>
      <c r="AW43">
        <v>40</v>
      </c>
      <c r="AX43">
        <f>IF(Z43&gt;0, (R43*SUMPRODUCT(K43:$K$98, X43:$X$98)-K43*$AZ$3)/Z43, 0)</f>
        <v>11990.555780221281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1000000</v>
      </c>
      <c r="S44">
        <f t="shared" si="32"/>
        <v>11221.300815808048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4515.7445612232041</v>
      </c>
      <c r="AC44">
        <f t="shared" si="33"/>
        <v>3865.9109519574831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-28326.958919122906</v>
      </c>
      <c r="AI44">
        <f t="shared" si="38"/>
        <v>-28344.184689180292</v>
      </c>
      <c r="AJ44">
        <f t="shared" si="39"/>
        <v>649.83360926572095</v>
      </c>
      <c r="AK44">
        <f t="shared" si="61"/>
        <v>316.10211928562433</v>
      </c>
      <c r="AL44">
        <f t="shared" si="40"/>
        <v>-27378.248960628949</v>
      </c>
      <c r="AN44">
        <f t="shared" si="41"/>
        <v>0</v>
      </c>
      <c r="AO44">
        <f t="shared" si="42"/>
        <v>0</v>
      </c>
      <c r="AP44">
        <f t="shared" si="43"/>
        <v>-0.42279910370526957</v>
      </c>
      <c r="AQ44">
        <f t="shared" si="44"/>
        <v>-695.27300096319641</v>
      </c>
      <c r="AR44">
        <f t="shared" si="45"/>
        <v>-695.69580006690171</v>
      </c>
      <c r="AS44">
        <f t="shared" si="46"/>
        <v>15.949885934840498</v>
      </c>
      <c r="AT44">
        <f t="shared" si="47"/>
        <v>7.7585903137020304</v>
      </c>
      <c r="AU44">
        <f t="shared" si="48"/>
        <v>-671.98732381835919</v>
      </c>
      <c r="AW44">
        <v>41</v>
      </c>
      <c r="AX44">
        <f>IF(Z44&gt;0, (R44*SUMPRODUCT(K44:$K$98, X44:$X$98)-K44*$AZ$3)/Z44, 0)</f>
        <v>11221.300815808048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1000000</v>
      </c>
      <c r="S45">
        <f t="shared" si="32"/>
        <v>10460.286721784392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3865.9109519574831</v>
      </c>
      <c r="AC45">
        <f t="shared" si="33"/>
        <v>3266.9665878096366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-28749.306544261766</v>
      </c>
      <c r="AI45">
        <f t="shared" si="38"/>
        <v>-28764.922591291364</v>
      </c>
      <c r="AJ45">
        <f t="shared" si="39"/>
        <v>598.9443641478465</v>
      </c>
      <c r="AK45">
        <f t="shared" si="61"/>
        <v>270.61376663702384</v>
      </c>
      <c r="AL45">
        <f t="shared" si="40"/>
        <v>-27895.364460506495</v>
      </c>
      <c r="AN45">
        <f t="shared" si="41"/>
        <v>0</v>
      </c>
      <c r="AO45">
        <f t="shared" si="42"/>
        <v>0</v>
      </c>
      <c r="AP45">
        <f t="shared" si="43"/>
        <v>-0.34222245142526941</v>
      </c>
      <c r="AQ45">
        <f t="shared" si="44"/>
        <v>-630.03512628419878</v>
      </c>
      <c r="AR45">
        <f t="shared" si="45"/>
        <v>-630.37734873562397</v>
      </c>
      <c r="AS45">
        <f t="shared" si="46"/>
        <v>13.125742268674518</v>
      </c>
      <c r="AT45">
        <f t="shared" si="47"/>
        <v>5.9304449091635663</v>
      </c>
      <c r="AU45">
        <f t="shared" si="48"/>
        <v>-611.3211615577859</v>
      </c>
      <c r="AW45">
        <v>42</v>
      </c>
      <c r="AX45">
        <f>IF(Z45&gt;0, (R45*SUMPRODUCT(K45:$K$98, X45:$X$98)-K45*$AZ$3)/Z45, 0)</f>
        <v>10460.286721784392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1000000</v>
      </c>
      <c r="S46">
        <f t="shared" si="32"/>
        <v>9710.7815707156369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3266.9665878096366</v>
      </c>
      <c r="AC46">
        <f t="shared" si="33"/>
        <v>2722.9391729677168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-28794.021851372265</v>
      </c>
      <c r="AI46">
        <f t="shared" si="38"/>
        <v>-28808.042036839001</v>
      </c>
      <c r="AJ46">
        <f t="shared" si="39"/>
        <v>544.02741484191984</v>
      </c>
      <c r="AK46">
        <f t="shared" si="61"/>
        <v>228.68766114667457</v>
      </c>
      <c r="AL46">
        <f t="shared" si="40"/>
        <v>-28035.326960850405</v>
      </c>
      <c r="AN46">
        <f t="shared" si="41"/>
        <v>0</v>
      </c>
      <c r="AO46">
        <f t="shared" si="42"/>
        <v>0</v>
      </c>
      <c r="AP46">
        <f t="shared" si="43"/>
        <v>-0.27432988773208983</v>
      </c>
      <c r="AQ46">
        <f t="shared" si="44"/>
        <v>-563.40629734064373</v>
      </c>
      <c r="AR46">
        <f t="shared" si="45"/>
        <v>-563.6806272283759</v>
      </c>
      <c r="AS46">
        <f t="shared" si="46"/>
        <v>10.644864862227674</v>
      </c>
      <c r="AT46">
        <f t="shared" si="47"/>
        <v>4.4746812056753118</v>
      </c>
      <c r="AU46">
        <f t="shared" si="48"/>
        <v>-548.5610811604729</v>
      </c>
      <c r="AW46">
        <v>43</v>
      </c>
      <c r="AX46">
        <f>IF(Z46&gt;0, (R46*SUMPRODUCT(K46:$K$98, X46:$X$98)-K46*$AZ$3)/Z46, 0)</f>
        <v>9710.7815707156369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1000000</v>
      </c>
      <c r="S47">
        <f t="shared" si="32"/>
        <v>8981.729146576994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2722.9391729677168</v>
      </c>
      <c r="AC47">
        <f t="shared" si="33"/>
        <v>2236.3254751291065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-28613.598554040756</v>
      </c>
      <c r="AI47">
        <f t="shared" si="38"/>
        <v>-28626.047857725123</v>
      </c>
      <c r="AJ47">
        <f t="shared" si="39"/>
        <v>486.61369783861028</v>
      </c>
      <c r="AK47">
        <f t="shared" si="61"/>
        <v>190.60574210774018</v>
      </c>
      <c r="AL47">
        <f t="shared" si="40"/>
        <v>-27948.828417778775</v>
      </c>
      <c r="AN47">
        <f t="shared" si="41"/>
        <v>0</v>
      </c>
      <c r="AO47">
        <f t="shared" si="42"/>
        <v>0</v>
      </c>
      <c r="AP47">
        <f t="shared" si="43"/>
        <v>-0.21749356173040049</v>
      </c>
      <c r="AQ47">
        <f t="shared" si="44"/>
        <v>-499.88928065572088</v>
      </c>
      <c r="AR47">
        <f t="shared" si="45"/>
        <v>-500.10677421745129</v>
      </c>
      <c r="AS47">
        <f t="shared" si="46"/>
        <v>8.501306499787022</v>
      </c>
      <c r="AT47">
        <f t="shared" si="47"/>
        <v>3.3299470226065844</v>
      </c>
      <c r="AU47">
        <f t="shared" si="48"/>
        <v>-488.27552069505771</v>
      </c>
      <c r="AW47">
        <v>44</v>
      </c>
      <c r="AX47">
        <f>IF(Z47&gt;0, (R47*SUMPRODUCT(K47:$K$98, X47:$X$98)-K47*$AZ$3)/Z47, 0)</f>
        <v>8981.729146576994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1000000</v>
      </c>
      <c r="S48">
        <f t="shared" si="32"/>
        <v>8267.5731537415395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2236.3254751291065</v>
      </c>
      <c r="AC48">
        <f t="shared" si="33"/>
        <v>1805.001015457344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-28173.256274758125</v>
      </c>
      <c r="AI48">
        <f t="shared" si="38"/>
        <v>-28184.17242259191</v>
      </c>
      <c r="AJ48">
        <f t="shared" si="39"/>
        <v>431.3244596717625</v>
      </c>
      <c r="AK48">
        <f t="shared" si="61"/>
        <v>156.54278325903746</v>
      </c>
      <c r="AL48">
        <f t="shared" si="40"/>
        <v>-27596.305179661111</v>
      </c>
      <c r="AN48">
        <f t="shared" si="41"/>
        <v>0</v>
      </c>
      <c r="AO48">
        <f t="shared" si="42"/>
        <v>0</v>
      </c>
      <c r="AP48">
        <f t="shared" si="43"/>
        <v>-0.17027572190693407</v>
      </c>
      <c r="AQ48">
        <f t="shared" si="44"/>
        <v>-439.46102816661283</v>
      </c>
      <c r="AR48">
        <f t="shared" si="45"/>
        <v>-439.63130388851982</v>
      </c>
      <c r="AS48">
        <f t="shared" si="46"/>
        <v>6.7280220884722288</v>
      </c>
      <c r="AT48">
        <f t="shared" si="47"/>
        <v>2.4418353282334757</v>
      </c>
      <c r="AU48">
        <f t="shared" si="48"/>
        <v>-430.4614464718141</v>
      </c>
      <c r="AW48">
        <v>45</v>
      </c>
      <c r="AX48">
        <f>IF(Z48&gt;0, (R48*SUMPRODUCT(K48:$K$98, X48:$X$98)-K48*$AZ$3)/Z48, 0)</f>
        <v>8267.5731537415395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1000000</v>
      </c>
      <c r="S49">
        <f t="shared" si="32"/>
        <v>7562.5631168659584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1805.001015457344</v>
      </c>
      <c r="AC49">
        <f t="shared" si="33"/>
        <v>1426.75857745498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-27479.010443561066</v>
      </c>
      <c r="AI49">
        <f t="shared" si="38"/>
        <v>-27488.443479394336</v>
      </c>
      <c r="AJ49">
        <f t="shared" si="39"/>
        <v>378.242438002364</v>
      </c>
      <c r="AK49">
        <f t="shared" si="61"/>
        <v>126.3500710820141</v>
      </c>
      <c r="AL49">
        <f t="shared" si="40"/>
        <v>-26983.850970309955</v>
      </c>
      <c r="AN49">
        <f t="shared" si="41"/>
        <v>0</v>
      </c>
      <c r="AO49">
        <f t="shared" si="42"/>
        <v>0</v>
      </c>
      <c r="AP49">
        <f t="shared" si="43"/>
        <v>-0.13137622639585972</v>
      </c>
      <c r="AQ49">
        <f t="shared" si="44"/>
        <v>-382.70698436610422</v>
      </c>
      <c r="AR49">
        <f t="shared" si="45"/>
        <v>-382.83836059250007</v>
      </c>
      <c r="AS49">
        <f t="shared" si="46"/>
        <v>5.2678761160079315</v>
      </c>
      <c r="AT49">
        <f t="shared" si="47"/>
        <v>1.7597087339646604</v>
      </c>
      <c r="AU49">
        <f t="shared" si="48"/>
        <v>-375.81077574252743</v>
      </c>
      <c r="AW49">
        <v>46</v>
      </c>
      <c r="AX49">
        <f>IF(Z49&gt;0, (R49*SUMPRODUCT(K49:$K$98, X49:$X$98)-K49*$AZ$3)/Z49, 0)</f>
        <v>7562.5631168659584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50</v>
      </c>
      <c r="R50">
        <f t="shared" si="31"/>
        <v>1000000</v>
      </c>
      <c r="S50">
        <f t="shared" si="32"/>
        <v>6855.7620312447652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1426.75857745498</v>
      </c>
      <c r="AC50">
        <f t="shared" si="33"/>
        <v>1098.7110485926689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-26513.143090402536</v>
      </c>
      <c r="AI50">
        <f t="shared" si="38"/>
        <v>-26521.156138722952</v>
      </c>
      <c r="AJ50">
        <f t="shared" si="39"/>
        <v>328.04752886231108</v>
      </c>
      <c r="AK50">
        <f t="shared" si="61"/>
        <v>99.873100421848605</v>
      </c>
      <c r="AL50">
        <f t="shared" si="40"/>
        <v>-26093.235509438789</v>
      </c>
      <c r="AN50">
        <f t="shared" si="41"/>
        <v>0</v>
      </c>
      <c r="AO50">
        <f t="shared" si="42"/>
        <v>0</v>
      </c>
      <c r="AP50">
        <f t="shared" si="43"/>
        <v>-9.9642596969753416E-2</v>
      </c>
      <c r="AQ50">
        <f t="shared" si="44"/>
        <v>-329.69206296030831</v>
      </c>
      <c r="AR50">
        <f t="shared" si="45"/>
        <v>-329.79170555727808</v>
      </c>
      <c r="AS50">
        <f t="shared" si="46"/>
        <v>4.0792849859735201</v>
      </c>
      <c r="AT50">
        <f t="shared" si="47"/>
        <v>1.2419262552179506</v>
      </c>
      <c r="AU50">
        <f t="shared" si="48"/>
        <v>-324.47049431608656</v>
      </c>
      <c r="AW50">
        <v>47</v>
      </c>
      <c r="AX50">
        <f>IF(Z50&gt;0, (R50*SUMPRODUCT(K50:$K$98, X50:$X$98)-K50*$AZ$3)/Z50, 0)</f>
        <v>6855.7620312447652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1000000</v>
      </c>
      <c r="S51">
        <f t="shared" si="32"/>
        <v>6129.3982706506695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1098.7110485926689</v>
      </c>
      <c r="AC51">
        <f t="shared" si="33"/>
        <v>817.82207090360407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-25232.19730870999</v>
      </c>
      <c r="AI51">
        <f t="shared" si="38"/>
        <v>-25238.868616681768</v>
      </c>
      <c r="AJ51">
        <f t="shared" si="39"/>
        <v>280.88897768906486</v>
      </c>
      <c r="AK51">
        <f t="shared" si="61"/>
        <v>76.909773401486831</v>
      </c>
      <c r="AL51">
        <f t="shared" si="40"/>
        <v>-24881.069865591217</v>
      </c>
      <c r="AN51">
        <f t="shared" si="41"/>
        <v>0</v>
      </c>
      <c r="AO51">
        <f t="shared" si="42"/>
        <v>0</v>
      </c>
      <c r="AP51">
        <f t="shared" si="43"/>
        <v>-7.4069641623411023E-2</v>
      </c>
      <c r="AQ51">
        <f t="shared" si="44"/>
        <v>-280.14593538992034</v>
      </c>
      <c r="AR51">
        <f t="shared" si="45"/>
        <v>-280.22000503154374</v>
      </c>
      <c r="AS51">
        <f t="shared" si="46"/>
        <v>3.1186307095124963</v>
      </c>
      <c r="AT51">
        <f t="shared" si="47"/>
        <v>0.85390741624982525</v>
      </c>
      <c r="AU51">
        <f t="shared" si="48"/>
        <v>-276.24746690578144</v>
      </c>
      <c r="AW51">
        <v>48</v>
      </c>
      <c r="AX51">
        <f>IF(Z51&gt;0, (R51*SUMPRODUCT(K51:$K$98, X51:$X$98)-K51*$AZ$3)/Z51, 0)</f>
        <v>6129.3982706506695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1000000</v>
      </c>
      <c r="S52">
        <f t="shared" si="32"/>
        <v>5362.252168096742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817.82207090360407</v>
      </c>
      <c r="AC52">
        <f t="shared" si="33"/>
        <v>581.25031879158064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-23695.22036862516</v>
      </c>
      <c r="AI52">
        <f t="shared" si="38"/>
        <v>-23700.640202498787</v>
      </c>
      <c r="AJ52">
        <f t="shared" si="39"/>
        <v>236.57175211202343</v>
      </c>
      <c r="AK52">
        <f t="shared" si="61"/>
        <v>57.247544963252288</v>
      </c>
      <c r="AL52">
        <f t="shared" si="40"/>
        <v>-23406.820905423512</v>
      </c>
      <c r="AN52">
        <f t="shared" si="41"/>
        <v>0</v>
      </c>
      <c r="AO52">
        <f t="shared" si="42"/>
        <v>0</v>
      </c>
      <c r="AP52">
        <f t="shared" si="43"/>
        <v>-5.372757089768742E-2</v>
      </c>
      <c r="AQ52">
        <f t="shared" si="44"/>
        <v>-234.89403217441068</v>
      </c>
      <c r="AR52">
        <f t="shared" si="45"/>
        <v>-234.94775974530839</v>
      </c>
      <c r="AS52">
        <f t="shared" si="46"/>
        <v>2.3451688521005543</v>
      </c>
      <c r="AT52">
        <f t="shared" si="47"/>
        <v>0.56750291659281293</v>
      </c>
      <c r="AU52">
        <f t="shared" si="48"/>
        <v>-232.03508797661502</v>
      </c>
      <c r="AW52">
        <v>49</v>
      </c>
      <c r="AX52">
        <f>IF(Z52&gt;0, (R52*SUMPRODUCT(K52:$K$98, X52:$X$98)-K52*$AZ$3)/Z52, 0)</f>
        <v>5362.252168096742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1000000</v>
      </c>
      <c r="S53">
        <f t="shared" si="32"/>
        <v>4503.674025250164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581.25031879158064</v>
      </c>
      <c r="AC53">
        <f t="shared" si="33"/>
        <v>385.26180740100585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-21768.818035727225</v>
      </c>
      <c r="AI53">
        <f t="shared" si="38"/>
        <v>-21773.09523036033</v>
      </c>
      <c r="AJ53">
        <f t="shared" si="39"/>
        <v>195.98851139057479</v>
      </c>
      <c r="AK53">
        <f t="shared" si="61"/>
        <v>40.687522315410646</v>
      </c>
      <c r="AL53">
        <f t="shared" si="40"/>
        <v>-21536.419196654348</v>
      </c>
      <c r="AN53">
        <f t="shared" si="41"/>
        <v>0</v>
      </c>
      <c r="AO53">
        <f t="shared" si="42"/>
        <v>0</v>
      </c>
      <c r="AP53">
        <f t="shared" si="43"/>
        <v>-3.7857525323322594E-2</v>
      </c>
      <c r="AQ53">
        <f t="shared" si="44"/>
        <v>-192.67619333195057</v>
      </c>
      <c r="AR53">
        <f t="shared" si="45"/>
        <v>-192.71405085727389</v>
      </c>
      <c r="AS53">
        <f t="shared" si="46"/>
        <v>1.7346977796201726</v>
      </c>
      <c r="AT53">
        <f t="shared" si="47"/>
        <v>0.36012597941586966</v>
      </c>
      <c r="AU53">
        <f t="shared" si="48"/>
        <v>-190.61922709823787</v>
      </c>
      <c r="AW53">
        <v>50</v>
      </c>
      <c r="AX53">
        <f>IF(Z53&gt;0, (R53*SUMPRODUCT(K53:$K$98, X53:$X$98)-K53*$AZ$3)/Z53, 0)</f>
        <v>4503.674025250164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1000000</v>
      </c>
      <c r="S54">
        <f t="shared" si="32"/>
        <v>3485.1244692977384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385.26180740100585</v>
      </c>
      <c r="AC54">
        <f t="shared" si="33"/>
        <v>227.32268619748027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-19461.892044455893</v>
      </c>
      <c r="AI54">
        <f t="shared" si="38"/>
        <v>-19465.153372540444</v>
      </c>
      <c r="AJ54">
        <f t="shared" si="39"/>
        <v>157.93912120352559</v>
      </c>
      <c r="AK54">
        <f t="shared" si="61"/>
        <v>26.968326518070413</v>
      </c>
      <c r="AL54">
        <f t="shared" si="40"/>
        <v>-19280.245924818846</v>
      </c>
      <c r="AN54">
        <f t="shared" si="41"/>
        <v>0</v>
      </c>
      <c r="AO54">
        <f t="shared" si="42"/>
        <v>0</v>
      </c>
      <c r="AP54">
        <f t="shared" si="43"/>
        <v>-2.5773279053914414E-2</v>
      </c>
      <c r="AQ54">
        <f t="shared" si="44"/>
        <v>-153.80138445902176</v>
      </c>
      <c r="AR54">
        <f t="shared" si="45"/>
        <v>-153.8271577380757</v>
      </c>
      <c r="AS54">
        <f t="shared" si="46"/>
        <v>1.2481446020693205</v>
      </c>
      <c r="AT54">
        <f t="shared" si="47"/>
        <v>0.21312244182362286</v>
      </c>
      <c r="AU54">
        <f t="shared" si="48"/>
        <v>-152.36589069418272</v>
      </c>
      <c r="AW54">
        <v>51</v>
      </c>
      <c r="AX54">
        <f>IF(Z54&gt;0, (R54*SUMPRODUCT(K54:$K$98, X54:$X$98)-K54*$AZ$3)/Z54, 0)</f>
        <v>3485.1244692977384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1000000</v>
      </c>
      <c r="S55">
        <f t="shared" si="32"/>
        <v>2190.4225396463903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227.32268619748027</v>
      </c>
      <c r="AC55">
        <f t="shared" si="33"/>
        <v>104.53654471026628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-16849.921978153659</v>
      </c>
      <c r="AI55">
        <f t="shared" si="38"/>
        <v>-16852.308196858456</v>
      </c>
      <c r="AJ55">
        <f t="shared" si="39"/>
        <v>122.78614148721398</v>
      </c>
      <c r="AK55">
        <f t="shared" si="61"/>
        <v>15.912588033823621</v>
      </c>
      <c r="AL55">
        <f t="shared" si="40"/>
        <v>-16713.609467337417</v>
      </c>
      <c r="AN55">
        <f t="shared" si="41"/>
        <v>0</v>
      </c>
      <c r="AO55">
        <f t="shared" si="42"/>
        <v>0</v>
      </c>
      <c r="AP55">
        <f t="shared" si="43"/>
        <v>-1.6837104549783811E-2</v>
      </c>
      <c r="AQ55">
        <f t="shared" si="44"/>
        <v>-118.89266370745355</v>
      </c>
      <c r="AR55">
        <f t="shared" si="45"/>
        <v>-118.90950081200333</v>
      </c>
      <c r="AS55">
        <f t="shared" si="46"/>
        <v>0.86637620320748621</v>
      </c>
      <c r="AT55">
        <f t="shared" si="47"/>
        <v>0.112278856856045</v>
      </c>
      <c r="AU55">
        <f t="shared" si="48"/>
        <v>-117.93084575193978</v>
      </c>
      <c r="AW55">
        <v>52</v>
      </c>
      <c r="AX55">
        <f>IF(Z55&gt;0, (R55*SUMPRODUCT(K55:$K$98, X55:$X$98)-K55*$AZ$3)/Z55, 0)</f>
        <v>2190.4225396463903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1000000</v>
      </c>
      <c r="S56">
        <f t="shared" si="32"/>
        <v>400.79687290898249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104.53654471026628</v>
      </c>
      <c r="AC56">
        <f t="shared" si="33"/>
        <v>13.336062227641349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-13973.262395762986</v>
      </c>
      <c r="AI56">
        <f t="shared" si="38"/>
        <v>-13974.926089160947</v>
      </c>
      <c r="AJ56">
        <f t="shared" si="39"/>
        <v>91.200482482624935</v>
      </c>
      <c r="AK56">
        <f t="shared" si="61"/>
        <v>7.3175581297186403</v>
      </c>
      <c r="AL56">
        <f t="shared" si="40"/>
        <v>-13876.408048548603</v>
      </c>
      <c r="AN56">
        <f t="shared" si="41"/>
        <v>0</v>
      </c>
      <c r="AO56">
        <f t="shared" si="42"/>
        <v>0</v>
      </c>
      <c r="AP56">
        <f t="shared" si="43"/>
        <v>-1.0481234398748016E-2</v>
      </c>
      <c r="AQ56">
        <f t="shared" si="44"/>
        <v>-88.031267458717721</v>
      </c>
      <c r="AR56">
        <f t="shared" si="45"/>
        <v>-88.04174869311646</v>
      </c>
      <c r="AS56">
        <f t="shared" si="46"/>
        <v>0.57456117536492257</v>
      </c>
      <c r="AT56">
        <f t="shared" si="47"/>
        <v>4.6100466635286552E-2</v>
      </c>
      <c r="AU56">
        <f t="shared" si="48"/>
        <v>-87.421087051116245</v>
      </c>
      <c r="AW56">
        <v>53</v>
      </c>
      <c r="AX56">
        <f>IF(Z56&gt;0, (R56*SUMPRODUCT(K56:$K$98, X56:$X$98)-K56*$AZ$3)/Z56, 0)</f>
        <v>400.79687290898249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1000000</v>
      </c>
      <c r="S57">
        <f t="shared" si="32"/>
        <v>-2279.3844781077514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13.336062227641349</v>
      </c>
      <c r="AC57">
        <f t="shared" si="33"/>
        <v>-49.970043423193687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-11018.525215622314</v>
      </c>
      <c r="AI57">
        <f t="shared" si="38"/>
        <v>-11019.621345825515</v>
      </c>
      <c r="AJ57">
        <f t="shared" si="39"/>
        <v>63.306105650835036</v>
      </c>
      <c r="AK57">
        <f t="shared" si="61"/>
        <v>0.93352435593489458</v>
      </c>
      <c r="AL57">
        <f t="shared" si="40"/>
        <v>-10955.381715818745</v>
      </c>
      <c r="AN57">
        <f t="shared" si="41"/>
        <v>0</v>
      </c>
      <c r="AO57">
        <f t="shared" si="42"/>
        <v>0</v>
      </c>
      <c r="AP57">
        <f t="shared" si="43"/>
        <v>-6.165712387146801E-3</v>
      </c>
      <c r="AQ57">
        <f t="shared" si="44"/>
        <v>-61.979003234930701</v>
      </c>
      <c r="AR57">
        <f t="shared" si="45"/>
        <v>-61.985168947317852</v>
      </c>
      <c r="AS57">
        <f t="shared" si="46"/>
        <v>0.35609568886414406</v>
      </c>
      <c r="AT57">
        <f t="shared" si="47"/>
        <v>5.2510574640553314E-3</v>
      </c>
      <c r="AU57">
        <f t="shared" si="48"/>
        <v>-61.62382220098965</v>
      </c>
      <c r="AW57">
        <v>54</v>
      </c>
      <c r="AX57">
        <f>IF(Z57&gt;0, (R57*SUMPRODUCT(K57:$K$98, X57:$X$98)-K57*$AZ$3)/Z57, 0)</f>
        <v>-2279.3844781077514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1000000</v>
      </c>
      <c r="S58">
        <f t="shared" si="32"/>
        <v>-6644.446981940976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-49.970043423193687</v>
      </c>
      <c r="AC58">
        <f t="shared" si="33"/>
        <v>-89.873009329657748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-8177.3449954954776</v>
      </c>
      <c r="AI58">
        <f t="shared" si="38"/>
        <v>-8178.0212971468709</v>
      </c>
      <c r="AJ58">
        <f t="shared" si="39"/>
        <v>39.902965906464061</v>
      </c>
      <c r="AK58">
        <f t="shared" si="61"/>
        <v>-3.4979030396235582</v>
      </c>
      <c r="AL58">
        <f t="shared" si="40"/>
        <v>-8141.6162342800299</v>
      </c>
      <c r="AN58">
        <f t="shared" si="41"/>
        <v>0</v>
      </c>
      <c r="AO58">
        <f t="shared" si="42"/>
        <v>0</v>
      </c>
      <c r="AP58">
        <f t="shared" si="43"/>
        <v>-3.3965932550633379E-3</v>
      </c>
      <c r="AQ58">
        <f t="shared" si="44"/>
        <v>-41.069121742935614</v>
      </c>
      <c r="AR58">
        <f t="shared" si="45"/>
        <v>-41.072518336190676</v>
      </c>
      <c r="AS58">
        <f t="shared" si="46"/>
        <v>0.2004048704829636</v>
      </c>
      <c r="AT58">
        <f t="shared" si="47"/>
        <v>-1.7567536389673889E-2</v>
      </c>
      <c r="AU58">
        <f t="shared" si="48"/>
        <v>-40.889681002097383</v>
      </c>
      <c r="AW58">
        <v>55</v>
      </c>
      <c r="AX58">
        <f>IF(Z58&gt;0, (R58*SUMPRODUCT(K58:$K$98, X58:$X$98)-K58*$AZ$3)/Z58, 0)</f>
        <v>-6644.446981940976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1000000</v>
      </c>
      <c r="S59">
        <f t="shared" si="32"/>
        <v>-14402.607328469692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-89.873009329657748</v>
      </c>
      <c r="AC59">
        <f t="shared" si="33"/>
        <v>-111.23138345789093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-5667.7694301180209</v>
      </c>
      <c r="AI59">
        <f t="shared" si="38"/>
        <v>-5668.1555802813946</v>
      </c>
      <c r="AJ59">
        <f t="shared" si="39"/>
        <v>21.35837412823318</v>
      </c>
      <c r="AK59">
        <f t="shared" si="61"/>
        <v>-6.2911106530760428</v>
      </c>
      <c r="AL59">
        <f t="shared" si="40"/>
        <v>-5653.0883168062383</v>
      </c>
      <c r="AN59">
        <f t="shared" si="41"/>
        <v>0</v>
      </c>
      <c r="AO59">
        <f t="shared" si="42"/>
        <v>0</v>
      </c>
      <c r="AP59">
        <f t="shared" si="43"/>
        <v>-1.7315749531372124E-3</v>
      </c>
      <c r="AQ59">
        <f t="shared" si="44"/>
        <v>-25.415417410696897</v>
      </c>
      <c r="AR59">
        <f t="shared" si="45"/>
        <v>-25.417148985650034</v>
      </c>
      <c r="AS59">
        <f t="shared" si="46"/>
        <v>9.5775242866852503E-2</v>
      </c>
      <c r="AT59">
        <f t="shared" si="47"/>
        <v>-2.8210604753108336E-2</v>
      </c>
      <c r="AU59">
        <f t="shared" si="48"/>
        <v>-25.349584347536293</v>
      </c>
      <c r="AW59">
        <v>56</v>
      </c>
      <c r="AX59">
        <f>IF(Z59&gt;0, (R59*SUMPRODUCT(K59:$K$98, X59:$X$98)-K59*$AZ$3)/Z59, 0)</f>
        <v>-14402.607328469692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1000000</v>
      </c>
      <c r="S60">
        <f t="shared" si="32"/>
        <v>-29688.959324507832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-111.23138345789093</v>
      </c>
      <c r="AC60">
        <f t="shared" si="33"/>
        <v>-119.04791906974643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-3635.935174509757</v>
      </c>
      <c r="AI60">
        <f t="shared" si="38"/>
        <v>-3636.1356664127716</v>
      </c>
      <c r="AJ60">
        <f t="shared" si="39"/>
        <v>7.8165356118554996</v>
      </c>
      <c r="AK60">
        <f t="shared" si="61"/>
        <v>-7.786196842052366</v>
      </c>
      <c r="AL60">
        <f t="shared" si="40"/>
        <v>-3636.1053276429684</v>
      </c>
      <c r="AN60">
        <f t="shared" si="41"/>
        <v>0</v>
      </c>
      <c r="AO60">
        <f t="shared" si="42"/>
        <v>0</v>
      </c>
      <c r="AP60">
        <f t="shared" si="43"/>
        <v>-8.0271963773824396E-4</v>
      </c>
      <c r="AQ60">
        <f t="shared" si="44"/>
        <v>-14.557378738196553</v>
      </c>
      <c r="AR60">
        <f t="shared" si="45"/>
        <v>-14.558181457834293</v>
      </c>
      <c r="AS60">
        <f t="shared" si="46"/>
        <v>3.1295461514305963E-2</v>
      </c>
      <c r="AT60">
        <f t="shared" si="47"/>
        <v>-3.1173992637310726E-2</v>
      </c>
      <c r="AU60">
        <f t="shared" si="48"/>
        <v>-14.558059988957297</v>
      </c>
      <c r="AW60">
        <v>57</v>
      </c>
      <c r="AX60">
        <f>IF(Z60&gt;0, (R60*SUMPRODUCT(K60:$K$98, X60:$X$98)-K60*$AZ$3)/Z60, 0)</f>
        <v>-29688.959324507832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1000000</v>
      </c>
      <c r="S61">
        <f t="shared" si="32"/>
        <v>-63771.591205754572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-119.04791906974643</v>
      </c>
      <c r="AC61">
        <f t="shared" si="33"/>
        <v>-117.89201048754889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-2121.0793552595574</v>
      </c>
      <c r="AI61">
        <f t="shared" si="38"/>
        <v>-2121.1717882757785</v>
      </c>
      <c r="AJ61">
        <f t="shared" si="39"/>
        <v>-1.1559085821975401</v>
      </c>
      <c r="AK61">
        <f t="shared" si="61"/>
        <v>-8.3333543348822499</v>
      </c>
      <c r="AL61">
        <f t="shared" si="40"/>
        <v>-2130.6610511928584</v>
      </c>
      <c r="AN61">
        <f t="shared" si="41"/>
        <v>0</v>
      </c>
      <c r="AO61">
        <f t="shared" si="42"/>
        <v>0</v>
      </c>
      <c r="AP61">
        <f t="shared" si="43"/>
        <v>-3.3042747514553522E-4</v>
      </c>
      <c r="AQ61">
        <f t="shared" si="44"/>
        <v>-7.5823869499618217</v>
      </c>
      <c r="AR61">
        <f t="shared" si="45"/>
        <v>-7.5827173774369667</v>
      </c>
      <c r="AS61">
        <f t="shared" si="46"/>
        <v>-4.1321160980000099E-3</v>
      </c>
      <c r="AT61">
        <f t="shared" si="47"/>
        <v>-2.9789888342242981E-2</v>
      </c>
      <c r="AU61">
        <f t="shared" si="48"/>
        <v>-7.61663938187721</v>
      </c>
      <c r="AW61">
        <v>58</v>
      </c>
      <c r="AX61">
        <f>IF(Z61&gt;0, (R61*SUMPRODUCT(K61:$K$98, X61:$X$98)-K61*$AZ$3)/Z61, 0)</f>
        <v>-63771.591205754572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1000000</v>
      </c>
      <c r="S62">
        <f t="shared" si="32"/>
        <v>-152455.17707990055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-117.89201048754889</v>
      </c>
      <c r="AC62">
        <f t="shared" si="33"/>
        <v>-111.44467661573023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-1099.174100503551</v>
      </c>
      <c r="AI62">
        <f t="shared" si="38"/>
        <v>-1099.2106504845849</v>
      </c>
      <c r="AJ62">
        <f t="shared" si="39"/>
        <v>-6.4473338718186568</v>
      </c>
      <c r="AK62">
        <f t="shared" si="61"/>
        <v>-8.2524407341284221</v>
      </c>
      <c r="AL62">
        <f t="shared" si="40"/>
        <v>-1113.910425090532</v>
      </c>
      <c r="AN62">
        <f t="shared" si="41"/>
        <v>0</v>
      </c>
      <c r="AO62">
        <f t="shared" si="42"/>
        <v>0</v>
      </c>
      <c r="AP62">
        <f t="shared" si="43"/>
        <v>-1.1665897605950973E-4</v>
      </c>
      <c r="AQ62">
        <f t="shared" si="44"/>
        <v>-3.5083062001326595</v>
      </c>
      <c r="AR62">
        <f t="shared" si="45"/>
        <v>-3.5084228591087192</v>
      </c>
      <c r="AS62">
        <f t="shared" si="46"/>
        <v>-2.0578379154370937E-2</v>
      </c>
      <c r="AT62">
        <f t="shared" si="47"/>
        <v>-2.6339857335163371E-2</v>
      </c>
      <c r="AU62">
        <f t="shared" si="48"/>
        <v>-3.5553410955982536</v>
      </c>
      <c r="AW62">
        <v>59</v>
      </c>
      <c r="AX62">
        <f>IF(Z62&gt;0, (R62*SUMPRODUCT(K62:$K$98, X62:$X$98)-K62*$AZ$3)/Z62, 0)</f>
        <v>-152455.17707990055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1000000</v>
      </c>
      <c r="S63">
        <f t="shared" si="32"/>
        <v>-431735.39191263949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-111.44467661573023</v>
      </c>
      <c r="AC63">
        <f t="shared" si="33"/>
        <v>-102.42644636784463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-486.44605286062824</v>
      </c>
      <c r="AI63">
        <f t="shared" si="38"/>
        <v>-486.45791503920873</v>
      </c>
      <c r="AJ63">
        <f t="shared" si="39"/>
        <v>-9.0182302478855974</v>
      </c>
      <c r="AK63">
        <f t="shared" si="61"/>
        <v>-7.8011273631011173</v>
      </c>
      <c r="AL63">
        <f t="shared" si="40"/>
        <v>-503.27727265019541</v>
      </c>
      <c r="AN63">
        <f t="shared" si="41"/>
        <v>0</v>
      </c>
      <c r="AO63">
        <f t="shared" si="42"/>
        <v>0</v>
      </c>
      <c r="AP63">
        <f t="shared" si="43"/>
        <v>-3.3804727504368769E-5</v>
      </c>
      <c r="AQ63">
        <f t="shared" si="44"/>
        <v>-1.3862694909646716</v>
      </c>
      <c r="AR63">
        <f t="shared" si="45"/>
        <v>-1.3863032956921759</v>
      </c>
      <c r="AS63">
        <f t="shared" si="46"/>
        <v>-2.5700069682177966E-2</v>
      </c>
      <c r="AT63">
        <f t="shared" si="47"/>
        <v>-2.2231581066390546E-2</v>
      </c>
      <c r="AU63">
        <f t="shared" si="48"/>
        <v>-1.4342349464407445</v>
      </c>
      <c r="AW63">
        <v>60</v>
      </c>
      <c r="AX63">
        <f>IF(Z63&gt;0, (R63*SUMPRODUCT(K63:$K$98, X63:$X$98)-K63*$AZ$3)/Z63, 0)</f>
        <v>-431735.39191263949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1000000</v>
      </c>
      <c r="S64">
        <f t="shared" si="32"/>
        <v>-1558684.2958237254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-102.42644636784463</v>
      </c>
      <c r="AC64">
        <f t="shared" si="33"/>
        <v>-92.628308315935854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-175.44389423633498</v>
      </c>
      <c r="AI64">
        <f t="shared" si="38"/>
        <v>-175.44686559841787</v>
      </c>
      <c r="AJ64">
        <f t="shared" si="39"/>
        <v>-9.7981380519087793</v>
      </c>
      <c r="AK64">
        <f t="shared" si="61"/>
        <v>-7.1698512457491246</v>
      </c>
      <c r="AL64">
        <f t="shared" si="40"/>
        <v>-192.41485489607578</v>
      </c>
      <c r="AN64">
        <f t="shared" si="41"/>
        <v>0</v>
      </c>
      <c r="AO64">
        <f t="shared" si="42"/>
        <v>0</v>
      </c>
      <c r="AP64">
        <f t="shared" si="43"/>
        <v>-7.5605003185269269E-6</v>
      </c>
      <c r="AQ64">
        <f t="shared" si="44"/>
        <v>-0.44640928343883785</v>
      </c>
      <c r="AR64">
        <f t="shared" si="45"/>
        <v>-0.44641684393915637</v>
      </c>
      <c r="AS64">
        <f t="shared" si="46"/>
        <v>-2.4930931941668812E-2</v>
      </c>
      <c r="AT64">
        <f t="shared" si="47"/>
        <v>-1.8243371596998289E-2</v>
      </c>
      <c r="AU64">
        <f t="shared" si="48"/>
        <v>-0.48959114747782351</v>
      </c>
      <c r="AW64">
        <v>61</v>
      </c>
      <c r="AX64">
        <f>IF(Z64&gt;0, (R64*SUMPRODUCT(K64:$K$98, X64:$X$98)-K64*$AZ$3)/Z64, 0)</f>
        <v>-1558684.2958237254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1000000</v>
      </c>
      <c r="S65">
        <f t="shared" si="32"/>
        <v>-5631820.0668920726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-92.628308315935854</v>
      </c>
      <c r="AC65">
        <f t="shared" si="33"/>
        <v>-83.088639436094837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-44.07954344815375</v>
      </c>
      <c r="AI65">
        <f t="shared" si="38"/>
        <v>-44.080281119443399</v>
      </c>
      <c r="AJ65">
        <f t="shared" si="39"/>
        <v>-9.5396688798410167</v>
      </c>
      <c r="AK65">
        <f t="shared" si="61"/>
        <v>-6.4839815821155105</v>
      </c>
      <c r="AL65">
        <f t="shared" si="40"/>
        <v>-60.103931581399927</v>
      </c>
      <c r="AN65">
        <f t="shared" si="41"/>
        <v>0</v>
      </c>
      <c r="AO65">
        <f t="shared" si="42"/>
        <v>0</v>
      </c>
      <c r="AP65">
        <f t="shared" si="43"/>
        <v>-1.6758680341032103E-6</v>
      </c>
      <c r="AQ65">
        <f t="shared" si="44"/>
        <v>-0.10014148423475111</v>
      </c>
      <c r="AR65">
        <f t="shared" si="45"/>
        <v>-0.10014316010278522</v>
      </c>
      <c r="AS65">
        <f t="shared" si="46"/>
        <v>-2.1672561147530623E-2</v>
      </c>
      <c r="AT65">
        <f t="shared" si="47"/>
        <v>-1.4730541393822745E-2</v>
      </c>
      <c r="AU65">
        <f t="shared" si="48"/>
        <v>-0.13654626264413858</v>
      </c>
      <c r="AW65">
        <v>62</v>
      </c>
      <c r="AX65">
        <f>IF(Z65&gt;0, (R65*SUMPRODUCT(K65:$K$98, X65:$X$98)-K65*$AZ$3)/Z65, 0)</f>
        <v>-5631820.0668920726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1000000</v>
      </c>
      <c r="S66">
        <f t="shared" si="32"/>
        <v>-20476857.480902817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-83.088639436094837</v>
      </c>
      <c r="AC66">
        <f t="shared" si="33"/>
        <v>-74.272639703115416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-10.978741237542364</v>
      </c>
      <c r="AI66">
        <f t="shared" si="38"/>
        <v>-10.978922595057238</v>
      </c>
      <c r="AJ66">
        <f t="shared" si="39"/>
        <v>-8.8159997329794209</v>
      </c>
      <c r="AK66">
        <f t="shared" si="61"/>
        <v>-5.8162047605266389</v>
      </c>
      <c r="AL66">
        <f t="shared" si="40"/>
        <v>-25.611127088563297</v>
      </c>
      <c r="AN66">
        <f t="shared" si="41"/>
        <v>0</v>
      </c>
      <c r="AO66">
        <f t="shared" si="42"/>
        <v>0</v>
      </c>
      <c r="AP66">
        <f t="shared" si="43"/>
        <v>-3.6787008245028007E-7</v>
      </c>
      <c r="AQ66">
        <f t="shared" si="44"/>
        <v>-2.2269551096747574E-2</v>
      </c>
      <c r="AR66">
        <f t="shared" si="45"/>
        <v>-2.2269918966830025E-2</v>
      </c>
      <c r="AS66">
        <f t="shared" si="46"/>
        <v>-1.7882592573649825E-2</v>
      </c>
      <c r="AT66">
        <f t="shared" si="47"/>
        <v>-1.1797734029906784E-2</v>
      </c>
      <c r="AU66">
        <f t="shared" si="48"/>
        <v>-5.1950245570386633E-2</v>
      </c>
      <c r="AW66">
        <v>63</v>
      </c>
      <c r="AX66">
        <f>IF(Z66&gt;0, (R66*SUMPRODUCT(K66:$K$98, X66:$X$98)-K66*$AZ$3)/Z66, 0)</f>
        <v>-20476857.480902817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-75199137.571225494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-74.272639703115416</v>
      </c>
      <c r="AC67">
        <f t="shared" ref="AC67:AC98" si="64">S67*Z67</f>
        <v>-66.334068881699508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-2.7087666982117269</v>
      </c>
      <c r="AI67">
        <f t="shared" ref="AI67:AI98" si="69">SUM(AE67:AH67)</f>
        <v>-2.708810803816541</v>
      </c>
      <c r="AJ67">
        <f t="shared" ref="AJ67:AJ98" si="70">AB67-AC67</f>
        <v>-7.9385708214159081</v>
      </c>
      <c r="AK67">
        <f t="shared" si="61"/>
        <v>-5.1990847792180794</v>
      </c>
      <c r="AL67">
        <f t="shared" ref="AL67:AL98" si="71">SUM(AI67:AK67)</f>
        <v>-15.846466404450528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-7.9879377693528E-8</v>
      </c>
      <c r="AQ67">
        <f t="shared" ref="AQ67:AQ98" si="75">AH67*$K67</f>
        <v>-4.9058299751611771E-3</v>
      </c>
      <c r="AR67">
        <f t="shared" ref="AR67:AR98" si="76">AI67*$K67</f>
        <v>-4.9059098545388702E-3</v>
      </c>
      <c r="AS67">
        <f t="shared" ref="AS67:AS98" si="77">AJ67*$K67</f>
        <v>-1.4377494644095018E-2</v>
      </c>
      <c r="AT67">
        <f t="shared" ref="AT67:AT98" si="78">AK67*$K67</f>
        <v>-9.4160290622779426E-3</v>
      </c>
      <c r="AU67">
        <f t="shared" ref="AU67:AU98" si="79">AL67*$K67</f>
        <v>-2.8699433560911827E-2</v>
      </c>
      <c r="AW67">
        <v>64</v>
      </c>
      <c r="AX67">
        <f>IF(Z67&gt;0, (R67*SUMPRODUCT(K67:$K$98, X67:$X$98)-K67*$AZ$3)/Z67, 0)</f>
        <v>-75199137.571225494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1000000</v>
      </c>
      <c r="S68">
        <f t="shared" si="63"/>
        <v>-279474140.17113328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-66.334068881699508</v>
      </c>
      <c r="AC68">
        <f t="shared" si="64"/>
        <v>-59.231081521931237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-0.6613533646153068</v>
      </c>
      <c r="AI68">
        <f t="shared" si="69"/>
        <v>-0.66136396149584209</v>
      </c>
      <c r="AJ68">
        <f t="shared" si="70"/>
        <v>-7.1029873597682709</v>
      </c>
      <c r="AK68">
        <f t="shared" si="61"/>
        <v>-4.6433848217189659</v>
      </c>
      <c r="AL68">
        <f t="shared" si="71"/>
        <v>-12.407736142983079</v>
      </c>
      <c r="AN68">
        <f t="shared" si="72"/>
        <v>0</v>
      </c>
      <c r="AO68">
        <f t="shared" si="73"/>
        <v>0</v>
      </c>
      <c r="AP68">
        <f t="shared" si="74"/>
        <v>-1.7135662766864902E-8</v>
      </c>
      <c r="AQ68">
        <f t="shared" si="75"/>
        <v>-1.0694400288875719E-3</v>
      </c>
      <c r="AR68">
        <f t="shared" si="76"/>
        <v>-1.0694571645503389E-3</v>
      </c>
      <c r="AS68">
        <f t="shared" si="77"/>
        <v>-1.1485870358635242E-2</v>
      </c>
      <c r="AT68">
        <f t="shared" si="78"/>
        <v>-7.5085753903493665E-3</v>
      </c>
      <c r="AU68">
        <f t="shared" si="79"/>
        <v>-2.0063902913534947E-2</v>
      </c>
      <c r="AW68">
        <v>65</v>
      </c>
      <c r="AX68">
        <f>IF(Z68&gt;0, (R68*SUMPRODUCT(K68:$K$98, X68:$X$98)-K68*$AZ$3)/Z68, 0)</f>
        <v>-279474140.17113328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1000000</v>
      </c>
      <c r="S69">
        <f t="shared" si="63"/>
        <v>-1051354354.1393709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-59.231081521931237</v>
      </c>
      <c r="AC69">
        <f t="shared" si="64"/>
        <v>-52.885817756832054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-0.15951567243347547</v>
      </c>
      <c r="AI69">
        <f t="shared" si="69"/>
        <v>-0.15951818756158373</v>
      </c>
      <c r="AJ69">
        <f t="shared" si="70"/>
        <v>-6.3452637650991832</v>
      </c>
      <c r="AK69">
        <f t="shared" si="61"/>
        <v>-4.1461757065351872</v>
      </c>
      <c r="AL69">
        <f t="shared" si="71"/>
        <v>-10.650957659195953</v>
      </c>
      <c r="AN69">
        <f t="shared" si="72"/>
        <v>0</v>
      </c>
      <c r="AO69">
        <f t="shared" si="73"/>
        <v>0</v>
      </c>
      <c r="AP69">
        <f t="shared" si="74"/>
        <v>-3.6313236353532607E-9</v>
      </c>
      <c r="AQ69">
        <f t="shared" si="75"/>
        <v>-2.3030756549286785E-4</v>
      </c>
      <c r="AR69">
        <f t="shared" si="76"/>
        <v>-2.3031119681650317E-4</v>
      </c>
      <c r="AS69">
        <f t="shared" si="77"/>
        <v>-9.1612455870726354E-3</v>
      </c>
      <c r="AT69">
        <f t="shared" si="78"/>
        <v>-5.9862182725400892E-3</v>
      </c>
      <c r="AU69">
        <f t="shared" si="79"/>
        <v>-1.5377775056429226E-2</v>
      </c>
      <c r="AW69">
        <v>66</v>
      </c>
      <c r="AX69">
        <f>IF(Z69&gt;0, (R69*SUMPRODUCT(K69:$K$98, X69:$X$98)-K69*$AZ$3)/Z69, 0)</f>
        <v>-1051354354.1393709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50</v>
      </c>
      <c r="R70">
        <f t="shared" si="62"/>
        <v>1000000</v>
      </c>
      <c r="S70">
        <f t="shared" si="63"/>
        <v>-4008212440.0331025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-52.885817756832054</v>
      </c>
      <c r="AC70">
        <f t="shared" si="64"/>
        <v>-47.219679131247496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-3.801880390090754E-2</v>
      </c>
      <c r="AI70">
        <f t="shared" si="69"/>
        <v>-3.8019392937539677E-2</v>
      </c>
      <c r="AJ70">
        <f t="shared" si="70"/>
        <v>-5.6661386255845585</v>
      </c>
      <c r="AK70">
        <f t="shared" si="61"/>
        <v>-3.7020072429782442</v>
      </c>
      <c r="AL70">
        <f t="shared" si="71"/>
        <v>-9.4061652615003428</v>
      </c>
      <c r="AN70">
        <f t="shared" si="72"/>
        <v>0</v>
      </c>
      <c r="AO70">
        <f t="shared" si="73"/>
        <v>0</v>
      </c>
      <c r="AP70">
        <f t="shared" si="74"/>
        <v>-7.5932749755086196E-10</v>
      </c>
      <c r="AQ70">
        <f t="shared" si="75"/>
        <v>-4.9010064316835041E-5</v>
      </c>
      <c r="AR70">
        <f t="shared" si="76"/>
        <v>-4.9010823644332594E-5</v>
      </c>
      <c r="AS70">
        <f t="shared" si="77"/>
        <v>-7.3042229101103742E-3</v>
      </c>
      <c r="AT70">
        <f t="shared" si="78"/>
        <v>-4.7722598941473248E-3</v>
      </c>
      <c r="AU70">
        <f t="shared" si="79"/>
        <v>-1.2125493627902032E-2</v>
      </c>
      <c r="AW70">
        <v>67</v>
      </c>
      <c r="AX70">
        <f>IF(Z70&gt;0, (R70*SUMPRODUCT(K70:$K$98, X70:$X$98)-K70*$AZ$3)/Z70, 0)</f>
        <v>-4008212440.0331025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1000000</v>
      </c>
      <c r="S71">
        <f t="shared" si="63"/>
        <v>-15499311483.385801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-47.219679131247496</v>
      </c>
      <c r="AC71">
        <f t="shared" si="64"/>
        <v>-42.160470165284977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-8.9427741527714818E-3</v>
      </c>
      <c r="AI71">
        <f t="shared" si="69"/>
        <v>-8.9429101603296576E-3</v>
      </c>
      <c r="AJ71">
        <f t="shared" si="70"/>
        <v>-5.0592089659625188</v>
      </c>
      <c r="AK71">
        <f t="shared" si="61"/>
        <v>-3.305377539187325</v>
      </c>
      <c r="AL71">
        <f t="shared" si="71"/>
        <v>-8.3735294153101734</v>
      </c>
      <c r="AN71">
        <f t="shared" si="72"/>
        <v>0</v>
      </c>
      <c r="AO71">
        <f t="shared" si="73"/>
        <v>0</v>
      </c>
      <c r="AP71">
        <f t="shared" si="74"/>
        <v>-1.5654234807714565E-10</v>
      </c>
      <c r="AQ71">
        <f t="shared" si="75"/>
        <v>-1.0292978441588397E-5</v>
      </c>
      <c r="AR71">
        <f t="shared" si="76"/>
        <v>-1.0293134983936473E-5</v>
      </c>
      <c r="AS71">
        <f t="shared" si="77"/>
        <v>-5.8230620530659851E-3</v>
      </c>
      <c r="AT71">
        <f t="shared" si="78"/>
        <v>-3.804432402178213E-3</v>
      </c>
      <c r="AU71">
        <f t="shared" si="79"/>
        <v>-9.6377875902281338E-3</v>
      </c>
      <c r="AW71">
        <v>68</v>
      </c>
      <c r="AX71">
        <f>IF(Z71&gt;0, (R71*SUMPRODUCT(K71:$K$98, X71:$X$98)-K71*$AZ$3)/Z71, 0)</f>
        <v>-15499311483.385801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1000000</v>
      </c>
      <c r="S72">
        <f t="shared" si="63"/>
        <v>-60832136133.841621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-42.160470165284977</v>
      </c>
      <c r="AC72">
        <f t="shared" si="64"/>
        <v>-37.643285836810875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-2.0741437340059429E-3</v>
      </c>
      <c r="AI72">
        <f t="shared" si="69"/>
        <v>-2.0741746743018368E-3</v>
      </c>
      <c r="AJ72">
        <f t="shared" si="70"/>
        <v>-4.5171843284741016</v>
      </c>
      <c r="AK72">
        <f t="shared" si="61"/>
        <v>-2.9512329115699485</v>
      </c>
      <c r="AL72">
        <f t="shared" si="71"/>
        <v>-7.4704914147183521</v>
      </c>
      <c r="AN72">
        <f t="shared" si="72"/>
        <v>0</v>
      </c>
      <c r="AO72">
        <f t="shared" si="73"/>
        <v>0</v>
      </c>
      <c r="AP72">
        <f t="shared" si="74"/>
        <v>-3.1796201481065445E-11</v>
      </c>
      <c r="AQ72">
        <f t="shared" si="75"/>
        <v>-2.1315210524568019E-6</v>
      </c>
      <c r="AR72">
        <f t="shared" si="76"/>
        <v>-2.1315528486582828E-6</v>
      </c>
      <c r="AS72">
        <f t="shared" si="77"/>
        <v>-4.6421438090861354E-3</v>
      </c>
      <c r="AT72">
        <f t="shared" si="78"/>
        <v>-3.0328732664853513E-3</v>
      </c>
      <c r="AU72">
        <f t="shared" si="79"/>
        <v>-7.6771486284201457E-3</v>
      </c>
      <c r="AW72">
        <v>69</v>
      </c>
      <c r="AX72">
        <f>IF(Z72&gt;0, (R72*SUMPRODUCT(K72:$K$98, X72:$X$98)-K72*$AZ$3)/Z72, 0)</f>
        <v>-60832136133.841621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1000000</v>
      </c>
      <c r="S73">
        <f t="shared" si="63"/>
        <v>-242657043930.28085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-37.643285836810875</v>
      </c>
      <c r="AC73">
        <f t="shared" si="64"/>
        <v>-33.610078484892178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-4.7410929558315345E-4</v>
      </c>
      <c r="AI73">
        <f t="shared" si="69"/>
        <v>-4.7411622101130926E-4</v>
      </c>
      <c r="AJ73">
        <f t="shared" si="70"/>
        <v>-4.0332073519186977</v>
      </c>
      <c r="AK73">
        <f t="shared" ref="AK73:AK98" si="92">G73*SUM(AB73:AB73, AE73:AF73)</f>
        <v>-2.6350300085767615</v>
      </c>
      <c r="AL73">
        <f t="shared" si="71"/>
        <v>-6.6687114767164708</v>
      </c>
      <c r="AN73">
        <f t="shared" si="72"/>
        <v>0</v>
      </c>
      <c r="AO73">
        <f t="shared" si="73"/>
        <v>0</v>
      </c>
      <c r="AP73">
        <f t="shared" si="74"/>
        <v>-6.3544707240435992E-12</v>
      </c>
      <c r="AQ73">
        <f t="shared" si="75"/>
        <v>-4.3502200455939216E-7</v>
      </c>
      <c r="AR73">
        <f t="shared" si="76"/>
        <v>-4.3502835903011618E-7</v>
      </c>
      <c r="AS73">
        <f t="shared" si="77"/>
        <v>-3.7006951000133348E-3</v>
      </c>
      <c r="AT73">
        <f t="shared" si="78"/>
        <v>-2.4177885712940374E-3</v>
      </c>
      <c r="AU73">
        <f t="shared" si="79"/>
        <v>-6.1189186996664022E-3</v>
      </c>
      <c r="AW73">
        <v>70</v>
      </c>
      <c r="AX73">
        <f>IF(Z73&gt;0, (R73*SUMPRODUCT(K73:$K$98, X73:$X$98)-K73*$AZ$3)/Z73, 0)</f>
        <v>-242657043930.28085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1000000</v>
      </c>
      <c r="S74">
        <f t="shared" si="63"/>
        <v>-984493765973.37817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-33.610078484892178</v>
      </c>
      <c r="AC74">
        <f t="shared" si="64"/>
        <v>-30.008999023985819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-1.0664182279017375E-4</v>
      </c>
      <c r="AI74">
        <f t="shared" si="69"/>
        <v>-1.066433468729085E-4</v>
      </c>
      <c r="AJ74">
        <f t="shared" si="70"/>
        <v>-3.6010794609063588</v>
      </c>
      <c r="AK74">
        <f t="shared" si="92"/>
        <v>-2.3527054939424525</v>
      </c>
      <c r="AL74">
        <f t="shared" si="71"/>
        <v>-5.9538915981956837</v>
      </c>
      <c r="AN74">
        <f t="shared" si="72"/>
        <v>0</v>
      </c>
      <c r="AO74">
        <f t="shared" si="73"/>
        <v>0</v>
      </c>
      <c r="AP74">
        <f t="shared" si="74"/>
        <v>-1.2485998417123905E-12</v>
      </c>
      <c r="AQ74">
        <f t="shared" si="75"/>
        <v>-8.7365967751522957E-8</v>
      </c>
      <c r="AR74">
        <f t="shared" si="76"/>
        <v>-8.7367216351364665E-8</v>
      </c>
      <c r="AS74">
        <f t="shared" si="77"/>
        <v>-2.9501726791677247E-3</v>
      </c>
      <c r="AT74">
        <f t="shared" si="78"/>
        <v>-1.9274463520474142E-3</v>
      </c>
      <c r="AU74">
        <f t="shared" si="79"/>
        <v>-4.8777063984314899E-3</v>
      </c>
      <c r="AW74">
        <v>71</v>
      </c>
      <c r="AX74">
        <f>IF(Z74&gt;0, (R74*SUMPRODUCT(K74:$K$98, X74:$X$98)-K74*$AZ$3)/Z74, 0)</f>
        <v>-984493765973.37817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1000000</v>
      </c>
      <c r="S75">
        <f t="shared" si="63"/>
        <v>-4067870877197.4458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-30.008999023985819</v>
      </c>
      <c r="AC75">
        <f t="shared" si="64"/>
        <v>-26.793749204272896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-2.3590161723872751E-5</v>
      </c>
      <c r="AI75">
        <f t="shared" si="69"/>
        <v>-2.3590491057693971E-5</v>
      </c>
      <c r="AJ75">
        <f t="shared" si="70"/>
        <v>-3.2152498197129233</v>
      </c>
      <c r="AK75">
        <f t="shared" si="92"/>
        <v>-2.1006299316790074</v>
      </c>
      <c r="AL75">
        <f t="shared" si="71"/>
        <v>-5.3159033418829882</v>
      </c>
      <c r="AN75">
        <f t="shared" si="72"/>
        <v>0</v>
      </c>
      <c r="AO75">
        <f t="shared" si="73"/>
        <v>0</v>
      </c>
      <c r="AP75">
        <f t="shared" si="74"/>
        <v>-2.4089791592711815E-13</v>
      </c>
      <c r="AQ75">
        <f t="shared" si="75"/>
        <v>-1.725550316887311E-8</v>
      </c>
      <c r="AR75">
        <f t="shared" si="76"/>
        <v>-1.7255744066789038E-8</v>
      </c>
      <c r="AS75">
        <f t="shared" si="77"/>
        <v>-2.3518598177574039E-3</v>
      </c>
      <c r="AT75">
        <f t="shared" si="78"/>
        <v>-1.536548450451494E-3</v>
      </c>
      <c r="AU75">
        <f t="shared" si="79"/>
        <v>-3.8884255239529644E-3</v>
      </c>
      <c r="AW75">
        <v>72</v>
      </c>
      <c r="AX75">
        <f>IF(Z75&gt;0, (R75*SUMPRODUCT(K75:$K$98, X75:$X$98)-K75*$AZ$3)/Z75, 0)</f>
        <v>-4067870877197.4458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1000000</v>
      </c>
      <c r="S76">
        <f t="shared" si="63"/>
        <v>-17142791926294.313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-26.793749204272896</v>
      </c>
      <c r="AC76">
        <f t="shared" si="64"/>
        <v>-23.922990375922243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-5.1252965792612151E-6</v>
      </c>
      <c r="AI76">
        <f t="shared" si="69"/>
        <v>-5.1253663549152587E-6</v>
      </c>
      <c r="AJ76">
        <f t="shared" si="70"/>
        <v>-2.8707588283506524</v>
      </c>
      <c r="AK76">
        <f t="shared" si="92"/>
        <v>-1.8755624442991028</v>
      </c>
      <c r="AL76">
        <f t="shared" si="71"/>
        <v>-4.7463263980161106</v>
      </c>
      <c r="AN76">
        <f t="shared" si="72"/>
        <v>0</v>
      </c>
      <c r="AO76">
        <f t="shared" si="73"/>
        <v>0</v>
      </c>
      <c r="AP76">
        <f t="shared" si="74"/>
        <v>-4.557037505561945E-14</v>
      </c>
      <c r="AQ76">
        <f t="shared" si="75"/>
        <v>-3.3473235125991637E-9</v>
      </c>
      <c r="AR76">
        <f t="shared" si="76"/>
        <v>-3.3473690829742191E-9</v>
      </c>
      <c r="AS76">
        <f t="shared" si="77"/>
        <v>-1.8748882872500823E-3</v>
      </c>
      <c r="AT76">
        <f t="shared" si="78"/>
        <v>-1.2249270207218533E-3</v>
      </c>
      <c r="AU76">
        <f t="shared" si="79"/>
        <v>-3.0998186553410187E-3</v>
      </c>
      <c r="AW76">
        <v>73</v>
      </c>
      <c r="AX76">
        <f>IF(Z76&gt;0, (R76*SUMPRODUCT(K76:$K$98, X76:$X$98)-K76*$AZ$3)/Z76, 0)</f>
        <v>-17142791926294.313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1000000</v>
      </c>
      <c r="S77">
        <f t="shared" si="63"/>
        <v>-73737960053373.297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-23.922990375922243</v>
      </c>
      <c r="AC77">
        <f t="shared" si="64"/>
        <v>-21.359812838549789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-1.091886079257338E-6</v>
      </c>
      <c r="AI77">
        <f t="shared" si="69"/>
        <v>-1.0919005628508787E-6</v>
      </c>
      <c r="AJ77">
        <f t="shared" si="70"/>
        <v>-2.5631775373724537</v>
      </c>
      <c r="AK77">
        <f t="shared" si="92"/>
        <v>-1.6746093263145572</v>
      </c>
      <c r="AL77">
        <f t="shared" si="71"/>
        <v>-4.2377879555875735</v>
      </c>
      <c r="AN77">
        <f t="shared" si="72"/>
        <v>0</v>
      </c>
      <c r="AO77">
        <f t="shared" si="73"/>
        <v>0</v>
      </c>
      <c r="AP77">
        <f t="shared" si="74"/>
        <v>-8.4457260973821548E-15</v>
      </c>
      <c r="AQ77">
        <f t="shared" si="75"/>
        <v>-6.3670460849991504E-10</v>
      </c>
      <c r="AR77">
        <f t="shared" si="76"/>
        <v>-6.367130542260124E-10</v>
      </c>
      <c r="AS77">
        <f t="shared" si="77"/>
        <v>-1.4946494707199891E-3</v>
      </c>
      <c r="AT77">
        <f t="shared" si="78"/>
        <v>-9.7650432197709592E-4</v>
      </c>
      <c r="AU77">
        <f t="shared" si="79"/>
        <v>-2.4711544294101391E-3</v>
      </c>
      <c r="AW77">
        <v>74</v>
      </c>
      <c r="AX77">
        <f>IF(Z77&gt;0, (R77*SUMPRODUCT(K77:$K$98, X77:$X$98)-K77*$AZ$3)/Z77, 0)</f>
        <v>-73737960053373.297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1000000</v>
      </c>
      <c r="S78">
        <f t="shared" si="63"/>
        <v>-324186908806181.06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-21.359812838549789</v>
      </c>
      <c r="AC78">
        <f t="shared" si="64"/>
        <v>-19.071261463543831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-2.2794717063587688E-7</v>
      </c>
      <c r="AI78">
        <f t="shared" si="69"/>
        <v>-2.2795011203495028E-7</v>
      </c>
      <c r="AJ78">
        <f t="shared" si="70"/>
        <v>-2.2885513750059587</v>
      </c>
      <c r="AK78">
        <f t="shared" si="92"/>
        <v>-1.4951868986984853</v>
      </c>
      <c r="AL78">
        <f t="shared" si="71"/>
        <v>-3.7837385016545562</v>
      </c>
      <c r="AN78">
        <f t="shared" si="72"/>
        <v>0</v>
      </c>
      <c r="AO78">
        <f t="shared" si="73"/>
        <v>0</v>
      </c>
      <c r="AP78">
        <f t="shared" si="74"/>
        <v>-1.5314280336478706E-15</v>
      </c>
      <c r="AQ78">
        <f t="shared" si="75"/>
        <v>-1.1867981140576282E-10</v>
      </c>
      <c r="AR78">
        <f t="shared" si="76"/>
        <v>-1.1868134283379646E-10</v>
      </c>
      <c r="AS78">
        <f t="shared" si="77"/>
        <v>-1.1915254083673988E-3</v>
      </c>
      <c r="AT78">
        <f t="shared" si="78"/>
        <v>-7.78463266988122E-4</v>
      </c>
      <c r="AU78">
        <f t="shared" si="79"/>
        <v>-1.9699887940368638E-3</v>
      </c>
      <c r="AW78">
        <v>75</v>
      </c>
      <c r="AX78">
        <f>IF(Z78&gt;0, (R78*SUMPRODUCT(K78:$K$98, X78:$X$98)-K78*$AZ$3)/Z78, 0)</f>
        <v>-324186908806181.06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1000000</v>
      </c>
      <c r="S79">
        <f t="shared" si="63"/>
        <v>-1457716592130464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-19.071261463543831</v>
      </c>
      <c r="AC79">
        <f t="shared" si="64"/>
        <v>-17.027912021124425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-4.6558479039479223E-8</v>
      </c>
      <c r="AI79">
        <f t="shared" si="69"/>
        <v>-4.6559063100609935E-8</v>
      </c>
      <c r="AJ79">
        <f t="shared" si="70"/>
        <v>-2.0433494424194052</v>
      </c>
      <c r="AK79">
        <f t="shared" si="92"/>
        <v>-1.3349883024480682</v>
      </c>
      <c r="AL79">
        <f t="shared" si="71"/>
        <v>-3.3783377914265369</v>
      </c>
      <c r="AN79">
        <f t="shared" si="72"/>
        <v>0</v>
      </c>
      <c r="AO79">
        <f t="shared" si="73"/>
        <v>0</v>
      </c>
      <c r="AP79">
        <f t="shared" si="74"/>
        <v>-2.7150818326864549E-16</v>
      </c>
      <c r="AQ79">
        <f t="shared" si="75"/>
        <v>-2.1643296215187662E-11</v>
      </c>
      <c r="AR79">
        <f t="shared" si="76"/>
        <v>-2.1643567723370929E-11</v>
      </c>
      <c r="AS79">
        <f t="shared" si="77"/>
        <v>-9.4987676070606454E-4</v>
      </c>
      <c r="AT79">
        <f t="shared" si="78"/>
        <v>-6.2058615035928937E-4</v>
      </c>
      <c r="AU79">
        <f t="shared" si="79"/>
        <v>-1.5704629327089217E-3</v>
      </c>
      <c r="AW79">
        <v>76</v>
      </c>
      <c r="AX79">
        <f>IF(Z79&gt;0, (R79*SUMPRODUCT(K79:$K$98, X79:$X$98)-K79*$AZ$3)/Z79, 0)</f>
        <v>-1457716592130464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1000000</v>
      </c>
      <c r="S80">
        <f t="shared" si="63"/>
        <v>-6704763145836230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-17.027912021124425</v>
      </c>
      <c r="AC80">
        <f t="shared" si="64"/>
        <v>-15.203492876022773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-9.2968443987504151E-9</v>
      </c>
      <c r="AI80">
        <f t="shared" si="69"/>
        <v>-9.2969577770498824E-9</v>
      </c>
      <c r="AJ80">
        <f t="shared" si="70"/>
        <v>-1.8244191451016523</v>
      </c>
      <c r="AK80">
        <f t="shared" si="92"/>
        <v>-1.1919538414787099</v>
      </c>
      <c r="AL80">
        <f t="shared" si="71"/>
        <v>-3.0163729958773198</v>
      </c>
      <c r="AN80">
        <f t="shared" si="72"/>
        <v>0</v>
      </c>
      <c r="AO80">
        <f t="shared" si="73"/>
        <v>0</v>
      </c>
      <c r="AP80">
        <f t="shared" si="74"/>
        <v>-4.7058332613439411E-17</v>
      </c>
      <c r="AQ80">
        <f t="shared" si="75"/>
        <v>-3.858710159087623E-12</v>
      </c>
      <c r="AR80">
        <f t="shared" si="76"/>
        <v>-3.8587572174202371E-12</v>
      </c>
      <c r="AS80">
        <f t="shared" si="77"/>
        <v>-7.5723593809787042E-4</v>
      </c>
      <c r="AT80">
        <f t="shared" si="78"/>
        <v>-4.9472747956237932E-4</v>
      </c>
      <c r="AU80">
        <f t="shared" si="79"/>
        <v>-1.2519634215190068E-3</v>
      </c>
      <c r="AW80">
        <v>77</v>
      </c>
      <c r="AX80">
        <f>IF(Z80&gt;0, (R80*SUMPRODUCT(K80:$K$98, X80:$X$98)-K80*$AZ$3)/Z80, 0)</f>
        <v>-6704763145836230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1000000</v>
      </c>
      <c r="S81">
        <f t="shared" si="63"/>
        <v>-3.1578954712666984E+16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-15.203492876022773</v>
      </c>
      <c r="AC81">
        <f t="shared" si="64"/>
        <v>-13.574547210737977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-1.8150297677367221E-9</v>
      </c>
      <c r="AI81">
        <f t="shared" si="69"/>
        <v>-1.8150512607648071E-9</v>
      </c>
      <c r="AJ81">
        <f t="shared" si="70"/>
        <v>-1.628945665284796</v>
      </c>
      <c r="AK81">
        <f t="shared" si="92"/>
        <v>-1.0642445013215942</v>
      </c>
      <c r="AL81">
        <f t="shared" si="71"/>
        <v>-2.6931901684214417</v>
      </c>
      <c r="AN81">
        <f t="shared" si="72"/>
        <v>0</v>
      </c>
      <c r="AO81">
        <f t="shared" si="73"/>
        <v>0</v>
      </c>
      <c r="AP81">
        <f t="shared" si="74"/>
        <v>-7.9650073286282643E-18</v>
      </c>
      <c r="AQ81">
        <f t="shared" si="75"/>
        <v>-6.7262394784359565E-13</v>
      </c>
      <c r="AR81">
        <f t="shared" si="76"/>
        <v>-6.7263191285092423E-13</v>
      </c>
      <c r="AS81">
        <f t="shared" si="77"/>
        <v>-6.0366385371895626E-4</v>
      </c>
      <c r="AT81">
        <f t="shared" si="78"/>
        <v>-3.9439371776386456E-4</v>
      </c>
      <c r="AU81">
        <f t="shared" si="79"/>
        <v>-9.980575721554529E-4</v>
      </c>
      <c r="AW81">
        <v>78</v>
      </c>
      <c r="AX81">
        <f>IF(Z81&gt;0, (R81*SUMPRODUCT(K81:$K$98, X81:$X$98)-K81*$AZ$3)/Z81, 0)</f>
        <v>-3.1578954712666984E+16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1000000</v>
      </c>
      <c r="S82">
        <f t="shared" si="63"/>
        <v>-1.5245915970501434E+17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-13.574547210737977</v>
      </c>
      <c r="AC82">
        <f t="shared" si="64"/>
        <v>-12.120131438159492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-3.4606439449758143E-10</v>
      </c>
      <c r="AI82">
        <f t="shared" si="69"/>
        <v>-3.4606836937566078E-10</v>
      </c>
      <c r="AJ82">
        <f t="shared" si="70"/>
        <v>-1.4544157725784856</v>
      </c>
      <c r="AK82">
        <f t="shared" si="92"/>
        <v>-0.95021830475165847</v>
      </c>
      <c r="AL82">
        <f t="shared" si="71"/>
        <v>-2.4046340776762123</v>
      </c>
      <c r="AN82">
        <f t="shared" si="72"/>
        <v>0</v>
      </c>
      <c r="AO82">
        <f t="shared" si="73"/>
        <v>0</v>
      </c>
      <c r="AP82">
        <f t="shared" si="74"/>
        <v>-1.3152077612562574E-18</v>
      </c>
      <c r="AQ82">
        <f t="shared" si="75"/>
        <v>-1.1450579576312452E-13</v>
      </c>
      <c r="AR82">
        <f t="shared" si="76"/>
        <v>-1.1450711097088576E-13</v>
      </c>
      <c r="AS82">
        <f t="shared" si="77"/>
        <v>-4.8123712828452485E-4</v>
      </c>
      <c r="AT82">
        <f t="shared" si="78"/>
        <v>-3.1440825714601571E-4</v>
      </c>
      <c r="AU82">
        <f t="shared" si="79"/>
        <v>-7.9564538554504759E-4</v>
      </c>
      <c r="AW82">
        <v>79</v>
      </c>
      <c r="AX82">
        <f>IF(Z82&gt;0, (R82*SUMPRODUCT(K82:$K$98, X82:$X$98)-K82*$AZ$3)/Z82, 0)</f>
        <v>-1.5245915970501434E+17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1000000</v>
      </c>
      <c r="S83">
        <f t="shared" si="63"/>
        <v>-7.551670463767607E+17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-12.120131438159492</v>
      </c>
      <c r="AC83">
        <f t="shared" si="64"/>
        <v>-10.821545926928216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-6.4372583121017872E-11</v>
      </c>
      <c r="AI83">
        <f t="shared" si="69"/>
        <v>-6.4373299621160377E-11</v>
      </c>
      <c r="AJ83">
        <f t="shared" si="70"/>
        <v>-1.2985855112312752</v>
      </c>
      <c r="AK83">
        <f t="shared" si="92"/>
        <v>-0.84840920067116454</v>
      </c>
      <c r="AL83">
        <f t="shared" si="71"/>
        <v>-2.1469947119668129</v>
      </c>
      <c r="AN83">
        <f t="shared" si="72"/>
        <v>0</v>
      </c>
      <c r="AO83">
        <f t="shared" si="73"/>
        <v>0</v>
      </c>
      <c r="AP83">
        <f t="shared" si="74"/>
        <v>-2.1167463000377911E-19</v>
      </c>
      <c r="AQ83">
        <f t="shared" si="75"/>
        <v>-1.9017501750704681E-14</v>
      </c>
      <c r="AR83">
        <f t="shared" si="76"/>
        <v>-1.9017713425334683E-14</v>
      </c>
      <c r="AS83">
        <f t="shared" si="77"/>
        <v>-3.8363929231880129E-4</v>
      </c>
      <c r="AT83">
        <f t="shared" si="78"/>
        <v>-2.5064433764830261E-4</v>
      </c>
      <c r="AU83">
        <f t="shared" si="79"/>
        <v>-6.3428362998612156E-4</v>
      </c>
      <c r="AW83">
        <v>80</v>
      </c>
      <c r="AX83">
        <f>IF(Z83&gt;0, (R83*SUMPRODUCT(K83:$K$98, X83:$X$98)-K83*$AZ$3)/Z83, 0)</f>
        <v>-7.551670463767607E+17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1000000</v>
      </c>
      <c r="S84">
        <f t="shared" si="63"/>
        <v>-3.8406894238221757E+18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-10.821545926928216</v>
      </c>
      <c r="AC84">
        <f t="shared" si="64"/>
        <v>-9.6620945776144964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-1.1670984024488058E-11</v>
      </c>
      <c r="AI84">
        <f t="shared" si="69"/>
        <v>-1.1671109810427916E-11</v>
      </c>
      <c r="AJ84">
        <f t="shared" si="70"/>
        <v>-1.15945134931372</v>
      </c>
      <c r="AK84">
        <f t="shared" si="92"/>
        <v>-0.75750821488497522</v>
      </c>
      <c r="AL84">
        <f t="shared" si="71"/>
        <v>-1.9169595642103663</v>
      </c>
      <c r="AN84">
        <f t="shared" si="72"/>
        <v>0</v>
      </c>
      <c r="AO84">
        <f t="shared" si="73"/>
        <v>0</v>
      </c>
      <c r="AP84">
        <f t="shared" si="74"/>
        <v>-3.3179253044997649E-20</v>
      </c>
      <c r="AQ84">
        <f t="shared" si="75"/>
        <v>-3.0785200052382847E-15</v>
      </c>
      <c r="AR84">
        <f t="shared" si="76"/>
        <v>-3.0785531844913296E-15</v>
      </c>
      <c r="AS84">
        <f t="shared" si="77"/>
        <v>-3.0583489502457605E-4</v>
      </c>
      <c r="AT84">
        <f t="shared" si="78"/>
        <v>-1.9981213141605941E-4</v>
      </c>
      <c r="AU84">
        <f t="shared" si="79"/>
        <v>-5.0564702644371399E-4</v>
      </c>
      <c r="AW84">
        <v>81</v>
      </c>
      <c r="AX84">
        <f>IF(Z84&gt;0, (R84*SUMPRODUCT(K84:$K$98, X84:$X$98)-K84*$AZ$3)/Z84, 0)</f>
        <v>-3.8406894238221757E+18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1000000</v>
      </c>
      <c r="S85">
        <f t="shared" si="63"/>
        <v>-2.0073680413077737E+19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-9.6620945776144964</v>
      </c>
      <c r="AC85">
        <f t="shared" si="64"/>
        <v>-8.6268701585843743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-2.0608013469547776E-12</v>
      </c>
      <c r="AI85">
        <f t="shared" si="69"/>
        <v>-2.06082283496789E-12</v>
      </c>
      <c r="AJ85">
        <f t="shared" si="70"/>
        <v>-1.0352244190301221</v>
      </c>
      <c r="AK85">
        <f t="shared" si="92"/>
        <v>-0.67634662043301486</v>
      </c>
      <c r="AL85">
        <f t="shared" si="71"/>
        <v>-1.7115710394651977</v>
      </c>
      <c r="AN85">
        <f t="shared" si="72"/>
        <v>0</v>
      </c>
      <c r="AO85">
        <f t="shared" si="73"/>
        <v>0</v>
      </c>
      <c r="AP85">
        <f t="shared" si="74"/>
        <v>-5.0607250563490845E-21</v>
      </c>
      <c r="AQ85">
        <f t="shared" si="75"/>
        <v>-4.8534729377565512E-16</v>
      </c>
      <c r="AR85">
        <f t="shared" si="76"/>
        <v>-4.8535235450071155E-16</v>
      </c>
      <c r="AS85">
        <f t="shared" si="77"/>
        <v>-2.4380970585505458E-4</v>
      </c>
      <c r="AT85">
        <f t="shared" si="78"/>
        <v>-1.5928900782530273E-4</v>
      </c>
      <c r="AU85">
        <f t="shared" si="79"/>
        <v>-4.0309871368084268E-4</v>
      </c>
      <c r="AW85">
        <v>82</v>
      </c>
      <c r="AX85">
        <f>IF(Z85&gt;0, (R85*SUMPRODUCT(K85:$K$98, X85:$X$98)-K85*$AZ$3)/Z85, 0)</f>
        <v>-2.0073680413077737E+19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1000000</v>
      </c>
      <c r="S86">
        <f t="shared" si="63"/>
        <v>-1.0792370609903274E+20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-8.6268701585843743</v>
      </c>
      <c r="AC86">
        <f t="shared" si="64"/>
        <v>-7.7025626415931905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-3.54092217299858E-13</v>
      </c>
      <c r="AI86">
        <f t="shared" si="69"/>
        <v>-3.5409578582197423E-13</v>
      </c>
      <c r="AJ86">
        <f t="shared" si="70"/>
        <v>-0.92430751699118385</v>
      </c>
      <c r="AK86">
        <f t="shared" si="92"/>
        <v>-0.60388091110090625</v>
      </c>
      <c r="AL86">
        <f t="shared" si="71"/>
        <v>-1.5281884280924443</v>
      </c>
      <c r="AN86">
        <f t="shared" si="72"/>
        <v>0</v>
      </c>
      <c r="AO86">
        <f t="shared" si="73"/>
        <v>0</v>
      </c>
      <c r="AP86">
        <f t="shared" si="74"/>
        <v>-7.5038968043782406E-22</v>
      </c>
      <c r="AQ86">
        <f t="shared" si="75"/>
        <v>-7.4458595780271973E-17</v>
      </c>
      <c r="AR86">
        <f t="shared" si="76"/>
        <v>-7.4459346169952411E-17</v>
      </c>
      <c r="AS86">
        <f t="shared" si="77"/>
        <v>-1.9436360479516539E-4</v>
      </c>
      <c r="AT86">
        <f t="shared" si="78"/>
        <v>-1.2698422179950795E-4</v>
      </c>
      <c r="AU86">
        <f t="shared" si="79"/>
        <v>-3.2134782659474782E-4</v>
      </c>
      <c r="AW86">
        <v>83</v>
      </c>
      <c r="AX86">
        <f>IF(Z86&gt;0, (R86*SUMPRODUCT(K86:$K$98, X86:$X$98)-K86*$AZ$3)/Z86, 0)</f>
        <v>-1.0792370609903274E+20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1000000</v>
      </c>
      <c r="S87">
        <f t="shared" si="63"/>
        <v>-5.9738374717350727E+20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-7.7025626415931905</v>
      </c>
      <c r="AC87">
        <f t="shared" si="64"/>
        <v>-6.877288072851063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-5.9144392435951716E-14</v>
      </c>
      <c r="AI87">
        <f t="shared" si="69"/>
        <v>-5.9144968053224978E-14</v>
      </c>
      <c r="AJ87">
        <f t="shared" si="70"/>
        <v>-0.82527456874212746</v>
      </c>
      <c r="AK87">
        <f t="shared" si="92"/>
        <v>-0.5391793849115234</v>
      </c>
      <c r="AL87">
        <f t="shared" si="71"/>
        <v>-1.3644539536537099</v>
      </c>
      <c r="AN87">
        <f t="shared" si="72"/>
        <v>0</v>
      </c>
      <c r="AO87">
        <f t="shared" si="73"/>
        <v>0</v>
      </c>
      <c r="AP87">
        <f t="shared" si="74"/>
        <v>-1.080722654509273E-22</v>
      </c>
      <c r="AQ87">
        <f t="shared" si="75"/>
        <v>-1.1104372255864416E-17</v>
      </c>
      <c r="AR87">
        <f t="shared" si="76"/>
        <v>-1.1104480328129865E-17</v>
      </c>
      <c r="AS87">
        <f t="shared" si="77"/>
        <v>-1.549454757614518E-4</v>
      </c>
      <c r="AT87">
        <f t="shared" si="78"/>
        <v>-1.0123104416414854E-4</v>
      </c>
      <c r="AU87">
        <f t="shared" si="79"/>
        <v>-2.5617651992561146E-4</v>
      </c>
      <c r="AW87">
        <v>84</v>
      </c>
      <c r="AX87">
        <f>IF(Z87&gt;0, (R87*SUMPRODUCT(K87:$K$98, X87:$X$98)-K87*$AZ$3)/Z87, 0)</f>
        <v>-5.9738374717350727E+20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1000000</v>
      </c>
      <c r="S88">
        <f t="shared" si="63"/>
        <v>-3.4068847421003069E+21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-6.877288072851063</v>
      </c>
      <c r="AC88">
        <f t="shared" si="64"/>
        <v>-6.1404357793313054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-9.5948611314372687E-15</v>
      </c>
      <c r="AI88">
        <f t="shared" si="69"/>
        <v>-9.5949512494812325E-15</v>
      </c>
      <c r="AJ88">
        <f t="shared" si="70"/>
        <v>-0.73685229351975767</v>
      </c>
      <c r="AK88">
        <f t="shared" si="92"/>
        <v>-0.48141016509957446</v>
      </c>
      <c r="AL88">
        <f t="shared" si="71"/>
        <v>-1.2182624586193418</v>
      </c>
      <c r="AN88">
        <f t="shared" si="72"/>
        <v>0</v>
      </c>
      <c r="AO88">
        <f t="shared" si="73"/>
        <v>0</v>
      </c>
      <c r="AP88">
        <f t="shared" si="74"/>
        <v>-1.5106858853687662E-23</v>
      </c>
      <c r="AQ88">
        <f t="shared" si="75"/>
        <v>-1.6084260871479976E-18</v>
      </c>
      <c r="AR88">
        <f t="shared" si="76"/>
        <v>-1.6084411940068514E-18</v>
      </c>
      <c r="AS88">
        <f t="shared" si="77"/>
        <v>-1.2352158463125958E-4</v>
      </c>
      <c r="AT88">
        <f t="shared" si="78"/>
        <v>-8.0700768625756165E-5</v>
      </c>
      <c r="AU88">
        <f t="shared" si="79"/>
        <v>-2.0422235325701739E-4</v>
      </c>
      <c r="AW88">
        <v>85</v>
      </c>
      <c r="AX88">
        <f>IF(Z88&gt;0, (R88*SUMPRODUCT(K88:$K$98, X88:$X$98)-K88*$AZ$3)/Z88, 0)</f>
        <v>-3.4068847421003069E+21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1000000</v>
      </c>
      <c r="S89">
        <f t="shared" si="63"/>
        <v>-2.0138123480917642E+22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-6.1404357793313054</v>
      </c>
      <c r="AC89">
        <f t="shared" si="64"/>
        <v>-5.4825319458315223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-1.5120908543155493E-15</v>
      </c>
      <c r="AI89">
        <f t="shared" si="69"/>
        <v>-1.5121044666363573E-15</v>
      </c>
      <c r="AJ89">
        <f t="shared" si="70"/>
        <v>-0.6579038334997831</v>
      </c>
      <c r="AK89">
        <f t="shared" si="92"/>
        <v>-0.42983050455319144</v>
      </c>
      <c r="AL89">
        <f t="shared" si="71"/>
        <v>-1.087734338052976</v>
      </c>
      <c r="AN89">
        <f t="shared" si="72"/>
        <v>0</v>
      </c>
      <c r="AO89">
        <f t="shared" si="73"/>
        <v>0</v>
      </c>
      <c r="AP89">
        <f t="shared" si="74"/>
        <v>-2.0374012484899683E-24</v>
      </c>
      <c r="AQ89">
        <f t="shared" si="75"/>
        <v>-2.2631965833646462E-19</v>
      </c>
      <c r="AR89">
        <f t="shared" si="76"/>
        <v>-2.2632169573771309E-19</v>
      </c>
      <c r="AS89">
        <f t="shared" si="77"/>
        <v>-9.847065101344027E-5</v>
      </c>
      <c r="AT89">
        <f t="shared" si="78"/>
        <v>-6.4334158662114274E-5</v>
      </c>
      <c r="AU89">
        <f t="shared" si="79"/>
        <v>-1.6280480967555477E-4</v>
      </c>
      <c r="AW89">
        <v>86</v>
      </c>
      <c r="AX89">
        <f>IF(Z89&gt;0, (R89*SUMPRODUCT(K89:$K$98, X89:$X$98)-K89*$AZ$3)/Z89, 0)</f>
        <v>-2.0138123480917642E+22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50</v>
      </c>
      <c r="R90">
        <f t="shared" si="62"/>
        <v>1000000</v>
      </c>
      <c r="S90">
        <f t="shared" si="63"/>
        <v>-1.2351703904295095E+23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-5.4825319458315223</v>
      </c>
      <c r="AC90">
        <f t="shared" si="64"/>
        <v>-4.8951178087781448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-2.2989283837290546E-16</v>
      </c>
      <c r="AI90">
        <f t="shared" si="69"/>
        <v>-2.2989481992858664E-16</v>
      </c>
      <c r="AJ90">
        <f t="shared" si="70"/>
        <v>-0.58741413705337742</v>
      </c>
      <c r="AK90">
        <f t="shared" si="92"/>
        <v>-0.38377723620820658</v>
      </c>
      <c r="AL90">
        <f t="shared" si="71"/>
        <v>-0.97119137326158422</v>
      </c>
      <c r="AN90">
        <f t="shared" si="72"/>
        <v>0</v>
      </c>
      <c r="AO90">
        <f t="shared" si="73"/>
        <v>0</v>
      </c>
      <c r="AP90">
        <f t="shared" si="74"/>
        <v>-2.6480894429162051E-25</v>
      </c>
      <c r="AQ90">
        <f t="shared" si="75"/>
        <v>-3.0722164614258096E-20</v>
      </c>
      <c r="AR90">
        <f t="shared" si="76"/>
        <v>-3.0722429423202389E-20</v>
      </c>
      <c r="AS90">
        <f t="shared" si="77"/>
        <v>-7.8500200106377714E-5</v>
      </c>
      <c r="AT90">
        <f t="shared" si="78"/>
        <v>-5.1286797402833444E-5</v>
      </c>
      <c r="AU90">
        <f t="shared" si="79"/>
        <v>-1.297869975092112E-4</v>
      </c>
      <c r="AW90">
        <v>87</v>
      </c>
      <c r="AX90">
        <f>IF(Z90&gt;0, (R90*SUMPRODUCT(K90:$K$98, X90:$X$98)-K90*$AZ$3)/Z90, 0)</f>
        <v>-1.2351703904295095E+23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50</v>
      </c>
      <c r="R91">
        <f t="shared" si="62"/>
        <v>1000000</v>
      </c>
      <c r="S91">
        <f t="shared" si="63"/>
        <v>-7.8701487989799641E+23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-4.8951178087781448</v>
      </c>
      <c r="AC91">
        <f t="shared" si="64"/>
        <v>-4.370640900694772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-3.3681361234565438E-17</v>
      </c>
      <c r="AI91">
        <f t="shared" si="69"/>
        <v>-3.3681638906628087E-17</v>
      </c>
      <c r="AJ91">
        <f t="shared" si="70"/>
        <v>-0.52447690808337288</v>
      </c>
      <c r="AK91">
        <f t="shared" si="92"/>
        <v>-0.3426582466144702</v>
      </c>
      <c r="AL91">
        <f t="shared" si="71"/>
        <v>-0.86713515469784308</v>
      </c>
      <c r="AN91">
        <f t="shared" si="72"/>
        <v>0</v>
      </c>
      <c r="AO91">
        <f t="shared" si="73"/>
        <v>0</v>
      </c>
      <c r="AP91">
        <f t="shared" si="74"/>
        <v>-3.3131456866188863E-26</v>
      </c>
      <c r="AQ91">
        <f t="shared" si="75"/>
        <v>-4.018814699260227E-21</v>
      </c>
      <c r="AR91">
        <f t="shared" si="76"/>
        <v>-4.0188478307170935E-21</v>
      </c>
      <c r="AS91">
        <f t="shared" si="77"/>
        <v>-6.2579878911334295E-5</v>
      </c>
      <c r="AT91">
        <f t="shared" si="78"/>
        <v>-4.0885520888738398E-5</v>
      </c>
      <c r="AU91">
        <f t="shared" si="79"/>
        <v>-1.0346539980007269E-4</v>
      </c>
      <c r="AW91">
        <v>88</v>
      </c>
      <c r="AX91">
        <f>IF(Z91&gt;0, (R91*SUMPRODUCT(K91:$K$98, X91:$X$98)-K91*$AZ$3)/Z91, 0)</f>
        <v>-7.8701487989799641E+23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50</v>
      </c>
      <c r="R92">
        <f t="shared" si="62"/>
        <v>1000000</v>
      </c>
      <c r="S92">
        <f t="shared" si="63"/>
        <v>-5.2155791671023772E+24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-4.370640900694772</v>
      </c>
      <c r="AC92">
        <f t="shared" si="64"/>
        <v>-3.9023579470489032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-4.7496950269041963E-18</v>
      </c>
      <c r="AI92">
        <f t="shared" si="69"/>
        <v>-4.749732437494871E-18</v>
      </c>
      <c r="AJ92">
        <f t="shared" si="70"/>
        <v>-0.4682829536458688</v>
      </c>
      <c r="AK92">
        <f t="shared" si="92"/>
        <v>-0.30594486304863405</v>
      </c>
      <c r="AL92">
        <f t="shared" si="71"/>
        <v>-0.77422781669450291</v>
      </c>
      <c r="AN92">
        <f t="shared" si="72"/>
        <v>0</v>
      </c>
      <c r="AO92">
        <f t="shared" si="73"/>
        <v>0</v>
      </c>
      <c r="AP92">
        <f t="shared" si="74"/>
        <v>-3.9855190516419323E-27</v>
      </c>
      <c r="AQ92">
        <f t="shared" si="75"/>
        <v>-5.0600644570871447E-22</v>
      </c>
      <c r="AR92">
        <f t="shared" si="76"/>
        <v>-5.0601043122776607E-22</v>
      </c>
      <c r="AS92">
        <f t="shared" si="77"/>
        <v>-4.9888296325999932E-5</v>
      </c>
      <c r="AT92">
        <f t="shared" si="78"/>
        <v>-3.2593686932986599E-5</v>
      </c>
      <c r="AU92">
        <f t="shared" si="79"/>
        <v>-8.2481983258986532E-5</v>
      </c>
      <c r="AW92">
        <v>89</v>
      </c>
      <c r="AX92">
        <f>IF(Z92&gt;0, (R92*SUMPRODUCT(K92:$K$98, X92:$X$98)-K92*$AZ$3)/Z92, 0)</f>
        <v>-5.2155791671023772E+24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1000000</v>
      </c>
      <c r="S93">
        <f t="shared" si="63"/>
        <v>-3.5992775837493285E+25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-3.9023579470489032</v>
      </c>
      <c r="AC93">
        <f t="shared" si="64"/>
        <v>-3.4842481670079493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-6.4392559826266087E-19</v>
      </c>
      <c r="AI93">
        <f t="shared" si="69"/>
        <v>-6.4393043846751582E-19</v>
      </c>
      <c r="AJ93">
        <f t="shared" si="70"/>
        <v>-0.41810978004095389</v>
      </c>
      <c r="AK93">
        <f t="shared" si="92"/>
        <v>-0.27316505629342325</v>
      </c>
      <c r="AL93">
        <f t="shared" si="71"/>
        <v>-0.69127483633437714</v>
      </c>
      <c r="AN93">
        <f t="shared" si="72"/>
        <v>0</v>
      </c>
      <c r="AO93">
        <f t="shared" si="73"/>
        <v>0</v>
      </c>
      <c r="AP93">
        <f t="shared" si="74"/>
        <v>-4.6040077333969612E-28</v>
      </c>
      <c r="AQ93">
        <f t="shared" si="75"/>
        <v>-6.1250267767590227E-23</v>
      </c>
      <c r="AR93">
        <f t="shared" si="76"/>
        <v>-6.1250728168363578E-23</v>
      </c>
      <c r="AS93">
        <f t="shared" si="77"/>
        <v>-3.977064439253817E-5</v>
      </c>
      <c r="AT93">
        <f t="shared" si="78"/>
        <v>-2.5983487669791609E-5</v>
      </c>
      <c r="AU93">
        <f t="shared" si="79"/>
        <v>-6.5754132062329775E-5</v>
      </c>
      <c r="AW93">
        <v>90</v>
      </c>
      <c r="AX93">
        <f>IF(Z93&gt;0, (R93*SUMPRODUCT(K93:$K$98, X93:$X$98)-K93*$AZ$3)/Z93, 0)</f>
        <v>-3.5992775837493285E+25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1000000</v>
      </c>
      <c r="S94">
        <f t="shared" si="63"/>
        <v>-2.5904135870471044E+26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-3.4842481670079493</v>
      </c>
      <c r="AC94">
        <f t="shared" si="64"/>
        <v>-3.1109358633999546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-8.3826638484626395E-20</v>
      </c>
      <c r="AI94">
        <f t="shared" si="69"/>
        <v>-8.3827238955508527E-20</v>
      </c>
      <c r="AJ94">
        <f t="shared" si="70"/>
        <v>-0.37331230360799461</v>
      </c>
      <c r="AK94">
        <f t="shared" si="92"/>
        <v>-0.24389737169055647</v>
      </c>
      <c r="AL94">
        <f t="shared" si="71"/>
        <v>-0.61720967529855109</v>
      </c>
      <c r="AN94">
        <f t="shared" si="72"/>
        <v>0</v>
      </c>
      <c r="AO94">
        <f t="shared" si="73"/>
        <v>0</v>
      </c>
      <c r="AP94">
        <f t="shared" si="74"/>
        <v>-5.0997188207263107E-29</v>
      </c>
      <c r="AQ94">
        <f t="shared" si="75"/>
        <v>-7.1192841931100798E-24</v>
      </c>
      <c r="AR94">
        <f t="shared" si="76"/>
        <v>-7.1193351902982871E-24</v>
      </c>
      <c r="AS94">
        <f t="shared" si="77"/>
        <v>-3.1704914215990251E-5</v>
      </c>
      <c r="AT94">
        <f t="shared" si="78"/>
        <v>-2.07138772877803E-5</v>
      </c>
      <c r="AU94">
        <f t="shared" si="79"/>
        <v>-5.2418791503770551E-5</v>
      </c>
      <c r="AW94">
        <v>91</v>
      </c>
      <c r="AX94">
        <f>IF(Z94&gt;0, (R94*SUMPRODUCT(K94:$K$98, X94:$X$98)-K94*$AZ$3)/Z94, 0)</f>
        <v>-2.5904135870471044E+26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1000000</v>
      </c>
      <c r="S95">
        <f t="shared" si="63"/>
        <v>-1.9478837730251096E+27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-3.1109358633999546</v>
      </c>
      <c r="AC95">
        <f t="shared" si="64"/>
        <v>-2.7776213066071018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-1.0463354758487766E-20</v>
      </c>
      <c r="AI95">
        <f t="shared" si="69"/>
        <v>-1.0463426056923152E-20</v>
      </c>
      <c r="AJ95">
        <f t="shared" si="70"/>
        <v>-0.33331455679285282</v>
      </c>
      <c r="AK95">
        <f t="shared" si="92"/>
        <v>-0.21776551043799686</v>
      </c>
      <c r="AL95">
        <f t="shared" si="71"/>
        <v>-0.55108006723084968</v>
      </c>
      <c r="AN95">
        <f t="shared" si="72"/>
        <v>0</v>
      </c>
      <c r="AO95">
        <f t="shared" si="73"/>
        <v>0</v>
      </c>
      <c r="AP95">
        <f t="shared" si="74"/>
        <v>-5.4065006023637798E-30</v>
      </c>
      <c r="AQ95">
        <f t="shared" si="75"/>
        <v>-7.9342742233112555E-25</v>
      </c>
      <c r="AR95">
        <f t="shared" si="76"/>
        <v>-7.9343282883172788E-25</v>
      </c>
      <c r="AS95">
        <f t="shared" si="77"/>
        <v>-2.5274963501267772E-5</v>
      </c>
      <c r="AT95">
        <f t="shared" si="78"/>
        <v>-1.6512976154161589E-5</v>
      </c>
      <c r="AU95">
        <f t="shared" si="79"/>
        <v>-4.1787939655429358E-5</v>
      </c>
      <c r="AW95">
        <v>92</v>
      </c>
      <c r="AX95">
        <f>IF(Z95&gt;0, (R95*SUMPRODUCT(K95:$K$98, X95:$X$98)-K95*$AZ$3)/Z95, 0)</f>
        <v>-1.9478837730251096E+27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1000000</v>
      </c>
      <c r="S96">
        <f t="shared" si="63"/>
        <v>-1.5334549166811741E+28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-2.7776213066071018</v>
      </c>
      <c r="AC96">
        <f t="shared" si="64"/>
        <v>-2.4800190237563404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-1.2499814734683777E-21</v>
      </c>
      <c r="AI96">
        <f t="shared" si="69"/>
        <v>-1.2499895598457363E-21</v>
      </c>
      <c r="AJ96">
        <f t="shared" si="70"/>
        <v>-0.2976022828507614</v>
      </c>
      <c r="AK96">
        <f t="shared" si="92"/>
        <v>-0.19443349146249714</v>
      </c>
      <c r="AL96">
        <f t="shared" si="71"/>
        <v>-0.49203577431325851</v>
      </c>
      <c r="AN96">
        <f t="shared" si="72"/>
        <v>0</v>
      </c>
      <c r="AO96">
        <f t="shared" si="73"/>
        <v>0</v>
      </c>
      <c r="AP96">
        <f t="shared" si="74"/>
        <v>-5.474850162246784E-31</v>
      </c>
      <c r="AQ96">
        <f t="shared" si="75"/>
        <v>-8.4629506753008958E-26</v>
      </c>
      <c r="AR96">
        <f t="shared" si="76"/>
        <v>-8.4630054238025174E-26</v>
      </c>
      <c r="AS96">
        <f t="shared" si="77"/>
        <v>-2.0149046158536167E-5</v>
      </c>
      <c r="AT96">
        <f t="shared" si="78"/>
        <v>-1.3164043490243607E-5</v>
      </c>
      <c r="AU96">
        <f t="shared" si="79"/>
        <v>-3.3313089648779771E-5</v>
      </c>
      <c r="AW96">
        <v>93</v>
      </c>
      <c r="AX96">
        <f>IF(Z96&gt;0, (R96*SUMPRODUCT(K96:$K$98, X96:$X$98)-K96*$AZ$3)/Z96, 0)</f>
        <v>-1.5334549166811741E+28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1000000</v>
      </c>
      <c r="S97">
        <f t="shared" si="63"/>
        <v>-1.2666313249379331E+29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-2.4800190237563404</v>
      </c>
      <c r="AC97">
        <f t="shared" si="64"/>
        <v>-2.2143026997824466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-1.4262844683121662E-22</v>
      </c>
      <c r="AI97">
        <f t="shared" si="69"/>
        <v>-1.4262932092246013E-22</v>
      </c>
      <c r="AJ97">
        <f t="shared" si="70"/>
        <v>-0.26571632397389378</v>
      </c>
      <c r="AK97">
        <f t="shared" si="92"/>
        <v>-0.17360133166294384</v>
      </c>
      <c r="AL97">
        <f t="shared" si="71"/>
        <v>-0.43931765563683761</v>
      </c>
      <c r="AN97">
        <f t="shared" si="72"/>
        <v>0</v>
      </c>
      <c r="AO97">
        <f t="shared" si="73"/>
        <v>0</v>
      </c>
      <c r="AP97">
        <f t="shared" si="74"/>
        <v>-5.2839290854375097E-32</v>
      </c>
      <c r="AQ97">
        <f t="shared" si="75"/>
        <v>-8.621967148313061E-27</v>
      </c>
      <c r="AR97">
        <f t="shared" si="76"/>
        <v>-8.6220199876039158E-27</v>
      </c>
      <c r="AS97">
        <f t="shared" si="77"/>
        <v>-1.6062696236077918E-5</v>
      </c>
      <c r="AT97">
        <f t="shared" si="78"/>
        <v>-1.0494294874237566E-5</v>
      </c>
      <c r="AU97">
        <f t="shared" si="79"/>
        <v>-2.6556991110315483E-5</v>
      </c>
      <c r="AW97">
        <v>94</v>
      </c>
      <c r="AX97">
        <f>IF(Z97&gt;0, (R97*SUMPRODUCT(K97:$K$98, X97:$X$98)-K97*$AZ$3)/Z97, 0)</f>
        <v>-1.2666313249379331E+29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-2.2143026997824466</v>
      </c>
      <c r="AK98">
        <f t="shared" si="92"/>
        <v>-0.15500118898477128</v>
      </c>
      <c r="AL98">
        <f t="shared" si="71"/>
        <v>-2.369303888767218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-9.4355876525669803E-28</v>
      </c>
      <c r="AR98">
        <f t="shared" si="76"/>
        <v>-9.4355876525669803E-28</v>
      </c>
      <c r="AS98">
        <f t="shared" si="77"/>
        <v>-1.1951410889938918E-4</v>
      </c>
      <c r="AT98">
        <f t="shared" si="78"/>
        <v>-8.3659876229572423E-6</v>
      </c>
      <c r="AU98">
        <f t="shared" si="79"/>
        <v>-1.2788009652234643E-4</v>
      </c>
      <c r="AW98">
        <v>95</v>
      </c>
    </row>
    <row r="100" spans="5:50" x14ac:dyDescent="0.25">
      <c r="AN100" s="6">
        <f t="shared" ref="AN100:AU100" si="93">SUM(AN3:AN98)</f>
        <v>67386.322005005146</v>
      </c>
      <c r="AO100" s="6">
        <f t="shared" si="93"/>
        <v>-6738.632200500515</v>
      </c>
      <c r="AP100" s="6">
        <f t="shared" si="93"/>
        <v>-3018.6964285104987</v>
      </c>
      <c r="AQ100" s="6">
        <f t="shared" si="93"/>
        <v>-36629.988197755149</v>
      </c>
      <c r="AR100" s="6">
        <f t="shared" si="93"/>
        <v>20999.005178238989</v>
      </c>
      <c r="AS100" s="6">
        <f t="shared" si="93"/>
        <v>-9161.8594661746174</v>
      </c>
      <c r="AT100" s="6">
        <f t="shared" si="93"/>
        <v>3329.3119424383635</v>
      </c>
      <c r="AU100" s="6">
        <f t="shared" si="93"/>
        <v>15166.457654502734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147445.08195552367</v>
      </c>
      <c r="K3">
        <v>1</v>
      </c>
      <c r="L3" s="2">
        <v>0</v>
      </c>
      <c r="O3">
        <f>$C$3</f>
        <v>147445.08195552367</v>
      </c>
      <c r="P3">
        <f>O3*C5</f>
        <v>14744.508195552367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147445.08195552367</v>
      </c>
      <c r="AF3">
        <f t="shared" ref="AF3:AF34" si="4">-$Z3*P3</f>
        <v>-14744.508195552367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130180.6655559713</v>
      </c>
      <c r="AJ3">
        <f t="shared" ref="AJ3:AJ34" si="8">AB3-AC3</f>
        <v>0</v>
      </c>
      <c r="AL3">
        <f t="shared" ref="AL3:AL34" si="9">SUM(AI3:AK3)</f>
        <v>130180.6655559713</v>
      </c>
      <c r="AN3">
        <f t="shared" ref="AN3:AN34" si="10">AE3*$K3</f>
        <v>147445.08195552367</v>
      </c>
      <c r="AO3">
        <f t="shared" ref="AO3:AO34" si="11">AF3*$K3</f>
        <v>-14744.508195552367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130180.6655559713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130180.6655559713</v>
      </c>
      <c r="AW3">
        <v>0</v>
      </c>
      <c r="AX3">
        <f>IF(Z3&gt;0, (R3*SUMPRODUCT(K3:$K$98, X3:$X$98)-K3*$AZ$3)/Z3, 0)</f>
        <v>0</v>
      </c>
      <c r="AZ3">
        <f>C6*SUMPRODUCT(X4:X89, K4:K89)/1</f>
        <v>80997.903786777009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5495.4162144490647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5433.1087622625928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-5433.1087622625928</v>
      </c>
      <c r="AK4">
        <f>G4*SUM(AB4, AE4:AF4)</f>
        <v>0</v>
      </c>
      <c r="AL4">
        <f t="shared" si="9"/>
        <v>-6771.185762262593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-1248.3226047205897</v>
      </c>
      <c r="AR4">
        <f t="shared" si="14"/>
        <v>-1248.3226047205897</v>
      </c>
      <c r="AS4">
        <f t="shared" si="15"/>
        <v>-5068.6712960748137</v>
      </c>
      <c r="AT4">
        <f t="shared" si="16"/>
        <v>0</v>
      </c>
      <c r="AU4">
        <f t="shared" si="17"/>
        <v>-6316.9939007954035</v>
      </c>
      <c r="AW4">
        <v>1</v>
      </c>
      <c r="AX4">
        <f>IF(Z4&gt;0, (R4*SUMPRODUCT(K4:$K$98, X4:$X$98)-K4*$AZ$3)/Z4, 0)</f>
        <v>5495.4162144490647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1000000</v>
      </c>
      <c r="S5">
        <f t="shared" si="1"/>
        <v>10730.097943470128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5433.1087622625928</v>
      </c>
      <c r="AC5">
        <f t="shared" si="2"/>
        <v>10487.624239330093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-1372.8332070535712</v>
      </c>
      <c r="AI5">
        <f t="shared" si="7"/>
        <v>-1421.7033305817185</v>
      </c>
      <c r="AJ5">
        <f t="shared" si="8"/>
        <v>-5054.5154770674999</v>
      </c>
      <c r="AK5">
        <f>G5*SUM(AB5, AE5:AF5)</f>
        <v>222.75745925276632</v>
      </c>
      <c r="AL5">
        <f t="shared" si="9"/>
        <v>-6253.4613483964522</v>
      </c>
      <c r="AN5">
        <f t="shared" si="10"/>
        <v>0</v>
      </c>
      <c r="AO5">
        <f t="shared" si="11"/>
        <v>0</v>
      </c>
      <c r="AP5">
        <f t="shared" si="12"/>
        <v>-41.789234453556752</v>
      </c>
      <c r="AQ5">
        <f t="shared" si="13"/>
        <v>-1173.9206822783492</v>
      </c>
      <c r="AR5">
        <f t="shared" si="14"/>
        <v>-1215.7099167319061</v>
      </c>
      <c r="AS5">
        <f t="shared" si="15"/>
        <v>-4322.1567098893847</v>
      </c>
      <c r="AT5">
        <f t="shared" si="16"/>
        <v>190.48168940336151</v>
      </c>
      <c r="AU5">
        <f t="shared" si="17"/>
        <v>-5347.3849372179293</v>
      </c>
      <c r="AW5">
        <v>2</v>
      </c>
      <c r="AX5">
        <f>IF(Z5&gt;0, (R5*SUMPRODUCT(K5:$K$98, X5:$X$98)-K5*$AZ$3)/Z5, 0)</f>
        <v>10730.097943470128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1000000</v>
      </c>
      <c r="S6">
        <f t="shared" si="1"/>
        <v>16655.981057821893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10487.624239330093</v>
      </c>
      <c r="AC6">
        <f t="shared" si="2"/>
        <v>16093.065152257703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-1425.0684405203046</v>
      </c>
      <c r="AI6">
        <f t="shared" si="7"/>
        <v>-1473.3786093911444</v>
      </c>
      <c r="AJ6">
        <f t="shared" si="8"/>
        <v>-5605.44091292761</v>
      </c>
      <c r="AK6">
        <f>G6*SUM(AB6, AE6:AF6)</f>
        <v>613.5260180008105</v>
      </c>
      <c r="AL6">
        <f t="shared" si="9"/>
        <v>-6465.2935043179432</v>
      </c>
      <c r="AN6">
        <f t="shared" si="10"/>
        <v>0</v>
      </c>
      <c r="AO6">
        <f t="shared" si="11"/>
        <v>0</v>
      </c>
      <c r="AP6">
        <f t="shared" si="12"/>
        <v>-37.266948792566659</v>
      </c>
      <c r="AQ6">
        <f t="shared" si="13"/>
        <v>-1099.312087704772</v>
      </c>
      <c r="AR6">
        <f t="shared" si="14"/>
        <v>-1136.5790364973386</v>
      </c>
      <c r="AS6">
        <f t="shared" si="15"/>
        <v>-4324.0933398583638</v>
      </c>
      <c r="AT6">
        <f t="shared" si="16"/>
        <v>473.28012362930207</v>
      </c>
      <c r="AU6">
        <f t="shared" si="17"/>
        <v>-4987.3922527263994</v>
      </c>
      <c r="AW6">
        <v>3</v>
      </c>
      <c r="AX6">
        <f>IF(Z6&gt;0, (R6*SUMPRODUCT(K6:$K$98, X6:$X$98)-K6*$AZ$3)/Z6, 0)</f>
        <v>16655.981057821893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1000000</v>
      </c>
      <c r="S7">
        <f t="shared" si="1"/>
        <v>21598.206468090379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16093.065152257703</v>
      </c>
      <c r="AC7">
        <f t="shared" si="2"/>
        <v>20627.476291683539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-1486.2874665992003</v>
      </c>
      <c r="AI7">
        <f t="shared" si="7"/>
        <v>-1534.0402194080018</v>
      </c>
      <c r="AJ7">
        <f t="shared" si="8"/>
        <v>-4534.4111394258362</v>
      </c>
      <c r="AK7">
        <f>G7*SUM(AB7, AE7:AF7)</f>
        <v>790.16949897585312</v>
      </c>
      <c r="AL7">
        <f t="shared" si="9"/>
        <v>-5278.2818598579843</v>
      </c>
      <c r="AN7">
        <f t="shared" si="10"/>
        <v>0</v>
      </c>
      <c r="AO7">
        <f t="shared" si="11"/>
        <v>0</v>
      </c>
      <c r="AP7">
        <f t="shared" si="12"/>
        <v>-33.515560414630301</v>
      </c>
      <c r="AQ7">
        <f t="shared" si="13"/>
        <v>-1043.1599112152539</v>
      </c>
      <c r="AR7">
        <f t="shared" si="14"/>
        <v>-1076.6754716298842</v>
      </c>
      <c r="AS7">
        <f t="shared" si="15"/>
        <v>-3182.5040767113328</v>
      </c>
      <c r="AT7">
        <f t="shared" si="16"/>
        <v>554.58527567529461</v>
      </c>
      <c r="AU7">
        <f t="shared" si="17"/>
        <v>-3704.5942726659223</v>
      </c>
      <c r="AW7">
        <v>4</v>
      </c>
      <c r="AX7">
        <f>IF(Z7&gt;0, (R7*SUMPRODUCT(K7:$K$98, X7:$X$98)-K7*$AZ$3)/Z7, 0)</f>
        <v>21598.206468090379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1000000</v>
      </c>
      <c r="S8">
        <f t="shared" si="1"/>
        <v>24755.23096500387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20627.476291683539</v>
      </c>
      <c r="AC8">
        <f t="shared" si="2"/>
        <v>23367.873350676251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-1547.5139097242677</v>
      </c>
      <c r="AI8">
        <f t="shared" si="7"/>
        <v>-1594.7117593094949</v>
      </c>
      <c r="AJ8">
        <f t="shared" si="8"/>
        <v>-2740.3970589927121</v>
      </c>
      <c r="AK8">
        <f t="shared" ref="AK8:AK39" si="30">G8*SUM(AB8:AB8, AE8:AF8)</f>
        <v>439.36524501285936</v>
      </c>
      <c r="AL8">
        <f t="shared" si="9"/>
        <v>-3895.7435732893482</v>
      </c>
      <c r="AN8">
        <f t="shared" si="10"/>
        <v>0</v>
      </c>
      <c r="AO8">
        <f t="shared" si="11"/>
        <v>0</v>
      </c>
      <c r="AP8">
        <f t="shared" si="12"/>
        <v>-30.921402228434388</v>
      </c>
      <c r="AQ8">
        <f t="shared" si="13"/>
        <v>-1013.844920418969</v>
      </c>
      <c r="AR8">
        <f t="shared" si="14"/>
        <v>-1044.7663226474033</v>
      </c>
      <c r="AS8">
        <f t="shared" si="15"/>
        <v>-1795.3555187661482</v>
      </c>
      <c r="AT8">
        <f t="shared" si="16"/>
        <v>287.84763682304612</v>
      </c>
      <c r="AU8">
        <f t="shared" si="17"/>
        <v>-2552.2742045905056</v>
      </c>
      <c r="AW8">
        <v>5</v>
      </c>
      <c r="AX8">
        <f>IF(Z8&gt;0, (R8*SUMPRODUCT(K8:$K$98, X8:$X$98)-K8*$AZ$3)/Z8, 0)</f>
        <v>24755.23096500387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1000000</v>
      </c>
      <c r="S9">
        <f t="shared" si="1"/>
        <v>26973.065334564697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23367.873350676251</v>
      </c>
      <c r="AC9">
        <f t="shared" si="2"/>
        <v>25163.339081734855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-1611.2515166243884</v>
      </c>
      <c r="AI9">
        <f t="shared" si="7"/>
        <v>-1657.8968251379322</v>
      </c>
      <c r="AJ9">
        <f t="shared" si="8"/>
        <v>-1795.4657310586044</v>
      </c>
      <c r="AK9">
        <f t="shared" si="30"/>
        <v>137.87045276898988</v>
      </c>
      <c r="AL9">
        <f t="shared" si="9"/>
        <v>-3315.4921034275467</v>
      </c>
      <c r="AN9">
        <f t="shared" si="10"/>
        <v>0</v>
      </c>
      <c r="AO9">
        <f t="shared" si="11"/>
        <v>0</v>
      </c>
      <c r="AP9">
        <f t="shared" si="12"/>
        <v>-28.941574101363297</v>
      </c>
      <c r="AQ9">
        <f t="shared" si="13"/>
        <v>-999.71801345849792</v>
      </c>
      <c r="AR9">
        <f t="shared" si="14"/>
        <v>-1028.6595875598614</v>
      </c>
      <c r="AS9">
        <f t="shared" si="15"/>
        <v>-1114.0156675521412</v>
      </c>
      <c r="AT9">
        <f t="shared" si="16"/>
        <v>85.543177917746064</v>
      </c>
      <c r="AU9">
        <f t="shared" si="17"/>
        <v>-2057.1320771942565</v>
      </c>
      <c r="AW9">
        <v>6</v>
      </c>
      <c r="AX9">
        <f>IF(Z9&gt;0, (R9*SUMPRODUCT(K9:$K$98, X9:$X$98)-K9*$AZ$3)/Z9, 0)</f>
        <v>26973.065334564697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50</v>
      </c>
      <c r="R10">
        <f t="shared" si="0"/>
        <v>1000000</v>
      </c>
      <c r="S10">
        <f t="shared" si="1"/>
        <v>29008.766262392161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25163.339081734855</v>
      </c>
      <c r="AC10">
        <f t="shared" si="2"/>
        <v>26742.93028313254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-1685.7726445535145</v>
      </c>
      <c r="AI10">
        <f t="shared" si="7"/>
        <v>-1731.8672113496953</v>
      </c>
      <c r="AJ10">
        <f t="shared" si="8"/>
        <v>-1579.5912013976849</v>
      </c>
      <c r="AK10">
        <f t="shared" si="30"/>
        <v>103.16969023511291</v>
      </c>
      <c r="AL10">
        <f t="shared" si="9"/>
        <v>-3208.2887225122672</v>
      </c>
      <c r="AN10">
        <f t="shared" si="10"/>
        <v>0</v>
      </c>
      <c r="AO10">
        <f t="shared" si="11"/>
        <v>0</v>
      </c>
      <c r="AP10">
        <f t="shared" si="12"/>
        <v>-27.132018393558113</v>
      </c>
      <c r="AQ10">
        <f t="shared" si="13"/>
        <v>-992.27344085101379</v>
      </c>
      <c r="AR10">
        <f t="shared" si="14"/>
        <v>-1019.4054592445721</v>
      </c>
      <c r="AS10">
        <f t="shared" si="15"/>
        <v>-929.77330105151748</v>
      </c>
      <c r="AT10">
        <f t="shared" si="16"/>
        <v>60.727372609752258</v>
      </c>
      <c r="AU10">
        <f t="shared" si="17"/>
        <v>-1888.4513876863373</v>
      </c>
      <c r="AW10">
        <v>7</v>
      </c>
      <c r="AX10">
        <f>IF(Z10&gt;0, (R10*SUMPRODUCT(K10:$K$98, X10:$X$98)-K10*$AZ$3)/Z10, 0)</f>
        <v>29008.766262392161</v>
      </c>
    </row>
    <row r="11" spans="1:52" x14ac:dyDescent="0.25">
      <c r="A11" t="s">
        <v>33</v>
      </c>
      <c r="C11" s="25">
        <f>AU91</f>
        <v>34982.285960528323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50</v>
      </c>
      <c r="R11">
        <f t="shared" si="0"/>
        <v>1000000</v>
      </c>
      <c r="S11">
        <f t="shared" si="1"/>
        <v>30875.023214023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26742.93028313254</v>
      </c>
      <c r="AC11">
        <f t="shared" si="2"/>
        <v>28124.524984502765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-1757.3184834509502</v>
      </c>
      <c r="AI11">
        <f t="shared" si="7"/>
        <v>-1802.8642386549966</v>
      </c>
      <c r="AJ11">
        <f t="shared" si="8"/>
        <v>-1381.5947013702244</v>
      </c>
      <c r="AK11">
        <f t="shared" si="30"/>
        <v>64.183032679518092</v>
      </c>
      <c r="AL11">
        <f t="shared" si="9"/>
        <v>-3120.2759073457028</v>
      </c>
      <c r="AN11">
        <f t="shared" si="10"/>
        <v>0</v>
      </c>
      <c r="AO11">
        <f t="shared" si="11"/>
        <v>0</v>
      </c>
      <c r="AP11">
        <f t="shared" si="12"/>
        <v>-25.474134250133556</v>
      </c>
      <c r="AQ11">
        <f t="shared" si="13"/>
        <v>-982.88340520684949</v>
      </c>
      <c r="AR11">
        <f t="shared" si="14"/>
        <v>-1008.3575394569831</v>
      </c>
      <c r="AS11">
        <f t="shared" si="15"/>
        <v>-772.73784887974693</v>
      </c>
      <c r="AT11">
        <f t="shared" si="16"/>
        <v>35.898124506529179</v>
      </c>
      <c r="AU11">
        <f t="shared" si="17"/>
        <v>-1745.1972638302009</v>
      </c>
      <c r="AW11">
        <v>8</v>
      </c>
      <c r="AX11">
        <f>IF(Z11&gt;0, (R11*SUMPRODUCT(K11:$K$98, X11:$X$98)-K11*$AZ$3)/Z11, 0)</f>
        <v>30875.023214023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1000000</v>
      </c>
      <c r="S12">
        <f t="shared" si="1"/>
        <v>32660.367205594179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28124.524984502765</v>
      </c>
      <c r="AC12">
        <f t="shared" si="2"/>
        <v>29393.221793595148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-1839.8991201664012</v>
      </c>
      <c r="AI12">
        <f t="shared" si="7"/>
        <v>-1884.8974228623988</v>
      </c>
      <c r="AJ12">
        <f t="shared" si="8"/>
        <v>-1268.6968090923838</v>
      </c>
      <c r="AK12">
        <f t="shared" si="30"/>
        <v>64.686407464356364</v>
      </c>
      <c r="AL12">
        <f t="shared" si="9"/>
        <v>-3088.9078244904263</v>
      </c>
      <c r="AN12">
        <f t="shared" si="10"/>
        <v>0</v>
      </c>
      <c r="AO12">
        <f t="shared" si="11"/>
        <v>0</v>
      </c>
      <c r="AP12">
        <f t="shared" si="12"/>
        <v>-23.917076246512369</v>
      </c>
      <c r="AQ12">
        <f t="shared" si="13"/>
        <v>-977.92594178946615</v>
      </c>
      <c r="AR12">
        <f t="shared" si="14"/>
        <v>-1001.8430180359785</v>
      </c>
      <c r="AS12">
        <f t="shared" si="15"/>
        <v>-674.32584117152646</v>
      </c>
      <c r="AT12">
        <f t="shared" si="16"/>
        <v>34.38151322928875</v>
      </c>
      <c r="AU12">
        <f t="shared" si="17"/>
        <v>-1641.7873459782163</v>
      </c>
      <c r="AW12">
        <v>9</v>
      </c>
      <c r="AX12">
        <f>IF(Z12&gt;0, (R12*SUMPRODUCT(K12:$K$98, X12:$X$98)-K12*$AZ$3)/Z12, 0)</f>
        <v>32660.367205594179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1000000</v>
      </c>
      <c r="S13">
        <f t="shared" si="1"/>
        <v>34355.445147494924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29393.221793595148</v>
      </c>
      <c r="AC13">
        <f t="shared" si="2"/>
        <v>30543.304255057606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-1928.1601711684691</v>
      </c>
      <c r="AI13">
        <f t="shared" si="7"/>
        <v>-1972.6120828289481</v>
      </c>
      <c r="AJ13">
        <f t="shared" si="8"/>
        <v>-1150.082461462458</v>
      </c>
      <c r="AK13">
        <f t="shared" si="30"/>
        <v>58.786443587190298</v>
      </c>
      <c r="AL13">
        <f t="shared" si="9"/>
        <v>-3063.9081007042159</v>
      </c>
      <c r="AN13">
        <f t="shared" si="10"/>
        <v>0</v>
      </c>
      <c r="AO13">
        <f t="shared" si="11"/>
        <v>0</v>
      </c>
      <c r="AP13">
        <f t="shared" si="12"/>
        <v>-22.458805705906403</v>
      </c>
      <c r="AQ13">
        <f t="shared" si="13"/>
        <v>-974.18025539361338</v>
      </c>
      <c r="AR13">
        <f t="shared" si="14"/>
        <v>-996.63906109951972</v>
      </c>
      <c r="AS13">
        <f t="shared" si="15"/>
        <v>-581.06564111437672</v>
      </c>
      <c r="AT13">
        <f t="shared" si="16"/>
        <v>29.701159418071789</v>
      </c>
      <c r="AU13">
        <f t="shared" si="17"/>
        <v>-1548.0035427958248</v>
      </c>
      <c r="AW13">
        <v>10</v>
      </c>
      <c r="AX13">
        <f>IF(Z13&gt;0, (R13*SUMPRODUCT(K13:$K$98, X13:$X$98)-K13*$AZ$3)/Z13, 0)</f>
        <v>34355.445147494924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50</v>
      </c>
      <c r="R14">
        <f t="shared" si="0"/>
        <v>1000000</v>
      </c>
      <c r="S14">
        <f t="shared" si="1"/>
        <v>35968.192050334714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30543.304255057606</v>
      </c>
      <c r="AC14">
        <f t="shared" si="2"/>
        <v>31584.548752988878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-2023.403899758649</v>
      </c>
      <c r="AI14">
        <f t="shared" si="7"/>
        <v>-2067.3101221075353</v>
      </c>
      <c r="AJ14">
        <f t="shared" si="8"/>
        <v>-1041.2444979312713</v>
      </c>
      <c r="AK14">
        <f t="shared" si="30"/>
        <v>54.977947659103691</v>
      </c>
      <c r="AL14">
        <f t="shared" si="9"/>
        <v>-3053.5766723797028</v>
      </c>
      <c r="AN14">
        <f t="shared" si="10"/>
        <v>0</v>
      </c>
      <c r="AO14">
        <f t="shared" si="11"/>
        <v>0</v>
      </c>
      <c r="AP14">
        <f t="shared" si="12"/>
        <v>-21.090609048656972</v>
      </c>
      <c r="AQ14">
        <f t="shared" si="13"/>
        <v>-971.95382144781445</v>
      </c>
      <c r="AR14">
        <f t="shared" si="14"/>
        <v>-993.04443049647136</v>
      </c>
      <c r="AS14">
        <f t="shared" si="15"/>
        <v>-500.16784535530746</v>
      </c>
      <c r="AT14">
        <f t="shared" si="16"/>
        <v>26.408976640302804</v>
      </c>
      <c r="AU14">
        <f t="shared" si="17"/>
        <v>-1466.8032992114759</v>
      </c>
      <c r="AW14">
        <v>11</v>
      </c>
      <c r="AX14">
        <f>IF(Z14&gt;0, (R14*SUMPRODUCT(K14:$K$98, X14:$X$98)-K14*$AZ$3)/Z14, 0)</f>
        <v>35968.192050334714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1000000</v>
      </c>
      <c r="S15">
        <f t="shared" si="1"/>
        <v>37602.297804680456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31584.548752988878</v>
      </c>
      <c r="AC15">
        <f t="shared" si="2"/>
        <v>32609.476370681212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-2122.8921943020664</v>
      </c>
      <c r="AI15">
        <f t="shared" si="7"/>
        <v>-2166.2532098177489</v>
      </c>
      <c r="AJ15">
        <f t="shared" si="8"/>
        <v>-1024.927617692334</v>
      </c>
      <c r="AK15">
        <f t="shared" si="30"/>
        <v>129.49664988725442</v>
      </c>
      <c r="AL15">
        <f t="shared" si="9"/>
        <v>-3061.6841776228284</v>
      </c>
      <c r="AN15">
        <f t="shared" si="10"/>
        <v>0</v>
      </c>
      <c r="AO15">
        <f t="shared" si="11"/>
        <v>0</v>
      </c>
      <c r="AP15">
        <f t="shared" si="12"/>
        <v>-19.759715186487998</v>
      </c>
      <c r="AQ15">
        <f t="shared" si="13"/>
        <v>-967.40688916420993</v>
      </c>
      <c r="AR15">
        <f t="shared" si="14"/>
        <v>-987.16660435069798</v>
      </c>
      <c r="AS15">
        <f t="shared" si="15"/>
        <v>-467.06188892281631</v>
      </c>
      <c r="AT15">
        <f t="shared" si="16"/>
        <v>59.011923243611548</v>
      </c>
      <c r="AU15">
        <f t="shared" si="17"/>
        <v>-1395.2165700299026</v>
      </c>
      <c r="AW15">
        <v>12</v>
      </c>
      <c r="AX15">
        <f>IF(Z15&gt;0, (R15*SUMPRODUCT(K15:$K$98, X15:$X$98)-K15*$AZ$3)/Z15, 0)</f>
        <v>37602.297804680456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1000000</v>
      </c>
      <c r="S16">
        <f t="shared" si="1"/>
        <v>39322.532123763864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32609.476370681212</v>
      </c>
      <c r="AC16">
        <f t="shared" si="2"/>
        <v>33635.839452319175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-3164.7522817494596</v>
      </c>
      <c r="AI16">
        <f t="shared" si="7"/>
        <v>-3207.5214494958977</v>
      </c>
      <c r="AJ16">
        <f t="shared" si="8"/>
        <v>-1026.3630816379628</v>
      </c>
      <c r="AK16">
        <f t="shared" si="30"/>
        <v>231.52728223183661</v>
      </c>
      <c r="AL16">
        <f t="shared" si="9"/>
        <v>-4002.3572489020244</v>
      </c>
      <c r="AN16">
        <f t="shared" si="10"/>
        <v>0</v>
      </c>
      <c r="AO16">
        <f t="shared" si="11"/>
        <v>0</v>
      </c>
      <c r="AP16">
        <f t="shared" si="12"/>
        <v>-18.437242254691874</v>
      </c>
      <c r="AQ16">
        <f t="shared" si="13"/>
        <v>-1364.2843096838858</v>
      </c>
      <c r="AR16">
        <f t="shared" si="14"/>
        <v>-1382.7215519385777</v>
      </c>
      <c r="AS16">
        <f t="shared" si="15"/>
        <v>-442.45202267250494</v>
      </c>
      <c r="AT16">
        <f t="shared" si="16"/>
        <v>99.808455857415964</v>
      </c>
      <c r="AU16">
        <f t="shared" si="17"/>
        <v>-1725.3651187536668</v>
      </c>
      <c r="AW16">
        <v>13</v>
      </c>
      <c r="AX16">
        <f>IF(Z16&gt;0, (R16*SUMPRODUCT(K16:$K$98, X16:$X$98)-K16*$AZ$3)/Z16, 0)</f>
        <v>39322.532123763864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1000000</v>
      </c>
      <c r="S17">
        <f t="shared" si="1"/>
        <v>40790.035707586525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33635.839452319175</v>
      </c>
      <c r="AC17">
        <f t="shared" si="2"/>
        <v>34365.665838837194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-4328.0319177842912</v>
      </c>
      <c r="AI17">
        <f t="shared" si="7"/>
        <v>-4370.1569922573754</v>
      </c>
      <c r="AJ17">
        <f t="shared" si="8"/>
        <v>-729.82638651801972</v>
      </c>
      <c r="AK17">
        <f t="shared" si="30"/>
        <v>464.17458444200463</v>
      </c>
      <c r="AL17">
        <f t="shared" si="9"/>
        <v>-4635.8087943333903</v>
      </c>
      <c r="AN17">
        <f t="shared" si="10"/>
        <v>0</v>
      </c>
      <c r="AO17">
        <f t="shared" si="11"/>
        <v>0</v>
      </c>
      <c r="AP17">
        <f t="shared" si="12"/>
        <v>-17.070484928168902</v>
      </c>
      <c r="AQ17">
        <f t="shared" si="13"/>
        <v>-1753.8628606669108</v>
      </c>
      <c r="AR17">
        <f t="shared" si="14"/>
        <v>-1770.9333455950796</v>
      </c>
      <c r="AS17">
        <f t="shared" si="15"/>
        <v>-295.7499894557119</v>
      </c>
      <c r="AT17">
        <f t="shared" si="16"/>
        <v>188.09902052087949</v>
      </c>
      <c r="AU17">
        <f t="shared" si="17"/>
        <v>-1878.5843145299118</v>
      </c>
      <c r="AW17">
        <v>14</v>
      </c>
      <c r="AX17">
        <f>IF(Z17&gt;0, (R17*SUMPRODUCT(K17:$K$98, X17:$X$98)-K17*$AZ$3)/Z17, 0)</f>
        <v>40790.035707586525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1000000</v>
      </c>
      <c r="S18">
        <f t="shared" si="1"/>
        <v>42006.621039588819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34365.665838837194</v>
      </c>
      <c r="AC18">
        <f t="shared" si="2"/>
        <v>34804.90721406597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-5518.8245417515727</v>
      </c>
      <c r="AI18">
        <f t="shared" si="7"/>
        <v>-5560.2524242528389</v>
      </c>
      <c r="AJ18">
        <f t="shared" si="8"/>
        <v>-439.24137522877572</v>
      </c>
      <c r="AK18">
        <f t="shared" si="30"/>
        <v>742.29838211888341</v>
      </c>
      <c r="AL18">
        <f t="shared" si="9"/>
        <v>-5257.195417362731</v>
      </c>
      <c r="AN18">
        <f t="shared" si="10"/>
        <v>0</v>
      </c>
      <c r="AO18">
        <f t="shared" si="11"/>
        <v>0</v>
      </c>
      <c r="AP18">
        <f t="shared" si="12"/>
        <v>-15.666255591465637</v>
      </c>
      <c r="AQ18">
        <f t="shared" si="13"/>
        <v>-2086.9837079626504</v>
      </c>
      <c r="AR18">
        <f t="shared" si="14"/>
        <v>-2102.6499635541163</v>
      </c>
      <c r="AS18">
        <f t="shared" si="15"/>
        <v>-166.10232614400601</v>
      </c>
      <c r="AT18">
        <f t="shared" si="16"/>
        <v>280.70554122698519</v>
      </c>
      <c r="AU18">
        <f t="shared" si="17"/>
        <v>-1988.0467484711369</v>
      </c>
      <c r="AW18">
        <v>15</v>
      </c>
      <c r="AX18">
        <f>IF(Z18&gt;0, (R18*SUMPRODUCT(K18:$K$98, X18:$X$98)-K18*$AZ$3)/Z18, 0)</f>
        <v>42006.621039588819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1000000</v>
      </c>
      <c r="S19">
        <f t="shared" si="1"/>
        <v>42758.064928688284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34804.90721406597</v>
      </c>
      <c r="AC19">
        <f t="shared" si="2"/>
        <v>34783.152638898056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-6784.5432331990478</v>
      </c>
      <c r="AI19">
        <f t="shared" si="7"/>
        <v>-6825.2176097136417</v>
      </c>
      <c r="AJ19">
        <f t="shared" si="8"/>
        <v>21.754575167913572</v>
      </c>
      <c r="AK19">
        <f t="shared" si="30"/>
        <v>776.14943087367112</v>
      </c>
      <c r="AL19">
        <f t="shared" si="9"/>
        <v>-6027.3136036720571</v>
      </c>
      <c r="AN19">
        <f t="shared" si="10"/>
        <v>0</v>
      </c>
      <c r="AO19">
        <f t="shared" si="11"/>
        <v>0</v>
      </c>
      <c r="AP19">
        <f t="shared" si="12"/>
        <v>-14.344224389558377</v>
      </c>
      <c r="AQ19">
        <f t="shared" si="13"/>
        <v>-2392.6368111076044</v>
      </c>
      <c r="AR19">
        <f t="shared" si="14"/>
        <v>-2406.9810354971628</v>
      </c>
      <c r="AS19">
        <f t="shared" si="15"/>
        <v>7.6719678197428793</v>
      </c>
      <c r="AT19">
        <f t="shared" si="16"/>
        <v>273.71683478136362</v>
      </c>
      <c r="AU19">
        <f t="shared" si="17"/>
        <v>-2125.5922328960564</v>
      </c>
      <c r="AW19">
        <v>16</v>
      </c>
      <c r="AX19">
        <f>IF(Z19&gt;0, (R19*SUMPRODUCT(K19:$K$98, X19:$X$98)-K19*$AZ$3)/Z19, 0)</f>
        <v>42758.064928688284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1000000</v>
      </c>
      <c r="S20">
        <f t="shared" si="1"/>
        <v>42472.468204281104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34783.152638898056</v>
      </c>
      <c r="AC20">
        <f t="shared" si="2"/>
        <v>33861.695002094028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-8090.41820938825</v>
      </c>
      <c r="AI20">
        <f t="shared" si="7"/>
        <v>-8130.2813212272285</v>
      </c>
      <c r="AJ20">
        <f t="shared" si="8"/>
        <v>921.45763680402888</v>
      </c>
      <c r="AK20">
        <f t="shared" si="30"/>
        <v>149.56755634726164</v>
      </c>
      <c r="AL20">
        <f t="shared" si="9"/>
        <v>-7059.2561280759382</v>
      </c>
      <c r="AN20">
        <f t="shared" si="10"/>
        <v>0</v>
      </c>
      <c r="AO20">
        <f t="shared" si="11"/>
        <v>0</v>
      </c>
      <c r="AP20">
        <f t="shared" si="12"/>
        <v>-13.334083101233141</v>
      </c>
      <c r="AQ20">
        <f t="shared" si="13"/>
        <v>-2706.218951582935</v>
      </c>
      <c r="AR20">
        <f t="shared" si="14"/>
        <v>-2719.5530346841683</v>
      </c>
      <c r="AS20">
        <f t="shared" si="15"/>
        <v>308.22462513819102</v>
      </c>
      <c r="AT20">
        <f t="shared" si="16"/>
        <v>50.029868055425744</v>
      </c>
      <c r="AU20">
        <f t="shared" si="17"/>
        <v>-2361.2985414905515</v>
      </c>
      <c r="AW20">
        <v>17</v>
      </c>
      <c r="AX20">
        <f>IF(Z20&gt;0, (R20*SUMPRODUCT(K20:$K$98, X20:$X$98)-K20*$AZ$3)/Z20, 0)</f>
        <v>42472.468204281104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1000000</v>
      </c>
      <c r="S21">
        <f t="shared" si="1"/>
        <v>41660.796372108147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33861.695002094028</v>
      </c>
      <c r="AC21">
        <f t="shared" si="2"/>
        <v>32484.904177817294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-9542.0577960255396</v>
      </c>
      <c r="AI21">
        <f t="shared" si="7"/>
        <v>-9581.0451738563261</v>
      </c>
      <c r="AJ21">
        <f t="shared" si="8"/>
        <v>1376.7908242767335</v>
      </c>
      <c r="AK21">
        <f t="shared" si="30"/>
        <v>54.178712003350448</v>
      </c>
      <c r="AL21">
        <f t="shared" si="9"/>
        <v>-8150.0756375762421</v>
      </c>
      <c r="AN21">
        <f t="shared" si="10"/>
        <v>0</v>
      </c>
      <c r="AO21">
        <f t="shared" si="11"/>
        <v>0</v>
      </c>
      <c r="AP21">
        <f t="shared" si="12"/>
        <v>-12.401248462597113</v>
      </c>
      <c r="AQ21">
        <f t="shared" si="13"/>
        <v>-3035.1728214850696</v>
      </c>
      <c r="AR21">
        <f t="shared" si="14"/>
        <v>-3047.5740699476664</v>
      </c>
      <c r="AS21">
        <f t="shared" si="15"/>
        <v>437.93468663073094</v>
      </c>
      <c r="AT21">
        <f t="shared" si="16"/>
        <v>17.233363881334853</v>
      </c>
      <c r="AU21">
        <f t="shared" si="17"/>
        <v>-2592.4060194356007</v>
      </c>
      <c r="AW21">
        <v>18</v>
      </c>
      <c r="AX21">
        <f>IF(Z21&gt;0, (R21*SUMPRODUCT(K21:$K$98, X21:$X$98)-K21*$AZ$3)/Z21, 0)</f>
        <v>41660.796372108147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50</v>
      </c>
      <c r="R22">
        <f t="shared" si="0"/>
        <v>1000000</v>
      </c>
      <c r="S22">
        <f t="shared" si="1"/>
        <v>40952.704352406356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32484.904177817294</v>
      </c>
      <c r="AC22">
        <f t="shared" si="2"/>
        <v>31157.716305534603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-11128.132945349069</v>
      </c>
      <c r="AI22">
        <f t="shared" si="7"/>
        <v>-11166.174042754281</v>
      </c>
      <c r="AJ22">
        <f t="shared" si="8"/>
        <v>1327.1878722826914</v>
      </c>
      <c r="AK22">
        <f t="shared" si="30"/>
        <v>682.18298773416325</v>
      </c>
      <c r="AL22">
        <f t="shared" si="9"/>
        <v>-9156.8031827374271</v>
      </c>
      <c r="AN22">
        <f t="shared" si="10"/>
        <v>0</v>
      </c>
      <c r="AO22">
        <f t="shared" si="11"/>
        <v>0</v>
      </c>
      <c r="AP22">
        <f t="shared" si="12"/>
        <v>-11.298087867593015</v>
      </c>
      <c r="AQ22">
        <f t="shared" si="13"/>
        <v>-3305.0209482543851</v>
      </c>
      <c r="AR22">
        <f t="shared" si="14"/>
        <v>-3316.3190361219781</v>
      </c>
      <c r="AS22">
        <f t="shared" si="15"/>
        <v>394.17067909821486</v>
      </c>
      <c r="AT22">
        <f t="shared" si="16"/>
        <v>202.60623018046181</v>
      </c>
      <c r="AU22">
        <f t="shared" si="17"/>
        <v>-2719.5421268433015</v>
      </c>
      <c r="AW22">
        <v>19</v>
      </c>
      <c r="AX22">
        <f>IF(Z22&gt;0, (R22*SUMPRODUCT(K22:$K$98, X22:$X$98)-K22*$AZ$3)/Z22, 0)</f>
        <v>40952.704352406356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1000000</v>
      </c>
      <c r="S23">
        <f t="shared" si="1"/>
        <v>41098.695241922513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31157.716305534603</v>
      </c>
      <c r="AC23">
        <f t="shared" si="2"/>
        <v>30430.137433541353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-12797.585132067043</v>
      </c>
      <c r="AI23">
        <f t="shared" si="7"/>
        <v>-12834.605939241599</v>
      </c>
      <c r="AJ23">
        <f t="shared" si="8"/>
        <v>727.57887199324978</v>
      </c>
      <c r="AK23">
        <f t="shared" si="30"/>
        <v>2181.0401413874224</v>
      </c>
      <c r="AL23">
        <f t="shared" si="9"/>
        <v>-9925.9869258609269</v>
      </c>
      <c r="AN23">
        <f t="shared" si="10"/>
        <v>0</v>
      </c>
      <c r="AO23">
        <f t="shared" si="11"/>
        <v>0</v>
      </c>
      <c r="AP23">
        <f t="shared" si="12"/>
        <v>-9.8170221746352659</v>
      </c>
      <c r="AQ23">
        <f t="shared" si="13"/>
        <v>-3393.6098808140182</v>
      </c>
      <c r="AR23">
        <f t="shared" si="14"/>
        <v>-3403.4269029886536</v>
      </c>
      <c r="AS23">
        <f t="shared" si="15"/>
        <v>192.9363097480722</v>
      </c>
      <c r="AT23">
        <f t="shared" si="16"/>
        <v>578.3590652363074</v>
      </c>
      <c r="AU23">
        <f t="shared" si="17"/>
        <v>-2632.1315280042741</v>
      </c>
      <c r="AW23">
        <v>20</v>
      </c>
      <c r="AX23">
        <f>IF(Z23&gt;0, (R23*SUMPRODUCT(K23:$K$98, X23:$X$98)-K23*$AZ$3)/Z23, 0)</f>
        <v>41098.695241922513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1000000</v>
      </c>
      <c r="S24">
        <f t="shared" si="1"/>
        <v>40836.908303756289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30430.137433541353</v>
      </c>
      <c r="AC24">
        <f t="shared" si="2"/>
        <v>29337.815120817653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-14597.774433178663</v>
      </c>
      <c r="AI24">
        <f t="shared" si="7"/>
        <v>-14633.695143559815</v>
      </c>
      <c r="AJ24">
        <f t="shared" si="8"/>
        <v>1092.3223127236997</v>
      </c>
      <c r="AK24">
        <f t="shared" si="30"/>
        <v>2130.1096203478951</v>
      </c>
      <c r="AL24">
        <f t="shared" si="9"/>
        <v>-11411.26321048822</v>
      </c>
      <c r="AN24">
        <f t="shared" si="10"/>
        <v>0</v>
      </c>
      <c r="AO24">
        <f t="shared" si="11"/>
        <v>0</v>
      </c>
      <c r="AP24">
        <f t="shared" si="12"/>
        <v>-8.5047349347383019</v>
      </c>
      <c r="AQ24">
        <f t="shared" si="13"/>
        <v>-3456.2290353931276</v>
      </c>
      <c r="AR24">
        <f t="shared" si="14"/>
        <v>-3464.7337703278658</v>
      </c>
      <c r="AS24">
        <f t="shared" si="15"/>
        <v>258.62271749196691</v>
      </c>
      <c r="AT24">
        <f t="shared" si="16"/>
        <v>504.3335031731628</v>
      </c>
      <c r="AU24">
        <f t="shared" si="17"/>
        <v>-2701.777549662736</v>
      </c>
      <c r="AW24">
        <v>21</v>
      </c>
      <c r="AX24">
        <f>IF(Z24&gt;0, (R24*SUMPRODUCT(K24:$K$98, X24:$X$98)-K24*$AZ$3)/Z24, 0)</f>
        <v>40836.908303756289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50</v>
      </c>
      <c r="R25">
        <f t="shared" si="0"/>
        <v>1000000</v>
      </c>
      <c r="S25">
        <f t="shared" si="1"/>
        <v>40212.970549174992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29337.815120817653</v>
      </c>
      <c r="AC25">
        <f t="shared" si="2"/>
        <v>27936.307128362285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-16521.200550125544</v>
      </c>
      <c r="AI25">
        <f t="shared" si="7"/>
        <v>-16555.935993375377</v>
      </c>
      <c r="AJ25">
        <f t="shared" si="8"/>
        <v>1401.5079924553684</v>
      </c>
      <c r="AK25">
        <f t="shared" si="30"/>
        <v>2053.6470584572357</v>
      </c>
      <c r="AL25">
        <f t="shared" si="9"/>
        <v>-13100.780942462772</v>
      </c>
      <c r="AN25">
        <f t="shared" si="10"/>
        <v>0</v>
      </c>
      <c r="AO25">
        <f t="shared" si="11"/>
        <v>0</v>
      </c>
      <c r="AP25">
        <f t="shared" si="12"/>
        <v>-7.3429519823425498</v>
      </c>
      <c r="AQ25">
        <f t="shared" si="13"/>
        <v>-3492.5243779868256</v>
      </c>
      <c r="AR25">
        <f t="shared" si="14"/>
        <v>-3499.8673299691677</v>
      </c>
      <c r="AS25">
        <f t="shared" si="15"/>
        <v>296.27391875928498</v>
      </c>
      <c r="AT25">
        <f t="shared" si="16"/>
        <v>434.13385084707591</v>
      </c>
      <c r="AU25">
        <f t="shared" si="17"/>
        <v>-2769.4595603628068</v>
      </c>
      <c r="AW25">
        <v>22</v>
      </c>
      <c r="AX25">
        <f>IF(Z25&gt;0, (R25*SUMPRODUCT(K25:$K$98, X25:$X$98)-K25*$AZ$3)/Z25, 0)</f>
        <v>40212.970549174992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1000000</v>
      </c>
      <c r="S26">
        <f t="shared" si="1"/>
        <v>39256.04560343027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27936.307128362285</v>
      </c>
      <c r="AC26">
        <f t="shared" si="2"/>
        <v>26278.355110141332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-18352.652065354698</v>
      </c>
      <c r="AI26">
        <f t="shared" si="7"/>
        <v>-18386.122521568766</v>
      </c>
      <c r="AJ26">
        <f t="shared" si="8"/>
        <v>1657.9520182209526</v>
      </c>
      <c r="AK26">
        <f t="shared" si="30"/>
        <v>1955.54149898536</v>
      </c>
      <c r="AL26">
        <f t="shared" si="9"/>
        <v>-14772.629004362454</v>
      </c>
      <c r="AN26">
        <f t="shared" si="10"/>
        <v>0</v>
      </c>
      <c r="AO26">
        <f t="shared" si="11"/>
        <v>0</v>
      </c>
      <c r="AP26">
        <f t="shared" si="12"/>
        <v>-6.3174447494268522</v>
      </c>
      <c r="AQ26">
        <f t="shared" si="13"/>
        <v>-3464.0061278758881</v>
      </c>
      <c r="AR26">
        <f t="shared" si="14"/>
        <v>-3470.3235726253151</v>
      </c>
      <c r="AS26">
        <f t="shared" si="15"/>
        <v>312.93329870745191</v>
      </c>
      <c r="AT26">
        <f t="shared" si="16"/>
        <v>369.10238976243392</v>
      </c>
      <c r="AU26">
        <f t="shared" si="17"/>
        <v>-2788.2878841554293</v>
      </c>
      <c r="AW26">
        <v>23</v>
      </c>
      <c r="AX26">
        <f>IF(Z26&gt;0, (R26*SUMPRODUCT(K26:$K$98, X26:$X$98)-K26*$AZ$3)/Z26, 0)</f>
        <v>39256.04560343027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1000000</v>
      </c>
      <c r="S27">
        <f t="shared" si="1"/>
        <v>38053.373219450106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26278.355110141332</v>
      </c>
      <c r="AC27">
        <f t="shared" si="2"/>
        <v>24452.360017770683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-20134.416682767529</v>
      </c>
      <c r="AI27">
        <f t="shared" si="7"/>
        <v>-20166.545713585318</v>
      </c>
      <c r="AJ27">
        <f t="shared" si="8"/>
        <v>1825.9950923706492</v>
      </c>
      <c r="AK27">
        <f t="shared" si="30"/>
        <v>1839.4848577098935</v>
      </c>
      <c r="AL27">
        <f t="shared" si="9"/>
        <v>-16501.065763504776</v>
      </c>
      <c r="AN27">
        <f t="shared" si="10"/>
        <v>0</v>
      </c>
      <c r="AO27">
        <f t="shared" si="11"/>
        <v>0</v>
      </c>
      <c r="AP27">
        <f t="shared" si="12"/>
        <v>-5.4145132753647012</v>
      </c>
      <c r="AQ27">
        <f t="shared" si="13"/>
        <v>-3393.1327415020965</v>
      </c>
      <c r="AR27">
        <f t="shared" si="14"/>
        <v>-3398.5472547774611</v>
      </c>
      <c r="AS27">
        <f t="shared" si="15"/>
        <v>307.72402455780303</v>
      </c>
      <c r="AT27">
        <f t="shared" si="16"/>
        <v>309.99737397581453</v>
      </c>
      <c r="AU27">
        <f t="shared" si="17"/>
        <v>-2780.8258562438436</v>
      </c>
      <c r="AW27">
        <v>24</v>
      </c>
      <c r="AX27">
        <f>IF(Z27&gt;0, (R27*SUMPRODUCT(K27:$K$98, X27:$X$98)-K27*$AZ$3)/Z27, 0)</f>
        <v>38053.373219450106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1000000</v>
      </c>
      <c r="S28">
        <f t="shared" si="1"/>
        <v>36666.299623266066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24452.360017770683</v>
      </c>
      <c r="AC28">
        <f t="shared" si="2"/>
        <v>22521.737129398258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-21919.4670896553</v>
      </c>
      <c r="AI28">
        <f t="shared" si="7"/>
        <v>-21950.178856810428</v>
      </c>
      <c r="AJ28">
        <f t="shared" si="8"/>
        <v>1930.6228883724252</v>
      </c>
      <c r="AK28">
        <f t="shared" si="30"/>
        <v>1711.6652012439479</v>
      </c>
      <c r="AL28">
        <f t="shared" si="9"/>
        <v>-18307.890767194054</v>
      </c>
      <c r="AN28">
        <f t="shared" si="10"/>
        <v>0</v>
      </c>
      <c r="AO28">
        <f t="shared" si="11"/>
        <v>0</v>
      </c>
      <c r="AP28">
        <f t="shared" si="12"/>
        <v>-4.6211342075427071</v>
      </c>
      <c r="AQ28">
        <f t="shared" si="13"/>
        <v>-3298.1755386289756</v>
      </c>
      <c r="AR28">
        <f t="shared" si="14"/>
        <v>-3302.7966728365182</v>
      </c>
      <c r="AS28">
        <f t="shared" si="15"/>
        <v>290.49671502973052</v>
      </c>
      <c r="AT28">
        <f t="shared" si="16"/>
        <v>257.55061808640028</v>
      </c>
      <c r="AU28">
        <f t="shared" si="17"/>
        <v>-2754.7493397203871</v>
      </c>
      <c r="AW28">
        <v>25</v>
      </c>
      <c r="AX28">
        <f>IF(Z28&gt;0, (R28*SUMPRODUCT(K28:$K$98, X28:$X$98)-K28*$AZ$3)/Z28, 0)</f>
        <v>36666.299623266066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1000000</v>
      </c>
      <c r="S29">
        <f t="shared" si="1"/>
        <v>35142.407107920546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22521.737129398258</v>
      </c>
      <c r="AC29">
        <f t="shared" si="2"/>
        <v>20529.373959635061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-23916.331066725488</v>
      </c>
      <c r="AI29">
        <f t="shared" si="7"/>
        <v>-23945.539899655731</v>
      </c>
      <c r="AJ29">
        <f t="shared" si="8"/>
        <v>1992.3631697631972</v>
      </c>
      <c r="AK29">
        <f t="shared" si="30"/>
        <v>1576.5215990578781</v>
      </c>
      <c r="AL29">
        <f t="shared" si="9"/>
        <v>-20376.655130834653</v>
      </c>
      <c r="AN29">
        <f t="shared" si="10"/>
        <v>0</v>
      </c>
      <c r="AO29">
        <f t="shared" si="11"/>
        <v>0</v>
      </c>
      <c r="AP29">
        <f t="shared" si="12"/>
        <v>-3.9240990133982763</v>
      </c>
      <c r="AQ29">
        <f t="shared" si="13"/>
        <v>-3213.0709010930273</v>
      </c>
      <c r="AR29">
        <f t="shared" si="14"/>
        <v>-3216.9950001064258</v>
      </c>
      <c r="AS29">
        <f t="shared" si="15"/>
        <v>267.66664616388726</v>
      </c>
      <c r="AT29">
        <f t="shared" si="16"/>
        <v>211.79986431635635</v>
      </c>
      <c r="AU29">
        <f t="shared" si="17"/>
        <v>-2737.5284896261819</v>
      </c>
      <c r="AW29">
        <v>26</v>
      </c>
      <c r="AX29">
        <f>IF(Z29&gt;0, (R29*SUMPRODUCT(K29:$K$98, X29:$X$98)-K29*$AZ$3)/Z29, 0)</f>
        <v>35142.407107920546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1000000</v>
      </c>
      <c r="S30">
        <f t="shared" si="1"/>
        <v>33446.897174725185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20529.373959635061</v>
      </c>
      <c r="AC30">
        <f t="shared" si="2"/>
        <v>18482.206959315045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-25751.288739669377</v>
      </c>
      <c r="AI30">
        <f t="shared" si="7"/>
        <v>-25778.917919833333</v>
      </c>
      <c r="AJ30">
        <f t="shared" si="8"/>
        <v>2047.1670003200161</v>
      </c>
      <c r="AK30">
        <f t="shared" si="30"/>
        <v>1437.0561771744544</v>
      </c>
      <c r="AL30">
        <f t="shared" si="9"/>
        <v>-22294.694742338863</v>
      </c>
      <c r="AN30">
        <f t="shared" si="10"/>
        <v>0</v>
      </c>
      <c r="AO30">
        <f t="shared" si="11"/>
        <v>0</v>
      </c>
      <c r="AP30">
        <f t="shared" si="12"/>
        <v>-3.3141772217046586</v>
      </c>
      <c r="AQ30">
        <f t="shared" si="13"/>
        <v>-3088.9202670549275</v>
      </c>
      <c r="AR30">
        <f t="shared" si="14"/>
        <v>-3092.2344442766325</v>
      </c>
      <c r="AS30">
        <f t="shared" si="15"/>
        <v>245.56190959069366</v>
      </c>
      <c r="AT30">
        <f t="shared" si="16"/>
        <v>172.37785632578951</v>
      </c>
      <c r="AU30">
        <f t="shared" si="17"/>
        <v>-2674.2946783601492</v>
      </c>
      <c r="AW30">
        <v>27</v>
      </c>
      <c r="AX30">
        <f>IF(Z30&gt;0, (R30*SUMPRODUCT(K30:$K$98, X30:$X$98)-K30*$AZ$3)/Z30, 0)</f>
        <v>33446.897174725185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1000000</v>
      </c>
      <c r="S31">
        <f t="shared" si="1"/>
        <v>31612.437005405875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18482.206959315045</v>
      </c>
      <c r="AC31">
        <f t="shared" si="2"/>
        <v>16434.272317950315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-27190.465806052598</v>
      </c>
      <c r="AI31">
        <f t="shared" si="7"/>
        <v>-27216.45917112461</v>
      </c>
      <c r="AJ31">
        <f t="shared" si="8"/>
        <v>2047.934641364729</v>
      </c>
      <c r="AK31">
        <f t="shared" si="30"/>
        <v>1293.7544871520533</v>
      </c>
      <c r="AL31">
        <f t="shared" si="9"/>
        <v>-23874.770042607826</v>
      </c>
      <c r="AN31">
        <f t="shared" si="10"/>
        <v>0</v>
      </c>
      <c r="AO31">
        <f t="shared" si="11"/>
        <v>0</v>
      </c>
      <c r="AP31">
        <f t="shared" si="12"/>
        <v>-2.7838909134522662</v>
      </c>
      <c r="AQ31">
        <f t="shared" si="13"/>
        <v>-2912.1004718048794</v>
      </c>
      <c r="AR31">
        <f t="shared" si="14"/>
        <v>-2914.8843627183319</v>
      </c>
      <c r="AS31">
        <f t="shared" si="15"/>
        <v>219.3339193922983</v>
      </c>
      <c r="AT31">
        <f t="shared" si="16"/>
        <v>138.56118094146512</v>
      </c>
      <c r="AU31">
        <f t="shared" si="17"/>
        <v>-2556.9892623845681</v>
      </c>
      <c r="AW31">
        <v>28</v>
      </c>
      <c r="AX31">
        <f>IF(Z31&gt;0, (R31*SUMPRODUCT(K31:$K$98, X31:$X$98)-K31*$AZ$3)/Z31, 0)</f>
        <v>31612.437005405875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1000000</v>
      </c>
      <c r="S32">
        <f t="shared" si="1"/>
        <v>29726.225540472413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16434.272317950315</v>
      </c>
      <c r="AC32">
        <f t="shared" si="2"/>
        <v>14451.623297654543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-28511.269565116261</v>
      </c>
      <c r="AI32">
        <f t="shared" si="7"/>
        <v>-28535.577433059298</v>
      </c>
      <c r="AJ32">
        <f t="shared" si="8"/>
        <v>1982.6490202957721</v>
      </c>
      <c r="AK32">
        <f t="shared" si="30"/>
        <v>1150.3990622565223</v>
      </c>
      <c r="AL32">
        <f t="shared" si="9"/>
        <v>-25402.529350507004</v>
      </c>
      <c r="AN32">
        <f t="shared" si="10"/>
        <v>0</v>
      </c>
      <c r="AO32">
        <f t="shared" si="11"/>
        <v>0</v>
      </c>
      <c r="AP32">
        <f t="shared" si="12"/>
        <v>-2.3244411363844213</v>
      </c>
      <c r="AQ32">
        <f t="shared" si="13"/>
        <v>-2726.3916351284188</v>
      </c>
      <c r="AR32">
        <f t="shared" si="14"/>
        <v>-2728.7160762648032</v>
      </c>
      <c r="AS32">
        <f t="shared" si="15"/>
        <v>189.5909156898291</v>
      </c>
      <c r="AT32">
        <f t="shared" si="16"/>
        <v>110.00697016428948</v>
      </c>
      <c r="AU32">
        <f t="shared" si="17"/>
        <v>-2429.1181904106847</v>
      </c>
      <c r="AW32">
        <v>29</v>
      </c>
      <c r="AX32">
        <f>IF(Z32&gt;0, (R32*SUMPRODUCT(K32:$K$98, X32:$X$98)-K32*$AZ$3)/Z32, 0)</f>
        <v>29726.225540472413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1000000</v>
      </c>
      <c r="S33">
        <f t="shared" si="1"/>
        <v>27794.104344021722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14451.623297654543</v>
      </c>
      <c r="AC33">
        <f t="shared" si="2"/>
        <v>12555.09902994497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-29577.720370874114</v>
      </c>
      <c r="AI33">
        <f t="shared" si="7"/>
        <v>-29600.306274119179</v>
      </c>
      <c r="AJ33">
        <f t="shared" si="8"/>
        <v>1896.5242677095739</v>
      </c>
      <c r="AK33">
        <f t="shared" si="30"/>
        <v>1011.6136308358182</v>
      </c>
      <c r="AL33">
        <f t="shared" si="9"/>
        <v>-26692.168375573787</v>
      </c>
      <c r="AN33">
        <f t="shared" si="10"/>
        <v>0</v>
      </c>
      <c r="AO33">
        <f t="shared" si="11"/>
        <v>0</v>
      </c>
      <c r="AP33">
        <f t="shared" si="12"/>
        <v>-1.9283733683711133</v>
      </c>
      <c r="AQ33">
        <f t="shared" si="13"/>
        <v>-2525.3312936594643</v>
      </c>
      <c r="AR33">
        <f t="shared" si="14"/>
        <v>-2527.2596670278353</v>
      </c>
      <c r="AS33">
        <f t="shared" si="15"/>
        <v>161.92431405727183</v>
      </c>
      <c r="AT33">
        <f t="shared" si="16"/>
        <v>86.371076844644136</v>
      </c>
      <c r="AU33">
        <f t="shared" si="17"/>
        <v>-2278.9642761259197</v>
      </c>
      <c r="AW33">
        <v>30</v>
      </c>
      <c r="AX33">
        <f>IF(Z33&gt;0, (R33*SUMPRODUCT(K33:$K$98, X33:$X$98)-K33*$AZ$3)/Z33, 0)</f>
        <v>27794.104344021722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1000000</v>
      </c>
      <c r="S34">
        <f t="shared" si="1"/>
        <v>25847.488633705361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12555.09902994497</v>
      </c>
      <c r="AC34">
        <f t="shared" si="2"/>
        <v>10770.720742909472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-30498.089812691538</v>
      </c>
      <c r="AI34">
        <f t="shared" si="7"/>
        <v>-30518.924952413516</v>
      </c>
      <c r="AJ34">
        <f t="shared" si="8"/>
        <v>1784.3782870354971</v>
      </c>
      <c r="AK34">
        <f t="shared" si="30"/>
        <v>878.85693209614794</v>
      </c>
      <c r="AL34">
        <f t="shared" si="9"/>
        <v>-27855.68973328187</v>
      </c>
      <c r="AN34">
        <f t="shared" si="10"/>
        <v>0</v>
      </c>
      <c r="AO34">
        <f t="shared" si="11"/>
        <v>0</v>
      </c>
      <c r="AP34">
        <f t="shared" si="12"/>
        <v>-1.5882982458687018</v>
      </c>
      <c r="AQ34">
        <f t="shared" si="13"/>
        <v>-2324.9214163295674</v>
      </c>
      <c r="AR34">
        <f t="shared" si="14"/>
        <v>-2326.5097145754362</v>
      </c>
      <c r="AS34">
        <f t="shared" si="15"/>
        <v>136.02620097983689</v>
      </c>
      <c r="AT34">
        <f t="shared" si="16"/>
        <v>66.996763268424203</v>
      </c>
      <c r="AU34">
        <f t="shared" si="17"/>
        <v>-2123.4867503271748</v>
      </c>
      <c r="AW34">
        <v>31</v>
      </c>
      <c r="AX34">
        <f>IF(Z34&gt;0, (R34*SUMPRODUCT(K34:$K$98, X34:$X$98)-K34*$AZ$3)/Z34, 0)</f>
        <v>25847.488633705361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23891.736627751441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10770.720742909472</v>
      </c>
      <c r="AC35">
        <f t="shared" ref="AC35:AC66" si="33">S35*Z35</f>
        <v>9107.3645110655852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-31342.693217802946</v>
      </c>
      <c r="AI35">
        <f t="shared" ref="AI35:AI66" si="38">SUM(AE35:AH35)</f>
        <v>-31361.752871466811</v>
      </c>
      <c r="AJ35">
        <f t="shared" ref="AJ35:AJ66" si="39">AB35-AC35</f>
        <v>1663.3562318438871</v>
      </c>
      <c r="AK35">
        <f t="shared" si="30"/>
        <v>753.95045200366314</v>
      </c>
      <c r="AL35">
        <f t="shared" ref="AL35:AL66" si="40">SUM(AI35:AK35)</f>
        <v>-28944.446187619258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-1.2972767095268327</v>
      </c>
      <c r="AQ35">
        <f t="shared" ref="AQ35:AQ66" si="44">AH35*$K35</f>
        <v>-2133.3097989278931</v>
      </c>
      <c r="AR35">
        <f t="shared" ref="AR35:AR66" si="45">AI35*$K35</f>
        <v>-2134.6070756374197</v>
      </c>
      <c r="AS35">
        <f t="shared" ref="AS35:AS66" si="46">AJ35*$K35</f>
        <v>113.21471718597512</v>
      </c>
      <c r="AT35">
        <f t="shared" ref="AT35:AT66" si="47">AK35*$K35</f>
        <v>51.316901071281798</v>
      </c>
      <c r="AU35">
        <f t="shared" ref="AU35:AU66" si="48">AL35*$K35</f>
        <v>-1970.0754573801628</v>
      </c>
      <c r="AW35">
        <v>32</v>
      </c>
      <c r="AX35">
        <f>IF(Z35&gt;0, (R35*SUMPRODUCT(K35:$K$98, X35:$X$98)-K35*$AZ$3)/Z35, 0)</f>
        <v>23891.736627751441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1000000</v>
      </c>
      <c r="S36">
        <f t="shared" si="32"/>
        <v>21890.537383691553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9107.3645110655852</v>
      </c>
      <c r="AC36">
        <f t="shared" si="33"/>
        <v>7564.7379125713387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-31810.004660721668</v>
      </c>
      <c r="AI36">
        <f t="shared" si="38"/>
        <v>-31827.283217615863</v>
      </c>
      <c r="AJ36">
        <f t="shared" si="39"/>
        <v>1542.6265984942465</v>
      </c>
      <c r="AK36">
        <f t="shared" si="30"/>
        <v>637.51551577459099</v>
      </c>
      <c r="AL36">
        <f t="shared" si="40"/>
        <v>-29647.141103347025</v>
      </c>
      <c r="AN36">
        <f t="shared" si="41"/>
        <v>0</v>
      </c>
      <c r="AO36">
        <f t="shared" si="42"/>
        <v>0</v>
      </c>
      <c r="AP36">
        <f t="shared" si="43"/>
        <v>-1.0500429443215176</v>
      </c>
      <c r="AQ36">
        <f t="shared" si="44"/>
        <v>-1933.1400855618724</v>
      </c>
      <c r="AR36">
        <f t="shared" si="45"/>
        <v>-1934.190128506194</v>
      </c>
      <c r="AS36">
        <f t="shared" si="46"/>
        <v>93.747654123592113</v>
      </c>
      <c r="AT36">
        <f t="shared" si="47"/>
        <v>38.742741846663868</v>
      </c>
      <c r="AU36">
        <f t="shared" si="48"/>
        <v>-1801.699732535938</v>
      </c>
      <c r="AW36">
        <v>33</v>
      </c>
      <c r="AX36">
        <f>IF(Z36&gt;0, (R36*SUMPRODUCT(K36:$K$98, X36:$X$98)-K36*$AZ$3)/Z36, 0)</f>
        <v>21890.537383691553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1000000</v>
      </c>
      <c r="S37">
        <f t="shared" si="32"/>
        <v>19851.331198150849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7564.7379125713387</v>
      </c>
      <c r="AC37">
        <f t="shared" si="33"/>
        <v>6158.9935416823655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-31859.480432438137</v>
      </c>
      <c r="AI37">
        <f t="shared" si="38"/>
        <v>-31874.993229741765</v>
      </c>
      <c r="AJ37">
        <f t="shared" si="39"/>
        <v>1405.7443708889732</v>
      </c>
      <c r="AK37">
        <f t="shared" si="30"/>
        <v>529.53165387999377</v>
      </c>
      <c r="AL37">
        <f t="shared" si="40"/>
        <v>-29939.7172049728</v>
      </c>
      <c r="AN37">
        <f t="shared" si="41"/>
        <v>0</v>
      </c>
      <c r="AO37">
        <f t="shared" si="42"/>
        <v>0</v>
      </c>
      <c r="AP37">
        <f t="shared" si="43"/>
        <v>-0.84172783471658874</v>
      </c>
      <c r="AQ37">
        <f t="shared" si="44"/>
        <v>-1728.7024999236235</v>
      </c>
      <c r="AR37">
        <f t="shared" si="45"/>
        <v>-1729.54422775834</v>
      </c>
      <c r="AS37">
        <f t="shared" si="46"/>
        <v>76.276002471624679</v>
      </c>
      <c r="AT37">
        <f t="shared" si="47"/>
        <v>28.732505408939662</v>
      </c>
      <c r="AU37">
        <f t="shared" si="48"/>
        <v>-1624.5357198777756</v>
      </c>
      <c r="AW37">
        <v>34</v>
      </c>
      <c r="AX37">
        <f>IF(Z37&gt;0, (R37*SUMPRODUCT(K37:$K$98, X37:$X$98)-K37*$AZ$3)/Z37, 0)</f>
        <v>19851.331198150849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1000000</v>
      </c>
      <c r="S38">
        <f t="shared" si="32"/>
        <v>17790.544615968578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6158.9935416823655</v>
      </c>
      <c r="AC38">
        <f t="shared" si="33"/>
        <v>4901.1800727166892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-31659.848976278245</v>
      </c>
      <c r="AI38">
        <f t="shared" si="38"/>
        <v>-31673.623653160023</v>
      </c>
      <c r="AJ38">
        <f t="shared" si="39"/>
        <v>1257.8134689656763</v>
      </c>
      <c r="AK38">
        <f t="shared" si="30"/>
        <v>431.12954791776565</v>
      </c>
      <c r="AL38">
        <f t="shared" si="40"/>
        <v>-29984.680636276582</v>
      </c>
      <c r="AN38">
        <f t="shared" si="41"/>
        <v>0</v>
      </c>
      <c r="AO38">
        <f t="shared" si="42"/>
        <v>0</v>
      </c>
      <c r="AP38">
        <f t="shared" si="43"/>
        <v>-0.66733663726394632</v>
      </c>
      <c r="AQ38">
        <f t="shared" si="44"/>
        <v>-1533.8129041750533</v>
      </c>
      <c r="AR38">
        <f t="shared" si="45"/>
        <v>-1534.4802408123173</v>
      </c>
      <c r="AS38">
        <f t="shared" si="46"/>
        <v>60.93682036165967</v>
      </c>
      <c r="AT38">
        <f t="shared" si="47"/>
        <v>20.886772532076726</v>
      </c>
      <c r="AU38">
        <f t="shared" si="48"/>
        <v>-1452.6566479185808</v>
      </c>
      <c r="AW38">
        <v>35</v>
      </c>
      <c r="AX38">
        <f>IF(Z38&gt;0, (R38*SUMPRODUCT(K38:$K$98, X38:$X$98)-K38*$AZ$3)/Z38, 0)</f>
        <v>17790.544615968578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1000000</v>
      </c>
      <c r="S39">
        <f t="shared" si="32"/>
        <v>15680.204140669068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4901.1800727166892</v>
      </c>
      <c r="AC39">
        <f t="shared" si="33"/>
        <v>3787.8038033255207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-31172.627138954002</v>
      </c>
      <c r="AI39">
        <f t="shared" si="38"/>
        <v>-31184.705437710014</v>
      </c>
      <c r="AJ39">
        <f t="shared" si="39"/>
        <v>1113.3762693911685</v>
      </c>
      <c r="AK39">
        <f t="shared" si="30"/>
        <v>343.08260509016827</v>
      </c>
      <c r="AL39">
        <f t="shared" si="40"/>
        <v>-29728.246563228677</v>
      </c>
      <c r="AN39">
        <f t="shared" si="41"/>
        <v>0</v>
      </c>
      <c r="AO39">
        <f t="shared" si="42"/>
        <v>0</v>
      </c>
      <c r="AP39">
        <f t="shared" si="43"/>
        <v>-0.52245789144746568</v>
      </c>
      <c r="AQ39">
        <f t="shared" si="44"/>
        <v>-1348.4005798240225</v>
      </c>
      <c r="AR39">
        <f t="shared" si="45"/>
        <v>-1348.9230377154699</v>
      </c>
      <c r="AS39">
        <f t="shared" si="46"/>
        <v>48.160111771052158</v>
      </c>
      <c r="AT39">
        <f t="shared" si="47"/>
        <v>14.840352773893345</v>
      </c>
      <c r="AU39">
        <f t="shared" si="48"/>
        <v>-1285.9225731705244</v>
      </c>
      <c r="AW39">
        <v>36</v>
      </c>
      <c r="AX39">
        <f>IF(Z39&gt;0, (R39*SUMPRODUCT(K39:$K$98, X39:$X$98)-K39*$AZ$3)/Z39, 0)</f>
        <v>15680.204140669068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1000000</v>
      </c>
      <c r="S40">
        <f t="shared" si="32"/>
        <v>13484.3071070429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3787.8038033255207</v>
      </c>
      <c r="AC40">
        <f t="shared" si="33"/>
        <v>2814.7930759871051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-30404.47076300576</v>
      </c>
      <c r="AI40">
        <f t="shared" si="38"/>
        <v>-30414.908055236061</v>
      </c>
      <c r="AJ40">
        <f t="shared" si="39"/>
        <v>973.01072733841556</v>
      </c>
      <c r="AK40">
        <f t="shared" ref="AK40:AK71" si="61">G40*SUM(AB40:AB40, AE40:AF40)</f>
        <v>265.14626623278645</v>
      </c>
      <c r="AL40">
        <f t="shared" si="40"/>
        <v>-29176.751061664858</v>
      </c>
      <c r="AN40">
        <f t="shared" si="41"/>
        <v>0</v>
      </c>
      <c r="AO40">
        <f t="shared" si="42"/>
        <v>0</v>
      </c>
      <c r="AP40">
        <f t="shared" si="43"/>
        <v>-0.4031023651546804</v>
      </c>
      <c r="AQ40">
        <f t="shared" si="44"/>
        <v>-1174.261849281231</v>
      </c>
      <c r="AR40">
        <f t="shared" si="45"/>
        <v>-1174.6649516463856</v>
      </c>
      <c r="AS40">
        <f t="shared" si="46"/>
        <v>37.57899241071776</v>
      </c>
      <c r="AT40">
        <f t="shared" si="47"/>
        <v>10.240307990999725</v>
      </c>
      <c r="AU40">
        <f t="shared" si="48"/>
        <v>-1126.845651244668</v>
      </c>
      <c r="AW40">
        <v>37</v>
      </c>
      <c r="AX40">
        <f>IF(Z40&gt;0, (R40*SUMPRODUCT(K40:$K$98, X40:$X$98)-K40*$AZ$3)/Z40, 0)</f>
        <v>13484.3071070429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1000000</v>
      </c>
      <c r="S41">
        <f t="shared" si="32"/>
        <v>11141.843285250452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2814.7930759871051</v>
      </c>
      <c r="AC41">
        <f t="shared" si="33"/>
        <v>1975.700737853738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-29335.775594365452</v>
      </c>
      <c r="AI41">
        <f t="shared" si="38"/>
        <v>-29344.641724893732</v>
      </c>
      <c r="AJ41">
        <f t="shared" si="39"/>
        <v>839.09233813336709</v>
      </c>
      <c r="AK41">
        <f t="shared" si="61"/>
        <v>197.03551531909739</v>
      </c>
      <c r="AL41">
        <f t="shared" si="40"/>
        <v>-28308.513871441268</v>
      </c>
      <c r="AN41">
        <f t="shared" si="41"/>
        <v>0</v>
      </c>
      <c r="AO41">
        <f t="shared" si="42"/>
        <v>0</v>
      </c>
      <c r="AP41">
        <f t="shared" si="43"/>
        <v>-0.30573390339005818</v>
      </c>
      <c r="AQ41">
        <f t="shared" si="44"/>
        <v>-1011.5958876119338</v>
      </c>
      <c r="AR41">
        <f t="shared" si="45"/>
        <v>-1011.9016215153239</v>
      </c>
      <c r="AS41">
        <f t="shared" si="46"/>
        <v>28.934716788106002</v>
      </c>
      <c r="AT41">
        <f t="shared" si="47"/>
        <v>6.7944451091513232</v>
      </c>
      <c r="AU41">
        <f t="shared" si="48"/>
        <v>-976.17245961806657</v>
      </c>
      <c r="AW41">
        <v>38</v>
      </c>
      <c r="AX41">
        <f>IF(Z41&gt;0, (R41*SUMPRODUCT(K41:$K$98, X41:$X$98)-K41*$AZ$3)/Z41, 0)</f>
        <v>11141.843285250452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1000000</v>
      </c>
      <c r="S42">
        <f t="shared" si="32"/>
        <v>8557.5791917592051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1975.700737853738</v>
      </c>
      <c r="AC42">
        <f t="shared" si="33"/>
        <v>1263.3633423381098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-27918.45823323054</v>
      </c>
      <c r="AI42">
        <f t="shared" si="38"/>
        <v>-27925.839779541879</v>
      </c>
      <c r="AJ42">
        <f t="shared" si="39"/>
        <v>712.33739551562826</v>
      </c>
      <c r="AK42">
        <f t="shared" si="61"/>
        <v>138.29905164976168</v>
      </c>
      <c r="AL42">
        <f t="shared" si="40"/>
        <v>-27075.203332376488</v>
      </c>
      <c r="AN42">
        <f t="shared" si="41"/>
        <v>0</v>
      </c>
      <c r="AO42">
        <f t="shared" si="42"/>
        <v>0</v>
      </c>
      <c r="AP42">
        <f t="shared" si="43"/>
        <v>-0.22726827024693327</v>
      </c>
      <c r="AQ42">
        <f t="shared" si="44"/>
        <v>-859.57324427843378</v>
      </c>
      <c r="AR42">
        <f t="shared" si="45"/>
        <v>-859.80051254868079</v>
      </c>
      <c r="AS42">
        <f t="shared" si="46"/>
        <v>21.931947708896331</v>
      </c>
      <c r="AT42">
        <f t="shared" si="47"/>
        <v>4.2580490481999131</v>
      </c>
      <c r="AU42">
        <f t="shared" si="48"/>
        <v>-833.61051579158448</v>
      </c>
      <c r="AW42">
        <v>39</v>
      </c>
      <c r="AX42">
        <f>IF(Z42&gt;0, (R42*SUMPRODUCT(K42:$K$98, X42:$X$98)-K42*$AZ$3)/Z42, 0)</f>
        <v>8557.5791917592051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1000000</v>
      </c>
      <c r="S43">
        <f t="shared" si="32"/>
        <v>5594.4912446975959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1263.3633423381098</v>
      </c>
      <c r="AC43">
        <f t="shared" si="33"/>
        <v>670.98518028852141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-26217.852218534204</v>
      </c>
      <c r="AI43">
        <f t="shared" si="38"/>
        <v>-26223.849056771502</v>
      </c>
      <c r="AJ43">
        <f t="shared" si="39"/>
        <v>592.37816204958835</v>
      </c>
      <c r="AK43">
        <f t="shared" si="61"/>
        <v>88.435433963667691</v>
      </c>
      <c r="AL43">
        <f t="shared" si="40"/>
        <v>-25543.035460758245</v>
      </c>
      <c r="AN43">
        <f t="shared" si="41"/>
        <v>0</v>
      </c>
      <c r="AO43">
        <f t="shared" si="42"/>
        <v>0</v>
      </c>
      <c r="AP43">
        <f t="shared" si="43"/>
        <v>-0.16485258784656417</v>
      </c>
      <c r="AQ43">
        <f t="shared" si="44"/>
        <v>-720.72659207700099</v>
      </c>
      <c r="AR43">
        <f t="shared" si="45"/>
        <v>-720.89144466484754</v>
      </c>
      <c r="AS43">
        <f t="shared" si="46"/>
        <v>16.284426748466391</v>
      </c>
      <c r="AT43">
        <f t="shared" si="47"/>
        <v>2.4310827755153301</v>
      </c>
      <c r="AU43">
        <f t="shared" si="48"/>
        <v>-702.17593514086582</v>
      </c>
      <c r="AW43">
        <v>40</v>
      </c>
      <c r="AX43">
        <f>IF(Z43&gt;0, (R43*SUMPRODUCT(K43:$K$98, X43:$X$98)-K43*$AZ$3)/Z43, 0)</f>
        <v>5594.4912446975959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1000000</v>
      </c>
      <c r="S44">
        <f t="shared" si="32"/>
        <v>1994.9663056019238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670.98518028852141</v>
      </c>
      <c r="AC44">
        <f t="shared" si="33"/>
        <v>188.82562591584588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-24086.361947853595</v>
      </c>
      <c r="AI44">
        <f t="shared" si="38"/>
        <v>-24091.094499611125</v>
      </c>
      <c r="AJ44">
        <f t="shared" si="39"/>
        <v>482.15955437267553</v>
      </c>
      <c r="AK44">
        <f t="shared" si="61"/>
        <v>46.9689626201965</v>
      </c>
      <c r="AL44">
        <f t="shared" si="40"/>
        <v>-23561.965982618251</v>
      </c>
      <c r="AN44">
        <f t="shared" si="41"/>
        <v>0</v>
      </c>
      <c r="AO44">
        <f t="shared" si="42"/>
        <v>0</v>
      </c>
      <c r="AP44">
        <f t="shared" si="43"/>
        <v>-0.11615844369552898</v>
      </c>
      <c r="AQ44">
        <f t="shared" si="44"/>
        <v>-591.18937551975091</v>
      </c>
      <c r="AR44">
        <f t="shared" si="45"/>
        <v>-591.30553396344646</v>
      </c>
      <c r="AS44">
        <f t="shared" si="46"/>
        <v>11.834398505992096</v>
      </c>
      <c r="AT44">
        <f t="shared" si="47"/>
        <v>1.1528329492166807</v>
      </c>
      <c r="AU44">
        <f t="shared" si="48"/>
        <v>-578.31830250823759</v>
      </c>
      <c r="AW44">
        <v>41</v>
      </c>
      <c r="AX44">
        <f>IF(Z44&gt;0, (R44*SUMPRODUCT(K44:$K$98, X44:$X$98)-K44*$AZ$3)/Z44, 0)</f>
        <v>1994.9663056019238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1000000</v>
      </c>
      <c r="S45">
        <f t="shared" si="32"/>
        <v>-2623.7447822265754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188.82562591584588</v>
      </c>
      <c r="AC45">
        <f t="shared" si="33"/>
        <v>-189.35746593932822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-21533.836848811581</v>
      </c>
      <c r="AI45">
        <f t="shared" si="38"/>
        <v>-21537.445383209095</v>
      </c>
      <c r="AJ45">
        <f t="shared" si="39"/>
        <v>378.1830918551741</v>
      </c>
      <c r="AK45">
        <f t="shared" si="61"/>
        <v>13.217793814109212</v>
      </c>
      <c r="AL45">
        <f t="shared" si="40"/>
        <v>-21146.04449753981</v>
      </c>
      <c r="AN45">
        <f t="shared" si="41"/>
        <v>0</v>
      </c>
      <c r="AO45">
        <f t="shared" si="42"/>
        <v>0</v>
      </c>
      <c r="AP45">
        <f t="shared" si="43"/>
        <v>-7.908028742673566E-2</v>
      </c>
      <c r="AQ45">
        <f t="shared" si="44"/>
        <v>-471.90959536838858</v>
      </c>
      <c r="AR45">
        <f t="shared" si="45"/>
        <v>-471.98867565581531</v>
      </c>
      <c r="AS45">
        <f t="shared" si="46"/>
        <v>8.2878044960385555</v>
      </c>
      <c r="AT45">
        <f t="shared" si="47"/>
        <v>0.2896652266046732</v>
      </c>
      <c r="AU45">
        <f t="shared" si="48"/>
        <v>-463.41120593317203</v>
      </c>
      <c r="AW45">
        <v>42</v>
      </c>
      <c r="AX45">
        <f>IF(Z45&gt;0, (R45*SUMPRODUCT(K45:$K$98, X45:$X$98)-K45*$AZ$3)/Z45, 0)</f>
        <v>-2623.7447822265754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1000000</v>
      </c>
      <c r="S46">
        <f t="shared" si="32"/>
        <v>-8921.1475121895164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-189.35746593932822</v>
      </c>
      <c r="AC46">
        <f t="shared" si="33"/>
        <v>-471.08287946434461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-18643.792184436072</v>
      </c>
      <c r="AI46">
        <f t="shared" si="38"/>
        <v>-18646.432443880389</v>
      </c>
      <c r="AJ46">
        <f t="shared" si="39"/>
        <v>281.72541352501639</v>
      </c>
      <c r="AK46">
        <f t="shared" si="61"/>
        <v>-13.255022615752976</v>
      </c>
      <c r="AL46">
        <f t="shared" si="40"/>
        <v>-18377.962052971128</v>
      </c>
      <c r="AN46">
        <f t="shared" si="41"/>
        <v>0</v>
      </c>
      <c r="AO46">
        <f t="shared" si="42"/>
        <v>0</v>
      </c>
      <c r="AP46">
        <f t="shared" si="43"/>
        <v>-5.1661376282218875E-2</v>
      </c>
      <c r="AQ46">
        <f t="shared" si="44"/>
        <v>-364.7989842211278</v>
      </c>
      <c r="AR46">
        <f t="shared" si="45"/>
        <v>-364.85064559740999</v>
      </c>
      <c r="AS46">
        <f t="shared" si="46"/>
        <v>5.5124592500552909</v>
      </c>
      <c r="AT46">
        <f t="shared" si="47"/>
        <v>-0.25935811439109441</v>
      </c>
      <c r="AU46">
        <f t="shared" si="48"/>
        <v>-359.59754446174583</v>
      </c>
      <c r="AW46">
        <v>43</v>
      </c>
      <c r="AX46">
        <f>IF(Z46&gt;0, (R46*SUMPRODUCT(K46:$K$98, X46:$X$98)-K46*$AZ$3)/Z46, 0)</f>
        <v>-8921.1475121895164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1000000</v>
      </c>
      <c r="S47">
        <f t="shared" si="32"/>
        <v>-18091.859133385969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-471.08287946434461</v>
      </c>
      <c r="AC47">
        <f t="shared" si="33"/>
        <v>-666.07455846817584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-15460.878725905322</v>
      </c>
      <c r="AI47">
        <f t="shared" si="38"/>
        <v>-15462.719538818903</v>
      </c>
      <c r="AJ47">
        <f t="shared" si="39"/>
        <v>194.99167900383122</v>
      </c>
      <c r="AK47">
        <f t="shared" si="61"/>
        <v>-32.975801562504124</v>
      </c>
      <c r="AL47">
        <f t="shared" si="40"/>
        <v>-15300.703661377576</v>
      </c>
      <c r="AN47">
        <f t="shared" si="41"/>
        <v>0</v>
      </c>
      <c r="AO47">
        <f t="shared" si="42"/>
        <v>0</v>
      </c>
      <c r="AP47">
        <f t="shared" si="43"/>
        <v>-3.2159626530489774E-2</v>
      </c>
      <c r="AQ47">
        <f t="shared" si="44"/>
        <v>-270.10680009371674</v>
      </c>
      <c r="AR47">
        <f t="shared" si="45"/>
        <v>-270.13895972024727</v>
      </c>
      <c r="AS47">
        <f t="shared" si="46"/>
        <v>3.4065708291455459</v>
      </c>
      <c r="AT47">
        <f t="shared" si="47"/>
        <v>-0.57609844812050415</v>
      </c>
      <c r="AU47">
        <f t="shared" si="48"/>
        <v>-267.30848733922221</v>
      </c>
      <c r="AW47">
        <v>44</v>
      </c>
      <c r="AX47">
        <f>IF(Z47&gt;0, (R47*SUMPRODUCT(K47:$K$98, X47:$X$98)-K47*$AZ$3)/Z47, 0)</f>
        <v>-18091.859133385969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1000000</v>
      </c>
      <c r="S48">
        <f t="shared" si="32"/>
        <v>-32344.61018647554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-666.07455846817584</v>
      </c>
      <c r="AC48">
        <f t="shared" si="33"/>
        <v>-784.56769318930651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-12191.57540108331</v>
      </c>
      <c r="AI48">
        <f t="shared" si="38"/>
        <v>-12192.788227097701</v>
      </c>
      <c r="AJ48">
        <f t="shared" si="39"/>
        <v>118.49313472113067</v>
      </c>
      <c r="AK48">
        <f t="shared" si="61"/>
        <v>-46.625219092772312</v>
      </c>
      <c r="AL48">
        <f t="shared" si="40"/>
        <v>-12120.920311469341</v>
      </c>
      <c r="AN48">
        <f t="shared" si="41"/>
        <v>0</v>
      </c>
      <c r="AO48">
        <f t="shared" si="42"/>
        <v>0</v>
      </c>
      <c r="AP48">
        <f t="shared" si="43"/>
        <v>-1.891828768649054E-2</v>
      </c>
      <c r="AQ48">
        <f t="shared" si="44"/>
        <v>-190.17050100563338</v>
      </c>
      <c r="AR48">
        <f t="shared" si="45"/>
        <v>-190.18941929331987</v>
      </c>
      <c r="AS48">
        <f t="shared" si="46"/>
        <v>1.8483172235183922</v>
      </c>
      <c r="AT48">
        <f t="shared" si="47"/>
        <v>-0.72728429121490401</v>
      </c>
      <c r="AU48">
        <f t="shared" si="48"/>
        <v>-189.06838636101637</v>
      </c>
      <c r="AW48">
        <v>45</v>
      </c>
      <c r="AX48">
        <f>IF(Z48&gt;0, (R48*SUMPRODUCT(K48:$K$98, X48:$X$98)-K48*$AZ$3)/Z48, 0)</f>
        <v>-32344.61018647554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50</v>
      </c>
      <c r="R49">
        <f t="shared" si="31"/>
        <v>1000000</v>
      </c>
      <c r="S49">
        <f t="shared" si="32"/>
        <v>-56084.912335041023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-784.56769318930651</v>
      </c>
      <c r="AC49">
        <f t="shared" si="33"/>
        <v>-839.36885011227366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-9047.9184956535664</v>
      </c>
      <c r="AI49">
        <f t="shared" si="38"/>
        <v>-9048.6667974830307</v>
      </c>
      <c r="AJ49">
        <f t="shared" si="39"/>
        <v>54.801156922967152</v>
      </c>
      <c r="AK49">
        <f t="shared" si="61"/>
        <v>-54.919738523251461</v>
      </c>
      <c r="AL49">
        <f t="shared" si="40"/>
        <v>-9048.7853790833142</v>
      </c>
      <c r="AN49">
        <f t="shared" si="41"/>
        <v>0</v>
      </c>
      <c r="AO49">
        <f t="shared" si="42"/>
        <v>0</v>
      </c>
      <c r="AP49">
        <f t="shared" si="43"/>
        <v>-1.0421784916084448E-2</v>
      </c>
      <c r="AQ49">
        <f t="shared" si="44"/>
        <v>-126.01260185019731</v>
      </c>
      <c r="AR49">
        <f t="shared" si="45"/>
        <v>-126.0230236351134</v>
      </c>
      <c r="AS49">
        <f t="shared" si="46"/>
        <v>0.76322928545182733</v>
      </c>
      <c r="AT49">
        <f t="shared" si="47"/>
        <v>-0.76488080076892084</v>
      </c>
      <c r="AU49">
        <f t="shared" si="48"/>
        <v>-126.02467515043048</v>
      </c>
      <c r="AW49">
        <v>46</v>
      </c>
      <c r="AX49">
        <f>IF(Z49&gt;0, (R49*SUMPRODUCT(K49:$K$98, X49:$X$98)-K49*$AZ$3)/Z49, 0)</f>
        <v>-56084.912335041023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1000000</v>
      </c>
      <c r="S50">
        <f t="shared" si="32"/>
        <v>-98829.201610306933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-839.36885011227366</v>
      </c>
      <c r="AC50">
        <f t="shared" si="33"/>
        <v>-844.51596617437599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-6271.1694179606402</v>
      </c>
      <c r="AI50">
        <f t="shared" si="38"/>
        <v>-6271.5966783009108</v>
      </c>
      <c r="AJ50">
        <f t="shared" si="39"/>
        <v>5.1471160621023273</v>
      </c>
      <c r="AK50">
        <f t="shared" si="61"/>
        <v>-58.755819507859165</v>
      </c>
      <c r="AL50">
        <f t="shared" si="40"/>
        <v>-6325.2053817466676</v>
      </c>
      <c r="AN50">
        <f t="shared" si="41"/>
        <v>0</v>
      </c>
      <c r="AO50">
        <f t="shared" si="42"/>
        <v>0</v>
      </c>
      <c r="AP50">
        <f t="shared" si="43"/>
        <v>-5.313000519203622E-3</v>
      </c>
      <c r="AQ50">
        <f t="shared" si="44"/>
        <v>-77.982258668134733</v>
      </c>
      <c r="AR50">
        <f t="shared" si="45"/>
        <v>-77.987571668653928</v>
      </c>
      <c r="AS50">
        <f t="shared" si="46"/>
        <v>6.4004607338499095E-2</v>
      </c>
      <c r="AT50">
        <f t="shared" si="47"/>
        <v>-0.73063111674156134</v>
      </c>
      <c r="AU50">
        <f t="shared" si="48"/>
        <v>-78.654198178056987</v>
      </c>
      <c r="AW50">
        <v>47</v>
      </c>
      <c r="AX50">
        <f>IF(Z50&gt;0, (R50*SUMPRODUCT(K50:$K$98, X50:$X$98)-K50*$AZ$3)/Z50, 0)</f>
        <v>-98829.201610306933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1000000</v>
      </c>
      <c r="S51">
        <f t="shared" si="32"/>
        <v>-183599.68970647207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-844.51596617437599</v>
      </c>
      <c r="AC51">
        <f t="shared" si="33"/>
        <v>-814.58261253171179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-4023.0227699291163</v>
      </c>
      <c r="AI51">
        <f t="shared" si="38"/>
        <v>-4023.244606527488</v>
      </c>
      <c r="AJ51">
        <f t="shared" si="39"/>
        <v>-29.933353642664201</v>
      </c>
      <c r="AK51">
        <f t="shared" si="61"/>
        <v>-59.116117632206326</v>
      </c>
      <c r="AL51">
        <f t="shared" si="40"/>
        <v>-4112.2940778023585</v>
      </c>
      <c r="AN51">
        <f t="shared" si="41"/>
        <v>0</v>
      </c>
      <c r="AO51">
        <f t="shared" si="42"/>
        <v>0</v>
      </c>
      <c r="AP51">
        <f t="shared" si="43"/>
        <v>-2.4629888786225022E-3</v>
      </c>
      <c r="AQ51">
        <f t="shared" si="44"/>
        <v>-44.666481606328269</v>
      </c>
      <c r="AR51">
        <f t="shared" si="45"/>
        <v>-44.668944595206895</v>
      </c>
      <c r="AS51">
        <f t="shared" si="46"/>
        <v>-0.33234154176048514</v>
      </c>
      <c r="AT51">
        <f t="shared" si="47"/>
        <v>-0.65634949933505016</v>
      </c>
      <c r="AU51">
        <f t="shared" si="48"/>
        <v>-45.65763563630243</v>
      </c>
      <c r="AW51">
        <v>48</v>
      </c>
      <c r="AX51">
        <f>IF(Z51&gt;0, (R51*SUMPRODUCT(K51:$K$98, X51:$X$98)-K51*$AZ$3)/Z51, 0)</f>
        <v>-183599.68970647207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1000000</v>
      </c>
      <c r="S52">
        <f t="shared" si="32"/>
        <v>-372968.18186723359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-814.58261253171179</v>
      </c>
      <c r="AC52">
        <f t="shared" si="33"/>
        <v>-762.89586886054099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-2346.8929267107519</v>
      </c>
      <c r="AI52">
        <f t="shared" si="38"/>
        <v>-2346.9952002968043</v>
      </c>
      <c r="AJ52">
        <f t="shared" si="39"/>
        <v>-51.686743671170802</v>
      </c>
      <c r="AK52">
        <f t="shared" si="61"/>
        <v>-57.02078287721983</v>
      </c>
      <c r="AL52">
        <f t="shared" si="40"/>
        <v>-2455.7027268451952</v>
      </c>
      <c r="AN52">
        <f t="shared" si="41"/>
        <v>0</v>
      </c>
      <c r="AO52">
        <f t="shared" si="42"/>
        <v>0</v>
      </c>
      <c r="AP52">
        <f t="shared" si="43"/>
        <v>-1.0138523566806626E-3</v>
      </c>
      <c r="AQ52">
        <f t="shared" si="44"/>
        <v>-23.26507768489169</v>
      </c>
      <c r="AR52">
        <f t="shared" si="45"/>
        <v>-23.266091537248368</v>
      </c>
      <c r="AS52">
        <f t="shared" si="46"/>
        <v>-0.51237791596833127</v>
      </c>
      <c r="AT52">
        <f t="shared" si="47"/>
        <v>-0.56525499233197873</v>
      </c>
      <c r="AU52">
        <f t="shared" si="48"/>
        <v>-24.343724445548681</v>
      </c>
      <c r="AW52">
        <v>49</v>
      </c>
      <c r="AX52">
        <f>IF(Z52&gt;0, (R52*SUMPRODUCT(K52:$K$98, X52:$X$98)-K52*$AZ$3)/Z52, 0)</f>
        <v>-372968.18186723359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1000000</v>
      </c>
      <c r="S53">
        <f t="shared" si="32"/>
        <v>-865617.38699588063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-762.89586886054099</v>
      </c>
      <c r="AC53">
        <f t="shared" si="33"/>
        <v>-700.1312811190943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-1216.1939699704283</v>
      </c>
      <c r="AI53">
        <f t="shared" si="38"/>
        <v>-1216.2344111221216</v>
      </c>
      <c r="AJ53">
        <f t="shared" si="39"/>
        <v>-62.76458774144669</v>
      </c>
      <c r="AK53">
        <f t="shared" si="61"/>
        <v>-53.402710820237871</v>
      </c>
      <c r="AL53">
        <f t="shared" si="40"/>
        <v>-1332.4017096838063</v>
      </c>
      <c r="AN53">
        <f t="shared" si="41"/>
        <v>0</v>
      </c>
      <c r="AO53">
        <f t="shared" si="42"/>
        <v>0</v>
      </c>
      <c r="AP53">
        <f t="shared" si="43"/>
        <v>-3.5794534868443753E-4</v>
      </c>
      <c r="AQ53">
        <f t="shared" si="44"/>
        <v>-10.76455433191582</v>
      </c>
      <c r="AR53">
        <f t="shared" si="45"/>
        <v>-10.764912277264504</v>
      </c>
      <c r="AS53">
        <f t="shared" si="46"/>
        <v>-0.55553047584961179</v>
      </c>
      <c r="AT53">
        <f t="shared" si="47"/>
        <v>-0.47266833769124589</v>
      </c>
      <c r="AU53">
        <f t="shared" si="48"/>
        <v>-11.793111090805363</v>
      </c>
      <c r="AW53">
        <v>50</v>
      </c>
      <c r="AX53">
        <f>IF(Z53&gt;0, (R53*SUMPRODUCT(K53:$K$98, X53:$X$98)-K53*$AZ$3)/Z53, 0)</f>
        <v>-865617.38699588063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1000000</v>
      </c>
      <c r="S54">
        <f t="shared" si="32"/>
        <v>-2415548.3312785905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-700.1312811190943</v>
      </c>
      <c r="AC54">
        <f t="shared" si="33"/>
        <v>-634.08363417749365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-538.23389391542605</v>
      </c>
      <c r="AI54">
        <f t="shared" si="38"/>
        <v>-538.24701896090676</v>
      </c>
      <c r="AJ54">
        <f t="shared" si="39"/>
        <v>-66.047646941600647</v>
      </c>
      <c r="AK54">
        <f t="shared" si="61"/>
        <v>-49.009189678336604</v>
      </c>
      <c r="AL54">
        <f t="shared" si="40"/>
        <v>-653.30385558084402</v>
      </c>
      <c r="AN54">
        <f t="shared" si="41"/>
        <v>0</v>
      </c>
      <c r="AO54">
        <f t="shared" si="42"/>
        <v>0</v>
      </c>
      <c r="AP54">
        <f t="shared" si="43"/>
        <v>-1.0372322287108993E-4</v>
      </c>
      <c r="AQ54">
        <f t="shared" si="44"/>
        <v>-4.2534979568209366</v>
      </c>
      <c r="AR54">
        <f t="shared" si="45"/>
        <v>-4.2536016800438077</v>
      </c>
      <c r="AS54">
        <f t="shared" si="46"/>
        <v>-0.52195436685574592</v>
      </c>
      <c r="AT54">
        <f t="shared" si="47"/>
        <v>-0.38730464676944026</v>
      </c>
      <c r="AU54">
        <f t="shared" si="48"/>
        <v>-5.1628606936689936</v>
      </c>
      <c r="AW54">
        <v>51</v>
      </c>
      <c r="AX54">
        <f>IF(Z54&gt;0, (R54*SUMPRODUCT(K54:$K$98, X54:$X$98)-K54*$AZ$3)/Z54, 0)</f>
        <v>-2415548.3312785905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1000000</v>
      </c>
      <c r="S55">
        <f t="shared" si="32"/>
        <v>-8664950.1411802284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-634.08363417749365</v>
      </c>
      <c r="AC55">
        <f t="shared" si="33"/>
        <v>-569.75480956867489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-194.1219376808549</v>
      </c>
      <c r="AI55">
        <f t="shared" si="38"/>
        <v>-194.12522537899676</v>
      </c>
      <c r="AJ55">
        <f t="shared" si="39"/>
        <v>-64.328824608818763</v>
      </c>
      <c r="AK55">
        <f t="shared" si="61"/>
        <v>-44.385854392424562</v>
      </c>
      <c r="AL55">
        <f t="shared" si="40"/>
        <v>-302.83990438024011</v>
      </c>
      <c r="AN55">
        <f t="shared" si="41"/>
        <v>0</v>
      </c>
      <c r="AO55">
        <f t="shared" si="42"/>
        <v>0</v>
      </c>
      <c r="AP55">
        <f t="shared" si="43"/>
        <v>-2.3197922818758663E-5</v>
      </c>
      <c r="AQ55">
        <f t="shared" si="44"/>
        <v>-1.3697199479530235</v>
      </c>
      <c r="AR55">
        <f t="shared" si="45"/>
        <v>-1.3697431458758422</v>
      </c>
      <c r="AS55">
        <f t="shared" si="46"/>
        <v>-0.45390271366408486</v>
      </c>
      <c r="AT55">
        <f t="shared" si="47"/>
        <v>-0.31318557240137324</v>
      </c>
      <c r="AU55">
        <f t="shared" si="48"/>
        <v>-2.1368314319413004</v>
      </c>
      <c r="AW55">
        <v>52</v>
      </c>
      <c r="AX55">
        <f>IF(Z55&gt;0, (R55*SUMPRODUCT(K55:$K$98, X55:$X$98)-K55*$AZ$3)/Z55, 0)</f>
        <v>-8664950.1411802284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1000000</v>
      </c>
      <c r="S56">
        <f t="shared" si="32"/>
        <v>-31235432.622815195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-569.75480956867489</v>
      </c>
      <c r="AC56">
        <f t="shared" si="33"/>
        <v>-509.89031294016388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-48.772323616554203</v>
      </c>
      <c r="AI56">
        <f t="shared" si="38"/>
        <v>-48.77313982153381</v>
      </c>
      <c r="AJ56">
        <f t="shared" si="39"/>
        <v>-59.864496628511006</v>
      </c>
      <c r="AK56">
        <f t="shared" si="61"/>
        <v>-39.882836669807247</v>
      </c>
      <c r="AL56">
        <f t="shared" si="40"/>
        <v>-148.52047311985206</v>
      </c>
      <c r="AN56">
        <f t="shared" si="41"/>
        <v>0</v>
      </c>
      <c r="AO56">
        <f t="shared" si="42"/>
        <v>0</v>
      </c>
      <c r="AP56">
        <f t="shared" si="43"/>
        <v>-5.1420746870791379E-6</v>
      </c>
      <c r="AQ56">
        <f t="shared" si="44"/>
        <v>-0.30726464180432927</v>
      </c>
      <c r="AR56">
        <f t="shared" si="45"/>
        <v>-0.30726978387901632</v>
      </c>
      <c r="AS56">
        <f t="shared" si="46"/>
        <v>-0.37714510503888671</v>
      </c>
      <c r="AT56">
        <f t="shared" si="47"/>
        <v>-0.25126105575436364</v>
      </c>
      <c r="AU56">
        <f t="shared" si="48"/>
        <v>-0.93567594467226667</v>
      </c>
      <c r="AW56">
        <v>53</v>
      </c>
      <c r="AX56">
        <f>IF(Z56&gt;0, (R56*SUMPRODUCT(K56:$K$98, X56:$X$98)-K56*$AZ$3)/Z56, 0)</f>
        <v>-31235432.622815195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1000000</v>
      </c>
      <c r="S57">
        <f t="shared" si="32"/>
        <v>-113503568.1893025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-509.89031294016388</v>
      </c>
      <c r="AC57">
        <f t="shared" si="33"/>
        <v>-455.52416992441107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-12.14755595573784</v>
      </c>
      <c r="AI57">
        <f t="shared" si="38"/>
        <v>-12.147756620869867</v>
      </c>
      <c r="AJ57">
        <f t="shared" si="39"/>
        <v>-54.366143015752812</v>
      </c>
      <c r="AK57">
        <f t="shared" si="61"/>
        <v>-35.692321905811475</v>
      </c>
      <c r="AL57">
        <f t="shared" si="40"/>
        <v>-102.20622154243415</v>
      </c>
      <c r="AN57">
        <f t="shared" si="41"/>
        <v>0</v>
      </c>
      <c r="AO57">
        <f t="shared" si="42"/>
        <v>0</v>
      </c>
      <c r="AP57">
        <f t="shared" si="43"/>
        <v>-1.1287377052415354E-6</v>
      </c>
      <c r="AQ57">
        <f t="shared" si="44"/>
        <v>-6.8329780541746904E-2</v>
      </c>
      <c r="AR57">
        <f t="shared" si="45"/>
        <v>-6.8330909279452151E-2</v>
      </c>
      <c r="AS57">
        <f t="shared" si="46"/>
        <v>-0.30580856220818109</v>
      </c>
      <c r="AT57">
        <f t="shared" si="47"/>
        <v>-0.20076865928717993</v>
      </c>
      <c r="AU57">
        <f t="shared" si="48"/>
        <v>-0.57490813077481318</v>
      </c>
      <c r="AW57">
        <v>54</v>
      </c>
      <c r="AX57">
        <f>IF(Z57&gt;0, (R57*SUMPRODUCT(K57:$K$98, X57:$X$98)-K57*$AZ$3)/Z57, 0)</f>
        <v>-113503568.1893025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1000000</v>
      </c>
      <c r="S58">
        <f t="shared" si="32"/>
        <v>-416769766.50731254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-455.52416992441107</v>
      </c>
      <c r="AC58">
        <f t="shared" si="33"/>
        <v>-406.77695715356259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-2.9971464237672554</v>
      </c>
      <c r="AI58">
        <f t="shared" si="38"/>
        <v>-2.9971952249267737</v>
      </c>
      <c r="AJ58">
        <f t="shared" si="39"/>
        <v>-48.747212770848478</v>
      </c>
      <c r="AK58">
        <f t="shared" si="61"/>
        <v>-31.886691894708779</v>
      </c>
      <c r="AL58">
        <f t="shared" si="40"/>
        <v>-83.631099890484023</v>
      </c>
      <c r="AN58">
        <f t="shared" si="41"/>
        <v>0</v>
      </c>
      <c r="AO58">
        <f t="shared" si="42"/>
        <v>0</v>
      </c>
      <c r="AP58">
        <f t="shared" si="43"/>
        <v>-2.4509431393106222E-7</v>
      </c>
      <c r="AQ58">
        <f t="shared" si="44"/>
        <v>-1.5052583867613047E-2</v>
      </c>
      <c r="AR58">
        <f t="shared" si="45"/>
        <v>-1.5052828961926978E-2</v>
      </c>
      <c r="AS58">
        <f t="shared" si="46"/>
        <v>-0.24482337690504366</v>
      </c>
      <c r="AT58">
        <f t="shared" si="47"/>
        <v>-0.16014469636839934</v>
      </c>
      <c r="AU58">
        <f t="shared" si="48"/>
        <v>-0.42002090223536998</v>
      </c>
      <c r="AW58">
        <v>55</v>
      </c>
      <c r="AX58">
        <f>IF(Z58&gt;0, (R58*SUMPRODUCT(K58:$K$98, X58:$X$98)-K58*$AZ$3)/Z58, 0)</f>
        <v>-416769766.50731254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1000000</v>
      </c>
      <c r="S59">
        <f t="shared" si="32"/>
        <v>-1548850366.3938019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-406.77695715356259</v>
      </c>
      <c r="AC59">
        <f t="shared" si="33"/>
        <v>-363.20670388797458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-0.73176212366749727</v>
      </c>
      <c r="AI59">
        <f t="shared" si="38"/>
        <v>-0.7317738487092369</v>
      </c>
      <c r="AJ59">
        <f t="shared" si="39"/>
        <v>-43.570253265588008</v>
      </c>
      <c r="AK59">
        <f t="shared" si="61"/>
        <v>-28.474387000749385</v>
      </c>
      <c r="AL59">
        <f t="shared" si="40"/>
        <v>-72.776414115046634</v>
      </c>
      <c r="AN59">
        <f t="shared" si="41"/>
        <v>0</v>
      </c>
      <c r="AO59">
        <f t="shared" si="42"/>
        <v>0</v>
      </c>
      <c r="AP59">
        <f t="shared" si="43"/>
        <v>-5.2577444027071826E-8</v>
      </c>
      <c r="AQ59">
        <f t="shared" si="44"/>
        <v>-3.2813684550255556E-3</v>
      </c>
      <c r="AR59">
        <f t="shared" si="45"/>
        <v>-3.2814210324695831E-3</v>
      </c>
      <c r="AS59">
        <f t="shared" si="46"/>
        <v>-0.1953777737588101</v>
      </c>
      <c r="AT59">
        <f t="shared" si="47"/>
        <v>-0.12768487498664846</v>
      </c>
      <c r="AU59">
        <f t="shared" si="48"/>
        <v>-0.32634406977792818</v>
      </c>
      <c r="AW59">
        <v>56</v>
      </c>
      <c r="AX59">
        <f>IF(Z59&gt;0, (R59*SUMPRODUCT(K59:$K$98, X59:$X$98)-K59*$AZ$3)/Z59, 0)</f>
        <v>-1548850366.3938019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1000000</v>
      </c>
      <c r="S60">
        <f t="shared" si="32"/>
        <v>-5826572605.3121681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-363.20670388797458</v>
      </c>
      <c r="AC60">
        <f t="shared" si="33"/>
        <v>-324.29453360512997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-0.17649797137732318</v>
      </c>
      <c r="AI60">
        <f t="shared" si="38"/>
        <v>-0.17650075427007653</v>
      </c>
      <c r="AJ60">
        <f t="shared" si="39"/>
        <v>-38.912170282844613</v>
      </c>
      <c r="AK60">
        <f t="shared" si="61"/>
        <v>-25.424469272158223</v>
      </c>
      <c r="AL60">
        <f t="shared" si="40"/>
        <v>-64.513140309272913</v>
      </c>
      <c r="AN60">
        <f t="shared" si="41"/>
        <v>0</v>
      </c>
      <c r="AO60">
        <f t="shared" si="42"/>
        <v>0</v>
      </c>
      <c r="AP60">
        <f t="shared" si="43"/>
        <v>-1.1142009374225116E-8</v>
      </c>
      <c r="AQ60">
        <f t="shared" si="44"/>
        <v>-7.0665391227980304E-4</v>
      </c>
      <c r="AR60">
        <f t="shared" si="45"/>
        <v>-7.066650542891772E-4</v>
      </c>
      <c r="AS60">
        <f t="shared" si="46"/>
        <v>-0.15579463690766795</v>
      </c>
      <c r="AT60">
        <f t="shared" si="47"/>
        <v>-0.10179324180672478</v>
      </c>
      <c r="AU60">
        <f t="shared" si="48"/>
        <v>-0.25829454376868188</v>
      </c>
      <c r="AW60">
        <v>57</v>
      </c>
      <c r="AX60">
        <f>IF(Z60&gt;0, (R60*SUMPRODUCT(K60:$K$98, X60:$X$98)-K60*$AZ$3)/Z60, 0)</f>
        <v>-5826572605.3121681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1000000</v>
      </c>
      <c r="S61">
        <f t="shared" si="32"/>
        <v>-22213339903.514484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-324.29453360512997</v>
      </c>
      <c r="AC61">
        <f t="shared" si="33"/>
        <v>-289.54930128466759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-4.2066347841155774E-2</v>
      </c>
      <c r="AI61">
        <f t="shared" si="38"/>
        <v>-4.2066999587589547E-2</v>
      </c>
      <c r="AJ61">
        <f t="shared" si="39"/>
        <v>-34.745232320462378</v>
      </c>
      <c r="AK61">
        <f t="shared" si="61"/>
        <v>-22.700617352359099</v>
      </c>
      <c r="AL61">
        <f t="shared" si="40"/>
        <v>-57.487916672409071</v>
      </c>
      <c r="AN61">
        <f t="shared" si="41"/>
        <v>0</v>
      </c>
      <c r="AO61">
        <f t="shared" si="42"/>
        <v>0</v>
      </c>
      <c r="AP61">
        <f t="shared" si="43"/>
        <v>-2.3298485470837294E-9</v>
      </c>
      <c r="AQ61">
        <f t="shared" si="44"/>
        <v>-1.5037783763837656E-4</v>
      </c>
      <c r="AR61">
        <f t="shared" si="45"/>
        <v>-1.5038016748692367E-4</v>
      </c>
      <c r="AS61">
        <f t="shared" si="46"/>
        <v>-0.12420647792681332</v>
      </c>
      <c r="AT61">
        <f t="shared" si="47"/>
        <v>-8.1149658234989291E-2</v>
      </c>
      <c r="AU61">
        <f t="shared" si="48"/>
        <v>-0.20550651632928954</v>
      </c>
      <c r="AW61">
        <v>58</v>
      </c>
      <c r="AX61">
        <f>IF(Z61&gt;0, (R61*SUMPRODUCT(K61:$K$98, X61:$X$98)-K61*$AZ$3)/Z61, 0)</f>
        <v>-22213339903.514484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1000000</v>
      </c>
      <c r="S62">
        <f t="shared" si="32"/>
        <v>-85896470442.529633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-289.54930128466759</v>
      </c>
      <c r="AC62">
        <f t="shared" si="33"/>
        <v>-258.52629186395632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-9.8948364908029648E-3</v>
      </c>
      <c r="AI62">
        <f t="shared" si="38"/>
        <v>-9.8949869779478561E-3</v>
      </c>
      <c r="AJ62">
        <f t="shared" si="39"/>
        <v>-31.023009420711276</v>
      </c>
      <c r="AK62">
        <f t="shared" si="61"/>
        <v>-20.268451089926735</v>
      </c>
      <c r="AL62">
        <f t="shared" si="40"/>
        <v>-51.301355497615958</v>
      </c>
      <c r="AN62">
        <f t="shared" si="41"/>
        <v>0</v>
      </c>
      <c r="AO62">
        <f t="shared" si="42"/>
        <v>0</v>
      </c>
      <c r="AP62">
        <f t="shared" si="43"/>
        <v>-4.8031970842749998E-10</v>
      </c>
      <c r="AQ62">
        <f t="shared" si="44"/>
        <v>-3.1581999788823062E-5</v>
      </c>
      <c r="AR62">
        <f t="shared" si="45"/>
        <v>-3.1582480108531487E-5</v>
      </c>
      <c r="AS62">
        <f t="shared" si="46"/>
        <v>-9.9018177600431606E-2</v>
      </c>
      <c r="AT62">
        <f t="shared" si="47"/>
        <v>-6.4692147125100324E-2</v>
      </c>
      <c r="AU62">
        <f t="shared" si="48"/>
        <v>-0.16374190720564047</v>
      </c>
      <c r="AW62">
        <v>59</v>
      </c>
      <c r="AX62">
        <f>IF(Z62&gt;0, (R62*SUMPRODUCT(K62:$K$98, X62:$X$98)-K62*$AZ$3)/Z62, 0)</f>
        <v>-85896470442.529633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1000000</v>
      </c>
      <c r="S63">
        <f t="shared" si="32"/>
        <v>-337128857078.41284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-258.52629186395632</v>
      </c>
      <c r="AC63">
        <f t="shared" si="33"/>
        <v>-230.82707362582329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-2.2949604625821718E-3</v>
      </c>
      <c r="AI63">
        <f t="shared" si="38"/>
        <v>-2.2949946968324857E-3</v>
      </c>
      <c r="AJ63">
        <f t="shared" si="39"/>
        <v>-27.699218238133028</v>
      </c>
      <c r="AK63">
        <f t="shared" si="61"/>
        <v>-18.096840430476945</v>
      </c>
      <c r="AL63">
        <f t="shared" si="40"/>
        <v>-45.798353663306806</v>
      </c>
      <c r="AN63">
        <f t="shared" si="41"/>
        <v>0</v>
      </c>
      <c r="AO63">
        <f t="shared" si="42"/>
        <v>0</v>
      </c>
      <c r="AP63">
        <f t="shared" si="43"/>
        <v>-9.7560451929346523E-11</v>
      </c>
      <c r="AQ63">
        <f t="shared" si="44"/>
        <v>-6.5401572353992308E-6</v>
      </c>
      <c r="AR63">
        <f t="shared" si="45"/>
        <v>-6.54025479585116E-6</v>
      </c>
      <c r="AS63">
        <f t="shared" si="46"/>
        <v>-7.8936977577033829E-2</v>
      </c>
      <c r="AT63">
        <f t="shared" si="47"/>
        <v>-5.1572209547384021E-2</v>
      </c>
      <c r="AU63">
        <f t="shared" si="48"/>
        <v>-0.13051572737921369</v>
      </c>
      <c r="AW63">
        <v>60</v>
      </c>
      <c r="AX63">
        <f>IF(Z63&gt;0, (R63*SUMPRODUCT(K63:$K$98, X63:$X$98)-K63*$AZ$3)/Z63, 0)</f>
        <v>-337128857078.41284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1000000</v>
      </c>
      <c r="S64">
        <f t="shared" si="32"/>
        <v>-1344793966444.6472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-230.82707362582329</v>
      </c>
      <c r="AC64">
        <f t="shared" si="33"/>
        <v>-206.09560711229045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-5.245837453147805E-4</v>
      </c>
      <c r="AI64">
        <f t="shared" si="38"/>
        <v>-5.2459140803532561E-4</v>
      </c>
      <c r="AJ64">
        <f t="shared" si="39"/>
        <v>-24.731466513532837</v>
      </c>
      <c r="AK64">
        <f t="shared" si="61"/>
        <v>-16.157895153807633</v>
      </c>
      <c r="AL64">
        <f t="shared" si="40"/>
        <v>-40.889886258748504</v>
      </c>
      <c r="AN64">
        <f t="shared" si="41"/>
        <v>0</v>
      </c>
      <c r="AO64">
        <f t="shared" si="42"/>
        <v>0</v>
      </c>
      <c r="AP64">
        <f t="shared" si="43"/>
        <v>-1.9497455882542171E-11</v>
      </c>
      <c r="AQ64">
        <f t="shared" si="44"/>
        <v>-1.3347803003858184E-6</v>
      </c>
      <c r="AR64">
        <f t="shared" si="45"/>
        <v>-1.334799797841701E-6</v>
      </c>
      <c r="AS64">
        <f t="shared" si="46"/>
        <v>-6.2928130344768157E-2</v>
      </c>
      <c r="AT64">
        <f t="shared" si="47"/>
        <v>-4.1113054568742549E-2</v>
      </c>
      <c r="AU64">
        <f t="shared" si="48"/>
        <v>-0.10404251971330855</v>
      </c>
      <c r="AW64">
        <v>61</v>
      </c>
      <c r="AX64">
        <f>IF(Z64&gt;0, (R64*SUMPRODUCT(K64:$K$98, X64:$X$98)-K64*$AZ$3)/Z64, 0)</f>
        <v>-1344793966444.6472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1000000</v>
      </c>
      <c r="S65">
        <f t="shared" si="32"/>
        <v>-5456018282984.9004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-206.09560711229045</v>
      </c>
      <c r="AC65">
        <f t="shared" si="33"/>
        <v>-184.01393607770464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-1.1799508536877607E-4</v>
      </c>
      <c r="AI65">
        <f t="shared" si="38"/>
        <v>-1.1799677170784728E-4</v>
      </c>
      <c r="AJ65">
        <f t="shared" si="39"/>
        <v>-22.08167103458581</v>
      </c>
      <c r="AK65">
        <f t="shared" si="61"/>
        <v>-14.426692497860333</v>
      </c>
      <c r="AL65">
        <f t="shared" si="40"/>
        <v>-36.508481529217846</v>
      </c>
      <c r="AN65">
        <f t="shared" si="41"/>
        <v>0</v>
      </c>
      <c r="AO65">
        <f t="shared" si="42"/>
        <v>0</v>
      </c>
      <c r="AP65">
        <f t="shared" si="43"/>
        <v>-3.8310854492764272E-12</v>
      </c>
      <c r="AQ65">
        <f t="shared" si="44"/>
        <v>-2.6806545750941337E-7</v>
      </c>
      <c r="AR65">
        <f t="shared" si="45"/>
        <v>-2.6806928859486266E-7</v>
      </c>
      <c r="AS65">
        <f t="shared" si="46"/>
        <v>-5.0165930470397239E-2</v>
      </c>
      <c r="AT65">
        <f t="shared" si="47"/>
        <v>-3.2775076289829265E-2</v>
      </c>
      <c r="AU65">
        <f t="shared" si="48"/>
        <v>-8.2941274829515077E-2</v>
      </c>
      <c r="AW65">
        <v>62</v>
      </c>
      <c r="AX65">
        <f>IF(Z65&gt;0, (R65*SUMPRODUCT(K65:$K$98, X65:$X$98)-K65*$AZ$3)/Z65, 0)</f>
        <v>-5456018282984.9004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1000000</v>
      </c>
      <c r="S66">
        <f t="shared" si="32"/>
        <v>-22543949605950.531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-184.01393607770464</v>
      </c>
      <c r="AC66">
        <f t="shared" si="33"/>
        <v>-164.29815744455033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-2.6101608858922094E-5</v>
      </c>
      <c r="AI66">
        <f t="shared" si="38"/>
        <v>-2.6101973254159657E-5</v>
      </c>
      <c r="AJ66">
        <f t="shared" si="39"/>
        <v>-19.715778633154315</v>
      </c>
      <c r="AK66">
        <f t="shared" si="61"/>
        <v>-12.880975525439327</v>
      </c>
      <c r="AL66">
        <f t="shared" si="40"/>
        <v>-32.596780260566895</v>
      </c>
      <c r="AN66">
        <f t="shared" si="41"/>
        <v>0</v>
      </c>
      <c r="AO66">
        <f t="shared" si="42"/>
        <v>0</v>
      </c>
      <c r="AP66">
        <f t="shared" si="43"/>
        <v>-7.3914834011486633E-13</v>
      </c>
      <c r="AQ66">
        <f t="shared" si="44"/>
        <v>-5.2945150961696641E-8</v>
      </c>
      <c r="AR66">
        <f t="shared" si="45"/>
        <v>-5.2945890110036761E-8</v>
      </c>
      <c r="AS66">
        <f t="shared" si="46"/>
        <v>-3.9991974506312325E-2</v>
      </c>
      <c r="AT66">
        <f t="shared" si="47"/>
        <v>-2.612809031866201E-2</v>
      </c>
      <c r="AU66">
        <f t="shared" si="48"/>
        <v>-6.6120117770864448E-2</v>
      </c>
      <c r="AW66">
        <v>63</v>
      </c>
      <c r="AX66">
        <f>IF(Z66&gt;0, (R66*SUMPRODUCT(K66:$K$98, X66:$X$98)-K66*$AZ$3)/Z66, 0)</f>
        <v>-22543949605950.531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-95004548776914.625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-164.29815744455033</v>
      </c>
      <c r="AC67">
        <f t="shared" ref="AC67:AC89" si="64">S67*Z67</f>
        <v>-146.69478347854925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-5.6709440216540192E-6</v>
      </c>
      <c r="AI67">
        <f t="shared" ref="AI67:AI89" si="69">SUM(AE67:AH67)</f>
        <v>-5.6710212257381221E-6</v>
      </c>
      <c r="AJ67">
        <f t="shared" ref="AJ67:AJ89" si="70">AB67-AC67</f>
        <v>-17.603373966001072</v>
      </c>
      <c r="AK67">
        <f t="shared" si="61"/>
        <v>-11.500871021118524</v>
      </c>
      <c r="AL67">
        <f t="shared" ref="AL67:AL89" si="71">SUM(AI67:AK67)</f>
        <v>-29.10425065814082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-1.3982382102036795E-13</v>
      </c>
      <c r="AQ67">
        <f t="shared" ref="AQ67:AQ89" si="75">AH67*$K67</f>
        <v>-1.0270610306623313E-8</v>
      </c>
      <c r="AR67">
        <f t="shared" ref="AR67:AR89" si="76">AI67*$K67</f>
        <v>-1.0270750130444332E-8</v>
      </c>
      <c r="AS67">
        <f t="shared" ref="AS67:AS89" si="77">AJ67*$K67</f>
        <v>-3.1881357565194716E-2</v>
      </c>
      <c r="AT67">
        <f t="shared" ref="AT67:AT89" si="78">AK67*$K67</f>
        <v>-2.0829153663589412E-2</v>
      </c>
      <c r="AU67">
        <f t="shared" ref="AU67:AU89" si="79">AL67*$K67</f>
        <v>-5.2710521499534257E-2</v>
      </c>
      <c r="AW67">
        <v>64</v>
      </c>
      <c r="AX67">
        <f>IF(Z67&gt;0, (R67*SUMPRODUCT(K67:$K$98, X67:$X$98)-K67*$AZ$3)/Z67, 0)</f>
        <v>-95004548776914.625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1000000</v>
      </c>
      <c r="S68">
        <f t="shared" si="63"/>
        <v>-408652315926418.25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-146.69478347854925</v>
      </c>
      <c r="AC68">
        <f t="shared" si="64"/>
        <v>-130.9774852576179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-1.2081300540824886E-6</v>
      </c>
      <c r="AI68">
        <f t="shared" si="69"/>
        <v>-1.2081460796230464E-6</v>
      </c>
      <c r="AJ68">
        <f t="shared" si="70"/>
        <v>-15.717298220931355</v>
      </c>
      <c r="AK68">
        <f t="shared" si="61"/>
        <v>-10.268634843498448</v>
      </c>
      <c r="AL68">
        <f t="shared" si="71"/>
        <v>-25.985934272575882</v>
      </c>
      <c r="AN68">
        <f t="shared" si="72"/>
        <v>0</v>
      </c>
      <c r="AO68">
        <f t="shared" si="73"/>
        <v>0</v>
      </c>
      <c r="AP68">
        <f t="shared" si="74"/>
        <v>-2.5914065723314488E-14</v>
      </c>
      <c r="AQ68">
        <f t="shared" si="75"/>
        <v>-1.9536040928580726E-9</v>
      </c>
      <c r="AR68">
        <f t="shared" si="76"/>
        <v>-1.9536300069237958E-9</v>
      </c>
      <c r="AS68">
        <f t="shared" si="77"/>
        <v>-2.5415623118821853E-2</v>
      </c>
      <c r="AT68">
        <f t="shared" si="78"/>
        <v>-1.6604873780380162E-2</v>
      </c>
      <c r="AU68">
        <f t="shared" si="79"/>
        <v>-4.2020498852832024E-2</v>
      </c>
      <c r="AW68">
        <v>65</v>
      </c>
      <c r="AX68">
        <f>IF(Z68&gt;0, (R68*SUMPRODUCT(K68:$K$98, X68:$X$98)-K68*$AZ$3)/Z68, 0)</f>
        <v>-408652315926418.25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1000000</v>
      </c>
      <c r="S69">
        <f t="shared" si="63"/>
        <v>-1796628642545324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-130.9774852576179</v>
      </c>
      <c r="AC69">
        <f t="shared" si="64"/>
        <v>-116.94418326742687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-2.5221479861304088E-7</v>
      </c>
      <c r="AI69">
        <f t="shared" si="69"/>
        <v>-2.5221805315826238E-7</v>
      </c>
      <c r="AJ69">
        <f t="shared" si="70"/>
        <v>-14.033301990191035</v>
      </c>
      <c r="AK69">
        <f t="shared" si="61"/>
        <v>-9.1684239680332542</v>
      </c>
      <c r="AL69">
        <f t="shared" si="71"/>
        <v>-23.201726210442342</v>
      </c>
      <c r="AN69">
        <f t="shared" si="72"/>
        <v>0</v>
      </c>
      <c r="AO69">
        <f t="shared" si="73"/>
        <v>0</v>
      </c>
      <c r="AP69">
        <f t="shared" si="74"/>
        <v>-4.6988886753950201E-15</v>
      </c>
      <c r="AQ69">
        <f t="shared" si="75"/>
        <v>-3.6414588838640929E-10</v>
      </c>
      <c r="AR69">
        <f t="shared" si="76"/>
        <v>-3.6415058727508474E-10</v>
      </c>
      <c r="AS69">
        <f t="shared" si="77"/>
        <v>-2.0261179154888242E-2</v>
      </c>
      <c r="AT69">
        <f t="shared" si="78"/>
        <v>-1.3237303716127349E-2</v>
      </c>
      <c r="AU69">
        <f t="shared" si="79"/>
        <v>-3.3498483235166181E-2</v>
      </c>
      <c r="AW69">
        <v>66</v>
      </c>
      <c r="AX69">
        <f>IF(Z69&gt;0, (R69*SUMPRODUCT(K69:$K$98, X69:$X$98)-K69*$AZ$3)/Z69, 0)</f>
        <v>-1796628642545324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1000000</v>
      </c>
      <c r="S70">
        <f t="shared" si="63"/>
        <v>-8078596979043995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-116.94418326742687</v>
      </c>
      <c r="AC70">
        <f t="shared" si="64"/>
        <v>-104.41444934623333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-5.1515170738528711E-8</v>
      </c>
      <c r="AI70">
        <f t="shared" si="69"/>
        <v>-5.1515816979761048E-8</v>
      </c>
      <c r="AJ70">
        <f t="shared" si="70"/>
        <v>-12.529733921193539</v>
      </c>
      <c r="AK70">
        <f t="shared" si="61"/>
        <v>-8.1860928287198806</v>
      </c>
      <c r="AL70">
        <f t="shared" si="71"/>
        <v>-20.715826801429237</v>
      </c>
      <c r="AN70">
        <f t="shared" si="72"/>
        <v>0</v>
      </c>
      <c r="AO70">
        <f t="shared" si="73"/>
        <v>0</v>
      </c>
      <c r="AP70">
        <f t="shared" si="74"/>
        <v>-8.330699840979025E-16</v>
      </c>
      <c r="AQ70">
        <f t="shared" si="75"/>
        <v>-6.6408239400918201E-11</v>
      </c>
      <c r="AR70">
        <f t="shared" si="76"/>
        <v>-6.6409072470902291E-11</v>
      </c>
      <c r="AS70">
        <f t="shared" si="77"/>
        <v>-1.6152087976020371E-2</v>
      </c>
      <c r="AT70">
        <f t="shared" si="78"/>
        <v>-1.0552697477933188E-2</v>
      </c>
      <c r="AU70">
        <f t="shared" si="79"/>
        <v>-2.6704785520362633E-2</v>
      </c>
      <c r="AW70">
        <v>67</v>
      </c>
      <c r="AX70">
        <f>IF(Z70&gt;0, (R70*SUMPRODUCT(K70:$K$98, X70:$X$98)-K70*$AZ$3)/Z70, 0)</f>
        <v>-8078596979043995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1000000</v>
      </c>
      <c r="S71">
        <f t="shared" si="63"/>
        <v>-3.715748286569332E+16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-104.41444934623333</v>
      </c>
      <c r="AC71">
        <f t="shared" si="64"/>
        <v>-93.227186916337516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-1.0286601633293363E-8</v>
      </c>
      <c r="AI71">
        <f t="shared" si="69"/>
        <v>-1.0286727082031715E-8</v>
      </c>
      <c r="AJ71">
        <f t="shared" si="70"/>
        <v>-11.18726242989581</v>
      </c>
      <c r="AK71">
        <f t="shared" si="61"/>
        <v>-7.3090114542363338</v>
      </c>
      <c r="AL71">
        <f t="shared" si="71"/>
        <v>-18.49627389441887</v>
      </c>
      <c r="AN71">
        <f t="shared" si="72"/>
        <v>0</v>
      </c>
      <c r="AO71">
        <f t="shared" si="73"/>
        <v>0</v>
      </c>
      <c r="AP71">
        <f t="shared" si="74"/>
        <v>-1.4438932900656714E-16</v>
      </c>
      <c r="AQ71">
        <f t="shared" si="75"/>
        <v>-1.1839700638742291E-11</v>
      </c>
      <c r="AR71">
        <f t="shared" si="76"/>
        <v>-1.1839845028071299E-11</v>
      </c>
      <c r="AS71">
        <f t="shared" si="77"/>
        <v>-1.2876345644446677E-2</v>
      </c>
      <c r="AT71">
        <f t="shared" si="78"/>
        <v>-8.4125458210819321E-3</v>
      </c>
      <c r="AU71">
        <f t="shared" si="79"/>
        <v>-2.1288891477368451E-2</v>
      </c>
      <c r="AW71">
        <v>68</v>
      </c>
      <c r="AX71">
        <f>IF(Z71&gt;0, (R71*SUMPRODUCT(K71:$K$98, X71:$X$98)-K71*$AZ$3)/Z71, 0)</f>
        <v>-3.715748286569332E+16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1000000</v>
      </c>
      <c r="S72">
        <f t="shared" si="63"/>
        <v>-1.7500908579909808E+17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-93.227186916337516</v>
      </c>
      <c r="AC72">
        <f t="shared" si="64"/>
        <v>-83.238559746740222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-2.0082608003836365E-9</v>
      </c>
      <c r="AI72">
        <f t="shared" si="69"/>
        <v>-2.0082845815945852E-9</v>
      </c>
      <c r="AJ72">
        <f t="shared" si="70"/>
        <v>-9.9886271695972937</v>
      </c>
      <c r="AK72">
        <f t="shared" ref="AK72:AK89" si="92">G72*SUM(AB72:AB72, AE72:AF72)</f>
        <v>-6.5259030841436267</v>
      </c>
      <c r="AL72">
        <f t="shared" si="71"/>
        <v>-16.514530255749207</v>
      </c>
      <c r="AN72">
        <f t="shared" si="72"/>
        <v>0</v>
      </c>
      <c r="AO72">
        <f t="shared" si="73"/>
        <v>0</v>
      </c>
      <c r="AP72">
        <f t="shared" si="74"/>
        <v>-2.4439073801449952E-17</v>
      </c>
      <c r="AQ72">
        <f t="shared" si="75"/>
        <v>-2.0638155903370981E-12</v>
      </c>
      <c r="AR72">
        <f t="shared" si="76"/>
        <v>-2.0638400294108993E-12</v>
      </c>
      <c r="AS72">
        <f t="shared" si="77"/>
        <v>-1.0264943913032416E-2</v>
      </c>
      <c r="AT72">
        <f t="shared" si="78"/>
        <v>-6.7064300231880923E-3</v>
      </c>
      <c r="AU72">
        <f t="shared" si="79"/>
        <v>-1.6971373938284351E-2</v>
      </c>
      <c r="AW72">
        <v>69</v>
      </c>
      <c r="AX72">
        <f>IF(Z72&gt;0, (R72*SUMPRODUCT(K72:$K$98, X72:$X$98)-K72*$AZ$3)/Z72, 0)</f>
        <v>-1.7500908579909808E+17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1000000</v>
      </c>
      <c r="S73">
        <f t="shared" si="63"/>
        <v>-8.4492151195143923E+17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-83.238559746740222</v>
      </c>
      <c r="AC73">
        <f t="shared" si="64"/>
        <v>-74.320142631019849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-3.8290697498841383E-10</v>
      </c>
      <c r="AI73">
        <f t="shared" si="69"/>
        <v>-3.8291137303850366E-10</v>
      </c>
      <c r="AJ73">
        <f t="shared" si="70"/>
        <v>-8.9184171157203735</v>
      </c>
      <c r="AK73">
        <f t="shared" si="92"/>
        <v>-5.8266991822718159</v>
      </c>
      <c r="AL73">
        <f t="shared" si="71"/>
        <v>-14.745116298375102</v>
      </c>
      <c r="AN73">
        <f t="shared" si="72"/>
        <v>0</v>
      </c>
      <c r="AO73">
        <f t="shared" si="73"/>
        <v>0</v>
      </c>
      <c r="AP73">
        <f t="shared" si="74"/>
        <v>-4.0354588784938407E-18</v>
      </c>
      <c r="AQ73">
        <f t="shared" si="75"/>
        <v>-3.513387342771848E-13</v>
      </c>
      <c r="AR73">
        <f t="shared" si="76"/>
        <v>-3.5134276973606329E-13</v>
      </c>
      <c r="AS73">
        <f t="shared" si="77"/>
        <v>-8.1831504408818589E-3</v>
      </c>
      <c r="AT73">
        <f t="shared" si="78"/>
        <v>-5.3463249547105558E-3</v>
      </c>
      <c r="AU73">
        <f t="shared" si="79"/>
        <v>-1.3529475395943758E-2</v>
      </c>
      <c r="AW73">
        <v>70</v>
      </c>
      <c r="AX73">
        <f>IF(Z73&gt;0, (R73*SUMPRODUCT(K73:$K$98, X73:$X$98)-K73*$AZ$3)/Z73, 0)</f>
        <v>-8.4492151195143923E+17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1000000</v>
      </c>
      <c r="S74">
        <f t="shared" si="63"/>
        <v>-4.1851003497270825E+18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-74.320142631019849</v>
      </c>
      <c r="AC74">
        <f t="shared" si="64"/>
        <v>-66.357270206268026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-7.1225793427388949E-11</v>
      </c>
      <c r="AI74">
        <f t="shared" si="69"/>
        <v>-7.1226586207306521E-11</v>
      </c>
      <c r="AJ74">
        <f t="shared" si="70"/>
        <v>-7.9628724247518221</v>
      </c>
      <c r="AK74">
        <f t="shared" si="92"/>
        <v>-5.20240998417139</v>
      </c>
      <c r="AL74">
        <f t="shared" si="71"/>
        <v>-13.16528240899444</v>
      </c>
      <c r="AN74">
        <f t="shared" si="72"/>
        <v>0</v>
      </c>
      <c r="AO74">
        <f t="shared" si="73"/>
        <v>0</v>
      </c>
      <c r="AP74">
        <f t="shared" si="74"/>
        <v>-6.4948237849868818E-19</v>
      </c>
      <c r="AQ74">
        <f t="shared" si="75"/>
        <v>-5.8351500460542342E-14</v>
      </c>
      <c r="AR74">
        <f t="shared" si="76"/>
        <v>-5.8352149942920842E-14</v>
      </c>
      <c r="AS74">
        <f t="shared" si="77"/>
        <v>-6.5235574305511704E-3</v>
      </c>
      <c r="AT74">
        <f t="shared" si="78"/>
        <v>-4.2620575212935947E-3</v>
      </c>
      <c r="AU74">
        <f t="shared" si="79"/>
        <v>-1.0785614951903118E-2</v>
      </c>
      <c r="AW74">
        <v>71</v>
      </c>
      <c r="AX74">
        <f>IF(Z74&gt;0, (R74*SUMPRODUCT(K74:$K$98, X74:$X$98)-K74*$AZ$3)/Z74, 0)</f>
        <v>-4.1851003497270825E+18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1000000</v>
      </c>
      <c r="S75">
        <f t="shared" si="63"/>
        <v>-2.1284920638356296E+19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-66.357270206268026</v>
      </c>
      <c r="AC75">
        <f t="shared" si="64"/>
        <v>-59.247562684167917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-1.2913496040073129E-11</v>
      </c>
      <c r="AI75">
        <f t="shared" si="69"/>
        <v>-1.2913635217389528E-11</v>
      </c>
      <c r="AJ75">
        <f t="shared" si="70"/>
        <v>-7.1097075221001091</v>
      </c>
      <c r="AK75">
        <f t="shared" si="92"/>
        <v>-4.6450089144387618</v>
      </c>
      <c r="AL75">
        <f t="shared" si="71"/>
        <v>-11.754716436551785</v>
      </c>
      <c r="AN75">
        <f t="shared" si="72"/>
        <v>0</v>
      </c>
      <c r="AO75">
        <f t="shared" si="73"/>
        <v>0</v>
      </c>
      <c r="AP75">
        <f t="shared" si="74"/>
        <v>-1.0180407630376007E-19</v>
      </c>
      <c r="AQ75">
        <f t="shared" si="75"/>
        <v>-9.44583909381232E-15</v>
      </c>
      <c r="AR75">
        <f t="shared" si="76"/>
        <v>-9.4459408978886237E-15</v>
      </c>
      <c r="AS75">
        <f t="shared" si="77"/>
        <v>-5.2005400434880543E-3</v>
      </c>
      <c r="AT75">
        <f t="shared" si="78"/>
        <v>-3.3976861617455462E-3</v>
      </c>
      <c r="AU75">
        <f t="shared" si="79"/>
        <v>-8.598226205243047E-3</v>
      </c>
      <c r="AW75">
        <v>72</v>
      </c>
      <c r="AX75">
        <f>IF(Z75&gt;0, (R75*SUMPRODUCT(K75:$K$98, X75:$X$98)-K75*$AZ$3)/Z75, 0)</f>
        <v>-2.1284920638356296E+19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1000000</v>
      </c>
      <c r="S76">
        <f t="shared" si="63"/>
        <v>-1.1124739528844277E+20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-59.247562684167917</v>
      </c>
      <c r="AC76">
        <f t="shared" si="64"/>
        <v>-52.899609539435659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-2.2801976232201401E-12</v>
      </c>
      <c r="AI76">
        <f t="shared" si="69"/>
        <v>-2.2802213988822138E-12</v>
      </c>
      <c r="AJ76">
        <f t="shared" si="70"/>
        <v>-6.3479531447322586</v>
      </c>
      <c r="AK76">
        <f t="shared" si="92"/>
        <v>-4.1473293878917543</v>
      </c>
      <c r="AL76">
        <f t="shared" si="71"/>
        <v>-10.495282532626293</v>
      </c>
      <c r="AN76">
        <f t="shared" si="72"/>
        <v>0</v>
      </c>
      <c r="AO76">
        <f t="shared" si="73"/>
        <v>0</v>
      </c>
      <c r="AP76">
        <f t="shared" si="74"/>
        <v>-1.552784925839638E-20</v>
      </c>
      <c r="AQ76">
        <f t="shared" si="75"/>
        <v>-1.4891936494878307E-15</v>
      </c>
      <c r="AR76">
        <f t="shared" si="76"/>
        <v>-1.4892091773370891E-15</v>
      </c>
      <c r="AS76">
        <f t="shared" si="77"/>
        <v>-4.1458386826276061E-3</v>
      </c>
      <c r="AT76">
        <f t="shared" si="78"/>
        <v>-2.708614605983377E-3</v>
      </c>
      <c r="AU76">
        <f t="shared" si="79"/>
        <v>-6.8544532886124724E-3</v>
      </c>
      <c r="AW76">
        <v>73</v>
      </c>
      <c r="AX76">
        <f>IF(Z76&gt;0, (R76*SUMPRODUCT(K76:$K$98, X76:$X$98)-K76*$AZ$3)/Z76, 0)</f>
        <v>-1.1124739528844277E+20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1000000</v>
      </c>
      <c r="S77">
        <f t="shared" si="63"/>
        <v>-5.9810811701330628E+20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-52.899609539435659</v>
      </c>
      <c r="AC77">
        <f t="shared" si="64"/>
        <v>-47.231794231638979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-3.9178945291401864E-13</v>
      </c>
      <c r="AI77">
        <f t="shared" si="69"/>
        <v>-3.9179340134682602E-13</v>
      </c>
      <c r="AJ77">
        <f t="shared" si="70"/>
        <v>-5.6678153077966797</v>
      </c>
      <c r="AK77">
        <f t="shared" si="92"/>
        <v>-3.7029726677604966</v>
      </c>
      <c r="AL77">
        <f t="shared" si="71"/>
        <v>-9.3707879755575689</v>
      </c>
      <c r="AN77">
        <f t="shared" si="72"/>
        <v>0</v>
      </c>
      <c r="AO77">
        <f t="shared" si="73"/>
        <v>0</v>
      </c>
      <c r="AP77">
        <f t="shared" si="74"/>
        <v>-2.302424595913678E-21</v>
      </c>
      <c r="AQ77">
        <f t="shared" si="75"/>
        <v>-2.2846170032837667E-16</v>
      </c>
      <c r="AR77">
        <f t="shared" si="76"/>
        <v>-2.2846400275297259E-16</v>
      </c>
      <c r="AS77">
        <f t="shared" si="77"/>
        <v>-3.3050372151049272E-3</v>
      </c>
      <c r="AT77">
        <f t="shared" si="78"/>
        <v>-2.1592909805352185E-3</v>
      </c>
      <c r="AU77">
        <f t="shared" si="79"/>
        <v>-5.4643281956403746E-3</v>
      </c>
      <c r="AW77">
        <v>74</v>
      </c>
      <c r="AX77">
        <f>IF(Z77&gt;0, (R77*SUMPRODUCT(K77:$K$98, X77:$X$98)-K77*$AZ$3)/Z77, 0)</f>
        <v>-5.9810811701330628E+20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1000000</v>
      </c>
      <c r="S78">
        <f t="shared" si="63"/>
        <v>-3.3106727064064539E+21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-47.231794231638979</v>
      </c>
      <c r="AC78">
        <f t="shared" si="64"/>
        <v>-42.171244849677663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-6.5441001025420847E-14</v>
      </c>
      <c r="AI78">
        <f t="shared" si="69"/>
        <v>-6.5441637923848889E-14</v>
      </c>
      <c r="AJ78">
        <f t="shared" si="70"/>
        <v>-5.0605493819613159</v>
      </c>
      <c r="AK78">
        <f t="shared" si="92"/>
        <v>-3.3062255962147287</v>
      </c>
      <c r="AL78">
        <f t="shared" si="71"/>
        <v>-8.3667749781761103</v>
      </c>
      <c r="AN78">
        <f t="shared" si="72"/>
        <v>0</v>
      </c>
      <c r="AO78">
        <f t="shared" si="73"/>
        <v>0</v>
      </c>
      <c r="AP78">
        <f t="shared" si="74"/>
        <v>-3.315986994452605E-22</v>
      </c>
      <c r="AQ78">
        <f t="shared" si="75"/>
        <v>-3.4071603688854447E-17</v>
      </c>
      <c r="AR78">
        <f t="shared" si="76"/>
        <v>-3.4071935287553896E-17</v>
      </c>
      <c r="AS78">
        <f t="shared" si="77"/>
        <v>-2.63475543295992E-3</v>
      </c>
      <c r="AT78">
        <f t="shared" si="78"/>
        <v>-1.7213735495338156E-3</v>
      </c>
      <c r="AU78">
        <f t="shared" si="79"/>
        <v>-4.3561289824937703E-3</v>
      </c>
      <c r="AW78">
        <v>75</v>
      </c>
      <c r="AX78">
        <f>IF(Z78&gt;0, (R78*SUMPRODUCT(K78:$K$98, X78:$X$98)-K78*$AZ$3)/Z78, 0)</f>
        <v>-3.3106727064064539E+21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1000000</v>
      </c>
      <c r="S79">
        <f t="shared" si="63"/>
        <v>-1.8880795439967209E+22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-42.171244849677663</v>
      </c>
      <c r="AC79">
        <f t="shared" si="64"/>
        <v>-37.65289718721219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-1.0616345713942635E-14</v>
      </c>
      <c r="AI79">
        <f t="shared" si="69"/>
        <v>-1.0616445426100704E-14</v>
      </c>
      <c r="AJ79">
        <f t="shared" si="70"/>
        <v>-4.518347662465473</v>
      </c>
      <c r="AK79">
        <f t="shared" si="92"/>
        <v>-2.9519871394774366</v>
      </c>
      <c r="AL79">
        <f t="shared" si="71"/>
        <v>-7.4703348019429203</v>
      </c>
      <c r="AN79">
        <f t="shared" si="72"/>
        <v>0</v>
      </c>
      <c r="AO79">
        <f t="shared" si="73"/>
        <v>0</v>
      </c>
      <c r="AP79">
        <f t="shared" si="74"/>
        <v>-4.6352454329372636E-23</v>
      </c>
      <c r="AQ79">
        <f t="shared" si="75"/>
        <v>-4.9351422071769737E-18</v>
      </c>
      <c r="AR79">
        <f t="shared" si="76"/>
        <v>-4.9351885596313039E-18</v>
      </c>
      <c r="AS79">
        <f t="shared" si="77"/>
        <v>-2.1004108999999418E-3</v>
      </c>
      <c r="AT79">
        <f t="shared" si="78"/>
        <v>-1.372268454666626E-3</v>
      </c>
      <c r="AU79">
        <f t="shared" si="79"/>
        <v>-3.4726793546665728E-3</v>
      </c>
      <c r="AW79">
        <v>76</v>
      </c>
      <c r="AX79">
        <f>IF(Z79&gt;0, (R79*SUMPRODUCT(K79:$K$98, X79:$X$98)-K79*$AZ$3)/Z79, 0)</f>
        <v>-1.8880795439967209E+22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1000000</v>
      </c>
      <c r="S80">
        <f t="shared" si="63"/>
        <v>-1.1160453574769386E+23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-37.65289718721219</v>
      </c>
      <c r="AC80">
        <f t="shared" si="64"/>
        <v>-33.618658202868026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-1.6730705156021449E-15</v>
      </c>
      <c r="AI80">
        <f t="shared" si="69"/>
        <v>-1.6730855771128523E-15</v>
      </c>
      <c r="AJ80">
        <f t="shared" si="70"/>
        <v>-4.0342389843441637</v>
      </c>
      <c r="AK80">
        <f t="shared" si="92"/>
        <v>-2.6357028031048535</v>
      </c>
      <c r="AL80">
        <f t="shared" si="71"/>
        <v>-6.6699417874490194</v>
      </c>
      <c r="AN80">
        <f t="shared" si="72"/>
        <v>0</v>
      </c>
      <c r="AO80">
        <f t="shared" si="73"/>
        <v>0</v>
      </c>
      <c r="AP80">
        <f t="shared" si="74"/>
        <v>-6.2513689467738093E-24</v>
      </c>
      <c r="AQ80">
        <f t="shared" si="75"/>
        <v>-6.9441779581593285E-19</v>
      </c>
      <c r="AR80">
        <f t="shared" si="76"/>
        <v>-6.9442404718487965E-19</v>
      </c>
      <c r="AS80">
        <f t="shared" si="77"/>
        <v>-1.6744347098213786E-3</v>
      </c>
      <c r="AT80">
        <f t="shared" si="78"/>
        <v>-1.0939640104166339E-3</v>
      </c>
      <c r="AU80">
        <f t="shared" si="79"/>
        <v>-2.7683987202380134E-3</v>
      </c>
      <c r="AW80">
        <v>77</v>
      </c>
      <c r="AX80">
        <f>IF(Z80&gt;0, (R80*SUMPRODUCT(K80:$K$98, X80:$X$98)-K80*$AZ$3)/Z80, 0)</f>
        <v>-1.1160453574769386E+23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1000000</v>
      </c>
      <c r="S81">
        <f t="shared" si="63"/>
        <v>-6.8452563677944864E+23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-33.618658202868026</v>
      </c>
      <c r="AC81">
        <f t="shared" si="64"/>
        <v>-30.016659109703593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-2.5436760531423196E-16</v>
      </c>
      <c r="AI81">
        <f t="shared" si="69"/>
        <v>-2.5436979782956643E-16</v>
      </c>
      <c r="AJ81">
        <f t="shared" si="70"/>
        <v>-3.6019990931644337</v>
      </c>
      <c r="AK81">
        <f t="shared" si="92"/>
        <v>-2.3533060742007619</v>
      </c>
      <c r="AL81">
        <f t="shared" si="71"/>
        <v>-5.9553051673651964</v>
      </c>
      <c r="AN81">
        <f t="shared" si="72"/>
        <v>0</v>
      </c>
      <c r="AO81">
        <f t="shared" si="73"/>
        <v>0</v>
      </c>
      <c r="AP81">
        <f t="shared" si="74"/>
        <v>-8.1251467397475824E-25</v>
      </c>
      <c r="AQ81">
        <f t="shared" si="75"/>
        <v>-9.4264978972398969E-20</v>
      </c>
      <c r="AR81">
        <f t="shared" si="76"/>
        <v>-9.4265791487072931E-20</v>
      </c>
      <c r="AS81">
        <f t="shared" si="77"/>
        <v>-1.3348490990285229E-3</v>
      </c>
      <c r="AT81">
        <f t="shared" si="78"/>
        <v>-8.7210141136530111E-4</v>
      </c>
      <c r="AU81">
        <f t="shared" si="79"/>
        <v>-2.2069505103938245E-3</v>
      </c>
      <c r="AW81">
        <v>78</v>
      </c>
      <c r="AX81">
        <f>IF(Z81&gt;0, (R81*SUMPRODUCT(K81:$K$98, X81:$X$98)-K81*$AZ$3)/Z81, 0)</f>
        <v>-6.8452563677944864E+23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1000000</v>
      </c>
      <c r="S82">
        <f t="shared" si="63"/>
        <v>-4.3615995492714361E+24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-30.016659109703593</v>
      </c>
      <c r="AC82">
        <f t="shared" si="64"/>
        <v>-26.800588490806778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-3.7267133946395043E-17</v>
      </c>
      <c r="AI82">
        <f t="shared" si="69"/>
        <v>-3.7267441179878861E-17</v>
      </c>
      <c r="AJ82">
        <f t="shared" si="70"/>
        <v>-3.2160706188968149</v>
      </c>
      <c r="AK82">
        <f t="shared" si="92"/>
        <v>-2.1011661376792516</v>
      </c>
      <c r="AL82">
        <f t="shared" si="71"/>
        <v>-5.317236756576067</v>
      </c>
      <c r="AN82">
        <f t="shared" si="72"/>
        <v>0</v>
      </c>
      <c r="AO82">
        <f t="shared" si="73"/>
        <v>0</v>
      </c>
      <c r="AP82">
        <f t="shared" si="74"/>
        <v>-1.0165742303739871E-25</v>
      </c>
      <c r="AQ82">
        <f t="shared" si="75"/>
        <v>-1.2330950239877215E-20</v>
      </c>
      <c r="AR82">
        <f t="shared" si="76"/>
        <v>-1.2331051897300253E-20</v>
      </c>
      <c r="AS82">
        <f t="shared" si="77"/>
        <v>-1.0641335292000339E-3</v>
      </c>
      <c r="AT82">
        <f t="shared" si="78"/>
        <v>-6.9523390574402185E-4</v>
      </c>
      <c r="AU82">
        <f t="shared" si="79"/>
        <v>-1.759367434944056E-3</v>
      </c>
      <c r="AW82">
        <v>79</v>
      </c>
      <c r="AX82">
        <f>IF(Z82&gt;0, (R82*SUMPRODUCT(K82:$K$98, X82:$X$98)-K82*$AZ$3)/Z82, 0)</f>
        <v>-4.3615995492714361E+24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1000000</v>
      </c>
      <c r="S83">
        <f t="shared" si="63"/>
        <v>-2.8904495106079312E+25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-26.800588490806778</v>
      </c>
      <c r="AC83">
        <f t="shared" si="64"/>
        <v>-23.929096866791763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-5.2553553147522866E-18</v>
      </c>
      <c r="AI83">
        <f t="shared" si="69"/>
        <v>-5.2553967081355287E-18</v>
      </c>
      <c r="AJ83">
        <f t="shared" si="70"/>
        <v>-2.8714916240150146</v>
      </c>
      <c r="AK83">
        <f t="shared" si="92"/>
        <v>-1.8760411943564745</v>
      </c>
      <c r="AL83">
        <f t="shared" si="71"/>
        <v>-4.7475328183714893</v>
      </c>
      <c r="AN83">
        <f t="shared" si="72"/>
        <v>0</v>
      </c>
      <c r="AO83">
        <f t="shared" si="73"/>
        <v>0</v>
      </c>
      <c r="AP83">
        <f t="shared" si="74"/>
        <v>-1.2228789029493144E-26</v>
      </c>
      <c r="AQ83">
        <f t="shared" si="75"/>
        <v>-1.5525822338212925E-21</v>
      </c>
      <c r="AR83">
        <f t="shared" si="76"/>
        <v>-1.5525944626103221E-21</v>
      </c>
      <c r="AS83">
        <f t="shared" si="77"/>
        <v>-8.4832073437502722E-4</v>
      </c>
      <c r="AT83">
        <f t="shared" si="78"/>
        <v>-5.5423621312501736E-4</v>
      </c>
      <c r="AU83">
        <f t="shared" si="79"/>
        <v>-1.4025569475000447E-3</v>
      </c>
      <c r="AW83">
        <v>80</v>
      </c>
      <c r="AX83">
        <f>IF(Z83&gt;0, (R83*SUMPRODUCT(K83:$K$98, X83:$X$98)-K83*$AZ$3)/Z83, 0)</f>
        <v>-2.8904495106079312E+25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1000000</v>
      </c>
      <c r="S84">
        <f t="shared" si="63"/>
        <v>-1.9947027544153341E+26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-23.929096866791763</v>
      </c>
      <c r="AC84">
        <f t="shared" si="64"/>
        <v>-21.365265059635501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-7.1247896885295663E-19</v>
      </c>
      <c r="AI84">
        <f t="shared" si="69"/>
        <v>-7.1248432435392347E-19</v>
      </c>
      <c r="AJ84">
        <f t="shared" si="70"/>
        <v>-2.5638318071562622</v>
      </c>
      <c r="AK84">
        <f t="shared" si="92"/>
        <v>-1.6750367806754236</v>
      </c>
      <c r="AL84">
        <f t="shared" si="71"/>
        <v>-4.2388685878316856</v>
      </c>
      <c r="AN84">
        <f t="shared" si="72"/>
        <v>0</v>
      </c>
      <c r="AO84">
        <f t="shared" si="73"/>
        <v>0</v>
      </c>
      <c r="AP84">
        <f t="shared" si="74"/>
        <v>-1.4126501098689163E-27</v>
      </c>
      <c r="AQ84">
        <f t="shared" si="75"/>
        <v>-1.879345181454469E-22</v>
      </c>
      <c r="AR84">
        <f t="shared" si="76"/>
        <v>-1.8793593079555676E-22</v>
      </c>
      <c r="AS84">
        <f t="shared" si="77"/>
        <v>-6.7627609564335702E-4</v>
      </c>
      <c r="AT84">
        <f t="shared" si="78"/>
        <v>-4.4183371582032628E-4</v>
      </c>
      <c r="AU84">
        <f t="shared" si="79"/>
        <v>-1.1181098114636833E-3</v>
      </c>
      <c r="AW84">
        <v>81</v>
      </c>
      <c r="AX84">
        <f>IF(Z84&gt;0, (R84*SUMPRODUCT(K84:$K$98, X84:$X$98)-K84*$AZ$3)/Z84, 0)</f>
        <v>-1.9947027544153341E+26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1000000</v>
      </c>
      <c r="S85">
        <f t="shared" si="63"/>
        <v>-1.4355950595439349E+27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-21.365265059635501</v>
      </c>
      <c r="AC85">
        <f t="shared" si="64"/>
        <v>-19.076129517531697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-9.2750959289514257E-20</v>
      </c>
      <c r="AI85">
        <f t="shared" si="69"/>
        <v>-9.2751623687506944E-20</v>
      </c>
      <c r="AJ85">
        <f t="shared" si="70"/>
        <v>-2.2891355421038035</v>
      </c>
      <c r="AK85">
        <f t="shared" si="92"/>
        <v>-1.4955685541744852</v>
      </c>
      <c r="AL85">
        <f t="shared" si="71"/>
        <v>-3.784704096278289</v>
      </c>
      <c r="AN85">
        <f t="shared" si="72"/>
        <v>0</v>
      </c>
      <c r="AO85">
        <f t="shared" si="73"/>
        <v>0</v>
      </c>
      <c r="AP85">
        <f t="shared" si="74"/>
        <v>-1.5647494030346047E-28</v>
      </c>
      <c r="AQ85">
        <f t="shared" si="75"/>
        <v>-2.18441370648277E-23</v>
      </c>
      <c r="AR85">
        <f t="shared" si="76"/>
        <v>-2.1844293539768005E-23</v>
      </c>
      <c r="AS85">
        <f t="shared" si="77"/>
        <v>-5.3912316298099195E-4</v>
      </c>
      <c r="AT85">
        <f t="shared" si="78"/>
        <v>-3.5222713314758149E-4</v>
      </c>
      <c r="AU85">
        <f t="shared" si="79"/>
        <v>-8.9135029612857355E-4</v>
      </c>
      <c r="AW85">
        <v>82</v>
      </c>
      <c r="AX85">
        <f>IF(Z85&gt;0, (R85*SUMPRODUCT(K85:$K$98, X85:$X$98)-K85*$AZ$3)/Z85, 0)</f>
        <v>-1.4355950595439349E+27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1000000</v>
      </c>
      <c r="S86">
        <f t="shared" si="63"/>
        <v>-1.0795080504145751E+28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-19.076129517531697</v>
      </c>
      <c r="AC86">
        <f t="shared" si="64"/>
        <v>-17.032258497796157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-1.1577300590601978E-20</v>
      </c>
      <c r="AI86">
        <f t="shared" si="69"/>
        <v>-1.1577379479585211E-20</v>
      </c>
      <c r="AJ86">
        <f t="shared" si="70"/>
        <v>-2.0438710197355405</v>
      </c>
      <c r="AK86">
        <f t="shared" si="92"/>
        <v>-1.335329066227219</v>
      </c>
      <c r="AL86">
        <f t="shared" si="71"/>
        <v>-3.3792000859627596</v>
      </c>
      <c r="AN86">
        <f t="shared" si="72"/>
        <v>0</v>
      </c>
      <c r="AO86">
        <f t="shared" si="73"/>
        <v>0</v>
      </c>
      <c r="AP86">
        <f t="shared" si="74"/>
        <v>-1.658879418149979E-29</v>
      </c>
      <c r="AQ86">
        <f t="shared" si="75"/>
        <v>-2.4344775253061806E-24</v>
      </c>
      <c r="AR86">
        <f t="shared" si="76"/>
        <v>-2.4344941141003619E-24</v>
      </c>
      <c r="AS86">
        <f t="shared" si="77"/>
        <v>-4.2978568477438809E-4</v>
      </c>
      <c r="AT86">
        <f t="shared" si="78"/>
        <v>-2.8079331405260005E-4</v>
      </c>
      <c r="AU86">
        <f t="shared" si="79"/>
        <v>-7.1057899882698815E-4</v>
      </c>
      <c r="AW86">
        <v>83</v>
      </c>
      <c r="AX86">
        <f>IF(Z86&gt;0, (R86*SUMPRODUCT(K86:$K$98, X86:$X$98)-K86*$AZ$3)/Z86, 0)</f>
        <v>-1.0795080504145751E+28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1000000</v>
      </c>
      <c r="S87">
        <f t="shared" si="63"/>
        <v>-8.4983352211733807E+28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-17.032258497796157</v>
      </c>
      <c r="AC87">
        <f t="shared" si="64"/>
        <v>-15.207373658746569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-1.3830565420987874E-21</v>
      </c>
      <c r="AI87">
        <f t="shared" si="69"/>
        <v>-1.3830654893650831E-21</v>
      </c>
      <c r="AJ87">
        <f t="shared" si="70"/>
        <v>-1.824884839049588</v>
      </c>
      <c r="AK87">
        <f t="shared" si="92"/>
        <v>-1.1922580948457311</v>
      </c>
      <c r="AL87">
        <f t="shared" si="71"/>
        <v>-3.0171429338953191</v>
      </c>
      <c r="AN87">
        <f t="shared" si="72"/>
        <v>0</v>
      </c>
      <c r="AO87">
        <f t="shared" si="73"/>
        <v>0</v>
      </c>
      <c r="AP87">
        <f t="shared" si="74"/>
        <v>-1.6798511494913127E-30</v>
      </c>
      <c r="AQ87">
        <f t="shared" si="75"/>
        <v>-2.5966915986168788E-25</v>
      </c>
      <c r="AR87">
        <f t="shared" si="76"/>
        <v>-2.5967083971283736E-25</v>
      </c>
      <c r="AS87">
        <f t="shared" si="77"/>
        <v>-3.4262251656121465E-4</v>
      </c>
      <c r="AT87">
        <f t="shared" si="78"/>
        <v>-2.2384671081999362E-4</v>
      </c>
      <c r="AU87">
        <f t="shared" si="79"/>
        <v>-5.6646922738120826E-4</v>
      </c>
      <c r="AW87">
        <v>84</v>
      </c>
      <c r="AX87">
        <f>IF(Z87&gt;0, (R87*SUMPRODUCT(K87:$K$98, X87:$X$98)-K87*$AZ$3)/Z87, 0)</f>
        <v>-8.4983352211733807E+28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1000000</v>
      </c>
      <c r="S88">
        <f t="shared" si="63"/>
        <v>-7.0196113911574327E+29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-15.207373658746569</v>
      </c>
      <c r="AC88">
        <f t="shared" si="64"/>
        <v>-13.578012195309434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-1.5781290416405019E-22</v>
      </c>
      <c r="AI88">
        <f t="shared" si="69"/>
        <v>-1.578138713124747E-22</v>
      </c>
      <c r="AJ88">
        <f t="shared" si="70"/>
        <v>-1.6293614634371352</v>
      </c>
      <c r="AK88">
        <f t="shared" si="92"/>
        <v>-1.06451615611226</v>
      </c>
      <c r="AL88">
        <f t="shared" si="71"/>
        <v>-2.6938776195493954</v>
      </c>
      <c r="AN88">
        <f t="shared" si="72"/>
        <v>0</v>
      </c>
      <c r="AO88">
        <f t="shared" si="73"/>
        <v>0</v>
      </c>
      <c r="AP88">
        <f t="shared" si="74"/>
        <v>-1.6212707352633989E-31</v>
      </c>
      <c r="AQ88">
        <f t="shared" si="75"/>
        <v>-2.6454827065123195E-26</v>
      </c>
      <c r="AR88">
        <f t="shared" si="76"/>
        <v>-2.6454989192196718E-26</v>
      </c>
      <c r="AS88">
        <f t="shared" si="77"/>
        <v>-2.7313657251372392E-4</v>
      </c>
      <c r="AT88">
        <f t="shared" si="78"/>
        <v>-1.7844922737563268E-4</v>
      </c>
      <c r="AU88">
        <f t="shared" si="79"/>
        <v>-4.5158579988935664E-4</v>
      </c>
      <c r="AW88">
        <v>85</v>
      </c>
      <c r="AX88">
        <f>IF(Z88&gt;0, (R88*SUMPRODUCT(K88:$K$98, X88:$X$98)-K88*$AZ$3)/Z88, 0)</f>
        <v>-7.0196113911574327E+29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-13.578012195309434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-13.578012195309434</v>
      </c>
      <c r="AK89">
        <f t="shared" si="92"/>
        <v>-0.95046085367166044</v>
      </c>
      <c r="AL89">
        <f t="shared" si="71"/>
        <v>-14.528473048981095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-2.8951263129703551E-27</v>
      </c>
      <c r="AR89">
        <f t="shared" si="76"/>
        <v>-2.8951263129703551E-27</v>
      </c>
      <c r="AS89">
        <f t="shared" si="77"/>
        <v>-2.0322661645366322E-3</v>
      </c>
      <c r="AT89">
        <f t="shared" si="78"/>
        <v>-1.4225863151756427E-4</v>
      </c>
      <c r="AU89">
        <f t="shared" si="79"/>
        <v>-2.1745247960541962E-3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147445.08195552367</v>
      </c>
      <c r="AO91" s="6">
        <f t="shared" si="93"/>
        <v>-14744.508195552367</v>
      </c>
      <c r="AP91" s="6">
        <f t="shared" si="93"/>
        <v>-2998.4054708816016</v>
      </c>
      <c r="AQ91" s="6">
        <f t="shared" si="93"/>
        <v>-80997.903786776951</v>
      </c>
      <c r="AR91" s="6">
        <f t="shared" si="93"/>
        <v>48704.264502312719</v>
      </c>
      <c r="AS91" s="6">
        <f t="shared" si="93"/>
        <v>-20084.626754910187</v>
      </c>
      <c r="AT91" s="6">
        <f t="shared" si="93"/>
        <v>6362.6482131258444</v>
      </c>
      <c r="AU91" s="6">
        <f t="shared" si="93"/>
        <v>34982.285960528323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330594.2593046726</v>
      </c>
      <c r="K3">
        <v>1</v>
      </c>
      <c r="L3" s="2">
        <v>0</v>
      </c>
      <c r="O3">
        <f>$C$3</f>
        <v>330594.2593046726</v>
      </c>
      <c r="P3">
        <f>O3*C5</f>
        <v>33059.42593046726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330594.2593046726</v>
      </c>
      <c r="AF3">
        <f t="shared" ref="AF3:AF34" si="4">-$Z3*P3</f>
        <v>-33059.42593046726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295014.92517020536</v>
      </c>
      <c r="AJ3">
        <f t="shared" ref="AJ3:AJ34" si="8">AB3-AC3</f>
        <v>0</v>
      </c>
      <c r="AL3">
        <f t="shared" ref="AL3:AL34" si="9">SUM(AI3:AK3)</f>
        <v>295014.92517020536</v>
      </c>
      <c r="AN3">
        <f t="shared" ref="AN3:AN34" si="10">AE3*$K3</f>
        <v>330594.2593046726</v>
      </c>
      <c r="AO3">
        <f t="shared" ref="AO3:AO34" si="11">AF3*$K3</f>
        <v>-33059.42593046726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295014.92517020536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295014.92517020536</v>
      </c>
      <c r="AW3">
        <v>0</v>
      </c>
      <c r="AX3">
        <f>IF(Z3&gt;0, (R3*SUMPRODUCT(K3:$K$98, X3:$X$98)-K3*$AZ$3)/Z3, 0)</f>
        <v>0</v>
      </c>
      <c r="AZ3">
        <f>C6*ABS(SUMPRODUCT(X4:X79, K4:K79))/1</f>
        <v>194620.39467641365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13216.831053554748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13054.581936033355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-13054.581936033355</v>
      </c>
      <c r="AK4">
        <f>G4*SUM(AB4, AE4:AF4)</f>
        <v>0</v>
      </c>
      <c r="AL4">
        <f t="shared" si="9"/>
        <v>-15330.528936033355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-2123.2829554995801</v>
      </c>
      <c r="AR4">
        <f t="shared" si="14"/>
        <v>-2123.2829554995801</v>
      </c>
      <c r="AS4">
        <f t="shared" si="15"/>
        <v>-12178.91774982121</v>
      </c>
      <c r="AT4">
        <f t="shared" si="16"/>
        <v>0</v>
      </c>
      <c r="AU4">
        <f t="shared" si="17"/>
        <v>-14302.200705320791</v>
      </c>
      <c r="AW4">
        <v>1</v>
      </c>
      <c r="AX4">
        <f>IF(Z4&gt;0, (R4*SUMPRODUCT(K4:$K$98, X4:$X$98)-K4*$AZ$3)/Z4, 0)</f>
        <v>13216.831053554748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1000000</v>
      </c>
      <c r="S5">
        <f t="shared" si="1"/>
        <v>26731.674936028212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13054.581936033355</v>
      </c>
      <c r="AC5">
        <f t="shared" si="2"/>
        <v>26075.651830556279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-2387.8525298490899</v>
      </c>
      <c r="AI5">
        <f t="shared" si="7"/>
        <v>-2436.6254778460975</v>
      </c>
      <c r="AJ5">
        <f t="shared" si="8"/>
        <v>-13021.069894522923</v>
      </c>
      <c r="AK5">
        <f>G5*SUM(AB5, AE5:AF5)</f>
        <v>535.23785937736761</v>
      </c>
      <c r="AL5">
        <f t="shared" si="9"/>
        <v>-14922.457512991652</v>
      </c>
      <c r="AN5">
        <f t="shared" si="10"/>
        <v>0</v>
      </c>
      <c r="AO5">
        <f t="shared" si="11"/>
        <v>0</v>
      </c>
      <c r="AP5">
        <f t="shared" si="12"/>
        <v>-41.70613887775756</v>
      </c>
      <c r="AQ5">
        <f t="shared" si="13"/>
        <v>-2041.8718432931528</v>
      </c>
      <c r="AR5">
        <f t="shared" si="14"/>
        <v>-2083.5779821709102</v>
      </c>
      <c r="AS5">
        <f t="shared" si="15"/>
        <v>-11134.421265478566</v>
      </c>
      <c r="AT5">
        <f t="shared" si="16"/>
        <v>457.68618491537097</v>
      </c>
      <c r="AU5">
        <f t="shared" si="17"/>
        <v>-12760.313062734105</v>
      </c>
      <c r="AW5">
        <v>2</v>
      </c>
      <c r="AX5">
        <f>IF(Z5&gt;0, (R5*SUMPRODUCT(K5:$K$98, X5:$X$98)-K5*$AZ$3)/Z5, 0)</f>
        <v>26731.674936028212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1000000</v>
      </c>
      <c r="S6">
        <f t="shared" si="1"/>
        <v>41909.619985957754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26075.651830556279</v>
      </c>
      <c r="AC6">
        <f t="shared" si="2"/>
        <v>40323.115483973845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-3559.7482352633524</v>
      </c>
      <c r="AI6">
        <f t="shared" si="7"/>
        <v>-3607.8554663686268</v>
      </c>
      <c r="AJ6">
        <f t="shared" si="8"/>
        <v>-14247.463653417566</v>
      </c>
      <c r="AK6">
        <f>G6*SUM(AB6, AE6:AF6)</f>
        <v>1525.4256320875425</v>
      </c>
      <c r="AL6">
        <f t="shared" si="9"/>
        <v>-16329.89348769865</v>
      </c>
      <c r="AN6">
        <f t="shared" si="10"/>
        <v>0</v>
      </c>
      <c r="AO6">
        <f t="shared" si="11"/>
        <v>0</v>
      </c>
      <c r="AP6">
        <f t="shared" si="12"/>
        <v>-37.110400564850288</v>
      </c>
      <c r="AQ6">
        <f t="shared" si="13"/>
        <v>-2746.0254910858625</v>
      </c>
      <c r="AR6">
        <f t="shared" si="14"/>
        <v>-2783.1358916507129</v>
      </c>
      <c r="AS6">
        <f t="shared" si="15"/>
        <v>-10990.636356817953</v>
      </c>
      <c r="AT6">
        <f t="shared" si="16"/>
        <v>1176.7286318096205</v>
      </c>
      <c r="AU6">
        <f t="shared" si="17"/>
        <v>-12597.043616659044</v>
      </c>
      <c r="AW6">
        <v>3</v>
      </c>
      <c r="AX6">
        <f>IF(Z6&gt;0, (R6*SUMPRODUCT(K6:$K$98, X6:$X$98)-K6*$AZ$3)/Z6, 0)</f>
        <v>41909.619985957754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1000000</v>
      </c>
      <c r="S7">
        <f t="shared" si="1"/>
        <v>53937.041693856969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40323.115483973845</v>
      </c>
      <c r="AC7">
        <f t="shared" si="2"/>
        <v>51113.70497551962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-4868.217986710587</v>
      </c>
      <c r="AI7">
        <f t="shared" si="7"/>
        <v>-4915.600734605473</v>
      </c>
      <c r="AJ7">
        <f t="shared" si="8"/>
        <v>-10790.589491545776</v>
      </c>
      <c r="AK7">
        <f>G7*SUM(AB7, AE7:AF7)</f>
        <v>1979.8649702631158</v>
      </c>
      <c r="AL7">
        <f t="shared" si="9"/>
        <v>-13726.325255888132</v>
      </c>
      <c r="AN7">
        <f t="shared" si="10"/>
        <v>0</v>
      </c>
      <c r="AO7">
        <f t="shared" si="11"/>
        <v>0</v>
      </c>
      <c r="AP7">
        <f t="shared" si="12"/>
        <v>-33.255870212147194</v>
      </c>
      <c r="AQ7">
        <f t="shared" si="13"/>
        <v>-3416.7884456519919</v>
      </c>
      <c r="AR7">
        <f t="shared" si="14"/>
        <v>-3450.0443158641392</v>
      </c>
      <c r="AS7">
        <f t="shared" si="15"/>
        <v>-7573.4409587109685</v>
      </c>
      <c r="AT7">
        <f t="shared" si="16"/>
        <v>1389.5802884778054</v>
      </c>
      <c r="AU7">
        <f t="shared" si="17"/>
        <v>-9633.9049860973009</v>
      </c>
      <c r="AW7">
        <v>4</v>
      </c>
      <c r="AX7">
        <f>IF(Z7&gt;0, (R7*SUMPRODUCT(K7:$K$98, X7:$X$98)-K7*$AZ$3)/Z7, 0)</f>
        <v>53937.041693856969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1000000</v>
      </c>
      <c r="S8">
        <f t="shared" si="1"/>
        <v>60933.223331967958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51113.70497551962</v>
      </c>
      <c r="AC8">
        <f t="shared" si="2"/>
        <v>56787.983290817298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-6207.6346501180915</v>
      </c>
      <c r="AI8">
        <f t="shared" si="7"/>
        <v>-6254.2331888015224</v>
      </c>
      <c r="AJ8">
        <f t="shared" si="8"/>
        <v>-5674.2783152976772</v>
      </c>
      <c r="AK8">
        <f t="shared" ref="AK8:AK39" si="30">G8*SUM(AB8:AB8, AE8:AF8)</f>
        <v>1088.7219159785679</v>
      </c>
      <c r="AL8">
        <f t="shared" si="9"/>
        <v>-10839.789588120631</v>
      </c>
      <c r="AN8">
        <f t="shared" si="10"/>
        <v>0</v>
      </c>
      <c r="AO8">
        <f t="shared" si="11"/>
        <v>0</v>
      </c>
      <c r="AP8">
        <f t="shared" si="12"/>
        <v>-30.528767105919826</v>
      </c>
      <c r="AQ8">
        <f t="shared" si="13"/>
        <v>-4066.8964707143637</v>
      </c>
      <c r="AR8">
        <f t="shared" si="14"/>
        <v>-4097.4252378202827</v>
      </c>
      <c r="AS8">
        <f t="shared" si="15"/>
        <v>-3717.47110695314</v>
      </c>
      <c r="AT8">
        <f t="shared" si="16"/>
        <v>713.269959854739</v>
      </c>
      <c r="AU8">
        <f t="shared" si="17"/>
        <v>-7101.6263849186835</v>
      </c>
      <c r="AW8">
        <v>5</v>
      </c>
      <c r="AX8">
        <f>IF(Z8&gt;0, (R8*SUMPRODUCT(K8:$K$98, X8:$X$98)-K8*$AZ$3)/Z8, 0)</f>
        <v>60933.223331967958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1000000</v>
      </c>
      <c r="S9">
        <f t="shared" si="1"/>
        <v>64994.50075840611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56787.983290817298</v>
      </c>
      <c r="AC9">
        <f t="shared" si="2"/>
        <v>59471.250987295527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-7631.3289797511488</v>
      </c>
      <c r="AI9">
        <f t="shared" si="7"/>
        <v>-7677.0799665987579</v>
      </c>
      <c r="AJ9">
        <f t="shared" si="8"/>
        <v>-2683.2676964782295</v>
      </c>
      <c r="AK9">
        <f t="shared" si="30"/>
        <v>335.04910141582207</v>
      </c>
      <c r="AL9">
        <f t="shared" si="9"/>
        <v>-10025.298561661166</v>
      </c>
      <c r="AN9">
        <f t="shared" si="10"/>
        <v>0</v>
      </c>
      <c r="AO9">
        <f t="shared" si="11"/>
        <v>0</v>
      </c>
      <c r="AP9">
        <f t="shared" si="12"/>
        <v>-28.386682782387908</v>
      </c>
      <c r="AQ9">
        <f t="shared" si="13"/>
        <v>-4734.9386293633397</v>
      </c>
      <c r="AR9">
        <f t="shared" si="14"/>
        <v>-4763.3253121457283</v>
      </c>
      <c r="AS9">
        <f t="shared" si="15"/>
        <v>-1664.8617695147323</v>
      </c>
      <c r="AT9">
        <f t="shared" si="16"/>
        <v>207.88475208403133</v>
      </c>
      <c r="AU9">
        <f t="shared" si="17"/>
        <v>-6220.3023295764297</v>
      </c>
      <c r="AW9">
        <v>6</v>
      </c>
      <c r="AX9">
        <f>IF(Z9&gt;0, (R9*SUMPRODUCT(K9:$K$98, X9:$X$98)-K9*$AZ$3)/Z9, 0)</f>
        <v>64994.50075840611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1000000</v>
      </c>
      <c r="S10">
        <f t="shared" si="1"/>
        <v>67948.166484925867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59471.250987295527</v>
      </c>
      <c r="AC10">
        <f t="shared" si="2"/>
        <v>60933.832959320513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-9100.1915408974401</v>
      </c>
      <c r="AI10">
        <f t="shared" si="7"/>
        <v>-9145.0300082995291</v>
      </c>
      <c r="AJ10">
        <f t="shared" si="8"/>
        <v>-1462.5819720249856</v>
      </c>
      <c r="AK10">
        <f t="shared" si="30"/>
        <v>243.83212904791168</v>
      </c>
      <c r="AL10">
        <f t="shared" si="9"/>
        <v>-10363.779851276602</v>
      </c>
      <c r="AN10">
        <f t="shared" si="10"/>
        <v>0</v>
      </c>
      <c r="AO10">
        <f t="shared" si="11"/>
        <v>0</v>
      </c>
      <c r="AP10">
        <f t="shared" si="12"/>
        <v>-26.392657678544921</v>
      </c>
      <c r="AQ10">
        <f t="shared" si="13"/>
        <v>-5356.5220683013285</v>
      </c>
      <c r="AR10">
        <f t="shared" si="14"/>
        <v>-5382.9147259798738</v>
      </c>
      <c r="AS10">
        <f t="shared" si="15"/>
        <v>-860.89974860890743</v>
      </c>
      <c r="AT10">
        <f t="shared" si="16"/>
        <v>143.52359226026056</v>
      </c>
      <c r="AU10">
        <f t="shared" si="17"/>
        <v>-6100.2908823285206</v>
      </c>
      <c r="AW10">
        <v>7</v>
      </c>
      <c r="AX10">
        <f>IF(Z10&gt;0, (R10*SUMPRODUCT(K10:$K$98, X10:$X$98)-K10*$AZ$3)/Z10, 0)</f>
        <v>67948.166484925867</v>
      </c>
    </row>
    <row r="11" spans="1:52" x14ac:dyDescent="0.25">
      <c r="A11" t="s">
        <v>33</v>
      </c>
      <c r="C11" s="25">
        <f>AU81</f>
        <v>78413.329920953736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1000000</v>
      </c>
      <c r="S11">
        <f t="shared" si="1"/>
        <v>69870.473258763654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60933.832959320513</v>
      </c>
      <c r="AC11">
        <f t="shared" si="2"/>
        <v>61281.201154217422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-10733.011741887694</v>
      </c>
      <c r="AI11">
        <f t="shared" si="7"/>
        <v>-10776.865174028668</v>
      </c>
      <c r="AJ11">
        <f t="shared" si="8"/>
        <v>-347.3681948969097</v>
      </c>
      <c r="AK11">
        <f t="shared" si="30"/>
        <v>146.24119910236922</v>
      </c>
      <c r="AL11">
        <f t="shared" si="9"/>
        <v>-10977.992169823208</v>
      </c>
      <c r="AN11">
        <f t="shared" si="10"/>
        <v>0</v>
      </c>
      <c r="AO11">
        <f t="shared" si="11"/>
        <v>0</v>
      </c>
      <c r="AP11">
        <f t="shared" si="12"/>
        <v>-24.527603344889229</v>
      </c>
      <c r="AQ11">
        <f t="shared" si="13"/>
        <v>-6003.0661649192889</v>
      </c>
      <c r="AR11">
        <f t="shared" si="14"/>
        <v>-6027.5937682641779</v>
      </c>
      <c r="AS11">
        <f t="shared" si="15"/>
        <v>-194.28603151681403</v>
      </c>
      <c r="AT11">
        <f t="shared" si="16"/>
        <v>81.793965697670586</v>
      </c>
      <c r="AU11">
        <f t="shared" si="17"/>
        <v>-6140.0858340833211</v>
      </c>
      <c r="AW11">
        <v>8</v>
      </c>
      <c r="AX11">
        <f>IF(Z11&gt;0, (R11*SUMPRODUCT(K11:$K$98, X11:$X$98)-K11*$AZ$3)/Z11, 0)</f>
        <v>69870.473258763654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50</v>
      </c>
      <c r="R12">
        <f t="shared" si="0"/>
        <v>1000000</v>
      </c>
      <c r="S12">
        <f t="shared" si="1"/>
        <v>70915.573352022257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61281.201154217422</v>
      </c>
      <c r="AC12">
        <f t="shared" si="2"/>
        <v>60688.193885464978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-12517.046544977684</v>
      </c>
      <c r="AI12">
        <f t="shared" si="7"/>
        <v>-12559.835590469998</v>
      </c>
      <c r="AJ12">
        <f t="shared" si="8"/>
        <v>593.00726875244436</v>
      </c>
      <c r="AK12">
        <f t="shared" si="30"/>
        <v>140.94676265470008</v>
      </c>
      <c r="AL12">
        <f t="shared" si="9"/>
        <v>-11825.881559062855</v>
      </c>
      <c r="AN12">
        <f t="shared" si="10"/>
        <v>0</v>
      </c>
      <c r="AO12">
        <f t="shared" si="11"/>
        <v>0</v>
      </c>
      <c r="AP12">
        <f t="shared" si="12"/>
        <v>-22.742832556797769</v>
      </c>
      <c r="AQ12">
        <f t="shared" si="13"/>
        <v>-6652.9433036594019</v>
      </c>
      <c r="AR12">
        <f t="shared" si="14"/>
        <v>-6675.6861362161999</v>
      </c>
      <c r="AS12">
        <f t="shared" si="15"/>
        <v>315.18966742605176</v>
      </c>
      <c r="AT12">
        <f t="shared" si="16"/>
        <v>74.914702714140134</v>
      </c>
      <c r="AU12">
        <f t="shared" si="17"/>
        <v>-6285.5817660760085</v>
      </c>
      <c r="AW12">
        <v>9</v>
      </c>
      <c r="AX12">
        <f>IF(Z12&gt;0, (R12*SUMPRODUCT(K12:$K$98, X12:$X$98)-K12*$AZ$3)/Z12, 0)</f>
        <v>70915.573352022257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1000000</v>
      </c>
      <c r="S13">
        <f t="shared" si="1"/>
        <v>71021.118956164326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60688.193885464978</v>
      </c>
      <c r="AC13">
        <f t="shared" si="2"/>
        <v>59148.393218260186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-14394.864758364258</v>
      </c>
      <c r="AI13">
        <f t="shared" si="7"/>
        <v>-14436.506170163731</v>
      </c>
      <c r="AJ13">
        <f t="shared" si="8"/>
        <v>1539.8006672047923</v>
      </c>
      <c r="AK13">
        <f t="shared" si="30"/>
        <v>121.37638777092995</v>
      </c>
      <c r="AL13">
        <f t="shared" si="9"/>
        <v>-12775.329115188009</v>
      </c>
      <c r="AN13">
        <f t="shared" si="10"/>
        <v>0</v>
      </c>
      <c r="AO13">
        <f t="shared" si="11"/>
        <v>0</v>
      </c>
      <c r="AP13">
        <f t="shared" si="12"/>
        <v>-21.038833696672707</v>
      </c>
      <c r="AQ13">
        <f t="shared" si="13"/>
        <v>-7272.8361659714883</v>
      </c>
      <c r="AR13">
        <f t="shared" si="14"/>
        <v>-7293.8749996681618</v>
      </c>
      <c r="AS13">
        <f t="shared" si="15"/>
        <v>777.96618230309741</v>
      </c>
      <c r="AT13">
        <f t="shared" si="16"/>
        <v>61.323992791420231</v>
      </c>
      <c r="AU13">
        <f t="shared" si="17"/>
        <v>-6454.5848245736433</v>
      </c>
      <c r="AW13">
        <v>10</v>
      </c>
      <c r="AX13">
        <f>IF(Z13&gt;0, (R13*SUMPRODUCT(K13:$K$98, X13:$X$98)-K13*$AZ$3)/Z13, 0)</f>
        <v>71021.118956164326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1000000</v>
      </c>
      <c r="S14">
        <f t="shared" si="1"/>
        <v>70188.806093869367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59148.393218260186</v>
      </c>
      <c r="AC14">
        <f t="shared" si="2"/>
        <v>56718.185596914518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-16419.737518462127</v>
      </c>
      <c r="AI14">
        <f t="shared" si="7"/>
        <v>-16460.141529267683</v>
      </c>
      <c r="AJ14">
        <f t="shared" si="8"/>
        <v>2430.2076213456676</v>
      </c>
      <c r="AK14">
        <f t="shared" si="30"/>
        <v>106.46710779286833</v>
      </c>
      <c r="AL14">
        <f t="shared" si="9"/>
        <v>-13923.466800129147</v>
      </c>
      <c r="AN14">
        <f t="shared" si="10"/>
        <v>0</v>
      </c>
      <c r="AO14">
        <f t="shared" si="11"/>
        <v>0</v>
      </c>
      <c r="AP14">
        <f t="shared" si="12"/>
        <v>-19.408301382122723</v>
      </c>
      <c r="AQ14">
        <f t="shared" si="13"/>
        <v>-7887.3163337003198</v>
      </c>
      <c r="AR14">
        <f t="shared" si="14"/>
        <v>-7906.7246350824425</v>
      </c>
      <c r="AS14">
        <f t="shared" si="15"/>
        <v>1167.3643530885106</v>
      </c>
      <c r="AT14">
        <f t="shared" si="16"/>
        <v>51.142093919122104</v>
      </c>
      <c r="AU14">
        <f t="shared" si="17"/>
        <v>-6688.2181880748103</v>
      </c>
      <c r="AW14">
        <v>11</v>
      </c>
      <c r="AX14">
        <f>IF(Z14&gt;0, (R14*SUMPRODUCT(K14:$K$98, X14:$X$98)-K14*$AZ$3)/Z14, 0)</f>
        <v>70188.806093869367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50</v>
      </c>
      <c r="R15">
        <f t="shared" si="0"/>
        <v>1000000</v>
      </c>
      <c r="S15">
        <f t="shared" si="1"/>
        <v>68630.44717783331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56718.185596914518</v>
      </c>
      <c r="AC15">
        <f t="shared" si="2"/>
        <v>53628.942245825201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-18583.228406815684</v>
      </c>
      <c r="AI15">
        <f t="shared" si="7"/>
        <v>-18622.299216092844</v>
      </c>
      <c r="AJ15">
        <f t="shared" si="8"/>
        <v>3089.243351089317</v>
      </c>
      <c r="AK15">
        <f t="shared" si="30"/>
        <v>232.54456094734954</v>
      </c>
      <c r="AL15">
        <f t="shared" si="9"/>
        <v>-15300.511304056177</v>
      </c>
      <c r="AN15">
        <f t="shared" si="10"/>
        <v>0</v>
      </c>
      <c r="AO15">
        <f t="shared" si="11"/>
        <v>0</v>
      </c>
      <c r="AP15">
        <f t="shared" si="12"/>
        <v>-17.804658268278668</v>
      </c>
      <c r="AQ15">
        <f t="shared" si="13"/>
        <v>-8468.4202202627312</v>
      </c>
      <c r="AR15">
        <f t="shared" si="14"/>
        <v>-8486.2248785310094</v>
      </c>
      <c r="AS15">
        <f t="shared" si="15"/>
        <v>1407.7753492004661</v>
      </c>
      <c r="AT15">
        <f t="shared" si="16"/>
        <v>105.97109495336065</v>
      </c>
      <c r="AU15">
        <f t="shared" si="17"/>
        <v>-6972.4784343771835</v>
      </c>
      <c r="AW15">
        <v>12</v>
      </c>
      <c r="AX15">
        <f>IF(Z15&gt;0, (R15*SUMPRODUCT(K15:$K$98, X15:$X$98)-K15*$AZ$3)/Z15, 0)</f>
        <v>68630.44717783331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1000000</v>
      </c>
      <c r="S16">
        <f t="shared" si="1"/>
        <v>66339.780585391258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53628.942245825201</v>
      </c>
      <c r="AC16">
        <f t="shared" si="2"/>
        <v>49951.118824622412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-20643.265249795197</v>
      </c>
      <c r="AI16">
        <f t="shared" si="7"/>
        <v>-20680.913187717095</v>
      </c>
      <c r="AJ16">
        <f t="shared" si="8"/>
        <v>3677.8234212027892</v>
      </c>
      <c r="AK16">
        <f t="shared" si="30"/>
        <v>380.76548994535892</v>
      </c>
      <c r="AL16">
        <f t="shared" si="9"/>
        <v>-16622.324276568947</v>
      </c>
      <c r="AN16">
        <f t="shared" si="10"/>
        <v>0</v>
      </c>
      <c r="AO16">
        <f t="shared" si="11"/>
        <v>0</v>
      </c>
      <c r="AP16">
        <f t="shared" si="12"/>
        <v>-16.229545451312536</v>
      </c>
      <c r="AQ16">
        <f t="shared" si="13"/>
        <v>-8899.0481319345672</v>
      </c>
      <c r="AR16">
        <f t="shared" si="14"/>
        <v>-8915.2776773858805</v>
      </c>
      <c r="AS16">
        <f t="shared" si="15"/>
        <v>1585.4627284007111</v>
      </c>
      <c r="AT16">
        <f t="shared" si="16"/>
        <v>164.14314213382565</v>
      </c>
      <c r="AU16">
        <f t="shared" si="17"/>
        <v>-7165.6718068513428</v>
      </c>
      <c r="AW16">
        <v>13</v>
      </c>
      <c r="AX16">
        <f>IF(Z16&gt;0, (R16*SUMPRODUCT(K16:$K$98, X16:$X$98)-K16*$AZ$3)/Z16, 0)</f>
        <v>66339.780585391258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1000000</v>
      </c>
      <c r="S17">
        <f t="shared" si="1"/>
        <v>63758.892690249049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49951.118824622412</v>
      </c>
      <c r="AC17">
        <f t="shared" si="2"/>
        <v>46083.764491379028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-22647.413722668352</v>
      </c>
      <c r="AI17">
        <f t="shared" si="7"/>
        <v>-22683.552810524896</v>
      </c>
      <c r="AJ17">
        <f t="shared" si="8"/>
        <v>3867.3543332433837</v>
      </c>
      <c r="AK17">
        <f t="shared" si="30"/>
        <v>689.32543977978924</v>
      </c>
      <c r="AL17">
        <f t="shared" si="9"/>
        <v>-18126.873037501722</v>
      </c>
      <c r="AN17">
        <f t="shared" si="10"/>
        <v>0</v>
      </c>
      <c r="AO17">
        <f t="shared" si="11"/>
        <v>0</v>
      </c>
      <c r="AP17">
        <f t="shared" si="12"/>
        <v>-14.644763535482845</v>
      </c>
      <c r="AQ17">
        <f t="shared" si="13"/>
        <v>-9177.4872673953869</v>
      </c>
      <c r="AR17">
        <f t="shared" si="14"/>
        <v>-9192.1320309308685</v>
      </c>
      <c r="AS17">
        <f t="shared" si="15"/>
        <v>1567.1809411209774</v>
      </c>
      <c r="AT17">
        <f t="shared" si="16"/>
        <v>279.3376552457562</v>
      </c>
      <c r="AU17">
        <f t="shared" si="17"/>
        <v>-7345.613434564134</v>
      </c>
      <c r="AW17">
        <v>14</v>
      </c>
      <c r="AX17">
        <f>IF(Z17&gt;0, (R17*SUMPRODUCT(K17:$K$98, X17:$X$98)-K17*$AZ$3)/Z17, 0)</f>
        <v>63758.892690249049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1000000</v>
      </c>
      <c r="S18">
        <f t="shared" si="1"/>
        <v>61044.885680495157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46083.764491379028</v>
      </c>
      <c r="AC18">
        <f t="shared" si="2"/>
        <v>42175.831027253967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-24655.258087745242</v>
      </c>
      <c r="AI18">
        <f t="shared" si="7"/>
        <v>-24689.803021818836</v>
      </c>
      <c r="AJ18">
        <f t="shared" si="8"/>
        <v>3907.9334641250607</v>
      </c>
      <c r="AK18">
        <f t="shared" si="30"/>
        <v>995.40931301378703</v>
      </c>
      <c r="AL18">
        <f t="shared" si="9"/>
        <v>-19786.460244679987</v>
      </c>
      <c r="AN18">
        <f t="shared" si="10"/>
        <v>0</v>
      </c>
      <c r="AO18">
        <f t="shared" si="11"/>
        <v>0</v>
      </c>
      <c r="AP18">
        <f t="shared" si="12"/>
        <v>-13.063418497691528</v>
      </c>
      <c r="AQ18">
        <f t="shared" si="13"/>
        <v>-9323.5654722242343</v>
      </c>
      <c r="AR18">
        <f t="shared" si="14"/>
        <v>-9336.6288907219259</v>
      </c>
      <c r="AS18">
        <f t="shared" si="15"/>
        <v>1477.8135107811468</v>
      </c>
      <c r="AT18">
        <f t="shared" si="16"/>
        <v>376.42128378930829</v>
      </c>
      <c r="AU18">
        <f t="shared" si="17"/>
        <v>-7482.3940961514709</v>
      </c>
      <c r="AW18">
        <v>15</v>
      </c>
      <c r="AX18">
        <f>IF(Z18&gt;0, (R18*SUMPRODUCT(K18:$K$98, X18:$X$98)-K18*$AZ$3)/Z18, 0)</f>
        <v>61044.885680495157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1000000</v>
      </c>
      <c r="S19">
        <f t="shared" si="1"/>
        <v>57548.674669772357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42175.831027253967</v>
      </c>
      <c r="AC19">
        <f t="shared" si="2"/>
        <v>37814.563221149787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-26901.352690292493</v>
      </c>
      <c r="AI19">
        <f t="shared" si="7"/>
        <v>-26934.207107390834</v>
      </c>
      <c r="AJ19">
        <f t="shared" si="8"/>
        <v>4361.2678061041806</v>
      </c>
      <c r="AK19">
        <f t="shared" si="30"/>
        <v>940.52103190776347</v>
      </c>
      <c r="AL19">
        <f t="shared" si="9"/>
        <v>-21632.41826937889</v>
      </c>
      <c r="AN19">
        <f t="shared" si="10"/>
        <v>0</v>
      </c>
      <c r="AO19">
        <f t="shared" si="11"/>
        <v>0</v>
      </c>
      <c r="AP19">
        <f t="shared" si="12"/>
        <v>-11.586437738699553</v>
      </c>
      <c r="AQ19">
        <f t="shared" si="13"/>
        <v>-9487.0302248826465</v>
      </c>
      <c r="AR19">
        <f t="shared" si="14"/>
        <v>-9498.6166626213453</v>
      </c>
      <c r="AS19">
        <f t="shared" si="15"/>
        <v>1538.0445723923976</v>
      </c>
      <c r="AT19">
        <f t="shared" si="16"/>
        <v>331.68411862302355</v>
      </c>
      <c r="AU19">
        <f t="shared" si="17"/>
        <v>-7628.8879716059246</v>
      </c>
      <c r="AW19">
        <v>16</v>
      </c>
      <c r="AX19">
        <f>IF(Z19&gt;0, (R19*SUMPRODUCT(K19:$K$98, X19:$X$98)-K19*$AZ$3)/Z19, 0)</f>
        <v>57548.674669772357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1000000</v>
      </c>
      <c r="S20">
        <f t="shared" si="1"/>
        <v>51262.727878918144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37814.563221149787</v>
      </c>
      <c r="AC20">
        <f t="shared" si="2"/>
        <v>31862.457459206402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-28965.333298099846</v>
      </c>
      <c r="AI20">
        <f t="shared" si="7"/>
        <v>-28996.410904362299</v>
      </c>
      <c r="AJ20">
        <f t="shared" si="8"/>
        <v>5952.105761943385</v>
      </c>
      <c r="AK20">
        <f t="shared" si="30"/>
        <v>162.60262185094408</v>
      </c>
      <c r="AL20">
        <f t="shared" si="9"/>
        <v>-22881.702520567971</v>
      </c>
      <c r="AN20">
        <f t="shared" si="10"/>
        <v>0</v>
      </c>
      <c r="AO20">
        <f t="shared" si="11"/>
        <v>0</v>
      </c>
      <c r="AP20">
        <f t="shared" si="12"/>
        <v>-10.395359653928661</v>
      </c>
      <c r="AQ20">
        <f t="shared" si="13"/>
        <v>-9688.8111197110993</v>
      </c>
      <c r="AR20">
        <f t="shared" si="14"/>
        <v>-9699.2064793650279</v>
      </c>
      <c r="AS20">
        <f t="shared" si="15"/>
        <v>1990.9602937590471</v>
      </c>
      <c r="AT20">
        <f t="shared" si="16"/>
        <v>54.390055673447243</v>
      </c>
      <c r="AU20">
        <f t="shared" si="17"/>
        <v>-7653.8561299325338</v>
      </c>
      <c r="AW20">
        <v>17</v>
      </c>
      <c r="AX20">
        <f>IF(Z20&gt;0, (R20*SUMPRODUCT(K20:$K$98, X20:$X$98)-K20*$AZ$3)/Z20, 0)</f>
        <v>51262.727878918144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1000000</v>
      </c>
      <c r="S21">
        <f t="shared" si="1"/>
        <v>43382.414182507724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31862.457459206402</v>
      </c>
      <c r="AC21">
        <f t="shared" si="2"/>
        <v>25367.973781738285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-30584.135518998206</v>
      </c>
      <c r="AI21">
        <f t="shared" si="7"/>
        <v>-30613.373142422086</v>
      </c>
      <c r="AJ21">
        <f t="shared" si="8"/>
        <v>6494.4836774681171</v>
      </c>
      <c r="AK21">
        <f t="shared" si="30"/>
        <v>50.979931934730246</v>
      </c>
      <c r="AL21">
        <f t="shared" si="9"/>
        <v>-24067.909533019239</v>
      </c>
      <c r="AN21">
        <f t="shared" si="10"/>
        <v>0</v>
      </c>
      <c r="AO21">
        <f t="shared" si="11"/>
        <v>0</v>
      </c>
      <c r="AP21">
        <f t="shared" si="12"/>
        <v>-9.3000107396054243</v>
      </c>
      <c r="AQ21">
        <f t="shared" si="13"/>
        <v>-9728.3142567575214</v>
      </c>
      <c r="AR21">
        <f t="shared" si="14"/>
        <v>-9737.614267497127</v>
      </c>
      <c r="AS21">
        <f t="shared" si="15"/>
        <v>2065.7892426138974</v>
      </c>
      <c r="AT21">
        <f t="shared" si="16"/>
        <v>16.215884158016877</v>
      </c>
      <c r="AU21">
        <f t="shared" si="17"/>
        <v>-7655.6091407252134</v>
      </c>
      <c r="AW21">
        <v>18</v>
      </c>
      <c r="AX21">
        <f>IF(Z21&gt;0, (R21*SUMPRODUCT(K21:$K$98, X21:$X$98)-K21*$AZ$3)/Z21, 0)</f>
        <v>43382.414182507724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1000000</v>
      </c>
      <c r="S22">
        <f t="shared" si="1"/>
        <v>36105.171313277104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25367.973781738285</v>
      </c>
      <c r="AC22">
        <f t="shared" si="2"/>
        <v>19743.57690277107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-32069.790139604716</v>
      </c>
      <c r="AI22">
        <f t="shared" si="7"/>
        <v>-32097.131897287378</v>
      </c>
      <c r="AJ22">
        <f t="shared" si="8"/>
        <v>5624.3968789672144</v>
      </c>
      <c r="AK22">
        <f t="shared" si="30"/>
        <v>532.72744941650399</v>
      </c>
      <c r="AL22">
        <f t="shared" si="9"/>
        <v>-25940.00756890366</v>
      </c>
      <c r="AN22">
        <f t="shared" si="10"/>
        <v>0</v>
      </c>
      <c r="AO22">
        <f t="shared" si="11"/>
        <v>0</v>
      </c>
      <c r="AP22">
        <f t="shared" si="12"/>
        <v>-8.1204171757360619</v>
      </c>
      <c r="AQ22">
        <f t="shared" si="13"/>
        <v>-9524.6281418496073</v>
      </c>
      <c r="AR22">
        <f t="shared" si="14"/>
        <v>-9532.7485590253436</v>
      </c>
      <c r="AS22">
        <f t="shared" si="15"/>
        <v>1670.428417558785</v>
      </c>
      <c r="AT22">
        <f t="shared" si="16"/>
        <v>158.2183991401304</v>
      </c>
      <c r="AU22">
        <f t="shared" si="17"/>
        <v>-7704.1017423264293</v>
      </c>
      <c r="AW22">
        <v>19</v>
      </c>
      <c r="AX22">
        <f>IF(Z22&gt;0, (R22*SUMPRODUCT(K22:$K$98, X22:$X$98)-K22*$AZ$3)/Z22, 0)</f>
        <v>36105.171313277104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1000000</v>
      </c>
      <c r="S23">
        <f t="shared" si="1"/>
        <v>32300.856514400755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19743.57690277107</v>
      </c>
      <c r="AC23">
        <f t="shared" si="2"/>
        <v>16411.983033240867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-33269.345755911316</v>
      </c>
      <c r="AI23">
        <f t="shared" si="7"/>
        <v>-33294.750628729351</v>
      </c>
      <c r="AJ23">
        <f t="shared" si="8"/>
        <v>3331.5938695302029</v>
      </c>
      <c r="AK23">
        <f t="shared" si="30"/>
        <v>1382.050383193975</v>
      </c>
      <c r="AL23">
        <f t="shared" si="9"/>
        <v>-28581.106376005173</v>
      </c>
      <c r="AN23">
        <f t="shared" si="10"/>
        <v>0</v>
      </c>
      <c r="AO23">
        <f t="shared" si="11"/>
        <v>0</v>
      </c>
      <c r="AP23">
        <f t="shared" si="12"/>
        <v>-6.7367574840419797</v>
      </c>
      <c r="AQ23">
        <f t="shared" si="13"/>
        <v>-8822.2253902086486</v>
      </c>
      <c r="AR23">
        <f t="shared" si="14"/>
        <v>-8828.9621476926895</v>
      </c>
      <c r="AS23">
        <f t="shared" si="15"/>
        <v>883.45807102054107</v>
      </c>
      <c r="AT23">
        <f t="shared" si="16"/>
        <v>366.4863165815355</v>
      </c>
      <c r="AU23">
        <f t="shared" si="17"/>
        <v>-7579.0177600906136</v>
      </c>
      <c r="AW23">
        <v>20</v>
      </c>
      <c r="AX23">
        <f>IF(Z23&gt;0, (R23*SUMPRODUCT(K23:$K$98, X23:$X$98)-K23*$AZ$3)/Z23, 0)</f>
        <v>32300.856514400755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1000000</v>
      </c>
      <c r="S24">
        <f t="shared" si="1"/>
        <v>27990.014094164482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16411.983033240867</v>
      </c>
      <c r="AC24">
        <f t="shared" si="2"/>
        <v>13119.252529031677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-34304.587444555837</v>
      </c>
      <c r="AI24">
        <f t="shared" si="7"/>
        <v>-34328.023039273467</v>
      </c>
      <c r="AJ24">
        <f t="shared" si="8"/>
        <v>3292.7305042091903</v>
      </c>
      <c r="AK24">
        <f t="shared" si="30"/>
        <v>1148.8388123268608</v>
      </c>
      <c r="AL24">
        <f t="shared" si="9"/>
        <v>-29886.453722737417</v>
      </c>
      <c r="AN24">
        <f t="shared" si="10"/>
        <v>0</v>
      </c>
      <c r="AO24">
        <f t="shared" si="11"/>
        <v>0</v>
      </c>
      <c r="AP24">
        <f t="shared" si="12"/>
        <v>-5.5487076674290225</v>
      </c>
      <c r="AQ24">
        <f t="shared" si="13"/>
        <v>-8122.0950300188333</v>
      </c>
      <c r="AR24">
        <f t="shared" si="14"/>
        <v>-8127.6437376862623</v>
      </c>
      <c r="AS24">
        <f t="shared" si="15"/>
        <v>779.60039912018067</v>
      </c>
      <c r="AT24">
        <f t="shared" si="16"/>
        <v>272.00379608044426</v>
      </c>
      <c r="AU24">
        <f t="shared" si="17"/>
        <v>-7076.039542485637</v>
      </c>
      <c r="AW24">
        <v>21</v>
      </c>
      <c r="AX24">
        <f>IF(Z24&gt;0, (R24*SUMPRODUCT(K24:$K$98, X24:$X$98)-K24*$AZ$3)/Z24, 0)</f>
        <v>27990.014094164482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1000000</v>
      </c>
      <c r="S25">
        <f t="shared" si="1"/>
        <v>23169.071051188483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13119.252529031677</v>
      </c>
      <c r="AC25">
        <f t="shared" si="2"/>
        <v>9934.2065043695038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-35254.606660334939</v>
      </c>
      <c r="AI25">
        <f t="shared" si="7"/>
        <v>-35276.045168772376</v>
      </c>
      <c r="AJ25">
        <f t="shared" si="8"/>
        <v>3185.0460246621733</v>
      </c>
      <c r="AK25">
        <f t="shared" si="30"/>
        <v>918.34767703221746</v>
      </c>
      <c r="AL25">
        <f t="shared" si="9"/>
        <v>-31172.651467077987</v>
      </c>
      <c r="AN25">
        <f t="shared" si="10"/>
        <v>0</v>
      </c>
      <c r="AO25">
        <f t="shared" si="11"/>
        <v>0</v>
      </c>
      <c r="AP25">
        <f t="shared" si="12"/>
        <v>-4.532026175595032</v>
      </c>
      <c r="AQ25">
        <f t="shared" si="13"/>
        <v>-7452.7013230052971</v>
      </c>
      <c r="AR25">
        <f t="shared" si="14"/>
        <v>-7457.2333491808922</v>
      </c>
      <c r="AS25">
        <f t="shared" si="15"/>
        <v>673.30766020258363</v>
      </c>
      <c r="AT25">
        <f t="shared" si="16"/>
        <v>194.13550726967108</v>
      </c>
      <c r="AU25">
        <f t="shared" si="17"/>
        <v>-6589.7901817086376</v>
      </c>
      <c r="AW25">
        <v>22</v>
      </c>
      <c r="AX25">
        <f>IF(Z25&gt;0, (R25*SUMPRODUCT(K25:$K$98, X25:$X$98)-K25*$AZ$3)/Z25, 0)</f>
        <v>23169.071051188483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1000000</v>
      </c>
      <c r="S26">
        <f t="shared" si="1"/>
        <v>17724.582564030934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9934.2065043695038</v>
      </c>
      <c r="AC26">
        <f t="shared" si="2"/>
        <v>6889.58465043264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-35780.243720095183</v>
      </c>
      <c r="AI26">
        <f t="shared" si="7"/>
        <v>-35799.678831262238</v>
      </c>
      <c r="AJ26">
        <f t="shared" si="8"/>
        <v>3044.6218539368638</v>
      </c>
      <c r="AK26">
        <f t="shared" si="30"/>
        <v>695.39445530586534</v>
      </c>
      <c r="AL26">
        <f t="shared" si="9"/>
        <v>-32059.662522019509</v>
      </c>
      <c r="AN26">
        <f t="shared" si="10"/>
        <v>0</v>
      </c>
      <c r="AO26">
        <f t="shared" si="11"/>
        <v>0</v>
      </c>
      <c r="AP26">
        <f t="shared" si="12"/>
        <v>-3.6683169243820939</v>
      </c>
      <c r="AQ26">
        <f t="shared" si="13"/>
        <v>-6753.4099737702982</v>
      </c>
      <c r="AR26">
        <f t="shared" si="14"/>
        <v>-6757.0782906946797</v>
      </c>
      <c r="AS26">
        <f t="shared" si="15"/>
        <v>574.66292727313862</v>
      </c>
      <c r="AT26">
        <f t="shared" si="16"/>
        <v>131.25354558525913</v>
      </c>
      <c r="AU26">
        <f t="shared" si="17"/>
        <v>-6051.1618178362824</v>
      </c>
      <c r="AW26">
        <v>23</v>
      </c>
      <c r="AX26">
        <f>IF(Z26&gt;0, (R26*SUMPRODUCT(K26:$K$98, X26:$X$98)-K26*$AZ$3)/Z26, 0)</f>
        <v>17724.582564030934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1000000</v>
      </c>
      <c r="S27">
        <f t="shared" si="1"/>
        <v>11668.198776038787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6889.58465043264</v>
      </c>
      <c r="AC27">
        <f t="shared" si="2"/>
        <v>4071.9599169020148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-35835.89461323827</v>
      </c>
      <c r="AI27">
        <f t="shared" si="7"/>
        <v>-35853.343578562992</v>
      </c>
      <c r="AJ27">
        <f t="shared" si="8"/>
        <v>2817.6247335306252</v>
      </c>
      <c r="AK27">
        <f t="shared" si="30"/>
        <v>482.27092553028484</v>
      </c>
      <c r="AL27">
        <f t="shared" si="9"/>
        <v>-32553.447919502083</v>
      </c>
      <c r="AN27">
        <f t="shared" si="10"/>
        <v>0</v>
      </c>
      <c r="AO27">
        <f t="shared" si="11"/>
        <v>0</v>
      </c>
      <c r="AP27">
        <f t="shared" si="12"/>
        <v>-2.9405696962322629</v>
      </c>
      <c r="AQ27">
        <f t="shared" si="13"/>
        <v>-6039.2088456810307</v>
      </c>
      <c r="AR27">
        <f t="shared" si="14"/>
        <v>-6042.1494153772628</v>
      </c>
      <c r="AS27">
        <f t="shared" si="15"/>
        <v>474.83743319921984</v>
      </c>
      <c r="AT27">
        <f t="shared" si="16"/>
        <v>81.274232746553054</v>
      </c>
      <c r="AU27">
        <f t="shared" si="17"/>
        <v>-5486.0377494314898</v>
      </c>
      <c r="AW27">
        <v>24</v>
      </c>
      <c r="AX27">
        <f>IF(Z27&gt;0, (R27*SUMPRODUCT(K27:$K$98, X27:$X$98)-K27*$AZ$3)/Z27, 0)</f>
        <v>11668.198776038787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1000000</v>
      </c>
      <c r="S28">
        <f t="shared" si="1"/>
        <v>4991.7845239087728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4071.9599169020148</v>
      </c>
      <c r="AC28">
        <f t="shared" si="2"/>
        <v>1546.8450357206893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-35611.346951841086</v>
      </c>
      <c r="AI28">
        <f t="shared" si="7"/>
        <v>-35626.840860164972</v>
      </c>
      <c r="AJ28">
        <f t="shared" si="8"/>
        <v>2525.1148811813255</v>
      </c>
      <c r="AK28">
        <f t="shared" si="30"/>
        <v>285.03719418314108</v>
      </c>
      <c r="AL28">
        <f t="shared" si="9"/>
        <v>-32816.688784800506</v>
      </c>
      <c r="AN28">
        <f t="shared" si="10"/>
        <v>0</v>
      </c>
      <c r="AO28">
        <f t="shared" si="11"/>
        <v>0</v>
      </c>
      <c r="AP28">
        <f t="shared" si="12"/>
        <v>-2.3313353934465399</v>
      </c>
      <c r="AQ28">
        <f t="shared" si="13"/>
        <v>-5358.3635466038522</v>
      </c>
      <c r="AR28">
        <f t="shared" si="14"/>
        <v>-5360.6948819972986</v>
      </c>
      <c r="AS28">
        <f t="shared" si="15"/>
        <v>379.94865930252081</v>
      </c>
      <c r="AT28">
        <f t="shared" si="16"/>
        <v>42.888939663042557</v>
      </c>
      <c r="AU28">
        <f t="shared" si="17"/>
        <v>-4937.8572830317353</v>
      </c>
      <c r="AW28">
        <v>25</v>
      </c>
      <c r="AX28">
        <f>IF(Z28&gt;0, (R28*SUMPRODUCT(K28:$K$98, X28:$X$98)-K28*$AZ$3)/Z28, 0)</f>
        <v>4991.7845239087728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1000000</v>
      </c>
      <c r="S29">
        <f t="shared" si="1"/>
        <v>-2480.2898596896157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1546.8450357206893</v>
      </c>
      <c r="AC29">
        <f t="shared" si="2"/>
        <v>-673.93461400841625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-35063.314461083872</v>
      </c>
      <c r="AI29">
        <f t="shared" si="7"/>
        <v>-35076.900264601463</v>
      </c>
      <c r="AJ29">
        <f t="shared" si="8"/>
        <v>2220.7796497291056</v>
      </c>
      <c r="AK29">
        <f t="shared" si="30"/>
        <v>108.27915250044826</v>
      </c>
      <c r="AL29">
        <f t="shared" si="9"/>
        <v>-32747.841462371911</v>
      </c>
      <c r="AN29">
        <f t="shared" si="10"/>
        <v>0</v>
      </c>
      <c r="AO29">
        <f t="shared" si="11"/>
        <v>0</v>
      </c>
      <c r="AP29">
        <f t="shared" si="12"/>
        <v>-1.8252026127484615</v>
      </c>
      <c r="AQ29">
        <f t="shared" si="13"/>
        <v>-4710.6270220321021</v>
      </c>
      <c r="AR29">
        <f t="shared" si="14"/>
        <v>-4712.4522246448496</v>
      </c>
      <c r="AS29">
        <f t="shared" si="15"/>
        <v>298.35355809285159</v>
      </c>
      <c r="AT29">
        <f t="shared" si="16"/>
        <v>14.546904921309011</v>
      </c>
      <c r="AU29">
        <f t="shared" si="17"/>
        <v>-4399.5517616306897</v>
      </c>
      <c r="AW29">
        <v>26</v>
      </c>
      <c r="AX29">
        <f>IF(Z29&gt;0, (R29*SUMPRODUCT(K29:$K$98, X29:$X$98)-K29*$AZ$3)/Z29, 0)</f>
        <v>-2480.2898596896157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1000000</v>
      </c>
      <c r="S30">
        <f t="shared" si="1"/>
        <v>-11001.497264040016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-673.93461400841625</v>
      </c>
      <c r="AC30">
        <f t="shared" si="2"/>
        <v>-2583.1474424023545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-34199.283705989052</v>
      </c>
      <c r="AI30">
        <f t="shared" si="7"/>
        <v>-34211.023687286171</v>
      </c>
      <c r="AJ30">
        <f t="shared" si="8"/>
        <v>1909.2128283939383</v>
      </c>
      <c r="AK30">
        <f t="shared" si="30"/>
        <v>-47.17542298058914</v>
      </c>
      <c r="AL30">
        <f t="shared" si="9"/>
        <v>-32348.986281872822</v>
      </c>
      <c r="AN30">
        <f t="shared" si="10"/>
        <v>0</v>
      </c>
      <c r="AO30">
        <f t="shared" si="11"/>
        <v>0</v>
      </c>
      <c r="AP30">
        <f t="shared" si="12"/>
        <v>-1.4082350025320418</v>
      </c>
      <c r="AQ30">
        <f t="shared" si="13"/>
        <v>-4102.274710448035</v>
      </c>
      <c r="AR30">
        <f t="shared" si="14"/>
        <v>-4103.6829454505669</v>
      </c>
      <c r="AS30">
        <f t="shared" si="15"/>
        <v>229.01402175893642</v>
      </c>
      <c r="AT30">
        <f t="shared" si="16"/>
        <v>-5.6587894153487523</v>
      </c>
      <c r="AU30">
        <f t="shared" si="17"/>
        <v>-3880.3277131069794</v>
      </c>
      <c r="AW30">
        <v>27</v>
      </c>
      <c r="AX30">
        <f>IF(Z30&gt;0, (R30*SUMPRODUCT(K30:$K$98, X30:$X$98)-K30*$AZ$3)/Z30, 0)</f>
        <v>-11001.497264040016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50</v>
      </c>
      <c r="R31">
        <f t="shared" si="0"/>
        <v>1000000</v>
      </c>
      <c r="S31">
        <f t="shared" si="1"/>
        <v>-20978.022710494952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-2583.1474424023545</v>
      </c>
      <c r="AC31">
        <f t="shared" si="2"/>
        <v>-4184.1594799591694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-32997.203605584218</v>
      </c>
      <c r="AI31">
        <f t="shared" si="7"/>
        <v>-33007.176326888082</v>
      </c>
      <c r="AJ31">
        <f t="shared" si="8"/>
        <v>1601.0120375568149</v>
      </c>
      <c r="AK31">
        <f t="shared" si="30"/>
        <v>-180.82032096816482</v>
      </c>
      <c r="AL31">
        <f t="shared" si="9"/>
        <v>-31586.984610299431</v>
      </c>
      <c r="AN31">
        <f t="shared" si="10"/>
        <v>0</v>
      </c>
      <c r="AO31">
        <f t="shared" si="11"/>
        <v>0</v>
      </c>
      <c r="AP31">
        <f t="shared" si="12"/>
        <v>-1.0680790326035889</v>
      </c>
      <c r="AQ31">
        <f t="shared" si="13"/>
        <v>-3534.0024284053852</v>
      </c>
      <c r="AR31">
        <f t="shared" si="14"/>
        <v>-3535.0705074379885</v>
      </c>
      <c r="AS31">
        <f t="shared" si="15"/>
        <v>171.46848248905917</v>
      </c>
      <c r="AT31">
        <f t="shared" si="16"/>
        <v>-19.365866909352054</v>
      </c>
      <c r="AU31">
        <f t="shared" si="17"/>
        <v>-3382.9678918582813</v>
      </c>
      <c r="AW31">
        <v>28</v>
      </c>
      <c r="AX31">
        <f>IF(Z31&gt;0, (R31*SUMPRODUCT(K31:$K$98, X31:$X$98)-K31*$AZ$3)/Z31, 0)</f>
        <v>-20978.022710494952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1000000</v>
      </c>
      <c r="S32">
        <f t="shared" si="1"/>
        <v>-33030.195769766353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-4184.1594799591694</v>
      </c>
      <c r="AC32">
        <f t="shared" si="2"/>
        <v>-5484.891664711683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-31402.989421996022</v>
      </c>
      <c r="AI32">
        <f t="shared" si="7"/>
        <v>-31411.29226661575</v>
      </c>
      <c r="AJ32">
        <f t="shared" si="8"/>
        <v>1300.7321847525136</v>
      </c>
      <c r="AK32">
        <f t="shared" si="30"/>
        <v>-292.89116359714188</v>
      </c>
      <c r="AL32">
        <f t="shared" si="9"/>
        <v>-30403.451245460379</v>
      </c>
      <c r="AN32">
        <f t="shared" si="10"/>
        <v>0</v>
      </c>
      <c r="AO32">
        <f t="shared" si="11"/>
        <v>0</v>
      </c>
      <c r="AP32">
        <f t="shared" si="12"/>
        <v>-0.7939599486195843</v>
      </c>
      <c r="AQ32">
        <f t="shared" si="13"/>
        <v>-3002.9124968503329</v>
      </c>
      <c r="AR32">
        <f t="shared" si="14"/>
        <v>-3003.7064567989523</v>
      </c>
      <c r="AS32">
        <f t="shared" si="15"/>
        <v>124.38258282228497</v>
      </c>
      <c r="AT32">
        <f t="shared" si="16"/>
        <v>-28.00773275320196</v>
      </c>
      <c r="AU32">
        <f t="shared" si="17"/>
        <v>-2907.3316067298692</v>
      </c>
      <c r="AW32">
        <v>29</v>
      </c>
      <c r="AX32">
        <f>IF(Z32&gt;0, (R32*SUMPRODUCT(K32:$K$98, X32:$X$98)-K32*$AZ$3)/Z32, 0)</f>
        <v>-33030.195769766353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50</v>
      </c>
      <c r="R33">
        <f t="shared" si="0"/>
        <v>1000000</v>
      </c>
      <c r="S33">
        <f t="shared" si="1"/>
        <v>-48135.765003058412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-5484.891664711683</v>
      </c>
      <c r="AC33">
        <f t="shared" si="2"/>
        <v>-6493.8128725862389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-29490.129039651329</v>
      </c>
      <c r="AI33">
        <f t="shared" si="7"/>
        <v>-29496.874349372876</v>
      </c>
      <c r="AJ33">
        <f t="shared" si="8"/>
        <v>1008.9212078745559</v>
      </c>
      <c r="AK33">
        <f t="shared" si="30"/>
        <v>-383.94241652981782</v>
      </c>
      <c r="AL33">
        <f t="shared" si="9"/>
        <v>-28871.89555802814</v>
      </c>
      <c r="AN33">
        <f t="shared" si="10"/>
        <v>0</v>
      </c>
      <c r="AO33">
        <f t="shared" si="11"/>
        <v>0</v>
      </c>
      <c r="AP33">
        <f t="shared" si="12"/>
        <v>-0.57591124372202052</v>
      </c>
      <c r="AQ33">
        <f t="shared" si="13"/>
        <v>-2517.8527886558127</v>
      </c>
      <c r="AR33">
        <f t="shared" si="14"/>
        <v>-2518.4286998995344</v>
      </c>
      <c r="AS33">
        <f t="shared" si="15"/>
        <v>86.141199089543775</v>
      </c>
      <c r="AT33">
        <f t="shared" si="16"/>
        <v>-32.780815670323129</v>
      </c>
      <c r="AU33">
        <f t="shared" si="17"/>
        <v>-2465.068316480314</v>
      </c>
      <c r="AW33">
        <v>30</v>
      </c>
      <c r="AX33">
        <f>IF(Z33&gt;0, (R33*SUMPRODUCT(K33:$K$98, X33:$X$98)-K33*$AZ$3)/Z33, 0)</f>
        <v>-48135.765003058412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1000000</v>
      </c>
      <c r="S34">
        <f t="shared" si="1"/>
        <v>-67922.306960723334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-6493.8128725862389</v>
      </c>
      <c r="AC34">
        <f t="shared" si="2"/>
        <v>-7231.3162960851059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-27092.605298759376</v>
      </c>
      <c r="AI34">
        <f t="shared" si="7"/>
        <v>-27097.928525118772</v>
      </c>
      <c r="AJ34">
        <f t="shared" si="8"/>
        <v>737.50342349886705</v>
      </c>
      <c r="AK34">
        <f t="shared" si="30"/>
        <v>-454.56690108103675</v>
      </c>
      <c r="AL34">
        <f t="shared" si="9"/>
        <v>-26814.992002700943</v>
      </c>
      <c r="AN34">
        <f t="shared" si="10"/>
        <v>0</v>
      </c>
      <c r="AO34">
        <f t="shared" si="11"/>
        <v>0</v>
      </c>
      <c r="AP34">
        <f t="shared" si="12"/>
        <v>-0.40579862682999224</v>
      </c>
      <c r="AQ34">
        <f t="shared" si="13"/>
        <v>-2065.3155220573049</v>
      </c>
      <c r="AR34">
        <f t="shared" si="14"/>
        <v>-2065.7213206841348</v>
      </c>
      <c r="AS34">
        <f t="shared" si="15"/>
        <v>56.221144158194392</v>
      </c>
      <c r="AT34">
        <f t="shared" si="16"/>
        <v>-34.652410363027847</v>
      </c>
      <c r="AU34">
        <f t="shared" si="17"/>
        <v>-2044.1525868889682</v>
      </c>
      <c r="AW34">
        <v>31</v>
      </c>
      <c r="AX34">
        <f>IF(Z34&gt;0, (R34*SUMPRODUCT(K34:$K$98, X34:$X$98)-K34*$AZ$3)/Z34, 0)</f>
        <v>-67922.306960723334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-94939.486334196015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-7231.3162960851059</v>
      </c>
      <c r="AC35">
        <f t="shared" ref="AC35:AC66" si="33">S35*Z35</f>
        <v>-7707.0341706808549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-24221.496944029848</v>
      </c>
      <c r="AI35">
        <f t="shared" ref="AI35:AI66" si="38">SUM(AE35:AH35)</f>
        <v>-24225.555863278449</v>
      </c>
      <c r="AJ35">
        <f t="shared" ref="AJ35:AJ66" si="39">AB35-AC35</f>
        <v>475.71787459574898</v>
      </c>
      <c r="AK35">
        <f t="shared" si="30"/>
        <v>-506.19214072595747</v>
      </c>
      <c r="AL35">
        <f t="shared" ref="AL35:AL66" si="40">SUM(AI35:AK35)</f>
        <v>-24256.030129408657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-0.27626637398143467</v>
      </c>
      <c r="AQ35">
        <f t="shared" ref="AQ35:AQ66" si="44">AH35*$K35</f>
        <v>-1648.612530401527</v>
      </c>
      <c r="AR35">
        <f t="shared" ref="AR35:AR66" si="45">AI35*$K35</f>
        <v>-1648.8887967755086</v>
      </c>
      <c r="AS35">
        <f t="shared" ref="AS35:AS66" si="46">AJ35*$K35</f>
        <v>32.379272462259735</v>
      </c>
      <c r="AT35">
        <f t="shared" ref="AT35:AT66" si="47">AK35*$K35</f>
        <v>-34.453473619733444</v>
      </c>
      <c r="AU35">
        <f t="shared" ref="AU35:AU66" si="48">AL35*$K35</f>
        <v>-1650.9629979329823</v>
      </c>
      <c r="AW35">
        <v>32</v>
      </c>
      <c r="AX35">
        <f>IF(Z35&gt;0, (R35*SUMPRODUCT(K35:$K$98, X35:$X$98)-K35*$AZ$3)/Z35, 0)</f>
        <v>-94939.486334196015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1000000</v>
      </c>
      <c r="S36">
        <f t="shared" si="32"/>
        <v>-133618.12287814694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-7707.0341706808549</v>
      </c>
      <c r="AC36">
        <f t="shared" si="33"/>
        <v>-7936.3630872774165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-20970.742863474788</v>
      </c>
      <c r="AI36">
        <f t="shared" si="38"/>
        <v>-20973.712656387728</v>
      </c>
      <c r="AJ36">
        <f t="shared" si="39"/>
        <v>229.32891659656161</v>
      </c>
      <c r="AK36">
        <f t="shared" si="30"/>
        <v>-539.49239194765994</v>
      </c>
      <c r="AL36">
        <f t="shared" si="40"/>
        <v>-21283.876131738827</v>
      </c>
      <c r="AN36">
        <f t="shared" si="41"/>
        <v>0</v>
      </c>
      <c r="AO36">
        <f t="shared" si="42"/>
        <v>0</v>
      </c>
      <c r="AP36">
        <f t="shared" si="43"/>
        <v>-0.18047861944864255</v>
      </c>
      <c r="AQ36">
        <f t="shared" si="44"/>
        <v>-1274.4224367703682</v>
      </c>
      <c r="AR36">
        <f t="shared" si="45"/>
        <v>-1274.6029153898169</v>
      </c>
      <c r="AS36">
        <f t="shared" si="46"/>
        <v>13.936650628621159</v>
      </c>
      <c r="AT36">
        <f t="shared" si="47"/>
        <v>-32.785734546510376</v>
      </c>
      <c r="AU36">
        <f t="shared" si="48"/>
        <v>-1293.451999307706</v>
      </c>
      <c r="AW36">
        <v>33</v>
      </c>
      <c r="AX36">
        <f>IF(Z36&gt;0, (R36*SUMPRODUCT(K36:$K$98, X36:$X$98)-K36*$AZ$3)/Z36, 0)</f>
        <v>-133618.12287814694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1000000</v>
      </c>
      <c r="S37">
        <f t="shared" si="32"/>
        <v>-191821.11387915778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-7936.3630872774165</v>
      </c>
      <c r="AC37">
        <f t="shared" si="33"/>
        <v>-7943.5680117219272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-17390.566736470802</v>
      </c>
      <c r="AI37">
        <f t="shared" si="38"/>
        <v>-17392.63730311779</v>
      </c>
      <c r="AJ37">
        <f t="shared" si="39"/>
        <v>7.2049244445106524</v>
      </c>
      <c r="AK37">
        <f t="shared" si="30"/>
        <v>-555.54541610941919</v>
      </c>
      <c r="AL37">
        <f t="shared" si="40"/>
        <v>-17940.977794782699</v>
      </c>
      <c r="AN37">
        <f t="shared" si="41"/>
        <v>0</v>
      </c>
      <c r="AO37">
        <f t="shared" si="42"/>
        <v>0</v>
      </c>
      <c r="AP37">
        <f t="shared" si="43"/>
        <v>-0.11234940715670461</v>
      </c>
      <c r="AQ37">
        <f t="shared" si="44"/>
        <v>-943.61602211869524</v>
      </c>
      <c r="AR37">
        <f t="shared" si="45"/>
        <v>-943.72837152585203</v>
      </c>
      <c r="AS37">
        <f t="shared" si="46"/>
        <v>0.39094080411634702</v>
      </c>
      <c r="AT37">
        <f t="shared" si="47"/>
        <v>-30.1440179379588</v>
      </c>
      <c r="AU37">
        <f t="shared" si="48"/>
        <v>-973.48144865969448</v>
      </c>
      <c r="AW37">
        <v>34</v>
      </c>
      <c r="AX37">
        <f>IF(Z37&gt;0, (R37*SUMPRODUCT(K37:$K$98, X37:$X$98)-K37*$AZ$3)/Z37, 0)</f>
        <v>-191821.11387915778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1000000</v>
      </c>
      <c r="S38">
        <f t="shared" si="32"/>
        <v>-284259.6197101351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-7943.5680117219272</v>
      </c>
      <c r="AC38">
        <f t="shared" si="33"/>
        <v>-7755.7398264068188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-13713.2183360322</v>
      </c>
      <c r="AI38">
        <f t="shared" si="38"/>
        <v>-13714.582536095915</v>
      </c>
      <c r="AJ38">
        <f t="shared" si="39"/>
        <v>-187.82818531510839</v>
      </c>
      <c r="AK38">
        <f t="shared" si="30"/>
        <v>-556.04976082053497</v>
      </c>
      <c r="AL38">
        <f t="shared" si="40"/>
        <v>-14458.460482231558</v>
      </c>
      <c r="AN38">
        <f t="shared" si="41"/>
        <v>0</v>
      </c>
      <c r="AO38">
        <f t="shared" si="42"/>
        <v>0</v>
      </c>
      <c r="AP38">
        <f t="shared" si="43"/>
        <v>-6.6090892068727869E-2</v>
      </c>
      <c r="AQ38">
        <f t="shared" si="44"/>
        <v>-664.35917800289906</v>
      </c>
      <c r="AR38">
        <f t="shared" si="45"/>
        <v>-664.42526889496776</v>
      </c>
      <c r="AS38">
        <f t="shared" si="46"/>
        <v>-9.0996420930483897</v>
      </c>
      <c r="AT38">
        <f t="shared" si="47"/>
        <v>-26.938735530577627</v>
      </c>
      <c r="AU38">
        <f t="shared" si="48"/>
        <v>-700.46364651859381</v>
      </c>
      <c r="AW38">
        <v>35</v>
      </c>
      <c r="AX38">
        <f>IF(Z38&gt;0, (R38*SUMPRODUCT(K38:$K$98, X38:$X$98)-K38*$AZ$3)/Z38, 0)</f>
        <v>-284259.6197101351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1000000</v>
      </c>
      <c r="S39">
        <f t="shared" si="32"/>
        <v>-440174.48704649985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-7755.7398264068188</v>
      </c>
      <c r="AC39">
        <f t="shared" si="33"/>
        <v>-7409.8809620581087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-10177.19841247886</v>
      </c>
      <c r="AI39">
        <f t="shared" si="38"/>
        <v>-10178.040110621314</v>
      </c>
      <c r="AJ39">
        <f t="shared" si="39"/>
        <v>-345.85886434871009</v>
      </c>
      <c r="AK39">
        <f t="shared" si="30"/>
        <v>-542.9017878484774</v>
      </c>
      <c r="AL39">
        <f t="shared" si="40"/>
        <v>-11066.800762818501</v>
      </c>
      <c r="AN39">
        <f t="shared" si="41"/>
        <v>0</v>
      </c>
      <c r="AO39">
        <f t="shared" si="42"/>
        <v>0</v>
      </c>
      <c r="AP39">
        <f t="shared" si="43"/>
        <v>-3.6408425195071516E-2</v>
      </c>
      <c r="AQ39">
        <f t="shared" si="44"/>
        <v>-440.22405231358016</v>
      </c>
      <c r="AR39">
        <f t="shared" si="45"/>
        <v>-440.26046073877524</v>
      </c>
      <c r="AS39">
        <f t="shared" si="46"/>
        <v>-14.960442414630799</v>
      </c>
      <c r="AT39">
        <f t="shared" si="47"/>
        <v>-23.483714807200215</v>
      </c>
      <c r="AU39">
        <f t="shared" si="48"/>
        <v>-478.70461796060619</v>
      </c>
      <c r="AW39">
        <v>36</v>
      </c>
      <c r="AX39">
        <f>IF(Z39&gt;0, (R39*SUMPRODUCT(K39:$K$98, X39:$X$98)-K39*$AZ$3)/Z39, 0)</f>
        <v>-440174.48704649985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1000000</v>
      </c>
      <c r="S40">
        <f t="shared" si="32"/>
        <v>-722878.7525479662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-7409.8809620581087</v>
      </c>
      <c r="AC40">
        <f t="shared" si="33"/>
        <v>-6948.1246194148944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-7053.8804560976332</v>
      </c>
      <c r="AI40">
        <f t="shared" si="38"/>
        <v>-7054.3610432358582</v>
      </c>
      <c r="AJ40">
        <f t="shared" si="39"/>
        <v>-461.75634264321434</v>
      </c>
      <c r="AK40">
        <f t="shared" ref="AK40:AK71" si="61">G40*SUM(AB40:AB40, AE40:AF40)</f>
        <v>-518.6916673440677</v>
      </c>
      <c r="AL40">
        <f t="shared" si="40"/>
        <v>-8034.8090532231399</v>
      </c>
      <c r="AN40">
        <f t="shared" si="41"/>
        <v>0</v>
      </c>
      <c r="AO40">
        <f t="shared" si="42"/>
        <v>0</v>
      </c>
      <c r="AP40">
        <f t="shared" si="43"/>
        <v>-1.856092632138848E-2</v>
      </c>
      <c r="AQ40">
        <f t="shared" si="44"/>
        <v>-272.43041898510188</v>
      </c>
      <c r="AR40">
        <f t="shared" si="45"/>
        <v>-272.44897991142324</v>
      </c>
      <c r="AS40">
        <f t="shared" si="46"/>
        <v>-17.833655486261616</v>
      </c>
      <c r="AT40">
        <f t="shared" si="47"/>
        <v>-20.032574855514337</v>
      </c>
      <c r="AU40">
        <f t="shared" si="48"/>
        <v>-310.31521025319921</v>
      </c>
      <c r="AW40">
        <v>37</v>
      </c>
      <c r="AX40">
        <f>IF(Z40&gt;0, (R40*SUMPRODUCT(K40:$K$98, X40:$X$98)-K40*$AZ$3)/Z40, 0)</f>
        <v>-722878.7525479662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1000000</v>
      </c>
      <c r="S41">
        <f t="shared" si="32"/>
        <v>-1285489.3662223641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-6948.1246194148944</v>
      </c>
      <c r="AC41">
        <f t="shared" si="33"/>
        <v>-6415.2154000457149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-4525.140336659435</v>
      </c>
      <c r="AI41">
        <f t="shared" si="38"/>
        <v>-4525.3898609094449</v>
      </c>
      <c r="AJ41">
        <f t="shared" si="39"/>
        <v>-532.90921936917948</v>
      </c>
      <c r="AK41">
        <f t="shared" si="61"/>
        <v>-486.36872335904263</v>
      </c>
      <c r="AL41">
        <f t="shared" si="40"/>
        <v>-5544.667803637667</v>
      </c>
      <c r="AN41">
        <f t="shared" si="41"/>
        <v>0</v>
      </c>
      <c r="AO41">
        <f t="shared" si="42"/>
        <v>0</v>
      </c>
      <c r="AP41">
        <f t="shared" si="43"/>
        <v>-8.604432644279859E-3</v>
      </c>
      <c r="AQ41">
        <f t="shared" si="44"/>
        <v>-156.04200886752054</v>
      </c>
      <c r="AR41">
        <f t="shared" si="45"/>
        <v>-156.0506133001648</v>
      </c>
      <c r="AS41">
        <f t="shared" si="46"/>
        <v>-18.376496406247774</v>
      </c>
      <c r="AT41">
        <f t="shared" si="47"/>
        <v>-16.771624081675018</v>
      </c>
      <c r="AU41">
        <f t="shared" si="48"/>
        <v>-191.19873378808759</v>
      </c>
      <c r="AW41">
        <v>38</v>
      </c>
      <c r="AX41">
        <f>IF(Z41&gt;0, (R41*SUMPRODUCT(K41:$K$98, X41:$X$98)-K41*$AZ$3)/Z41, 0)</f>
        <v>-1285489.3662223641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1000000</v>
      </c>
      <c r="S42">
        <f t="shared" si="32"/>
        <v>-2543586.0068795006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-6415.2154000457149</v>
      </c>
      <c r="AC42">
        <f t="shared" si="33"/>
        <v>-5852.2041603826274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-2639.8110216678328</v>
      </c>
      <c r="AI42">
        <f t="shared" si="38"/>
        <v>-2639.926060124259</v>
      </c>
      <c r="AJ42">
        <f t="shared" si="39"/>
        <v>-563.01123966308751</v>
      </c>
      <c r="AK42">
        <f t="shared" si="61"/>
        <v>-449.06507800320009</v>
      </c>
      <c r="AL42">
        <f t="shared" si="40"/>
        <v>-3652.0023777905467</v>
      </c>
      <c r="AN42">
        <f t="shared" si="41"/>
        <v>0</v>
      </c>
      <c r="AO42">
        <f t="shared" si="42"/>
        <v>0</v>
      </c>
      <c r="AP42">
        <f t="shared" si="43"/>
        <v>-3.5418853856872068E-3</v>
      </c>
      <c r="AQ42">
        <f t="shared" si="44"/>
        <v>-81.276369390489066</v>
      </c>
      <c r="AR42">
        <f t="shared" si="45"/>
        <v>-81.279911275874738</v>
      </c>
      <c r="AS42">
        <f t="shared" si="46"/>
        <v>-17.334388374870638</v>
      </c>
      <c r="AT42">
        <f t="shared" si="47"/>
        <v>-13.82613333324792</v>
      </c>
      <c r="AU42">
        <f t="shared" si="48"/>
        <v>-112.4404329839933</v>
      </c>
      <c r="AW42">
        <v>39</v>
      </c>
      <c r="AX42">
        <f>IF(Z42&gt;0, (R42*SUMPRODUCT(K42:$K$98, X42:$X$98)-K42*$AZ$3)/Z42, 0)</f>
        <v>-2543586.0068795006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1000000</v>
      </c>
      <c r="S43">
        <f t="shared" si="32"/>
        <v>-5816251.2537265271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-5852.2041603826274</v>
      </c>
      <c r="AC43">
        <f t="shared" si="33"/>
        <v>-5291.4687007279317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-1367.9883772599494</v>
      </c>
      <c r="AI43">
        <f t="shared" si="38"/>
        <v>-1368.0338659129486</v>
      </c>
      <c r="AJ43">
        <f t="shared" si="39"/>
        <v>-560.73545965469566</v>
      </c>
      <c r="AK43">
        <f t="shared" si="61"/>
        <v>-409.65429122678398</v>
      </c>
      <c r="AL43">
        <f t="shared" si="40"/>
        <v>-2338.4236167944282</v>
      </c>
      <c r="AN43">
        <f t="shared" si="41"/>
        <v>0</v>
      </c>
      <c r="AO43">
        <f t="shared" si="42"/>
        <v>0</v>
      </c>
      <c r="AP43">
        <f t="shared" si="43"/>
        <v>-1.250479313902158E-3</v>
      </c>
      <c r="AQ43">
        <f t="shared" si="44"/>
        <v>-37.605887504641395</v>
      </c>
      <c r="AR43">
        <f t="shared" si="45"/>
        <v>-37.607137983955297</v>
      </c>
      <c r="AS43">
        <f t="shared" si="46"/>
        <v>-15.414571473095828</v>
      </c>
      <c r="AT43">
        <f t="shared" si="47"/>
        <v>-11.26136263125623</v>
      </c>
      <c r="AU43">
        <f t="shared" si="48"/>
        <v>-64.28307208830735</v>
      </c>
      <c r="AW43">
        <v>40</v>
      </c>
      <c r="AX43">
        <f>IF(Z43&gt;0, (R43*SUMPRODUCT(K43:$K$98, X43:$X$98)-K43*$AZ$3)/Z43, 0)</f>
        <v>-5816251.2537265271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1000000</v>
      </c>
      <c r="S44">
        <f t="shared" si="32"/>
        <v>-16107114.665810024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-5291.4687007279317</v>
      </c>
      <c r="AC44">
        <f t="shared" si="33"/>
        <v>-4755.8497408708008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-605.41141405393614</v>
      </c>
      <c r="AI44">
        <f t="shared" si="38"/>
        <v>-605.42617724970262</v>
      </c>
      <c r="AJ44">
        <f t="shared" si="39"/>
        <v>-535.6189598571309</v>
      </c>
      <c r="AK44">
        <f t="shared" si="61"/>
        <v>-370.40280905095528</v>
      </c>
      <c r="AL44">
        <f t="shared" si="40"/>
        <v>-1511.4479461577887</v>
      </c>
      <c r="AN44">
        <f t="shared" si="41"/>
        <v>0</v>
      </c>
      <c r="AO44">
        <f t="shared" si="42"/>
        <v>0</v>
      </c>
      <c r="AP44">
        <f t="shared" si="43"/>
        <v>-3.6235627882374636E-4</v>
      </c>
      <c r="AQ44">
        <f t="shared" si="44"/>
        <v>-14.859562294295364</v>
      </c>
      <c r="AR44">
        <f t="shared" si="45"/>
        <v>-14.859924650574188</v>
      </c>
      <c r="AS44">
        <f t="shared" si="46"/>
        <v>-13.146536578667231</v>
      </c>
      <c r="AT44">
        <f t="shared" si="47"/>
        <v>-9.0913773465531431</v>
      </c>
      <c r="AU44">
        <f t="shared" si="48"/>
        <v>-37.097838575794562</v>
      </c>
      <c r="AW44">
        <v>41</v>
      </c>
      <c r="AX44">
        <f>IF(Z44&gt;0, (R44*SUMPRODUCT(K44:$K$98, X44:$X$98)-K44*$AZ$3)/Z44, 0)</f>
        <v>-16107114.665810024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1000000</v>
      </c>
      <c r="S45">
        <f t="shared" si="32"/>
        <v>-57583239.336758994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-4755.8497408708008</v>
      </c>
      <c r="AC45">
        <f t="shared" si="33"/>
        <v>-4258.9014037349416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-218.35049430893554</v>
      </c>
      <c r="AI45">
        <f t="shared" si="38"/>
        <v>-218.35419234802885</v>
      </c>
      <c r="AJ45">
        <f t="shared" si="39"/>
        <v>-496.94833713585922</v>
      </c>
      <c r="AK45">
        <f t="shared" si="61"/>
        <v>-332.90948186095608</v>
      </c>
      <c r="AL45">
        <f t="shared" si="40"/>
        <v>-1048.2120113448441</v>
      </c>
      <c r="AN45">
        <f t="shared" si="41"/>
        <v>0</v>
      </c>
      <c r="AO45">
        <f t="shared" si="42"/>
        <v>0</v>
      </c>
      <c r="AP45">
        <f t="shared" si="43"/>
        <v>-8.1041764383786653E-5</v>
      </c>
      <c r="AQ45">
        <f t="shared" si="44"/>
        <v>-4.78510607010121</v>
      </c>
      <c r="AR45">
        <f t="shared" si="45"/>
        <v>-4.7851871118655938</v>
      </c>
      <c r="AS45">
        <f t="shared" si="46"/>
        <v>-10.89052036305919</v>
      </c>
      <c r="AT45">
        <f t="shared" si="47"/>
        <v>-7.2956426661128884</v>
      </c>
      <c r="AU45">
        <f t="shared" si="48"/>
        <v>-22.971350141037671</v>
      </c>
      <c r="AW45">
        <v>42</v>
      </c>
      <c r="AX45">
        <f>IF(Z45&gt;0, (R45*SUMPRODUCT(K45:$K$98, X45:$X$98)-K45*$AZ$3)/Z45, 0)</f>
        <v>-57583239.336758994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1000000</v>
      </c>
      <c r="S46">
        <f t="shared" si="32"/>
        <v>-207320183.93228084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-4258.9014037349416</v>
      </c>
      <c r="AC46">
        <f t="shared" si="33"/>
        <v>-3806.7151710281196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-54.859646969824539</v>
      </c>
      <c r="AI46">
        <f t="shared" si="38"/>
        <v>-54.860565046178422</v>
      </c>
      <c r="AJ46">
        <f t="shared" si="39"/>
        <v>-452.18623270682201</v>
      </c>
      <c r="AK46">
        <f t="shared" si="61"/>
        <v>-298.12309826144593</v>
      </c>
      <c r="AL46">
        <f t="shared" si="40"/>
        <v>-805.16989601444629</v>
      </c>
      <c r="AN46">
        <f t="shared" si="41"/>
        <v>0</v>
      </c>
      <c r="AO46">
        <f t="shared" si="42"/>
        <v>0</v>
      </c>
      <c r="AP46">
        <f t="shared" si="43"/>
        <v>-1.7963798245639657E-5</v>
      </c>
      <c r="AQ46">
        <f t="shared" si="44"/>
        <v>-1.0734266554434349</v>
      </c>
      <c r="AR46">
        <f t="shared" si="45"/>
        <v>-1.0734446192416804</v>
      </c>
      <c r="AS46">
        <f t="shared" si="46"/>
        <v>-8.8478286358466356</v>
      </c>
      <c r="AT46">
        <f t="shared" si="47"/>
        <v>-5.8333091434810216</v>
      </c>
      <c r="AU46">
        <f t="shared" si="48"/>
        <v>-15.754582398569337</v>
      </c>
      <c r="AW46">
        <v>43</v>
      </c>
      <c r="AX46">
        <f>IF(Z46&gt;0, (R46*SUMPRODUCT(K46:$K$98, X46:$X$98)-K46*$AZ$3)/Z46, 0)</f>
        <v>-207320183.93228084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1000000</v>
      </c>
      <c r="S47">
        <f t="shared" si="32"/>
        <v>-753128612.10625744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-3806.7151710281196</v>
      </c>
      <c r="AC47">
        <f t="shared" si="33"/>
        <v>-3399.778473775596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-13.663704778908171</v>
      </c>
      <c r="AI47">
        <f t="shared" si="38"/>
        <v>-13.663930489259572</v>
      </c>
      <c r="AJ47">
        <f t="shared" si="39"/>
        <v>-406.93669725252357</v>
      </c>
      <c r="AK47">
        <f t="shared" si="61"/>
        <v>-266.47006197196839</v>
      </c>
      <c r="AL47">
        <f t="shared" si="40"/>
        <v>-687.07068971375156</v>
      </c>
      <c r="AN47">
        <f t="shared" si="41"/>
        <v>0</v>
      </c>
      <c r="AO47">
        <f t="shared" si="42"/>
        <v>0</v>
      </c>
      <c r="AP47">
        <f t="shared" si="43"/>
        <v>-3.9432364644868423E-6</v>
      </c>
      <c r="AQ47">
        <f t="shared" si="44"/>
        <v>-0.2387095611242499</v>
      </c>
      <c r="AR47">
        <f t="shared" si="45"/>
        <v>-0.2387135043607144</v>
      </c>
      <c r="AS47">
        <f t="shared" si="46"/>
        <v>-7.109322250320445</v>
      </c>
      <c r="AT47">
        <f t="shared" si="47"/>
        <v>-4.6553224455104969</v>
      </c>
      <c r="AU47">
        <f t="shared" si="48"/>
        <v>-12.003358200191657</v>
      </c>
      <c r="AW47">
        <v>44</v>
      </c>
      <c r="AX47">
        <f>IF(Z47&gt;0, (R47*SUMPRODUCT(K47:$K$98, X47:$X$98)-K47*$AZ$3)/Z47, 0)</f>
        <v>-753128612.10625744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1000000</v>
      </c>
      <c r="S48">
        <f t="shared" si="32"/>
        <v>-2765173340.339232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-3399.778473775596</v>
      </c>
      <c r="AC48">
        <f t="shared" si="33"/>
        <v>-3035.7224298474644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-3.3712233195495291</v>
      </c>
      <c r="AI48">
        <f t="shared" si="38"/>
        <v>-3.3712782116314388</v>
      </c>
      <c r="AJ48">
        <f t="shared" si="39"/>
        <v>-364.05604392813166</v>
      </c>
      <c r="AK48">
        <f t="shared" si="61"/>
        <v>-237.98449316429173</v>
      </c>
      <c r="AL48">
        <f t="shared" si="40"/>
        <v>-605.41181530405481</v>
      </c>
      <c r="AN48">
        <f t="shared" si="41"/>
        <v>0</v>
      </c>
      <c r="AO48">
        <f t="shared" si="42"/>
        <v>0</v>
      </c>
      <c r="AP48">
        <f t="shared" si="43"/>
        <v>-8.5623509469326967E-7</v>
      </c>
      <c r="AQ48">
        <f t="shared" si="44"/>
        <v>-5.258608560331271E-2</v>
      </c>
      <c r="AR48">
        <f t="shared" si="45"/>
        <v>-5.2586941838407404E-2</v>
      </c>
      <c r="AS48">
        <f t="shared" si="46"/>
        <v>-5.6787345351438212</v>
      </c>
      <c r="AT48">
        <f t="shared" si="47"/>
        <v>-3.7122052571322013</v>
      </c>
      <c r="AU48">
        <f t="shared" si="48"/>
        <v>-9.44352673411443</v>
      </c>
      <c r="AW48">
        <v>45</v>
      </c>
      <c r="AX48">
        <f>IF(Z48&gt;0, (R48*SUMPRODUCT(K48:$K$98, X48:$X$98)-K48*$AZ$3)/Z48, 0)</f>
        <v>-2765173340.339232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50</v>
      </c>
      <c r="R49">
        <f t="shared" si="31"/>
        <v>1000000</v>
      </c>
      <c r="S49">
        <f t="shared" si="32"/>
        <v>-10276077107.709803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-3035.7224298474644</v>
      </c>
      <c r="AC49">
        <f t="shared" si="33"/>
        <v>-2710.5118431748028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-0.82309409914319376</v>
      </c>
      <c r="AI49">
        <f t="shared" si="38"/>
        <v>-0.82310728759932716</v>
      </c>
      <c r="AJ49">
        <f t="shared" si="39"/>
        <v>-325.21058667266152</v>
      </c>
      <c r="AK49">
        <f t="shared" si="61"/>
        <v>-212.50057008932254</v>
      </c>
      <c r="AL49">
        <f t="shared" si="40"/>
        <v>-538.53426404958338</v>
      </c>
      <c r="AN49">
        <f t="shared" si="41"/>
        <v>0</v>
      </c>
      <c r="AO49">
        <f t="shared" si="42"/>
        <v>0</v>
      </c>
      <c r="AP49">
        <f t="shared" si="43"/>
        <v>-1.836788950473668E-7</v>
      </c>
      <c r="AQ49">
        <f t="shared" si="44"/>
        <v>-1.1463435380237252E-2</v>
      </c>
      <c r="AR49">
        <f t="shared" si="45"/>
        <v>-1.1463619059132299E-2</v>
      </c>
      <c r="AS49">
        <f t="shared" si="46"/>
        <v>-4.5292883877697871</v>
      </c>
      <c r="AT49">
        <f t="shared" si="47"/>
        <v>-2.959548071135834</v>
      </c>
      <c r="AU49">
        <f t="shared" si="48"/>
        <v>-7.5003000779647531</v>
      </c>
      <c r="AW49">
        <v>46</v>
      </c>
      <c r="AX49">
        <f>IF(Z49&gt;0, (R49*SUMPRODUCT(K49:$K$98, X49:$X$98)-K49*$AZ$3)/Z49, 0)</f>
        <v>-10276077107.709803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1000000</v>
      </c>
      <c r="S50">
        <f t="shared" si="32"/>
        <v>-38657079080.113518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-2710.5118431748028</v>
      </c>
      <c r="AC50">
        <f t="shared" si="33"/>
        <v>-2420.1097595045903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-0.19852686283258603</v>
      </c>
      <c r="AI50">
        <f t="shared" si="38"/>
        <v>-0.19852999306101649</v>
      </c>
      <c r="AJ50">
        <f t="shared" si="39"/>
        <v>-290.40208367021251</v>
      </c>
      <c r="AK50">
        <f t="shared" si="61"/>
        <v>-189.7358290222362</v>
      </c>
      <c r="AL50">
        <f t="shared" si="40"/>
        <v>-480.33644268550972</v>
      </c>
      <c r="AN50">
        <f t="shared" si="41"/>
        <v>0</v>
      </c>
      <c r="AO50">
        <f t="shared" si="42"/>
        <v>0</v>
      </c>
      <c r="AP50">
        <f t="shared" si="43"/>
        <v>-3.8924523782694994E-8</v>
      </c>
      <c r="AQ50">
        <f t="shared" si="44"/>
        <v>-2.4686899903620485E-3</v>
      </c>
      <c r="AR50">
        <f t="shared" si="45"/>
        <v>-2.4687289148858311E-3</v>
      </c>
      <c r="AS50">
        <f t="shared" si="46"/>
        <v>-3.6111622724905228</v>
      </c>
      <c r="AT50">
        <f t="shared" si="47"/>
        <v>-2.3593731107070965</v>
      </c>
      <c r="AU50">
        <f t="shared" si="48"/>
        <v>-5.9730041121125055</v>
      </c>
      <c r="AW50">
        <v>47</v>
      </c>
      <c r="AX50">
        <f>IF(Z50&gt;0, (R50*SUMPRODUCT(K50:$K$98, X50:$X$98)-K50*$AZ$3)/Z50, 0)</f>
        <v>-38657079080.113518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50</v>
      </c>
      <c r="R51">
        <f t="shared" si="31"/>
        <v>1000000</v>
      </c>
      <c r="S51">
        <f t="shared" si="32"/>
        <v>-147376842678.57239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-2420.1097595045903</v>
      </c>
      <c r="AC51">
        <f t="shared" si="33"/>
        <v>-2160.8144182788715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-4.731669153225166E-2</v>
      </c>
      <c r="AI51">
        <f t="shared" si="38"/>
        <v>-4.7317424623821207E-2</v>
      </c>
      <c r="AJ51">
        <f t="shared" si="39"/>
        <v>-259.29534122571886</v>
      </c>
      <c r="AK51">
        <f t="shared" si="61"/>
        <v>-169.40768316532134</v>
      </c>
      <c r="AL51">
        <f t="shared" si="40"/>
        <v>-428.750341815664</v>
      </c>
      <c r="AN51">
        <f t="shared" si="41"/>
        <v>0</v>
      </c>
      <c r="AO51">
        <f t="shared" si="42"/>
        <v>0</v>
      </c>
      <c r="AP51">
        <f t="shared" si="43"/>
        <v>-8.1393079232932371E-9</v>
      </c>
      <c r="AQ51">
        <f t="shared" si="44"/>
        <v>-5.2534381554963602E-4</v>
      </c>
      <c r="AR51">
        <f t="shared" si="45"/>
        <v>-5.2535195485755931E-4</v>
      </c>
      <c r="AS51">
        <f t="shared" si="46"/>
        <v>-2.8788826839449508</v>
      </c>
      <c r="AT51">
        <f t="shared" si="47"/>
        <v>-1.88088549252925</v>
      </c>
      <c r="AU51">
        <f t="shared" si="48"/>
        <v>-4.7602935284290577</v>
      </c>
      <c r="AW51">
        <v>48</v>
      </c>
      <c r="AX51">
        <f>IF(Z51&gt;0, (R51*SUMPRODUCT(K51:$K$98, X51:$X$98)-K51*$AZ$3)/Z51, 0)</f>
        <v>-147376842678.57239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1000000</v>
      </c>
      <c r="S52">
        <f t="shared" si="32"/>
        <v>-569889412409.72998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-2160.8144182788715</v>
      </c>
      <c r="AC52">
        <f t="shared" si="33"/>
        <v>-1929.2990419122334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-1.1129821104634501E-2</v>
      </c>
      <c r="AI52">
        <f t="shared" si="38"/>
        <v>-1.112999037423312E-2</v>
      </c>
      <c r="AJ52">
        <f t="shared" si="39"/>
        <v>-231.51537636663807</v>
      </c>
      <c r="AK52">
        <f t="shared" si="61"/>
        <v>-151.25700927952101</v>
      </c>
      <c r="AL52">
        <f t="shared" si="40"/>
        <v>-382.78351563653331</v>
      </c>
      <c r="AN52">
        <f t="shared" si="41"/>
        <v>0</v>
      </c>
      <c r="AO52">
        <f t="shared" si="42"/>
        <v>0</v>
      </c>
      <c r="AP52">
        <f t="shared" si="43"/>
        <v>-1.6779931954853166E-9</v>
      </c>
      <c r="AQ52">
        <f t="shared" si="44"/>
        <v>-1.1033147259137052E-4</v>
      </c>
      <c r="AR52">
        <f t="shared" si="45"/>
        <v>-1.1033315058456602E-4</v>
      </c>
      <c r="AS52">
        <f t="shared" si="46"/>
        <v>-2.2950442924406191</v>
      </c>
      <c r="AT52">
        <f t="shared" si="47"/>
        <v>-1.4994318791545564</v>
      </c>
      <c r="AU52">
        <f t="shared" si="48"/>
        <v>-3.7945865047457601</v>
      </c>
      <c r="AW52">
        <v>49</v>
      </c>
      <c r="AX52">
        <f>IF(Z52&gt;0, (R52*SUMPRODUCT(K52:$K$98, X52:$X$98)-K52*$AZ$3)/Z52, 0)</f>
        <v>-569889412409.72998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1000000</v>
      </c>
      <c r="S53">
        <f t="shared" si="32"/>
        <v>-2236717680983.2905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-1929.2990419122334</v>
      </c>
      <c r="AC53">
        <f t="shared" si="33"/>
        <v>-1722.5885257165151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-2.5813968138321442E-3</v>
      </c>
      <c r="AI53">
        <f t="shared" si="38"/>
        <v>-2.5814353208940852E-3</v>
      </c>
      <c r="AJ53">
        <f t="shared" si="39"/>
        <v>-206.71051619571836</v>
      </c>
      <c r="AK53">
        <f t="shared" si="61"/>
        <v>-135.05093293385636</v>
      </c>
      <c r="AL53">
        <f t="shared" si="40"/>
        <v>-341.76403056489562</v>
      </c>
      <c r="AN53">
        <f t="shared" si="41"/>
        <v>0</v>
      </c>
      <c r="AO53">
        <f t="shared" si="42"/>
        <v>0</v>
      </c>
      <c r="AP53">
        <f t="shared" si="43"/>
        <v>-3.4082668608761814E-10</v>
      </c>
      <c r="AQ53">
        <f t="shared" si="44"/>
        <v>-2.2847988841291622E-5</v>
      </c>
      <c r="AR53">
        <f t="shared" si="45"/>
        <v>-2.2848329667977709E-5</v>
      </c>
      <c r="AS53">
        <f t="shared" si="46"/>
        <v>-1.8295984337278695</v>
      </c>
      <c r="AT53">
        <f t="shared" si="47"/>
        <v>-1.1953381952533151</v>
      </c>
      <c r="AU53">
        <f t="shared" si="48"/>
        <v>-3.0249594773108526</v>
      </c>
      <c r="AW53">
        <v>50</v>
      </c>
      <c r="AX53">
        <f>IF(Z53&gt;0, (R53*SUMPRODUCT(K53:$K$98, X53:$X$98)-K53*$AZ$3)/Z53, 0)</f>
        <v>-2236717680983.2905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1000000</v>
      </c>
      <c r="S54">
        <f t="shared" si="32"/>
        <v>-8922180154354.291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-1722.5885257165151</v>
      </c>
      <c r="AC54">
        <f t="shared" si="33"/>
        <v>-1538.0254891652266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-5.9005757651270298E-4</v>
      </c>
      <c r="AI54">
        <f t="shared" si="38"/>
        <v>-5.9006619562519875E-4</v>
      </c>
      <c r="AJ54">
        <f t="shared" si="39"/>
        <v>-184.56303655128841</v>
      </c>
      <c r="AK54">
        <f t="shared" si="61"/>
        <v>-120.58119680015606</v>
      </c>
      <c r="AL54">
        <f t="shared" si="40"/>
        <v>-305.14482341764011</v>
      </c>
      <c r="AN54">
        <f t="shared" si="41"/>
        <v>0</v>
      </c>
      <c r="AO54">
        <f t="shared" si="42"/>
        <v>0</v>
      </c>
      <c r="AP54">
        <f t="shared" si="43"/>
        <v>-6.8114211693062743E-11</v>
      </c>
      <c r="AQ54">
        <f t="shared" si="44"/>
        <v>-4.6630446809019939E-6</v>
      </c>
      <c r="AR54">
        <f t="shared" si="45"/>
        <v>-4.6631127951136865E-6</v>
      </c>
      <c r="AS54">
        <f t="shared" si="46"/>
        <v>-1.4585452676804631</v>
      </c>
      <c r="AT54">
        <f t="shared" si="47"/>
        <v>-0.95291634365389666</v>
      </c>
      <c r="AU54">
        <f t="shared" si="48"/>
        <v>-2.4114662744471551</v>
      </c>
      <c r="AW54">
        <v>51</v>
      </c>
      <c r="AX54">
        <f>IF(Z54&gt;0, (R54*SUMPRODUCT(K54:$K$98, X54:$X$98)-K54*$AZ$3)/Z54, 0)</f>
        <v>-8922180154354.291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1000000</v>
      </c>
      <c r="S55">
        <f t="shared" si="32"/>
        <v>-36198539775045.078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-1538.0254891652266</v>
      </c>
      <c r="AC55">
        <f t="shared" si="33"/>
        <v>-1373.2370479360588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-1.3272217207441518E-4</v>
      </c>
      <c r="AI55">
        <f t="shared" si="38"/>
        <v>-1.3272406888718231E-4</v>
      </c>
      <c r="AJ55">
        <f t="shared" si="39"/>
        <v>-164.7884412291678</v>
      </c>
      <c r="AK55">
        <f t="shared" si="61"/>
        <v>-107.66178424156587</v>
      </c>
      <c r="AL55">
        <f t="shared" si="40"/>
        <v>-272.45035819480256</v>
      </c>
      <c r="AN55">
        <f t="shared" si="41"/>
        <v>0</v>
      </c>
      <c r="AO55">
        <f t="shared" si="42"/>
        <v>0</v>
      </c>
      <c r="AP55">
        <f t="shared" si="43"/>
        <v>-1.3383867458311838E-11</v>
      </c>
      <c r="AQ55">
        <f t="shared" si="44"/>
        <v>-9.3648460755040806E-7</v>
      </c>
      <c r="AR55">
        <f t="shared" si="45"/>
        <v>-9.3649799141786641E-7</v>
      </c>
      <c r="AS55">
        <f t="shared" si="46"/>
        <v>-1.1627434685654099</v>
      </c>
      <c r="AT55">
        <f t="shared" si="47"/>
        <v>-0.75965908474666433</v>
      </c>
      <c r="AU55">
        <f t="shared" si="48"/>
        <v>-1.9224034898100657</v>
      </c>
      <c r="AW55">
        <v>52</v>
      </c>
      <c r="AX55">
        <f>IF(Z55&gt;0, (R55*SUMPRODUCT(K55:$K$98, X55:$X$98)-K55*$AZ$3)/Z55, 0)</f>
        <v>-36198539775045.078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1000000</v>
      </c>
      <c r="S56">
        <f t="shared" si="32"/>
        <v>-149570256835253.72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-1373.2370479360588</v>
      </c>
      <c r="AC56">
        <f t="shared" si="33"/>
        <v>-1226.1045078973541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-2.9359377228008275E-5</v>
      </c>
      <c r="AI56">
        <f t="shared" si="38"/>
        <v>-2.9359787103786335E-5</v>
      </c>
      <c r="AJ56">
        <f t="shared" si="39"/>
        <v>-147.13254003870475</v>
      </c>
      <c r="AK56">
        <f t="shared" si="61"/>
        <v>-96.126593355524122</v>
      </c>
      <c r="AL56">
        <f t="shared" si="40"/>
        <v>-243.25916275401596</v>
      </c>
      <c r="AN56">
        <f t="shared" si="41"/>
        <v>0</v>
      </c>
      <c r="AO56">
        <f t="shared" si="42"/>
        <v>0</v>
      </c>
      <c r="AP56">
        <f t="shared" si="43"/>
        <v>-2.5822090232931217E-12</v>
      </c>
      <c r="AQ56">
        <f t="shared" si="44"/>
        <v>-1.8496347638643612E-7</v>
      </c>
      <c r="AR56">
        <f t="shared" si="45"/>
        <v>-1.8496605859545941E-7</v>
      </c>
      <c r="AS56">
        <f t="shared" si="46"/>
        <v>-0.9269319946324871</v>
      </c>
      <c r="AT56">
        <f t="shared" si="47"/>
        <v>-0.60559557316704071</v>
      </c>
      <c r="AU56">
        <f t="shared" si="48"/>
        <v>-1.5325277527655863</v>
      </c>
      <c r="AW56">
        <v>53</v>
      </c>
      <c r="AX56">
        <f>IF(Z56&gt;0, (R56*SUMPRODUCT(K56:$K$98, X56:$X$98)-K56*$AZ$3)/Z56, 0)</f>
        <v>-149570256835253.72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1000000</v>
      </c>
      <c r="S57">
        <f t="shared" si="32"/>
        <v>-630317890480211.25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-1226.1045078973541</v>
      </c>
      <c r="AC57">
        <f t="shared" si="33"/>
        <v>-1094.7361679258986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-6.3787403171412928E-6</v>
      </c>
      <c r="AI57">
        <f t="shared" si="38"/>
        <v>-6.3788271571457142E-6</v>
      </c>
      <c r="AJ57">
        <f t="shared" si="39"/>
        <v>-131.3683399714555</v>
      </c>
      <c r="AK57">
        <f t="shared" si="61"/>
        <v>-85.827315552814795</v>
      </c>
      <c r="AL57">
        <f t="shared" si="40"/>
        <v>-217.19566190309746</v>
      </c>
      <c r="AN57">
        <f t="shared" si="41"/>
        <v>0</v>
      </c>
      <c r="AO57">
        <f t="shared" si="42"/>
        <v>0</v>
      </c>
      <c r="AP57">
        <f t="shared" si="43"/>
        <v>-4.884734399241262E-13</v>
      </c>
      <c r="AQ57">
        <f t="shared" si="44"/>
        <v>-3.5880297863306587E-8</v>
      </c>
      <c r="AR57">
        <f t="shared" si="45"/>
        <v>-3.5880786336746511E-8</v>
      </c>
      <c r="AS57">
        <f t="shared" si="46"/>
        <v>-0.73894451469006872</v>
      </c>
      <c r="AT57">
        <f t="shared" si="47"/>
        <v>-0.48277708352032728</v>
      </c>
      <c r="AU57">
        <f t="shared" si="48"/>
        <v>-1.2217216340911825</v>
      </c>
      <c r="AW57">
        <v>54</v>
      </c>
      <c r="AX57">
        <f>IF(Z57&gt;0, (R57*SUMPRODUCT(K57:$K$98, X57:$X$98)-K57*$AZ$3)/Z57, 0)</f>
        <v>-630317890480211.25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1000000</v>
      </c>
      <c r="S58">
        <f t="shared" si="32"/>
        <v>-2711247714150083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-1094.7361679258986</v>
      </c>
      <c r="AC58">
        <f t="shared" si="33"/>
        <v>-977.44300710783341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-1.3589179958222174E-6</v>
      </c>
      <c r="AI58">
        <f t="shared" si="38"/>
        <v>-1.3589360215268036E-6</v>
      </c>
      <c r="AJ58">
        <f t="shared" si="39"/>
        <v>-117.29316081806519</v>
      </c>
      <c r="AK58">
        <f t="shared" si="61"/>
        <v>-76.631531754812912</v>
      </c>
      <c r="AL58">
        <f t="shared" si="40"/>
        <v>-193.92469393181412</v>
      </c>
      <c r="AN58">
        <f t="shared" si="41"/>
        <v>0</v>
      </c>
      <c r="AO58">
        <f t="shared" si="42"/>
        <v>0</v>
      </c>
      <c r="AP58">
        <f t="shared" si="43"/>
        <v>-9.053058866445503E-14</v>
      </c>
      <c r="AQ58">
        <f t="shared" si="44"/>
        <v>-6.8249008253695588E-9</v>
      </c>
      <c r="AR58">
        <f t="shared" si="45"/>
        <v>-6.8249913559582229E-9</v>
      </c>
      <c r="AS58">
        <f t="shared" si="46"/>
        <v>-0.58908204361004435</v>
      </c>
      <c r="AT58">
        <f t="shared" si="47"/>
        <v>-0.38486693526073434</v>
      </c>
      <c r="AU58">
        <f t="shared" si="48"/>
        <v>-0.97394898569577004</v>
      </c>
      <c r="AW58">
        <v>55</v>
      </c>
      <c r="AX58">
        <f>IF(Z58&gt;0, (R58*SUMPRODUCT(K58:$K$98, X58:$X$98)-K58*$AZ$3)/Z58, 0)</f>
        <v>-2711247714150083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1000000</v>
      </c>
      <c r="S59">
        <f t="shared" si="32"/>
        <v>-1.1919925840129286E+16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-977.44300710783341</v>
      </c>
      <c r="AC59">
        <f t="shared" si="33"/>
        <v>-872.71697063792112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-2.8369398434362265E-7</v>
      </c>
      <c r="AI59">
        <f t="shared" si="38"/>
        <v>-2.8369764509194586E-7</v>
      </c>
      <c r="AJ59">
        <f t="shared" si="39"/>
        <v>-104.72603646991229</v>
      </c>
      <c r="AK59">
        <f t="shared" si="61"/>
        <v>-68.421010497548352</v>
      </c>
      <c r="AL59">
        <f t="shared" si="40"/>
        <v>-173.14704725115828</v>
      </c>
      <c r="AN59">
        <f t="shared" si="41"/>
        <v>0</v>
      </c>
      <c r="AO59">
        <f t="shared" si="42"/>
        <v>0</v>
      </c>
      <c r="AP59">
        <f t="shared" si="43"/>
        <v>-1.6415531333222357E-14</v>
      </c>
      <c r="AQ59">
        <f t="shared" si="44"/>
        <v>-1.2721408515107399E-9</v>
      </c>
      <c r="AR59">
        <f t="shared" si="45"/>
        <v>-1.2721572670420732E-9</v>
      </c>
      <c r="AS59">
        <f t="shared" si="46"/>
        <v>-0.46961259865422272</v>
      </c>
      <c r="AT59">
        <f t="shared" si="47"/>
        <v>-0.30681356447145647</v>
      </c>
      <c r="AU59">
        <f t="shared" si="48"/>
        <v>-0.7764261643978364</v>
      </c>
      <c r="AW59">
        <v>56</v>
      </c>
      <c r="AX59">
        <f>IF(Z59&gt;0, (R59*SUMPRODUCT(K59:$K$98, X59:$X$98)-K59*$AZ$3)/Z59, 0)</f>
        <v>-1.1919925840129286E+16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1000000</v>
      </c>
      <c r="S60">
        <f t="shared" si="32"/>
        <v>-5.3598319987772528E+16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-872.71697063792112</v>
      </c>
      <c r="AC60">
        <f t="shared" si="33"/>
        <v>-779.21158092782093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-5.7944831632887225E-8</v>
      </c>
      <c r="AI60">
        <f t="shared" si="38"/>
        <v>-5.7945558532145544E-8</v>
      </c>
      <c r="AJ60">
        <f t="shared" si="39"/>
        <v>-93.505389710100189</v>
      </c>
      <c r="AK60">
        <f t="shared" si="61"/>
        <v>-61.090187944654481</v>
      </c>
      <c r="AL60">
        <f t="shared" si="40"/>
        <v>-154.59557771270022</v>
      </c>
      <c r="AN60">
        <f t="shared" si="41"/>
        <v>0</v>
      </c>
      <c r="AO60">
        <f t="shared" si="42"/>
        <v>0</v>
      </c>
      <c r="AP60">
        <f t="shared" si="43"/>
        <v>-2.9103235618955232E-15</v>
      </c>
      <c r="AQ60">
        <f t="shared" si="44"/>
        <v>-2.3199667197441338E-10</v>
      </c>
      <c r="AR60">
        <f t="shared" si="45"/>
        <v>-2.3199958229797528E-10</v>
      </c>
      <c r="AS60">
        <f t="shared" si="46"/>
        <v>-0.37437228848727444</v>
      </c>
      <c r="AT60">
        <f t="shared" si="47"/>
        <v>-0.24458989514791143</v>
      </c>
      <c r="AU60">
        <f t="shared" si="48"/>
        <v>-0.61896218386718538</v>
      </c>
      <c r="AW60">
        <v>57</v>
      </c>
      <c r="AX60">
        <f>IF(Z60&gt;0, (R60*SUMPRODUCT(K60:$K$98, X60:$X$98)-K60*$AZ$3)/Z60, 0)</f>
        <v>-5.3598319987772528E+16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1000000</v>
      </c>
      <c r="S61">
        <f t="shared" si="32"/>
        <v>-2.4652531395502634E+17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-779.21158092782093</v>
      </c>
      <c r="AC61">
        <f t="shared" si="33"/>
        <v>-695.72462582861328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-1.1570482853315495E-8</v>
      </c>
      <c r="AI61">
        <f t="shared" si="38"/>
        <v>-1.1570623959438567E-8</v>
      </c>
      <c r="AJ61">
        <f t="shared" si="39"/>
        <v>-83.486955099207648</v>
      </c>
      <c r="AK61">
        <f t="shared" si="61"/>
        <v>-54.54481066494747</v>
      </c>
      <c r="AL61">
        <f t="shared" si="40"/>
        <v>-138.03176577572575</v>
      </c>
      <c r="AN61">
        <f t="shared" si="41"/>
        <v>0</v>
      </c>
      <c r="AO61">
        <f t="shared" si="42"/>
        <v>0</v>
      </c>
      <c r="AP61">
        <f t="shared" si="43"/>
        <v>-5.0442300684874136E-16</v>
      </c>
      <c r="AQ61">
        <f t="shared" si="44"/>
        <v>-4.1361902832249594E-11</v>
      </c>
      <c r="AR61">
        <f t="shared" si="45"/>
        <v>-4.136240725525644E-11</v>
      </c>
      <c r="AS61">
        <f t="shared" si="46"/>
        <v>-0.29844729631005079</v>
      </c>
      <c r="AT61">
        <f t="shared" si="47"/>
        <v>-0.1949855669230377</v>
      </c>
      <c r="AU61">
        <f t="shared" si="48"/>
        <v>-0.49343286327445091</v>
      </c>
      <c r="AW61">
        <v>58</v>
      </c>
      <c r="AX61">
        <f>IF(Z61&gt;0, (R61*SUMPRODUCT(K61:$K$98, X61:$X$98)-K61*$AZ$3)/Z61, 0)</f>
        <v>-2.4652531395502634E+17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1000000</v>
      </c>
      <c r="S62">
        <f t="shared" si="32"/>
        <v>-1.161116590635262E+18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-695.72462582861328</v>
      </c>
      <c r="AC62">
        <f t="shared" si="33"/>
        <v>-621.18270163272655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-2.2589138749786616E-9</v>
      </c>
      <c r="AI62">
        <f t="shared" si="38"/>
        <v>-2.2589406243467546E-9</v>
      </c>
      <c r="AJ62">
        <f t="shared" si="39"/>
        <v>-74.541924195886736</v>
      </c>
      <c r="AK62">
        <f t="shared" si="61"/>
        <v>-48.700723808002934</v>
      </c>
      <c r="AL62">
        <f t="shared" si="40"/>
        <v>-123.24264800614861</v>
      </c>
      <c r="AN62">
        <f t="shared" si="41"/>
        <v>0</v>
      </c>
      <c r="AO62">
        <f t="shared" si="42"/>
        <v>0</v>
      </c>
      <c r="AP62">
        <f t="shared" si="43"/>
        <v>-8.5377715765719706E-17</v>
      </c>
      <c r="AQ62">
        <f t="shared" si="44"/>
        <v>-7.2099238414758552E-12</v>
      </c>
      <c r="AR62">
        <f t="shared" si="45"/>
        <v>-7.2100092191916208E-12</v>
      </c>
      <c r="AS62">
        <f t="shared" si="46"/>
        <v>-0.23792035739055634</v>
      </c>
      <c r="AT62">
        <f t="shared" si="47"/>
        <v>-0.15544130016190547</v>
      </c>
      <c r="AU62">
        <f t="shared" si="48"/>
        <v>-0.39336165755967184</v>
      </c>
      <c r="AW62">
        <v>59</v>
      </c>
      <c r="AX62">
        <f>IF(Z62&gt;0, (R62*SUMPRODUCT(K62:$K$98, X62:$X$98)-K62*$AZ$3)/Z62, 0)</f>
        <v>-1.161116590635262E+18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1000000</v>
      </c>
      <c r="S63">
        <f t="shared" si="32"/>
        <v>-5.6057225876697272E+18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-621.18270163272655</v>
      </c>
      <c r="AC63">
        <f t="shared" si="33"/>
        <v>-554.62741217208338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-4.3069798427684447E-10</v>
      </c>
      <c r="AI63">
        <f t="shared" si="38"/>
        <v>-4.3070293125204259E-10</v>
      </c>
      <c r="AJ63">
        <f t="shared" si="39"/>
        <v>-66.555289460643166</v>
      </c>
      <c r="AK63">
        <f t="shared" si="61"/>
        <v>-43.48278911429086</v>
      </c>
      <c r="AL63">
        <f t="shared" si="40"/>
        <v>-110.03807857536472</v>
      </c>
      <c r="AN63">
        <f t="shared" si="41"/>
        <v>0</v>
      </c>
      <c r="AO63">
        <f t="shared" si="42"/>
        <v>0</v>
      </c>
      <c r="AP63">
        <f t="shared" si="43"/>
        <v>-1.4097844456439914E-17</v>
      </c>
      <c r="AQ63">
        <f t="shared" si="44"/>
        <v>-1.2273991574437465E-12</v>
      </c>
      <c r="AR63">
        <f t="shared" si="45"/>
        <v>-1.2274132552882032E-12</v>
      </c>
      <c r="AS63">
        <f t="shared" si="46"/>
        <v>-0.18966865225658769</v>
      </c>
      <c r="AT63">
        <f t="shared" si="47"/>
        <v>-0.12391685280764866</v>
      </c>
      <c r="AU63">
        <f t="shared" si="48"/>
        <v>-0.31358550506546379</v>
      </c>
      <c r="AW63">
        <v>60</v>
      </c>
      <c r="AX63">
        <f>IF(Z63&gt;0, (R63*SUMPRODUCT(K63:$K$98, X63:$X$98)-K63*$AZ$3)/Z63, 0)</f>
        <v>-5.6057225876697272E+18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1000000</v>
      </c>
      <c r="S64">
        <f t="shared" si="32"/>
        <v>-2.776649810696013E+19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-554.62741217208338</v>
      </c>
      <c r="AC64">
        <f t="shared" si="33"/>
        <v>-495.20304658221841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-8.0115557201911935E-11</v>
      </c>
      <c r="AI64">
        <f t="shared" si="38"/>
        <v>-8.0116448929497951E-11</v>
      </c>
      <c r="AJ64">
        <f t="shared" si="39"/>
        <v>-59.424365589864976</v>
      </c>
      <c r="AK64">
        <f t="shared" si="61"/>
        <v>-38.823918852045843</v>
      </c>
      <c r="AL64">
        <f t="shared" si="40"/>
        <v>-98.248284441990933</v>
      </c>
      <c r="AN64">
        <f t="shared" si="41"/>
        <v>0</v>
      </c>
      <c r="AO64">
        <f t="shared" si="42"/>
        <v>0</v>
      </c>
      <c r="AP64">
        <f t="shared" si="43"/>
        <v>-2.2689616782046252E-18</v>
      </c>
      <c r="AQ64">
        <f t="shared" si="44"/>
        <v>-2.0385051664797024E-13</v>
      </c>
      <c r="AR64">
        <f t="shared" si="45"/>
        <v>-2.0385278560964843E-13</v>
      </c>
      <c r="AS64">
        <f t="shared" si="46"/>
        <v>-0.15120268834231798</v>
      </c>
      <c r="AT64">
        <f t="shared" si="47"/>
        <v>-9.8785756383649601E-2</v>
      </c>
      <c r="AU64">
        <f t="shared" si="48"/>
        <v>-0.24998844472617143</v>
      </c>
      <c r="AW64">
        <v>61</v>
      </c>
      <c r="AX64">
        <f>IF(Z64&gt;0, (R64*SUMPRODUCT(K64:$K$98, X64:$X$98)-K64*$AZ$3)/Z64, 0)</f>
        <v>-2.776649810696013E+19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1000000</v>
      </c>
      <c r="S65">
        <f t="shared" si="32"/>
        <v>-1.4121709379089493E+20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-495.20304658221841</v>
      </c>
      <c r="AC65">
        <f t="shared" si="33"/>
        <v>-442.14557730555231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-1.4525242624777989E-11</v>
      </c>
      <c r="AI65">
        <f t="shared" si="38"/>
        <v>-1.4525399172956909E-11</v>
      </c>
      <c r="AJ65">
        <f t="shared" si="39"/>
        <v>-53.057469276666097</v>
      </c>
      <c r="AK65">
        <f t="shared" si="61"/>
        <v>-34.66421326075529</v>
      </c>
      <c r="AL65">
        <f t="shared" si="40"/>
        <v>-87.72168253743591</v>
      </c>
      <c r="AN65">
        <f t="shared" si="41"/>
        <v>0</v>
      </c>
      <c r="AO65">
        <f t="shared" si="42"/>
        <v>0</v>
      </c>
      <c r="AP65">
        <f t="shared" si="43"/>
        <v>-3.5565175509795247E-19</v>
      </c>
      <c r="AQ65">
        <f t="shared" si="44"/>
        <v>-3.2998965994872715E-14</v>
      </c>
      <c r="AR65">
        <f t="shared" si="45"/>
        <v>-3.2999321646627814E-14</v>
      </c>
      <c r="AS65">
        <f t="shared" si="46"/>
        <v>-0.12053785741575308</v>
      </c>
      <c r="AT65">
        <f t="shared" si="47"/>
        <v>-7.8751400178292255E-2</v>
      </c>
      <c r="AU65">
        <f t="shared" si="48"/>
        <v>-0.19928925759407834</v>
      </c>
      <c r="AW65">
        <v>62</v>
      </c>
      <c r="AX65">
        <f>IF(Z65&gt;0, (R65*SUMPRODUCT(K65:$K$98, X65:$X$98)-K65*$AZ$3)/Z65, 0)</f>
        <v>-1.4121709379089493E+20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1000000</v>
      </c>
      <c r="S66">
        <f t="shared" si="32"/>
        <v>-7.3808280149894693E+20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-442.14557730555231</v>
      </c>
      <c r="AC66">
        <f t="shared" si="33"/>
        <v>-394.77283687995737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-2.5647914094630464E-12</v>
      </c>
      <c r="AI66">
        <f t="shared" si="38"/>
        <v>-2.5648181525897035E-12</v>
      </c>
      <c r="AJ66">
        <f t="shared" si="39"/>
        <v>-47.372740425594941</v>
      </c>
      <c r="AK66">
        <f t="shared" si="61"/>
        <v>-30.950190411388665</v>
      </c>
      <c r="AL66">
        <f t="shared" si="40"/>
        <v>-78.322930836986174</v>
      </c>
      <c r="AN66">
        <f t="shared" si="41"/>
        <v>0</v>
      </c>
      <c r="AO66">
        <f t="shared" si="42"/>
        <v>0</v>
      </c>
      <c r="AP66">
        <f t="shared" si="43"/>
        <v>-5.424642157910473E-20</v>
      </c>
      <c r="AQ66">
        <f t="shared" si="44"/>
        <v>-5.2024865246138507E-15</v>
      </c>
      <c r="AR66">
        <f t="shared" si="45"/>
        <v>-5.202540771035429E-15</v>
      </c>
      <c r="AS66">
        <f t="shared" si="46"/>
        <v>-9.609204194495663E-2</v>
      </c>
      <c r="AT66">
        <f t="shared" si="47"/>
        <v>-6.2780134070704943E-2</v>
      </c>
      <c r="AU66">
        <f t="shared" si="48"/>
        <v>-0.15887217601566678</v>
      </c>
      <c r="AW66">
        <v>63</v>
      </c>
      <c r="AX66">
        <f>IF(Z66&gt;0, (R66*SUMPRODUCT(K66:$K$98, X66:$X$98)-K66*$AZ$3)/Z66, 0)</f>
        <v>-7.3808280149894693E+20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-3.9682125901450461E+21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-394.77283687995737</v>
      </c>
      <c r="AC67">
        <f t="shared" ref="AC67:AC79" si="64">S67*Z67</f>
        <v>-352.47574721424763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-4.4068909331333385E-13</v>
      </c>
      <c r="AI67">
        <f t="shared" ref="AI67:AI79" si="69">SUM(AE67:AH67)</f>
        <v>-4.4069353455405884E-13</v>
      </c>
      <c r="AJ67">
        <f t="shared" ref="AJ67:AJ79" si="70">AB67-AC67</f>
        <v>-42.297089665709734</v>
      </c>
      <c r="AK67">
        <f t="shared" si="61"/>
        <v>-27.634098581597019</v>
      </c>
      <c r="AL67">
        <f t="shared" ref="AL67:AL79" si="71">SUM(AI67:AK67)</f>
        <v>-69.93118824730719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-8.0435025614701195E-21</v>
      </c>
      <c r="AQ67">
        <f t="shared" ref="AQ67:AQ79" si="75">AH67*$K67</f>
        <v>-7.9812918740119888E-16</v>
      </c>
      <c r="AR67">
        <f t="shared" ref="AR67:AR79" si="76">AI67*$K67</f>
        <v>-7.9813723090376036E-16</v>
      </c>
      <c r="AS67">
        <f t="shared" ref="AS67:AS79" si="77">AJ67*$K67</f>
        <v>-7.6603987519895195E-2</v>
      </c>
      <c r="AT67">
        <f t="shared" ref="AT67:AT79" si="78">AK67*$K67</f>
        <v>-5.0047938512998186E-2</v>
      </c>
      <c r="AU67">
        <f t="shared" ref="AU67:AU79" si="79">AL67*$K67</f>
        <v>-0.12665192603289419</v>
      </c>
      <c r="AW67">
        <v>64</v>
      </c>
      <c r="AX67">
        <f>IF(Z67&gt;0, (R67*SUMPRODUCT(K67:$K$98, X67:$X$98)-K67*$AZ$3)/Z67, 0)</f>
        <v>-3.9682125901450461E+21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1000000</v>
      </c>
      <c r="S68">
        <f t="shared" si="63"/>
        <v>-2.1965013919246638E+22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-352.47574721424763</v>
      </c>
      <c r="AC68">
        <f t="shared" si="64"/>
        <v>-314.71048858414963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-7.36087589722295E-14</v>
      </c>
      <c r="AI68">
        <f t="shared" si="69"/>
        <v>-7.3609475362598616E-14</v>
      </c>
      <c r="AJ68">
        <f t="shared" si="70"/>
        <v>-37.765258630098003</v>
      </c>
      <c r="AK68">
        <f t="shared" si="61"/>
        <v>-24.673302304997335</v>
      </c>
      <c r="AL68">
        <f t="shared" si="71"/>
        <v>-62.43856093509541</v>
      </c>
      <c r="AN68">
        <f t="shared" si="72"/>
        <v>0</v>
      </c>
      <c r="AO68">
        <f t="shared" si="73"/>
        <v>0</v>
      </c>
      <c r="AP68">
        <f t="shared" si="74"/>
        <v>-1.1584374980626335E-21</v>
      </c>
      <c r="AQ68">
        <f t="shared" si="75"/>
        <v>-1.1902888460759407E-16</v>
      </c>
      <c r="AR68">
        <f t="shared" si="76"/>
        <v>-1.1903004304509214E-16</v>
      </c>
      <c r="AS68">
        <f t="shared" si="77"/>
        <v>-6.1068229846855268E-2</v>
      </c>
      <c r="AT68">
        <f t="shared" si="78"/>
        <v>-3.9897910166612066E-2</v>
      </c>
      <c r="AU68">
        <f t="shared" si="79"/>
        <v>-0.10096614001346745</v>
      </c>
      <c r="AW68">
        <v>65</v>
      </c>
      <c r="AX68">
        <f>IF(Z68&gt;0, (R68*SUMPRODUCT(K68:$K$98, X68:$X$98)-K68*$AZ$3)/Z68, 0)</f>
        <v>-2.1965013919246638E+22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1000000</v>
      </c>
      <c r="S69">
        <f t="shared" si="63"/>
        <v>-1.2526666675410502E+23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-314.71048858414963</v>
      </c>
      <c r="AC69">
        <f t="shared" si="64"/>
        <v>-280.99150766441932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-1.1941382628299105E-14</v>
      </c>
      <c r="AI69">
        <f t="shared" si="69"/>
        <v>-1.1941494785633114E-14</v>
      </c>
      <c r="AJ69">
        <f t="shared" si="70"/>
        <v>-33.718980919730313</v>
      </c>
      <c r="AK69">
        <f t="shared" si="61"/>
        <v>-22.029734200890477</v>
      </c>
      <c r="AL69">
        <f t="shared" si="71"/>
        <v>-55.748715120620801</v>
      </c>
      <c r="AN69">
        <f t="shared" si="72"/>
        <v>0</v>
      </c>
      <c r="AO69">
        <f t="shared" si="73"/>
        <v>0</v>
      </c>
      <c r="AP69">
        <f t="shared" si="74"/>
        <v>-1.6193194156735531E-22</v>
      </c>
      <c r="AQ69">
        <f t="shared" si="75"/>
        <v>-1.7240881223688736E-17</v>
      </c>
      <c r="AR69">
        <f t="shared" si="76"/>
        <v>-1.7241043155630305E-17</v>
      </c>
      <c r="AS69">
        <f t="shared" si="77"/>
        <v>-4.8683218946791437E-2</v>
      </c>
      <c r="AT69">
        <f t="shared" si="78"/>
        <v>-3.1806369711903752E-2</v>
      </c>
      <c r="AU69">
        <f t="shared" si="79"/>
        <v>-8.048958865869521E-2</v>
      </c>
      <c r="AW69">
        <v>66</v>
      </c>
      <c r="AX69">
        <f>IF(Z69&gt;0, (R69*SUMPRODUCT(K69:$K$98, X69:$X$98)-K69*$AZ$3)/Z69, 0)</f>
        <v>-1.2526666675410502E+23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1000000</v>
      </c>
      <c r="S70">
        <f t="shared" si="63"/>
        <v>-7.4045228826319207E+23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-280.99150766441932</v>
      </c>
      <c r="AC70">
        <f t="shared" si="64"/>
        <v>-250.88527470037437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-1.8818881495816779E-15</v>
      </c>
      <c r="AI70">
        <f t="shared" si="69"/>
        <v>-1.8819050909348668E-15</v>
      </c>
      <c r="AJ70">
        <f t="shared" si="70"/>
        <v>-30.106232964044949</v>
      </c>
      <c r="AK70">
        <f t="shared" si="61"/>
        <v>-19.669405536509355</v>
      </c>
      <c r="AL70">
        <f t="shared" si="71"/>
        <v>-49.775638500554308</v>
      </c>
      <c r="AN70">
        <f t="shared" si="72"/>
        <v>0</v>
      </c>
      <c r="AO70">
        <f t="shared" si="73"/>
        <v>0</v>
      </c>
      <c r="AP70">
        <f t="shared" si="74"/>
        <v>-2.1839109183124404E-23</v>
      </c>
      <c r="AQ70">
        <f t="shared" si="75"/>
        <v>-2.4259432119032572E-18</v>
      </c>
      <c r="AR70">
        <f t="shared" si="76"/>
        <v>-2.4259650510124402E-18</v>
      </c>
      <c r="AS70">
        <f t="shared" si="77"/>
        <v>-3.8809964083858006E-2</v>
      </c>
      <c r="AT70">
        <f t="shared" si="78"/>
        <v>-2.5355843201453881E-2</v>
      </c>
      <c r="AU70">
        <f t="shared" si="79"/>
        <v>-6.416580728531189E-2</v>
      </c>
      <c r="AW70">
        <v>67</v>
      </c>
      <c r="AX70">
        <f>IF(Z70&gt;0, (R70*SUMPRODUCT(K70:$K$98, X70:$X$98)-K70*$AZ$3)/Z70, 0)</f>
        <v>-7.4045228826319207E+23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1000000</v>
      </c>
      <c r="S71">
        <f t="shared" si="63"/>
        <v>-4.5415589136450939E+24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-250.88527470037437</v>
      </c>
      <c r="AC71">
        <f t="shared" si="64"/>
        <v>-224.00470955390568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-2.8611548504041377E-16</v>
      </c>
      <c r="AI71">
        <f t="shared" si="69"/>
        <v>-2.8611795120581879E-16</v>
      </c>
      <c r="AJ71">
        <f t="shared" si="70"/>
        <v>-26.880565146468683</v>
      </c>
      <c r="AK71">
        <f t="shared" si="61"/>
        <v>-17.561969229026207</v>
      </c>
      <c r="AL71">
        <f t="shared" si="71"/>
        <v>-44.442534375494887</v>
      </c>
      <c r="AN71">
        <f t="shared" si="72"/>
        <v>0</v>
      </c>
      <c r="AO71">
        <f t="shared" si="73"/>
        <v>0</v>
      </c>
      <c r="AP71">
        <f t="shared" si="74"/>
        <v>-2.8385137445747872E-24</v>
      </c>
      <c r="AQ71">
        <f t="shared" si="75"/>
        <v>-3.2931397673873923E-19</v>
      </c>
      <c r="AR71">
        <f t="shared" si="76"/>
        <v>-3.2931681525248383E-19</v>
      </c>
      <c r="AS71">
        <f t="shared" si="77"/>
        <v>-3.0939065755626573E-2</v>
      </c>
      <c r="AT71">
        <f t="shared" si="78"/>
        <v>-2.0213522960342695E-2</v>
      </c>
      <c r="AU71">
        <f t="shared" si="79"/>
        <v>-5.1152588715969262E-2</v>
      </c>
      <c r="AW71">
        <v>68</v>
      </c>
      <c r="AX71">
        <f>IF(Z71&gt;0, (R71*SUMPRODUCT(K71:$K$98, X71:$X$98)-K71*$AZ$3)/Z71, 0)</f>
        <v>-4.5415589136450939E+24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1000000</v>
      </c>
      <c r="S72">
        <f t="shared" si="63"/>
        <v>-2.8937501017403564E+25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-224.00470955390568</v>
      </c>
      <c r="AC72">
        <f t="shared" si="64"/>
        <v>-200.00420495884435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-4.1918482866427734E-17</v>
      </c>
      <c r="AI72">
        <f t="shared" si="69"/>
        <v>-4.1918828446035383E-17</v>
      </c>
      <c r="AJ72">
        <f t="shared" si="70"/>
        <v>-24.000504595061329</v>
      </c>
      <c r="AK72">
        <f t="shared" ref="AK72:AK79" si="92">G72*SUM(AB72:AB72, AE72:AF72)</f>
        <v>-15.6803296687734</v>
      </c>
      <c r="AL72">
        <f t="shared" si="71"/>
        <v>-39.680834263834726</v>
      </c>
      <c r="AN72">
        <f t="shared" si="72"/>
        <v>0</v>
      </c>
      <c r="AO72">
        <f t="shared" si="73"/>
        <v>0</v>
      </c>
      <c r="AP72">
        <f t="shared" si="74"/>
        <v>-3.5513942304342203E-25</v>
      </c>
      <c r="AQ72">
        <f t="shared" si="75"/>
        <v>-4.3078079523578692E-20</v>
      </c>
      <c r="AR72">
        <f t="shared" si="76"/>
        <v>-4.3078434663001732E-20</v>
      </c>
      <c r="AS72">
        <f t="shared" si="77"/>
        <v>-2.4664433797533941E-2</v>
      </c>
      <c r="AT72">
        <f t="shared" si="78"/>
        <v>-1.6114096747722174E-2</v>
      </c>
      <c r="AU72">
        <f t="shared" si="79"/>
        <v>-4.0778530545256111E-2</v>
      </c>
      <c r="AW72">
        <v>69</v>
      </c>
      <c r="AX72">
        <f>IF(Z72&gt;0, (R72*SUMPRODUCT(K72:$K$98, X72:$X$98)-K72*$AZ$3)/Z72, 0)</f>
        <v>-2.8937501017403564E+25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1000000</v>
      </c>
      <c r="S73">
        <f t="shared" si="63"/>
        <v>-1.9176997958912191E+26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-200.00420495884435</v>
      </c>
      <c r="AC73">
        <f t="shared" si="64"/>
        <v>-178.57518299896816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-5.9112815607260704E-18</v>
      </c>
      <c r="AI73">
        <f t="shared" si="69"/>
        <v>-5.9113281204596069E-18</v>
      </c>
      <c r="AJ73">
        <f t="shared" si="70"/>
        <v>-21.429021959876195</v>
      </c>
      <c r="AK73">
        <f t="shared" si="92"/>
        <v>-14.000294347119107</v>
      </c>
      <c r="AL73">
        <f t="shared" si="71"/>
        <v>-35.429316306995304</v>
      </c>
      <c r="AN73">
        <f t="shared" si="72"/>
        <v>0</v>
      </c>
      <c r="AO73">
        <f t="shared" si="73"/>
        <v>0</v>
      </c>
      <c r="AP73">
        <f t="shared" si="74"/>
        <v>-4.2721180123326626E-26</v>
      </c>
      <c r="AQ73">
        <f t="shared" si="75"/>
        <v>-5.4239340549082493E-21</v>
      </c>
      <c r="AR73">
        <f t="shared" si="76"/>
        <v>-5.4239767760883727E-21</v>
      </c>
      <c r="AS73">
        <f t="shared" si="77"/>
        <v>-1.9662335616656531E-2</v>
      </c>
      <c r="AT73">
        <f t="shared" si="78"/>
        <v>-1.2846059269548927E-2</v>
      </c>
      <c r="AU73">
        <f t="shared" si="79"/>
        <v>-3.2508394886205459E-2</v>
      </c>
      <c r="AW73">
        <v>70</v>
      </c>
      <c r="AX73">
        <f>IF(Z73&gt;0, (R73*SUMPRODUCT(K73:$K$98, X73:$X$98)-K73*$AZ$3)/Z73, 0)</f>
        <v>-1.9176997958912191E+26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1000000</v>
      </c>
      <c r="S74">
        <f t="shared" si="63"/>
        <v>-1.3234069825358747E+27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-178.57518299896816</v>
      </c>
      <c r="AC74">
        <f t="shared" si="64"/>
        <v>-159.44212767765015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-8.0140419414897828E-19</v>
      </c>
      <c r="AI74">
        <f t="shared" si="69"/>
        <v>-8.0141021807547183E-19</v>
      </c>
      <c r="AJ74">
        <f t="shared" si="70"/>
        <v>-19.133055321318011</v>
      </c>
      <c r="AK74">
        <f t="shared" si="92"/>
        <v>-12.500262809927772</v>
      </c>
      <c r="AL74">
        <f t="shared" si="71"/>
        <v>-31.633318131245783</v>
      </c>
      <c r="AN74">
        <f t="shared" si="72"/>
        <v>0</v>
      </c>
      <c r="AO74">
        <f t="shared" si="73"/>
        <v>0</v>
      </c>
      <c r="AP74">
        <f t="shared" si="74"/>
        <v>-4.9350822595267645E-27</v>
      </c>
      <c r="AQ74">
        <f t="shared" si="75"/>
        <v>-6.5654778913256043E-22</v>
      </c>
      <c r="AR74">
        <f t="shared" si="76"/>
        <v>-6.5655272421481997E-22</v>
      </c>
      <c r="AS74">
        <f t="shared" si="77"/>
        <v>-1.5674693571951937E-2</v>
      </c>
      <c r="AT74">
        <f t="shared" si="78"/>
        <v>-1.0240799800341935E-2</v>
      </c>
      <c r="AU74">
        <f t="shared" si="79"/>
        <v>-2.5915493372293871E-2</v>
      </c>
      <c r="AW74">
        <v>71</v>
      </c>
      <c r="AX74">
        <f>IF(Z74&gt;0, (R74*SUMPRODUCT(K74:$K$98, X74:$X$98)-K74*$AZ$3)/Z74, 0)</f>
        <v>-1.3234069825358747E+27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1000000</v>
      </c>
      <c r="S75">
        <f t="shared" si="63"/>
        <v>-9.5246097278855847E+27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-159.44212767765015</v>
      </c>
      <c r="AC75">
        <f t="shared" si="64"/>
        <v>-142.35904256933048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-1.043273009245814E-19</v>
      </c>
      <c r="AI75">
        <f t="shared" si="69"/>
        <v>-1.0432804824676381E-19</v>
      </c>
      <c r="AJ75">
        <f t="shared" si="70"/>
        <v>-17.083085108319665</v>
      </c>
      <c r="AK75">
        <f t="shared" si="92"/>
        <v>-11.160948937435512</v>
      </c>
      <c r="AL75">
        <f t="shared" si="71"/>
        <v>-28.244034045755178</v>
      </c>
      <c r="AN75">
        <f t="shared" si="72"/>
        <v>0</v>
      </c>
      <c r="AO75">
        <f t="shared" si="73"/>
        <v>0</v>
      </c>
      <c r="AP75">
        <f t="shared" si="74"/>
        <v>-5.4664399666791826E-28</v>
      </c>
      <c r="AQ75">
        <f t="shared" si="75"/>
        <v>-7.6312324297561212E-23</v>
      </c>
      <c r="AR75">
        <f t="shared" si="76"/>
        <v>-7.6312870941557876E-23</v>
      </c>
      <c r="AS75">
        <f t="shared" si="77"/>
        <v>-1.2495769748048426E-2</v>
      </c>
      <c r="AT75">
        <f t="shared" si="78"/>
        <v>-8.1639029020583037E-3</v>
      </c>
      <c r="AU75">
        <f t="shared" si="79"/>
        <v>-2.0659672650106729E-2</v>
      </c>
      <c r="AW75">
        <v>72</v>
      </c>
      <c r="AX75">
        <f>IF(Z75&gt;0, (R75*SUMPRODUCT(K75:$K$98, X75:$X$98)-K75*$AZ$3)/Z75, 0)</f>
        <v>-9.5246097278855847E+27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1000000</v>
      </c>
      <c r="S76">
        <f t="shared" si="63"/>
        <v>-7.1621121917038719E+28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-142.35904256933048</v>
      </c>
      <c r="AC76">
        <f t="shared" si="64"/>
        <v>-127.10628800833078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-1.3022275261217877E-20</v>
      </c>
      <c r="AI76">
        <f t="shared" si="69"/>
        <v>-1.3022363996415403E-20</v>
      </c>
      <c r="AJ76">
        <f t="shared" si="70"/>
        <v>-15.252754560999705</v>
      </c>
      <c r="AK76">
        <f t="shared" si="92"/>
        <v>-9.9651329798531343</v>
      </c>
      <c r="AL76">
        <f t="shared" si="71"/>
        <v>-25.217887540852839</v>
      </c>
      <c r="AN76">
        <f t="shared" si="72"/>
        <v>0</v>
      </c>
      <c r="AO76">
        <f t="shared" si="73"/>
        <v>0</v>
      </c>
      <c r="AP76">
        <f t="shared" si="74"/>
        <v>-5.7952824482247214E-29</v>
      </c>
      <c r="AQ76">
        <f t="shared" si="75"/>
        <v>-8.5048284514486092E-24</v>
      </c>
      <c r="AR76">
        <f t="shared" si="76"/>
        <v>-8.5048864042730912E-24</v>
      </c>
      <c r="AS76">
        <f t="shared" si="77"/>
        <v>-9.961551138431465E-3</v>
      </c>
      <c r="AT76">
        <f t="shared" si="78"/>
        <v>-6.5082134104418859E-3</v>
      </c>
      <c r="AU76">
        <f t="shared" si="79"/>
        <v>-1.6469764548873351E-2</v>
      </c>
      <c r="AW76">
        <v>73</v>
      </c>
      <c r="AX76">
        <f>IF(Z76&gt;0, (R76*SUMPRODUCT(K76:$K$98, X76:$X$98)-K76*$AZ$3)/Z76, 0)</f>
        <v>-7.1621121917038719E+28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1000000</v>
      </c>
      <c r="S77">
        <f t="shared" si="63"/>
        <v>-5.6383118470841682E+29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-127.10628800833078</v>
      </c>
      <c r="AC77">
        <f t="shared" si="64"/>
        <v>-113.48775715029532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-1.5556772368559626E-21</v>
      </c>
      <c r="AI77">
        <f t="shared" si="69"/>
        <v>-1.5556873008396715E-21</v>
      </c>
      <c r="AJ77">
        <f t="shared" si="70"/>
        <v>-13.618530858035456</v>
      </c>
      <c r="AK77">
        <f t="shared" si="92"/>
        <v>-8.8974401605831552</v>
      </c>
      <c r="AL77">
        <f t="shared" si="71"/>
        <v>-22.515971018618611</v>
      </c>
      <c r="AN77">
        <f t="shared" si="72"/>
        <v>0</v>
      </c>
      <c r="AO77">
        <f t="shared" si="73"/>
        <v>0</v>
      </c>
      <c r="AP77">
        <f t="shared" si="74"/>
        <v>-5.8685470298582954E-30</v>
      </c>
      <c r="AQ77">
        <f t="shared" si="75"/>
        <v>-9.0715220649970429E-25</v>
      </c>
      <c r="AR77">
        <f t="shared" si="76"/>
        <v>-9.0715807504673409E-25</v>
      </c>
      <c r="AS77">
        <f t="shared" si="77"/>
        <v>-7.9412875784689637E-3</v>
      </c>
      <c r="AT77">
        <f t="shared" si="78"/>
        <v>-5.1883078845997169E-3</v>
      </c>
      <c r="AU77">
        <f t="shared" si="79"/>
        <v>-1.312959546306868E-2</v>
      </c>
      <c r="AW77">
        <v>74</v>
      </c>
      <c r="AX77">
        <f>IF(Z77&gt;0, (R77*SUMPRODUCT(K77:$K$98, X77:$X$98)-K77*$AZ$3)/Z77, 0)</f>
        <v>-5.6383118470841682E+29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1000000</v>
      </c>
      <c r="S78">
        <f t="shared" si="63"/>
        <v>-4.657236627955143E+30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-113.48775715029532</v>
      </c>
      <c r="AC78">
        <f t="shared" si="64"/>
        <v>-101.32835459847797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-1.7750969336191353E-22</v>
      </c>
      <c r="AI78">
        <f t="shared" si="69"/>
        <v>-1.7751078122111733E-22</v>
      </c>
      <c r="AJ78">
        <f t="shared" si="70"/>
        <v>-12.159402551817351</v>
      </c>
      <c r="AK78">
        <f t="shared" si="92"/>
        <v>-7.9441430005206737</v>
      </c>
      <c r="AL78">
        <f t="shared" si="71"/>
        <v>-20.103545552338026</v>
      </c>
      <c r="AN78">
        <f t="shared" si="72"/>
        <v>0</v>
      </c>
      <c r="AO78">
        <f t="shared" si="73"/>
        <v>0</v>
      </c>
      <c r="AP78">
        <f t="shared" si="74"/>
        <v>-5.663896804730198E-31</v>
      </c>
      <c r="AQ78">
        <f t="shared" si="75"/>
        <v>-9.2419734239820189E-26</v>
      </c>
      <c r="AR78">
        <f t="shared" si="76"/>
        <v>-9.2420300629500671E-26</v>
      </c>
      <c r="AS78">
        <f t="shared" si="77"/>
        <v>-6.3307458374274152E-3</v>
      </c>
      <c r="AT78">
        <f t="shared" si="78"/>
        <v>-4.1360872804525805E-3</v>
      </c>
      <c r="AU78">
        <f t="shared" si="79"/>
        <v>-1.0466833117879997E-2</v>
      </c>
      <c r="AW78">
        <v>75</v>
      </c>
      <c r="AX78">
        <f>IF(Z78&gt;0, (R78*SUMPRODUCT(K78:$K$98, X78:$X$98)-K78*$AZ$3)/Z78, 0)</f>
        <v>-4.657236627955143E+30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-101.32835459847797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-101.32835459847797</v>
      </c>
      <c r="AK79">
        <f t="shared" si="92"/>
        <v>-7.0929848218934586</v>
      </c>
      <c r="AL79">
        <f t="shared" si="71"/>
        <v>-108.42133942037142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-1.011410143701821E-26</v>
      </c>
      <c r="AR79">
        <f t="shared" si="76"/>
        <v>-1.011410143701821E-26</v>
      </c>
      <c r="AS79">
        <f t="shared" si="77"/>
        <v>-4.7103763671334953E-2</v>
      </c>
      <c r="AT79">
        <f t="shared" si="78"/>
        <v>-3.2972634569934474E-3</v>
      </c>
      <c r="AU79">
        <f t="shared" si="79"/>
        <v>-5.0401027128328398E-2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330594.2593046726</v>
      </c>
      <c r="AO81" s="6">
        <f t="shared" si="93"/>
        <v>-33059.42593046726</v>
      </c>
      <c r="AP81" s="6">
        <f t="shared" si="93"/>
        <v>-2938.6898209066821</v>
      </c>
      <c r="AQ81" s="6">
        <f t="shared" si="93"/>
        <v>-194620.39467641359</v>
      </c>
      <c r="AR81" s="6">
        <f t="shared" si="93"/>
        <v>99975.748876885016</v>
      </c>
      <c r="AS81" s="6">
        <f t="shared" si="93"/>
        <v>-28133.906881151819</v>
      </c>
      <c r="AT81" s="6">
        <f t="shared" si="93"/>
        <v>6571.487925220571</v>
      </c>
      <c r="AU81" s="6">
        <f t="shared" si="93"/>
        <v>78413.329920953736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569787.11134187644</v>
      </c>
      <c r="K3">
        <v>1</v>
      </c>
      <c r="L3" s="2">
        <v>0</v>
      </c>
      <c r="O3">
        <f>$C$3</f>
        <v>569787.11134187644</v>
      </c>
      <c r="P3" s="2">
        <f>O3*C5</f>
        <v>56978.711134187644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569787.11134187644</v>
      </c>
      <c r="AF3">
        <f t="shared" ref="AF3:AF34" si="4">-$Z3*P3</f>
        <v>-56978.711134187644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510288.49200368882</v>
      </c>
      <c r="AJ3">
        <f t="shared" ref="AJ3:AJ34" si="8">AB3-AC3</f>
        <v>0</v>
      </c>
      <c r="AL3">
        <f t="shared" ref="AL3:AL34" si="9">SUM(AI3:AK3)</f>
        <v>510288.49200368882</v>
      </c>
      <c r="AN3">
        <f t="shared" ref="AN3:AN34" si="10">AE3*$K3</f>
        <v>569787.11134187644</v>
      </c>
      <c r="AO3">
        <f t="shared" ref="AO3:AO34" si="11">AF3*$K3</f>
        <v>-56978.711134187644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510288.49200368882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510288.49200368882</v>
      </c>
      <c r="AW3">
        <v>0</v>
      </c>
      <c r="AX3">
        <f>IF(Z3&gt;0, (R3*SUMPRODUCT(K3:$K$98, X3:$X$98)-K3*$AZ$3)/Z3, 0)</f>
        <v>0</v>
      </c>
      <c r="AZ3">
        <f>C6*ABS(SUMPRODUCT(X4:X69, K4:K69))/1</f>
        <v>378117.26776950061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26139.790180009299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25363.029716043558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-25363.029716043558</v>
      </c>
      <c r="AK4">
        <f>G4*SUM(AB4, AE4:AF4)</f>
        <v>0</v>
      </c>
      <c r="AL4">
        <f t="shared" si="9"/>
        <v>-45078.664716043553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-18393.166340143667</v>
      </c>
      <c r="AR4">
        <f t="shared" si="14"/>
        <v>-18393.166340143667</v>
      </c>
      <c r="AS4">
        <f t="shared" si="15"/>
        <v>-23661.749898352045</v>
      </c>
      <c r="AT4">
        <f t="shared" si="16"/>
        <v>0</v>
      </c>
      <c r="AU4">
        <f t="shared" si="17"/>
        <v>-42054.916238495709</v>
      </c>
      <c r="AW4">
        <v>1</v>
      </c>
      <c r="AX4">
        <f>IF(Z4&gt;0, (R4*SUMPRODUCT(K4:$K$98, X4:$X$98)-K4*$AZ$3)/Z4, 0)</f>
        <v>26139.790180009299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1000000</v>
      </c>
      <c r="S5">
        <f t="shared" si="1"/>
        <v>38787.41402103885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25363.029716043558</v>
      </c>
      <c r="AC5">
        <f t="shared" si="2"/>
        <v>36392.994139295362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-22313.398614226131</v>
      </c>
      <c r="AI5">
        <f t="shared" si="7"/>
        <v>-22360.312020362919</v>
      </c>
      <c r="AJ5">
        <f t="shared" si="8"/>
        <v>-11029.964423251804</v>
      </c>
      <c r="AK5">
        <f>G5*SUM(AB5, AE5:AF5)</f>
        <v>1039.884218357786</v>
      </c>
      <c r="AL5">
        <f t="shared" si="9"/>
        <v>-32350.392225256939</v>
      </c>
      <c r="AN5">
        <f t="shared" si="10"/>
        <v>0</v>
      </c>
      <c r="AO5">
        <f t="shared" si="11"/>
        <v>0</v>
      </c>
      <c r="AP5">
        <f t="shared" si="12"/>
        <v>-40.116029723887081</v>
      </c>
      <c r="AQ5">
        <f t="shared" si="13"/>
        <v>-19080.366056543789</v>
      </c>
      <c r="AR5">
        <f t="shared" si="14"/>
        <v>-19120.482086267675</v>
      </c>
      <c r="AS5">
        <f t="shared" si="15"/>
        <v>-9431.8110129633569</v>
      </c>
      <c r="AT5">
        <f t="shared" si="16"/>
        <v>889.21333256868388</v>
      </c>
      <c r="AU5">
        <f t="shared" si="17"/>
        <v>-27663.079766662351</v>
      </c>
      <c r="AW5">
        <v>2</v>
      </c>
      <c r="AX5">
        <f>IF(Z5&gt;0, (R5*SUMPRODUCT(K5:$K$98, X5:$X$98)-K5*$AZ$3)/Z5, 0)</f>
        <v>38787.41402103885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1000000</v>
      </c>
      <c r="S6">
        <f t="shared" si="1"/>
        <v>54153.704191565586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36392.994139295362</v>
      </c>
      <c r="AC6">
        <f t="shared" si="2"/>
        <v>48960.28269797191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-24786.942082084221</v>
      </c>
      <c r="AI6">
        <f t="shared" si="7"/>
        <v>-24832.147007055537</v>
      </c>
      <c r="AJ6">
        <f t="shared" si="8"/>
        <v>-12567.288558676548</v>
      </c>
      <c r="AK6">
        <f>G6*SUM(AB6, AE6:AF6)</f>
        <v>2128.990157148779</v>
      </c>
      <c r="AL6">
        <f t="shared" si="9"/>
        <v>-35270.445408583306</v>
      </c>
      <c r="AN6">
        <f t="shared" si="10"/>
        <v>0</v>
      </c>
      <c r="AO6">
        <f t="shared" si="11"/>
        <v>0</v>
      </c>
      <c r="AP6">
        <f t="shared" si="12"/>
        <v>-34.87153250451032</v>
      </c>
      <c r="AQ6">
        <f t="shared" si="13"/>
        <v>-19120.895722120255</v>
      </c>
      <c r="AR6">
        <f t="shared" si="14"/>
        <v>-19155.767254624763</v>
      </c>
      <c r="AS6">
        <f t="shared" si="15"/>
        <v>-9694.5324374616703</v>
      </c>
      <c r="AT6">
        <f t="shared" si="16"/>
        <v>1642.3243598767972</v>
      </c>
      <c r="AU6">
        <f t="shared" si="17"/>
        <v>-27207.975332209637</v>
      </c>
      <c r="AW6">
        <v>3</v>
      </c>
      <c r="AX6">
        <f>IF(Z6&gt;0, (R6*SUMPRODUCT(K6:$K$98, X6:$X$98)-K6*$AZ$3)/Z6, 0)</f>
        <v>54153.704191565586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1000000</v>
      </c>
      <c r="S7">
        <f t="shared" si="1"/>
        <v>64686.314252373071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48960.28269797191</v>
      </c>
      <c r="AC7">
        <f t="shared" si="2"/>
        <v>56138.932203835167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-27193.378831304275</v>
      </c>
      <c r="AI7">
        <f t="shared" si="7"/>
        <v>-27236.772038084313</v>
      </c>
      <c r="AJ7">
        <f t="shared" si="8"/>
        <v>-7178.6495058632572</v>
      </c>
      <c r="AK7">
        <f>G7*SUM(AB7, AE7:AF7)</f>
        <v>2403.9498804704208</v>
      </c>
      <c r="AL7">
        <f t="shared" si="9"/>
        <v>-32011.471663477147</v>
      </c>
      <c r="AN7">
        <f t="shared" si="10"/>
        <v>0</v>
      </c>
      <c r="AO7">
        <f t="shared" si="11"/>
        <v>0</v>
      </c>
      <c r="AP7">
        <f t="shared" si="12"/>
        <v>-30.455786480918032</v>
      </c>
      <c r="AQ7">
        <f t="shared" si="13"/>
        <v>-19085.838564065434</v>
      </c>
      <c r="AR7">
        <f t="shared" si="14"/>
        <v>-19116.294350546352</v>
      </c>
      <c r="AS7">
        <f t="shared" si="15"/>
        <v>-5038.3788799055537</v>
      </c>
      <c r="AT7">
        <f t="shared" si="16"/>
        <v>1687.2268657525353</v>
      </c>
      <c r="AU7">
        <f t="shared" si="17"/>
        <v>-22467.446364699372</v>
      </c>
      <c r="AW7">
        <v>4</v>
      </c>
      <c r="AX7">
        <f>IF(Z7&gt;0, (R7*SUMPRODUCT(K7:$K$98, X7:$X$98)-K7*$AZ$3)/Z7, 0)</f>
        <v>64686.314252373071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1000000</v>
      </c>
      <c r="S8">
        <f t="shared" si="1"/>
        <v>65955.719432367114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56138.932203835167</v>
      </c>
      <c r="AC8">
        <f t="shared" si="2"/>
        <v>54715.627571405115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-29604.253340970019</v>
      </c>
      <c r="AI8">
        <f t="shared" si="7"/>
        <v>-29645.732403015209</v>
      </c>
      <c r="AJ8">
        <f t="shared" si="8"/>
        <v>1423.3046324300522</v>
      </c>
      <c r="AK8">
        <f t="shared" ref="AK8:AK39" si="30">G8*SUM(AB8:AB8, AE8:AF8)</f>
        <v>1195.7592559416889</v>
      </c>
      <c r="AL8">
        <f t="shared" si="9"/>
        <v>-27026.668514643468</v>
      </c>
      <c r="AN8">
        <f t="shared" si="10"/>
        <v>0</v>
      </c>
      <c r="AO8">
        <f t="shared" si="11"/>
        <v>0</v>
      </c>
      <c r="AP8">
        <f t="shared" si="12"/>
        <v>-27.174771156500572</v>
      </c>
      <c r="AQ8">
        <f t="shared" si="13"/>
        <v>-19395.057895076749</v>
      </c>
      <c r="AR8">
        <f t="shared" si="14"/>
        <v>-19422.232666233249</v>
      </c>
      <c r="AS8">
        <f t="shared" si="15"/>
        <v>932.46992012828377</v>
      </c>
      <c r="AT8">
        <f t="shared" si="16"/>
        <v>783.39486324646634</v>
      </c>
      <c r="AU8">
        <f t="shared" si="17"/>
        <v>-17706.3678828585</v>
      </c>
      <c r="AW8">
        <v>5</v>
      </c>
      <c r="AX8">
        <f>IF(Z8&gt;0, (R8*SUMPRODUCT(K8:$K$98, X8:$X$98)-K8*$AZ$3)/Z8, 0)</f>
        <v>65955.719432367114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1000000</v>
      </c>
      <c r="S9">
        <f t="shared" si="1"/>
        <v>61389.177334274034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54715.627571405115</v>
      </c>
      <c r="AC9">
        <f t="shared" si="2"/>
        <v>48435.092623104545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-32301.20152966673</v>
      </c>
      <c r="AI9">
        <f t="shared" si="7"/>
        <v>-32340.650741014986</v>
      </c>
      <c r="AJ9">
        <f t="shared" si="8"/>
        <v>6280.5349483005702</v>
      </c>
      <c r="AK9">
        <f t="shared" si="30"/>
        <v>322.8222026712902</v>
      </c>
      <c r="AL9">
        <f t="shared" si="9"/>
        <v>-25737.293590043126</v>
      </c>
      <c r="AN9">
        <f t="shared" si="10"/>
        <v>0</v>
      </c>
      <c r="AO9">
        <f t="shared" si="11"/>
        <v>0</v>
      </c>
      <c r="AP9">
        <f t="shared" si="12"/>
        <v>-24.476679646021246</v>
      </c>
      <c r="AQ9">
        <f t="shared" si="13"/>
        <v>-20041.621492598344</v>
      </c>
      <c r="AR9">
        <f t="shared" si="14"/>
        <v>-20066.098172244365</v>
      </c>
      <c r="AS9">
        <f t="shared" si="15"/>
        <v>3896.8242122284432</v>
      </c>
      <c r="AT9">
        <f t="shared" si="16"/>
        <v>200.29844367871789</v>
      </c>
      <c r="AU9">
        <f t="shared" si="17"/>
        <v>-15968.975516337205</v>
      </c>
      <c r="AW9">
        <v>6</v>
      </c>
      <c r="AX9">
        <f>IF(Z9&gt;0, (R9*SUMPRODUCT(K9:$K$98, X9:$X$98)-K9*$AZ$3)/Z9, 0)</f>
        <v>61389.177334274034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1000000</v>
      </c>
      <c r="S10">
        <f t="shared" si="1"/>
        <v>54178.595436167401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48435.092623104545</v>
      </c>
      <c r="AC10">
        <f t="shared" si="2"/>
        <v>40434.293268588866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-34779.480385516501</v>
      </c>
      <c r="AI10">
        <f t="shared" si="7"/>
        <v>-34816.796130732</v>
      </c>
      <c r="AJ10">
        <f t="shared" si="8"/>
        <v>8000.7993545156787</v>
      </c>
      <c r="AK10">
        <f t="shared" si="30"/>
        <v>198.58387975472866</v>
      </c>
      <c r="AL10">
        <f t="shared" si="9"/>
        <v>-26617.412896461592</v>
      </c>
      <c r="AN10">
        <f t="shared" si="10"/>
        <v>0</v>
      </c>
      <c r="AO10">
        <f t="shared" si="11"/>
        <v>0</v>
      </c>
      <c r="AP10">
        <f t="shared" si="12"/>
        <v>-21.964659957278297</v>
      </c>
      <c r="AQ10">
        <f t="shared" si="13"/>
        <v>-20471.772860145771</v>
      </c>
      <c r="AR10">
        <f t="shared" si="14"/>
        <v>-20493.737520103052</v>
      </c>
      <c r="AS10">
        <f t="shared" si="15"/>
        <v>4709.4017871944543</v>
      </c>
      <c r="AT10">
        <f t="shared" si="16"/>
        <v>116.88973023640335</v>
      </c>
      <c r="AU10">
        <f t="shared" si="17"/>
        <v>-15667.446002672194</v>
      </c>
      <c r="AW10">
        <v>7</v>
      </c>
      <c r="AX10">
        <f>IF(Z10&gt;0, (R10*SUMPRODUCT(K10:$K$98, X10:$X$98)-K10*$AZ$3)/Z10, 0)</f>
        <v>54178.595436167401</v>
      </c>
    </row>
    <row r="11" spans="1:52" x14ac:dyDescent="0.25">
      <c r="A11" t="s">
        <v>33</v>
      </c>
      <c r="C11" s="25">
        <f>AU71</f>
        <v>129701.33863159455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1000000</v>
      </c>
      <c r="S11">
        <f t="shared" si="1"/>
        <v>44214.547318974306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40434.293268588866</v>
      </c>
      <c r="AC11">
        <f t="shared" si="2"/>
        <v>31044.295294181415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-36723.221184572263</v>
      </c>
      <c r="AI11">
        <f t="shared" si="7"/>
        <v>-36758.327611276378</v>
      </c>
      <c r="AJ11">
        <f t="shared" si="8"/>
        <v>9389.9979744074517</v>
      </c>
      <c r="AK11">
        <f t="shared" si="30"/>
        <v>97.042303844613272</v>
      </c>
      <c r="AL11">
        <f t="shared" si="9"/>
        <v>-27271.287333024313</v>
      </c>
      <c r="AN11">
        <f t="shared" si="10"/>
        <v>0</v>
      </c>
      <c r="AO11">
        <f t="shared" si="11"/>
        <v>0</v>
      </c>
      <c r="AP11">
        <f t="shared" si="12"/>
        <v>-19.63532765888964</v>
      </c>
      <c r="AQ11">
        <f t="shared" si="13"/>
        <v>-20539.614775561633</v>
      </c>
      <c r="AR11">
        <f t="shared" si="14"/>
        <v>-20559.250103220525</v>
      </c>
      <c r="AS11">
        <f t="shared" si="15"/>
        <v>5251.9069655757248</v>
      </c>
      <c r="AT11">
        <f t="shared" si="16"/>
        <v>54.276598664463705</v>
      </c>
      <c r="AU11">
        <f t="shared" si="17"/>
        <v>-15253.066538980336</v>
      </c>
      <c r="AW11">
        <v>8</v>
      </c>
      <c r="AX11">
        <f>IF(Z11&gt;0, (R11*SUMPRODUCT(K11:$K$98, X11:$X$98)-K11*$AZ$3)/Z11, 0)</f>
        <v>44214.547318974306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1000000</v>
      </c>
      <c r="S12">
        <f t="shared" si="1"/>
        <v>32006.67292925575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31044.295294181415</v>
      </c>
      <c r="AC12">
        <f t="shared" si="2"/>
        <v>21015.586591397441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-38507.087960944744</v>
      </c>
      <c r="AI12">
        <f t="shared" si="7"/>
        <v>-38539.917968983769</v>
      </c>
      <c r="AJ12">
        <f t="shared" si="8"/>
        <v>10028.708702783973</v>
      </c>
      <c r="AK12">
        <f t="shared" si="30"/>
        <v>71.401879176617257</v>
      </c>
      <c r="AL12">
        <f t="shared" si="9"/>
        <v>-28439.807387023178</v>
      </c>
      <c r="AN12">
        <f t="shared" si="10"/>
        <v>0</v>
      </c>
      <c r="AO12">
        <f t="shared" si="11"/>
        <v>0</v>
      </c>
      <c r="AP12">
        <f t="shared" si="12"/>
        <v>-17.449498278804811</v>
      </c>
      <c r="AQ12">
        <f t="shared" si="13"/>
        <v>-20466.926608656122</v>
      </c>
      <c r="AR12">
        <f t="shared" si="14"/>
        <v>-20484.376106934928</v>
      </c>
      <c r="AS12">
        <f t="shared" si="15"/>
        <v>5330.3652877529794</v>
      </c>
      <c r="AT12">
        <f t="shared" si="16"/>
        <v>37.950857834540422</v>
      </c>
      <c r="AU12">
        <f t="shared" si="17"/>
        <v>-15116.059961347406</v>
      </c>
      <c r="AW12">
        <v>9</v>
      </c>
      <c r="AX12">
        <f>IF(Z12&gt;0, (R12*SUMPRODUCT(K12:$K$98, X12:$X$98)-K12*$AZ$3)/Z12, 0)</f>
        <v>32006.67292925575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1000000</v>
      </c>
      <c r="S13">
        <f t="shared" si="1"/>
        <v>17182.317256881332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21015.586591397441</v>
      </c>
      <c r="AC13">
        <f t="shared" si="2"/>
        <v>10482.703774125432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-39947.427714653306</v>
      </c>
      <c r="AI13">
        <f t="shared" si="7"/>
        <v>-39977.932051226206</v>
      </c>
      <c r="AJ13">
        <f t="shared" si="8"/>
        <v>10532.88281727201</v>
      </c>
      <c r="AK13">
        <f t="shared" si="30"/>
        <v>42.03117318279488</v>
      </c>
      <c r="AL13">
        <f t="shared" si="9"/>
        <v>-29403.018060771403</v>
      </c>
      <c r="AN13">
        <f t="shared" si="10"/>
        <v>0</v>
      </c>
      <c r="AO13">
        <f t="shared" si="11"/>
        <v>0</v>
      </c>
      <c r="AP13">
        <f t="shared" si="12"/>
        <v>-15.4119573869182</v>
      </c>
      <c r="AQ13">
        <f t="shared" si="13"/>
        <v>-20182.968155490784</v>
      </c>
      <c r="AR13">
        <f t="shared" si="14"/>
        <v>-20198.380112877701</v>
      </c>
      <c r="AS13">
        <f t="shared" si="15"/>
        <v>5321.6151989815789</v>
      </c>
      <c r="AT13">
        <f t="shared" si="16"/>
        <v>21.235756052825728</v>
      </c>
      <c r="AU13">
        <f t="shared" si="17"/>
        <v>-14855.529157843295</v>
      </c>
      <c r="AW13">
        <v>10</v>
      </c>
      <c r="AX13">
        <f>IF(Z13&gt;0, (R13*SUMPRODUCT(K13:$K$98, X13:$X$98)-K13*$AZ$3)/Z13, 0)</f>
        <v>17182.317256881332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1000000</v>
      </c>
      <c r="S14">
        <f t="shared" si="1"/>
        <v>-518.46115692613955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10482.703774125432</v>
      </c>
      <c r="AC14">
        <f t="shared" si="2"/>
        <v>-291.78755055341753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-41190.471170564204</v>
      </c>
      <c r="AI14">
        <f t="shared" si="7"/>
        <v>-41218.61094021285</v>
      </c>
      <c r="AJ14">
        <f t="shared" si="8"/>
        <v>10774.491324678849</v>
      </c>
      <c r="AK14">
        <f t="shared" si="30"/>
        <v>18.868866793425777</v>
      </c>
      <c r="AL14">
        <f t="shared" si="9"/>
        <v>-30425.250748740575</v>
      </c>
      <c r="AN14">
        <f t="shared" si="10"/>
        <v>0</v>
      </c>
      <c r="AO14">
        <f t="shared" si="11"/>
        <v>0</v>
      </c>
      <c r="AP14">
        <f t="shared" si="12"/>
        <v>-13.517101873690578</v>
      </c>
      <c r="AQ14">
        <f t="shared" si="13"/>
        <v>-19786.082188653138</v>
      </c>
      <c r="AR14">
        <f t="shared" si="14"/>
        <v>-19799.599290526832</v>
      </c>
      <c r="AS14">
        <f t="shared" si="15"/>
        <v>5175.5895194365621</v>
      </c>
      <c r="AT14">
        <f t="shared" si="16"/>
        <v>9.0637698130598157</v>
      </c>
      <c r="AU14">
        <f t="shared" si="17"/>
        <v>-14614.946001277209</v>
      </c>
      <c r="AW14">
        <v>11</v>
      </c>
      <c r="AX14">
        <f>IF(Z14&gt;0, (R14*SUMPRODUCT(K14:$K$98, X14:$X$98)-K14*$AZ$3)/Z14, 0)</f>
        <v>-518.46115692613955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1000000</v>
      </c>
      <c r="S15">
        <f t="shared" si="1"/>
        <v>-20891.996998480456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-291.78755055341753</v>
      </c>
      <c r="AC15">
        <f t="shared" si="2"/>
        <v>-10755.957460896956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-42331.185635714886</v>
      </c>
      <c r="AI15">
        <f t="shared" si="7"/>
        <v>-42356.927448385257</v>
      </c>
      <c r="AJ15">
        <f t="shared" si="8"/>
        <v>10464.169910343539</v>
      </c>
      <c r="AK15">
        <f t="shared" si="30"/>
        <v>-1.1963289572690119</v>
      </c>
      <c r="AL15">
        <f t="shared" si="9"/>
        <v>-31893.953866998989</v>
      </c>
      <c r="AN15">
        <f t="shared" si="10"/>
        <v>0</v>
      </c>
      <c r="AO15">
        <f t="shared" si="11"/>
        <v>0</v>
      </c>
      <c r="AP15">
        <f t="shared" si="12"/>
        <v>-11.730603647105655</v>
      </c>
      <c r="AQ15">
        <f t="shared" si="13"/>
        <v>-19290.419325293649</v>
      </c>
      <c r="AR15">
        <f t="shared" si="14"/>
        <v>-19302.149928940755</v>
      </c>
      <c r="AS15">
        <f t="shared" si="15"/>
        <v>4768.5464612013893</v>
      </c>
      <c r="AT15">
        <f t="shared" si="16"/>
        <v>-0.54516987630131175</v>
      </c>
      <c r="AU15">
        <f t="shared" si="17"/>
        <v>-14534.148637615668</v>
      </c>
      <c r="AW15">
        <v>12</v>
      </c>
      <c r="AX15">
        <f>IF(Z15&gt;0, (R15*SUMPRODUCT(K15:$K$98, X15:$X$98)-K15*$AZ$3)/Z15, 0)</f>
        <v>-20891.996998480456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1000000</v>
      </c>
      <c r="S16">
        <f t="shared" si="1"/>
        <v>-44435.084406362846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-10755.957460896956</v>
      </c>
      <c r="AC16">
        <f t="shared" si="2"/>
        <v>-20738.989573984029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-42962.33265624757</v>
      </c>
      <c r="AI16">
        <f t="shared" si="7"/>
        <v>-42985.668934158428</v>
      </c>
      <c r="AJ16">
        <f t="shared" si="8"/>
        <v>9983.0321130870725</v>
      </c>
      <c r="AK16">
        <f t="shared" si="30"/>
        <v>-76.367297972368391</v>
      </c>
      <c r="AL16">
        <f t="shared" si="9"/>
        <v>-33079.004119043726</v>
      </c>
      <c r="AN16">
        <f t="shared" si="10"/>
        <v>0</v>
      </c>
      <c r="AO16">
        <f t="shared" si="11"/>
        <v>0</v>
      </c>
      <c r="AP16">
        <f t="shared" si="12"/>
        <v>-10.059971513032036</v>
      </c>
      <c r="AQ16">
        <f t="shared" si="13"/>
        <v>-18520.513181504775</v>
      </c>
      <c r="AR16">
        <f t="shared" si="14"/>
        <v>-18530.573153017809</v>
      </c>
      <c r="AS16">
        <f t="shared" si="15"/>
        <v>4303.5577076592417</v>
      </c>
      <c r="AT16">
        <f t="shared" si="16"/>
        <v>-32.92096730523955</v>
      </c>
      <c r="AU16">
        <f t="shared" si="17"/>
        <v>-14259.936412663807</v>
      </c>
      <c r="AW16">
        <v>13</v>
      </c>
      <c r="AX16">
        <f>IF(Z16&gt;0, (R16*SUMPRODUCT(K16:$K$98, X16:$X$98)-K16*$AZ$3)/Z16, 0)</f>
        <v>-44435.084406362846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1000000</v>
      </c>
      <c r="S17">
        <f t="shared" si="1"/>
        <v>-70361.934358218743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-20738.989573984029</v>
      </c>
      <c r="AC17">
        <f t="shared" si="2"/>
        <v>-29483.701434269722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-43029.15422969839</v>
      </c>
      <c r="AI17">
        <f t="shared" si="7"/>
        <v>-43050.105687118652</v>
      </c>
      <c r="AJ17">
        <f t="shared" si="8"/>
        <v>8744.7118602856935</v>
      </c>
      <c r="AK17">
        <f t="shared" si="30"/>
        <v>-286.19805612097957</v>
      </c>
      <c r="AL17">
        <f t="shared" si="9"/>
        <v>-34591.591882953937</v>
      </c>
      <c r="AN17">
        <f t="shared" si="10"/>
        <v>0</v>
      </c>
      <c r="AO17">
        <f t="shared" si="11"/>
        <v>0</v>
      </c>
      <c r="AP17">
        <f t="shared" si="12"/>
        <v>-8.4902292183310575</v>
      </c>
      <c r="AQ17">
        <f t="shared" si="13"/>
        <v>-17436.848194042777</v>
      </c>
      <c r="AR17">
        <f t="shared" si="14"/>
        <v>-17445.33842326111</v>
      </c>
      <c r="AS17">
        <f t="shared" si="15"/>
        <v>3543.64885710922</v>
      </c>
      <c r="AT17">
        <f t="shared" si="16"/>
        <v>-115.9769962331104</v>
      </c>
      <c r="AU17">
        <f t="shared" si="17"/>
        <v>-14017.666562384999</v>
      </c>
      <c r="AW17">
        <v>14</v>
      </c>
      <c r="AX17">
        <f>IF(Z17&gt;0, (R17*SUMPRODUCT(K17:$K$98, X17:$X$98)-K17*$AZ$3)/Z17, 0)</f>
        <v>-70361.934358218743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1000000</v>
      </c>
      <c r="S18">
        <f t="shared" si="1"/>
        <v>-98588.179670517609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-29483.701434269722</v>
      </c>
      <c r="AC18">
        <f t="shared" si="2"/>
        <v>-36682.62317785075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-42759.533614433829</v>
      </c>
      <c r="AI18">
        <f t="shared" si="7"/>
        <v>-42778.13758059917</v>
      </c>
      <c r="AJ18">
        <f t="shared" si="8"/>
        <v>7198.9217435810278</v>
      </c>
      <c r="AK18">
        <f t="shared" si="30"/>
        <v>-636.84795098022607</v>
      </c>
      <c r="AL18">
        <f t="shared" si="9"/>
        <v>-36216.06378799837</v>
      </c>
      <c r="AN18">
        <f t="shared" si="10"/>
        <v>0</v>
      </c>
      <c r="AO18">
        <f t="shared" si="11"/>
        <v>0</v>
      </c>
      <c r="AP18">
        <f t="shared" si="12"/>
        <v>-7.0352253449654567</v>
      </c>
      <c r="AQ18">
        <f t="shared" si="13"/>
        <v>-16169.82916167907</v>
      </c>
      <c r="AR18">
        <f t="shared" si="14"/>
        <v>-16176.864387024036</v>
      </c>
      <c r="AS18">
        <f t="shared" si="15"/>
        <v>2722.3247052140082</v>
      </c>
      <c r="AT18">
        <f t="shared" si="16"/>
        <v>-240.82869243081601</v>
      </c>
      <c r="AU18">
        <f t="shared" si="17"/>
        <v>-13695.368374240845</v>
      </c>
      <c r="AW18">
        <v>15</v>
      </c>
      <c r="AX18">
        <f>IF(Z18&gt;0, (R18*SUMPRODUCT(K18:$K$98, X18:$X$98)-K18*$AZ$3)/Z18, 0)</f>
        <v>-98588.179670517609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1000000</v>
      </c>
      <c r="S19">
        <f t="shared" si="1"/>
        <v>-132446.11581560658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-36682.62317785075</v>
      </c>
      <c r="AC19">
        <f t="shared" si="2"/>
        <v>-43211.47695001855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-42101.495777728996</v>
      </c>
      <c r="AI19">
        <f t="shared" si="7"/>
        <v>-42117.808629443796</v>
      </c>
      <c r="AJ19">
        <f t="shared" si="8"/>
        <v>6528.8537721678003</v>
      </c>
      <c r="AK19">
        <f t="shared" si="30"/>
        <v>-818.02249686607172</v>
      </c>
      <c r="AL19">
        <f t="shared" si="9"/>
        <v>-36406.977354142065</v>
      </c>
      <c r="AN19">
        <f t="shared" si="10"/>
        <v>0</v>
      </c>
      <c r="AO19">
        <f t="shared" si="11"/>
        <v>0</v>
      </c>
      <c r="AP19">
        <f t="shared" si="12"/>
        <v>-5.7528897916037423</v>
      </c>
      <c r="AQ19">
        <f t="shared" si="13"/>
        <v>-14847.512225666498</v>
      </c>
      <c r="AR19">
        <f t="shared" si="14"/>
        <v>-14853.265115458102</v>
      </c>
      <c r="AS19">
        <f t="shared" si="15"/>
        <v>2302.465373525481</v>
      </c>
      <c r="AT19">
        <f t="shared" si="16"/>
        <v>-288.48378896585564</v>
      </c>
      <c r="AU19">
        <f t="shared" si="17"/>
        <v>-12839.283530898476</v>
      </c>
      <c r="AW19">
        <v>16</v>
      </c>
      <c r="AX19">
        <f>IF(Z19&gt;0, (R19*SUMPRODUCT(K19:$K$98, X19:$X$98)-K19*$AZ$3)/Z19, 0)</f>
        <v>-132446.11581560658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1000000</v>
      </c>
      <c r="S20">
        <f t="shared" si="1"/>
        <v>-181573.7947110532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-43211.47695001855</v>
      </c>
      <c r="AC20">
        <f t="shared" si="2"/>
        <v>-51191.178728992163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-41064.030046192784</v>
      </c>
      <c r="AI20">
        <f t="shared" si="7"/>
        <v>-41078.126567888125</v>
      </c>
      <c r="AJ20">
        <f t="shared" si="8"/>
        <v>7979.7017789736128</v>
      </c>
      <c r="AK20">
        <f t="shared" si="30"/>
        <v>-185.80935088507977</v>
      </c>
      <c r="AL20">
        <f t="shared" si="9"/>
        <v>-33284.234139799592</v>
      </c>
      <c r="AN20">
        <f t="shared" si="10"/>
        <v>0</v>
      </c>
      <c r="AO20">
        <f t="shared" si="11"/>
        <v>0</v>
      </c>
      <c r="AP20">
        <f t="shared" si="12"/>
        <v>-4.7152413108956193</v>
      </c>
      <c r="AQ20">
        <f t="shared" si="13"/>
        <v>-13735.786391168627</v>
      </c>
      <c r="AR20">
        <f t="shared" si="14"/>
        <v>-13740.501632479523</v>
      </c>
      <c r="AS20">
        <f t="shared" si="15"/>
        <v>2669.1846605876908</v>
      </c>
      <c r="AT20">
        <f t="shared" si="16"/>
        <v>-62.15263213006984</v>
      </c>
      <c r="AU20">
        <f t="shared" si="17"/>
        <v>-11133.469604021901</v>
      </c>
      <c r="AW20">
        <v>17</v>
      </c>
      <c r="AX20">
        <f>IF(Z20&gt;0, (R20*SUMPRODUCT(K20:$K$98, X20:$X$98)-K20*$AZ$3)/Z20, 0)</f>
        <v>-181573.7947110532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50</v>
      </c>
      <c r="R21">
        <f t="shared" si="0"/>
        <v>1000000</v>
      </c>
      <c r="S21">
        <f t="shared" si="1"/>
        <v>-245190.89124312857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-51191.178728992163</v>
      </c>
      <c r="AC21">
        <f t="shared" si="2"/>
        <v>-58720.881904523187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-39620.659074294032</v>
      </c>
      <c r="AI21">
        <f t="shared" si="7"/>
        <v>-39632.633597818705</v>
      </c>
      <c r="AJ21">
        <f t="shared" si="8"/>
        <v>7529.7031755310236</v>
      </c>
      <c r="AK21">
        <f t="shared" si="30"/>
        <v>-81.905885966387459</v>
      </c>
      <c r="AL21">
        <f t="shared" si="9"/>
        <v>-32184.836308254071</v>
      </c>
      <c r="AN21">
        <f t="shared" si="10"/>
        <v>0</v>
      </c>
      <c r="AO21">
        <f t="shared" si="11"/>
        <v>0</v>
      </c>
      <c r="AP21">
        <f t="shared" si="12"/>
        <v>-3.8089004624827001</v>
      </c>
      <c r="AQ21">
        <f t="shared" si="13"/>
        <v>-12602.684888548036</v>
      </c>
      <c r="AR21">
        <f t="shared" si="14"/>
        <v>-12606.493789010519</v>
      </c>
      <c r="AS21">
        <f t="shared" si="15"/>
        <v>2395.0756661462183</v>
      </c>
      <c r="AT21">
        <f t="shared" si="16"/>
        <v>-26.052925303845981</v>
      </c>
      <c r="AU21">
        <f t="shared" si="17"/>
        <v>-10237.471048168147</v>
      </c>
      <c r="AW21">
        <v>18</v>
      </c>
      <c r="AX21">
        <f>IF(Z21&gt;0, (R21*SUMPRODUCT(K21:$K$98, X21:$X$98)-K21*$AZ$3)/Z21, 0)</f>
        <v>-245190.89124312857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1000000</v>
      </c>
      <c r="S22">
        <f t="shared" si="1"/>
        <v>-317721.89988843846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-58720.881904523187</v>
      </c>
      <c r="AC22">
        <f t="shared" si="2"/>
        <v>-63350.291286041815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-37706.441814724116</v>
      </c>
      <c r="AI22">
        <f t="shared" si="7"/>
        <v>-37716.411270922807</v>
      </c>
      <c r="AJ22">
        <f t="shared" si="8"/>
        <v>4629.4093815186279</v>
      </c>
      <c r="AK22">
        <f t="shared" si="30"/>
        <v>-1233.1385199949871</v>
      </c>
      <c r="AL22">
        <f t="shared" si="9"/>
        <v>-34320.140409399166</v>
      </c>
      <c r="AN22">
        <f t="shared" si="10"/>
        <v>0</v>
      </c>
      <c r="AO22">
        <f t="shared" si="11"/>
        <v>0</v>
      </c>
      <c r="AP22">
        <f t="shared" si="12"/>
        <v>-2.9608975504865036</v>
      </c>
      <c r="AQ22">
        <f t="shared" si="13"/>
        <v>-11198.696195832443</v>
      </c>
      <c r="AR22">
        <f t="shared" si="14"/>
        <v>-11201.65709338293</v>
      </c>
      <c r="AS22">
        <f t="shared" si="15"/>
        <v>1374.9202187918775</v>
      </c>
      <c r="AT22">
        <f t="shared" si="16"/>
        <v>-366.23831335392072</v>
      </c>
      <c r="AU22">
        <f t="shared" si="17"/>
        <v>-10192.975187944972</v>
      </c>
      <c r="AW22">
        <v>19</v>
      </c>
      <c r="AX22">
        <f>IF(Z22&gt;0, (R22*SUMPRODUCT(K22:$K$98, X22:$X$98)-K22*$AZ$3)/Z22, 0)</f>
        <v>-317721.89988843846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50</v>
      </c>
      <c r="R23">
        <f t="shared" si="0"/>
        <v>1000000</v>
      </c>
      <c r="S23">
        <f t="shared" si="1"/>
        <v>-385940.94533911854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-63350.291286041815</v>
      </c>
      <c r="AC23">
        <f t="shared" si="2"/>
        <v>-62516.881585954638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-35409.617211903023</v>
      </c>
      <c r="AI23">
        <f t="shared" si="7"/>
        <v>-35417.71649267913</v>
      </c>
      <c r="AJ23">
        <f t="shared" si="8"/>
        <v>-833.40970008717704</v>
      </c>
      <c r="AK23">
        <f t="shared" si="30"/>
        <v>-4434.5203900229271</v>
      </c>
      <c r="AL23">
        <f t="shared" si="9"/>
        <v>-40685.646582789232</v>
      </c>
      <c r="AN23">
        <f t="shared" si="10"/>
        <v>0</v>
      </c>
      <c r="AO23">
        <f t="shared" si="11"/>
        <v>0</v>
      </c>
      <c r="AP23">
        <f t="shared" si="12"/>
        <v>-2.1477332626147336</v>
      </c>
      <c r="AQ23">
        <f t="shared" si="13"/>
        <v>-9389.7735866631556</v>
      </c>
      <c r="AR23">
        <f t="shared" si="14"/>
        <v>-9391.9213199257701</v>
      </c>
      <c r="AS23">
        <f t="shared" si="15"/>
        <v>-221.00008429678445</v>
      </c>
      <c r="AT23">
        <f t="shared" si="16"/>
        <v>-1175.9274938944945</v>
      </c>
      <c r="AU23">
        <f t="shared" si="17"/>
        <v>-10788.848898117049</v>
      </c>
      <c r="AW23">
        <v>20</v>
      </c>
      <c r="AX23">
        <f>IF(Z23&gt;0, (R23*SUMPRODUCT(K23:$K$98, X23:$X$98)-K23*$AZ$3)/Z23, 0)</f>
        <v>-385940.94533911854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1000000</v>
      </c>
      <c r="S24">
        <f t="shared" si="1"/>
        <v>-478458.51215576305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-62516.881585954638</v>
      </c>
      <c r="AC24">
        <f t="shared" si="2"/>
        <v>-61163.703479832402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-32530.84384989817</v>
      </c>
      <c r="AI24">
        <f t="shared" si="7"/>
        <v>-32537.235595674021</v>
      </c>
      <c r="AJ24">
        <f t="shared" si="8"/>
        <v>-1353.1781061222355</v>
      </c>
      <c r="AK24">
        <f t="shared" si="30"/>
        <v>-4376.1817110168249</v>
      </c>
      <c r="AL24">
        <f t="shared" si="9"/>
        <v>-38266.595412813083</v>
      </c>
      <c r="AN24">
        <f t="shared" si="10"/>
        <v>0</v>
      </c>
      <c r="AO24">
        <f t="shared" si="11"/>
        <v>0</v>
      </c>
      <c r="AP24">
        <f t="shared" si="12"/>
        <v>-1.5133359840893017</v>
      </c>
      <c r="AQ24">
        <f t="shared" si="13"/>
        <v>-7702.1362108672829</v>
      </c>
      <c r="AR24">
        <f t="shared" si="14"/>
        <v>-7703.6495468513722</v>
      </c>
      <c r="AS24">
        <f t="shared" si="15"/>
        <v>-320.38400660637967</v>
      </c>
      <c r="AT24">
        <f t="shared" si="16"/>
        <v>-1036.1227571372494</v>
      </c>
      <c r="AU24">
        <f t="shared" si="17"/>
        <v>-9060.1563105950008</v>
      </c>
      <c r="AW24">
        <v>21</v>
      </c>
      <c r="AX24">
        <f>IF(Z24&gt;0, (R24*SUMPRODUCT(K24:$K$98, X24:$X$98)-K24*$AZ$3)/Z24, 0)</f>
        <v>-478458.51215576305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1000000</v>
      </c>
      <c r="S25">
        <f t="shared" si="1"/>
        <v>-608105.13823236898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-61163.703479832402</v>
      </c>
      <c r="AC25">
        <f t="shared" si="2"/>
        <v>-59273.918536427023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-29083.424285264366</v>
      </c>
      <c r="AI25">
        <f t="shared" si="7"/>
        <v>-29088.297942368194</v>
      </c>
      <c r="AJ25">
        <f t="shared" si="8"/>
        <v>-1889.7849434053787</v>
      </c>
      <c r="AK25">
        <f t="shared" si="30"/>
        <v>-4281.4592435882687</v>
      </c>
      <c r="AL25">
        <f t="shared" si="9"/>
        <v>-35259.542129361842</v>
      </c>
      <c r="AN25">
        <f t="shared" si="10"/>
        <v>0</v>
      </c>
      <c r="AO25">
        <f t="shared" si="11"/>
        <v>0</v>
      </c>
      <c r="AP25">
        <f t="shared" si="12"/>
        <v>-1.0302741736854919</v>
      </c>
      <c r="AQ25">
        <f t="shared" si="13"/>
        <v>-6148.1348164403225</v>
      </c>
      <c r="AR25">
        <f t="shared" si="14"/>
        <v>-6149.1650906140076</v>
      </c>
      <c r="AS25">
        <f t="shared" si="15"/>
        <v>-399.49396921675793</v>
      </c>
      <c r="AT25">
        <f t="shared" si="16"/>
        <v>-905.08560417393119</v>
      </c>
      <c r="AU25">
        <f t="shared" si="17"/>
        <v>-7453.7446640046974</v>
      </c>
      <c r="AW25">
        <v>22</v>
      </c>
      <c r="AX25">
        <f>IF(Z25&gt;0, (R25*SUMPRODUCT(K25:$K$98, X25:$X$98)-K25*$AZ$3)/Z25, 0)</f>
        <v>-608105.13823236898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1000000</v>
      </c>
      <c r="S26">
        <f t="shared" si="1"/>
        <v>-797240.99191950669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-59273.918536427023</v>
      </c>
      <c r="AC26">
        <f t="shared" si="2"/>
        <v>-56857.83803655245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-25180.153550581701</v>
      </c>
      <c r="AI26">
        <f t="shared" si="7"/>
        <v>-25183.719463436963</v>
      </c>
      <c r="AJ26">
        <f t="shared" si="8"/>
        <v>-2416.0804998745734</v>
      </c>
      <c r="AK26">
        <f t="shared" si="30"/>
        <v>-4149.1742975498919</v>
      </c>
      <c r="AL26">
        <f t="shared" si="9"/>
        <v>-31748.974260861429</v>
      </c>
      <c r="AN26">
        <f t="shared" si="10"/>
        <v>0</v>
      </c>
      <c r="AO26">
        <f t="shared" si="11"/>
        <v>0</v>
      </c>
      <c r="AP26">
        <f t="shared" si="12"/>
        <v>-0.67305498617375714</v>
      </c>
      <c r="AQ26">
        <f t="shared" si="13"/>
        <v>-4752.6758470362283</v>
      </c>
      <c r="AR26">
        <f t="shared" si="14"/>
        <v>-4753.3489020224015</v>
      </c>
      <c r="AS26">
        <f t="shared" si="15"/>
        <v>-456.02769709813106</v>
      </c>
      <c r="AT26">
        <f t="shared" si="16"/>
        <v>-783.14377350781967</v>
      </c>
      <c r="AU26">
        <f t="shared" si="17"/>
        <v>-5992.5203726283526</v>
      </c>
      <c r="AW26">
        <v>23</v>
      </c>
      <c r="AX26">
        <f>IF(Z26&gt;0, (R26*SUMPRODUCT(K26:$K$98, X26:$X$98)-K26*$AZ$3)/Z26, 0)</f>
        <v>-797240.99191950669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1000000</v>
      </c>
      <c r="S27">
        <f t="shared" si="1"/>
        <v>-1085274.2637919863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-56857.83803655245</v>
      </c>
      <c r="AC27">
        <f t="shared" si="2"/>
        <v>-53963.893065450386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-20881.33661295654</v>
      </c>
      <c r="AI27">
        <f t="shared" si="7"/>
        <v>-20883.822799852602</v>
      </c>
      <c r="AJ27">
        <f t="shared" si="8"/>
        <v>-2893.9449711020643</v>
      </c>
      <c r="AK27">
        <f t="shared" si="30"/>
        <v>-3980.0486625586718</v>
      </c>
      <c r="AL27">
        <f t="shared" si="9"/>
        <v>-27757.816433513337</v>
      </c>
      <c r="AN27">
        <f t="shared" si="10"/>
        <v>0</v>
      </c>
      <c r="AO27">
        <f t="shared" si="11"/>
        <v>0</v>
      </c>
      <c r="AP27">
        <f t="shared" si="12"/>
        <v>-0.41898219806586839</v>
      </c>
      <c r="AQ27">
        <f t="shared" si="13"/>
        <v>-3519.0066871115519</v>
      </c>
      <c r="AR27">
        <f t="shared" si="14"/>
        <v>-3519.4256693096177</v>
      </c>
      <c r="AS27">
        <f t="shared" si="15"/>
        <v>-487.6992260697582</v>
      </c>
      <c r="AT27">
        <f t="shared" si="16"/>
        <v>-670.73378099192007</v>
      </c>
      <c r="AU27">
        <f t="shared" si="17"/>
        <v>-4677.8586763712956</v>
      </c>
      <c r="AW27">
        <v>24</v>
      </c>
      <c r="AX27">
        <f>IF(Z27&gt;0, (R27*SUMPRODUCT(K27:$K$98, X27:$X$98)-K27*$AZ$3)/Z27, 0)</f>
        <v>-1085274.2637919863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1000000</v>
      </c>
      <c r="S28">
        <f t="shared" si="1"/>
        <v>-1546231.4355635513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-53963.893065450386</v>
      </c>
      <c r="AC28">
        <f t="shared" si="2"/>
        <v>-50655.559736367046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-16465.842227046789</v>
      </c>
      <c r="AI28">
        <f t="shared" si="7"/>
        <v>-16467.480259962536</v>
      </c>
      <c r="AJ28">
        <f t="shared" si="8"/>
        <v>-3308.3333290833398</v>
      </c>
      <c r="AK28">
        <f t="shared" si="30"/>
        <v>-3777.4725145815273</v>
      </c>
      <c r="AL28">
        <f t="shared" si="9"/>
        <v>-23553.286103627404</v>
      </c>
      <c r="AN28">
        <f t="shared" si="10"/>
        <v>0</v>
      </c>
      <c r="AO28">
        <f t="shared" si="11"/>
        <v>0</v>
      </c>
      <c r="AP28">
        <f t="shared" si="12"/>
        <v>-0.2464713248772776</v>
      </c>
      <c r="AQ28">
        <f t="shared" si="13"/>
        <v>-2477.5802182617658</v>
      </c>
      <c r="AR28">
        <f t="shared" si="14"/>
        <v>-2477.8266895866427</v>
      </c>
      <c r="AS28">
        <f t="shared" si="15"/>
        <v>-497.79787140733936</v>
      </c>
      <c r="AT28">
        <f t="shared" si="16"/>
        <v>-568.3882456848545</v>
      </c>
      <c r="AU28">
        <f t="shared" si="17"/>
        <v>-3544.012806678837</v>
      </c>
      <c r="AW28">
        <v>25</v>
      </c>
      <c r="AX28">
        <f>IF(Z28&gt;0, (R28*SUMPRODUCT(K28:$K$98, X28:$X$98)-K28*$AZ$3)/Z28, 0)</f>
        <v>-1546231.4355635513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50</v>
      </c>
      <c r="R29">
        <f t="shared" si="0"/>
        <v>1000000</v>
      </c>
      <c r="S29">
        <f t="shared" si="1"/>
        <v>-2327080.8235075101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-50655.559736367046</v>
      </c>
      <c r="AC29">
        <f t="shared" si="2"/>
        <v>-47037.300654454797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-12220.04486962137</v>
      </c>
      <c r="AI29">
        <f t="shared" si="7"/>
        <v>-12221.05551996448</v>
      </c>
      <c r="AJ29">
        <f t="shared" si="8"/>
        <v>-3618.2590819122488</v>
      </c>
      <c r="AK29">
        <f t="shared" si="30"/>
        <v>-3545.8891815456936</v>
      </c>
      <c r="AL29">
        <f t="shared" si="9"/>
        <v>-19385.203783422425</v>
      </c>
      <c r="AN29">
        <f t="shared" si="10"/>
        <v>0</v>
      </c>
      <c r="AO29">
        <f t="shared" si="11"/>
        <v>0</v>
      </c>
      <c r="AP29">
        <f t="shared" si="12"/>
        <v>-0.13577714740471133</v>
      </c>
      <c r="AQ29">
        <f t="shared" si="13"/>
        <v>-1641.7179738433595</v>
      </c>
      <c r="AR29">
        <f t="shared" si="14"/>
        <v>-1641.8537509907642</v>
      </c>
      <c r="AS29">
        <f t="shared" si="15"/>
        <v>-486.09976740464805</v>
      </c>
      <c r="AT29">
        <f t="shared" si="16"/>
        <v>-476.37713811280423</v>
      </c>
      <c r="AU29">
        <f t="shared" si="17"/>
        <v>-2604.3306565082166</v>
      </c>
      <c r="AW29">
        <v>26</v>
      </c>
      <c r="AX29">
        <f>IF(Z29&gt;0, (R29*SUMPRODUCT(K29:$K$98, X29:$X$98)-K29*$AZ$3)/Z29, 0)</f>
        <v>-2327080.8235075101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1000000</v>
      </c>
      <c r="S30">
        <f t="shared" si="1"/>
        <v>-3746294.140300259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-47037.300654454797</v>
      </c>
      <c r="AC30">
        <f t="shared" si="2"/>
        <v>-43236.304967428499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-8469.7902295748718</v>
      </c>
      <c r="AI30">
        <f t="shared" si="7"/>
        <v>-8470.3672839030714</v>
      </c>
      <c r="AJ30">
        <f t="shared" si="8"/>
        <v>-3800.9956870262977</v>
      </c>
      <c r="AK30">
        <f t="shared" si="30"/>
        <v>-3292.611045811836</v>
      </c>
      <c r="AL30">
        <f t="shared" si="9"/>
        <v>-15563.974016741206</v>
      </c>
      <c r="AN30">
        <f t="shared" si="10"/>
        <v>0</v>
      </c>
      <c r="AO30">
        <f t="shared" si="11"/>
        <v>0</v>
      </c>
      <c r="AP30">
        <f t="shared" si="12"/>
        <v>-6.9218858426436256E-2</v>
      </c>
      <c r="AQ30">
        <f t="shared" si="13"/>
        <v>-1015.9688302331361</v>
      </c>
      <c r="AR30">
        <f t="shared" si="14"/>
        <v>-1016.0380490915626</v>
      </c>
      <c r="AS30">
        <f t="shared" si="15"/>
        <v>-455.93728264780594</v>
      </c>
      <c r="AT30">
        <f t="shared" si="16"/>
        <v>-394.95549499507035</v>
      </c>
      <c r="AU30">
        <f t="shared" si="17"/>
        <v>-1866.9308267344391</v>
      </c>
      <c r="AW30">
        <v>27</v>
      </c>
      <c r="AX30">
        <f>IF(Z30&gt;0, (R30*SUMPRODUCT(K30:$K$98, X30:$X$98)-K30*$AZ$3)/Z30, 0)</f>
        <v>-3746294.140300259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1000000</v>
      </c>
      <c r="S31">
        <f t="shared" si="1"/>
        <v>-6573982.1955916062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-43236.304967428499</v>
      </c>
      <c r="AC31">
        <f t="shared" si="2"/>
        <v>-39392.708029028014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-5433.4617164885422</v>
      </c>
      <c r="AI31">
        <f t="shared" si="7"/>
        <v>-5433.7613271876362</v>
      </c>
      <c r="AJ31">
        <f t="shared" si="8"/>
        <v>-3843.5969384004857</v>
      </c>
      <c r="AK31">
        <f t="shared" si="30"/>
        <v>-3026.5413477199954</v>
      </c>
      <c r="AL31">
        <f t="shared" si="9"/>
        <v>-12303.899613308116</v>
      </c>
      <c r="AN31">
        <f t="shared" si="10"/>
        <v>0</v>
      </c>
      <c r="AO31">
        <f t="shared" si="11"/>
        <v>0</v>
      </c>
      <c r="AP31">
        <f t="shared" si="12"/>
        <v>-3.2088323326723935E-2</v>
      </c>
      <c r="AQ31">
        <f t="shared" si="13"/>
        <v>-581.92406636144801</v>
      </c>
      <c r="AR31">
        <f t="shared" si="14"/>
        <v>-581.95615468477467</v>
      </c>
      <c r="AS31">
        <f t="shared" si="15"/>
        <v>-411.64945601087481</v>
      </c>
      <c r="AT31">
        <f t="shared" si="16"/>
        <v>-324.14275465153924</v>
      </c>
      <c r="AU31">
        <f t="shared" si="17"/>
        <v>-1317.7483653471886</v>
      </c>
      <c r="AW31">
        <v>28</v>
      </c>
      <c r="AX31">
        <f>IF(Z31&gt;0, (R31*SUMPRODUCT(K31:$K$98, X31:$X$98)-K31*$AZ$3)/Z31, 0)</f>
        <v>-6573982.1955916062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50</v>
      </c>
      <c r="R32">
        <f t="shared" si="0"/>
        <v>1000000</v>
      </c>
      <c r="S32">
        <f t="shared" si="1"/>
        <v>-12899358.38865697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-39392.708029028014</v>
      </c>
      <c r="AC32">
        <f t="shared" si="2"/>
        <v>-35635.734087680867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-3169.6944310870254</v>
      </c>
      <c r="AI32">
        <f t="shared" si="7"/>
        <v>-3169.8325609575741</v>
      </c>
      <c r="AJ32">
        <f t="shared" si="8"/>
        <v>-3756.973941347147</v>
      </c>
      <c r="AK32">
        <f t="shared" si="30"/>
        <v>-2757.4895620319612</v>
      </c>
      <c r="AL32">
        <f t="shared" si="9"/>
        <v>-9684.2960643366823</v>
      </c>
      <c r="AN32">
        <f t="shared" si="10"/>
        <v>0</v>
      </c>
      <c r="AO32">
        <f t="shared" si="11"/>
        <v>0</v>
      </c>
      <c r="AP32">
        <f t="shared" si="12"/>
        <v>-1.3208676055786768E-2</v>
      </c>
      <c r="AQ32">
        <f t="shared" si="13"/>
        <v>-303.10219483884845</v>
      </c>
      <c r="AR32">
        <f t="shared" si="14"/>
        <v>-303.11540351490424</v>
      </c>
      <c r="AS32">
        <f t="shared" si="15"/>
        <v>-359.26082855379644</v>
      </c>
      <c r="AT32">
        <f t="shared" si="16"/>
        <v>-263.68508279533745</v>
      </c>
      <c r="AU32">
        <f t="shared" si="17"/>
        <v>-926.0613148640382</v>
      </c>
      <c r="AW32">
        <v>29</v>
      </c>
      <c r="AX32">
        <f>IF(Z32&gt;0, (R32*SUMPRODUCT(K32:$K$98, X32:$X$98)-K32*$AZ$3)/Z32, 0)</f>
        <v>-12899358.38865697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1000000</v>
      </c>
      <c r="S33">
        <f t="shared" si="1"/>
        <v>-29352910.986959245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-35635.734087680867</v>
      </c>
      <c r="AC33">
        <f t="shared" si="2"/>
        <v>-32064.82020420847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-1642.5816490655779</v>
      </c>
      <c r="AI33">
        <f t="shared" si="7"/>
        <v>-1642.6362685549677</v>
      </c>
      <c r="AJ33">
        <f t="shared" si="8"/>
        <v>-3570.9138834723963</v>
      </c>
      <c r="AK33">
        <f t="shared" si="30"/>
        <v>-2494.501386137661</v>
      </c>
      <c r="AL33">
        <f t="shared" si="9"/>
        <v>-7708.0515381650248</v>
      </c>
      <c r="AN33">
        <f t="shared" si="10"/>
        <v>0</v>
      </c>
      <c r="AO33">
        <f t="shared" si="11"/>
        <v>0</v>
      </c>
      <c r="AP33">
        <f t="shared" si="12"/>
        <v>-4.663385280207588E-3</v>
      </c>
      <c r="AQ33">
        <f t="shared" si="13"/>
        <v>-140.2428175249357</v>
      </c>
      <c r="AR33">
        <f t="shared" si="14"/>
        <v>-140.24748091021593</v>
      </c>
      <c r="AS33">
        <f t="shared" si="15"/>
        <v>-304.88288021601124</v>
      </c>
      <c r="AT33">
        <f t="shared" si="16"/>
        <v>-212.97930785408187</v>
      </c>
      <c r="AU33">
        <f t="shared" si="17"/>
        <v>-658.10966898030904</v>
      </c>
      <c r="AW33">
        <v>30</v>
      </c>
      <c r="AX33">
        <f>IF(Z33&gt;0, (R33*SUMPRODUCT(K33:$K$98, X33:$X$98)-K33*$AZ$3)/Z33, 0)</f>
        <v>-29352910.986959245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1000000</v>
      </c>
      <c r="S34">
        <f t="shared" si="1"/>
        <v>-81081971.914368838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-32064.82020420847</v>
      </c>
      <c r="AC34">
        <f t="shared" si="2"/>
        <v>-28746.120094669797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-726.93430396804592</v>
      </c>
      <c r="AI34">
        <f t="shared" si="7"/>
        <v>-726.95203054734338</v>
      </c>
      <c r="AJ34">
        <f t="shared" si="8"/>
        <v>-3318.7001095386731</v>
      </c>
      <c r="AK34">
        <f t="shared" si="30"/>
        <v>-2244.537414294593</v>
      </c>
      <c r="AL34">
        <f t="shared" si="9"/>
        <v>-6290.1895543806095</v>
      </c>
      <c r="AN34">
        <f t="shared" si="10"/>
        <v>0</v>
      </c>
      <c r="AO34">
        <f t="shared" si="11"/>
        <v>0</v>
      </c>
      <c r="AP34">
        <f t="shared" si="12"/>
        <v>-1.3513273814857142E-3</v>
      </c>
      <c r="AQ34">
        <f t="shared" si="13"/>
        <v>-55.415442145384148</v>
      </c>
      <c r="AR34">
        <f t="shared" si="14"/>
        <v>-55.416793472765633</v>
      </c>
      <c r="AS34">
        <f t="shared" si="15"/>
        <v>-252.99017107067826</v>
      </c>
      <c r="AT34">
        <f t="shared" si="16"/>
        <v>-171.10491628478664</v>
      </c>
      <c r="AU34">
        <f t="shared" si="17"/>
        <v>-479.51188082823057</v>
      </c>
      <c r="AW34">
        <v>31</v>
      </c>
      <c r="AX34">
        <f>IF(Z34&gt;0, (R34*SUMPRODUCT(K34:$K$98, X34:$X$98)-K34*$AZ$3)/Z34, 0)</f>
        <v>-81081971.914368838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-289540931.80954415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-28746.120094669797</v>
      </c>
      <c r="AC35">
        <f t="shared" ref="AC35:AC69" si="33">S35*Z35</f>
        <v>-25713.193637651249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-262.1795045763771</v>
      </c>
      <c r="AI35">
        <f t="shared" ref="AI35:AI66" si="38">SUM(AE35:AH35)</f>
        <v>-262.18394491465273</v>
      </c>
      <c r="AJ35">
        <f t="shared" ref="AJ35:AJ69" si="39">AB35-AC35</f>
        <v>-3032.9264570185478</v>
      </c>
      <c r="AK35">
        <f t="shared" si="30"/>
        <v>-2012.228406626886</v>
      </c>
      <c r="AL35">
        <f t="shared" ref="AL35:AL66" si="40">SUM(AI35:AK35)</f>
        <v>-5307.3388085600864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-3.0222728749511551E-4</v>
      </c>
      <c r="AQ35">
        <f t="shared" ref="AQ35:AQ69" si="44">AH35*$K35</f>
        <v>-17.844991887077281</v>
      </c>
      <c r="AR35">
        <f t="shared" ref="AR35:AR69" si="45">AI35*$K35</f>
        <v>-17.845294114364773</v>
      </c>
      <c r="AS35">
        <f t="shared" ref="AS35:AS69" si="46">AJ35*$K35</f>
        <v>-206.43317679254849</v>
      </c>
      <c r="AT35">
        <f t="shared" ref="AT35:AT69" si="47">AK35*$K35</f>
        <v>-136.96036099092782</v>
      </c>
      <c r="AU35">
        <f t="shared" ref="AU35:AU69" si="48">AL35*$K35</f>
        <v>-361.23883189784107</v>
      </c>
      <c r="AW35">
        <v>32</v>
      </c>
      <c r="AX35">
        <f>IF(Z35&gt;0, (R35*SUMPRODUCT(K35:$K$98, X35:$X$98)-K35*$AZ$3)/Z35, 0)</f>
        <v>-289540931.80954415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1000000</v>
      </c>
      <c r="S36">
        <f t="shared" si="32"/>
        <v>-1042018715.2128867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-25713.193637651249</v>
      </c>
      <c r="AC36">
        <f t="shared" si="33"/>
        <v>-22973.59050528481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-65.871502188740138</v>
      </c>
      <c r="AI36">
        <f t="shared" si="38"/>
        <v>-65.872604548523597</v>
      </c>
      <c r="AJ36">
        <f t="shared" si="39"/>
        <v>-2739.6031323664392</v>
      </c>
      <c r="AK36">
        <f t="shared" si="30"/>
        <v>-1799.9235546355876</v>
      </c>
      <c r="AL36">
        <f t="shared" si="40"/>
        <v>-4605.3992915505505</v>
      </c>
      <c r="AN36">
        <f t="shared" si="41"/>
        <v>0</v>
      </c>
      <c r="AO36">
        <f t="shared" si="42"/>
        <v>0</v>
      </c>
      <c r="AP36">
        <f t="shared" si="43"/>
        <v>-6.6992001694071639E-5</v>
      </c>
      <c r="AQ36">
        <f t="shared" si="44"/>
        <v>-4.0031066557643582</v>
      </c>
      <c r="AR36">
        <f t="shared" si="45"/>
        <v>-4.0031736477660527</v>
      </c>
      <c r="AS36">
        <f t="shared" si="46"/>
        <v>-166.48965286848474</v>
      </c>
      <c r="AT36">
        <f t="shared" si="47"/>
        <v>-109.38396304950841</v>
      </c>
      <c r="AU36">
        <f t="shared" si="48"/>
        <v>-279.87678956575922</v>
      </c>
      <c r="AW36">
        <v>33</v>
      </c>
      <c r="AX36">
        <f>IF(Z36&gt;0, (R36*SUMPRODUCT(K36:$K$98, X36:$X$98)-K36*$AZ$3)/Z36, 0)</f>
        <v>-1042018715.2128867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1000000</v>
      </c>
      <c r="S37">
        <f t="shared" si="32"/>
        <v>-3784930440.9112921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-22973.59050528481</v>
      </c>
      <c r="AC37">
        <f t="shared" si="33"/>
        <v>-20515.586358142791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-16.406389923457205</v>
      </c>
      <c r="AI37">
        <f t="shared" si="38"/>
        <v>-16.406660940146658</v>
      </c>
      <c r="AJ37">
        <f t="shared" si="39"/>
        <v>-2458.0041471420191</v>
      </c>
      <c r="AK37">
        <f t="shared" si="30"/>
        <v>-1608.1513353699368</v>
      </c>
      <c r="AL37">
        <f t="shared" si="40"/>
        <v>-4082.5621434521026</v>
      </c>
      <c r="AN37">
        <f t="shared" si="41"/>
        <v>0</v>
      </c>
      <c r="AO37">
        <f t="shared" si="42"/>
        <v>0</v>
      </c>
      <c r="AP37">
        <f t="shared" si="43"/>
        <v>-1.4705425895837386E-5</v>
      </c>
      <c r="AQ37">
        <f t="shared" si="44"/>
        <v>-0.89021436917487573</v>
      </c>
      <c r="AR37">
        <f t="shared" si="45"/>
        <v>-0.89022907460077161</v>
      </c>
      <c r="AS37">
        <f t="shared" si="46"/>
        <v>-133.37185215552694</v>
      </c>
      <c r="AT37">
        <f t="shared" si="47"/>
        <v>-87.258649418495068</v>
      </c>
      <c r="AU37">
        <f t="shared" si="48"/>
        <v>-221.52073064862276</v>
      </c>
      <c r="AW37">
        <v>34</v>
      </c>
      <c r="AX37">
        <f>IF(Z37&gt;0, (R37*SUMPRODUCT(K37:$K$98, X37:$X$98)-K37*$AZ$3)/Z37, 0)</f>
        <v>-3784930440.9112921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1000000</v>
      </c>
      <c r="S38">
        <f t="shared" si="32"/>
        <v>-13896321784.540642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-20515.586358142791</v>
      </c>
      <c r="AC38">
        <f t="shared" si="33"/>
        <v>-18318.255810192521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-4.0479214967348698</v>
      </c>
      <c r="AI38">
        <f t="shared" si="38"/>
        <v>-4.0479874071825916</v>
      </c>
      <c r="AJ38">
        <f t="shared" si="39"/>
        <v>-2197.3305479502706</v>
      </c>
      <c r="AK38">
        <f t="shared" si="30"/>
        <v>-1436.0910450699955</v>
      </c>
      <c r="AL38">
        <f t="shared" si="40"/>
        <v>-3637.4695804274488</v>
      </c>
      <c r="AN38">
        <f t="shared" si="41"/>
        <v>0</v>
      </c>
      <c r="AO38">
        <f t="shared" si="42"/>
        <v>0</v>
      </c>
      <c r="AP38">
        <f t="shared" si="43"/>
        <v>-3.1931388968999514E-6</v>
      </c>
      <c r="AQ38">
        <f t="shared" si="44"/>
        <v>-0.1961081441491262</v>
      </c>
      <c r="AR38">
        <f t="shared" si="45"/>
        <v>-0.19611133728802307</v>
      </c>
      <c r="AS38">
        <f t="shared" si="46"/>
        <v>-106.45325414247628</v>
      </c>
      <c r="AT38">
        <f t="shared" si="47"/>
        <v>-69.573767649650165</v>
      </c>
      <c r="AU38">
        <f t="shared" si="48"/>
        <v>-176.22313312941449</v>
      </c>
      <c r="AW38">
        <v>35</v>
      </c>
      <c r="AX38">
        <f>IF(Z38&gt;0, (R38*SUMPRODUCT(K38:$K$98, X38:$X$98)-K38*$AZ$3)/Z38, 0)</f>
        <v>-13896321784.540642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50</v>
      </c>
      <c r="R39">
        <f t="shared" si="31"/>
        <v>1000000</v>
      </c>
      <c r="S39">
        <f t="shared" si="32"/>
        <v>-51641883963.331131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-18318.255810192521</v>
      </c>
      <c r="AC39">
        <f t="shared" si="33"/>
        <v>-16355.754809122878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-0.98831195146175022</v>
      </c>
      <c r="AI39">
        <f t="shared" si="38"/>
        <v>-0.98832778720742198</v>
      </c>
      <c r="AJ39">
        <f t="shared" si="39"/>
        <v>-1962.5010010696424</v>
      </c>
      <c r="AK39">
        <f t="shared" si="30"/>
        <v>-1282.2779067134766</v>
      </c>
      <c r="AL39">
        <f t="shared" si="40"/>
        <v>-3245.7672355703262</v>
      </c>
      <c r="AN39">
        <f t="shared" si="41"/>
        <v>0</v>
      </c>
      <c r="AO39">
        <f t="shared" si="42"/>
        <v>0</v>
      </c>
      <c r="AP39">
        <f t="shared" si="43"/>
        <v>-6.8498970428846727E-7</v>
      </c>
      <c r="AQ39">
        <f t="shared" si="44"/>
        <v>-4.2750339984426219E-2</v>
      </c>
      <c r="AR39">
        <f t="shared" si="45"/>
        <v>-4.2751024974130504E-2</v>
      </c>
      <c r="AS39">
        <f t="shared" si="46"/>
        <v>-84.88978089500624</v>
      </c>
      <c r="AT39">
        <f t="shared" si="47"/>
        <v>-55.466107017568589</v>
      </c>
      <c r="AU39">
        <f t="shared" si="48"/>
        <v>-140.39863893754895</v>
      </c>
      <c r="AW39">
        <v>36</v>
      </c>
      <c r="AX39">
        <f>IF(Z39&gt;0, (R39*SUMPRODUCT(K39:$K$98, X39:$X$98)-K39*$AZ$3)/Z39, 0)</f>
        <v>-51641883963.331131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1000000</v>
      </c>
      <c r="S40">
        <f t="shared" si="32"/>
        <v>-194268810176.26617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-16355.754809122878</v>
      </c>
      <c r="AC40">
        <f t="shared" si="33"/>
        <v>-14603.389426236263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-0.23837671953655712</v>
      </c>
      <c r="AI40">
        <f t="shared" si="38"/>
        <v>-0.23838047808879537</v>
      </c>
      <c r="AJ40">
        <f t="shared" si="39"/>
        <v>-1752.3653828866154</v>
      </c>
      <c r="AK40">
        <f t="shared" ref="AK40:AK69" si="61">G40*SUM(AB40:AB40, AE40:AF40)</f>
        <v>-1144.9028366386017</v>
      </c>
      <c r="AL40">
        <f t="shared" si="40"/>
        <v>-2897.5066000033057</v>
      </c>
      <c r="AN40">
        <f t="shared" si="41"/>
        <v>0</v>
      </c>
      <c r="AO40">
        <f t="shared" si="42"/>
        <v>0</v>
      </c>
      <c r="AP40">
        <f t="shared" si="43"/>
        <v>-1.4516037908765664E-7</v>
      </c>
      <c r="AQ40">
        <f t="shared" si="44"/>
        <v>-9.206431833346556E-3</v>
      </c>
      <c r="AR40">
        <f t="shared" si="45"/>
        <v>-9.2065769937256427E-3</v>
      </c>
      <c r="AS40">
        <f t="shared" si="46"/>
        <v>-67.6787249863455</v>
      </c>
      <c r="AT40">
        <f t="shared" si="47"/>
        <v>-44.217698531176922</v>
      </c>
      <c r="AU40">
        <f t="shared" si="48"/>
        <v>-111.90563009451614</v>
      </c>
      <c r="AW40">
        <v>37</v>
      </c>
      <c r="AX40">
        <f>IF(Z40&gt;0, (R40*SUMPRODUCT(K40:$K$98, X40:$X$98)-K40*$AZ$3)/Z40, 0)</f>
        <v>-194268810176.26617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1000000</v>
      </c>
      <c r="S41">
        <f t="shared" si="32"/>
        <v>-740633119742.16321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-14603.389426236263</v>
      </c>
      <c r="AC41">
        <f t="shared" si="33"/>
        <v>-13038.748513715773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-5.6814466041771275E-2</v>
      </c>
      <c r="AI41">
        <f t="shared" si="38"/>
        <v>-5.6815346285185059E-2</v>
      </c>
      <c r="AJ41">
        <f t="shared" si="39"/>
        <v>-1564.64091252049</v>
      </c>
      <c r="AK41">
        <f t="shared" si="61"/>
        <v>-1022.2372598365384</v>
      </c>
      <c r="AL41">
        <f t="shared" si="40"/>
        <v>-2586.9349877033137</v>
      </c>
      <c r="AN41">
        <f t="shared" si="41"/>
        <v>0</v>
      </c>
      <c r="AO41">
        <f t="shared" si="42"/>
        <v>0</v>
      </c>
      <c r="AP41">
        <f t="shared" si="43"/>
        <v>-3.0353743831329422E-8</v>
      </c>
      <c r="AQ41">
        <f t="shared" si="44"/>
        <v>-1.9591532536730556E-3</v>
      </c>
      <c r="AR41">
        <f t="shared" si="45"/>
        <v>-1.9591836074168865E-3</v>
      </c>
      <c r="AS41">
        <f t="shared" si="46"/>
        <v>-53.954063958653883</v>
      </c>
      <c r="AT41">
        <f t="shared" si="47"/>
        <v>-35.250167662618502</v>
      </c>
      <c r="AU41">
        <f t="shared" si="48"/>
        <v>-89.20619080487981</v>
      </c>
      <c r="AW41">
        <v>38</v>
      </c>
      <c r="AX41">
        <f>IF(Z41&gt;0, (R41*SUMPRODUCT(K41:$K$98, X41:$X$98)-K41*$AZ$3)/Z41, 0)</f>
        <v>-740633119742.16321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1000000</v>
      </c>
      <c r="S42">
        <f t="shared" si="32"/>
        <v>-2863943397057.8311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-13038.748513715773</v>
      </c>
      <c r="AC42">
        <f t="shared" si="33"/>
        <v>-11641.74143809017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-1.3363885401185301E-2</v>
      </c>
      <c r="AI42">
        <f t="shared" si="38"/>
        <v>-1.3364088647894892E-2</v>
      </c>
      <c r="AJ42">
        <f t="shared" si="39"/>
        <v>-1397.0070756256027</v>
      </c>
      <c r="AK42">
        <f t="shared" si="61"/>
        <v>-912.71239596010423</v>
      </c>
      <c r="AL42">
        <f t="shared" si="40"/>
        <v>-2309.7328356743546</v>
      </c>
      <c r="AN42">
        <f t="shared" si="41"/>
        <v>0</v>
      </c>
      <c r="AO42">
        <f t="shared" si="42"/>
        <v>0</v>
      </c>
      <c r="AP42">
        <f t="shared" si="43"/>
        <v>-6.2577034910686938E-9</v>
      </c>
      <c r="AQ42">
        <f t="shared" si="44"/>
        <v>-4.114567586253426E-4</v>
      </c>
      <c r="AR42">
        <f t="shared" si="45"/>
        <v>-4.1146301632883373E-4</v>
      </c>
      <c r="AS42">
        <f t="shared" si="46"/>
        <v>-43.012042221089175</v>
      </c>
      <c r="AT42">
        <f t="shared" si="47"/>
        <v>-28.101234987064938</v>
      </c>
      <c r="AU42">
        <f t="shared" si="48"/>
        <v>-71.113688671170436</v>
      </c>
      <c r="AW42">
        <v>39</v>
      </c>
      <c r="AX42">
        <f>IF(Z42&gt;0, (R42*SUMPRODUCT(K42:$K$98, X42:$X$98)-K42*$AZ$3)/Z42, 0)</f>
        <v>-2863943397057.8311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1000000</v>
      </c>
      <c r="S43">
        <f t="shared" si="32"/>
        <v>-11240483782428.533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-11641.74143809017</v>
      </c>
      <c r="AC43">
        <f t="shared" si="33"/>
        <v>-10394.412354208664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-3.0995548689163347E-3</v>
      </c>
      <c r="AI43">
        <f t="shared" si="38"/>
        <v>-3.099601105415383E-3</v>
      </c>
      <c r="AJ43">
        <f t="shared" si="39"/>
        <v>-1247.3290838815064</v>
      </c>
      <c r="AK43">
        <f t="shared" si="61"/>
        <v>-814.92190066631201</v>
      </c>
      <c r="AL43">
        <f t="shared" si="40"/>
        <v>-2062.2540841489235</v>
      </c>
      <c r="AN43">
        <f t="shared" si="41"/>
        <v>0</v>
      </c>
      <c r="AO43">
        <f t="shared" si="42"/>
        <v>0</v>
      </c>
      <c r="AP43">
        <f t="shared" si="43"/>
        <v>-1.2710375400318628E-9</v>
      </c>
      <c r="AQ43">
        <f t="shared" si="44"/>
        <v>-8.5206507345041437E-5</v>
      </c>
      <c r="AR43">
        <f t="shared" si="45"/>
        <v>-8.5207778382581466E-5</v>
      </c>
      <c r="AS43">
        <f t="shared" si="46"/>
        <v>-34.28897349527842</v>
      </c>
      <c r="AT43">
        <f t="shared" si="47"/>
        <v>-22.402135742489907</v>
      </c>
      <c r="AU43">
        <f t="shared" si="48"/>
        <v>-56.691194445546699</v>
      </c>
      <c r="AW43">
        <v>40</v>
      </c>
      <c r="AX43">
        <f>IF(Z43&gt;0, (R43*SUMPRODUCT(K43:$K$98, X43:$X$98)-K43*$AZ$3)/Z43, 0)</f>
        <v>-11240483782428.533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1000000</v>
      </c>
      <c r="S44">
        <f t="shared" si="32"/>
        <v>-44837854007700.414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-10394.412354208664</v>
      </c>
      <c r="AC44">
        <f t="shared" si="33"/>
        <v>-9280.7253900060059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-7.084985246827867E-4</v>
      </c>
      <c r="AI44">
        <f t="shared" si="38"/>
        <v>-7.0850887389061054E-4</v>
      </c>
      <c r="AJ44">
        <f t="shared" si="39"/>
        <v>-1113.6869642026577</v>
      </c>
      <c r="AK44">
        <f t="shared" si="61"/>
        <v>-727.60886479460657</v>
      </c>
      <c r="AL44">
        <f t="shared" si="40"/>
        <v>-1841.2965375061381</v>
      </c>
      <c r="AN44">
        <f t="shared" si="41"/>
        <v>0</v>
      </c>
      <c r="AO44">
        <f t="shared" si="42"/>
        <v>0</v>
      </c>
      <c r="AP44">
        <f t="shared" si="43"/>
        <v>-2.5401684670109303E-10</v>
      </c>
      <c r="AQ44">
        <f t="shared" si="44"/>
        <v>-1.7389791005827142E-5</v>
      </c>
      <c r="AR44">
        <f t="shared" si="45"/>
        <v>-1.7390045022673843E-5</v>
      </c>
      <c r="AS44">
        <f t="shared" si="46"/>
        <v>-27.334966663578196</v>
      </c>
      <c r="AT44">
        <f t="shared" si="47"/>
        <v>-17.858846069482514</v>
      </c>
      <c r="AU44">
        <f t="shared" si="48"/>
        <v>-45.193830123105734</v>
      </c>
      <c r="AW44">
        <v>41</v>
      </c>
      <c r="AX44">
        <f>IF(Z44&gt;0, (R44*SUMPRODUCT(K44:$K$98, X44:$X$98)-K44*$AZ$3)/Z44, 0)</f>
        <v>-44837854007700.414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1000000</v>
      </c>
      <c r="S45">
        <f t="shared" si="32"/>
        <v>-181913479869608.25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-9280.7253900060059</v>
      </c>
      <c r="AC45">
        <f t="shared" si="33"/>
        <v>-8286.3619704233261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-1.5936319920365223E-4</v>
      </c>
      <c r="AI45">
        <f t="shared" si="38"/>
        <v>-1.5936547675943764E-4</v>
      </c>
      <c r="AJ45">
        <f t="shared" si="39"/>
        <v>-994.36341958267985</v>
      </c>
      <c r="AK45">
        <f t="shared" si="61"/>
        <v>-649.65077730042049</v>
      </c>
      <c r="AL45">
        <f t="shared" si="40"/>
        <v>-1644.0143562485771</v>
      </c>
      <c r="AN45">
        <f t="shared" si="41"/>
        <v>0</v>
      </c>
      <c r="AO45">
        <f t="shared" si="42"/>
        <v>0</v>
      </c>
      <c r="AP45">
        <f t="shared" si="43"/>
        <v>-4.991216552201543E-11</v>
      </c>
      <c r="AQ45">
        <f t="shared" si="44"/>
        <v>-3.4924116580254427E-6</v>
      </c>
      <c r="AR45">
        <f t="shared" si="45"/>
        <v>-3.492461570190965E-6</v>
      </c>
      <c r="AS45">
        <f t="shared" si="46"/>
        <v>-21.791269353389144</v>
      </c>
      <c r="AT45">
        <f t="shared" si="47"/>
        <v>-14.236962859850033</v>
      </c>
      <c r="AU45">
        <f t="shared" si="48"/>
        <v>-36.028235705700745</v>
      </c>
      <c r="AW45">
        <v>42</v>
      </c>
      <c r="AX45">
        <f>IF(Z45&gt;0, (R45*SUMPRODUCT(K45:$K$98, X45:$X$98)-K45*$AZ$3)/Z45, 0)</f>
        <v>-181913479869608.25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1000000</v>
      </c>
      <c r="S46">
        <f t="shared" si="32"/>
        <v>-751655897395346.13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-8286.3619704233261</v>
      </c>
      <c r="AC46">
        <f t="shared" si="33"/>
        <v>-7398.5374766188897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-3.5252619879208463E-5</v>
      </c>
      <c r="AI46">
        <f t="shared" si="38"/>
        <v>-3.5253112028442061E-5</v>
      </c>
      <c r="AJ46">
        <f t="shared" si="39"/>
        <v>-887.82449380443632</v>
      </c>
      <c r="AK46">
        <f t="shared" si="61"/>
        <v>-580.04533792963286</v>
      </c>
      <c r="AL46">
        <f t="shared" si="40"/>
        <v>-1467.8698669871812</v>
      </c>
      <c r="AN46">
        <f t="shared" si="41"/>
        <v>0</v>
      </c>
      <c r="AO46">
        <f t="shared" si="42"/>
        <v>0</v>
      </c>
      <c r="AP46">
        <f t="shared" si="43"/>
        <v>-9.6297758913479734E-12</v>
      </c>
      <c r="AQ46">
        <f t="shared" si="44"/>
        <v>-6.8978026550867021E-7</v>
      </c>
      <c r="AR46">
        <f t="shared" si="45"/>
        <v>-6.8978989528456159E-7</v>
      </c>
      <c r="AS46">
        <f t="shared" si="46"/>
        <v>-17.371866748057286</v>
      </c>
      <c r="AT46">
        <f t="shared" si="47"/>
        <v>-11.349619647422134</v>
      </c>
      <c r="AU46">
        <f t="shared" si="48"/>
        <v>-28.72148708526932</v>
      </c>
      <c r="AW46">
        <v>43</v>
      </c>
      <c r="AX46">
        <f>IF(Z46&gt;0, (R46*SUMPRODUCT(K46:$K$98, X46:$X$98)-K46*$AZ$3)/Z46, 0)</f>
        <v>-751655897395346.13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1000000</v>
      </c>
      <c r="S47">
        <f t="shared" si="32"/>
        <v>-3167622825630246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-7398.5374766188897</v>
      </c>
      <c r="AC47">
        <f t="shared" si="33"/>
        <v>-6605.8370332936274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-7.6591307084621853E-6</v>
      </c>
      <c r="AI47">
        <f t="shared" si="38"/>
        <v>-7.6592349796680229E-6</v>
      </c>
      <c r="AJ47">
        <f t="shared" si="39"/>
        <v>-792.70044332526231</v>
      </c>
      <c r="AK47">
        <f t="shared" si="61"/>
        <v>-517.89762336332228</v>
      </c>
      <c r="AL47">
        <f t="shared" si="40"/>
        <v>-1310.5980743478194</v>
      </c>
      <c r="AN47">
        <f t="shared" si="41"/>
        <v>0</v>
      </c>
      <c r="AO47">
        <f t="shared" si="42"/>
        <v>0</v>
      </c>
      <c r="AP47">
        <f t="shared" si="43"/>
        <v>-1.821653364585582E-12</v>
      </c>
      <c r="AQ47">
        <f t="shared" si="44"/>
        <v>-1.3380761364461862E-7</v>
      </c>
      <c r="AR47">
        <f t="shared" si="45"/>
        <v>-1.3380943529798322E-7</v>
      </c>
      <c r="AS47">
        <f t="shared" si="46"/>
        <v>-13.848745855609168</v>
      </c>
      <c r="AT47">
        <f t="shared" si="47"/>
        <v>-9.047847299159038</v>
      </c>
      <c r="AU47">
        <f t="shared" si="48"/>
        <v>-22.896593288577638</v>
      </c>
      <c r="AW47">
        <v>44</v>
      </c>
      <c r="AX47">
        <f>IF(Z47&gt;0, (R47*SUMPRODUCT(K47:$K$98, X47:$X$98)-K47*$AZ$3)/Z47, 0)</f>
        <v>-3167622825630246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1000000</v>
      </c>
      <c r="S48">
        <f t="shared" si="32"/>
        <v>-1.3625204479968274E+16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-6605.8370332936274</v>
      </c>
      <c r="AC48">
        <f t="shared" si="33"/>
        <v>-5898.0687798425761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-1.631690590086345E-6</v>
      </c>
      <c r="AI48">
        <f t="shared" si="38"/>
        <v>-1.6317122340506192E-6</v>
      </c>
      <c r="AJ48">
        <f t="shared" si="39"/>
        <v>-707.76825345105135</v>
      </c>
      <c r="AK48">
        <f t="shared" si="61"/>
        <v>-462.40859233055397</v>
      </c>
      <c r="AL48">
        <f t="shared" si="40"/>
        <v>-1170.1768474133175</v>
      </c>
      <c r="AN48">
        <f t="shared" si="41"/>
        <v>0</v>
      </c>
      <c r="AO48">
        <f t="shared" si="42"/>
        <v>0</v>
      </c>
      <c r="AP48">
        <f t="shared" si="43"/>
        <v>-3.3761375329666624E-13</v>
      </c>
      <c r="AQ48">
        <f t="shared" si="44"/>
        <v>-2.5451954057990361E-8</v>
      </c>
      <c r="AR48">
        <f t="shared" si="45"/>
        <v>-2.5452291671743656E-8</v>
      </c>
      <c r="AS48">
        <f t="shared" si="46"/>
        <v>-11.040135415371228</v>
      </c>
      <c r="AT48">
        <f t="shared" si="47"/>
        <v>-7.2128884725592837</v>
      </c>
      <c r="AU48">
        <f t="shared" si="48"/>
        <v>-18.253023913382805</v>
      </c>
      <c r="AW48">
        <v>45</v>
      </c>
      <c r="AX48">
        <f>IF(Z48&gt;0, (R48*SUMPRODUCT(K48:$K$98, X48:$X$98)-K48*$AZ$3)/Z48, 0)</f>
        <v>-1.3625204479968274E+16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1000000</v>
      </c>
      <c r="S49">
        <f t="shared" si="32"/>
        <v>-5.9902835919332528E+16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-5898.0687798425761</v>
      </c>
      <c r="AC49">
        <f t="shared" si="33"/>
        <v>-5266.1328391672605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-3.4063924838784144E-7</v>
      </c>
      <c r="AI49">
        <f t="shared" si="38"/>
        <v>-3.4064364395005343E-7</v>
      </c>
      <c r="AJ49">
        <f t="shared" si="39"/>
        <v>-631.93594067531558</v>
      </c>
      <c r="AK49">
        <f t="shared" si="61"/>
        <v>-412.86481458898038</v>
      </c>
      <c r="AL49">
        <f t="shared" si="40"/>
        <v>-1044.8007556049397</v>
      </c>
      <c r="AN49">
        <f t="shared" si="41"/>
        <v>0</v>
      </c>
      <c r="AO49">
        <f t="shared" si="42"/>
        <v>0</v>
      </c>
      <c r="AP49">
        <f t="shared" si="43"/>
        <v>-6.1218083606079803E-14</v>
      </c>
      <c r="AQ49">
        <f t="shared" si="44"/>
        <v>-4.7441671808016108E-9</v>
      </c>
      <c r="AR49">
        <f t="shared" si="45"/>
        <v>-4.7442283988852163E-9</v>
      </c>
      <c r="AS49">
        <f t="shared" si="46"/>
        <v>-8.80112836177757</v>
      </c>
      <c r="AT49">
        <f t="shared" si="47"/>
        <v>-5.750070529895801</v>
      </c>
      <c r="AU49">
        <f t="shared" si="48"/>
        <v>-14.551198896417601</v>
      </c>
      <c r="AW49">
        <v>46</v>
      </c>
      <c r="AX49">
        <f>IF(Z49&gt;0, (R49*SUMPRODUCT(K49:$K$98, X49:$X$98)-K49*$AZ$3)/Z49, 0)</f>
        <v>-5.9902835919332528E+16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1000000</v>
      </c>
      <c r="S50">
        <f t="shared" si="32"/>
        <v>-2.6935497844866234E+17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-5266.1328391672605</v>
      </c>
      <c r="AC50">
        <f t="shared" si="33"/>
        <v>-4701.9043206891774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-6.9575969124106772E-8</v>
      </c>
      <c r="AI50">
        <f t="shared" si="38"/>
        <v>-6.9576841932240445E-8</v>
      </c>
      <c r="AJ50">
        <f t="shared" si="39"/>
        <v>-564.22851847808306</v>
      </c>
      <c r="AK50">
        <f t="shared" si="61"/>
        <v>-368.62929874170828</v>
      </c>
      <c r="AL50">
        <f t="shared" si="40"/>
        <v>-932.85781728936809</v>
      </c>
      <c r="AN50">
        <f t="shared" si="41"/>
        <v>0</v>
      </c>
      <c r="AO50">
        <f t="shared" si="42"/>
        <v>0</v>
      </c>
      <c r="AP50">
        <f t="shared" si="43"/>
        <v>-1.0853406296528971E-14</v>
      </c>
      <c r="AQ50">
        <f t="shared" si="44"/>
        <v>-8.6518013781975974E-10</v>
      </c>
      <c r="AR50">
        <f t="shared" si="45"/>
        <v>-8.6519099122605636E-10</v>
      </c>
      <c r="AS50">
        <f t="shared" si="46"/>
        <v>-7.0162056457733009</v>
      </c>
      <c r="AT50">
        <f t="shared" si="47"/>
        <v>-4.583921021938723</v>
      </c>
      <c r="AU50">
        <f t="shared" si="48"/>
        <v>-11.600126668577214</v>
      </c>
      <c r="AW50">
        <v>47</v>
      </c>
      <c r="AX50">
        <f>IF(Z50&gt;0, (R50*SUMPRODUCT(K50:$K$98, X50:$X$98)-K50*$AZ$3)/Z50, 0)</f>
        <v>-2.6935497844866234E+17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1000000</v>
      </c>
      <c r="S51">
        <f t="shared" si="32"/>
        <v>-1.2388974251906977E+18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-4701.9043206891774</v>
      </c>
      <c r="AC51">
        <f t="shared" si="33"/>
        <v>-4198.1288577589457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-1.3893000204980905E-8</v>
      </c>
      <c r="AI51">
        <f t="shared" si="38"/>
        <v>-1.3893169635022989E-8</v>
      </c>
      <c r="AJ51">
        <f t="shared" si="39"/>
        <v>-503.7754629302317</v>
      </c>
      <c r="AK51">
        <f t="shared" si="61"/>
        <v>-329.13330244824243</v>
      </c>
      <c r="AL51">
        <f t="shared" si="40"/>
        <v>-832.90876539236729</v>
      </c>
      <c r="AN51">
        <f t="shared" si="41"/>
        <v>0</v>
      </c>
      <c r="AO51">
        <f t="shared" si="42"/>
        <v>0</v>
      </c>
      <c r="AP51">
        <f t="shared" si="43"/>
        <v>-1.8811337372675057E-15</v>
      </c>
      <c r="AQ51">
        <f t="shared" si="44"/>
        <v>-1.5425004371114417E-10</v>
      </c>
      <c r="AR51">
        <f t="shared" si="45"/>
        <v>-1.5425192484488143E-10</v>
      </c>
      <c r="AS51">
        <f t="shared" si="46"/>
        <v>-5.5932761844868146</v>
      </c>
      <c r="AT51">
        <f t="shared" si="47"/>
        <v>-3.6542737738701709</v>
      </c>
      <c r="AU51">
        <f t="shared" si="48"/>
        <v>-9.2475499585112377</v>
      </c>
      <c r="AW51">
        <v>48</v>
      </c>
      <c r="AX51">
        <f>IF(Z51&gt;0, (R51*SUMPRODUCT(K51:$K$98, X51:$X$98)-K51*$AZ$3)/Z51, 0)</f>
        <v>-1.2388974251906977E+18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1000000</v>
      </c>
      <c r="S52">
        <f t="shared" si="32"/>
        <v>-5.835118233523969E+18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-4198.1288577589457</v>
      </c>
      <c r="AC52">
        <f t="shared" si="33"/>
        <v>-3748.3293372849071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-2.7123406452410918E-9</v>
      </c>
      <c r="AI52">
        <f t="shared" si="38"/>
        <v>-2.7123727639504931E-9</v>
      </c>
      <c r="AJ52">
        <f t="shared" si="39"/>
        <v>-449.79952047403867</v>
      </c>
      <c r="AK52">
        <f t="shared" si="61"/>
        <v>-293.86902004312623</v>
      </c>
      <c r="AL52">
        <f t="shared" si="40"/>
        <v>-743.6685405198773</v>
      </c>
      <c r="AN52">
        <f t="shared" si="41"/>
        <v>0</v>
      </c>
      <c r="AO52">
        <f t="shared" si="42"/>
        <v>0</v>
      </c>
      <c r="AP52">
        <f t="shared" si="43"/>
        <v>-3.183972565824927E-16</v>
      </c>
      <c r="AQ52">
        <f t="shared" si="44"/>
        <v>-2.688781200932926E-11</v>
      </c>
      <c r="AR52">
        <f t="shared" si="45"/>
        <v>-2.6888130406585844E-11</v>
      </c>
      <c r="AS52">
        <f t="shared" si="46"/>
        <v>-4.4589255297309416</v>
      </c>
      <c r="AT52">
        <f t="shared" si="47"/>
        <v>-2.9131646794250838</v>
      </c>
      <c r="AU52">
        <f t="shared" si="48"/>
        <v>-7.3720902091829137</v>
      </c>
      <c r="AW52">
        <v>49</v>
      </c>
      <c r="AX52">
        <f>IF(Z52&gt;0, (R52*SUMPRODUCT(K52:$K$98, X52:$X$98)-K52*$AZ$3)/Z52, 0)</f>
        <v>-5.835118233523969E+18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1000000</v>
      </c>
      <c r="S53">
        <f t="shared" si="32"/>
        <v>-2.817120549926219E+19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-3748.3293372849071</v>
      </c>
      <c r="AC53">
        <f t="shared" si="33"/>
        <v>-3346.7226225758332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-5.1715103506924513E-10</v>
      </c>
      <c r="AI53">
        <f t="shared" si="38"/>
        <v>-5.1715697503979883E-10</v>
      </c>
      <c r="AJ53">
        <f t="shared" si="39"/>
        <v>-401.60671470907391</v>
      </c>
      <c r="AK53">
        <f t="shared" si="61"/>
        <v>-262.38305360994354</v>
      </c>
      <c r="AL53">
        <f t="shared" si="40"/>
        <v>-663.98976831953462</v>
      </c>
      <c r="AN53">
        <f t="shared" si="41"/>
        <v>0</v>
      </c>
      <c r="AO53">
        <f t="shared" si="42"/>
        <v>0</v>
      </c>
      <c r="AP53">
        <f t="shared" si="43"/>
        <v>-5.2574784396603034E-17</v>
      </c>
      <c r="AQ53">
        <f t="shared" si="44"/>
        <v>-4.5773129552227199E-12</v>
      </c>
      <c r="AR53">
        <f t="shared" si="45"/>
        <v>-4.5773655300071163E-12</v>
      </c>
      <c r="AS53">
        <f t="shared" si="46"/>
        <v>-3.5546281327584275</v>
      </c>
      <c r="AT53">
        <f t="shared" si="47"/>
        <v>-2.3223570467356409</v>
      </c>
      <c r="AU53">
        <f t="shared" si="48"/>
        <v>-5.8769851794986456</v>
      </c>
      <c r="AW53">
        <v>50</v>
      </c>
      <c r="AX53">
        <f>IF(Z53&gt;0, (R53*SUMPRODUCT(K53:$K$98, X53:$X$98)-K53*$AZ$3)/Z53, 0)</f>
        <v>-2.817120549926219E+19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1000000</v>
      </c>
      <c r="S54">
        <f t="shared" si="32"/>
        <v>-1.3953878593396661E+20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-3346.7226225758332</v>
      </c>
      <c r="AC54">
        <f t="shared" si="33"/>
        <v>-2988.1451987284258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-9.6196975246316608E-11</v>
      </c>
      <c r="AI54">
        <f t="shared" si="38"/>
        <v>-9.6198045968402487E-11</v>
      </c>
      <c r="AJ54">
        <f t="shared" si="39"/>
        <v>-358.57742384740732</v>
      </c>
      <c r="AK54">
        <f t="shared" si="61"/>
        <v>-234.27058358030834</v>
      </c>
      <c r="AL54">
        <f t="shared" si="40"/>
        <v>-592.84800742781181</v>
      </c>
      <c r="AN54">
        <f t="shared" si="41"/>
        <v>0</v>
      </c>
      <c r="AO54">
        <f t="shared" si="42"/>
        <v>0</v>
      </c>
      <c r="AP54">
        <f t="shared" si="43"/>
        <v>-8.4615893872535167E-18</v>
      </c>
      <c r="AQ54">
        <f t="shared" si="44"/>
        <v>-7.6021529355201906E-13</v>
      </c>
      <c r="AR54">
        <f t="shared" si="45"/>
        <v>-7.6022375514140634E-13</v>
      </c>
      <c r="AS54">
        <f t="shared" si="46"/>
        <v>-2.8337277844057911</v>
      </c>
      <c r="AT54">
        <f t="shared" si="47"/>
        <v>-1.8513688191451345</v>
      </c>
      <c r="AU54">
        <f t="shared" si="48"/>
        <v>-4.6850966035516857</v>
      </c>
      <c r="AW54">
        <v>51</v>
      </c>
      <c r="AX54">
        <f>IF(Z54&gt;0, (R54*SUMPRODUCT(K54:$K$98, X54:$X$98)-K54*$AZ$3)/Z54, 0)</f>
        <v>-1.3953878593396661E+20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1000000</v>
      </c>
      <c r="S55">
        <f t="shared" si="32"/>
        <v>-7.0967760301631734E+20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-2988.1451987284258</v>
      </c>
      <c r="AC55">
        <f t="shared" si="33"/>
        <v>-2667.9867845789522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-1.7440862349630714E-11</v>
      </c>
      <c r="AI55">
        <f t="shared" si="38"/>
        <v>-1.7441050321378256E-11</v>
      </c>
      <c r="AJ55">
        <f t="shared" si="39"/>
        <v>-320.15841414947363</v>
      </c>
      <c r="AK55">
        <f t="shared" si="61"/>
        <v>-209.17016391098983</v>
      </c>
      <c r="AL55">
        <f t="shared" si="40"/>
        <v>-529.32857806048094</v>
      </c>
      <c r="AN55">
        <f t="shared" si="41"/>
        <v>0</v>
      </c>
      <c r="AO55">
        <f t="shared" si="42"/>
        <v>0</v>
      </c>
      <c r="AP55">
        <f t="shared" si="43"/>
        <v>-1.3263243471243506E-18</v>
      </c>
      <c r="AQ55">
        <f t="shared" si="44"/>
        <v>-1.2306232543931622E-13</v>
      </c>
      <c r="AR55">
        <f t="shared" si="45"/>
        <v>-1.2306365176366336E-13</v>
      </c>
      <c r="AS55">
        <f t="shared" si="46"/>
        <v>-2.2590304403745343</v>
      </c>
      <c r="AT55">
        <f t="shared" si="47"/>
        <v>-1.4758998877113652</v>
      </c>
      <c r="AU55">
        <f t="shared" si="48"/>
        <v>-3.7349303280860227</v>
      </c>
      <c r="AW55">
        <v>52</v>
      </c>
      <c r="AX55">
        <f>IF(Z55&gt;0, (R55*SUMPRODUCT(K55:$K$98, X55:$X$98)-K55*$AZ$3)/Z55, 0)</f>
        <v>-7.0967760301631734E+20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1000000</v>
      </c>
      <c r="S56">
        <f t="shared" si="32"/>
        <v>-3.7091885927843229E+21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-2667.9867845789522</v>
      </c>
      <c r="AC56">
        <f t="shared" si="33"/>
        <v>-2382.1310576597784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-3.0796162985707115E-12</v>
      </c>
      <c r="AI56">
        <f t="shared" si="38"/>
        <v>-3.0796484097858475E-12</v>
      </c>
      <c r="AJ56">
        <f t="shared" si="39"/>
        <v>-285.85572691917378</v>
      </c>
      <c r="AK56">
        <f t="shared" si="61"/>
        <v>-186.75907492052667</v>
      </c>
      <c r="AL56">
        <f t="shared" si="40"/>
        <v>-472.61480183970355</v>
      </c>
      <c r="AN56">
        <f t="shared" si="41"/>
        <v>0</v>
      </c>
      <c r="AO56">
        <f t="shared" si="42"/>
        <v>0</v>
      </c>
      <c r="AP56">
        <f t="shared" si="43"/>
        <v>-2.0229999895522104E-19</v>
      </c>
      <c r="AQ56">
        <f t="shared" si="44"/>
        <v>-1.9401519728986775E-14</v>
      </c>
      <c r="AR56">
        <f t="shared" si="45"/>
        <v>-1.9401722028985729E-14</v>
      </c>
      <c r="AS56">
        <f t="shared" si="46"/>
        <v>-1.8008852362679697</v>
      </c>
      <c r="AT56">
        <f t="shared" si="47"/>
        <v>-1.176578354361739</v>
      </c>
      <c r="AU56">
        <f t="shared" si="48"/>
        <v>-2.977463590629728</v>
      </c>
      <c r="AW56">
        <v>53</v>
      </c>
      <c r="AX56">
        <f>IF(Z56&gt;0, (R56*SUMPRODUCT(K56:$K$98, X56:$X$98)-K56*$AZ$3)/Z56, 0)</f>
        <v>-3.7091885927843229E+21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1000000</v>
      </c>
      <c r="S57">
        <f t="shared" si="32"/>
        <v>-1.994200222958336E+22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-2382.1310576597784</v>
      </c>
      <c r="AC57">
        <f t="shared" si="33"/>
        <v>-2126.9027300533735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-5.2914763725531152E-13</v>
      </c>
      <c r="AI57">
        <f t="shared" si="38"/>
        <v>-5.2915296997643341E-13</v>
      </c>
      <c r="AJ57">
        <f t="shared" si="39"/>
        <v>-255.22832760640495</v>
      </c>
      <c r="AK57">
        <f t="shared" si="61"/>
        <v>-166.74917403618451</v>
      </c>
      <c r="AL57">
        <f t="shared" si="40"/>
        <v>-421.97750164259003</v>
      </c>
      <c r="AN57">
        <f t="shared" si="41"/>
        <v>0</v>
      </c>
      <c r="AO57">
        <f t="shared" si="42"/>
        <v>0</v>
      </c>
      <c r="AP57">
        <f t="shared" si="43"/>
        <v>-2.9996458981333206E-20</v>
      </c>
      <c r="AQ57">
        <f t="shared" si="44"/>
        <v>-2.9764458019031364E-15</v>
      </c>
      <c r="AR57">
        <f t="shared" si="45"/>
        <v>-2.9764757983621179E-15</v>
      </c>
      <c r="AS57">
        <f t="shared" si="46"/>
        <v>-1.435654684524847</v>
      </c>
      <c r="AT57">
        <f t="shared" si="47"/>
        <v>-0.93796106055623307</v>
      </c>
      <c r="AU57">
        <f t="shared" si="48"/>
        <v>-2.3736157450810831</v>
      </c>
      <c r="AW57">
        <v>54</v>
      </c>
      <c r="AX57">
        <f>IF(Z57&gt;0, (R57*SUMPRODUCT(K57:$K$98, X57:$X$98)-K57*$AZ$3)/Z57, 0)</f>
        <v>-1.994200222958336E+22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1000000</v>
      </c>
      <c r="S58">
        <f t="shared" si="32"/>
        <v>-1.1038379285380854E+23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-2126.9027300533735</v>
      </c>
      <c r="AC58">
        <f t="shared" si="33"/>
        <v>-1899.0202946905117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-8.8384081844651498E-14</v>
      </c>
      <c r="AI58">
        <f t="shared" si="38"/>
        <v>-8.8384942034469944E-14</v>
      </c>
      <c r="AJ58">
        <f t="shared" si="39"/>
        <v>-227.88243536286177</v>
      </c>
      <c r="AK58">
        <f t="shared" si="61"/>
        <v>-148.88319110373615</v>
      </c>
      <c r="AL58">
        <f t="shared" si="40"/>
        <v>-376.76562646659801</v>
      </c>
      <c r="AN58">
        <f t="shared" si="41"/>
        <v>0</v>
      </c>
      <c r="AO58">
        <f t="shared" si="42"/>
        <v>0</v>
      </c>
      <c r="AP58">
        <f t="shared" si="43"/>
        <v>-4.3201357403090024E-21</v>
      </c>
      <c r="AQ58">
        <f t="shared" si="44"/>
        <v>-4.4389182789953198E-16</v>
      </c>
      <c r="AR58">
        <f t="shared" si="45"/>
        <v>-4.4389614803527228E-16</v>
      </c>
      <c r="AS58">
        <f t="shared" si="46"/>
        <v>-1.1444951247806507</v>
      </c>
      <c r="AT58">
        <f t="shared" si="47"/>
        <v>-0.74773681485669075</v>
      </c>
      <c r="AU58">
        <f t="shared" si="48"/>
        <v>-1.8922319396373419</v>
      </c>
      <c r="AW58">
        <v>55</v>
      </c>
      <c r="AX58">
        <f>IF(Z58&gt;0, (R58*SUMPRODUCT(K58:$K$98, X58:$X$98)-K58*$AZ$3)/Z58, 0)</f>
        <v>-1.1038379285380854E+23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1000000</v>
      </c>
      <c r="S59">
        <f t="shared" si="32"/>
        <v>-6.2951973740185348E+23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-1899.0202946905117</v>
      </c>
      <c r="AC59">
        <f t="shared" si="33"/>
        <v>-1695.5538345451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-1.4338349868880027E-14</v>
      </c>
      <c r="AI59">
        <f t="shared" si="38"/>
        <v>-1.4338484539306847E-14</v>
      </c>
      <c r="AJ59">
        <f t="shared" si="39"/>
        <v>-203.4664601454117</v>
      </c>
      <c r="AK59">
        <f t="shared" si="61"/>
        <v>-132.93142062833584</v>
      </c>
      <c r="AL59">
        <f t="shared" si="40"/>
        <v>-336.3978807737476</v>
      </c>
      <c r="AN59">
        <f t="shared" si="41"/>
        <v>0</v>
      </c>
      <c r="AO59">
        <f t="shared" si="42"/>
        <v>0</v>
      </c>
      <c r="AP59">
        <f t="shared" si="43"/>
        <v>-6.0388926414477693E-22</v>
      </c>
      <c r="AQ59">
        <f t="shared" si="44"/>
        <v>-6.4296042983281473E-17</v>
      </c>
      <c r="AR59">
        <f t="shared" si="45"/>
        <v>-6.4296646872545611E-17</v>
      </c>
      <c r="AS59">
        <f t="shared" si="46"/>
        <v>-0.9123845063621232</v>
      </c>
      <c r="AT59">
        <f t="shared" si="47"/>
        <v>-0.59609121082325467</v>
      </c>
      <c r="AU59">
        <f t="shared" si="48"/>
        <v>-1.5084757171853782</v>
      </c>
      <c r="AW59">
        <v>56</v>
      </c>
      <c r="AX59">
        <f>IF(Z59&gt;0, (R59*SUMPRODUCT(K59:$K$98, X59:$X$98)-K59*$AZ$3)/Z59, 0)</f>
        <v>-6.2951973740185348E+23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1000000</v>
      </c>
      <c r="S60">
        <f t="shared" si="32"/>
        <v>-3.7210962991539102E+24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-1695.5538345451</v>
      </c>
      <c r="AC60">
        <f t="shared" si="33"/>
        <v>-1513.8873522724107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-2.2596353824937875E-15</v>
      </c>
      <c r="AI60">
        <f t="shared" si="38"/>
        <v>-2.2596557244472141E-15</v>
      </c>
      <c r="AJ60">
        <f t="shared" si="39"/>
        <v>-181.66648227268934</v>
      </c>
      <c r="AK60">
        <f t="shared" si="61"/>
        <v>-118.68876841815701</v>
      </c>
      <c r="AL60">
        <f t="shared" si="40"/>
        <v>-300.35525069084633</v>
      </c>
      <c r="AN60">
        <f t="shared" si="41"/>
        <v>0</v>
      </c>
      <c r="AO60">
        <f t="shared" si="42"/>
        <v>0</v>
      </c>
      <c r="AP60">
        <f t="shared" si="43"/>
        <v>-8.1444114400917873E-23</v>
      </c>
      <c r="AQ60">
        <f t="shared" si="44"/>
        <v>-9.0470172031125215E-18</v>
      </c>
      <c r="AR60">
        <f t="shared" si="45"/>
        <v>-9.0470986472269213E-18</v>
      </c>
      <c r="AS60">
        <f t="shared" si="46"/>
        <v>-0.72734734244429589</v>
      </c>
      <c r="AT60">
        <f t="shared" si="47"/>
        <v>-0.47520026373027319</v>
      </c>
      <c r="AU60">
        <f t="shared" si="48"/>
        <v>-1.202547606174569</v>
      </c>
      <c r="AW60">
        <v>57</v>
      </c>
      <c r="AX60">
        <f>IF(Z60&gt;0, (R60*SUMPRODUCT(K60:$K$98, X60:$X$98)-K60*$AZ$3)/Z60, 0)</f>
        <v>-3.7210962991539102E+24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1000000</v>
      </c>
      <c r="S61">
        <f t="shared" si="32"/>
        <v>-2.2823318036593459E+25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-1513.8873522724107</v>
      </c>
      <c r="AC61">
        <f t="shared" si="33"/>
        <v>-1351.6851359575094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-3.4354681154690507E-16</v>
      </c>
      <c r="AI61">
        <f t="shared" si="38"/>
        <v>-3.4354977274022015E-16</v>
      </c>
      <c r="AJ61">
        <f t="shared" si="39"/>
        <v>-162.20221631490131</v>
      </c>
      <c r="AK61">
        <f t="shared" si="61"/>
        <v>-105.97211465906875</v>
      </c>
      <c r="AL61">
        <f t="shared" si="40"/>
        <v>-268.17433097397009</v>
      </c>
      <c r="AN61">
        <f t="shared" si="41"/>
        <v>0</v>
      </c>
      <c r="AO61">
        <f t="shared" si="42"/>
        <v>0</v>
      </c>
      <c r="AP61">
        <f t="shared" si="43"/>
        <v>-1.0585607508220399E-23</v>
      </c>
      <c r="AQ61">
        <f t="shared" si="44"/>
        <v>-1.2281034437089614E-18</v>
      </c>
      <c r="AR61">
        <f t="shared" si="45"/>
        <v>-1.2281140293164697E-18</v>
      </c>
      <c r="AS61">
        <f t="shared" si="46"/>
        <v>-0.57983684824959847</v>
      </c>
      <c r="AT61">
        <f t="shared" si="47"/>
        <v>-0.37882674085640394</v>
      </c>
      <c r="AU61">
        <f t="shared" si="48"/>
        <v>-0.95866358910600258</v>
      </c>
      <c r="AW61">
        <v>58</v>
      </c>
      <c r="AX61">
        <f>IF(Z61&gt;0, (R61*SUMPRODUCT(K61:$K$98, X61:$X$98)-K61*$AZ$3)/Z61, 0)</f>
        <v>-2.2823318036593459E+25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1000000</v>
      </c>
      <c r="S62">
        <f t="shared" si="32"/>
        <v>-1.4542358724448772E+26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-1351.6851359575094</v>
      </c>
      <c r="AC62">
        <f t="shared" si="33"/>
        <v>-1206.8617285334903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-5.0332686927485535E-17</v>
      </c>
      <c r="AI62">
        <f t="shared" si="38"/>
        <v>-5.0333101874521086E-17</v>
      </c>
      <c r="AJ62">
        <f t="shared" si="39"/>
        <v>-144.82340742401902</v>
      </c>
      <c r="AK62">
        <f t="shared" si="61"/>
        <v>-94.617959517025668</v>
      </c>
      <c r="AL62">
        <f t="shared" si="40"/>
        <v>-239.44136694104469</v>
      </c>
      <c r="AN62">
        <f t="shared" si="41"/>
        <v>0</v>
      </c>
      <c r="AO62">
        <f t="shared" si="42"/>
        <v>0</v>
      </c>
      <c r="AP62">
        <f t="shared" si="43"/>
        <v>-1.3244137183477569E-24</v>
      </c>
      <c r="AQ62">
        <f t="shared" si="44"/>
        <v>-1.6065014408194118E-19</v>
      </c>
      <c r="AR62">
        <f t="shared" si="45"/>
        <v>-1.6065146849565952E-19</v>
      </c>
      <c r="AS62">
        <f t="shared" si="46"/>
        <v>-0.46224238540305995</v>
      </c>
      <c r="AT62">
        <f t="shared" si="47"/>
        <v>-0.30199835846333217</v>
      </c>
      <c r="AU62">
        <f t="shared" si="48"/>
        <v>-0.76424074386639218</v>
      </c>
      <c r="AW62">
        <v>59</v>
      </c>
      <c r="AX62">
        <f>IF(Z62&gt;0, (R62*SUMPRODUCT(K62:$K$98, X62:$X$98)-K62*$AZ$3)/Z62, 0)</f>
        <v>-1.4542358724448772E+26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1000000</v>
      </c>
      <c r="S63">
        <f t="shared" si="32"/>
        <v>-9.6372794391886081E+26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-1206.8617285334903</v>
      </c>
      <c r="AC63">
        <f t="shared" si="33"/>
        <v>-1077.5551147620449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-7.0978399930245081E-18</v>
      </c>
      <c r="AI63">
        <f t="shared" si="38"/>
        <v>-7.0978958985900542E-18</v>
      </c>
      <c r="AJ63">
        <f t="shared" si="39"/>
        <v>-129.30661377144543</v>
      </c>
      <c r="AK63">
        <f t="shared" si="61"/>
        <v>-84.480320997344336</v>
      </c>
      <c r="AL63">
        <f t="shared" si="40"/>
        <v>-213.78693476878976</v>
      </c>
      <c r="AN63">
        <f t="shared" si="41"/>
        <v>0</v>
      </c>
      <c r="AO63">
        <f t="shared" si="42"/>
        <v>0</v>
      </c>
      <c r="AP63">
        <f t="shared" si="43"/>
        <v>-1.5931916691890715E-25</v>
      </c>
      <c r="AQ63">
        <f t="shared" si="44"/>
        <v>-2.0227359182412559E-20</v>
      </c>
      <c r="AR63">
        <f t="shared" si="45"/>
        <v>-2.0227518501579473E-20</v>
      </c>
      <c r="AS63">
        <f t="shared" si="46"/>
        <v>-0.36849679958789816</v>
      </c>
      <c r="AT63">
        <f t="shared" si="47"/>
        <v>-0.24075124239742679</v>
      </c>
      <c r="AU63">
        <f t="shared" si="48"/>
        <v>-0.60924804198532501</v>
      </c>
      <c r="AW63">
        <v>60</v>
      </c>
      <c r="AX63">
        <f>IF(Z63&gt;0, (R63*SUMPRODUCT(K63:$K$98, X63:$X$98)-K63*$AZ$3)/Z63, 0)</f>
        <v>-9.6372794391886081E+26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1000000</v>
      </c>
      <c r="S64">
        <f t="shared" si="32"/>
        <v>-6.650698367803907E+27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-1077.5551147620449</v>
      </c>
      <c r="AC64">
        <f t="shared" si="33"/>
        <v>-962.10278103754013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-9.6226827996153265E-19</v>
      </c>
      <c r="AI64">
        <f t="shared" si="38"/>
        <v>-9.622755130574259E-19</v>
      </c>
      <c r="AJ64">
        <f t="shared" si="39"/>
        <v>-115.4523337245048</v>
      </c>
      <c r="AK64">
        <f t="shared" si="61"/>
        <v>-75.428858033343147</v>
      </c>
      <c r="AL64">
        <f t="shared" si="40"/>
        <v>-190.88119175784794</v>
      </c>
      <c r="AN64">
        <f t="shared" si="41"/>
        <v>0</v>
      </c>
      <c r="AO64">
        <f t="shared" si="42"/>
        <v>0</v>
      </c>
      <c r="AP64">
        <f t="shared" si="43"/>
        <v>-1.8404294825057335E-26</v>
      </c>
      <c r="AQ64">
        <f t="shared" si="44"/>
        <v>-2.4484493758152481E-21</v>
      </c>
      <c r="AR64">
        <f t="shared" si="45"/>
        <v>-2.448467780110073E-21</v>
      </c>
      <c r="AS64">
        <f t="shared" si="46"/>
        <v>-0.29376339252861766</v>
      </c>
      <c r="AT64">
        <f t="shared" si="47"/>
        <v>-0.19192541645203026</v>
      </c>
      <c r="AU64">
        <f t="shared" si="48"/>
        <v>-0.48568880898064792</v>
      </c>
      <c r="AW64">
        <v>61</v>
      </c>
      <c r="AX64">
        <f>IF(Z64&gt;0, (R64*SUMPRODUCT(K64:$K$98, X64:$X$98)-K64*$AZ$3)/Z64, 0)</f>
        <v>-6.650698367803907E+27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1000000</v>
      </c>
      <c r="S65">
        <f t="shared" si="32"/>
        <v>-4.7865325789529597E+28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-962.10278103754013</v>
      </c>
      <c r="AC65">
        <f t="shared" si="33"/>
        <v>-859.02034021208942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-1.2526868856773654E-19</v>
      </c>
      <c r="AI65">
        <f t="shared" si="38"/>
        <v>-1.2526958589824254E-19</v>
      </c>
      <c r="AJ65">
        <f t="shared" si="39"/>
        <v>-103.0824408254507</v>
      </c>
      <c r="AK65">
        <f t="shared" si="61"/>
        <v>-67.347194672627822</v>
      </c>
      <c r="AL65">
        <f t="shared" si="40"/>
        <v>-170.42963549807854</v>
      </c>
      <c r="AN65">
        <f t="shared" si="41"/>
        <v>0</v>
      </c>
      <c r="AO65">
        <f t="shared" si="42"/>
        <v>0</v>
      </c>
      <c r="AP65">
        <f t="shared" si="43"/>
        <v>-2.0385875553751657E-27</v>
      </c>
      <c r="AQ65">
        <f t="shared" si="44"/>
        <v>-2.8458988954976028E-22</v>
      </c>
      <c r="AR65">
        <f t="shared" si="45"/>
        <v>-2.8459192813731569E-22</v>
      </c>
      <c r="AS65">
        <f t="shared" si="46"/>
        <v>-0.23418637797243116</v>
      </c>
      <c r="AT65">
        <f t="shared" si="47"/>
        <v>-0.15300176694198844</v>
      </c>
      <c r="AU65">
        <f t="shared" si="48"/>
        <v>-0.38718814491441966</v>
      </c>
      <c r="AW65">
        <v>62</v>
      </c>
      <c r="AX65">
        <f>IF(Z65&gt;0, (R65*SUMPRODUCT(K65:$K$98, X65:$X$98)-K65*$AZ$3)/Z65, 0)</f>
        <v>-4.7865325789529597E+28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1000000</v>
      </c>
      <c r="S66">
        <f t="shared" si="32"/>
        <v>-3.5992743344999135E+29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-859.02034021208942</v>
      </c>
      <c r="AC66">
        <f t="shared" si="33"/>
        <v>-766.98244661793683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-1.5636207681823391E-20</v>
      </c>
      <c r="AI66">
        <f t="shared" si="38"/>
        <v>-1.5636314228640242E-20</v>
      </c>
      <c r="AJ66">
        <f t="shared" si="39"/>
        <v>-92.037893594152592</v>
      </c>
      <c r="AK66">
        <f t="shared" si="61"/>
        <v>-60.131423814846265</v>
      </c>
      <c r="AL66">
        <f t="shared" si="40"/>
        <v>-152.16931740899886</v>
      </c>
      <c r="AN66">
        <f t="shared" si="41"/>
        <v>0</v>
      </c>
      <c r="AO66">
        <f t="shared" si="42"/>
        <v>0</v>
      </c>
      <c r="AP66">
        <f t="shared" si="43"/>
        <v>-2.1612220660701876E-28</v>
      </c>
      <c r="AQ66">
        <f t="shared" si="44"/>
        <v>-3.1716871578956298E-23</v>
      </c>
      <c r="AR66">
        <f t="shared" si="45"/>
        <v>-3.171708770116291E-23</v>
      </c>
      <c r="AS66">
        <f t="shared" si="46"/>
        <v>-0.1866919467254716</v>
      </c>
      <c r="AT66">
        <f t="shared" si="47"/>
        <v>-0.12197207186064125</v>
      </c>
      <c r="AU66">
        <f t="shared" si="48"/>
        <v>-0.30866401858611286</v>
      </c>
      <c r="AW66">
        <v>63</v>
      </c>
      <c r="AX66">
        <f>IF(Z66&gt;0, (R66*SUMPRODUCT(K66:$K$98, X66:$X$98)-K66*$AZ$3)/Z66, 0)</f>
        <v>-3.5992743344999135E+29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1000000</v>
      </c>
      <c r="S67">
        <f t="shared" si="32"/>
        <v>-2.8334980768136959E+30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-766.98244661793683</v>
      </c>
      <c r="AC67">
        <f t="shared" si="33"/>
        <v>-684.80575590887213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-1.8679448770222079E-21</v>
      </c>
      <c r="AI67">
        <f t="shared" ref="AI67:AI69" si="62">SUM(AE67:AH67)</f>
        <v>-1.8679569611270378E-21</v>
      </c>
      <c r="AJ67">
        <f t="shared" si="39"/>
        <v>-82.176690709064701</v>
      </c>
      <c r="AK67">
        <f t="shared" si="61"/>
        <v>-53.688771263255582</v>
      </c>
      <c r="AL67">
        <f t="shared" ref="AL67:AL69" si="63">SUM(AI67:AK67)</f>
        <v>-135.86546197232028</v>
      </c>
      <c r="AN67">
        <f t="shared" si="41"/>
        <v>0</v>
      </c>
      <c r="AO67">
        <f t="shared" si="42"/>
        <v>0</v>
      </c>
      <c r="AP67">
        <f t="shared" si="43"/>
        <v>-2.1885444669889536E-29</v>
      </c>
      <c r="AQ67">
        <f t="shared" si="44"/>
        <v>-3.3830229734048613E-24</v>
      </c>
      <c r="AR67">
        <f t="shared" si="45"/>
        <v>-3.3830448588495315E-24</v>
      </c>
      <c r="AS67">
        <f t="shared" si="46"/>
        <v>-0.14882967691762702</v>
      </c>
      <c r="AT67">
        <f t="shared" si="47"/>
        <v>-9.7235388919516275E-2</v>
      </c>
      <c r="AU67">
        <f t="shared" si="48"/>
        <v>-0.24606506583714327</v>
      </c>
      <c r="AW67">
        <v>64</v>
      </c>
      <c r="AX67">
        <f>IF(Z67&gt;0, (R67*SUMPRODUCT(K67:$K$98, X67:$X$98)-K67*$AZ$3)/Z67, 0)</f>
        <v>-2.8334980768136959E+30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1000000</v>
      </c>
      <c r="S68">
        <f t="shared" si="32"/>
        <v>-2.3404649097941627E+31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-684.80575590887213</v>
      </c>
      <c r="AC68">
        <f t="shared" si="33"/>
        <v>-611.43371063292147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-2.1314082026892174E-22</v>
      </c>
      <c r="AI68">
        <f t="shared" si="62"/>
        <v>-2.1314212649168986E-22</v>
      </c>
      <c r="AJ68">
        <f t="shared" si="39"/>
        <v>-73.372045275950654</v>
      </c>
      <c r="AK68">
        <f t="shared" si="61"/>
        <v>-47.936402913621052</v>
      </c>
      <c r="AL68">
        <f t="shared" si="63"/>
        <v>-121.30844818957171</v>
      </c>
      <c r="AN68">
        <f t="shared" si="41"/>
        <v>0</v>
      </c>
      <c r="AO68">
        <f t="shared" si="42"/>
        <v>0</v>
      </c>
      <c r="AP68">
        <f t="shared" si="43"/>
        <v>-2.1122247040913618E-30</v>
      </c>
      <c r="AQ68">
        <f t="shared" si="44"/>
        <v>-3.4465890276086276E-25</v>
      </c>
      <c r="AR68">
        <f t="shared" si="45"/>
        <v>-3.4466101498556687E-25</v>
      </c>
      <c r="AS68">
        <f t="shared" si="46"/>
        <v>-0.11864610723662872</v>
      </c>
      <c r="AT68">
        <f t="shared" si="47"/>
        <v>-7.7515456727930698E-2</v>
      </c>
      <c r="AU68">
        <f t="shared" si="48"/>
        <v>-0.19616156396455942</v>
      </c>
      <c r="AW68">
        <v>65</v>
      </c>
      <c r="AX68">
        <f>IF(Z68&gt;0, (R68*SUMPRODUCT(K68:$K$98, X68:$X$98)-K68*$AZ$3)/Z68, 0)</f>
        <v>-2.3404649097941627E+31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-611.43371063292147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-611.43371063292147</v>
      </c>
      <c r="AK69">
        <f t="shared" si="61"/>
        <v>-42.800359744304508</v>
      </c>
      <c r="AL69">
        <f t="shared" si="63"/>
        <v>-654.23407037722598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-3.7718298287345747E-26</v>
      </c>
      <c r="AR69">
        <f t="shared" si="45"/>
        <v>-3.7718298287345747E-26</v>
      </c>
      <c r="AS69">
        <f t="shared" si="46"/>
        <v>-0.88278353598681991</v>
      </c>
      <c r="AT69">
        <f t="shared" si="47"/>
        <v>-6.1794847519077399E-2</v>
      </c>
      <c r="AU69">
        <f t="shared" si="48"/>
        <v>-0.94457838350589729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569787.11134187644</v>
      </c>
      <c r="AO71" s="6">
        <f t="shared" si="70"/>
        <v>-56978.711134187644</v>
      </c>
      <c r="AP71" s="6">
        <f t="shared" si="70"/>
        <v>-2825.8220551399058</v>
      </c>
      <c r="AQ71" s="6">
        <f t="shared" si="70"/>
        <v>-378117.26776950061</v>
      </c>
      <c r="AR71" s="6">
        <f t="shared" si="70"/>
        <v>131865.31038304835</v>
      </c>
      <c r="AS71" s="6">
        <f t="shared" si="70"/>
        <v>1186.4294006558498</v>
      </c>
      <c r="AT71" s="6">
        <f t="shared" si="70"/>
        <v>-3350.4011521097145</v>
      </c>
      <c r="AU71" s="6">
        <f t="shared" si="70"/>
        <v>129701.33863159455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133476.49580169146</v>
      </c>
      <c r="K3">
        <v>1</v>
      </c>
      <c r="L3" s="2">
        <v>0</v>
      </c>
      <c r="O3">
        <f>$C$3</f>
        <v>133476.49580169146</v>
      </c>
      <c r="P3">
        <f>O3*C5</f>
        <v>13347.649580169147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133476.49580169146</v>
      </c>
      <c r="AF3">
        <f t="shared" ref="AF3:AF34" si="4">-$Z3*P3</f>
        <v>-13347.649580169147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117608.93801752231</v>
      </c>
      <c r="AJ3">
        <f t="shared" ref="AJ3:AJ34" si="8">AB3-AC3</f>
        <v>0</v>
      </c>
      <c r="AL3">
        <f t="shared" ref="AL3:AL34" si="9">SUM(AI3:AK3)</f>
        <v>117608.93801752231</v>
      </c>
      <c r="AN3">
        <f t="shared" ref="AN3:AN34" si="10">AE3*$K3</f>
        <v>133476.49580169146</v>
      </c>
      <c r="AO3">
        <f t="shared" ref="AO3:AO34" si="11">AF3*$K3</f>
        <v>-13347.649580169147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117608.93801752231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117608.93801752231</v>
      </c>
      <c r="AW3">
        <v>0</v>
      </c>
      <c r="AX3">
        <f>IF(Z3&gt;0, (R3*SUMPRODUCT(K3:$K$98, X3:$X$98)-K3*$AZ$3)/Z3, 0)</f>
        <v>0</v>
      </c>
      <c r="AZ3">
        <f>C6*SUMPRODUCT(X4:X98, K4:K98)/1</f>
        <v>73259.976395510312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4969.2426702865132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4914.0706249064242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-4914.0706249064242</v>
      </c>
      <c r="AK4">
        <f>G4*SUM(AB4, AE4:AF4)</f>
        <v>0</v>
      </c>
      <c r="AL4">
        <f t="shared" si="9"/>
        <v>-7119.4846249064249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-2057.4811083123427</v>
      </c>
      <c r="AR4">
        <f t="shared" si="14"/>
        <v>-2057.4811083123427</v>
      </c>
      <c r="AS4">
        <f t="shared" si="15"/>
        <v>-4584.4487591253137</v>
      </c>
      <c r="AT4">
        <f t="shared" si="16"/>
        <v>0</v>
      </c>
      <c r="AU4">
        <f t="shared" si="17"/>
        <v>-6641.9298674376569</v>
      </c>
      <c r="AW4">
        <v>1</v>
      </c>
      <c r="AX4">
        <f>IF(Z4&gt;0, (R4*SUMPRODUCT(K4:$K$98, X4:$X$98)-K4*$AZ$3)/Z4, 0)</f>
        <v>4969.2426702865132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2000000</v>
      </c>
      <c r="S5">
        <f t="shared" si="1"/>
        <v>8750.628379867765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4914.0706249064242</v>
      </c>
      <c r="AC5">
        <f t="shared" si="2"/>
        <v>8557.302096910229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-2202.3316275539942</v>
      </c>
      <c r="AI5">
        <f t="shared" si="7"/>
        <v>-2251.2269852668055</v>
      </c>
      <c r="AJ5">
        <f t="shared" si="8"/>
        <v>-3643.2314720038048</v>
      </c>
      <c r="AK5">
        <f>G5*SUM(AB5, AE5:AF5)</f>
        <v>201.47689562116341</v>
      </c>
      <c r="AL5">
        <f t="shared" si="9"/>
        <v>-5692.9815616494461</v>
      </c>
      <c r="AN5">
        <f t="shared" si="10"/>
        <v>0</v>
      </c>
      <c r="AO5">
        <f t="shared" si="11"/>
        <v>0</v>
      </c>
      <c r="AP5">
        <f t="shared" si="12"/>
        <v>-41.810812407182219</v>
      </c>
      <c r="AQ5">
        <f t="shared" si="13"/>
        <v>-1883.2314322948084</v>
      </c>
      <c r="AR5">
        <f t="shared" si="14"/>
        <v>-1925.0422447019907</v>
      </c>
      <c r="AS5">
        <f t="shared" si="15"/>
        <v>-3115.3564419466784</v>
      </c>
      <c r="AT5">
        <f t="shared" si="16"/>
        <v>172.28450882139131</v>
      </c>
      <c r="AU5">
        <f t="shared" si="17"/>
        <v>-4868.1141778272768</v>
      </c>
      <c r="AW5">
        <v>2</v>
      </c>
      <c r="AX5">
        <f>IF(Z5&gt;0, (R5*SUMPRODUCT(K5:$K$98, X5:$X$98)-K5*$AZ$3)/Z5, 0)</f>
        <v>8750.628379867765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50</v>
      </c>
      <c r="R6">
        <f t="shared" si="0"/>
        <v>2000000</v>
      </c>
      <c r="S6">
        <f t="shared" si="1"/>
        <v>13242.440509876962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8557.302096910229</v>
      </c>
      <c r="AC6">
        <f t="shared" si="2"/>
        <v>12805.783304350414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-2204.3122512948034</v>
      </c>
      <c r="AI6">
        <f t="shared" si="7"/>
        <v>-2252.6635476242041</v>
      </c>
      <c r="AJ6">
        <f t="shared" si="8"/>
        <v>-4248.4812074401852</v>
      </c>
      <c r="AK6">
        <f>G6*SUM(AB6, AE6:AF6)</f>
        <v>500.60217266924843</v>
      </c>
      <c r="AL6">
        <f t="shared" si="9"/>
        <v>-6000.5425823951409</v>
      </c>
      <c r="AN6">
        <f t="shared" si="10"/>
        <v>0</v>
      </c>
      <c r="AO6">
        <f t="shared" si="11"/>
        <v>0</v>
      </c>
      <c r="AP6">
        <f t="shared" si="12"/>
        <v>-37.298674926587289</v>
      </c>
      <c r="AQ6">
        <f t="shared" si="13"/>
        <v>-1700.4285787420536</v>
      </c>
      <c r="AR6">
        <f t="shared" si="14"/>
        <v>-1737.727253668641</v>
      </c>
      <c r="AS6">
        <f t="shared" si="15"/>
        <v>-3277.3210134527681</v>
      </c>
      <c r="AT6">
        <f t="shared" si="16"/>
        <v>386.16953677372186</v>
      </c>
      <c r="AU6">
        <f t="shared" si="17"/>
        <v>-4628.8787303476875</v>
      </c>
      <c r="AW6">
        <v>3</v>
      </c>
      <c r="AX6">
        <f>IF(Z6&gt;0, (R6*SUMPRODUCT(K6:$K$98, X6:$X$98)-K6*$AZ$3)/Z6, 0)</f>
        <v>13242.440509876962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2000000</v>
      </c>
      <c r="S7">
        <f t="shared" si="1"/>
        <v>16942.058819091486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12805.783304350414</v>
      </c>
      <c r="AC7">
        <f t="shared" si="2"/>
        <v>16200.874626035797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-2207.6892455707839</v>
      </c>
      <c r="AI7">
        <f t="shared" si="7"/>
        <v>-2255.5018367057514</v>
      </c>
      <c r="AJ7">
        <f t="shared" si="8"/>
        <v>-3395.0913216853824</v>
      </c>
      <c r="AK7">
        <f>G7*SUM(AB7, AE7:AF7)</f>
        <v>628.76396024360531</v>
      </c>
      <c r="AL7">
        <f t="shared" si="9"/>
        <v>-5021.8291981475277</v>
      </c>
      <c r="AN7">
        <f t="shared" si="10"/>
        <v>0</v>
      </c>
      <c r="AO7">
        <f t="shared" si="11"/>
        <v>0</v>
      </c>
      <c r="AP7">
        <f t="shared" si="12"/>
        <v>-33.557558308317276</v>
      </c>
      <c r="AQ7">
        <f t="shared" si="13"/>
        <v>-1549.4801437503618</v>
      </c>
      <c r="AR7">
        <f t="shared" si="14"/>
        <v>-1583.0377020586793</v>
      </c>
      <c r="AS7">
        <f t="shared" si="15"/>
        <v>-2382.8655231821681</v>
      </c>
      <c r="AT7">
        <f t="shared" si="16"/>
        <v>441.30181521603618</v>
      </c>
      <c r="AU7">
        <f t="shared" si="17"/>
        <v>-3524.6014100248108</v>
      </c>
      <c r="AW7">
        <v>4</v>
      </c>
      <c r="AX7">
        <f>IF(Z7&gt;0, (R7*SUMPRODUCT(K7:$K$98, X7:$X$98)-K7*$AZ$3)/Z7, 0)</f>
        <v>16942.058819091486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50</v>
      </c>
      <c r="R8">
        <f t="shared" si="0"/>
        <v>2000000</v>
      </c>
      <c r="S8">
        <f t="shared" si="1"/>
        <v>19113.65431688145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16200.874626035797</v>
      </c>
      <c r="AC8">
        <f t="shared" si="2"/>
        <v>18073.499022893971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-2217.5862269126956</v>
      </c>
      <c r="AI8">
        <f t="shared" si="7"/>
        <v>-2264.8652524806403</v>
      </c>
      <c r="AJ8">
        <f t="shared" si="8"/>
        <v>-1872.6243968581748</v>
      </c>
      <c r="AK8">
        <f>G8*SUM(AB8, AE8:AF8)</f>
        <v>345.07862953456248</v>
      </c>
      <c r="AL8">
        <f t="shared" si="9"/>
        <v>-3792.4110198042526</v>
      </c>
      <c r="AN8">
        <f t="shared" si="10"/>
        <v>0</v>
      </c>
      <c r="AO8">
        <f t="shared" si="11"/>
        <v>0</v>
      </c>
      <c r="AP8">
        <f t="shared" si="12"/>
        <v>-30.974584210981465</v>
      </c>
      <c r="AQ8">
        <f t="shared" si="13"/>
        <v>-1452.8389810383662</v>
      </c>
      <c r="AR8">
        <f t="shared" si="14"/>
        <v>-1483.8135652493477</v>
      </c>
      <c r="AS8">
        <f t="shared" si="15"/>
        <v>-1226.8392036266575</v>
      </c>
      <c r="AT8">
        <f t="shared" si="16"/>
        <v>226.07629792554945</v>
      </c>
      <c r="AU8">
        <f t="shared" si="17"/>
        <v>-2484.576470950456</v>
      </c>
      <c r="AW8">
        <v>5</v>
      </c>
      <c r="AX8">
        <f>IF(Z8&gt;0, (R8*SUMPRODUCT(K8:$K$98, X8:$X$98)-K8*$AZ$3)/Z8, 0)</f>
        <v>19113.65431688145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50</v>
      </c>
      <c r="R9">
        <f t="shared" si="0"/>
        <v>2000000</v>
      </c>
      <c r="S9">
        <f t="shared" si="1"/>
        <v>20493.638968893003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18073.499022893971</v>
      </c>
      <c r="AC9">
        <f t="shared" si="2"/>
        <v>19161.590391814862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-2245.7083266128379</v>
      </c>
      <c r="AI9">
        <f t="shared" si="7"/>
        <v>-2292.4584192169382</v>
      </c>
      <c r="AJ9">
        <f t="shared" si="8"/>
        <v>-1088.0913689208901</v>
      </c>
      <c r="AK9">
        <f t="shared" ref="AK9:AK40" si="30">G9*SUM(AB9:AB9, AE9:AF9)</f>
        <v>106.63364423507443</v>
      </c>
      <c r="AL9">
        <f t="shared" si="9"/>
        <v>-3273.9161439027539</v>
      </c>
      <c r="AN9">
        <f t="shared" si="10"/>
        <v>0</v>
      </c>
      <c r="AO9">
        <f t="shared" si="11"/>
        <v>0</v>
      </c>
      <c r="AP9">
        <f t="shared" si="12"/>
        <v>-29.006588496553771</v>
      </c>
      <c r="AQ9">
        <f t="shared" si="13"/>
        <v>-1393.3734391711118</v>
      </c>
      <c r="AR9">
        <f t="shared" si="14"/>
        <v>-1422.3800276676657</v>
      </c>
      <c r="AS9">
        <f t="shared" si="15"/>
        <v>-675.11777681852254</v>
      </c>
      <c r="AT9">
        <f t="shared" si="16"/>
        <v>66.161970296149633</v>
      </c>
      <c r="AU9">
        <f t="shared" si="17"/>
        <v>-2031.3358341900387</v>
      </c>
      <c r="AW9">
        <v>6</v>
      </c>
      <c r="AX9">
        <f>IF(Z9&gt;0, (R9*SUMPRODUCT(K9:$K$98, X9:$X$98)-K9*$AZ$3)/Z9, 0)</f>
        <v>20493.638968893003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2000000</v>
      </c>
      <c r="S10">
        <f t="shared" si="1"/>
        <v>21742.448437247996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19161.590391814862</v>
      </c>
      <c r="AC10">
        <f t="shared" si="2"/>
        <v>20101.11846444726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-2282.9809322026967</v>
      </c>
      <c r="AI10">
        <f t="shared" si="7"/>
        <v>-2329.2064493574508</v>
      </c>
      <c r="AJ10">
        <f t="shared" si="8"/>
        <v>-939.52807263239811</v>
      </c>
      <c r="AK10">
        <f t="shared" si="30"/>
        <v>78.562520606440941</v>
      </c>
      <c r="AL10">
        <f t="shared" si="9"/>
        <v>-3190.1720013834079</v>
      </c>
      <c r="AN10">
        <f t="shared" si="10"/>
        <v>0</v>
      </c>
      <c r="AO10">
        <f t="shared" si="11"/>
        <v>0</v>
      </c>
      <c r="AP10">
        <f t="shared" si="12"/>
        <v>-27.209097923411761</v>
      </c>
      <c r="AQ10">
        <f t="shared" si="13"/>
        <v>-1343.800038702142</v>
      </c>
      <c r="AR10">
        <f t="shared" si="14"/>
        <v>-1371.0091366255538</v>
      </c>
      <c r="AS10">
        <f t="shared" si="15"/>
        <v>-553.02164050359659</v>
      </c>
      <c r="AT10">
        <f t="shared" si="16"/>
        <v>46.243188781087824</v>
      </c>
      <c r="AU10">
        <f t="shared" si="17"/>
        <v>-1877.7875883480624</v>
      </c>
      <c r="AW10">
        <v>7</v>
      </c>
      <c r="AX10">
        <f>IF(Z10&gt;0, (R10*SUMPRODUCT(K10:$K$98, X10:$X$98)-K10*$AZ$3)/Z10, 0)</f>
        <v>21742.448437247996</v>
      </c>
    </row>
    <row r="11" spans="1:52" x14ac:dyDescent="0.25">
      <c r="A11" t="s">
        <v>33</v>
      </c>
      <c r="C11" s="25">
        <f>AU100</f>
        <v>32185.07835002902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2000000</v>
      </c>
      <c r="S11">
        <f t="shared" si="1"/>
        <v>22868.674642370832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20101.11846444726</v>
      </c>
      <c r="AC11">
        <f t="shared" si="2"/>
        <v>20904.405151878003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-2317.390569146934</v>
      </c>
      <c r="AI11">
        <f t="shared" si="7"/>
        <v>-2363.0958963659118</v>
      </c>
      <c r="AJ11">
        <f t="shared" si="8"/>
        <v>-803.28668743074377</v>
      </c>
      <c r="AK11">
        <f t="shared" si="30"/>
        <v>48.242684314673419</v>
      </c>
      <c r="AL11">
        <f t="shared" si="9"/>
        <v>-3118.139899481982</v>
      </c>
      <c r="AN11">
        <f t="shared" si="10"/>
        <v>0</v>
      </c>
      <c r="AO11">
        <f t="shared" si="11"/>
        <v>0</v>
      </c>
      <c r="AP11">
        <f t="shared" si="12"/>
        <v>-25.563384256258598</v>
      </c>
      <c r="AQ11">
        <f t="shared" si="13"/>
        <v>-1296.1365599048811</v>
      </c>
      <c r="AR11">
        <f t="shared" si="14"/>
        <v>-1321.6999441611397</v>
      </c>
      <c r="AS11">
        <f t="shared" si="15"/>
        <v>-449.28518201709164</v>
      </c>
      <c r="AT11">
        <f t="shared" si="16"/>
        <v>26.982549994244547</v>
      </c>
      <c r="AU11">
        <f t="shared" si="17"/>
        <v>-1744.0025761839868</v>
      </c>
      <c r="AW11">
        <v>8</v>
      </c>
      <c r="AX11">
        <f>IF(Z11&gt;0, (R11*SUMPRODUCT(K11:$K$98, X11:$X$98)-K11*$AZ$3)/Z11, 0)</f>
        <v>22868.674642370832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2000000</v>
      </c>
      <c r="S12">
        <f t="shared" si="1"/>
        <v>23949.08526528957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20904.405151878003</v>
      </c>
      <c r="AC12">
        <f t="shared" si="2"/>
        <v>21644.74985433252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-2367.1520251944135</v>
      </c>
      <c r="AI12">
        <f t="shared" si="7"/>
        <v>-2412.3411203405717</v>
      </c>
      <c r="AJ12">
        <f t="shared" si="8"/>
        <v>-740.34470245451666</v>
      </c>
      <c r="AK12">
        <f t="shared" si="30"/>
        <v>48.080131849319407</v>
      </c>
      <c r="AL12">
        <f t="shared" si="9"/>
        <v>-3104.6056909457689</v>
      </c>
      <c r="AN12">
        <f t="shared" si="10"/>
        <v>0</v>
      </c>
      <c r="AO12">
        <f t="shared" si="11"/>
        <v>0</v>
      </c>
      <c r="AP12">
        <f t="shared" si="12"/>
        <v>-24.018484462030642</v>
      </c>
      <c r="AQ12">
        <f t="shared" si="13"/>
        <v>-1258.1664658808731</v>
      </c>
      <c r="AR12">
        <f t="shared" si="14"/>
        <v>-1282.1849503429037</v>
      </c>
      <c r="AS12">
        <f t="shared" si="15"/>
        <v>-393.5010797391958</v>
      </c>
      <c r="AT12">
        <f t="shared" si="16"/>
        <v>25.55510120351326</v>
      </c>
      <c r="AU12">
        <f t="shared" si="17"/>
        <v>-1650.1309288785862</v>
      </c>
      <c r="AW12">
        <v>9</v>
      </c>
      <c r="AX12">
        <f>IF(Z12&gt;0, (R12*SUMPRODUCT(K12:$K$98, X12:$X$98)-K12*$AZ$3)/Z12, 0)</f>
        <v>23949.08526528957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50</v>
      </c>
      <c r="R13">
        <f t="shared" si="0"/>
        <v>2000000</v>
      </c>
      <c r="S13">
        <f t="shared" si="1"/>
        <v>24969.703588594959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21644.74985433252</v>
      </c>
      <c r="AC13">
        <f t="shared" si="2"/>
        <v>22311.297956399954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-2418.6595546354374</v>
      </c>
      <c r="AI13">
        <f t="shared" si="7"/>
        <v>-2463.3362923412683</v>
      </c>
      <c r="AJ13">
        <f t="shared" si="8"/>
        <v>-666.54810206743423</v>
      </c>
      <c r="AK13">
        <f t="shared" si="30"/>
        <v>43.289499708665041</v>
      </c>
      <c r="AL13">
        <f t="shared" si="9"/>
        <v>-3086.5948947000375</v>
      </c>
      <c r="AN13">
        <f t="shared" si="10"/>
        <v>0</v>
      </c>
      <c r="AO13">
        <f t="shared" si="11"/>
        <v>0</v>
      </c>
      <c r="AP13">
        <f t="shared" si="12"/>
        <v>-22.572396421841098</v>
      </c>
      <c r="AQ13">
        <f t="shared" si="13"/>
        <v>-1221.9993016540141</v>
      </c>
      <c r="AR13">
        <f t="shared" si="14"/>
        <v>-1244.5716980758552</v>
      </c>
      <c r="AS13">
        <f t="shared" si="15"/>
        <v>-336.76559137236052</v>
      </c>
      <c r="AT13">
        <f t="shared" si="16"/>
        <v>21.871510734760626</v>
      </c>
      <c r="AU13">
        <f t="shared" si="17"/>
        <v>-1559.4657787134552</v>
      </c>
      <c r="AW13">
        <v>10</v>
      </c>
      <c r="AX13">
        <f>IF(Z13&gt;0, (R13*SUMPRODUCT(K13:$K$98, X13:$X$98)-K13*$AZ$3)/Z13, 0)</f>
        <v>24969.703588594959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50</v>
      </c>
      <c r="R14">
        <f t="shared" si="0"/>
        <v>2000000</v>
      </c>
      <c r="S14">
        <f t="shared" si="1"/>
        <v>25937.578785847054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22311.297956399954</v>
      </c>
      <c r="AC14">
        <f t="shared" si="2"/>
        <v>22912.184963559434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-2481.4836165339739</v>
      </c>
      <c r="AI14">
        <f t="shared" si="7"/>
        <v>-2525.6515497723331</v>
      </c>
      <c r="AJ14">
        <f t="shared" si="8"/>
        <v>-600.88700715947925</v>
      </c>
      <c r="AK14">
        <f t="shared" si="30"/>
        <v>40.160336321519914</v>
      </c>
      <c r="AL14">
        <f t="shared" si="9"/>
        <v>-3086.3782206102924</v>
      </c>
      <c r="AN14">
        <f t="shared" si="10"/>
        <v>0</v>
      </c>
      <c r="AO14">
        <f t="shared" si="11"/>
        <v>0</v>
      </c>
      <c r="AP14">
        <f t="shared" si="12"/>
        <v>-21.216323395242856</v>
      </c>
      <c r="AQ14">
        <f t="shared" si="13"/>
        <v>-1191.9950753470564</v>
      </c>
      <c r="AR14">
        <f t="shared" si="14"/>
        <v>-1213.2113987422995</v>
      </c>
      <c r="AS14">
        <f t="shared" si="15"/>
        <v>-288.6395657024579</v>
      </c>
      <c r="AT14">
        <f t="shared" si="16"/>
        <v>19.291250927699952</v>
      </c>
      <c r="AU14">
        <f t="shared" si="17"/>
        <v>-1482.5597135170574</v>
      </c>
      <c r="AW14">
        <v>11</v>
      </c>
      <c r="AX14">
        <f>IF(Z14&gt;0, (R14*SUMPRODUCT(K14:$K$98, X14:$X$98)-K14*$AZ$3)/Z14, 0)</f>
        <v>25937.578785847054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2000000</v>
      </c>
      <c r="S15">
        <f t="shared" si="1"/>
        <v>26941.484325456415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22912.184963559434</v>
      </c>
      <c r="AC15">
        <f t="shared" si="2"/>
        <v>23526.30437089262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-2575.9021339383744</v>
      </c>
      <c r="AI15">
        <f t="shared" si="7"/>
        <v>-2619.5639902910016</v>
      </c>
      <c r="AJ15">
        <f t="shared" si="8"/>
        <v>-614.11940733318625</v>
      </c>
      <c r="AK15">
        <f t="shared" si="30"/>
        <v>93.939958350593685</v>
      </c>
      <c r="AL15">
        <f t="shared" si="9"/>
        <v>-3139.743439273594</v>
      </c>
      <c r="AN15">
        <f t="shared" si="10"/>
        <v>0</v>
      </c>
      <c r="AO15">
        <f t="shared" si="11"/>
        <v>0</v>
      </c>
      <c r="AP15">
        <f t="shared" si="12"/>
        <v>-19.896809052574699</v>
      </c>
      <c r="AQ15">
        <f t="shared" si="13"/>
        <v>-1173.8445677426585</v>
      </c>
      <c r="AR15">
        <f t="shared" si="14"/>
        <v>-1193.7413767952332</v>
      </c>
      <c r="AS15">
        <f t="shared" si="15"/>
        <v>-279.85563610727138</v>
      </c>
      <c r="AT15">
        <f t="shared" si="16"/>
        <v>42.808656567716518</v>
      </c>
      <c r="AU15">
        <f t="shared" si="17"/>
        <v>-1430.788356334788</v>
      </c>
      <c r="AW15">
        <v>12</v>
      </c>
      <c r="AX15">
        <f>IF(Z15&gt;0, (R15*SUMPRODUCT(K15:$K$98, X15:$X$98)-K15*$AZ$3)/Z15, 0)</f>
        <v>26941.484325456415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2000000</v>
      </c>
      <c r="S16">
        <f t="shared" si="1"/>
        <v>27985.215667543645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23526.30437089262</v>
      </c>
      <c r="AC16">
        <f t="shared" si="2"/>
        <v>24155.760063654827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-2686.5594297077482</v>
      </c>
      <c r="AI16">
        <f t="shared" si="7"/>
        <v>-2729.7175035111063</v>
      </c>
      <c r="AJ16">
        <f t="shared" si="8"/>
        <v>-629.45569276220704</v>
      </c>
      <c r="AK16">
        <f t="shared" si="30"/>
        <v>167.0367610333376</v>
      </c>
      <c r="AL16">
        <f t="shared" si="9"/>
        <v>-3192.136435239976</v>
      </c>
      <c r="AN16">
        <f t="shared" si="10"/>
        <v>0</v>
      </c>
      <c r="AO16">
        <f t="shared" si="11"/>
        <v>0</v>
      </c>
      <c r="AP16">
        <f t="shared" si="12"/>
        <v>-18.604894691331751</v>
      </c>
      <c r="AQ16">
        <f t="shared" si="13"/>
        <v>-1158.1414754387813</v>
      </c>
      <c r="AR16">
        <f t="shared" si="14"/>
        <v>-1176.7463701301131</v>
      </c>
      <c r="AS16">
        <f t="shared" si="15"/>
        <v>-271.35031396579427</v>
      </c>
      <c r="AT16">
        <f t="shared" si="16"/>
        <v>72.007415408900542</v>
      </c>
      <c r="AU16">
        <f t="shared" si="17"/>
        <v>-1376.089268687007</v>
      </c>
      <c r="AW16">
        <v>13</v>
      </c>
      <c r="AX16">
        <f>IF(Z16&gt;0, (R16*SUMPRODUCT(K16:$K$98, X16:$X$98)-K16*$AZ$3)/Z16, 0)</f>
        <v>27985.215667543645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2000000</v>
      </c>
      <c r="S17">
        <f t="shared" si="1"/>
        <v>29176.839893600016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24155.760063654827</v>
      </c>
      <c r="AC17">
        <f t="shared" si="2"/>
        <v>24891.673779782406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-2797.2301322613289</v>
      </c>
      <c r="AI17">
        <f t="shared" si="7"/>
        <v>-2839.8866945733466</v>
      </c>
      <c r="AJ17">
        <f t="shared" si="8"/>
        <v>-735.91371612757939</v>
      </c>
      <c r="AK17">
        <f t="shared" si="30"/>
        <v>333.3494888784366</v>
      </c>
      <c r="AL17">
        <f t="shared" si="9"/>
        <v>-3242.4509218224894</v>
      </c>
      <c r="AN17">
        <f t="shared" si="10"/>
        <v>0</v>
      </c>
      <c r="AO17">
        <f t="shared" si="11"/>
        <v>0</v>
      </c>
      <c r="AP17">
        <f t="shared" si="12"/>
        <v>-17.285861524115695</v>
      </c>
      <c r="AQ17">
        <f t="shared" si="13"/>
        <v>-1133.5309292781533</v>
      </c>
      <c r="AR17">
        <f t="shared" si="14"/>
        <v>-1150.8167908022688</v>
      </c>
      <c r="AS17">
        <f t="shared" si="15"/>
        <v>-298.21677840867096</v>
      </c>
      <c r="AT17">
        <f t="shared" si="16"/>
        <v>135.08432915289009</v>
      </c>
      <c r="AU17">
        <f t="shared" si="17"/>
        <v>-1313.9492400580498</v>
      </c>
      <c r="AW17">
        <v>14</v>
      </c>
      <c r="AX17">
        <f>IF(Z17&gt;0, (R17*SUMPRODUCT(K17:$K$98, X17:$X$98)-K17*$AZ$3)/Z17, 0)</f>
        <v>29176.839893600016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2000000</v>
      </c>
      <c r="S18">
        <f t="shared" si="1"/>
        <v>30530.660509646208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24891.673779782406</v>
      </c>
      <c r="AC18">
        <f t="shared" si="2"/>
        <v>25741.734487363876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-2912.4399235652477</v>
      </c>
      <c r="AI18">
        <f t="shared" si="7"/>
        <v>-2954.5971092560562</v>
      </c>
      <c r="AJ18">
        <f t="shared" si="8"/>
        <v>-850.06070758146961</v>
      </c>
      <c r="AK18">
        <f t="shared" si="30"/>
        <v>537.66015364329996</v>
      </c>
      <c r="AL18">
        <f t="shared" si="9"/>
        <v>-3266.9976631942259</v>
      </c>
      <c r="AN18">
        <f t="shared" si="10"/>
        <v>0</v>
      </c>
      <c r="AO18">
        <f t="shared" si="11"/>
        <v>0</v>
      </c>
      <c r="AP18">
        <f t="shared" si="12"/>
        <v>-15.942046905943156</v>
      </c>
      <c r="AQ18">
        <f t="shared" si="13"/>
        <v>-1101.3603757316673</v>
      </c>
      <c r="AR18">
        <f t="shared" si="14"/>
        <v>-1117.3024226376106</v>
      </c>
      <c r="AS18">
        <f t="shared" si="15"/>
        <v>-321.45664970509739</v>
      </c>
      <c r="AT18">
        <f t="shared" si="16"/>
        <v>203.32010423330701</v>
      </c>
      <c r="AU18">
        <f t="shared" si="17"/>
        <v>-1235.4389681094008</v>
      </c>
      <c r="AW18">
        <v>15</v>
      </c>
      <c r="AX18">
        <f>IF(Z18&gt;0, (R18*SUMPRODUCT(K18:$K$98, X18:$X$98)-K18*$AZ$3)/Z18, 0)</f>
        <v>30530.660509646208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50</v>
      </c>
      <c r="R19">
        <f t="shared" si="0"/>
        <v>2000000</v>
      </c>
      <c r="S19">
        <f t="shared" si="1"/>
        <v>31815.48991156376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25741.734487363876</v>
      </c>
      <c r="AC19">
        <f t="shared" si="2"/>
        <v>26508.306866017425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-3047.1416171807805</v>
      </c>
      <c r="AI19">
        <f t="shared" si="7"/>
        <v>-3088.8010524742517</v>
      </c>
      <c r="AJ19">
        <f t="shared" si="8"/>
        <v>-766.57237865354909</v>
      </c>
      <c r="AK19">
        <f t="shared" si="30"/>
        <v>574.04067906821444</v>
      </c>
      <c r="AL19">
        <f t="shared" si="9"/>
        <v>-3281.3327520595863</v>
      </c>
      <c r="AN19">
        <f t="shared" si="10"/>
        <v>0</v>
      </c>
      <c r="AO19">
        <f t="shared" si="11"/>
        <v>0</v>
      </c>
      <c r="AP19">
        <f t="shared" si="12"/>
        <v>-14.691615188678657</v>
      </c>
      <c r="AQ19">
        <f t="shared" si="13"/>
        <v>-1074.6048704132111</v>
      </c>
      <c r="AR19">
        <f t="shared" si="14"/>
        <v>-1089.2964856018898</v>
      </c>
      <c r="AS19">
        <f t="shared" si="15"/>
        <v>-270.33939183551638</v>
      </c>
      <c r="AT19">
        <f t="shared" si="16"/>
        <v>202.4411684917803</v>
      </c>
      <c r="AU19">
        <f t="shared" si="17"/>
        <v>-1157.194708945626</v>
      </c>
      <c r="AW19">
        <v>16</v>
      </c>
      <c r="AX19">
        <f>IF(Z19&gt;0, (R19*SUMPRODUCT(K19:$K$98, X19:$X$98)-K19*$AZ$3)/Z19, 0)</f>
        <v>31815.48991156376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50</v>
      </c>
      <c r="R20">
        <f t="shared" si="0"/>
        <v>2000000</v>
      </c>
      <c r="S20">
        <f t="shared" si="1"/>
        <v>32509.847069663974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26508.306866017425</v>
      </c>
      <c r="AC20">
        <f t="shared" si="2"/>
        <v>26764.335833570771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-3176.4652860306974</v>
      </c>
      <c r="AI20">
        <f t="shared" si="7"/>
        <v>-3217.6287153390831</v>
      </c>
      <c r="AJ20">
        <f t="shared" si="8"/>
        <v>-256.02896755334586</v>
      </c>
      <c r="AK20">
        <f t="shared" si="30"/>
        <v>113.98571952387493</v>
      </c>
      <c r="AL20">
        <f t="shared" si="9"/>
        <v>-3359.6719633685539</v>
      </c>
      <c r="AN20">
        <f t="shared" si="10"/>
        <v>0</v>
      </c>
      <c r="AO20">
        <f t="shared" si="11"/>
        <v>0</v>
      </c>
      <c r="AP20">
        <f t="shared" si="12"/>
        <v>-13.769035125678705</v>
      </c>
      <c r="AQ20">
        <f t="shared" si="13"/>
        <v>-1062.5174538105339</v>
      </c>
      <c r="AR20">
        <f t="shared" si="14"/>
        <v>-1076.2864889362124</v>
      </c>
      <c r="AS20">
        <f t="shared" si="15"/>
        <v>-85.64086876782946</v>
      </c>
      <c r="AT20">
        <f t="shared" si="16"/>
        <v>38.127857720305911</v>
      </c>
      <c r="AU20">
        <f t="shared" si="17"/>
        <v>-1123.799499983736</v>
      </c>
      <c r="AW20">
        <v>17</v>
      </c>
      <c r="AX20">
        <f>IF(Z20&gt;0, (R20*SUMPRODUCT(K20:$K$98, X20:$X$98)-K20*$AZ$3)/Z20, 0)</f>
        <v>32509.847069663974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2000000</v>
      </c>
      <c r="S21">
        <f t="shared" si="1"/>
        <v>33077.372755087905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26764.335833570771</v>
      </c>
      <c r="AC21">
        <f t="shared" si="2"/>
        <v>26904.242994135016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-3325.7350560212908</v>
      </c>
      <c r="AI21">
        <f t="shared" si="7"/>
        <v>-3366.4037076601921</v>
      </c>
      <c r="AJ21">
        <f t="shared" si="8"/>
        <v>-139.90716056424571</v>
      </c>
      <c r="AK21">
        <f t="shared" si="30"/>
        <v>42.822937333713234</v>
      </c>
      <c r="AL21">
        <f t="shared" si="9"/>
        <v>-3463.4879308907248</v>
      </c>
      <c r="AN21">
        <f t="shared" si="10"/>
        <v>0</v>
      </c>
      <c r="AO21">
        <f t="shared" si="11"/>
        <v>0</v>
      </c>
      <c r="AP21">
        <f t="shared" si="12"/>
        <v>-12.936034216042039</v>
      </c>
      <c r="AQ21">
        <f t="shared" si="13"/>
        <v>-1057.8620324119581</v>
      </c>
      <c r="AR21">
        <f t="shared" si="14"/>
        <v>-1070.7980666280002</v>
      </c>
      <c r="AS21">
        <f t="shared" si="15"/>
        <v>-44.502183947430972</v>
      </c>
      <c r="AT21">
        <f t="shared" si="16"/>
        <v>13.621277329255115</v>
      </c>
      <c r="AU21">
        <f t="shared" si="17"/>
        <v>-1101.6789732461762</v>
      </c>
      <c r="AW21">
        <v>18</v>
      </c>
      <c r="AX21">
        <f>IF(Z21&gt;0, (R21*SUMPRODUCT(K21:$K$98, X21:$X$98)-K21*$AZ$3)/Z21, 0)</f>
        <v>33077.372755087905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2000000</v>
      </c>
      <c r="S22">
        <f t="shared" si="1"/>
        <v>34089.995757235738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26904.242994135016</v>
      </c>
      <c r="AC22">
        <f t="shared" si="2"/>
        <v>27391.197941083945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-3485.2725372785849</v>
      </c>
      <c r="AI22">
        <f t="shared" si="7"/>
        <v>-3525.4473705876649</v>
      </c>
      <c r="AJ22">
        <f t="shared" si="8"/>
        <v>-486.95494694892841</v>
      </c>
      <c r="AK22">
        <f t="shared" si="30"/>
        <v>564.98910287683543</v>
      </c>
      <c r="AL22">
        <f t="shared" si="9"/>
        <v>-3447.4132146597576</v>
      </c>
      <c r="AN22">
        <f t="shared" si="10"/>
        <v>0</v>
      </c>
      <c r="AO22">
        <f t="shared" si="11"/>
        <v>0</v>
      </c>
      <c r="AP22">
        <f t="shared" si="12"/>
        <v>-11.931800808924745</v>
      </c>
      <c r="AQ22">
        <f t="shared" si="13"/>
        <v>-1035.1151269176457</v>
      </c>
      <c r="AR22">
        <f t="shared" si="14"/>
        <v>-1047.0469277265704</v>
      </c>
      <c r="AS22">
        <f t="shared" si="15"/>
        <v>-144.62410796367669</v>
      </c>
      <c r="AT22">
        <f t="shared" si="16"/>
        <v>167.80001009278195</v>
      </c>
      <c r="AU22">
        <f t="shared" si="17"/>
        <v>-1023.8710255974649</v>
      </c>
      <c r="AW22">
        <v>19</v>
      </c>
      <c r="AX22">
        <f>IF(Z22&gt;0, (R22*SUMPRODUCT(K22:$K$98, X22:$X$98)-K22*$AZ$3)/Z22, 0)</f>
        <v>34089.995757235738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50</v>
      </c>
      <c r="R23">
        <f t="shared" si="0"/>
        <v>2000000</v>
      </c>
      <c r="S23">
        <f t="shared" si="1"/>
        <v>36146.803559240754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27391.197941083945</v>
      </c>
      <c r="AC23">
        <f t="shared" si="2"/>
        <v>28687.29555968073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-3657.4316538120465</v>
      </c>
      <c r="AI23">
        <f t="shared" si="7"/>
        <v>-3697.1133029966904</v>
      </c>
      <c r="AJ23">
        <f t="shared" si="8"/>
        <v>-1296.0976185967847</v>
      </c>
      <c r="AK23">
        <f t="shared" si="30"/>
        <v>1917.3838558758764</v>
      </c>
      <c r="AL23">
        <f t="shared" si="9"/>
        <v>-3075.827065717599</v>
      </c>
      <c r="AN23">
        <f t="shared" si="10"/>
        <v>0</v>
      </c>
      <c r="AO23">
        <f t="shared" si="11"/>
        <v>0</v>
      </c>
      <c r="AP23">
        <f t="shared" si="12"/>
        <v>-10.522613084446274</v>
      </c>
      <c r="AQ23">
        <f t="shared" si="13"/>
        <v>-969.86236627392304</v>
      </c>
      <c r="AR23">
        <f t="shared" si="14"/>
        <v>-980.38497935836926</v>
      </c>
      <c r="AS23">
        <f t="shared" si="15"/>
        <v>-343.69372343133131</v>
      </c>
      <c r="AT23">
        <f t="shared" si="16"/>
        <v>508.44379869053319</v>
      </c>
      <c r="AU23">
        <f t="shared" si="17"/>
        <v>-815.63490409916744</v>
      </c>
      <c r="AW23">
        <v>20</v>
      </c>
      <c r="AX23">
        <f>IF(Z23&gt;0, (R23*SUMPRODUCT(K23:$K$98, X23:$X$98)-K23*$AZ$3)/Z23, 0)</f>
        <v>36146.803559240754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2000000</v>
      </c>
      <c r="S24">
        <f t="shared" si="1"/>
        <v>38019.531419082428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28687.29555968073</v>
      </c>
      <c r="AC24">
        <f t="shared" si="2"/>
        <v>29798.873144758985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-3837.2630941341063</v>
      </c>
      <c r="AI24">
        <f t="shared" si="7"/>
        <v>-3876.4519952495507</v>
      </c>
      <c r="AJ24">
        <f t="shared" si="8"/>
        <v>-1111.5775850782557</v>
      </c>
      <c r="AK24">
        <f t="shared" si="30"/>
        <v>2008.1106891776512</v>
      </c>
      <c r="AL24">
        <f t="shared" si="9"/>
        <v>-2979.9188911501546</v>
      </c>
      <c r="AN24">
        <f t="shared" si="10"/>
        <v>0</v>
      </c>
      <c r="AO24">
        <f t="shared" si="11"/>
        <v>0</v>
      </c>
      <c r="AP24">
        <f t="shared" si="12"/>
        <v>-9.2785251971355081</v>
      </c>
      <c r="AQ24">
        <f t="shared" si="13"/>
        <v>-908.52617178719277</v>
      </c>
      <c r="AR24">
        <f t="shared" si="14"/>
        <v>-917.8046969843283</v>
      </c>
      <c r="AS24">
        <f t="shared" si="15"/>
        <v>-263.18167486597309</v>
      </c>
      <c r="AT24">
        <f t="shared" si="16"/>
        <v>475.44853511671994</v>
      </c>
      <c r="AU24">
        <f t="shared" si="17"/>
        <v>-705.53783673358146</v>
      </c>
      <c r="AW24">
        <v>21</v>
      </c>
      <c r="AX24">
        <f>IF(Z24&gt;0, (R24*SUMPRODUCT(K24:$K$98, X24:$X$98)-K24*$AZ$3)/Z24, 0)</f>
        <v>38019.531419082428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2000000</v>
      </c>
      <c r="S25">
        <f t="shared" si="1"/>
        <v>39774.377361030143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29798.873144758985</v>
      </c>
      <c r="AC25">
        <f t="shared" si="2"/>
        <v>30748.775500964792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-5720.4916789599038</v>
      </c>
      <c r="AI25">
        <f t="shared" si="7"/>
        <v>-5759.14567877222</v>
      </c>
      <c r="AJ25">
        <f t="shared" si="8"/>
        <v>-949.90235620580643</v>
      </c>
      <c r="AK25">
        <f t="shared" si="30"/>
        <v>2085.9211201331291</v>
      </c>
      <c r="AL25">
        <f t="shared" si="9"/>
        <v>-4623.1269148448973</v>
      </c>
      <c r="AN25">
        <f t="shared" si="10"/>
        <v>0</v>
      </c>
      <c r="AO25">
        <f t="shared" si="11"/>
        <v>0</v>
      </c>
      <c r="AP25">
        <f t="shared" si="12"/>
        <v>-8.1713212209741908</v>
      </c>
      <c r="AQ25">
        <f t="shared" si="13"/>
        <v>-1209.2920597520638</v>
      </c>
      <c r="AR25">
        <f t="shared" si="14"/>
        <v>-1217.4633809730381</v>
      </c>
      <c r="AS25">
        <f t="shared" si="15"/>
        <v>-200.8060567808248</v>
      </c>
      <c r="AT25">
        <f t="shared" si="16"/>
        <v>440.95647531905178</v>
      </c>
      <c r="AU25">
        <f t="shared" si="17"/>
        <v>-977.3129624348112</v>
      </c>
      <c r="AW25">
        <v>22</v>
      </c>
      <c r="AX25">
        <f>IF(Z25&gt;0, (R25*SUMPRODUCT(K25:$K$98, X25:$X$98)-K25*$AZ$3)/Z25, 0)</f>
        <v>39774.377361030143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2000000</v>
      </c>
      <c r="S26">
        <f t="shared" si="1"/>
        <v>40973.540908790303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30748.775500964792</v>
      </c>
      <c r="AC26">
        <f t="shared" si="2"/>
        <v>31198.794626920768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-7823.193845134555</v>
      </c>
      <c r="AI26">
        <f t="shared" si="7"/>
        <v>-7861.2657251026194</v>
      </c>
      <c r="AJ26">
        <f t="shared" si="8"/>
        <v>-450.01912595597605</v>
      </c>
      <c r="AK26">
        <f t="shared" si="30"/>
        <v>2152.4142850675357</v>
      </c>
      <c r="AL26">
        <f t="shared" si="9"/>
        <v>-6158.8705659910593</v>
      </c>
      <c r="AN26">
        <f t="shared" si="10"/>
        <v>0</v>
      </c>
      <c r="AO26">
        <f t="shared" si="11"/>
        <v>0</v>
      </c>
      <c r="AP26">
        <f t="shared" si="12"/>
        <v>-7.185949204479801</v>
      </c>
      <c r="AQ26">
        <f t="shared" si="13"/>
        <v>-1476.6035623954538</v>
      </c>
      <c r="AR26">
        <f t="shared" si="14"/>
        <v>-1483.7895115999336</v>
      </c>
      <c r="AS26">
        <f t="shared" si="15"/>
        <v>-84.939713585897167</v>
      </c>
      <c r="AT26">
        <f t="shared" si="16"/>
        <v>406.26151722652639</v>
      </c>
      <c r="AU26">
        <f t="shared" si="17"/>
        <v>-1162.4677079593043</v>
      </c>
      <c r="AW26">
        <v>23</v>
      </c>
      <c r="AX26">
        <f>IF(Z26&gt;0, (R26*SUMPRODUCT(K26:$K$98, X26:$X$98)-K26*$AZ$3)/Z26, 0)</f>
        <v>40973.540908790303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2000000</v>
      </c>
      <c r="S27">
        <f t="shared" si="1"/>
        <v>41669.662662830502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31198.794626920768</v>
      </c>
      <c r="AC27">
        <f t="shared" si="2"/>
        <v>31203.718908907515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-9975.6274924865902</v>
      </c>
      <c r="AI27">
        <f t="shared" si="7"/>
        <v>-10013.069262967661</v>
      </c>
      <c r="AJ27">
        <f t="shared" si="8"/>
        <v>-4.9242819867467915</v>
      </c>
      <c r="AK27">
        <f t="shared" si="30"/>
        <v>2183.9156238844539</v>
      </c>
      <c r="AL27">
        <f t="shared" si="9"/>
        <v>-7834.0779210699548</v>
      </c>
      <c r="AN27">
        <f t="shared" si="10"/>
        <v>0</v>
      </c>
      <c r="AO27">
        <f t="shared" si="11"/>
        <v>0</v>
      </c>
      <c r="AP27">
        <f t="shared" si="12"/>
        <v>-6.3098374947144418</v>
      </c>
      <c r="AQ27">
        <f t="shared" si="13"/>
        <v>-1681.1327983866936</v>
      </c>
      <c r="AR27">
        <f t="shared" si="14"/>
        <v>-1687.442635881408</v>
      </c>
      <c r="AS27">
        <f t="shared" si="15"/>
        <v>-0.82985977199528527</v>
      </c>
      <c r="AT27">
        <f t="shared" si="16"/>
        <v>368.04222962280278</v>
      </c>
      <c r="AU27">
        <f t="shared" si="17"/>
        <v>-1320.2302660306007</v>
      </c>
      <c r="AW27">
        <v>24</v>
      </c>
      <c r="AX27">
        <f>IF(Z27&gt;0, (R27*SUMPRODUCT(K27:$K$98, X27:$X$98)-K27*$AZ$3)/Z27, 0)</f>
        <v>41669.662662830502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2000000</v>
      </c>
      <c r="S28">
        <f t="shared" si="1"/>
        <v>41954.211898977825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31203.718908907515</v>
      </c>
      <c r="AC28">
        <f t="shared" si="2"/>
        <v>30845.378828719182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-12263.494787530222</v>
      </c>
      <c r="AI28">
        <f t="shared" si="7"/>
        <v>-12300.255552936795</v>
      </c>
      <c r="AJ28">
        <f t="shared" si="8"/>
        <v>358.34008018833265</v>
      </c>
      <c r="AK28">
        <f t="shared" si="30"/>
        <v>2184.2603236235263</v>
      </c>
      <c r="AL28">
        <f t="shared" si="9"/>
        <v>-9757.6551491249356</v>
      </c>
      <c r="AN28">
        <f t="shared" si="10"/>
        <v>0</v>
      </c>
      <c r="AO28">
        <f t="shared" si="11"/>
        <v>0</v>
      </c>
      <c r="AP28">
        <f t="shared" si="12"/>
        <v>-5.5313140939660741</v>
      </c>
      <c r="AQ28">
        <f t="shared" si="13"/>
        <v>-1845.2619473319589</v>
      </c>
      <c r="AR28">
        <f t="shared" si="14"/>
        <v>-1850.7932614259248</v>
      </c>
      <c r="AS28">
        <f t="shared" si="15"/>
        <v>53.918668832294593</v>
      </c>
      <c r="AT28">
        <f t="shared" si="16"/>
        <v>328.66099982753792</v>
      </c>
      <c r="AU28">
        <f t="shared" si="17"/>
        <v>-1468.2135927660922</v>
      </c>
      <c r="AW28">
        <v>25</v>
      </c>
      <c r="AX28">
        <f>IF(Z28&gt;0, (R28*SUMPRODUCT(K28:$K$98, X28:$X$98)-K28*$AZ$3)/Z28, 0)</f>
        <v>41954.211898977825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2000000</v>
      </c>
      <c r="S29">
        <f t="shared" si="1"/>
        <v>41886.24289829316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30845.378828719182</v>
      </c>
      <c r="AC29">
        <f t="shared" si="2"/>
        <v>30181.181808350069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-14623.94712945026</v>
      </c>
      <c r="AI29">
        <f t="shared" si="7"/>
        <v>-14659.974688524531</v>
      </c>
      <c r="AJ29">
        <f t="shared" si="8"/>
        <v>664.19702036911258</v>
      </c>
      <c r="AK29">
        <f t="shared" si="30"/>
        <v>2159.176518010343</v>
      </c>
      <c r="AL29">
        <f t="shared" si="9"/>
        <v>-11836.601150145076</v>
      </c>
      <c r="AN29">
        <f t="shared" si="10"/>
        <v>0</v>
      </c>
      <c r="AO29">
        <f t="shared" si="11"/>
        <v>0</v>
      </c>
      <c r="AP29">
        <f t="shared" si="12"/>
        <v>-4.8401697307160605</v>
      </c>
      <c r="AQ29">
        <f t="shared" si="13"/>
        <v>-1964.6733794437678</v>
      </c>
      <c r="AR29">
        <f t="shared" si="14"/>
        <v>-1969.5135491744838</v>
      </c>
      <c r="AS29">
        <f t="shared" si="15"/>
        <v>89.232420841918071</v>
      </c>
      <c r="AT29">
        <f t="shared" si="16"/>
        <v>290.07740447256901</v>
      </c>
      <c r="AU29">
        <f t="shared" si="17"/>
        <v>-1590.2037238599967</v>
      </c>
      <c r="AW29">
        <v>26</v>
      </c>
      <c r="AX29">
        <f>IF(Z29&gt;0, (R29*SUMPRODUCT(K29:$K$98, X29:$X$98)-K29*$AZ$3)/Z29, 0)</f>
        <v>41886.24289829316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2000000</v>
      </c>
      <c r="S30">
        <f t="shared" si="1"/>
        <v>41535.58690976278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30181.181808350069</v>
      </c>
      <c r="AC30">
        <f t="shared" si="2"/>
        <v>29271.030685123114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-17247.878305389549</v>
      </c>
      <c r="AI30">
        <f t="shared" si="7"/>
        <v>-17283.114391915442</v>
      </c>
      <c r="AJ30">
        <f t="shared" si="8"/>
        <v>910.15112322695495</v>
      </c>
      <c r="AK30">
        <f t="shared" si="30"/>
        <v>2112.682726584505</v>
      </c>
      <c r="AL30">
        <f t="shared" si="9"/>
        <v>-14260.280542103981</v>
      </c>
      <c r="AN30">
        <f t="shared" si="10"/>
        <v>0</v>
      </c>
      <c r="AO30">
        <f t="shared" si="11"/>
        <v>0</v>
      </c>
      <c r="AP30">
        <f t="shared" si="12"/>
        <v>-4.2266413499478244</v>
      </c>
      <c r="AQ30">
        <f t="shared" si="13"/>
        <v>-2068.9186238334573</v>
      </c>
      <c r="AR30">
        <f t="shared" si="14"/>
        <v>-2073.1452651834052</v>
      </c>
      <c r="AS30">
        <f t="shared" si="15"/>
        <v>109.17450691652816</v>
      </c>
      <c r="AT30">
        <f t="shared" si="16"/>
        <v>253.42065626217385</v>
      </c>
      <c r="AU30">
        <f t="shared" si="17"/>
        <v>-1710.5501020047031</v>
      </c>
      <c r="AW30">
        <v>27</v>
      </c>
      <c r="AX30">
        <f>IF(Z30&gt;0, (R30*SUMPRODUCT(K30:$K$98, X30:$X$98)-K30*$AZ$3)/Z30, 0)</f>
        <v>41535.58690976278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50</v>
      </c>
      <c r="R31">
        <f t="shared" si="0"/>
        <v>2000000</v>
      </c>
      <c r="S31">
        <f t="shared" si="1"/>
        <v>40929.246030743321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29271.030685123114</v>
      </c>
      <c r="AC31">
        <f t="shared" si="2"/>
        <v>28143.649790054675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-20114.810338659074</v>
      </c>
      <c r="AI31">
        <f t="shared" si="7"/>
        <v>-20149.191194061241</v>
      </c>
      <c r="AJ31">
        <f t="shared" si="8"/>
        <v>1127.3808950684397</v>
      </c>
      <c r="AK31">
        <f t="shared" si="30"/>
        <v>2048.9721479586183</v>
      </c>
      <c r="AL31">
        <f t="shared" si="9"/>
        <v>-16972.838151034182</v>
      </c>
      <c r="AN31">
        <f t="shared" si="10"/>
        <v>0</v>
      </c>
      <c r="AO31">
        <f t="shared" si="11"/>
        <v>0</v>
      </c>
      <c r="AP31">
        <f t="shared" si="12"/>
        <v>-3.6821916164239146</v>
      </c>
      <c r="AQ31">
        <f t="shared" si="13"/>
        <v>-2154.297359055749</v>
      </c>
      <c r="AR31">
        <f t="shared" si="14"/>
        <v>-2157.9795506721725</v>
      </c>
      <c r="AS31">
        <f t="shared" si="15"/>
        <v>120.7425595372406</v>
      </c>
      <c r="AT31">
        <f t="shared" si="16"/>
        <v>219.44503640894365</v>
      </c>
      <c r="AU31">
        <f t="shared" si="17"/>
        <v>-1817.7919547259885</v>
      </c>
      <c r="AW31">
        <v>28</v>
      </c>
      <c r="AX31">
        <f>IF(Z31&gt;0, (R31*SUMPRODUCT(K31:$K$98, X31:$X$98)-K31*$AZ$3)/Z31, 0)</f>
        <v>40929.246030743321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2000000</v>
      </c>
      <c r="S32">
        <f t="shared" si="1"/>
        <v>40094.179698621949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28143.649790054675</v>
      </c>
      <c r="AC32">
        <f t="shared" si="2"/>
        <v>26830.011117396269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-23132.451686961489</v>
      </c>
      <c r="AI32">
        <f t="shared" si="7"/>
        <v>-23165.91042251746</v>
      </c>
      <c r="AJ32">
        <f t="shared" si="8"/>
        <v>1313.638672658406</v>
      </c>
      <c r="AK32">
        <f t="shared" si="30"/>
        <v>1970.0554853038275</v>
      </c>
      <c r="AL32">
        <f t="shared" si="9"/>
        <v>-19882.216264555227</v>
      </c>
      <c r="AN32">
        <f t="shared" si="10"/>
        <v>0</v>
      </c>
      <c r="AO32">
        <f t="shared" si="11"/>
        <v>0</v>
      </c>
      <c r="AP32">
        <f t="shared" si="12"/>
        <v>-3.1994933278378523</v>
      </c>
      <c r="AQ32">
        <f t="shared" si="13"/>
        <v>-2212.0418957599973</v>
      </c>
      <c r="AR32">
        <f t="shared" si="14"/>
        <v>-2215.2413890878347</v>
      </c>
      <c r="AS32">
        <f t="shared" si="15"/>
        <v>125.61676639959448</v>
      </c>
      <c r="AT32">
        <f t="shared" si="16"/>
        <v>188.38665825119355</v>
      </c>
      <c r="AU32">
        <f t="shared" si="17"/>
        <v>-1901.2379644370469</v>
      </c>
      <c r="AW32">
        <v>29</v>
      </c>
      <c r="AX32">
        <f>IF(Z32&gt;0, (R32*SUMPRODUCT(K32:$K$98, X32:$X$98)-K32*$AZ$3)/Z32, 0)</f>
        <v>40094.179698621949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2000000</v>
      </c>
      <c r="S33">
        <f t="shared" si="1"/>
        <v>39071.242010754926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26830.011117396269</v>
      </c>
      <c r="AC33">
        <f t="shared" si="2"/>
        <v>25368.557334491034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-26386.408711322649</v>
      </c>
      <c r="AI33">
        <f t="shared" si="7"/>
        <v>-26418.873199305279</v>
      </c>
      <c r="AJ33">
        <f t="shared" si="8"/>
        <v>1461.4537829052351</v>
      </c>
      <c r="AK33">
        <f t="shared" si="30"/>
        <v>1878.1007782177389</v>
      </c>
      <c r="AL33">
        <f t="shared" si="9"/>
        <v>-23079.318638182303</v>
      </c>
      <c r="AN33">
        <f t="shared" si="10"/>
        <v>0</v>
      </c>
      <c r="AO33">
        <f t="shared" si="11"/>
        <v>0</v>
      </c>
      <c r="AP33">
        <f t="shared" si="12"/>
        <v>-2.7718020999311492</v>
      </c>
      <c r="AQ33">
        <f t="shared" si="13"/>
        <v>-2252.8586655923723</v>
      </c>
      <c r="AR33">
        <f t="shared" si="14"/>
        <v>-2255.6304676923032</v>
      </c>
      <c r="AS33">
        <f t="shared" si="15"/>
        <v>124.77820893329802</v>
      </c>
      <c r="AT33">
        <f t="shared" si="16"/>
        <v>160.351325538591</v>
      </c>
      <c r="AU33">
        <f t="shared" si="17"/>
        <v>-1970.5009332204143</v>
      </c>
      <c r="AW33">
        <v>30</v>
      </c>
      <c r="AX33">
        <f>IF(Z33&gt;0, (R33*SUMPRODUCT(K33:$K$98, X33:$X$98)-K33*$AZ$3)/Z33, 0)</f>
        <v>39071.242010754926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2000000</v>
      </c>
      <c r="S34">
        <f t="shared" si="1"/>
        <v>37883.709495332536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25368.557334491034</v>
      </c>
      <c r="AC34">
        <f t="shared" si="2"/>
        <v>23785.866626804698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-29863.124143535384</v>
      </c>
      <c r="AI34">
        <f t="shared" si="7"/>
        <v>-29894.517408534597</v>
      </c>
      <c r="AJ34">
        <f t="shared" si="8"/>
        <v>1582.6907076863354</v>
      </c>
      <c r="AK34">
        <f t="shared" si="30"/>
        <v>1775.7990134143724</v>
      </c>
      <c r="AL34">
        <f t="shared" si="9"/>
        <v>-26536.027687433889</v>
      </c>
      <c r="AN34">
        <f t="shared" si="10"/>
        <v>0</v>
      </c>
      <c r="AO34">
        <f t="shared" si="11"/>
        <v>0</v>
      </c>
      <c r="AP34">
        <f t="shared" si="12"/>
        <v>-2.3931621479719833</v>
      </c>
      <c r="AQ34">
        <f t="shared" si="13"/>
        <v>-2276.5169001148879</v>
      </c>
      <c r="AR34">
        <f t="shared" si="14"/>
        <v>-2278.9100622628598</v>
      </c>
      <c r="AS34">
        <f t="shared" si="15"/>
        <v>120.65121272593639</v>
      </c>
      <c r="AT34">
        <f t="shared" si="16"/>
        <v>135.37218831541082</v>
      </c>
      <c r="AU34">
        <f t="shared" si="17"/>
        <v>-2022.8866612215127</v>
      </c>
      <c r="AW34">
        <v>31</v>
      </c>
      <c r="AX34">
        <f>IF(Z34&gt;0, (R34*SUMPRODUCT(K34:$K$98, X34:$X$98)-K34*$AZ$3)/Z34, 0)</f>
        <v>37883.709495332536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36541.684919862411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23785.866626804698</v>
      </c>
      <c r="AC35">
        <f t="shared" ref="AC35:AC66" si="33">S35*Z35</f>
        <v>22107.71397482021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-33173.589614626006</v>
      </c>
      <c r="AI35">
        <f t="shared" ref="AI35:AI66" si="38">SUM(AE35:AH35)</f>
        <v>-33203.839607234862</v>
      </c>
      <c r="AJ35">
        <f t="shared" ref="AJ35:AJ66" si="39">AB35-AC35</f>
        <v>1678.1526519844883</v>
      </c>
      <c r="AK35">
        <f t="shared" si="30"/>
        <v>1665.0106638763291</v>
      </c>
      <c r="AL35">
        <f t="shared" ref="AL35:AL66" si="40">SUM(AI35:AK35)</f>
        <v>-29860.676291374046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-2.0589361993089779</v>
      </c>
      <c r="AQ35">
        <f t="shared" ref="AQ35:AQ66" si="44">AH35*$K35</f>
        <v>-2257.9279737931543</v>
      </c>
      <c r="AR35">
        <f t="shared" ref="AR35:AR66" si="45">AI35*$K35</f>
        <v>-2259.9869099924636</v>
      </c>
      <c r="AS35">
        <f t="shared" ref="AS35:AS66" si="46">AJ35*$K35</f>
        <v>114.22182106998561</v>
      </c>
      <c r="AT35">
        <f t="shared" ref="AT35:AT66" si="47">AK35*$K35</f>
        <v>113.32732448624579</v>
      </c>
      <c r="AU35">
        <f t="shared" ref="AU35:AU66" si="48">AL35*$K35</f>
        <v>-2032.4377644362321</v>
      </c>
      <c r="AW35">
        <v>32</v>
      </c>
      <c r="AX35">
        <f>IF(Z35&gt;0, (R35*SUMPRODUCT(K35:$K$98, X35:$X$98)-K35*$AZ$3)/Z35, 0)</f>
        <v>36541.684919862411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2000000</v>
      </c>
      <c r="S36">
        <f t="shared" si="32"/>
        <v>35099.343770065745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22107.71397482021</v>
      </c>
      <c r="AC36">
        <f t="shared" si="33"/>
        <v>20384.039794000615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-36394.242847599089</v>
      </c>
      <c r="AI36">
        <f t="shared" si="38"/>
        <v>-36423.280484210671</v>
      </c>
      <c r="AJ36">
        <f t="shared" si="39"/>
        <v>1723.6741808195948</v>
      </c>
      <c r="AK36">
        <f t="shared" si="30"/>
        <v>1547.5399782374147</v>
      </c>
      <c r="AL36">
        <f t="shared" si="40"/>
        <v>-33152.066325153661</v>
      </c>
      <c r="AN36">
        <f t="shared" si="41"/>
        <v>0</v>
      </c>
      <c r="AO36">
        <f t="shared" si="42"/>
        <v>0</v>
      </c>
      <c r="AP36">
        <f t="shared" si="43"/>
        <v>-1.764659261214562</v>
      </c>
      <c r="AQ36">
        <f t="shared" si="44"/>
        <v>-2211.7308841277968</v>
      </c>
      <c r="AR36">
        <f t="shared" si="45"/>
        <v>-2213.4955433890113</v>
      </c>
      <c r="AS36">
        <f t="shared" si="46"/>
        <v>104.75017809427717</v>
      </c>
      <c r="AT36">
        <f t="shared" si="47"/>
        <v>94.046247331559613</v>
      </c>
      <c r="AU36">
        <f t="shared" si="48"/>
        <v>-2014.6991179631746</v>
      </c>
      <c r="AW36">
        <v>33</v>
      </c>
      <c r="AX36">
        <f>IF(Z36&gt;0, (R36*SUMPRODUCT(K36:$K$98, X36:$X$98)-K36*$AZ$3)/Z36, 0)</f>
        <v>35099.343770065745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2000000</v>
      </c>
      <c r="S37">
        <f t="shared" si="32"/>
        <v>33594.221897027943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20384.039794000615</v>
      </c>
      <c r="AC37">
        <f t="shared" si="33"/>
        <v>18649.321225027787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-39620.835354700677</v>
      </c>
      <c r="AI37">
        <f t="shared" si="38"/>
        <v>-39648.592094062275</v>
      </c>
      <c r="AJ37">
        <f t="shared" si="39"/>
        <v>1734.7185689728285</v>
      </c>
      <c r="AK37">
        <f t="shared" si="30"/>
        <v>1426.8827855800432</v>
      </c>
      <c r="AL37">
        <f t="shared" si="40"/>
        <v>-36486.990739509405</v>
      </c>
      <c r="AN37">
        <f t="shared" si="41"/>
        <v>0</v>
      </c>
      <c r="AO37">
        <f t="shared" si="42"/>
        <v>0</v>
      </c>
      <c r="AP37">
        <f t="shared" si="43"/>
        <v>-1.5060868561830947</v>
      </c>
      <c r="AQ37">
        <f t="shared" si="44"/>
        <v>-2149.8353456196569</v>
      </c>
      <c r="AR37">
        <f t="shared" si="45"/>
        <v>-2151.3414324758401</v>
      </c>
      <c r="AS37">
        <f t="shared" si="46"/>
        <v>94.126215686618039</v>
      </c>
      <c r="AT37">
        <f t="shared" si="47"/>
        <v>77.422977558000198</v>
      </c>
      <c r="AU37">
        <f t="shared" si="48"/>
        <v>-1979.7922392312221</v>
      </c>
      <c r="AW37">
        <v>34</v>
      </c>
      <c r="AX37">
        <f>IF(Z37&gt;0, (R37*SUMPRODUCT(K37:$K$98, X37:$X$98)-K37*$AZ$3)/Z37, 0)</f>
        <v>33594.221897027943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2000000</v>
      </c>
      <c r="S38">
        <f t="shared" si="32"/>
        <v>32057.587517371387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18649.321225027787</v>
      </c>
      <c r="AC38">
        <f t="shared" si="33"/>
        <v>16925.389732225063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-43230.294404851113</v>
      </c>
      <c r="AI38">
        <f t="shared" si="38"/>
        <v>-43256.692819458971</v>
      </c>
      <c r="AJ38">
        <f t="shared" si="39"/>
        <v>1723.9314928027234</v>
      </c>
      <c r="AK38">
        <f t="shared" si="30"/>
        <v>1305.4524857519452</v>
      </c>
      <c r="AL38">
        <f t="shared" si="40"/>
        <v>-40227.308840904305</v>
      </c>
      <c r="AN38">
        <f t="shared" si="41"/>
        <v>0</v>
      </c>
      <c r="AO38">
        <f t="shared" si="42"/>
        <v>0</v>
      </c>
      <c r="AP38">
        <f t="shared" si="43"/>
        <v>-1.278914154190484</v>
      </c>
      <c r="AQ38">
        <f t="shared" si="44"/>
        <v>-2094.3619617114782</v>
      </c>
      <c r="AR38">
        <f t="shared" si="45"/>
        <v>-2095.6408758656689</v>
      </c>
      <c r="AS38">
        <f t="shared" si="46"/>
        <v>83.518666546886863</v>
      </c>
      <c r="AT38">
        <f t="shared" si="47"/>
        <v>63.244770053515118</v>
      </c>
      <c r="AU38">
        <f t="shared" si="48"/>
        <v>-1948.877439265267</v>
      </c>
      <c r="AW38">
        <v>35</v>
      </c>
      <c r="AX38">
        <f>IF(Z38&gt;0, (R38*SUMPRODUCT(K38:$K$98, X38:$X$98)-K38*$AZ$3)/Z38, 0)</f>
        <v>32057.587517371387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2000000</v>
      </c>
      <c r="S39">
        <f t="shared" si="32"/>
        <v>30458.230579936473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16925.389732225063</v>
      </c>
      <c r="AC39">
        <f t="shared" si="33"/>
        <v>15211.299067671564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-46547.097479724493</v>
      </c>
      <c r="AI39">
        <f t="shared" si="38"/>
        <v>-46572.068232749276</v>
      </c>
      <c r="AJ39">
        <f t="shared" si="39"/>
        <v>1714.0906645534997</v>
      </c>
      <c r="AK39">
        <f t="shared" si="30"/>
        <v>1184.7772812557546</v>
      </c>
      <c r="AL39">
        <f t="shared" si="40"/>
        <v>-43673.200286940024</v>
      </c>
      <c r="AN39">
        <f t="shared" si="41"/>
        <v>0</v>
      </c>
      <c r="AO39">
        <f t="shared" si="42"/>
        <v>0</v>
      </c>
      <c r="AP39">
        <f t="shared" si="43"/>
        <v>-1.0801328263792183</v>
      </c>
      <c r="AQ39">
        <f t="shared" si="44"/>
        <v>-2013.4373965662444</v>
      </c>
      <c r="AR39">
        <f t="shared" si="45"/>
        <v>-2014.5175293926234</v>
      </c>
      <c r="AS39">
        <f t="shared" si="46"/>
        <v>74.144563935923628</v>
      </c>
      <c r="AT39">
        <f t="shared" si="47"/>
        <v>51.248628031458061</v>
      </c>
      <c r="AU39">
        <f t="shared" si="48"/>
        <v>-1889.1243374252419</v>
      </c>
      <c r="AW39">
        <v>36</v>
      </c>
      <c r="AX39">
        <f>IF(Z39&gt;0, (R39*SUMPRODUCT(K39:$K$98, X39:$X$98)-K39*$AZ$3)/Z39, 0)</f>
        <v>30458.230579936473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2000000</v>
      </c>
      <c r="S40">
        <f t="shared" si="32"/>
        <v>28812.356875898578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15211.299067671564</v>
      </c>
      <c r="AC40">
        <f t="shared" si="33"/>
        <v>13537.389614996369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-49148.501855122908</v>
      </c>
      <c r="AI40">
        <f t="shared" si="38"/>
        <v>-49171.994188071068</v>
      </c>
      <c r="AJ40">
        <f t="shared" si="39"/>
        <v>1673.9094526751942</v>
      </c>
      <c r="AK40">
        <f t="shared" si="30"/>
        <v>1064.7909347370096</v>
      </c>
      <c r="AL40">
        <f t="shared" si="40"/>
        <v>-46433.293800658867</v>
      </c>
      <c r="AN40">
        <f t="shared" si="41"/>
        <v>0</v>
      </c>
      <c r="AO40">
        <f t="shared" si="42"/>
        <v>0</v>
      </c>
      <c r="AP40">
        <f t="shared" si="43"/>
        <v>-0.90730572311759883</v>
      </c>
      <c r="AQ40">
        <f t="shared" si="44"/>
        <v>-1898.1817222755419</v>
      </c>
      <c r="AR40">
        <f t="shared" si="45"/>
        <v>-1899.0890279986595</v>
      </c>
      <c r="AS40">
        <f t="shared" si="46"/>
        <v>64.648650678680269</v>
      </c>
      <c r="AT40">
        <f t="shared" si="47"/>
        <v>41.123668353520898</v>
      </c>
      <c r="AU40">
        <f t="shared" si="48"/>
        <v>-1793.3167089664585</v>
      </c>
      <c r="AW40">
        <v>37</v>
      </c>
      <c r="AX40">
        <f>IF(Z40&gt;0, (R40*SUMPRODUCT(K40:$K$98, X40:$X$98)-K40*$AZ$3)/Z40, 0)</f>
        <v>28812.356875898578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2000000</v>
      </c>
      <c r="S41">
        <f t="shared" si="32"/>
        <v>27180.007701520255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13537.389614996369</v>
      </c>
      <c r="AC41">
        <f t="shared" si="33"/>
        <v>11942.357842623551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-51535.938924632159</v>
      </c>
      <c r="AI41">
        <f t="shared" si="38"/>
        <v>-51557.907935777723</v>
      </c>
      <c r="AJ41">
        <f t="shared" si="39"/>
        <v>1595.0317723728185</v>
      </c>
      <c r="AK41">
        <f t="shared" ref="AK41:AK72" si="61">G41*SUM(AB41:AB41, AE41:AF41)</f>
        <v>947.6172730497459</v>
      </c>
      <c r="AL41">
        <f t="shared" si="40"/>
        <v>-49015.258890355151</v>
      </c>
      <c r="AN41">
        <f t="shared" si="41"/>
        <v>0</v>
      </c>
      <c r="AO41">
        <f t="shared" si="42"/>
        <v>0</v>
      </c>
      <c r="AP41">
        <f t="shared" si="43"/>
        <v>-0.7575651531101999</v>
      </c>
      <c r="AQ41">
        <f t="shared" si="44"/>
        <v>-1777.1319429642424</v>
      </c>
      <c r="AR41">
        <f t="shared" si="45"/>
        <v>-1777.8895081173528</v>
      </c>
      <c r="AS41">
        <f t="shared" si="46"/>
        <v>55.002042688539959</v>
      </c>
      <c r="AT41">
        <f t="shared" si="47"/>
        <v>32.677020362511847</v>
      </c>
      <c r="AU41">
        <f t="shared" si="48"/>
        <v>-1690.2104450663007</v>
      </c>
      <c r="AW41">
        <v>38</v>
      </c>
      <c r="AX41">
        <f>IF(Z41&gt;0, (R41*SUMPRODUCT(K41:$K$98, X41:$X$98)-K41*$AZ$3)/Z41, 0)</f>
        <v>27180.007701520255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2000000</v>
      </c>
      <c r="S42">
        <f t="shared" si="32"/>
        <v>25562.223141763447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11942.357842623551</v>
      </c>
      <c r="AC42">
        <f t="shared" si="33"/>
        <v>10435.89549778674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-53463.616801835698</v>
      </c>
      <c r="AI42">
        <f t="shared" si="38"/>
        <v>-53484.029532449757</v>
      </c>
      <c r="AJ42">
        <f t="shared" si="39"/>
        <v>1506.4623448368111</v>
      </c>
      <c r="AK42">
        <f t="shared" si="61"/>
        <v>835.96504898364867</v>
      </c>
      <c r="AL42">
        <f t="shared" si="40"/>
        <v>-51141.6021386293</v>
      </c>
      <c r="AN42">
        <f t="shared" si="41"/>
        <v>0</v>
      </c>
      <c r="AO42">
        <f t="shared" si="42"/>
        <v>0</v>
      </c>
      <c r="AP42">
        <f t="shared" si="43"/>
        <v>-0.62848159206819876</v>
      </c>
      <c r="AQ42">
        <f t="shared" si="44"/>
        <v>-1646.0756593826843</v>
      </c>
      <c r="AR42">
        <f t="shared" si="45"/>
        <v>-1646.7041409747524</v>
      </c>
      <c r="AS42">
        <f t="shared" si="46"/>
        <v>46.382028488714127</v>
      </c>
      <c r="AT42">
        <f t="shared" si="47"/>
        <v>25.738283369923259</v>
      </c>
      <c r="AU42">
        <f t="shared" si="48"/>
        <v>-1574.5838291161151</v>
      </c>
      <c r="AW42">
        <v>39</v>
      </c>
      <c r="AX42">
        <f>IF(Z42&gt;0, (R42*SUMPRODUCT(K42:$K$98, X42:$X$98)-K42*$AZ$3)/Z42, 0)</f>
        <v>25562.223141763447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2000000</v>
      </c>
      <c r="S43">
        <f t="shared" si="32"/>
        <v>23981.111560442561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10435.89549778674</v>
      </c>
      <c r="AC43">
        <f t="shared" si="33"/>
        <v>9031.4891224464081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-55127.24329287187</v>
      </c>
      <c r="AI43">
        <f t="shared" si="38"/>
        <v>-55146.073715097467</v>
      </c>
      <c r="AJ43">
        <f t="shared" si="39"/>
        <v>1404.4063753403316</v>
      </c>
      <c r="AK43">
        <f t="shared" si="61"/>
        <v>730.51268484507182</v>
      </c>
      <c r="AL43">
        <f t="shared" si="40"/>
        <v>-53011.154654912061</v>
      </c>
      <c r="AN43">
        <f t="shared" si="41"/>
        <v>0</v>
      </c>
      <c r="AO43">
        <f t="shared" si="42"/>
        <v>0</v>
      </c>
      <c r="AP43">
        <f t="shared" si="43"/>
        <v>-0.51764675172105146</v>
      </c>
      <c r="AQ43">
        <f t="shared" si="44"/>
        <v>-1515.4433649978284</v>
      </c>
      <c r="AR43">
        <f t="shared" si="45"/>
        <v>-1515.9610117495495</v>
      </c>
      <c r="AS43">
        <f t="shared" si="46"/>
        <v>38.607015264000168</v>
      </c>
      <c r="AT43">
        <f t="shared" si="47"/>
        <v>20.081733371172561</v>
      </c>
      <c r="AU43">
        <f t="shared" si="48"/>
        <v>-1457.2722631143765</v>
      </c>
      <c r="AW43">
        <v>40</v>
      </c>
      <c r="AX43">
        <f>IF(Z43&gt;0, (R43*SUMPRODUCT(K43:$K$98, X43:$X$98)-K43*$AZ$3)/Z43, 0)</f>
        <v>23981.111560442561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2000000</v>
      </c>
      <c r="S44">
        <f t="shared" si="32"/>
        <v>22442.601631616097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9031.4891224464081</v>
      </c>
      <c r="AC44">
        <f t="shared" si="33"/>
        <v>7731.8219039149662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-56653.917838245812</v>
      </c>
      <c r="AI44">
        <f t="shared" si="38"/>
        <v>-56671.143608303202</v>
      </c>
      <c r="AJ44">
        <f t="shared" si="39"/>
        <v>1299.6672185314419</v>
      </c>
      <c r="AK44">
        <f t="shared" si="61"/>
        <v>632.20423857124865</v>
      </c>
      <c r="AL44">
        <f t="shared" si="40"/>
        <v>-54739.272151200516</v>
      </c>
      <c r="AN44">
        <f t="shared" si="41"/>
        <v>0</v>
      </c>
      <c r="AO44">
        <f t="shared" si="42"/>
        <v>0</v>
      </c>
      <c r="AP44">
        <f t="shared" si="43"/>
        <v>-0.42279910370526957</v>
      </c>
      <c r="AQ44">
        <f t="shared" si="44"/>
        <v>-1390.5460019263928</v>
      </c>
      <c r="AR44">
        <f t="shared" si="45"/>
        <v>-1390.9688010300983</v>
      </c>
      <c r="AS44">
        <f t="shared" si="46"/>
        <v>31.899771869680997</v>
      </c>
      <c r="AT44">
        <f t="shared" si="47"/>
        <v>15.517180627404061</v>
      </c>
      <c r="AU44">
        <f t="shared" si="48"/>
        <v>-1343.5518485330133</v>
      </c>
      <c r="AW44">
        <v>41</v>
      </c>
      <c r="AX44">
        <f>IF(Z44&gt;0, (R44*SUMPRODUCT(K44:$K$98, X44:$X$98)-K44*$AZ$3)/Z44, 0)</f>
        <v>22442.601631616097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2000000</v>
      </c>
      <c r="S45">
        <f t="shared" si="32"/>
        <v>20920.573443568785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7731.8219039149662</v>
      </c>
      <c r="AC45">
        <f t="shared" si="33"/>
        <v>6533.9331756192732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-57498.613088523532</v>
      </c>
      <c r="AI45">
        <f t="shared" si="38"/>
        <v>-57514.229135553134</v>
      </c>
      <c r="AJ45">
        <f t="shared" si="39"/>
        <v>1197.888728295693</v>
      </c>
      <c r="AK45">
        <f t="shared" si="61"/>
        <v>541.22753327404769</v>
      </c>
      <c r="AL45">
        <f t="shared" si="40"/>
        <v>-55775.112873983395</v>
      </c>
      <c r="AN45">
        <f t="shared" si="41"/>
        <v>0</v>
      </c>
      <c r="AO45">
        <f t="shared" si="42"/>
        <v>0</v>
      </c>
      <c r="AP45">
        <f t="shared" si="43"/>
        <v>-0.34222245142526941</v>
      </c>
      <c r="AQ45">
        <f t="shared" si="44"/>
        <v>-1260.0702525683976</v>
      </c>
      <c r="AR45">
        <f t="shared" si="45"/>
        <v>-1260.4124750198228</v>
      </c>
      <c r="AS45">
        <f t="shared" si="46"/>
        <v>26.251484537349036</v>
      </c>
      <c r="AT45">
        <f t="shared" si="47"/>
        <v>11.860889818327133</v>
      </c>
      <c r="AU45">
        <f t="shared" si="48"/>
        <v>-1222.3001006641466</v>
      </c>
      <c r="AW45">
        <v>42</v>
      </c>
      <c r="AX45">
        <f>IF(Z45&gt;0, (R45*SUMPRODUCT(K45:$K$98, X45:$X$98)-K45*$AZ$3)/Z45, 0)</f>
        <v>20920.573443568785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2000000</v>
      </c>
      <c r="S46">
        <f t="shared" si="32"/>
        <v>19421.563141431274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6533.9331756192732</v>
      </c>
      <c r="AC46">
        <f t="shared" si="33"/>
        <v>5445.8783459354336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-57588.04370274453</v>
      </c>
      <c r="AI46">
        <f t="shared" si="38"/>
        <v>-57602.063888211262</v>
      </c>
      <c r="AJ46">
        <f t="shared" si="39"/>
        <v>1088.0548296838397</v>
      </c>
      <c r="AK46">
        <f t="shared" si="61"/>
        <v>457.37532229334914</v>
      </c>
      <c r="AL46">
        <f t="shared" si="40"/>
        <v>-56056.633736234071</v>
      </c>
      <c r="AN46">
        <f t="shared" si="41"/>
        <v>0</v>
      </c>
      <c r="AO46">
        <f t="shared" si="42"/>
        <v>0</v>
      </c>
      <c r="AP46">
        <f t="shared" si="43"/>
        <v>-0.27432988773208983</v>
      </c>
      <c r="AQ46">
        <f t="shared" si="44"/>
        <v>-1126.8125946812875</v>
      </c>
      <c r="AR46">
        <f t="shared" si="45"/>
        <v>-1127.0869245690196</v>
      </c>
      <c r="AS46">
        <f t="shared" si="46"/>
        <v>21.289729724455349</v>
      </c>
      <c r="AT46">
        <f t="shared" si="47"/>
        <v>8.9493624113506236</v>
      </c>
      <c r="AU46">
        <f t="shared" si="48"/>
        <v>-1096.8478324332136</v>
      </c>
      <c r="AW46">
        <v>43</v>
      </c>
      <c r="AX46">
        <f>IF(Z46&gt;0, (R46*SUMPRODUCT(K46:$K$98, X46:$X$98)-K46*$AZ$3)/Z46, 0)</f>
        <v>19421.563141431274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2000000</v>
      </c>
      <c r="S47">
        <f t="shared" si="32"/>
        <v>17963.458293153988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5445.8783459354336</v>
      </c>
      <c r="AC47">
        <f t="shared" si="33"/>
        <v>4472.650950258213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-57227.197108081513</v>
      </c>
      <c r="AI47">
        <f t="shared" si="38"/>
        <v>-57239.646411765876</v>
      </c>
      <c r="AJ47">
        <f t="shared" si="39"/>
        <v>973.22739567722056</v>
      </c>
      <c r="AK47">
        <f t="shared" si="61"/>
        <v>381.21148421548037</v>
      </c>
      <c r="AL47">
        <f t="shared" si="40"/>
        <v>-55885.20753187318</v>
      </c>
      <c r="AN47">
        <f t="shared" si="41"/>
        <v>0</v>
      </c>
      <c r="AO47">
        <f t="shared" si="42"/>
        <v>0</v>
      </c>
      <c r="AP47">
        <f t="shared" si="43"/>
        <v>-0.21749356173040049</v>
      </c>
      <c r="AQ47">
        <f t="shared" si="44"/>
        <v>-999.77856131144176</v>
      </c>
      <c r="AR47">
        <f t="shared" si="45"/>
        <v>-999.99605487317206</v>
      </c>
      <c r="AS47">
        <f t="shared" si="46"/>
        <v>17.002612999574044</v>
      </c>
      <c r="AT47">
        <f t="shared" si="47"/>
        <v>6.6598940452131687</v>
      </c>
      <c r="AU47">
        <f t="shared" si="48"/>
        <v>-976.33354782838501</v>
      </c>
      <c r="AW47">
        <v>44</v>
      </c>
      <c r="AX47">
        <f>IF(Z47&gt;0, (R47*SUMPRODUCT(K47:$K$98, X47:$X$98)-K47*$AZ$3)/Z47, 0)</f>
        <v>17963.458293153988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2000000</v>
      </c>
      <c r="S48">
        <f t="shared" si="32"/>
        <v>16535.146307483079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4472.650950258213</v>
      </c>
      <c r="AC48">
        <f t="shared" si="33"/>
        <v>3610.002030914688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-56346.51254951625</v>
      </c>
      <c r="AI48">
        <f t="shared" si="38"/>
        <v>-56357.428697350035</v>
      </c>
      <c r="AJ48">
        <f t="shared" si="39"/>
        <v>862.64891934352499</v>
      </c>
      <c r="AK48">
        <f t="shared" si="61"/>
        <v>313.08556651807493</v>
      </c>
      <c r="AL48">
        <f t="shared" si="40"/>
        <v>-55181.694211488437</v>
      </c>
      <c r="AN48">
        <f t="shared" si="41"/>
        <v>0</v>
      </c>
      <c r="AO48">
        <f t="shared" si="42"/>
        <v>0</v>
      </c>
      <c r="AP48">
        <f t="shared" si="43"/>
        <v>-0.17027572190693407</v>
      </c>
      <c r="AQ48">
        <f t="shared" si="44"/>
        <v>-878.92205633322567</v>
      </c>
      <c r="AR48">
        <f t="shared" si="45"/>
        <v>-879.0923320551326</v>
      </c>
      <c r="AS48">
        <f t="shared" si="46"/>
        <v>13.456044176944458</v>
      </c>
      <c r="AT48">
        <f t="shared" si="47"/>
        <v>4.8836706564669514</v>
      </c>
      <c r="AU48">
        <f t="shared" si="48"/>
        <v>-860.75261722172127</v>
      </c>
      <c r="AW48">
        <v>45</v>
      </c>
      <c r="AX48">
        <f>IF(Z48&gt;0, (R48*SUMPRODUCT(K48:$K$98, X48:$X$98)-K48*$AZ$3)/Z48, 0)</f>
        <v>16535.146307483079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2000000</v>
      </c>
      <c r="S49">
        <f t="shared" si="32"/>
        <v>15125.126233731917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3610.002030914688</v>
      </c>
      <c r="AC49">
        <f t="shared" si="33"/>
        <v>2853.51715490996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-54958.020887122133</v>
      </c>
      <c r="AI49">
        <f t="shared" si="38"/>
        <v>-54967.453922955399</v>
      </c>
      <c r="AJ49">
        <f t="shared" si="39"/>
        <v>756.48487600472799</v>
      </c>
      <c r="AK49">
        <f t="shared" si="61"/>
        <v>252.70014216402819</v>
      </c>
      <c r="AL49">
        <f t="shared" si="40"/>
        <v>-53958.268904786644</v>
      </c>
      <c r="AN49">
        <f t="shared" si="41"/>
        <v>0</v>
      </c>
      <c r="AO49">
        <f t="shared" si="42"/>
        <v>0</v>
      </c>
      <c r="AP49">
        <f t="shared" si="43"/>
        <v>-0.13137622639585972</v>
      </c>
      <c r="AQ49">
        <f t="shared" si="44"/>
        <v>-765.41396873220845</v>
      </c>
      <c r="AR49">
        <f t="shared" si="45"/>
        <v>-765.54534495860423</v>
      </c>
      <c r="AS49">
        <f t="shared" si="46"/>
        <v>10.535752232015863</v>
      </c>
      <c r="AT49">
        <f t="shared" si="47"/>
        <v>3.5194174679293209</v>
      </c>
      <c r="AU49">
        <f t="shared" si="48"/>
        <v>-751.49017525865906</v>
      </c>
      <c r="AW49">
        <v>46</v>
      </c>
      <c r="AX49">
        <f>IF(Z49&gt;0, (R49*SUMPRODUCT(K49:$K$98, X49:$X$98)-K49*$AZ$3)/Z49, 0)</f>
        <v>15125.126233731917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50</v>
      </c>
      <c r="R50">
        <f t="shared" si="31"/>
        <v>2000000</v>
      </c>
      <c r="S50">
        <f t="shared" si="32"/>
        <v>13711.52406248953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2853.51715490996</v>
      </c>
      <c r="AC50">
        <f t="shared" si="33"/>
        <v>2197.4220971853379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-53026.286180805073</v>
      </c>
      <c r="AI50">
        <f t="shared" si="38"/>
        <v>-53034.299229125485</v>
      </c>
      <c r="AJ50">
        <f t="shared" si="39"/>
        <v>656.09505772462217</v>
      </c>
      <c r="AK50">
        <f t="shared" si="61"/>
        <v>199.74620084369721</v>
      </c>
      <c r="AL50">
        <f t="shared" si="40"/>
        <v>-52178.457970557167</v>
      </c>
      <c r="AN50">
        <f t="shared" si="41"/>
        <v>0</v>
      </c>
      <c r="AO50">
        <f t="shared" si="42"/>
        <v>0</v>
      </c>
      <c r="AP50">
        <f t="shared" si="43"/>
        <v>-9.9642596969753416E-2</v>
      </c>
      <c r="AQ50">
        <f t="shared" si="44"/>
        <v>-659.38412592061661</v>
      </c>
      <c r="AR50">
        <f t="shared" si="45"/>
        <v>-659.48376851758633</v>
      </c>
      <c r="AS50">
        <f t="shared" si="46"/>
        <v>8.1585699719470401</v>
      </c>
      <c r="AT50">
        <f t="shared" si="47"/>
        <v>2.4838525104359013</v>
      </c>
      <c r="AU50">
        <f t="shared" si="48"/>
        <v>-648.8413460352034</v>
      </c>
      <c r="AW50">
        <v>47</v>
      </c>
      <c r="AX50">
        <f>IF(Z50&gt;0, (R50*SUMPRODUCT(K50:$K$98, X50:$X$98)-K50*$AZ$3)/Z50, 0)</f>
        <v>13711.52406248953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2000000</v>
      </c>
      <c r="S51">
        <f t="shared" si="32"/>
        <v>12258.796541301339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2197.4220971853379</v>
      </c>
      <c r="AC51">
        <f t="shared" si="33"/>
        <v>1635.6441418072081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-50464.394617419981</v>
      </c>
      <c r="AI51">
        <f t="shared" si="38"/>
        <v>-50471.065925391755</v>
      </c>
      <c r="AJ51">
        <f t="shared" si="39"/>
        <v>561.77795537812972</v>
      </c>
      <c r="AK51">
        <f t="shared" si="61"/>
        <v>153.81954680297366</v>
      </c>
      <c r="AL51">
        <f t="shared" si="40"/>
        <v>-49755.468423210652</v>
      </c>
      <c r="AN51">
        <f t="shared" si="41"/>
        <v>0</v>
      </c>
      <c r="AO51">
        <f t="shared" si="42"/>
        <v>0</v>
      </c>
      <c r="AP51">
        <f t="shared" si="43"/>
        <v>-7.4069641623411023E-2</v>
      </c>
      <c r="AQ51">
        <f t="shared" si="44"/>
        <v>-560.29187077984068</v>
      </c>
      <c r="AR51">
        <f t="shared" si="45"/>
        <v>-560.36594042146407</v>
      </c>
      <c r="AS51">
        <f t="shared" si="46"/>
        <v>6.2372614190249926</v>
      </c>
      <c r="AT51">
        <f t="shared" si="47"/>
        <v>1.7078148324996505</v>
      </c>
      <c r="AU51">
        <f t="shared" si="48"/>
        <v>-552.42086416993936</v>
      </c>
      <c r="AW51">
        <v>48</v>
      </c>
      <c r="AX51">
        <f>IF(Z51&gt;0, (R51*SUMPRODUCT(K51:$K$98, X51:$X$98)-K51*$AZ$3)/Z51, 0)</f>
        <v>12258.796541301339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2000000</v>
      </c>
      <c r="S52">
        <f t="shared" si="32"/>
        <v>10724.504336193484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1635.6441418072081</v>
      </c>
      <c r="AC52">
        <f t="shared" si="33"/>
        <v>1162.5006375831613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-47390.440737250319</v>
      </c>
      <c r="AI52">
        <f t="shared" si="38"/>
        <v>-47395.860571123943</v>
      </c>
      <c r="AJ52">
        <f t="shared" si="39"/>
        <v>473.14350422404686</v>
      </c>
      <c r="AK52">
        <f t="shared" si="61"/>
        <v>114.49508992650458</v>
      </c>
      <c r="AL52">
        <f t="shared" si="40"/>
        <v>-46808.221976973393</v>
      </c>
      <c r="AN52">
        <f t="shared" si="41"/>
        <v>0</v>
      </c>
      <c r="AO52">
        <f t="shared" si="42"/>
        <v>0</v>
      </c>
      <c r="AP52">
        <f t="shared" si="43"/>
        <v>-5.372757089768742E-2</v>
      </c>
      <c r="AQ52">
        <f t="shared" si="44"/>
        <v>-469.78806434882137</v>
      </c>
      <c r="AR52">
        <f t="shared" si="45"/>
        <v>-469.84179191971901</v>
      </c>
      <c r="AS52">
        <f t="shared" si="46"/>
        <v>4.6903377042011085</v>
      </c>
      <c r="AT52">
        <f t="shared" si="47"/>
        <v>1.1350058331856259</v>
      </c>
      <c r="AU52">
        <f t="shared" si="48"/>
        <v>-464.01644838233233</v>
      </c>
      <c r="AW52">
        <v>49</v>
      </c>
      <c r="AX52">
        <f>IF(Z52&gt;0, (R52*SUMPRODUCT(K52:$K$98, X52:$X$98)-K52*$AZ$3)/Z52, 0)</f>
        <v>10724.504336193484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2000000</v>
      </c>
      <c r="S53">
        <f t="shared" si="32"/>
        <v>9007.3480505003281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1162.5006375831613</v>
      </c>
      <c r="AC53">
        <f t="shared" si="33"/>
        <v>770.52361480201171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-43537.63607145445</v>
      </c>
      <c r="AI53">
        <f t="shared" si="38"/>
        <v>-43541.913266087555</v>
      </c>
      <c r="AJ53">
        <f t="shared" si="39"/>
        <v>391.97702278114957</v>
      </c>
      <c r="AK53">
        <f t="shared" si="61"/>
        <v>81.375044630821293</v>
      </c>
      <c r="AL53">
        <f t="shared" si="40"/>
        <v>-43068.56119867559</v>
      </c>
      <c r="AN53">
        <f t="shared" si="41"/>
        <v>0</v>
      </c>
      <c r="AO53">
        <f t="shared" si="42"/>
        <v>0</v>
      </c>
      <c r="AP53">
        <f t="shared" si="43"/>
        <v>-3.7857525323322594E-2</v>
      </c>
      <c r="AQ53">
        <f t="shared" si="44"/>
        <v>-385.35238666390114</v>
      </c>
      <c r="AR53">
        <f t="shared" si="45"/>
        <v>-385.39024418922446</v>
      </c>
      <c r="AS53">
        <f t="shared" si="46"/>
        <v>3.4693955592403452</v>
      </c>
      <c r="AT53">
        <f t="shared" si="47"/>
        <v>0.72025195883173931</v>
      </c>
      <c r="AU53">
        <f t="shared" si="48"/>
        <v>-381.20059667115243</v>
      </c>
      <c r="AW53">
        <v>50</v>
      </c>
      <c r="AX53">
        <f>IF(Z53&gt;0, (R53*SUMPRODUCT(K53:$K$98, X53:$X$98)-K53*$AZ$3)/Z53, 0)</f>
        <v>9007.3480505003281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2000000</v>
      </c>
      <c r="S54">
        <f t="shared" si="32"/>
        <v>6970.2489385954768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770.52361480201171</v>
      </c>
      <c r="AC54">
        <f t="shared" si="33"/>
        <v>454.64537239496053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-38923.784088911787</v>
      </c>
      <c r="AI54">
        <f t="shared" si="38"/>
        <v>-38927.045416996334</v>
      </c>
      <c r="AJ54">
        <f t="shared" si="39"/>
        <v>315.87824240705118</v>
      </c>
      <c r="AK54">
        <f t="shared" si="61"/>
        <v>53.936653036140825</v>
      </c>
      <c r="AL54">
        <f t="shared" si="40"/>
        <v>-38557.230521553138</v>
      </c>
      <c r="AN54">
        <f t="shared" si="41"/>
        <v>0</v>
      </c>
      <c r="AO54">
        <f t="shared" si="42"/>
        <v>0</v>
      </c>
      <c r="AP54">
        <f t="shared" si="43"/>
        <v>-2.5773279053914414E-2</v>
      </c>
      <c r="AQ54">
        <f t="shared" si="44"/>
        <v>-307.60276891804352</v>
      </c>
      <c r="AR54">
        <f t="shared" si="45"/>
        <v>-307.62854219709743</v>
      </c>
      <c r="AS54">
        <f t="shared" si="46"/>
        <v>2.4962892041386411</v>
      </c>
      <c r="AT54">
        <f t="shared" si="47"/>
        <v>0.42624488364724572</v>
      </c>
      <c r="AU54">
        <f t="shared" si="48"/>
        <v>-304.70600810931154</v>
      </c>
      <c r="AW54">
        <v>51</v>
      </c>
      <c r="AX54">
        <f>IF(Z54&gt;0, (R54*SUMPRODUCT(K54:$K$98, X54:$X$98)-K54*$AZ$3)/Z54, 0)</f>
        <v>6970.2489385954768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2000000</v>
      </c>
      <c r="S55">
        <f t="shared" si="32"/>
        <v>4380.8450792927806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454.64537239496053</v>
      </c>
      <c r="AC55">
        <f t="shared" si="33"/>
        <v>209.07308942053257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-33699.843956307319</v>
      </c>
      <c r="AI55">
        <f t="shared" si="38"/>
        <v>-33702.230175012119</v>
      </c>
      <c r="AJ55">
        <f t="shared" si="39"/>
        <v>245.57228297442796</v>
      </c>
      <c r="AK55">
        <f t="shared" si="61"/>
        <v>31.825176067647241</v>
      </c>
      <c r="AL55">
        <f t="shared" si="40"/>
        <v>-33424.832715970042</v>
      </c>
      <c r="AN55">
        <f t="shared" si="41"/>
        <v>0</v>
      </c>
      <c r="AO55">
        <f t="shared" si="42"/>
        <v>0</v>
      </c>
      <c r="AP55">
        <f t="shared" si="43"/>
        <v>-1.6837104549783811E-2</v>
      </c>
      <c r="AQ55">
        <f t="shared" si="44"/>
        <v>-237.7853274149071</v>
      </c>
      <c r="AR55">
        <f t="shared" si="45"/>
        <v>-237.80216451945691</v>
      </c>
      <c r="AS55">
        <f t="shared" si="46"/>
        <v>1.7327524064149724</v>
      </c>
      <c r="AT55">
        <f t="shared" si="47"/>
        <v>0.22455771371208999</v>
      </c>
      <c r="AU55">
        <f t="shared" si="48"/>
        <v>-235.84485439932982</v>
      </c>
      <c r="AW55">
        <v>52</v>
      </c>
      <c r="AX55">
        <f>IF(Z55&gt;0, (R55*SUMPRODUCT(K55:$K$98, X55:$X$98)-K55*$AZ$3)/Z55, 0)</f>
        <v>4380.8450792927806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2000000</v>
      </c>
      <c r="S56">
        <f t="shared" si="32"/>
        <v>801.59374581796499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209.07308942053257</v>
      </c>
      <c r="AC56">
        <f t="shared" si="33"/>
        <v>26.672124455282699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-27946.524791525972</v>
      </c>
      <c r="AI56">
        <f t="shared" si="38"/>
        <v>-27948.188484923932</v>
      </c>
      <c r="AJ56">
        <f t="shared" si="39"/>
        <v>182.40096496524987</v>
      </c>
      <c r="AK56">
        <f t="shared" si="61"/>
        <v>14.635116259437281</v>
      </c>
      <c r="AL56">
        <f t="shared" si="40"/>
        <v>-27751.152403699245</v>
      </c>
      <c r="AN56">
        <f t="shared" si="41"/>
        <v>0</v>
      </c>
      <c r="AO56">
        <f t="shared" si="42"/>
        <v>0</v>
      </c>
      <c r="AP56">
        <f t="shared" si="43"/>
        <v>-1.0481234398748016E-2</v>
      </c>
      <c r="AQ56">
        <f t="shared" si="44"/>
        <v>-176.06253491743544</v>
      </c>
      <c r="AR56">
        <f t="shared" si="45"/>
        <v>-176.07301615183417</v>
      </c>
      <c r="AS56">
        <f t="shared" si="46"/>
        <v>1.1491223507298451</v>
      </c>
      <c r="AT56">
        <f t="shared" si="47"/>
        <v>9.2200933270573104E-2</v>
      </c>
      <c r="AU56">
        <f t="shared" si="48"/>
        <v>-174.83169286783377</v>
      </c>
      <c r="AW56">
        <v>53</v>
      </c>
      <c r="AX56">
        <f>IF(Z56&gt;0, (R56*SUMPRODUCT(K56:$K$98, X56:$X$98)-K56*$AZ$3)/Z56, 0)</f>
        <v>801.59374581796499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2000000</v>
      </c>
      <c r="S57">
        <f t="shared" si="32"/>
        <v>-4558.7689562155028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26.672124455282699</v>
      </c>
      <c r="AC57">
        <f t="shared" si="33"/>
        <v>-99.940086846387373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-22037.050431244628</v>
      </c>
      <c r="AI57">
        <f t="shared" si="38"/>
        <v>-22038.146561447829</v>
      </c>
      <c r="AJ57">
        <f t="shared" si="39"/>
        <v>126.61221130167007</v>
      </c>
      <c r="AK57">
        <f t="shared" si="61"/>
        <v>1.8670487118697892</v>
      </c>
      <c r="AL57">
        <f t="shared" si="40"/>
        <v>-21909.667301434289</v>
      </c>
      <c r="AN57">
        <f t="shared" si="41"/>
        <v>0</v>
      </c>
      <c r="AO57">
        <f t="shared" si="42"/>
        <v>0</v>
      </c>
      <c r="AP57">
        <f t="shared" si="43"/>
        <v>-6.165712387146801E-3</v>
      </c>
      <c r="AQ57">
        <f t="shared" si="44"/>
        <v>-123.9580064698614</v>
      </c>
      <c r="AR57">
        <f t="shared" si="45"/>
        <v>-123.96417218224855</v>
      </c>
      <c r="AS57">
        <f t="shared" si="46"/>
        <v>0.71219137772828811</v>
      </c>
      <c r="AT57">
        <f t="shared" si="47"/>
        <v>1.0502114928110663E-2</v>
      </c>
      <c r="AU57">
        <f t="shared" si="48"/>
        <v>-123.24147868959214</v>
      </c>
      <c r="AW57">
        <v>54</v>
      </c>
      <c r="AX57">
        <f>IF(Z57&gt;0, (R57*SUMPRODUCT(K57:$K$98, X57:$X$98)-K57*$AZ$3)/Z57, 0)</f>
        <v>-4558.7689562155028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2000000</v>
      </c>
      <c r="S58">
        <f t="shared" si="32"/>
        <v>-13288.893963881952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-99.940086846387373</v>
      </c>
      <c r="AC58">
        <f t="shared" si="33"/>
        <v>-179.7460186593155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-16354.689990990955</v>
      </c>
      <c r="AI58">
        <f t="shared" si="38"/>
        <v>-16355.366292642349</v>
      </c>
      <c r="AJ58">
        <f t="shared" si="39"/>
        <v>79.805931812928122</v>
      </c>
      <c r="AK58">
        <f t="shared" si="61"/>
        <v>-6.9958060792471164</v>
      </c>
      <c r="AL58">
        <f t="shared" si="40"/>
        <v>-16282.556166908667</v>
      </c>
      <c r="AN58">
        <f t="shared" si="41"/>
        <v>0</v>
      </c>
      <c r="AO58">
        <f t="shared" si="42"/>
        <v>0</v>
      </c>
      <c r="AP58">
        <f t="shared" si="43"/>
        <v>-3.3965932550633379E-3</v>
      </c>
      <c r="AQ58">
        <f t="shared" si="44"/>
        <v>-82.138243485871229</v>
      </c>
      <c r="AR58">
        <f t="shared" si="45"/>
        <v>-82.141640079126304</v>
      </c>
      <c r="AS58">
        <f t="shared" si="46"/>
        <v>0.4008097409659272</v>
      </c>
      <c r="AT58">
        <f t="shared" si="47"/>
        <v>-3.5135072779347777E-2</v>
      </c>
      <c r="AU58">
        <f t="shared" si="48"/>
        <v>-81.775965410939719</v>
      </c>
      <c r="AW58">
        <v>55</v>
      </c>
      <c r="AX58">
        <f>IF(Z58&gt;0, (R58*SUMPRODUCT(K58:$K$98, X58:$X$98)-K58*$AZ$3)/Z58, 0)</f>
        <v>-13288.893963881952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2000000</v>
      </c>
      <c r="S59">
        <f t="shared" si="32"/>
        <v>-28805.214656939384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-179.7460186593155</v>
      </c>
      <c r="AC59">
        <f t="shared" si="33"/>
        <v>-222.46276691578186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-11335.538860236042</v>
      </c>
      <c r="AI59">
        <f t="shared" si="38"/>
        <v>-11335.925010399415</v>
      </c>
      <c r="AJ59">
        <f t="shared" si="39"/>
        <v>42.71674825646636</v>
      </c>
      <c r="AK59">
        <f t="shared" si="61"/>
        <v>-12.582221306152086</v>
      </c>
      <c r="AL59">
        <f t="shared" si="40"/>
        <v>-11305.790483449102</v>
      </c>
      <c r="AN59">
        <f t="shared" si="41"/>
        <v>0</v>
      </c>
      <c r="AO59">
        <f t="shared" si="42"/>
        <v>0</v>
      </c>
      <c r="AP59">
        <f t="shared" si="43"/>
        <v>-1.7315749531372124E-3</v>
      </c>
      <c r="AQ59">
        <f t="shared" si="44"/>
        <v>-50.830834821393793</v>
      </c>
      <c r="AR59">
        <f t="shared" si="45"/>
        <v>-50.832566396346927</v>
      </c>
      <c r="AS59">
        <f t="shared" si="46"/>
        <v>0.19155048573370501</v>
      </c>
      <c r="AT59">
        <f t="shared" si="47"/>
        <v>-5.6421209506216673E-2</v>
      </c>
      <c r="AU59">
        <f t="shared" si="48"/>
        <v>-50.697437120119446</v>
      </c>
      <c r="AW59">
        <v>56</v>
      </c>
      <c r="AX59">
        <f>IF(Z59&gt;0, (R59*SUMPRODUCT(K59:$K$98, X59:$X$98)-K59*$AZ$3)/Z59, 0)</f>
        <v>-28805.214656939384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2000000</v>
      </c>
      <c r="S60">
        <f t="shared" si="32"/>
        <v>-59377.918649015664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-222.46276691578186</v>
      </c>
      <c r="AC60">
        <f t="shared" si="33"/>
        <v>-238.09583813949286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-7271.8703490195139</v>
      </c>
      <c r="AI60">
        <f t="shared" si="38"/>
        <v>-7272.0708409225281</v>
      </c>
      <c r="AJ60">
        <f t="shared" si="39"/>
        <v>15.633071223710999</v>
      </c>
      <c r="AK60">
        <f t="shared" si="61"/>
        <v>-15.572393684104732</v>
      </c>
      <c r="AL60">
        <f t="shared" si="40"/>
        <v>-7272.0101633829217</v>
      </c>
      <c r="AN60">
        <f t="shared" si="41"/>
        <v>0</v>
      </c>
      <c r="AO60">
        <f t="shared" si="42"/>
        <v>0</v>
      </c>
      <c r="AP60">
        <f t="shared" si="43"/>
        <v>-8.0271963773824396E-4</v>
      </c>
      <c r="AQ60">
        <f t="shared" si="44"/>
        <v>-29.114757476393105</v>
      </c>
      <c r="AR60">
        <f t="shared" si="45"/>
        <v>-29.115560196030845</v>
      </c>
      <c r="AS60">
        <f t="shared" si="46"/>
        <v>6.2590923028611925E-2</v>
      </c>
      <c r="AT60">
        <f t="shared" si="47"/>
        <v>-6.2347985274621452E-2</v>
      </c>
      <c r="AU60">
        <f t="shared" si="48"/>
        <v>-29.115317258276853</v>
      </c>
      <c r="AW60">
        <v>57</v>
      </c>
      <c r="AX60">
        <f>IF(Z60&gt;0, (R60*SUMPRODUCT(K60:$K$98, X60:$X$98)-K60*$AZ$3)/Z60, 0)</f>
        <v>-59377.918649015664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2000000</v>
      </c>
      <c r="S61">
        <f t="shared" si="32"/>
        <v>-127543.18241150914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-238.09583813949286</v>
      </c>
      <c r="AC61">
        <f t="shared" si="33"/>
        <v>-235.78402097509777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-4242.1587105191147</v>
      </c>
      <c r="AI61">
        <f t="shared" si="38"/>
        <v>-4242.2511435353363</v>
      </c>
      <c r="AJ61">
        <f t="shared" si="39"/>
        <v>-2.3118171643950802</v>
      </c>
      <c r="AK61">
        <f t="shared" si="61"/>
        <v>-16.6667086697645</v>
      </c>
      <c r="AL61">
        <f t="shared" si="40"/>
        <v>-4261.2296693694962</v>
      </c>
      <c r="AN61">
        <f t="shared" si="41"/>
        <v>0</v>
      </c>
      <c r="AO61">
        <f t="shared" si="42"/>
        <v>0</v>
      </c>
      <c r="AP61">
        <f t="shared" si="43"/>
        <v>-3.3042747514553522E-4</v>
      </c>
      <c r="AQ61">
        <f t="shared" si="44"/>
        <v>-15.164773899923643</v>
      </c>
      <c r="AR61">
        <f t="shared" si="45"/>
        <v>-15.16510432739879</v>
      </c>
      <c r="AS61">
        <f t="shared" si="46"/>
        <v>-8.2642321960000199E-3</v>
      </c>
      <c r="AT61">
        <f t="shared" si="47"/>
        <v>-5.9579776684485962E-2</v>
      </c>
      <c r="AU61">
        <f t="shared" si="48"/>
        <v>-15.232948336279277</v>
      </c>
      <c r="AW61">
        <v>58</v>
      </c>
      <c r="AX61">
        <f>IF(Z61&gt;0, (R61*SUMPRODUCT(K61:$K$98, X61:$X$98)-K61*$AZ$3)/Z61, 0)</f>
        <v>-127543.18241150914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2000000</v>
      </c>
      <c r="S62">
        <f t="shared" si="32"/>
        <v>-304910.35415980109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-235.78402097509777</v>
      </c>
      <c r="AC62">
        <f t="shared" si="33"/>
        <v>-222.88935323146046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-2198.348201007102</v>
      </c>
      <c r="AI62">
        <f t="shared" si="38"/>
        <v>-2198.3847509881357</v>
      </c>
      <c r="AJ62">
        <f t="shared" si="39"/>
        <v>-12.894667743637314</v>
      </c>
      <c r="AK62">
        <f t="shared" si="61"/>
        <v>-16.504881468256844</v>
      </c>
      <c r="AL62">
        <f t="shared" si="40"/>
        <v>-2227.78430020003</v>
      </c>
      <c r="AN62">
        <f t="shared" si="41"/>
        <v>0</v>
      </c>
      <c r="AO62">
        <f t="shared" si="42"/>
        <v>0</v>
      </c>
      <c r="AP62">
        <f t="shared" si="43"/>
        <v>-1.1665897605950973E-4</v>
      </c>
      <c r="AQ62">
        <f t="shared" si="44"/>
        <v>-7.016612400265319</v>
      </c>
      <c r="AR62">
        <f t="shared" si="45"/>
        <v>-7.0167290592413778</v>
      </c>
      <c r="AS62">
        <f t="shared" si="46"/>
        <v>-4.1156758308741874E-2</v>
      </c>
      <c r="AT62">
        <f t="shared" si="47"/>
        <v>-5.2679714670326741E-2</v>
      </c>
      <c r="AU62">
        <f t="shared" si="48"/>
        <v>-7.1105655322204466</v>
      </c>
      <c r="AW62">
        <v>59</v>
      </c>
      <c r="AX62">
        <f>IF(Z62&gt;0, (R62*SUMPRODUCT(K62:$K$98, X62:$X$98)-K62*$AZ$3)/Z62, 0)</f>
        <v>-304910.35415980109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2000000</v>
      </c>
      <c r="S63">
        <f t="shared" si="32"/>
        <v>-863470.78382527898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-222.88935323146046</v>
      </c>
      <c r="AC63">
        <f t="shared" si="33"/>
        <v>-204.85289273568927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-972.89210572125648</v>
      </c>
      <c r="AI63">
        <f t="shared" si="38"/>
        <v>-972.90396789983697</v>
      </c>
      <c r="AJ63">
        <f t="shared" si="39"/>
        <v>-18.036460495771195</v>
      </c>
      <c r="AK63">
        <f t="shared" si="61"/>
        <v>-15.602254726202235</v>
      </c>
      <c r="AL63">
        <f t="shared" si="40"/>
        <v>-1006.5426831218103</v>
      </c>
      <c r="AN63">
        <f t="shared" si="41"/>
        <v>0</v>
      </c>
      <c r="AO63">
        <f t="shared" si="42"/>
        <v>0</v>
      </c>
      <c r="AP63">
        <f t="shared" si="43"/>
        <v>-3.3804727504368769E-5</v>
      </c>
      <c r="AQ63">
        <f t="shared" si="44"/>
        <v>-2.7725389819293431</v>
      </c>
      <c r="AR63">
        <f t="shared" si="45"/>
        <v>-2.7725727866568475</v>
      </c>
      <c r="AS63">
        <f t="shared" si="46"/>
        <v>-5.1400139364355932E-2</v>
      </c>
      <c r="AT63">
        <f t="shared" si="47"/>
        <v>-4.4463162132781092E-2</v>
      </c>
      <c r="AU63">
        <f t="shared" si="48"/>
        <v>-2.8684360881539845</v>
      </c>
      <c r="AW63">
        <v>60</v>
      </c>
      <c r="AX63">
        <f>IF(Z63&gt;0, (R63*SUMPRODUCT(K63:$K$98, X63:$X$98)-K63*$AZ$3)/Z63, 0)</f>
        <v>-863470.78382527898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2000000</v>
      </c>
      <c r="S64">
        <f t="shared" si="32"/>
        <v>-3117368.5916474508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-204.85289273568927</v>
      </c>
      <c r="AC64">
        <f t="shared" si="33"/>
        <v>-185.25661663187171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-350.88778847266997</v>
      </c>
      <c r="AI64">
        <f t="shared" si="38"/>
        <v>-350.89075983475283</v>
      </c>
      <c r="AJ64">
        <f t="shared" si="39"/>
        <v>-19.596276103817559</v>
      </c>
      <c r="AK64">
        <f t="shared" si="61"/>
        <v>-14.339702491498249</v>
      </c>
      <c r="AL64">
        <f t="shared" si="40"/>
        <v>-384.82673843006864</v>
      </c>
      <c r="AN64">
        <f t="shared" si="41"/>
        <v>0</v>
      </c>
      <c r="AO64">
        <f t="shared" si="42"/>
        <v>0</v>
      </c>
      <c r="AP64">
        <f t="shared" si="43"/>
        <v>-7.5605003185269269E-6</v>
      </c>
      <c r="AQ64">
        <f t="shared" si="44"/>
        <v>-0.89281856687767569</v>
      </c>
      <c r="AR64">
        <f t="shared" si="45"/>
        <v>-0.89282612737799416</v>
      </c>
      <c r="AS64">
        <f t="shared" si="46"/>
        <v>-4.9861863883337625E-2</v>
      </c>
      <c r="AT64">
        <f t="shared" si="47"/>
        <v>-3.6486743193996578E-2</v>
      </c>
      <c r="AU64">
        <f t="shared" si="48"/>
        <v>-0.97917473445532843</v>
      </c>
      <c r="AW64">
        <v>61</v>
      </c>
      <c r="AX64">
        <f>IF(Z64&gt;0, (R64*SUMPRODUCT(K64:$K$98, X64:$X$98)-K64*$AZ$3)/Z64, 0)</f>
        <v>-3117368.5916474508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2000000</v>
      </c>
      <c r="S65">
        <f t="shared" si="32"/>
        <v>-11263640.133784145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-185.25661663187171</v>
      </c>
      <c r="AC65">
        <f t="shared" si="33"/>
        <v>-166.17727887218967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-88.1590868963075</v>
      </c>
      <c r="AI65">
        <f t="shared" si="38"/>
        <v>-88.159824567597141</v>
      </c>
      <c r="AJ65">
        <f t="shared" si="39"/>
        <v>-19.079337759682033</v>
      </c>
      <c r="AK65">
        <f t="shared" si="61"/>
        <v>-12.967963164231021</v>
      </c>
      <c r="AL65">
        <f t="shared" si="40"/>
        <v>-120.2071254915102</v>
      </c>
      <c r="AN65">
        <f t="shared" si="41"/>
        <v>0</v>
      </c>
      <c r="AO65">
        <f t="shared" si="42"/>
        <v>0</v>
      </c>
      <c r="AP65">
        <f t="shared" si="43"/>
        <v>-1.6758680341032103E-6</v>
      </c>
      <c r="AQ65">
        <f t="shared" si="44"/>
        <v>-0.20028296846950222</v>
      </c>
      <c r="AR65">
        <f t="shared" si="45"/>
        <v>-0.20028464433753632</v>
      </c>
      <c r="AS65">
        <f t="shared" si="46"/>
        <v>-4.3345122295061246E-2</v>
      </c>
      <c r="AT65">
        <f t="shared" si="47"/>
        <v>-2.946108278764549E-2</v>
      </c>
      <c r="AU65">
        <f t="shared" si="48"/>
        <v>-0.27309084942024303</v>
      </c>
      <c r="AW65">
        <v>62</v>
      </c>
      <c r="AX65">
        <f>IF(Z65&gt;0, (R65*SUMPRODUCT(K65:$K$98, X65:$X$98)-K65*$AZ$3)/Z65, 0)</f>
        <v>-11263640.133784145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2000000</v>
      </c>
      <c r="S66">
        <f t="shared" si="32"/>
        <v>-40953714.961805634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-166.17727887218967</v>
      </c>
      <c r="AC66">
        <f t="shared" si="33"/>
        <v>-148.54527940623083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-21.957482475084728</v>
      </c>
      <c r="AI66">
        <f t="shared" si="38"/>
        <v>-21.9576638325996</v>
      </c>
      <c r="AJ66">
        <f t="shared" si="39"/>
        <v>-17.631999465958842</v>
      </c>
      <c r="AK66">
        <f t="shared" si="61"/>
        <v>-11.632409521053278</v>
      </c>
      <c r="AL66">
        <f t="shared" si="40"/>
        <v>-51.222072819611718</v>
      </c>
      <c r="AN66">
        <f t="shared" si="41"/>
        <v>0</v>
      </c>
      <c r="AO66">
        <f t="shared" si="42"/>
        <v>0</v>
      </c>
      <c r="AP66">
        <f t="shared" si="43"/>
        <v>-3.6787008245028007E-7</v>
      </c>
      <c r="AQ66">
        <f t="shared" si="44"/>
        <v>-4.4539102193495148E-2</v>
      </c>
      <c r="AR66">
        <f t="shared" si="45"/>
        <v>-4.4539470063577592E-2</v>
      </c>
      <c r="AS66">
        <f t="shared" si="46"/>
        <v>-3.576518514729965E-2</v>
      </c>
      <c r="AT66">
        <f t="shared" si="47"/>
        <v>-2.3595468059813569E-2</v>
      </c>
      <c r="AU66">
        <f t="shared" si="48"/>
        <v>-0.10390012327069081</v>
      </c>
      <c r="AW66">
        <v>63</v>
      </c>
      <c r="AX66">
        <f>IF(Z66&gt;0, (R66*SUMPRODUCT(K66:$K$98, X66:$X$98)-K66*$AZ$3)/Z66, 0)</f>
        <v>-40953714.961805634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-150398275.14245099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-148.54527940623083</v>
      </c>
      <c r="AC67">
        <f t="shared" ref="AC67:AC98" si="64">S67*Z67</f>
        <v>-132.66813776339902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-5.4175333964234538</v>
      </c>
      <c r="AI67">
        <f t="shared" ref="AI67:AI98" si="69">SUM(AE67:AH67)</f>
        <v>-5.4175775020282684</v>
      </c>
      <c r="AJ67">
        <f t="shared" ref="AJ67:AJ98" si="70">AB67-AC67</f>
        <v>-15.877141642831816</v>
      </c>
      <c r="AK67">
        <f t="shared" si="61"/>
        <v>-10.398169558436159</v>
      </c>
      <c r="AL67">
        <f t="shared" ref="AL67:AL98" si="71">SUM(AI67:AK67)</f>
        <v>-31.692888703296244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-7.9879377693528E-8</v>
      </c>
      <c r="AQ67">
        <f t="shared" ref="AQ67:AQ98" si="75">AH67*$K67</f>
        <v>-9.8116599503223541E-3</v>
      </c>
      <c r="AR67">
        <f t="shared" ref="AR67:AR98" si="76">AI67*$K67</f>
        <v>-9.8117398297000481E-3</v>
      </c>
      <c r="AS67">
        <f t="shared" ref="AS67:AS98" si="77">AJ67*$K67</f>
        <v>-2.8754989288190036E-2</v>
      </c>
      <c r="AT67">
        <f t="shared" ref="AT67:AT98" si="78">AK67*$K67</f>
        <v>-1.8832058124555885E-2</v>
      </c>
      <c r="AU67">
        <f t="shared" ref="AU67:AU98" si="79">AL67*$K67</f>
        <v>-5.7398787242445966E-2</v>
      </c>
      <c r="AW67">
        <v>64</v>
      </c>
      <c r="AX67">
        <f>IF(Z67&gt;0, (R67*SUMPRODUCT(K67:$K$98, X67:$X$98)-K67*$AZ$3)/Z67, 0)</f>
        <v>-150398275.14245099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2000000</v>
      </c>
      <c r="S68">
        <f t="shared" si="63"/>
        <v>-558948280.34226656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-132.66813776339902</v>
      </c>
      <c r="AC68">
        <f t="shared" si="64"/>
        <v>-118.46216304386247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-1.3227067292306136</v>
      </c>
      <c r="AI68">
        <f t="shared" si="69"/>
        <v>-1.3227173261111489</v>
      </c>
      <c r="AJ68">
        <f t="shared" si="70"/>
        <v>-14.205974719536542</v>
      </c>
      <c r="AK68">
        <f t="shared" si="61"/>
        <v>-9.2867696434379319</v>
      </c>
      <c r="AL68">
        <f t="shared" si="71"/>
        <v>-24.815461689085623</v>
      </c>
      <c r="AN68">
        <f t="shared" si="72"/>
        <v>0</v>
      </c>
      <c r="AO68">
        <f t="shared" si="73"/>
        <v>0</v>
      </c>
      <c r="AP68">
        <f t="shared" si="74"/>
        <v>-1.7135662766864902E-8</v>
      </c>
      <c r="AQ68">
        <f t="shared" si="75"/>
        <v>-2.1388800577751437E-3</v>
      </c>
      <c r="AR68">
        <f t="shared" si="76"/>
        <v>-2.1388971934379109E-3</v>
      </c>
      <c r="AS68">
        <f t="shared" si="77"/>
        <v>-2.2971740717270484E-2</v>
      </c>
      <c r="AT68">
        <f t="shared" si="78"/>
        <v>-1.5017150780698733E-2</v>
      </c>
      <c r="AU68">
        <f t="shared" si="79"/>
        <v>-4.0127788691407131E-2</v>
      </c>
      <c r="AW68">
        <v>65</v>
      </c>
      <c r="AX68">
        <f>IF(Z68&gt;0, (R68*SUMPRODUCT(K68:$K$98, X68:$X$98)-K68*$AZ$3)/Z68, 0)</f>
        <v>-558948280.34226656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2000000</v>
      </c>
      <c r="S69">
        <f t="shared" si="63"/>
        <v>-2102708708.2787418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-118.46216304386247</v>
      </c>
      <c r="AC69">
        <f t="shared" si="64"/>
        <v>-105.77163551366411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-0.31903134486695095</v>
      </c>
      <c r="AI69">
        <f t="shared" si="69"/>
        <v>-0.31903385999505923</v>
      </c>
      <c r="AJ69">
        <f t="shared" si="70"/>
        <v>-12.690527530198366</v>
      </c>
      <c r="AK69">
        <f t="shared" si="61"/>
        <v>-8.2923514130703744</v>
      </c>
      <c r="AL69">
        <f t="shared" si="71"/>
        <v>-21.3019128032638</v>
      </c>
      <c r="AN69">
        <f t="shared" si="72"/>
        <v>0</v>
      </c>
      <c r="AO69">
        <f t="shared" si="73"/>
        <v>0</v>
      </c>
      <c r="AP69">
        <f t="shared" si="74"/>
        <v>-3.6313236353532607E-9</v>
      </c>
      <c r="AQ69">
        <f t="shared" si="75"/>
        <v>-4.6061513098573571E-4</v>
      </c>
      <c r="AR69">
        <f t="shared" si="76"/>
        <v>-4.6061876230937105E-4</v>
      </c>
      <c r="AS69">
        <f t="shared" si="77"/>
        <v>-1.8322491174145271E-2</v>
      </c>
      <c r="AT69">
        <f t="shared" si="78"/>
        <v>-1.1972436545080178E-2</v>
      </c>
      <c r="AU69">
        <f t="shared" si="79"/>
        <v>-3.0755546481534821E-2</v>
      </c>
      <c r="AW69">
        <v>66</v>
      </c>
      <c r="AX69">
        <f>IF(Z69&gt;0, (R69*SUMPRODUCT(K69:$K$98, X69:$X$98)-K69*$AZ$3)/Z69, 0)</f>
        <v>-2102708708.2787418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50</v>
      </c>
      <c r="R70">
        <f t="shared" si="62"/>
        <v>2000000</v>
      </c>
      <c r="S70">
        <f t="shared" si="63"/>
        <v>-8016424880.066205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-105.77163551366411</v>
      </c>
      <c r="AC70">
        <f t="shared" si="64"/>
        <v>-94.439358262494991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-7.603760780181508E-2</v>
      </c>
      <c r="AI70">
        <f t="shared" si="69"/>
        <v>-7.6038196838447217E-2</v>
      </c>
      <c r="AJ70">
        <f t="shared" si="70"/>
        <v>-11.332277251169117</v>
      </c>
      <c r="AK70">
        <f t="shared" si="61"/>
        <v>-7.4040144859564885</v>
      </c>
      <c r="AL70">
        <f t="shared" si="71"/>
        <v>-18.812329933964051</v>
      </c>
      <c r="AN70">
        <f t="shared" si="72"/>
        <v>0</v>
      </c>
      <c r="AO70">
        <f t="shared" si="73"/>
        <v>0</v>
      </c>
      <c r="AP70">
        <f t="shared" si="74"/>
        <v>-7.5932749755086196E-10</v>
      </c>
      <c r="AQ70">
        <f t="shared" si="75"/>
        <v>-9.8020128633670081E-5</v>
      </c>
      <c r="AR70">
        <f t="shared" si="76"/>
        <v>-9.8020887961167635E-5</v>
      </c>
      <c r="AS70">
        <f t="shared" si="77"/>
        <v>-1.4608445820220748E-2</v>
      </c>
      <c r="AT70">
        <f t="shared" si="78"/>
        <v>-9.5445197882946496E-3</v>
      </c>
      <c r="AU70">
        <f t="shared" si="79"/>
        <v>-2.4250986496476563E-2</v>
      </c>
      <c r="AW70">
        <v>67</v>
      </c>
      <c r="AX70">
        <f>IF(Z70&gt;0, (R70*SUMPRODUCT(K70:$K$98, X70:$X$98)-K70*$AZ$3)/Z70, 0)</f>
        <v>-8016424880.066205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2000000</v>
      </c>
      <c r="S71">
        <f t="shared" si="63"/>
        <v>-30998622966.771603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-94.439358262494991</v>
      </c>
      <c r="AC71">
        <f t="shared" si="64"/>
        <v>-84.320940330569954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-1.7885548305542964E-2</v>
      </c>
      <c r="AI71">
        <f t="shared" si="69"/>
        <v>-1.7885684313101141E-2</v>
      </c>
      <c r="AJ71">
        <f t="shared" si="70"/>
        <v>-10.118417931925038</v>
      </c>
      <c r="AK71">
        <f t="shared" si="61"/>
        <v>-6.61075507837465</v>
      </c>
      <c r="AL71">
        <f t="shared" si="71"/>
        <v>-16.74705869461279</v>
      </c>
      <c r="AN71">
        <f t="shared" si="72"/>
        <v>0</v>
      </c>
      <c r="AO71">
        <f t="shared" si="73"/>
        <v>0</v>
      </c>
      <c r="AP71">
        <f t="shared" si="74"/>
        <v>-1.5654234807714565E-10</v>
      </c>
      <c r="AQ71">
        <f t="shared" si="75"/>
        <v>-2.0585956883176794E-5</v>
      </c>
      <c r="AR71">
        <f t="shared" si="76"/>
        <v>-2.0586113425524872E-5</v>
      </c>
      <c r="AS71">
        <f t="shared" si="77"/>
        <v>-1.164612410613197E-2</v>
      </c>
      <c r="AT71">
        <f t="shared" si="78"/>
        <v>-7.608864804356426E-3</v>
      </c>
      <c r="AU71">
        <f t="shared" si="79"/>
        <v>-1.9275575023913923E-2</v>
      </c>
      <c r="AW71">
        <v>68</v>
      </c>
      <c r="AX71">
        <f>IF(Z71&gt;0, (R71*SUMPRODUCT(K71:$K$98, X71:$X$98)-K71*$AZ$3)/Z71, 0)</f>
        <v>-30998622966.771603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2000000</v>
      </c>
      <c r="S72">
        <f t="shared" si="63"/>
        <v>-121664272267.68324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-84.320940330569954</v>
      </c>
      <c r="AC72">
        <f t="shared" si="64"/>
        <v>-75.286571673621751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-4.1482874680118858E-3</v>
      </c>
      <c r="AI72">
        <f t="shared" si="69"/>
        <v>-4.1483184083077797E-3</v>
      </c>
      <c r="AJ72">
        <f t="shared" si="70"/>
        <v>-9.0343686569482031</v>
      </c>
      <c r="AK72">
        <f t="shared" si="61"/>
        <v>-5.902465823139897</v>
      </c>
      <c r="AL72">
        <f t="shared" si="71"/>
        <v>-14.940982798496409</v>
      </c>
      <c r="AN72">
        <f t="shared" si="72"/>
        <v>0</v>
      </c>
      <c r="AO72">
        <f t="shared" si="73"/>
        <v>0</v>
      </c>
      <c r="AP72">
        <f t="shared" si="74"/>
        <v>-3.1796201481065445E-11</v>
      </c>
      <c r="AQ72">
        <f t="shared" si="75"/>
        <v>-4.2630421049136037E-6</v>
      </c>
      <c r="AR72">
        <f t="shared" si="76"/>
        <v>-4.2630739011150847E-6</v>
      </c>
      <c r="AS72">
        <f t="shared" si="77"/>
        <v>-9.2842876181722708E-3</v>
      </c>
      <c r="AT72">
        <f t="shared" si="78"/>
        <v>-6.0657465329707026E-3</v>
      </c>
      <c r="AU72">
        <f t="shared" si="79"/>
        <v>-1.5354297225044089E-2</v>
      </c>
      <c r="AW72">
        <v>69</v>
      </c>
      <c r="AX72">
        <f>IF(Z72&gt;0, (R72*SUMPRODUCT(K72:$K$98, X72:$X$98)-K72*$AZ$3)/Z72, 0)</f>
        <v>-121664272267.68324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2000000</v>
      </c>
      <c r="S73">
        <f t="shared" si="63"/>
        <v>-485314087860.56171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-75.286571673621751</v>
      </c>
      <c r="AC73">
        <f t="shared" si="64"/>
        <v>-67.220156969784355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-9.482185911663069E-4</v>
      </c>
      <c r="AI73">
        <f t="shared" si="69"/>
        <v>-9.4822551659446276E-4</v>
      </c>
      <c r="AJ73">
        <f t="shared" si="70"/>
        <v>-8.0664147038373955</v>
      </c>
      <c r="AK73">
        <f t="shared" ref="AK73:AK98" si="92">G73*SUM(AB73:AB73, AE73:AF73)</f>
        <v>-5.270060017153523</v>
      </c>
      <c r="AL73">
        <f t="shared" si="71"/>
        <v>-13.337422946507512</v>
      </c>
      <c r="AN73">
        <f t="shared" si="72"/>
        <v>0</v>
      </c>
      <c r="AO73">
        <f t="shared" si="73"/>
        <v>0</v>
      </c>
      <c r="AP73">
        <f t="shared" si="74"/>
        <v>-6.3544707240435992E-12</v>
      </c>
      <c r="AQ73">
        <f t="shared" si="75"/>
        <v>-8.7004400911878431E-7</v>
      </c>
      <c r="AR73">
        <f t="shared" si="76"/>
        <v>-8.7005036358950833E-7</v>
      </c>
      <c r="AS73">
        <f t="shared" si="77"/>
        <v>-7.4013902000266696E-3</v>
      </c>
      <c r="AT73">
        <f t="shared" si="78"/>
        <v>-4.8355771425880748E-3</v>
      </c>
      <c r="AU73">
        <f t="shared" si="79"/>
        <v>-1.2237837392978334E-2</v>
      </c>
      <c r="AW73">
        <v>70</v>
      </c>
      <c r="AX73">
        <f>IF(Z73&gt;0, (R73*SUMPRODUCT(K73:$K$98, X73:$X$98)-K73*$AZ$3)/Z73, 0)</f>
        <v>-485314087860.56171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2000000</v>
      </c>
      <c r="S74">
        <f t="shared" si="63"/>
        <v>-1968987531946.7563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-67.220156969784355</v>
      </c>
      <c r="AC74">
        <f t="shared" si="64"/>
        <v>-60.017998047971638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-2.1328364558034749E-4</v>
      </c>
      <c r="AI74">
        <f t="shared" si="69"/>
        <v>-2.1328516966308226E-4</v>
      </c>
      <c r="AJ74">
        <f t="shared" si="70"/>
        <v>-7.2021589218127176</v>
      </c>
      <c r="AK74">
        <f t="shared" si="92"/>
        <v>-4.7054109878849051</v>
      </c>
      <c r="AL74">
        <f t="shared" si="71"/>
        <v>-11.907783194867285</v>
      </c>
      <c r="AN74">
        <f t="shared" si="72"/>
        <v>0</v>
      </c>
      <c r="AO74">
        <f t="shared" si="73"/>
        <v>0</v>
      </c>
      <c r="AP74">
        <f t="shared" si="74"/>
        <v>-1.2485998417123905E-12</v>
      </c>
      <c r="AQ74">
        <f t="shared" si="75"/>
        <v>-1.7473193550304591E-7</v>
      </c>
      <c r="AR74">
        <f t="shared" si="76"/>
        <v>-1.7473318410288762E-7</v>
      </c>
      <c r="AS74">
        <f t="shared" si="77"/>
        <v>-5.9003453583354494E-3</v>
      </c>
      <c r="AT74">
        <f t="shared" si="78"/>
        <v>-3.8548927040948284E-3</v>
      </c>
      <c r="AU74">
        <f t="shared" si="79"/>
        <v>-9.7554127956143797E-3</v>
      </c>
      <c r="AW74">
        <v>71</v>
      </c>
      <c r="AX74">
        <f>IF(Z74&gt;0, (R74*SUMPRODUCT(K74:$K$98, X74:$X$98)-K74*$AZ$3)/Z74, 0)</f>
        <v>-1968987531946.7563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2000000</v>
      </c>
      <c r="S75">
        <f t="shared" si="63"/>
        <v>-8135741754394.8916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-60.017998047971638</v>
      </c>
      <c r="AC75">
        <f t="shared" si="64"/>
        <v>-53.587498408545791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-4.7180323447745501E-5</v>
      </c>
      <c r="AI75">
        <f t="shared" si="69"/>
        <v>-4.7180652781566722E-5</v>
      </c>
      <c r="AJ75">
        <f t="shared" si="70"/>
        <v>-6.4304996394258467</v>
      </c>
      <c r="AK75">
        <f t="shared" si="92"/>
        <v>-4.2012598633580147</v>
      </c>
      <c r="AL75">
        <f t="shared" si="71"/>
        <v>-10.631806683436643</v>
      </c>
      <c r="AN75">
        <f t="shared" si="72"/>
        <v>0</v>
      </c>
      <c r="AO75">
        <f t="shared" si="73"/>
        <v>0</v>
      </c>
      <c r="AP75">
        <f t="shared" si="74"/>
        <v>-2.4089791592711815E-13</v>
      </c>
      <c r="AQ75">
        <f t="shared" si="75"/>
        <v>-3.4511006337746221E-8</v>
      </c>
      <c r="AR75">
        <f t="shared" si="76"/>
        <v>-3.4511247235662148E-8</v>
      </c>
      <c r="AS75">
        <f t="shared" si="77"/>
        <v>-4.7037196355148077E-3</v>
      </c>
      <c r="AT75">
        <f t="shared" si="78"/>
        <v>-3.073096900902988E-3</v>
      </c>
      <c r="AU75">
        <f t="shared" si="79"/>
        <v>-7.7768510476650312E-3</v>
      </c>
      <c r="AW75">
        <v>72</v>
      </c>
      <c r="AX75">
        <f>IF(Z75&gt;0, (R75*SUMPRODUCT(K75:$K$98, X75:$X$98)-K75*$AZ$3)/Z75, 0)</f>
        <v>-8135741754394.8916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2000000</v>
      </c>
      <c r="S76">
        <f t="shared" si="63"/>
        <v>-34285583852588.625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-53.587498408545791</v>
      </c>
      <c r="AC76">
        <f t="shared" si="64"/>
        <v>-47.845980751844486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-1.025059315852243E-5</v>
      </c>
      <c r="AI76">
        <f t="shared" si="69"/>
        <v>-1.0250662934176474E-5</v>
      </c>
      <c r="AJ76">
        <f t="shared" si="70"/>
        <v>-5.7415176567013049</v>
      </c>
      <c r="AK76">
        <f t="shared" si="92"/>
        <v>-3.7511248885982056</v>
      </c>
      <c r="AL76">
        <f t="shared" si="71"/>
        <v>-9.4926527959624458</v>
      </c>
      <c r="AN76">
        <f t="shared" si="72"/>
        <v>0</v>
      </c>
      <c r="AO76">
        <f t="shared" si="73"/>
        <v>0</v>
      </c>
      <c r="AP76">
        <f t="shared" si="74"/>
        <v>-4.557037505561945E-14</v>
      </c>
      <c r="AQ76">
        <f t="shared" si="75"/>
        <v>-6.6946470251983274E-9</v>
      </c>
      <c r="AR76">
        <f t="shared" si="76"/>
        <v>-6.6946925955733828E-9</v>
      </c>
      <c r="AS76">
        <f t="shared" si="77"/>
        <v>-3.7497765745001647E-3</v>
      </c>
      <c r="AT76">
        <f t="shared" si="78"/>
        <v>-2.4498540414437065E-3</v>
      </c>
      <c r="AU76">
        <f t="shared" si="79"/>
        <v>-6.199637310636468E-3</v>
      </c>
      <c r="AW76">
        <v>73</v>
      </c>
      <c r="AX76">
        <f>IF(Z76&gt;0, (R76*SUMPRODUCT(K76:$K$98, X76:$X$98)-K76*$AZ$3)/Z76, 0)</f>
        <v>-34285583852588.625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2000000</v>
      </c>
      <c r="S77">
        <f t="shared" si="63"/>
        <v>-147475920106746.59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-47.845980751844486</v>
      </c>
      <c r="AC77">
        <f t="shared" si="64"/>
        <v>-42.719625677099579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-2.183772158514676E-6</v>
      </c>
      <c r="AI77">
        <f t="shared" si="69"/>
        <v>-2.1837866421082167E-6</v>
      </c>
      <c r="AJ77">
        <f t="shared" si="70"/>
        <v>-5.1263550747449074</v>
      </c>
      <c r="AK77">
        <f t="shared" si="92"/>
        <v>-3.3492186526291143</v>
      </c>
      <c r="AL77">
        <f t="shared" si="71"/>
        <v>-8.4755759111606643</v>
      </c>
      <c r="AN77">
        <f t="shared" si="72"/>
        <v>0</v>
      </c>
      <c r="AO77">
        <f t="shared" si="73"/>
        <v>0</v>
      </c>
      <c r="AP77">
        <f t="shared" si="74"/>
        <v>-8.4457260973821548E-15</v>
      </c>
      <c r="AQ77">
        <f t="shared" si="75"/>
        <v>-1.2734092169998301E-9</v>
      </c>
      <c r="AR77">
        <f t="shared" si="76"/>
        <v>-1.2734176627259274E-9</v>
      </c>
      <c r="AS77">
        <f t="shared" si="77"/>
        <v>-2.9892989414399781E-3</v>
      </c>
      <c r="AT77">
        <f t="shared" si="78"/>
        <v>-1.9530086439541918E-3</v>
      </c>
      <c r="AU77">
        <f t="shared" si="79"/>
        <v>-4.9423088588118336E-3</v>
      </c>
      <c r="AW77">
        <v>74</v>
      </c>
      <c r="AX77">
        <f>IF(Z77&gt;0, (R77*SUMPRODUCT(K77:$K$98, X77:$X$98)-K77*$AZ$3)/Z77, 0)</f>
        <v>-147475920106746.59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2000000</v>
      </c>
      <c r="S78">
        <f t="shared" si="63"/>
        <v>-648373817612362.13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-42.719625677099579</v>
      </c>
      <c r="AC78">
        <f t="shared" si="64"/>
        <v>-38.142522927087661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-4.5589434127175375E-7</v>
      </c>
      <c r="AI78">
        <f t="shared" si="69"/>
        <v>-4.5589728267082716E-7</v>
      </c>
      <c r="AJ78">
        <f t="shared" si="70"/>
        <v>-4.5771027500119175</v>
      </c>
      <c r="AK78">
        <f t="shared" si="92"/>
        <v>-2.9903737973969706</v>
      </c>
      <c r="AL78">
        <f t="shared" si="71"/>
        <v>-7.5674770033061707</v>
      </c>
      <c r="AN78">
        <f t="shared" si="72"/>
        <v>0</v>
      </c>
      <c r="AO78">
        <f t="shared" si="73"/>
        <v>0</v>
      </c>
      <c r="AP78">
        <f t="shared" si="74"/>
        <v>-1.5314280336478706E-15</v>
      </c>
      <c r="AQ78">
        <f t="shared" si="75"/>
        <v>-2.3735962281152565E-10</v>
      </c>
      <c r="AR78">
        <f t="shared" si="76"/>
        <v>-2.3736115423955929E-10</v>
      </c>
      <c r="AS78">
        <f t="shared" si="77"/>
        <v>-2.3830508167347977E-3</v>
      </c>
      <c r="AT78">
        <f t="shared" si="78"/>
        <v>-1.556926533976244E-3</v>
      </c>
      <c r="AU78">
        <f t="shared" si="79"/>
        <v>-3.9399775880721959E-3</v>
      </c>
      <c r="AW78">
        <v>75</v>
      </c>
      <c r="AX78">
        <f>IF(Z78&gt;0, (R78*SUMPRODUCT(K78:$K$98, X78:$X$98)-K78*$AZ$3)/Z78, 0)</f>
        <v>-648373817612362.13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2000000</v>
      </c>
      <c r="S79">
        <f t="shared" si="63"/>
        <v>-2915433184260928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-38.142522927087661</v>
      </c>
      <c r="AC79">
        <f t="shared" si="64"/>
        <v>-34.055824042248851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-9.3116958078958445E-8</v>
      </c>
      <c r="AI79">
        <f t="shared" si="69"/>
        <v>-9.3117542140089158E-8</v>
      </c>
      <c r="AJ79">
        <f t="shared" si="70"/>
        <v>-4.0866988848388104</v>
      </c>
      <c r="AK79">
        <f t="shared" si="92"/>
        <v>-2.6699766048961364</v>
      </c>
      <c r="AL79">
        <f t="shared" si="71"/>
        <v>-6.7566755828524894</v>
      </c>
      <c r="AN79">
        <f t="shared" si="72"/>
        <v>0</v>
      </c>
      <c r="AO79">
        <f t="shared" si="73"/>
        <v>0</v>
      </c>
      <c r="AP79">
        <f t="shared" si="74"/>
        <v>-2.7150818326864549E-16</v>
      </c>
      <c r="AQ79">
        <f t="shared" si="75"/>
        <v>-4.3286592430375323E-11</v>
      </c>
      <c r="AR79">
        <f t="shared" si="76"/>
        <v>-4.3286863938558587E-11</v>
      </c>
      <c r="AS79">
        <f t="shared" si="77"/>
        <v>-1.8997535214121291E-3</v>
      </c>
      <c r="AT79">
        <f t="shared" si="78"/>
        <v>-1.2411723007185787E-3</v>
      </c>
      <c r="AU79">
        <f t="shared" si="79"/>
        <v>-3.1409258654175719E-3</v>
      </c>
      <c r="AW79">
        <v>76</v>
      </c>
      <c r="AX79">
        <f>IF(Z79&gt;0, (R79*SUMPRODUCT(K79:$K$98, X79:$X$98)-K79*$AZ$3)/Z79, 0)</f>
        <v>-2915433184260928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2000000</v>
      </c>
      <c r="S80">
        <f t="shared" si="63"/>
        <v>-1.340952629167246E+16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-34.055824042248851</v>
      </c>
      <c r="AC80">
        <f t="shared" si="64"/>
        <v>-30.406985752045546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-1.859368879750083E-8</v>
      </c>
      <c r="AI80">
        <f t="shared" si="69"/>
        <v>-1.8593802175800296E-8</v>
      </c>
      <c r="AJ80">
        <f t="shared" si="70"/>
        <v>-3.6488382902033045</v>
      </c>
      <c r="AK80">
        <f t="shared" si="92"/>
        <v>-2.3839076829574197</v>
      </c>
      <c r="AL80">
        <f t="shared" si="71"/>
        <v>-6.0327459917545259</v>
      </c>
      <c r="AN80">
        <f t="shared" si="72"/>
        <v>0</v>
      </c>
      <c r="AO80">
        <f t="shared" si="73"/>
        <v>0</v>
      </c>
      <c r="AP80">
        <f t="shared" si="74"/>
        <v>-4.7058332613439411E-17</v>
      </c>
      <c r="AQ80">
        <f t="shared" si="75"/>
        <v>-7.717420318175246E-12</v>
      </c>
      <c r="AR80">
        <f t="shared" si="76"/>
        <v>-7.7174673765078593E-12</v>
      </c>
      <c r="AS80">
        <f t="shared" si="77"/>
        <v>-1.5144718761957408E-3</v>
      </c>
      <c r="AT80">
        <f t="shared" si="78"/>
        <v>-9.8945495912475864E-4</v>
      </c>
      <c r="AU80">
        <f t="shared" si="79"/>
        <v>-2.5039268430379663E-3</v>
      </c>
      <c r="AW80">
        <v>77</v>
      </c>
      <c r="AX80">
        <f>IF(Z80&gt;0, (R80*SUMPRODUCT(K80:$K$98, X80:$X$98)-K80*$AZ$3)/Z80, 0)</f>
        <v>-1.340952629167246E+16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2000000</v>
      </c>
      <c r="S81">
        <f t="shared" si="63"/>
        <v>-6.3157909425333968E+16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-30.406985752045546</v>
      </c>
      <c r="AC81">
        <f t="shared" si="64"/>
        <v>-27.149094421475954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-3.6300595354734441E-9</v>
      </c>
      <c r="AI81">
        <f t="shared" si="69"/>
        <v>-3.6300810285015294E-9</v>
      </c>
      <c r="AJ81">
        <f t="shared" si="70"/>
        <v>-3.257891330569592</v>
      </c>
      <c r="AK81">
        <f t="shared" si="92"/>
        <v>-2.1284890026431884</v>
      </c>
      <c r="AL81">
        <f t="shared" si="71"/>
        <v>-5.386380336842862</v>
      </c>
      <c r="AN81">
        <f t="shared" si="72"/>
        <v>0</v>
      </c>
      <c r="AO81">
        <f t="shared" si="73"/>
        <v>0</v>
      </c>
      <c r="AP81">
        <f t="shared" si="74"/>
        <v>-7.9650073286282643E-18</v>
      </c>
      <c r="AQ81">
        <f t="shared" si="75"/>
        <v>-1.3452478956871913E-12</v>
      </c>
      <c r="AR81">
        <f t="shared" si="76"/>
        <v>-1.3452558606945199E-12</v>
      </c>
      <c r="AS81">
        <f t="shared" si="77"/>
        <v>-1.2073277074379125E-3</v>
      </c>
      <c r="AT81">
        <f t="shared" si="78"/>
        <v>-7.8878743552772911E-4</v>
      </c>
      <c r="AU81">
        <f t="shared" si="79"/>
        <v>-1.996115144310898E-3</v>
      </c>
      <c r="AW81">
        <v>78</v>
      </c>
      <c r="AX81">
        <f>IF(Z81&gt;0, (R81*SUMPRODUCT(K81:$K$98, X81:$X$98)-K81*$AZ$3)/Z81, 0)</f>
        <v>-6.3157909425333968E+16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2000000</v>
      </c>
      <c r="S82">
        <f t="shared" si="63"/>
        <v>-3.0491831941002867E+17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-27.149094421475954</v>
      </c>
      <c r="AC82">
        <f t="shared" si="64"/>
        <v>-24.240262876318983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-6.9212878899516287E-10</v>
      </c>
      <c r="AI82">
        <f t="shared" si="69"/>
        <v>-6.9213276387324226E-10</v>
      </c>
      <c r="AJ82">
        <f t="shared" si="70"/>
        <v>-2.9088315451569713</v>
      </c>
      <c r="AK82">
        <f t="shared" si="92"/>
        <v>-1.9004366095033169</v>
      </c>
      <c r="AL82">
        <f t="shared" si="71"/>
        <v>-4.809268155352421</v>
      </c>
      <c r="AN82">
        <f t="shared" si="72"/>
        <v>0</v>
      </c>
      <c r="AO82">
        <f t="shared" si="73"/>
        <v>0</v>
      </c>
      <c r="AP82">
        <f t="shared" si="74"/>
        <v>-1.3152077612562574E-18</v>
      </c>
      <c r="AQ82">
        <f t="shared" si="75"/>
        <v>-2.2901159152624903E-13</v>
      </c>
      <c r="AR82">
        <f t="shared" si="76"/>
        <v>-2.2901290673401028E-13</v>
      </c>
      <c r="AS82">
        <f t="shared" si="77"/>
        <v>-9.624742565690497E-4</v>
      </c>
      <c r="AT82">
        <f t="shared" si="78"/>
        <v>-6.2881651429203141E-4</v>
      </c>
      <c r="AU82">
        <f t="shared" si="79"/>
        <v>-1.5912907710900941E-3</v>
      </c>
      <c r="AW82">
        <v>79</v>
      </c>
      <c r="AX82">
        <f>IF(Z82&gt;0, (R82*SUMPRODUCT(K82:$K$98, X82:$X$98)-K82*$AZ$3)/Z82, 0)</f>
        <v>-3.0491831941002867E+17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2000000</v>
      </c>
      <c r="S83">
        <f t="shared" si="63"/>
        <v>-1.5103340927535214E+18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-24.240262876318983</v>
      </c>
      <c r="AC83">
        <f t="shared" si="64"/>
        <v>-21.643091853856433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-1.2874516624203574E-10</v>
      </c>
      <c r="AI83">
        <f t="shared" si="69"/>
        <v>-1.2874588274217825E-10</v>
      </c>
      <c r="AJ83">
        <f t="shared" si="70"/>
        <v>-2.5971710224625504</v>
      </c>
      <c r="AK83">
        <f t="shared" si="92"/>
        <v>-1.6968184013423291</v>
      </c>
      <c r="AL83">
        <f t="shared" si="71"/>
        <v>-4.2939894239336258</v>
      </c>
      <c r="AN83">
        <f t="shared" si="72"/>
        <v>0</v>
      </c>
      <c r="AO83">
        <f t="shared" si="73"/>
        <v>0</v>
      </c>
      <c r="AP83">
        <f t="shared" si="74"/>
        <v>-2.1167463000377911E-19</v>
      </c>
      <c r="AQ83">
        <f t="shared" si="75"/>
        <v>-3.8035003501409361E-14</v>
      </c>
      <c r="AR83">
        <f t="shared" si="76"/>
        <v>-3.8035215176039364E-14</v>
      </c>
      <c r="AS83">
        <f t="shared" si="77"/>
        <v>-7.6727858463760258E-4</v>
      </c>
      <c r="AT83">
        <f t="shared" si="78"/>
        <v>-5.0128867529660522E-4</v>
      </c>
      <c r="AU83">
        <f t="shared" si="79"/>
        <v>-1.2685672599722431E-3</v>
      </c>
      <c r="AW83">
        <v>80</v>
      </c>
      <c r="AX83">
        <f>IF(Z83&gt;0, (R83*SUMPRODUCT(K83:$K$98, X83:$X$98)-K83*$AZ$3)/Z83, 0)</f>
        <v>-1.5103340927535214E+18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2000000</v>
      </c>
      <c r="S84">
        <f t="shared" si="63"/>
        <v>-7.6813788476443515E+18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-21.643091853856433</v>
      </c>
      <c r="AC84">
        <f t="shared" si="64"/>
        <v>-19.324189155228993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-2.3341968048976116E-11</v>
      </c>
      <c r="AI84">
        <f t="shared" si="69"/>
        <v>-2.3342093834915976E-11</v>
      </c>
      <c r="AJ84">
        <f t="shared" si="70"/>
        <v>-2.3189026986274399</v>
      </c>
      <c r="AK84">
        <f t="shared" si="92"/>
        <v>-1.5150164297699504</v>
      </c>
      <c r="AL84">
        <f t="shared" si="71"/>
        <v>-3.8339191284207326</v>
      </c>
      <c r="AN84">
        <f t="shared" si="72"/>
        <v>0</v>
      </c>
      <c r="AO84">
        <f t="shared" si="73"/>
        <v>0</v>
      </c>
      <c r="AP84">
        <f t="shared" si="74"/>
        <v>-3.3179253044997649E-20</v>
      </c>
      <c r="AQ84">
        <f t="shared" si="75"/>
        <v>-6.1570400104765694E-15</v>
      </c>
      <c r="AR84">
        <f t="shared" si="76"/>
        <v>-6.1570731897296147E-15</v>
      </c>
      <c r="AS84">
        <f t="shared" si="77"/>
        <v>-6.1166979004915209E-4</v>
      </c>
      <c r="AT84">
        <f t="shared" si="78"/>
        <v>-3.9962426283211882E-4</v>
      </c>
      <c r="AU84">
        <f t="shared" si="79"/>
        <v>-1.011294052887428E-3</v>
      </c>
      <c r="AW84">
        <v>81</v>
      </c>
      <c r="AX84">
        <f>IF(Z84&gt;0, (R84*SUMPRODUCT(K84:$K$98, X84:$X$98)-K84*$AZ$3)/Z84, 0)</f>
        <v>-7.6813788476443515E+18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2000000</v>
      </c>
      <c r="S85">
        <f t="shared" si="63"/>
        <v>-4.0147360826155475E+19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-19.324189155228993</v>
      </c>
      <c r="AC85">
        <f t="shared" si="64"/>
        <v>-17.253740317168749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-4.1216026939095553E-12</v>
      </c>
      <c r="AI85">
        <f t="shared" si="69"/>
        <v>-4.1216241819226672E-12</v>
      </c>
      <c r="AJ85">
        <f t="shared" si="70"/>
        <v>-2.0704488380602442</v>
      </c>
      <c r="AK85">
        <f t="shared" si="92"/>
        <v>-1.3526932408660297</v>
      </c>
      <c r="AL85">
        <f t="shared" si="71"/>
        <v>-3.4231420789303955</v>
      </c>
      <c r="AN85">
        <f t="shared" si="72"/>
        <v>0</v>
      </c>
      <c r="AO85">
        <f t="shared" si="73"/>
        <v>0</v>
      </c>
      <c r="AP85">
        <f t="shared" si="74"/>
        <v>-5.0607250563490845E-21</v>
      </c>
      <c r="AQ85">
        <f t="shared" si="75"/>
        <v>-9.7069458755131024E-16</v>
      </c>
      <c r="AR85">
        <f t="shared" si="76"/>
        <v>-9.7069964827636657E-16</v>
      </c>
      <c r="AS85">
        <f t="shared" si="77"/>
        <v>-4.8761941171010916E-4</v>
      </c>
      <c r="AT85">
        <f t="shared" si="78"/>
        <v>-3.1857801565060546E-4</v>
      </c>
      <c r="AU85">
        <f t="shared" si="79"/>
        <v>-8.0619742736168535E-4</v>
      </c>
      <c r="AW85">
        <v>82</v>
      </c>
      <c r="AX85">
        <f>IF(Z85&gt;0, (R85*SUMPRODUCT(K85:$K$98, X85:$X$98)-K85*$AZ$3)/Z85, 0)</f>
        <v>-4.0147360826155475E+19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2000000</v>
      </c>
      <c r="S86">
        <f t="shared" si="63"/>
        <v>-2.1584741219806547E+20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-17.253740317168749</v>
      </c>
      <c r="AC86">
        <f t="shared" si="64"/>
        <v>-15.405125283186381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-7.0818443459971601E-13</v>
      </c>
      <c r="AI86">
        <f t="shared" si="69"/>
        <v>-7.0818800312183223E-13</v>
      </c>
      <c r="AJ86">
        <f t="shared" si="70"/>
        <v>-1.8486150339823677</v>
      </c>
      <c r="AK86">
        <f t="shared" si="92"/>
        <v>-1.2077618222018125</v>
      </c>
      <c r="AL86">
        <f t="shared" si="71"/>
        <v>-3.0563768561848885</v>
      </c>
      <c r="AN86">
        <f t="shared" si="72"/>
        <v>0</v>
      </c>
      <c r="AO86">
        <f t="shared" si="73"/>
        <v>0</v>
      </c>
      <c r="AP86">
        <f t="shared" si="74"/>
        <v>-7.5038968043782406E-22</v>
      </c>
      <c r="AQ86">
        <f t="shared" si="75"/>
        <v>-1.4891719156054395E-16</v>
      </c>
      <c r="AR86">
        <f t="shared" si="76"/>
        <v>-1.4891794195022438E-16</v>
      </c>
      <c r="AS86">
        <f t="shared" si="77"/>
        <v>-3.8872720959033077E-4</v>
      </c>
      <c r="AT86">
        <f t="shared" si="78"/>
        <v>-2.539684435990159E-4</v>
      </c>
      <c r="AU86">
        <f t="shared" si="79"/>
        <v>-6.4269565318949564E-4</v>
      </c>
      <c r="AW86">
        <v>83</v>
      </c>
      <c r="AX86">
        <f>IF(Z86&gt;0, (R86*SUMPRODUCT(K86:$K$98, X86:$X$98)-K86*$AZ$3)/Z86, 0)</f>
        <v>-2.1584741219806547E+20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2000000</v>
      </c>
      <c r="S87">
        <f t="shared" si="63"/>
        <v>-1.1947674943470145E+21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-15.405125283186381</v>
      </c>
      <c r="AC87">
        <f t="shared" si="64"/>
        <v>-13.754576145702126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-1.1828878487190343E-13</v>
      </c>
      <c r="AI87">
        <f t="shared" si="69"/>
        <v>-1.1828936048917669E-13</v>
      </c>
      <c r="AJ87">
        <f t="shared" si="70"/>
        <v>-1.6505491374842549</v>
      </c>
      <c r="AK87">
        <f t="shared" si="92"/>
        <v>-1.0783587698230468</v>
      </c>
      <c r="AL87">
        <f t="shared" si="71"/>
        <v>-2.7289079073074198</v>
      </c>
      <c r="AN87">
        <f t="shared" si="72"/>
        <v>0</v>
      </c>
      <c r="AO87">
        <f t="shared" si="73"/>
        <v>0</v>
      </c>
      <c r="AP87">
        <f t="shared" si="74"/>
        <v>-1.080722654509273E-22</v>
      </c>
      <c r="AQ87">
        <f t="shared" si="75"/>
        <v>-2.2208744511728832E-17</v>
      </c>
      <c r="AR87">
        <f t="shared" si="76"/>
        <v>-2.2208852583994281E-17</v>
      </c>
      <c r="AS87">
        <f t="shared" si="77"/>
        <v>-3.098909515229036E-4</v>
      </c>
      <c r="AT87">
        <f t="shared" si="78"/>
        <v>-2.0246208832829708E-4</v>
      </c>
      <c r="AU87">
        <f t="shared" si="79"/>
        <v>-5.1235303985122291E-4</v>
      </c>
      <c r="AW87">
        <v>84</v>
      </c>
      <c r="AX87">
        <f>IF(Z87&gt;0, (R87*SUMPRODUCT(K87:$K$98, X87:$X$98)-K87*$AZ$3)/Z87, 0)</f>
        <v>-1.1947674943470145E+21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2000000</v>
      </c>
      <c r="S88">
        <f t="shared" si="63"/>
        <v>-6.8137694842006138E+21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-13.754576145702126</v>
      </c>
      <c r="AC88">
        <f t="shared" si="64"/>
        <v>-12.280871558662611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-1.9189722262874537E-14</v>
      </c>
      <c r="AI88">
        <f t="shared" si="69"/>
        <v>-1.91898123809185E-14</v>
      </c>
      <c r="AJ88">
        <f t="shared" si="70"/>
        <v>-1.4737045870395153</v>
      </c>
      <c r="AK88">
        <f t="shared" si="92"/>
        <v>-0.96282033019914892</v>
      </c>
      <c r="AL88">
        <f t="shared" si="71"/>
        <v>-2.4365249172386836</v>
      </c>
      <c r="AN88">
        <f t="shared" si="72"/>
        <v>0</v>
      </c>
      <c r="AO88">
        <f t="shared" si="73"/>
        <v>0</v>
      </c>
      <c r="AP88">
        <f t="shared" si="74"/>
        <v>-1.5106858853687662E-23</v>
      </c>
      <c r="AQ88">
        <f t="shared" si="75"/>
        <v>-3.2168521742959953E-18</v>
      </c>
      <c r="AR88">
        <f t="shared" si="76"/>
        <v>-3.2168672811548489E-18</v>
      </c>
      <c r="AS88">
        <f t="shared" si="77"/>
        <v>-2.4704316926251916E-4</v>
      </c>
      <c r="AT88">
        <f t="shared" si="78"/>
        <v>-1.6140153725151233E-4</v>
      </c>
      <c r="AU88">
        <f t="shared" si="79"/>
        <v>-4.0844470651403477E-4</v>
      </c>
      <c r="AW88">
        <v>85</v>
      </c>
      <c r="AX88">
        <f>IF(Z88&gt;0, (R88*SUMPRODUCT(K88:$K$98, X88:$X$98)-K88*$AZ$3)/Z88, 0)</f>
        <v>-6.8137694842006138E+21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2000000</v>
      </c>
      <c r="S89">
        <f t="shared" si="63"/>
        <v>-4.0276246961835284E+22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-12.280871558662611</v>
      </c>
      <c r="AC89">
        <f t="shared" si="64"/>
        <v>-10.965063891663045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-3.0241817086310986E-15</v>
      </c>
      <c r="AI89">
        <f t="shared" si="69"/>
        <v>-3.0241953209519064E-15</v>
      </c>
      <c r="AJ89">
        <f t="shared" si="70"/>
        <v>-1.3158076669995662</v>
      </c>
      <c r="AK89">
        <f t="shared" si="92"/>
        <v>-0.85966100910638288</v>
      </c>
      <c r="AL89">
        <f t="shared" si="71"/>
        <v>-2.1754686761059521</v>
      </c>
      <c r="AN89">
        <f t="shared" si="72"/>
        <v>0</v>
      </c>
      <c r="AO89">
        <f t="shared" si="73"/>
        <v>0</v>
      </c>
      <c r="AP89">
        <f t="shared" si="74"/>
        <v>-2.0374012484899683E-24</v>
      </c>
      <c r="AQ89">
        <f t="shared" si="75"/>
        <v>-4.5263931667292924E-19</v>
      </c>
      <c r="AR89">
        <f t="shared" si="76"/>
        <v>-4.5264135407417771E-19</v>
      </c>
      <c r="AS89">
        <f t="shared" si="77"/>
        <v>-1.9694130202688054E-4</v>
      </c>
      <c r="AT89">
        <f t="shared" si="78"/>
        <v>-1.2866831732422855E-4</v>
      </c>
      <c r="AU89">
        <f t="shared" si="79"/>
        <v>-3.2560961935110955E-4</v>
      </c>
      <c r="AW89">
        <v>86</v>
      </c>
      <c r="AX89">
        <f>IF(Z89&gt;0, (R89*SUMPRODUCT(K89:$K$98, X89:$X$98)-K89*$AZ$3)/Z89, 0)</f>
        <v>-4.0276246961835284E+22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50</v>
      </c>
      <c r="R90">
        <f t="shared" si="62"/>
        <v>2000000</v>
      </c>
      <c r="S90">
        <f t="shared" si="63"/>
        <v>-2.4703407808590189E+23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-10.965063891663045</v>
      </c>
      <c r="AC90">
        <f t="shared" si="64"/>
        <v>-9.7902356175562897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-4.5978567674581092E-16</v>
      </c>
      <c r="AI90">
        <f t="shared" si="69"/>
        <v>-4.597876583014921E-16</v>
      </c>
      <c r="AJ90">
        <f t="shared" si="70"/>
        <v>-1.1748282741067548</v>
      </c>
      <c r="AK90">
        <f t="shared" si="92"/>
        <v>-0.76755447241641317</v>
      </c>
      <c r="AL90">
        <f t="shared" si="71"/>
        <v>-1.9423827465231684</v>
      </c>
      <c r="AN90">
        <f t="shared" si="72"/>
        <v>0</v>
      </c>
      <c r="AO90">
        <f t="shared" si="73"/>
        <v>0</v>
      </c>
      <c r="AP90">
        <f t="shared" si="74"/>
        <v>-2.6480894429162051E-25</v>
      </c>
      <c r="AQ90">
        <f t="shared" si="75"/>
        <v>-6.1444329228516192E-20</v>
      </c>
      <c r="AR90">
        <f t="shared" si="76"/>
        <v>-6.1444594037460485E-20</v>
      </c>
      <c r="AS90">
        <f t="shared" si="77"/>
        <v>-1.5700040021275543E-4</v>
      </c>
      <c r="AT90">
        <f t="shared" si="78"/>
        <v>-1.0257359480566689E-4</v>
      </c>
      <c r="AU90">
        <f t="shared" si="79"/>
        <v>-2.595739950184224E-4</v>
      </c>
      <c r="AW90">
        <v>87</v>
      </c>
      <c r="AX90">
        <f>IF(Z90&gt;0, (R90*SUMPRODUCT(K90:$K$98, X90:$X$98)-K90*$AZ$3)/Z90, 0)</f>
        <v>-2.4703407808590189E+23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50</v>
      </c>
      <c r="R91">
        <f t="shared" si="62"/>
        <v>2000000</v>
      </c>
      <c r="S91">
        <f t="shared" si="63"/>
        <v>-1.5740297597959928E+24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-9.7902356175562897</v>
      </c>
      <c r="AC91">
        <f t="shared" si="64"/>
        <v>-8.7412818013895439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-6.7362722469130876E-17</v>
      </c>
      <c r="AI91">
        <f t="shared" si="69"/>
        <v>-6.7363000141193518E-17</v>
      </c>
      <c r="AJ91">
        <f t="shared" si="70"/>
        <v>-1.0489538161667458</v>
      </c>
      <c r="AK91">
        <f t="shared" si="92"/>
        <v>-0.68531649322894039</v>
      </c>
      <c r="AL91">
        <f t="shared" si="71"/>
        <v>-1.7342703093956862</v>
      </c>
      <c r="AN91">
        <f t="shared" si="72"/>
        <v>0</v>
      </c>
      <c r="AO91">
        <f t="shared" si="73"/>
        <v>0</v>
      </c>
      <c r="AP91">
        <f t="shared" si="74"/>
        <v>-3.3131456866188863E-26</v>
      </c>
      <c r="AQ91">
        <f t="shared" si="75"/>
        <v>-8.0376293985204541E-21</v>
      </c>
      <c r="AR91">
        <f t="shared" si="76"/>
        <v>-8.0376625299773205E-21</v>
      </c>
      <c r="AS91">
        <f t="shared" si="77"/>
        <v>-1.2515975782266859E-4</v>
      </c>
      <c r="AT91">
        <f t="shared" si="78"/>
        <v>-8.1771041777476796E-5</v>
      </c>
      <c r="AU91">
        <f t="shared" si="79"/>
        <v>-2.0693079960014537E-4</v>
      </c>
      <c r="AW91">
        <v>88</v>
      </c>
      <c r="AX91">
        <f>IF(Z91&gt;0, (R91*SUMPRODUCT(K91:$K$98, X91:$X$98)-K91*$AZ$3)/Z91, 0)</f>
        <v>-1.5740297597959928E+24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50</v>
      </c>
      <c r="R92">
        <f t="shared" si="62"/>
        <v>2000000</v>
      </c>
      <c r="S92">
        <f t="shared" si="63"/>
        <v>-1.0431158334204754E+25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-8.7412818013895439</v>
      </c>
      <c r="AC92">
        <f t="shared" si="64"/>
        <v>-7.8047158940978063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-9.4993900538083926E-18</v>
      </c>
      <c r="AI92">
        <f t="shared" si="69"/>
        <v>-9.499427464399068E-18</v>
      </c>
      <c r="AJ92">
        <f t="shared" si="70"/>
        <v>-0.93656590729173761</v>
      </c>
      <c r="AK92">
        <f t="shared" si="92"/>
        <v>-0.61188972609726811</v>
      </c>
      <c r="AL92">
        <f t="shared" si="71"/>
        <v>-1.5484556333890058</v>
      </c>
      <c r="AN92">
        <f t="shared" si="72"/>
        <v>0</v>
      </c>
      <c r="AO92">
        <f t="shared" si="73"/>
        <v>0</v>
      </c>
      <c r="AP92">
        <f t="shared" si="74"/>
        <v>-3.9855190516419323E-27</v>
      </c>
      <c r="AQ92">
        <f t="shared" si="75"/>
        <v>-1.0120128914174289E-21</v>
      </c>
      <c r="AR92">
        <f t="shared" si="76"/>
        <v>-1.0120168769364806E-21</v>
      </c>
      <c r="AS92">
        <f t="shared" si="77"/>
        <v>-9.9776592651999865E-5</v>
      </c>
      <c r="AT92">
        <f t="shared" si="78"/>
        <v>-6.5187373865973198E-5</v>
      </c>
      <c r="AU92">
        <f t="shared" si="79"/>
        <v>-1.6496396651797306E-4</v>
      </c>
      <c r="AW92">
        <v>89</v>
      </c>
      <c r="AX92">
        <f>IF(Z92&gt;0, (R92*SUMPRODUCT(K92:$K$98, X92:$X$98)-K92*$AZ$3)/Z92, 0)</f>
        <v>-1.0431158334204754E+25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2000000</v>
      </c>
      <c r="S93">
        <f t="shared" si="63"/>
        <v>-7.198555167498657E+25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-7.8047158940978063</v>
      </c>
      <c r="AC93">
        <f t="shared" si="64"/>
        <v>-6.9684963340158985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-1.2878511965253217E-18</v>
      </c>
      <c r="AI93">
        <f t="shared" si="69"/>
        <v>-1.2878560367301767E-18</v>
      </c>
      <c r="AJ93">
        <f t="shared" si="70"/>
        <v>-0.83621956008190779</v>
      </c>
      <c r="AK93">
        <f t="shared" si="92"/>
        <v>-0.54633011258684649</v>
      </c>
      <c r="AL93">
        <f t="shared" si="71"/>
        <v>-1.3825496726687543</v>
      </c>
      <c r="AN93">
        <f t="shared" si="72"/>
        <v>0</v>
      </c>
      <c r="AO93">
        <f t="shared" si="73"/>
        <v>0</v>
      </c>
      <c r="AP93">
        <f t="shared" si="74"/>
        <v>-4.6040077333969612E-28</v>
      </c>
      <c r="AQ93">
        <f t="shared" si="75"/>
        <v>-1.2250053553518045E-22</v>
      </c>
      <c r="AR93">
        <f t="shared" si="76"/>
        <v>-1.225009959359538E-22</v>
      </c>
      <c r="AS93">
        <f t="shared" si="77"/>
        <v>-7.954128878507634E-5</v>
      </c>
      <c r="AT93">
        <f t="shared" si="78"/>
        <v>-5.1966975339583217E-5</v>
      </c>
      <c r="AU93">
        <f t="shared" si="79"/>
        <v>-1.3150826412465955E-4</v>
      </c>
      <c r="AW93">
        <v>90</v>
      </c>
      <c r="AX93">
        <f>IF(Z93&gt;0, (R93*SUMPRODUCT(K93:$K$98, X93:$X$98)-K93*$AZ$3)/Z93, 0)</f>
        <v>-7.198555167498657E+25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2000000</v>
      </c>
      <c r="S94">
        <f t="shared" si="63"/>
        <v>-5.1808271740942088E+26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-6.9684963340158985</v>
      </c>
      <c r="AC94">
        <f t="shared" si="64"/>
        <v>-6.2218717267999093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-1.6765327696925279E-19</v>
      </c>
      <c r="AI94">
        <f t="shared" si="69"/>
        <v>-1.6765387744013491E-19</v>
      </c>
      <c r="AJ94">
        <f t="shared" si="70"/>
        <v>-0.74662460721598922</v>
      </c>
      <c r="AK94">
        <f t="shared" si="92"/>
        <v>-0.48779474338111295</v>
      </c>
      <c r="AL94">
        <f t="shared" si="71"/>
        <v>-1.2344193505971022</v>
      </c>
      <c r="AN94">
        <f t="shared" si="72"/>
        <v>0</v>
      </c>
      <c r="AO94">
        <f t="shared" si="73"/>
        <v>0</v>
      </c>
      <c r="AP94">
        <f t="shared" si="74"/>
        <v>-5.0997188207263107E-29</v>
      </c>
      <c r="AQ94">
        <f t="shared" si="75"/>
        <v>-1.423856838622016E-23</v>
      </c>
      <c r="AR94">
        <f t="shared" si="76"/>
        <v>-1.4238619383408365E-23</v>
      </c>
      <c r="AS94">
        <f t="shared" si="77"/>
        <v>-6.3409828431980502E-5</v>
      </c>
      <c r="AT94">
        <f t="shared" si="78"/>
        <v>-4.14277545755606E-5</v>
      </c>
      <c r="AU94">
        <f t="shared" si="79"/>
        <v>-1.048375830075411E-4</v>
      </c>
      <c r="AW94">
        <v>91</v>
      </c>
      <c r="AX94">
        <f>IF(Z94&gt;0, (R94*SUMPRODUCT(K94:$K$98, X94:$X$98)-K94*$AZ$3)/Z94, 0)</f>
        <v>-5.1808271740942088E+26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2000000</v>
      </c>
      <c r="S95">
        <f t="shared" si="63"/>
        <v>-3.8957675460502191E+27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-6.2218717267999093</v>
      </c>
      <c r="AC95">
        <f t="shared" si="64"/>
        <v>-5.5552426132142037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-2.0926709516975533E-20</v>
      </c>
      <c r="AI95">
        <f t="shared" si="69"/>
        <v>-2.0926780815410919E-20</v>
      </c>
      <c r="AJ95">
        <f t="shared" si="70"/>
        <v>-0.66662911358570565</v>
      </c>
      <c r="AK95">
        <f t="shared" si="92"/>
        <v>-0.43553102087599371</v>
      </c>
      <c r="AL95">
        <f t="shared" si="71"/>
        <v>-1.1021601344616994</v>
      </c>
      <c r="AN95">
        <f t="shared" si="72"/>
        <v>0</v>
      </c>
      <c r="AO95">
        <f t="shared" si="73"/>
        <v>0</v>
      </c>
      <c r="AP95">
        <f t="shared" si="74"/>
        <v>-5.4065006023637798E-30</v>
      </c>
      <c r="AQ95">
        <f t="shared" si="75"/>
        <v>-1.5868548446622511E-24</v>
      </c>
      <c r="AR95">
        <f t="shared" si="76"/>
        <v>-1.5868602511628535E-24</v>
      </c>
      <c r="AS95">
        <f t="shared" si="77"/>
        <v>-5.0549927002535545E-5</v>
      </c>
      <c r="AT95">
        <f t="shared" si="78"/>
        <v>-3.3025952308323178E-5</v>
      </c>
      <c r="AU95">
        <f t="shared" si="79"/>
        <v>-8.3575879310858716E-5</v>
      </c>
      <c r="AW95">
        <v>92</v>
      </c>
      <c r="AX95">
        <f>IF(Z95&gt;0, (R95*SUMPRODUCT(K95:$K$98, X95:$X$98)-K95*$AZ$3)/Z95, 0)</f>
        <v>-3.8957675460502191E+27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2000000</v>
      </c>
      <c r="S96">
        <f t="shared" si="63"/>
        <v>-3.0669098333623483E+28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-5.5552426132142037</v>
      </c>
      <c r="AC96">
        <f t="shared" si="64"/>
        <v>-4.9600380475126808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-2.4999629469367555E-21</v>
      </c>
      <c r="AI96">
        <f t="shared" si="69"/>
        <v>-2.4999710333141141E-21</v>
      </c>
      <c r="AJ96">
        <f t="shared" si="70"/>
        <v>-0.5952045657015228</v>
      </c>
      <c r="AK96">
        <f t="shared" si="92"/>
        <v>-0.38886698292499428</v>
      </c>
      <c r="AL96">
        <f t="shared" si="71"/>
        <v>-0.98407154862651702</v>
      </c>
      <c r="AN96">
        <f t="shared" si="72"/>
        <v>0</v>
      </c>
      <c r="AO96">
        <f t="shared" si="73"/>
        <v>0</v>
      </c>
      <c r="AP96">
        <f t="shared" si="74"/>
        <v>-5.474850162246784E-31</v>
      </c>
      <c r="AQ96">
        <f t="shared" si="75"/>
        <v>-1.6925901350601792E-25</v>
      </c>
      <c r="AR96">
        <f t="shared" si="76"/>
        <v>-1.6925956099103413E-25</v>
      </c>
      <c r="AS96">
        <f t="shared" si="77"/>
        <v>-4.0298092317072335E-5</v>
      </c>
      <c r="AT96">
        <f t="shared" si="78"/>
        <v>-2.6328086980487214E-5</v>
      </c>
      <c r="AU96">
        <f t="shared" si="79"/>
        <v>-6.6626179297559542E-5</v>
      </c>
      <c r="AW96">
        <v>93</v>
      </c>
      <c r="AX96">
        <f>IF(Z96&gt;0, (R96*SUMPRODUCT(K96:$K$98, X96:$X$98)-K96*$AZ$3)/Z96, 0)</f>
        <v>-3.0669098333623483E+28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2000000</v>
      </c>
      <c r="S97">
        <f t="shared" si="63"/>
        <v>-2.5332626498758661E+29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-4.9600380475126808</v>
      </c>
      <c r="AC97">
        <f t="shared" si="64"/>
        <v>-4.4286053995648933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-2.8525689366243324E-22</v>
      </c>
      <c r="AI97">
        <f t="shared" si="69"/>
        <v>-2.8525776775367675E-22</v>
      </c>
      <c r="AJ97">
        <f t="shared" si="70"/>
        <v>-0.53143264794778755</v>
      </c>
      <c r="AK97">
        <f t="shared" si="92"/>
        <v>-0.34720266332588767</v>
      </c>
      <c r="AL97">
        <f t="shared" si="71"/>
        <v>-0.87863531127367522</v>
      </c>
      <c r="AN97">
        <f t="shared" si="72"/>
        <v>0</v>
      </c>
      <c r="AO97">
        <f t="shared" si="73"/>
        <v>0</v>
      </c>
      <c r="AP97">
        <f t="shared" si="74"/>
        <v>-5.2839290854375097E-32</v>
      </c>
      <c r="AQ97">
        <f t="shared" si="75"/>
        <v>-1.7243934296626122E-26</v>
      </c>
      <c r="AR97">
        <f t="shared" si="76"/>
        <v>-1.7243987135916978E-26</v>
      </c>
      <c r="AS97">
        <f t="shared" si="77"/>
        <v>-3.2125392472155837E-5</v>
      </c>
      <c r="AT97">
        <f t="shared" si="78"/>
        <v>-2.0988589748475132E-5</v>
      </c>
      <c r="AU97">
        <f t="shared" si="79"/>
        <v>-5.3113982220630965E-5</v>
      </c>
      <c r="AW97">
        <v>94</v>
      </c>
      <c r="AX97">
        <f>IF(Z97&gt;0, (R97*SUMPRODUCT(K97:$K$98, X97:$X$98)-K97*$AZ$3)/Z97, 0)</f>
        <v>-2.5332626498758661E+29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-4.4286053995648933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-4.4286053995648933</v>
      </c>
      <c r="AK98">
        <f t="shared" si="92"/>
        <v>-0.31000237796954255</v>
      </c>
      <c r="AL98">
        <f t="shared" si="71"/>
        <v>-4.738607777534436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-1.8871175305133961E-27</v>
      </c>
      <c r="AR98">
        <f t="shared" si="76"/>
        <v>-1.8871175305133961E-27</v>
      </c>
      <c r="AS98">
        <f t="shared" si="77"/>
        <v>-2.3902821779877835E-4</v>
      </c>
      <c r="AT98">
        <f t="shared" si="78"/>
        <v>-1.6731975245914485E-5</v>
      </c>
      <c r="AU98">
        <f t="shared" si="79"/>
        <v>-2.5576019304469287E-4</v>
      </c>
      <c r="AW98">
        <v>95</v>
      </c>
    </row>
    <row r="100" spans="5:50" x14ac:dyDescent="0.25">
      <c r="AN100" s="6">
        <f t="shared" ref="AN100:AU100" si="93">SUM(AN3:AN98)</f>
        <v>133476.49580169146</v>
      </c>
      <c r="AO100" s="6">
        <f t="shared" si="93"/>
        <v>-13347.649580169147</v>
      </c>
      <c r="AP100" s="6">
        <f t="shared" si="93"/>
        <v>-3018.6964285104987</v>
      </c>
      <c r="AQ100" s="6">
        <f t="shared" si="93"/>
        <v>-73259.976395510297</v>
      </c>
      <c r="AR100" s="6">
        <f t="shared" si="93"/>
        <v>43850.173397501516</v>
      </c>
      <c r="AS100" s="6">
        <f t="shared" si="93"/>
        <v>-18323.718932349235</v>
      </c>
      <c r="AT100" s="6">
        <f t="shared" si="93"/>
        <v>6658.6238848767271</v>
      </c>
      <c r="AU100" s="6">
        <f t="shared" si="93"/>
        <v>32185.07835002902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293625.26320138149</v>
      </c>
      <c r="K3">
        <v>1</v>
      </c>
      <c r="L3" s="2">
        <v>0</v>
      </c>
      <c r="O3">
        <f>$C$3</f>
        <v>293625.26320138149</v>
      </c>
      <c r="P3">
        <f>O3*C5</f>
        <v>29362.526320138149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293625.26320138149</v>
      </c>
      <c r="AF3">
        <f t="shared" ref="AF3:AF34" si="4">-$Z3*P3</f>
        <v>-29362.526320138149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261742.82867724335</v>
      </c>
      <c r="AJ3">
        <f t="shared" ref="AJ3:AJ34" si="8">AB3-AC3</f>
        <v>0</v>
      </c>
      <c r="AL3">
        <f t="shared" ref="AL3:AL34" si="9">SUM(AI3:AK3)</f>
        <v>261742.82867724335</v>
      </c>
      <c r="AN3">
        <f t="shared" ref="AN3:AN34" si="10">AE3*$K3</f>
        <v>293625.26320138149</v>
      </c>
      <c r="AO3">
        <f t="shared" ref="AO3:AO34" si="11">AF3*$K3</f>
        <v>-29362.526320138149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261742.82867724335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261742.82867724335</v>
      </c>
      <c r="AW3">
        <v>0</v>
      </c>
      <c r="AX3">
        <f>IF(Z3&gt;0, (R3*SUMPRODUCT(K3:$K$98, X3:$X$98)-K3*$AZ$3)/Z3, 0)</f>
        <v>0</v>
      </c>
      <c r="AZ3">
        <f>C6*SUMPRODUCT(X4:X89, K4:K89)/1</f>
        <v>161995.80757355402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10990.832428898129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10866.217524525186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-10866.217524525186</v>
      </c>
      <c r="AK4">
        <f>G4*SUM(AB4, AE4:AF4)</f>
        <v>0</v>
      </c>
      <c r="AL4">
        <f t="shared" si="9"/>
        <v>-13542.371524525186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-2496.6452094411793</v>
      </c>
      <c r="AR4">
        <f t="shared" si="14"/>
        <v>-2496.6452094411793</v>
      </c>
      <c r="AS4">
        <f t="shared" si="15"/>
        <v>-10137.342592149627</v>
      </c>
      <c r="AT4">
        <f t="shared" si="16"/>
        <v>0</v>
      </c>
      <c r="AU4">
        <f t="shared" si="17"/>
        <v>-12633.987801590807</v>
      </c>
      <c r="AW4">
        <v>1</v>
      </c>
      <c r="AX4">
        <f>IF(Z4&gt;0, (R4*SUMPRODUCT(K4:$K$98, X4:$X$98)-K4*$AZ$3)/Z4, 0)</f>
        <v>10990.832428898129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2000000</v>
      </c>
      <c r="S5">
        <f t="shared" si="1"/>
        <v>21460.195886940255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10866.217524525186</v>
      </c>
      <c r="AC5">
        <f t="shared" si="2"/>
        <v>20975.248478660185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-2745.6664141071424</v>
      </c>
      <c r="AI5">
        <f t="shared" si="7"/>
        <v>-2794.5365376352897</v>
      </c>
      <c r="AJ5">
        <f t="shared" si="8"/>
        <v>-10109.030954135</v>
      </c>
      <c r="AK5">
        <f>G5*SUM(AB5, AE5:AF5)</f>
        <v>445.51491850553265</v>
      </c>
      <c r="AL5">
        <f t="shared" si="9"/>
        <v>-12458.052573264757</v>
      </c>
      <c r="AN5">
        <f t="shared" si="10"/>
        <v>0</v>
      </c>
      <c r="AO5">
        <f t="shared" si="11"/>
        <v>0</v>
      </c>
      <c r="AP5">
        <f t="shared" si="12"/>
        <v>-41.789234453556752</v>
      </c>
      <c r="AQ5">
        <f t="shared" si="13"/>
        <v>-2347.8413645566984</v>
      </c>
      <c r="AR5">
        <f t="shared" si="14"/>
        <v>-2389.6305990102551</v>
      </c>
      <c r="AS5">
        <f t="shared" si="15"/>
        <v>-8644.3134197787695</v>
      </c>
      <c r="AT5">
        <f t="shared" si="16"/>
        <v>380.96337880672303</v>
      </c>
      <c r="AU5">
        <f t="shared" si="17"/>
        <v>-10652.980639982301</v>
      </c>
      <c r="AW5">
        <v>2</v>
      </c>
      <c r="AX5">
        <f>IF(Z5&gt;0, (R5*SUMPRODUCT(K5:$K$98, X5:$X$98)-K5*$AZ$3)/Z5, 0)</f>
        <v>21460.195886940255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2000000</v>
      </c>
      <c r="S6">
        <f t="shared" si="1"/>
        <v>33311.962115643786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20975.248478660185</v>
      </c>
      <c r="AC6">
        <f t="shared" si="2"/>
        <v>32186.130304515405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-2850.1368810406093</v>
      </c>
      <c r="AI6">
        <f t="shared" si="7"/>
        <v>-2898.4470499114491</v>
      </c>
      <c r="AJ6">
        <f t="shared" si="8"/>
        <v>-11210.88182585522</v>
      </c>
      <c r="AK6">
        <f>G6*SUM(AB6, AE6:AF6)</f>
        <v>1227.052036001621</v>
      </c>
      <c r="AL6">
        <f t="shared" si="9"/>
        <v>-12882.276839765047</v>
      </c>
      <c r="AN6">
        <f t="shared" si="10"/>
        <v>0</v>
      </c>
      <c r="AO6">
        <f t="shared" si="11"/>
        <v>0</v>
      </c>
      <c r="AP6">
        <f t="shared" si="12"/>
        <v>-37.266948792566659</v>
      </c>
      <c r="AQ6">
        <f t="shared" si="13"/>
        <v>-2198.624175409544</v>
      </c>
      <c r="AR6">
        <f t="shared" si="14"/>
        <v>-2235.8911242021109</v>
      </c>
      <c r="AS6">
        <f t="shared" si="15"/>
        <v>-8648.1866797167277</v>
      </c>
      <c r="AT6">
        <f t="shared" si="16"/>
        <v>946.56024725860414</v>
      </c>
      <c r="AU6">
        <f t="shared" si="17"/>
        <v>-9937.5175566602338</v>
      </c>
      <c r="AW6">
        <v>3</v>
      </c>
      <c r="AX6">
        <f>IF(Z6&gt;0, (R6*SUMPRODUCT(K6:$K$98, X6:$X$98)-K6*$AZ$3)/Z6, 0)</f>
        <v>33311.962115643786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2000000</v>
      </c>
      <c r="S7">
        <f t="shared" si="1"/>
        <v>43196.412936180757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32186.130304515405</v>
      </c>
      <c r="AC7">
        <f t="shared" si="2"/>
        <v>41254.952583367078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-2972.5749331984007</v>
      </c>
      <c r="AI7">
        <f t="shared" si="7"/>
        <v>-3020.3276860072024</v>
      </c>
      <c r="AJ7">
        <f t="shared" si="8"/>
        <v>-9068.8222788516723</v>
      </c>
      <c r="AK7">
        <f>G7*SUM(AB7, AE7:AF7)</f>
        <v>1580.3389979517062</v>
      </c>
      <c r="AL7">
        <f t="shared" si="9"/>
        <v>-10508.810966907167</v>
      </c>
      <c r="AN7">
        <f t="shared" si="10"/>
        <v>0</v>
      </c>
      <c r="AO7">
        <f t="shared" si="11"/>
        <v>0</v>
      </c>
      <c r="AP7">
        <f t="shared" si="12"/>
        <v>-33.515560414630301</v>
      </c>
      <c r="AQ7">
        <f t="shared" si="13"/>
        <v>-2086.3198224305079</v>
      </c>
      <c r="AR7">
        <f t="shared" si="14"/>
        <v>-2119.8353828451386</v>
      </c>
      <c r="AS7">
        <f t="shared" si="15"/>
        <v>-6365.0081534226656</v>
      </c>
      <c r="AT7">
        <f t="shared" si="16"/>
        <v>1109.1705513505892</v>
      </c>
      <c r="AU7">
        <f t="shared" si="17"/>
        <v>-7375.6729849172143</v>
      </c>
      <c r="AW7">
        <v>4</v>
      </c>
      <c r="AX7">
        <f>IF(Z7&gt;0, (R7*SUMPRODUCT(K7:$K$98, X7:$X$98)-K7*$AZ$3)/Z7, 0)</f>
        <v>43196.412936180757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2000000</v>
      </c>
      <c r="S8">
        <f t="shared" si="1"/>
        <v>49510.461930007739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41254.952583367078</v>
      </c>
      <c r="AC8">
        <f t="shared" si="2"/>
        <v>46735.746701352502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-3095.0278194485354</v>
      </c>
      <c r="AI8">
        <f t="shared" si="7"/>
        <v>-3142.2256690337626</v>
      </c>
      <c r="AJ8">
        <f t="shared" si="8"/>
        <v>-5480.7941179854242</v>
      </c>
      <c r="AK8">
        <f t="shared" ref="AK8:AK39" si="30">G8*SUM(AB8:AB8, AE8:AF8)</f>
        <v>878.73049002571872</v>
      </c>
      <c r="AL8">
        <f t="shared" si="9"/>
        <v>-7744.2892969934692</v>
      </c>
      <c r="AN8">
        <f t="shared" si="10"/>
        <v>0</v>
      </c>
      <c r="AO8">
        <f t="shared" si="11"/>
        <v>0</v>
      </c>
      <c r="AP8">
        <f t="shared" si="12"/>
        <v>-30.921402228434388</v>
      </c>
      <c r="AQ8">
        <f t="shared" si="13"/>
        <v>-2027.6898408379379</v>
      </c>
      <c r="AR8">
        <f t="shared" si="14"/>
        <v>-2058.6112430663725</v>
      </c>
      <c r="AS8">
        <f t="shared" si="15"/>
        <v>-3590.7110375322964</v>
      </c>
      <c r="AT8">
        <f t="shared" si="16"/>
        <v>575.69527364609223</v>
      </c>
      <c r="AU8">
        <f t="shared" si="17"/>
        <v>-5073.6270069525772</v>
      </c>
      <c r="AW8">
        <v>5</v>
      </c>
      <c r="AX8">
        <f>IF(Z8&gt;0, (R8*SUMPRODUCT(K8:$K$98, X8:$X$98)-K8*$AZ$3)/Z8, 0)</f>
        <v>49510.461930007739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2000000</v>
      </c>
      <c r="S9">
        <f t="shared" si="1"/>
        <v>53946.130669129394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46735.746701352502</v>
      </c>
      <c r="AC9">
        <f t="shared" si="2"/>
        <v>50326.678163469711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-3222.5030332487768</v>
      </c>
      <c r="AI9">
        <f t="shared" si="7"/>
        <v>-3269.1483417623203</v>
      </c>
      <c r="AJ9">
        <f t="shared" si="8"/>
        <v>-3590.9314621172089</v>
      </c>
      <c r="AK9">
        <f t="shared" si="30"/>
        <v>275.74090553797976</v>
      </c>
      <c r="AL9">
        <f t="shared" si="9"/>
        <v>-6584.3388983415498</v>
      </c>
      <c r="AN9">
        <f t="shared" si="10"/>
        <v>0</v>
      </c>
      <c r="AO9">
        <f t="shared" si="11"/>
        <v>0</v>
      </c>
      <c r="AP9">
        <f t="shared" si="12"/>
        <v>-28.941574101363297</v>
      </c>
      <c r="AQ9">
        <f t="shared" si="13"/>
        <v>-1999.4360269169958</v>
      </c>
      <c r="AR9">
        <f t="shared" si="14"/>
        <v>-2028.3776010183592</v>
      </c>
      <c r="AS9">
        <f t="shared" si="15"/>
        <v>-2228.0313351042823</v>
      </c>
      <c r="AT9">
        <f t="shared" si="16"/>
        <v>171.08635583549213</v>
      </c>
      <c r="AU9">
        <f t="shared" si="17"/>
        <v>-4085.3225802871493</v>
      </c>
      <c r="AW9">
        <v>6</v>
      </c>
      <c r="AX9">
        <f>IF(Z9&gt;0, (R9*SUMPRODUCT(K9:$K$98, X9:$X$98)-K9*$AZ$3)/Z9, 0)</f>
        <v>53946.130669129394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50</v>
      </c>
      <c r="R10">
        <f t="shared" si="0"/>
        <v>2000000</v>
      </c>
      <c r="S10">
        <f t="shared" si="1"/>
        <v>58017.532524784321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50326.678163469711</v>
      </c>
      <c r="AC10">
        <f t="shared" si="2"/>
        <v>53485.860566265081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-3371.545289107029</v>
      </c>
      <c r="AI10">
        <f t="shared" si="7"/>
        <v>-3417.6398559032095</v>
      </c>
      <c r="AJ10">
        <f t="shared" si="8"/>
        <v>-3159.1824027953699</v>
      </c>
      <c r="AK10">
        <f t="shared" si="30"/>
        <v>206.33938047022582</v>
      </c>
      <c r="AL10">
        <f t="shared" si="9"/>
        <v>-6370.4828782283539</v>
      </c>
      <c r="AN10">
        <f t="shared" si="10"/>
        <v>0</v>
      </c>
      <c r="AO10">
        <f t="shared" si="11"/>
        <v>0</v>
      </c>
      <c r="AP10">
        <f t="shared" si="12"/>
        <v>-27.132018393558113</v>
      </c>
      <c r="AQ10">
        <f t="shared" si="13"/>
        <v>-1984.5468817020276</v>
      </c>
      <c r="AR10">
        <f t="shared" si="14"/>
        <v>-2011.6789000955857</v>
      </c>
      <c r="AS10">
        <f t="shared" si="15"/>
        <v>-1859.546602103035</v>
      </c>
      <c r="AT10">
        <f t="shared" si="16"/>
        <v>121.45474521950452</v>
      </c>
      <c r="AU10">
        <f t="shared" si="17"/>
        <v>-3749.7707569791164</v>
      </c>
      <c r="AW10">
        <v>7</v>
      </c>
      <c r="AX10">
        <f>IF(Z10&gt;0, (R10*SUMPRODUCT(K10:$K$98, X10:$X$98)-K10*$AZ$3)/Z10, 0)</f>
        <v>58017.532524784321</v>
      </c>
    </row>
    <row r="11" spans="1:52" x14ac:dyDescent="0.25">
      <c r="A11" t="s">
        <v>33</v>
      </c>
      <c r="C11" s="25">
        <f>AU91</f>
        <v>71824.566753238905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50</v>
      </c>
      <c r="R11">
        <f t="shared" si="0"/>
        <v>2000000</v>
      </c>
      <c r="S11">
        <f t="shared" si="1"/>
        <v>61750.046428046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53485.860566265081</v>
      </c>
      <c r="AC11">
        <f t="shared" si="2"/>
        <v>56249.049969005529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-3514.6369669019005</v>
      </c>
      <c r="AI11">
        <f t="shared" si="7"/>
        <v>-3560.1827221059466</v>
      </c>
      <c r="AJ11">
        <f t="shared" si="8"/>
        <v>-2763.1894027404487</v>
      </c>
      <c r="AK11">
        <f t="shared" si="30"/>
        <v>128.36606535903618</v>
      </c>
      <c r="AL11">
        <f t="shared" si="9"/>
        <v>-6195.0060594873594</v>
      </c>
      <c r="AN11">
        <f t="shared" si="10"/>
        <v>0</v>
      </c>
      <c r="AO11">
        <f t="shared" si="11"/>
        <v>0</v>
      </c>
      <c r="AP11">
        <f t="shared" si="12"/>
        <v>-25.474134250133556</v>
      </c>
      <c r="AQ11">
        <f t="shared" si="13"/>
        <v>-1965.766810413699</v>
      </c>
      <c r="AR11">
        <f t="shared" si="14"/>
        <v>-1991.2409446638324</v>
      </c>
      <c r="AS11">
        <f t="shared" si="15"/>
        <v>-1545.4756977594939</v>
      </c>
      <c r="AT11">
        <f t="shared" si="16"/>
        <v>71.796249013058357</v>
      </c>
      <c r="AU11">
        <f t="shared" si="17"/>
        <v>-3464.9203934102679</v>
      </c>
      <c r="AW11">
        <v>8</v>
      </c>
      <c r="AX11">
        <f>IF(Z11&gt;0, (R11*SUMPRODUCT(K11:$K$98, X11:$X$98)-K11*$AZ$3)/Z11, 0)</f>
        <v>61750.046428046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2000000</v>
      </c>
      <c r="S12">
        <f t="shared" si="1"/>
        <v>65320.734411188358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56249.049969005529</v>
      </c>
      <c r="AC12">
        <f t="shared" si="2"/>
        <v>58786.443587190297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-3679.7982403328024</v>
      </c>
      <c r="AI12">
        <f t="shared" si="7"/>
        <v>-3724.7965430288</v>
      </c>
      <c r="AJ12">
        <f t="shared" si="8"/>
        <v>-2537.3936181847675</v>
      </c>
      <c r="AK12">
        <f t="shared" si="30"/>
        <v>129.37281492871273</v>
      </c>
      <c r="AL12">
        <f t="shared" si="9"/>
        <v>-6132.8173462848554</v>
      </c>
      <c r="AN12">
        <f t="shared" si="10"/>
        <v>0</v>
      </c>
      <c r="AO12">
        <f t="shared" si="11"/>
        <v>0</v>
      </c>
      <c r="AP12">
        <f t="shared" si="12"/>
        <v>-23.917076246512369</v>
      </c>
      <c r="AQ12">
        <f t="shared" si="13"/>
        <v>-1955.8518835789323</v>
      </c>
      <c r="AR12">
        <f t="shared" si="14"/>
        <v>-1979.7689598254447</v>
      </c>
      <c r="AS12">
        <f t="shared" si="15"/>
        <v>-1348.6516823430529</v>
      </c>
      <c r="AT12">
        <f t="shared" si="16"/>
        <v>68.7630264585775</v>
      </c>
      <c r="AU12">
        <f t="shared" si="17"/>
        <v>-3259.6576157099203</v>
      </c>
      <c r="AW12">
        <v>9</v>
      </c>
      <c r="AX12">
        <f>IF(Z12&gt;0, (R12*SUMPRODUCT(K12:$K$98, X12:$X$98)-K12*$AZ$3)/Z12, 0)</f>
        <v>65320.734411188358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2000000</v>
      </c>
      <c r="S13">
        <f t="shared" si="1"/>
        <v>68710.890294989847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58786.443587190297</v>
      </c>
      <c r="AC13">
        <f t="shared" si="2"/>
        <v>61086.608510115213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-3856.3203423369382</v>
      </c>
      <c r="AI13">
        <f t="shared" si="7"/>
        <v>-3900.7722539974175</v>
      </c>
      <c r="AJ13">
        <f t="shared" si="8"/>
        <v>-2300.164922924916</v>
      </c>
      <c r="AK13">
        <f t="shared" si="30"/>
        <v>117.5728871743806</v>
      </c>
      <c r="AL13">
        <f t="shared" si="9"/>
        <v>-6083.3642897479531</v>
      </c>
      <c r="AN13">
        <f t="shared" si="10"/>
        <v>0</v>
      </c>
      <c r="AO13">
        <f t="shared" si="11"/>
        <v>0</v>
      </c>
      <c r="AP13">
        <f t="shared" si="12"/>
        <v>-22.458805705906403</v>
      </c>
      <c r="AQ13">
        <f t="shared" si="13"/>
        <v>-1948.3605107872268</v>
      </c>
      <c r="AR13">
        <f t="shared" si="14"/>
        <v>-1970.8193164931333</v>
      </c>
      <c r="AS13">
        <f t="shared" si="15"/>
        <v>-1162.1312822287534</v>
      </c>
      <c r="AT13">
        <f t="shared" si="16"/>
        <v>59.402318836143579</v>
      </c>
      <c r="AU13">
        <f t="shared" si="17"/>
        <v>-3073.5482798857433</v>
      </c>
      <c r="AW13">
        <v>10</v>
      </c>
      <c r="AX13">
        <f>IF(Z13&gt;0, (R13*SUMPRODUCT(K13:$K$98, X13:$X$98)-K13*$AZ$3)/Z13, 0)</f>
        <v>68710.890294989847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50</v>
      </c>
      <c r="R14">
        <f t="shared" si="0"/>
        <v>2000000</v>
      </c>
      <c r="S14">
        <f t="shared" si="1"/>
        <v>71936.384100669427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61086.608510115213</v>
      </c>
      <c r="AC14">
        <f t="shared" si="2"/>
        <v>63169.097505977756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-4046.807799517298</v>
      </c>
      <c r="AI14">
        <f t="shared" si="7"/>
        <v>-4090.7140218661843</v>
      </c>
      <c r="AJ14">
        <f t="shared" si="8"/>
        <v>-2082.4889958625427</v>
      </c>
      <c r="AK14">
        <f t="shared" si="30"/>
        <v>109.95589531820738</v>
      </c>
      <c r="AL14">
        <f t="shared" si="9"/>
        <v>-6063.2471224105193</v>
      </c>
      <c r="AN14">
        <f t="shared" si="10"/>
        <v>0</v>
      </c>
      <c r="AO14">
        <f t="shared" si="11"/>
        <v>0</v>
      </c>
      <c r="AP14">
        <f t="shared" si="12"/>
        <v>-21.090609048656972</v>
      </c>
      <c r="AQ14">
        <f t="shared" si="13"/>
        <v>-1943.9076428956289</v>
      </c>
      <c r="AR14">
        <f t="shared" si="14"/>
        <v>-1964.9982519442858</v>
      </c>
      <c r="AS14">
        <f t="shared" si="15"/>
        <v>-1000.3356907106149</v>
      </c>
      <c r="AT14">
        <f t="shared" si="16"/>
        <v>52.817953280605607</v>
      </c>
      <c r="AU14">
        <f t="shared" si="17"/>
        <v>-2912.5159893742948</v>
      </c>
      <c r="AW14">
        <v>11</v>
      </c>
      <c r="AX14">
        <f>IF(Z14&gt;0, (R14*SUMPRODUCT(K14:$K$98, X14:$X$98)-K14*$AZ$3)/Z14, 0)</f>
        <v>71936.384100669427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2000000</v>
      </c>
      <c r="S15">
        <f t="shared" si="1"/>
        <v>75204.595609360913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63169.097505977756</v>
      </c>
      <c r="AC15">
        <f t="shared" si="2"/>
        <v>65218.952741362424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-4245.7843886041328</v>
      </c>
      <c r="AI15">
        <f t="shared" si="7"/>
        <v>-4289.1454041198149</v>
      </c>
      <c r="AJ15">
        <f t="shared" si="8"/>
        <v>-2049.855235384668</v>
      </c>
      <c r="AK15">
        <f t="shared" si="30"/>
        <v>258.99329977450884</v>
      </c>
      <c r="AL15">
        <f t="shared" si="9"/>
        <v>-6080.0073397299739</v>
      </c>
      <c r="AN15">
        <f t="shared" si="10"/>
        <v>0</v>
      </c>
      <c r="AO15">
        <f t="shared" si="11"/>
        <v>0</v>
      </c>
      <c r="AP15">
        <f t="shared" si="12"/>
        <v>-19.759715186487998</v>
      </c>
      <c r="AQ15">
        <f t="shared" si="13"/>
        <v>-1934.8137783284199</v>
      </c>
      <c r="AR15">
        <f t="shared" si="14"/>
        <v>-1954.5734935149076</v>
      </c>
      <c r="AS15">
        <f t="shared" si="15"/>
        <v>-934.12377784563262</v>
      </c>
      <c r="AT15">
        <f t="shared" si="16"/>
        <v>118.0238464872231</v>
      </c>
      <c r="AU15">
        <f t="shared" si="17"/>
        <v>-2770.6734248733169</v>
      </c>
      <c r="AW15">
        <v>12</v>
      </c>
      <c r="AX15">
        <f>IF(Z15&gt;0, (R15*SUMPRODUCT(K15:$K$98, X15:$X$98)-K15*$AZ$3)/Z15, 0)</f>
        <v>75204.595609360913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2000000</v>
      </c>
      <c r="S16">
        <f t="shared" si="1"/>
        <v>78645.064247527727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65218.952741362424</v>
      </c>
      <c r="AC16">
        <f t="shared" si="2"/>
        <v>67271.678904638349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-6329.5045634989192</v>
      </c>
      <c r="AI16">
        <f t="shared" si="7"/>
        <v>-6372.2737312453573</v>
      </c>
      <c r="AJ16">
        <f t="shared" si="8"/>
        <v>-2052.7261632759255</v>
      </c>
      <c r="AK16">
        <f t="shared" si="30"/>
        <v>463.05456446367322</v>
      </c>
      <c r="AL16">
        <f t="shared" si="9"/>
        <v>-7961.9453300576097</v>
      </c>
      <c r="AN16">
        <f t="shared" si="10"/>
        <v>0</v>
      </c>
      <c r="AO16">
        <f t="shared" si="11"/>
        <v>0</v>
      </c>
      <c r="AP16">
        <f t="shared" si="12"/>
        <v>-18.437242254691874</v>
      </c>
      <c r="AQ16">
        <f t="shared" si="13"/>
        <v>-2728.5686193677716</v>
      </c>
      <c r="AR16">
        <f t="shared" si="14"/>
        <v>-2747.0058616224633</v>
      </c>
      <c r="AS16">
        <f t="shared" si="15"/>
        <v>-884.90404534500988</v>
      </c>
      <c r="AT16">
        <f t="shared" si="16"/>
        <v>199.61691171483193</v>
      </c>
      <c r="AU16">
        <f t="shared" si="17"/>
        <v>-3432.2929952526415</v>
      </c>
      <c r="AW16">
        <v>13</v>
      </c>
      <c r="AX16">
        <f>IF(Z16&gt;0, (R16*SUMPRODUCT(K16:$K$98, X16:$X$98)-K16*$AZ$3)/Z16, 0)</f>
        <v>78645.064247527727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2000000</v>
      </c>
      <c r="S17">
        <f t="shared" si="1"/>
        <v>81580.07141517305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67271.678904638349</v>
      </c>
      <c r="AC17">
        <f t="shared" si="2"/>
        <v>68731.331677674389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-8656.0638355685824</v>
      </c>
      <c r="AI17">
        <f t="shared" si="7"/>
        <v>-8698.1889100416665</v>
      </c>
      <c r="AJ17">
        <f t="shared" si="8"/>
        <v>-1459.6527730360394</v>
      </c>
      <c r="AK17">
        <f t="shared" si="30"/>
        <v>928.34916888400926</v>
      </c>
      <c r="AL17">
        <f t="shared" si="9"/>
        <v>-9229.4925141936965</v>
      </c>
      <c r="AN17">
        <f t="shared" si="10"/>
        <v>0</v>
      </c>
      <c r="AO17">
        <f t="shared" si="11"/>
        <v>0</v>
      </c>
      <c r="AP17">
        <f t="shared" si="12"/>
        <v>-17.070484928168902</v>
      </c>
      <c r="AQ17">
        <f t="shared" si="13"/>
        <v>-3507.7257213338216</v>
      </c>
      <c r="AR17">
        <f t="shared" si="14"/>
        <v>-3524.7962062619904</v>
      </c>
      <c r="AS17">
        <f t="shared" si="15"/>
        <v>-591.4999789114238</v>
      </c>
      <c r="AT17">
        <f t="shared" si="16"/>
        <v>376.19804104175898</v>
      </c>
      <c r="AU17">
        <f t="shared" si="17"/>
        <v>-3740.0981441316549</v>
      </c>
      <c r="AW17">
        <v>14</v>
      </c>
      <c r="AX17">
        <f>IF(Z17&gt;0, (R17*SUMPRODUCT(K17:$K$98, X17:$X$98)-K17*$AZ$3)/Z17, 0)</f>
        <v>81580.07141517305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2000000</v>
      </c>
      <c r="S18">
        <f t="shared" si="1"/>
        <v>84013.242079177639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68731.331677674389</v>
      </c>
      <c r="AC18">
        <f t="shared" si="2"/>
        <v>69609.81442813194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-11037.649083503145</v>
      </c>
      <c r="AI18">
        <f t="shared" si="7"/>
        <v>-11079.076966004412</v>
      </c>
      <c r="AJ18">
        <f t="shared" si="8"/>
        <v>-878.48275045755145</v>
      </c>
      <c r="AK18">
        <f t="shared" si="30"/>
        <v>1484.5967642377668</v>
      </c>
      <c r="AL18">
        <f t="shared" si="9"/>
        <v>-10472.962952224196</v>
      </c>
      <c r="AN18">
        <f t="shared" si="10"/>
        <v>0</v>
      </c>
      <c r="AO18">
        <f t="shared" si="11"/>
        <v>0</v>
      </c>
      <c r="AP18">
        <f t="shared" si="12"/>
        <v>-15.666255591465637</v>
      </c>
      <c r="AQ18">
        <f t="shared" si="13"/>
        <v>-4173.9674159253009</v>
      </c>
      <c r="AR18">
        <f t="shared" si="14"/>
        <v>-4189.6336715167663</v>
      </c>
      <c r="AS18">
        <f t="shared" si="15"/>
        <v>-332.20465228801203</v>
      </c>
      <c r="AT18">
        <f t="shared" si="16"/>
        <v>561.41108245397038</v>
      </c>
      <c r="AU18">
        <f t="shared" si="17"/>
        <v>-3960.4272413508083</v>
      </c>
      <c r="AW18">
        <v>15</v>
      </c>
      <c r="AX18">
        <f>IF(Z18&gt;0, (R18*SUMPRODUCT(K18:$K$98, X18:$X$98)-K18*$AZ$3)/Z18, 0)</f>
        <v>84013.242079177639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2000000</v>
      </c>
      <c r="S19">
        <f t="shared" si="1"/>
        <v>85516.129857376567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69609.81442813194</v>
      </c>
      <c r="AC19">
        <f t="shared" si="2"/>
        <v>69566.305277796113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-13569.086466398096</v>
      </c>
      <c r="AI19">
        <f t="shared" si="7"/>
        <v>-13609.760842912689</v>
      </c>
      <c r="AJ19">
        <f t="shared" si="8"/>
        <v>43.509150335827144</v>
      </c>
      <c r="AK19">
        <f t="shared" si="30"/>
        <v>1552.2988617473422</v>
      </c>
      <c r="AL19">
        <f t="shared" si="9"/>
        <v>-12013.952830829519</v>
      </c>
      <c r="AN19">
        <f t="shared" si="10"/>
        <v>0</v>
      </c>
      <c r="AO19">
        <f t="shared" si="11"/>
        <v>0</v>
      </c>
      <c r="AP19">
        <f t="shared" si="12"/>
        <v>-14.344224389558377</v>
      </c>
      <c r="AQ19">
        <f t="shared" si="13"/>
        <v>-4785.2736222152089</v>
      </c>
      <c r="AR19">
        <f t="shared" si="14"/>
        <v>-4799.6178466047668</v>
      </c>
      <c r="AS19">
        <f t="shared" si="15"/>
        <v>15.343935639485759</v>
      </c>
      <c r="AT19">
        <f t="shared" si="16"/>
        <v>547.43366956272723</v>
      </c>
      <c r="AU19">
        <f t="shared" si="17"/>
        <v>-4236.8402414025541</v>
      </c>
      <c r="AW19">
        <v>16</v>
      </c>
      <c r="AX19">
        <f>IF(Z19&gt;0, (R19*SUMPRODUCT(K19:$K$98, X19:$X$98)-K19*$AZ$3)/Z19, 0)</f>
        <v>85516.129857376567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2000000</v>
      </c>
      <c r="S20">
        <f t="shared" si="1"/>
        <v>84944.936408562207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69566.305277796113</v>
      </c>
      <c r="AC20">
        <f t="shared" si="2"/>
        <v>67723.390004188055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-16180.8364187765</v>
      </c>
      <c r="AI20">
        <f t="shared" si="7"/>
        <v>-16220.699530615479</v>
      </c>
      <c r="AJ20">
        <f t="shared" si="8"/>
        <v>1842.9152736080578</v>
      </c>
      <c r="AK20">
        <f t="shared" si="30"/>
        <v>299.13511269452329</v>
      </c>
      <c r="AL20">
        <f t="shared" si="9"/>
        <v>-14078.649144312898</v>
      </c>
      <c r="AN20">
        <f t="shared" si="10"/>
        <v>0</v>
      </c>
      <c r="AO20">
        <f t="shared" si="11"/>
        <v>0</v>
      </c>
      <c r="AP20">
        <f t="shared" si="12"/>
        <v>-13.334083101233141</v>
      </c>
      <c r="AQ20">
        <f t="shared" si="13"/>
        <v>-5412.43790316587</v>
      </c>
      <c r="AR20">
        <f t="shared" si="14"/>
        <v>-5425.7719862671029</v>
      </c>
      <c r="AS20">
        <f t="shared" si="15"/>
        <v>616.44925027638203</v>
      </c>
      <c r="AT20">
        <f t="shared" si="16"/>
        <v>100.05973611085149</v>
      </c>
      <c r="AU20">
        <f t="shared" si="17"/>
        <v>-4709.2629998798693</v>
      </c>
      <c r="AW20">
        <v>17</v>
      </c>
      <c r="AX20">
        <f>IF(Z20&gt;0, (R20*SUMPRODUCT(K20:$K$98, X20:$X$98)-K20*$AZ$3)/Z20, 0)</f>
        <v>84944.936408562207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2000000</v>
      </c>
      <c r="S21">
        <f t="shared" si="1"/>
        <v>83321.592744216294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67723.390004188055</v>
      </c>
      <c r="AC21">
        <f t="shared" si="2"/>
        <v>64969.808355634588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-19084.115592051079</v>
      </c>
      <c r="AI21">
        <f t="shared" si="7"/>
        <v>-19123.102969881867</v>
      </c>
      <c r="AJ21">
        <f t="shared" si="8"/>
        <v>2753.5816485534669</v>
      </c>
      <c r="AK21">
        <f t="shared" si="30"/>
        <v>108.3574240067009</v>
      </c>
      <c r="AL21">
        <f t="shared" si="9"/>
        <v>-16261.1638973217</v>
      </c>
      <c r="AN21">
        <f t="shared" si="10"/>
        <v>0</v>
      </c>
      <c r="AO21">
        <f t="shared" si="11"/>
        <v>0</v>
      </c>
      <c r="AP21">
        <f t="shared" si="12"/>
        <v>-12.401248462597113</v>
      </c>
      <c r="AQ21">
        <f t="shared" si="13"/>
        <v>-6070.3456429701391</v>
      </c>
      <c r="AR21">
        <f t="shared" si="14"/>
        <v>-6082.7468914327364</v>
      </c>
      <c r="AS21">
        <f t="shared" si="15"/>
        <v>875.86937326146187</v>
      </c>
      <c r="AT21">
        <f t="shared" si="16"/>
        <v>34.466727762669706</v>
      </c>
      <c r="AU21">
        <f t="shared" si="17"/>
        <v>-5172.410790408605</v>
      </c>
      <c r="AW21">
        <v>18</v>
      </c>
      <c r="AX21">
        <f>IF(Z21&gt;0, (R21*SUMPRODUCT(K21:$K$98, X21:$X$98)-K21*$AZ$3)/Z21, 0)</f>
        <v>83321.592744216294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50</v>
      </c>
      <c r="R22">
        <f t="shared" si="0"/>
        <v>2000000</v>
      </c>
      <c r="S22">
        <f t="shared" si="1"/>
        <v>81905.408704812711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64969.808355634588</v>
      </c>
      <c r="AC22">
        <f t="shared" si="2"/>
        <v>62315.432611069205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-22256.265890698138</v>
      </c>
      <c r="AI22">
        <f t="shared" si="7"/>
        <v>-22294.306988103348</v>
      </c>
      <c r="AJ22">
        <f t="shared" si="8"/>
        <v>2654.3757445653828</v>
      </c>
      <c r="AK22">
        <f t="shared" si="30"/>
        <v>1364.3659754683265</v>
      </c>
      <c r="AL22">
        <f t="shared" si="9"/>
        <v>-18275.56526806964</v>
      </c>
      <c r="AN22">
        <f t="shared" si="10"/>
        <v>0</v>
      </c>
      <c r="AO22">
        <f t="shared" si="11"/>
        <v>0</v>
      </c>
      <c r="AP22">
        <f t="shared" si="12"/>
        <v>-11.298087867593015</v>
      </c>
      <c r="AQ22">
        <f t="shared" si="13"/>
        <v>-6610.0418965087702</v>
      </c>
      <c r="AR22">
        <f t="shared" si="14"/>
        <v>-6621.3399843763627</v>
      </c>
      <c r="AS22">
        <f t="shared" si="15"/>
        <v>788.34135819642972</v>
      </c>
      <c r="AT22">
        <f t="shared" si="16"/>
        <v>405.21246036092361</v>
      </c>
      <c r="AU22">
        <f t="shared" si="17"/>
        <v>-5427.7861658190095</v>
      </c>
      <c r="AW22">
        <v>19</v>
      </c>
      <c r="AX22">
        <f>IF(Z22&gt;0, (R22*SUMPRODUCT(K22:$K$98, X22:$X$98)-K22*$AZ$3)/Z22, 0)</f>
        <v>81905.408704812711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2000000</v>
      </c>
      <c r="S23">
        <f t="shared" si="1"/>
        <v>82197.390483845025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62315.432611069205</v>
      </c>
      <c r="AC23">
        <f t="shared" si="2"/>
        <v>60860.274867082706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-25595.170264134085</v>
      </c>
      <c r="AI23">
        <f t="shared" si="7"/>
        <v>-25632.19107130864</v>
      </c>
      <c r="AJ23">
        <f t="shared" si="8"/>
        <v>1455.1577439864996</v>
      </c>
      <c r="AK23">
        <f t="shared" si="30"/>
        <v>4362.0802827748448</v>
      </c>
      <c r="AL23">
        <f t="shared" si="9"/>
        <v>-19814.953044547296</v>
      </c>
      <c r="AN23">
        <f t="shared" si="10"/>
        <v>0</v>
      </c>
      <c r="AO23">
        <f t="shared" si="11"/>
        <v>0</v>
      </c>
      <c r="AP23">
        <f t="shared" si="12"/>
        <v>-9.8170221746352659</v>
      </c>
      <c r="AQ23">
        <f t="shared" si="13"/>
        <v>-6787.2197616280364</v>
      </c>
      <c r="AR23">
        <f t="shared" si="14"/>
        <v>-6797.0367838026714</v>
      </c>
      <c r="AS23">
        <f t="shared" si="15"/>
        <v>385.87261949614441</v>
      </c>
      <c r="AT23">
        <f t="shared" si="16"/>
        <v>1156.7181304726148</v>
      </c>
      <c r="AU23">
        <f t="shared" si="17"/>
        <v>-5254.4460338339122</v>
      </c>
      <c r="AW23">
        <v>20</v>
      </c>
      <c r="AX23">
        <f>IF(Z23&gt;0, (R23*SUMPRODUCT(K23:$K$98, X23:$X$98)-K23*$AZ$3)/Z23, 0)</f>
        <v>82197.390483845025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2000000</v>
      </c>
      <c r="S24">
        <f t="shared" si="1"/>
        <v>81673.816607512577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60860.274867082706</v>
      </c>
      <c r="AC24">
        <f t="shared" si="2"/>
        <v>58675.630241635306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-29195.548866357327</v>
      </c>
      <c r="AI24">
        <f t="shared" si="7"/>
        <v>-29231.46957673848</v>
      </c>
      <c r="AJ24">
        <f t="shared" si="8"/>
        <v>2184.6446254473994</v>
      </c>
      <c r="AK24">
        <f t="shared" si="30"/>
        <v>4260.2192406957902</v>
      </c>
      <c r="AL24">
        <f t="shared" si="9"/>
        <v>-22786.60571059529</v>
      </c>
      <c r="AN24">
        <f t="shared" si="10"/>
        <v>0</v>
      </c>
      <c r="AO24">
        <f t="shared" si="11"/>
        <v>0</v>
      </c>
      <c r="AP24">
        <f t="shared" si="12"/>
        <v>-8.5047349347383019</v>
      </c>
      <c r="AQ24">
        <f t="shared" si="13"/>
        <v>-6912.4580707862551</v>
      </c>
      <c r="AR24">
        <f t="shared" si="14"/>
        <v>-6920.9628057209939</v>
      </c>
      <c r="AS24">
        <f t="shared" si="15"/>
        <v>517.24543498393382</v>
      </c>
      <c r="AT24">
        <f t="shared" si="16"/>
        <v>1008.6670063463256</v>
      </c>
      <c r="AU24">
        <f t="shared" si="17"/>
        <v>-5395.0503643907341</v>
      </c>
      <c r="AW24">
        <v>21</v>
      </c>
      <c r="AX24">
        <f>IF(Z24&gt;0, (R24*SUMPRODUCT(K24:$K$98, X24:$X$98)-K24*$AZ$3)/Z24, 0)</f>
        <v>81673.816607512577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50</v>
      </c>
      <c r="R25">
        <f t="shared" si="0"/>
        <v>2000000</v>
      </c>
      <c r="S25">
        <f t="shared" si="1"/>
        <v>80425.941098349984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58675.630241635306</v>
      </c>
      <c r="AC25">
        <f t="shared" si="2"/>
        <v>55872.61425672457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-33042.401100251089</v>
      </c>
      <c r="AI25">
        <f t="shared" si="7"/>
        <v>-33077.136543500921</v>
      </c>
      <c r="AJ25">
        <f t="shared" si="8"/>
        <v>2803.0159849107367</v>
      </c>
      <c r="AK25">
        <f t="shared" si="30"/>
        <v>4107.2941169144715</v>
      </c>
      <c r="AL25">
        <f t="shared" si="9"/>
        <v>-26166.826441675712</v>
      </c>
      <c r="AN25">
        <f t="shared" si="10"/>
        <v>0</v>
      </c>
      <c r="AO25">
        <f t="shared" si="11"/>
        <v>0</v>
      </c>
      <c r="AP25">
        <f t="shared" si="12"/>
        <v>-7.3429519823425498</v>
      </c>
      <c r="AQ25">
        <f t="shared" si="13"/>
        <v>-6985.0487559736512</v>
      </c>
      <c r="AR25">
        <f t="shared" si="14"/>
        <v>-6992.3917079559933</v>
      </c>
      <c r="AS25">
        <f t="shared" si="15"/>
        <v>592.54783751856996</v>
      </c>
      <c r="AT25">
        <f t="shared" si="16"/>
        <v>868.26770169415181</v>
      </c>
      <c r="AU25">
        <f t="shared" si="17"/>
        <v>-5531.5761687432714</v>
      </c>
      <c r="AW25">
        <v>22</v>
      </c>
      <c r="AX25">
        <f>IF(Z25&gt;0, (R25*SUMPRODUCT(K25:$K$98, X25:$X$98)-K25*$AZ$3)/Z25, 0)</f>
        <v>80425.941098349984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2000000</v>
      </c>
      <c r="S26">
        <f t="shared" si="1"/>
        <v>78512.091206860539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55872.61425672457</v>
      </c>
      <c r="AC26">
        <f t="shared" si="2"/>
        <v>52556.710220282665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-36705.304130709395</v>
      </c>
      <c r="AI26">
        <f t="shared" si="7"/>
        <v>-36738.774586923464</v>
      </c>
      <c r="AJ26">
        <f t="shared" si="8"/>
        <v>3315.9040364419052</v>
      </c>
      <c r="AK26">
        <f t="shared" si="30"/>
        <v>3911.08299797072</v>
      </c>
      <c r="AL26">
        <f t="shared" si="9"/>
        <v>-29511.787552510839</v>
      </c>
      <c r="AN26">
        <f t="shared" si="10"/>
        <v>0</v>
      </c>
      <c r="AO26">
        <f t="shared" si="11"/>
        <v>0</v>
      </c>
      <c r="AP26">
        <f t="shared" si="12"/>
        <v>-6.3174447494268522</v>
      </c>
      <c r="AQ26">
        <f t="shared" si="13"/>
        <v>-6928.0122557517761</v>
      </c>
      <c r="AR26">
        <f t="shared" si="14"/>
        <v>-6934.3297005012037</v>
      </c>
      <c r="AS26">
        <f t="shared" si="15"/>
        <v>625.86659741490382</v>
      </c>
      <c r="AT26">
        <f t="shared" si="16"/>
        <v>738.20477952486783</v>
      </c>
      <c r="AU26">
        <f t="shared" si="17"/>
        <v>-5570.258323561432</v>
      </c>
      <c r="AW26">
        <v>23</v>
      </c>
      <c r="AX26">
        <f>IF(Z26&gt;0, (R26*SUMPRODUCT(K26:$K$98, X26:$X$98)-K26*$AZ$3)/Z26, 0)</f>
        <v>78512.091206860539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2000000</v>
      </c>
      <c r="S27">
        <f t="shared" si="1"/>
        <v>76106.746438900213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52556.710220282665</v>
      </c>
      <c r="AC27">
        <f t="shared" si="2"/>
        <v>48904.720035541366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-40268.833365535058</v>
      </c>
      <c r="AI27">
        <f t="shared" si="7"/>
        <v>-40300.96239635285</v>
      </c>
      <c r="AJ27">
        <f t="shared" si="8"/>
        <v>3651.9901847412984</v>
      </c>
      <c r="AK27">
        <f t="shared" si="30"/>
        <v>3678.969715419787</v>
      </c>
      <c r="AL27">
        <f t="shared" si="9"/>
        <v>-32970.002496191766</v>
      </c>
      <c r="AN27">
        <f t="shared" si="10"/>
        <v>0</v>
      </c>
      <c r="AO27">
        <f t="shared" si="11"/>
        <v>0</v>
      </c>
      <c r="AP27">
        <f t="shared" si="12"/>
        <v>-5.4145132753647012</v>
      </c>
      <c r="AQ27">
        <f t="shared" si="13"/>
        <v>-6786.2654830041929</v>
      </c>
      <c r="AR27">
        <f t="shared" si="14"/>
        <v>-6791.6799962795576</v>
      </c>
      <c r="AS27">
        <f t="shared" si="15"/>
        <v>615.44804911560607</v>
      </c>
      <c r="AT27">
        <f t="shared" si="16"/>
        <v>619.99474795162905</v>
      </c>
      <c r="AU27">
        <f t="shared" si="17"/>
        <v>-5556.2371992123226</v>
      </c>
      <c r="AW27">
        <v>24</v>
      </c>
      <c r="AX27">
        <f>IF(Z27&gt;0, (R27*SUMPRODUCT(K27:$K$98, X27:$X$98)-K27*$AZ$3)/Z27, 0)</f>
        <v>76106.746438900213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2000000</v>
      </c>
      <c r="S28">
        <f t="shared" si="1"/>
        <v>73332.599246532132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48904.720035541366</v>
      </c>
      <c r="AC28">
        <f t="shared" si="2"/>
        <v>45043.474258796516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-43838.9341793106</v>
      </c>
      <c r="AI28">
        <f t="shared" si="7"/>
        <v>-43869.645946465731</v>
      </c>
      <c r="AJ28">
        <f t="shared" si="8"/>
        <v>3861.2457767448504</v>
      </c>
      <c r="AK28">
        <f t="shared" si="30"/>
        <v>3423.3304024878958</v>
      </c>
      <c r="AL28">
        <f t="shared" si="9"/>
        <v>-36585.069767232984</v>
      </c>
      <c r="AN28">
        <f t="shared" si="10"/>
        <v>0</v>
      </c>
      <c r="AO28">
        <f t="shared" si="11"/>
        <v>0</v>
      </c>
      <c r="AP28">
        <f t="shared" si="12"/>
        <v>-4.6211342075427071</v>
      </c>
      <c r="AQ28">
        <f t="shared" si="13"/>
        <v>-6596.3510772579511</v>
      </c>
      <c r="AR28">
        <f t="shared" si="14"/>
        <v>-6600.9722114654942</v>
      </c>
      <c r="AS28">
        <f t="shared" si="15"/>
        <v>580.99343005946105</v>
      </c>
      <c r="AT28">
        <f t="shared" si="16"/>
        <v>515.10123617280055</v>
      </c>
      <c r="AU28">
        <f t="shared" si="17"/>
        <v>-5504.877545233232</v>
      </c>
      <c r="AW28">
        <v>25</v>
      </c>
      <c r="AX28">
        <f>IF(Z28&gt;0, (R28*SUMPRODUCT(K28:$K$98, X28:$X$98)-K28*$AZ$3)/Z28, 0)</f>
        <v>73332.599246532132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2000000</v>
      </c>
      <c r="S29">
        <f t="shared" si="1"/>
        <v>70284.814215841092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45043.474258796516</v>
      </c>
      <c r="AC29">
        <f t="shared" si="2"/>
        <v>41058.747919270121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-47832.662133450976</v>
      </c>
      <c r="AI29">
        <f t="shared" si="7"/>
        <v>-47861.870966381219</v>
      </c>
      <c r="AJ29">
        <f t="shared" si="8"/>
        <v>3984.7263395263944</v>
      </c>
      <c r="AK29">
        <f t="shared" si="30"/>
        <v>3153.0431981157562</v>
      </c>
      <c r="AL29">
        <f t="shared" si="9"/>
        <v>-40724.101428739072</v>
      </c>
      <c r="AN29">
        <f t="shared" si="10"/>
        <v>0</v>
      </c>
      <c r="AO29">
        <f t="shared" si="11"/>
        <v>0</v>
      </c>
      <c r="AP29">
        <f t="shared" si="12"/>
        <v>-3.9240990133982763</v>
      </c>
      <c r="AQ29">
        <f t="shared" si="13"/>
        <v>-6426.1418021860545</v>
      </c>
      <c r="AR29">
        <f t="shared" si="14"/>
        <v>-6430.065901199453</v>
      </c>
      <c r="AS29">
        <f t="shared" si="15"/>
        <v>535.33329232777453</v>
      </c>
      <c r="AT29">
        <f t="shared" si="16"/>
        <v>423.5997286327127</v>
      </c>
      <c r="AU29">
        <f t="shared" si="17"/>
        <v>-5471.1328802389662</v>
      </c>
      <c r="AW29">
        <v>26</v>
      </c>
      <c r="AX29">
        <f>IF(Z29&gt;0, (R29*SUMPRODUCT(K29:$K$98, X29:$X$98)-K29*$AZ$3)/Z29, 0)</f>
        <v>70284.814215841092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2000000</v>
      </c>
      <c r="S30">
        <f t="shared" si="1"/>
        <v>66893.794349450371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41058.747919270121</v>
      </c>
      <c r="AC30">
        <f t="shared" si="2"/>
        <v>36964.413918630089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-51502.577479338754</v>
      </c>
      <c r="AI30">
        <f t="shared" si="7"/>
        <v>-51530.206659502706</v>
      </c>
      <c r="AJ30">
        <f t="shared" si="8"/>
        <v>4094.3340006400322</v>
      </c>
      <c r="AK30">
        <f t="shared" si="30"/>
        <v>2874.1123543489089</v>
      </c>
      <c r="AL30">
        <f t="shared" si="9"/>
        <v>-44561.760304513766</v>
      </c>
      <c r="AN30">
        <f t="shared" si="10"/>
        <v>0</v>
      </c>
      <c r="AO30">
        <f t="shared" si="11"/>
        <v>0</v>
      </c>
      <c r="AP30">
        <f t="shared" si="12"/>
        <v>-3.3141772217046586</v>
      </c>
      <c r="AQ30">
        <f t="shared" si="13"/>
        <v>-6177.8405341098551</v>
      </c>
      <c r="AR30">
        <f t="shared" si="14"/>
        <v>-6181.1547113315592</v>
      </c>
      <c r="AS30">
        <f t="shared" si="15"/>
        <v>491.12381918138732</v>
      </c>
      <c r="AT30">
        <f t="shared" si="16"/>
        <v>344.75571265157902</v>
      </c>
      <c r="AU30">
        <f t="shared" si="17"/>
        <v>-5345.2751794985934</v>
      </c>
      <c r="AW30">
        <v>27</v>
      </c>
      <c r="AX30">
        <f>IF(Z30&gt;0, (R30*SUMPRODUCT(K30:$K$98, X30:$X$98)-K30*$AZ$3)/Z30, 0)</f>
        <v>66893.794349450371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2000000</v>
      </c>
      <c r="S31">
        <f t="shared" si="1"/>
        <v>63224.874010811749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36964.413918630089</v>
      </c>
      <c r="AC31">
        <f t="shared" si="2"/>
        <v>32868.544635900631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-54380.931612105196</v>
      </c>
      <c r="AI31">
        <f t="shared" si="7"/>
        <v>-54406.924977177208</v>
      </c>
      <c r="AJ31">
        <f t="shared" si="8"/>
        <v>4095.8692827294581</v>
      </c>
      <c r="AK31">
        <f t="shared" si="30"/>
        <v>2587.5089743041067</v>
      </c>
      <c r="AL31">
        <f t="shared" si="9"/>
        <v>-47723.54672014364</v>
      </c>
      <c r="AN31">
        <f t="shared" si="10"/>
        <v>0</v>
      </c>
      <c r="AO31">
        <f t="shared" si="11"/>
        <v>0</v>
      </c>
      <c r="AP31">
        <f t="shared" si="12"/>
        <v>-2.7838909134522662</v>
      </c>
      <c r="AQ31">
        <f t="shared" si="13"/>
        <v>-5824.2009436097587</v>
      </c>
      <c r="AR31">
        <f t="shared" si="14"/>
        <v>-5826.9848345232112</v>
      </c>
      <c r="AS31">
        <f t="shared" si="15"/>
        <v>438.6678387845966</v>
      </c>
      <c r="AT31">
        <f t="shared" si="16"/>
        <v>277.12236188293025</v>
      </c>
      <c r="AU31">
        <f t="shared" si="17"/>
        <v>-5111.1946338556836</v>
      </c>
      <c r="AW31">
        <v>28</v>
      </c>
      <c r="AX31">
        <f>IF(Z31&gt;0, (R31*SUMPRODUCT(K31:$K$98, X31:$X$98)-K31*$AZ$3)/Z31, 0)</f>
        <v>63224.874010811749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2000000</v>
      </c>
      <c r="S32">
        <f t="shared" si="1"/>
        <v>59452.451080944826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32868.544635900631</v>
      </c>
      <c r="AC32">
        <f t="shared" si="2"/>
        <v>28903.246595309087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-57022.539130232522</v>
      </c>
      <c r="AI32">
        <f t="shared" si="7"/>
        <v>-57046.846998175562</v>
      </c>
      <c r="AJ32">
        <f t="shared" si="8"/>
        <v>3965.2980405915441</v>
      </c>
      <c r="AK32">
        <f t="shared" si="30"/>
        <v>2300.7981245130445</v>
      </c>
      <c r="AL32">
        <f t="shared" si="9"/>
        <v>-50780.750833070975</v>
      </c>
      <c r="AN32">
        <f t="shared" si="10"/>
        <v>0</v>
      </c>
      <c r="AO32">
        <f t="shared" si="11"/>
        <v>0</v>
      </c>
      <c r="AP32">
        <f t="shared" si="12"/>
        <v>-2.3244411363844213</v>
      </c>
      <c r="AQ32">
        <f t="shared" si="13"/>
        <v>-5452.7832702568376</v>
      </c>
      <c r="AR32">
        <f t="shared" si="14"/>
        <v>-5455.1077113932224</v>
      </c>
      <c r="AS32">
        <f t="shared" si="15"/>
        <v>379.18183137965821</v>
      </c>
      <c r="AT32">
        <f t="shared" si="16"/>
        <v>220.01394032857897</v>
      </c>
      <c r="AU32">
        <f t="shared" si="17"/>
        <v>-4855.9119396849856</v>
      </c>
      <c r="AW32">
        <v>29</v>
      </c>
      <c r="AX32">
        <f>IF(Z32&gt;0, (R32*SUMPRODUCT(K32:$K$98, X32:$X$98)-K32*$AZ$3)/Z32, 0)</f>
        <v>59452.451080944826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2000000</v>
      </c>
      <c r="S33">
        <f t="shared" si="1"/>
        <v>55588.208688043444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28903.246595309087</v>
      </c>
      <c r="AC33">
        <f t="shared" si="2"/>
        <v>25110.198059889939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-59155.440741748229</v>
      </c>
      <c r="AI33">
        <f t="shared" si="7"/>
        <v>-59178.02664499329</v>
      </c>
      <c r="AJ33">
        <f t="shared" si="8"/>
        <v>3793.0485354191478</v>
      </c>
      <c r="AK33">
        <f t="shared" si="30"/>
        <v>2023.2272616716364</v>
      </c>
      <c r="AL33">
        <f t="shared" si="9"/>
        <v>-53361.750847902505</v>
      </c>
      <c r="AN33">
        <f t="shared" si="10"/>
        <v>0</v>
      </c>
      <c r="AO33">
        <f t="shared" si="11"/>
        <v>0</v>
      </c>
      <c r="AP33">
        <f t="shared" si="12"/>
        <v>-1.9283733683711133</v>
      </c>
      <c r="AQ33">
        <f t="shared" si="13"/>
        <v>-5050.6625873189287</v>
      </c>
      <c r="AR33">
        <f t="shared" si="14"/>
        <v>-5052.5909606872992</v>
      </c>
      <c r="AS33">
        <f t="shared" si="15"/>
        <v>323.84862811454366</v>
      </c>
      <c r="AT33">
        <f t="shared" si="16"/>
        <v>172.74215368928827</v>
      </c>
      <c r="AU33">
        <f t="shared" si="17"/>
        <v>-4556.0001788834679</v>
      </c>
      <c r="AW33">
        <v>30</v>
      </c>
      <c r="AX33">
        <f>IF(Z33&gt;0, (R33*SUMPRODUCT(K33:$K$98, X33:$X$98)-K33*$AZ$3)/Z33, 0)</f>
        <v>55588.208688043444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2000000</v>
      </c>
      <c r="S34">
        <f t="shared" si="1"/>
        <v>51694.977267410723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25110.198059889939</v>
      </c>
      <c r="AC34">
        <f t="shared" si="2"/>
        <v>21541.441485818945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-60996.179625383076</v>
      </c>
      <c r="AI34">
        <f t="shared" si="7"/>
        <v>-61017.01476510505</v>
      </c>
      <c r="AJ34">
        <f t="shared" si="8"/>
        <v>3568.7565740709942</v>
      </c>
      <c r="AK34">
        <f t="shared" si="30"/>
        <v>1757.7138641922959</v>
      </c>
      <c r="AL34">
        <f t="shared" si="9"/>
        <v>-55690.544326841758</v>
      </c>
      <c r="AN34">
        <f t="shared" si="10"/>
        <v>0</v>
      </c>
      <c r="AO34">
        <f t="shared" si="11"/>
        <v>0</v>
      </c>
      <c r="AP34">
        <f t="shared" si="12"/>
        <v>-1.5882982458687018</v>
      </c>
      <c r="AQ34">
        <f t="shared" si="13"/>
        <v>-4649.8428326591347</v>
      </c>
      <c r="AR34">
        <f t="shared" si="14"/>
        <v>-4651.4311309050036</v>
      </c>
      <c r="AS34">
        <f t="shared" si="15"/>
        <v>272.05240195967377</v>
      </c>
      <c r="AT34">
        <f t="shared" si="16"/>
        <v>133.99352653684841</v>
      </c>
      <c r="AU34">
        <f t="shared" si="17"/>
        <v>-4245.3852024084808</v>
      </c>
      <c r="AW34">
        <v>31</v>
      </c>
      <c r="AX34">
        <f>IF(Z34&gt;0, (R34*SUMPRODUCT(K34:$K$98, X34:$X$98)-K34*$AZ$3)/Z34, 0)</f>
        <v>51694.977267410723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47783.473255502882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21541.441485818945</v>
      </c>
      <c r="AC35">
        <f t="shared" ref="AC35:AC66" si="33">S35*Z35</f>
        <v>18214.72902213117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-62685.386435605891</v>
      </c>
      <c r="AI35">
        <f t="shared" ref="AI35:AI66" si="38">SUM(AE35:AH35)</f>
        <v>-62704.446089269761</v>
      </c>
      <c r="AJ35">
        <f t="shared" ref="AJ35:AJ66" si="39">AB35-AC35</f>
        <v>3326.7124636877743</v>
      </c>
      <c r="AK35">
        <f t="shared" si="30"/>
        <v>1507.9009040073263</v>
      </c>
      <c r="AL35">
        <f t="shared" ref="AL35:AL66" si="40">SUM(AI35:AK35)</f>
        <v>-57869.832721574654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-1.2972767095268327</v>
      </c>
      <c r="AQ35">
        <f t="shared" ref="AQ35:AQ66" si="44">AH35*$K35</f>
        <v>-4266.6195978557862</v>
      </c>
      <c r="AR35">
        <f t="shared" ref="AR35:AR66" si="45">AI35*$K35</f>
        <v>-4267.9168745653133</v>
      </c>
      <c r="AS35">
        <f t="shared" ref="AS35:AS66" si="46">AJ35*$K35</f>
        <v>226.42943437195024</v>
      </c>
      <c r="AT35">
        <f t="shared" ref="AT35:AT66" si="47">AK35*$K35</f>
        <v>102.6338021425636</v>
      </c>
      <c r="AU35">
        <f t="shared" ref="AU35:AU66" si="48">AL35*$K35</f>
        <v>-3938.853638050799</v>
      </c>
      <c r="AW35">
        <v>32</v>
      </c>
      <c r="AX35">
        <f>IF(Z35&gt;0, (R35*SUMPRODUCT(K35:$K$98, X35:$X$98)-K35*$AZ$3)/Z35, 0)</f>
        <v>47783.473255502882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2000000</v>
      </c>
      <c r="S36">
        <f t="shared" si="32"/>
        <v>43781.074767383107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18214.72902213117</v>
      </c>
      <c r="AC36">
        <f t="shared" si="33"/>
        <v>15129.475825142677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-63620.009321443336</v>
      </c>
      <c r="AI36">
        <f t="shared" si="38"/>
        <v>-63637.287878337527</v>
      </c>
      <c r="AJ36">
        <f t="shared" si="39"/>
        <v>3085.2531969884931</v>
      </c>
      <c r="AK36">
        <f t="shared" si="30"/>
        <v>1275.031031549182</v>
      </c>
      <c r="AL36">
        <f t="shared" si="40"/>
        <v>-59277.003649799852</v>
      </c>
      <c r="AN36">
        <f t="shared" si="41"/>
        <v>0</v>
      </c>
      <c r="AO36">
        <f t="shared" si="42"/>
        <v>0</v>
      </c>
      <c r="AP36">
        <f t="shared" si="43"/>
        <v>-1.0500429443215176</v>
      </c>
      <c r="AQ36">
        <f t="shared" si="44"/>
        <v>-3866.2801711237448</v>
      </c>
      <c r="AR36">
        <f t="shared" si="45"/>
        <v>-3867.3302140680662</v>
      </c>
      <c r="AS36">
        <f t="shared" si="46"/>
        <v>187.49530824718423</v>
      </c>
      <c r="AT36">
        <f t="shared" si="47"/>
        <v>77.485483693327737</v>
      </c>
      <c r="AU36">
        <f t="shared" si="48"/>
        <v>-3602.3494221275541</v>
      </c>
      <c r="AW36">
        <v>33</v>
      </c>
      <c r="AX36">
        <f>IF(Z36&gt;0, (R36*SUMPRODUCT(K36:$K$98, X36:$X$98)-K36*$AZ$3)/Z36, 0)</f>
        <v>43781.074767383107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2000000</v>
      </c>
      <c r="S37">
        <f t="shared" si="32"/>
        <v>39702.662396301697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15129.475825142677</v>
      </c>
      <c r="AC37">
        <f t="shared" si="33"/>
        <v>12317.987083364731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-63718.960864876273</v>
      </c>
      <c r="AI37">
        <f t="shared" si="38"/>
        <v>-63734.473662179902</v>
      </c>
      <c r="AJ37">
        <f t="shared" si="39"/>
        <v>2811.4887417779464</v>
      </c>
      <c r="AK37">
        <f t="shared" si="30"/>
        <v>1059.0633077599875</v>
      </c>
      <c r="AL37">
        <f t="shared" si="40"/>
        <v>-59863.921612641971</v>
      </c>
      <c r="AN37">
        <f t="shared" si="41"/>
        <v>0</v>
      </c>
      <c r="AO37">
        <f t="shared" si="42"/>
        <v>0</v>
      </c>
      <c r="AP37">
        <f t="shared" si="43"/>
        <v>-0.84172783471658874</v>
      </c>
      <c r="AQ37">
        <f t="shared" si="44"/>
        <v>-3457.4049998472469</v>
      </c>
      <c r="AR37">
        <f t="shared" si="45"/>
        <v>-3458.2467276819634</v>
      </c>
      <c r="AS37">
        <f t="shared" si="46"/>
        <v>152.55200494324936</v>
      </c>
      <c r="AT37">
        <f t="shared" si="47"/>
        <v>57.465010817879325</v>
      </c>
      <c r="AU37">
        <f t="shared" si="48"/>
        <v>-3248.2297119208347</v>
      </c>
      <c r="AW37">
        <v>34</v>
      </c>
      <c r="AX37">
        <f>IF(Z37&gt;0, (R37*SUMPRODUCT(K37:$K$98, X37:$X$98)-K37*$AZ$3)/Z37, 0)</f>
        <v>39702.662396301697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2000000</v>
      </c>
      <c r="S38">
        <f t="shared" si="32"/>
        <v>35581.089231937156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12317.987083364731</v>
      </c>
      <c r="AC38">
        <f t="shared" si="33"/>
        <v>9802.3601454333784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-63319.697952556489</v>
      </c>
      <c r="AI38">
        <f t="shared" si="38"/>
        <v>-63333.472629438271</v>
      </c>
      <c r="AJ38">
        <f t="shared" si="39"/>
        <v>2515.6269379313526</v>
      </c>
      <c r="AK38">
        <f t="shared" si="30"/>
        <v>862.2590958355313</v>
      </c>
      <c r="AL38">
        <f t="shared" si="40"/>
        <v>-59955.58659567139</v>
      </c>
      <c r="AN38">
        <f t="shared" si="41"/>
        <v>0</v>
      </c>
      <c r="AO38">
        <f t="shared" si="42"/>
        <v>0</v>
      </c>
      <c r="AP38">
        <f t="shared" si="43"/>
        <v>-0.66733663726394632</v>
      </c>
      <c r="AQ38">
        <f t="shared" si="44"/>
        <v>-3067.6258083501066</v>
      </c>
      <c r="AR38">
        <f t="shared" si="45"/>
        <v>-3068.2931449873709</v>
      </c>
      <c r="AS38">
        <f t="shared" si="46"/>
        <v>121.87364072331934</v>
      </c>
      <c r="AT38">
        <f t="shared" si="47"/>
        <v>41.773545064153453</v>
      </c>
      <c r="AU38">
        <f t="shared" si="48"/>
        <v>-2904.6459591998982</v>
      </c>
      <c r="AW38">
        <v>35</v>
      </c>
      <c r="AX38">
        <f>IF(Z38&gt;0, (R38*SUMPRODUCT(K38:$K$98, X38:$X$98)-K38*$AZ$3)/Z38, 0)</f>
        <v>35581.089231937156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2000000</v>
      </c>
      <c r="S39">
        <f t="shared" si="32"/>
        <v>31360.408281338136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9802.3601454333784</v>
      </c>
      <c r="AC39">
        <f t="shared" si="33"/>
        <v>7575.6076066510414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-62345.254277908003</v>
      </c>
      <c r="AI39">
        <f t="shared" si="38"/>
        <v>-62357.332576664019</v>
      </c>
      <c r="AJ39">
        <f t="shared" si="39"/>
        <v>2226.7525387823371</v>
      </c>
      <c r="AK39">
        <f t="shared" si="30"/>
        <v>686.16521018033654</v>
      </c>
      <c r="AL39">
        <f t="shared" si="40"/>
        <v>-59444.414827701345</v>
      </c>
      <c r="AN39">
        <f t="shared" si="41"/>
        <v>0</v>
      </c>
      <c r="AO39">
        <f t="shared" si="42"/>
        <v>0</v>
      </c>
      <c r="AP39">
        <f t="shared" si="43"/>
        <v>-0.52245789144746568</v>
      </c>
      <c r="AQ39">
        <f t="shared" si="44"/>
        <v>-2696.8011596480451</v>
      </c>
      <c r="AR39">
        <f t="shared" si="45"/>
        <v>-2697.3236175394923</v>
      </c>
      <c r="AS39">
        <f t="shared" si="46"/>
        <v>96.320223542104316</v>
      </c>
      <c r="AT39">
        <f t="shared" si="47"/>
        <v>29.68070554778669</v>
      </c>
      <c r="AU39">
        <f t="shared" si="48"/>
        <v>-2571.3226884496016</v>
      </c>
      <c r="AW39">
        <v>36</v>
      </c>
      <c r="AX39">
        <f>IF(Z39&gt;0, (R39*SUMPRODUCT(K39:$K$98, X39:$X$98)-K39*$AZ$3)/Z39, 0)</f>
        <v>31360.408281338136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2000000</v>
      </c>
      <c r="S40">
        <f t="shared" si="32"/>
        <v>26968.614214085799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7575.6076066510414</v>
      </c>
      <c r="AC40">
        <f t="shared" si="33"/>
        <v>5629.5861519742102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-60808.94152601152</v>
      </c>
      <c r="AI40">
        <f t="shared" si="38"/>
        <v>-60819.378818241821</v>
      </c>
      <c r="AJ40">
        <f t="shared" si="39"/>
        <v>1946.0214546768311</v>
      </c>
      <c r="AK40">
        <f t="shared" ref="AK40:AK71" si="61">G40*SUM(AB40:AB40, AE40:AF40)</f>
        <v>530.29253246557289</v>
      </c>
      <c r="AL40">
        <f t="shared" si="40"/>
        <v>-58343.064831099415</v>
      </c>
      <c r="AN40">
        <f t="shared" si="41"/>
        <v>0</v>
      </c>
      <c r="AO40">
        <f t="shared" si="42"/>
        <v>0</v>
      </c>
      <c r="AP40">
        <f t="shared" si="43"/>
        <v>-0.4031023651546804</v>
      </c>
      <c r="AQ40">
        <f t="shared" si="44"/>
        <v>-2348.523698562462</v>
      </c>
      <c r="AR40">
        <f t="shared" si="45"/>
        <v>-2348.9268009276166</v>
      </c>
      <c r="AS40">
        <f t="shared" si="46"/>
        <v>75.15798482143552</v>
      </c>
      <c r="AT40">
        <f t="shared" si="47"/>
        <v>20.480615981999449</v>
      </c>
      <c r="AU40">
        <f t="shared" si="48"/>
        <v>-2253.2882001241815</v>
      </c>
      <c r="AW40">
        <v>37</v>
      </c>
      <c r="AX40">
        <f>IF(Z40&gt;0, (R40*SUMPRODUCT(K40:$K$98, X40:$X$98)-K40*$AZ$3)/Z40, 0)</f>
        <v>26968.614214085799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2000000</v>
      </c>
      <c r="S41">
        <f t="shared" si="32"/>
        <v>22283.686570500904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5629.5861519742102</v>
      </c>
      <c r="AC41">
        <f t="shared" si="33"/>
        <v>3951.401475707476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-58671.551188730904</v>
      </c>
      <c r="AI41">
        <f t="shared" si="38"/>
        <v>-58680.417319259184</v>
      </c>
      <c r="AJ41">
        <f t="shared" si="39"/>
        <v>1678.1846762667342</v>
      </c>
      <c r="AK41">
        <f t="shared" si="61"/>
        <v>394.07103063819477</v>
      </c>
      <c r="AL41">
        <f t="shared" si="40"/>
        <v>-56608.161612354255</v>
      </c>
      <c r="AN41">
        <f t="shared" si="41"/>
        <v>0</v>
      </c>
      <c r="AO41">
        <f t="shared" si="42"/>
        <v>0</v>
      </c>
      <c r="AP41">
        <f t="shared" si="43"/>
        <v>-0.30573390339005818</v>
      </c>
      <c r="AQ41">
        <f t="shared" si="44"/>
        <v>-2023.1917752238676</v>
      </c>
      <c r="AR41">
        <f t="shared" si="45"/>
        <v>-2023.4975091272577</v>
      </c>
      <c r="AS41">
        <f t="shared" si="46"/>
        <v>57.869433576212003</v>
      </c>
      <c r="AT41">
        <f t="shared" si="47"/>
        <v>13.588890218302646</v>
      </c>
      <c r="AU41">
        <f t="shared" si="48"/>
        <v>-1952.039185332743</v>
      </c>
      <c r="AW41">
        <v>38</v>
      </c>
      <c r="AX41">
        <f>IF(Z41&gt;0, (R41*SUMPRODUCT(K41:$K$98, X41:$X$98)-K41*$AZ$3)/Z41, 0)</f>
        <v>22283.686570500904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2000000</v>
      </c>
      <c r="S42">
        <f t="shared" si="32"/>
        <v>17115.15838351841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3951.401475707476</v>
      </c>
      <c r="AC42">
        <f t="shared" si="33"/>
        <v>2526.7266846762195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-55836.91646646108</v>
      </c>
      <c r="AI42">
        <f t="shared" si="38"/>
        <v>-55844.298012772415</v>
      </c>
      <c r="AJ42">
        <f t="shared" si="39"/>
        <v>1424.6747910312565</v>
      </c>
      <c r="AK42">
        <f t="shared" si="61"/>
        <v>276.59810329952336</v>
      </c>
      <c r="AL42">
        <f t="shared" si="40"/>
        <v>-54143.025118441634</v>
      </c>
      <c r="AN42">
        <f t="shared" si="41"/>
        <v>0</v>
      </c>
      <c r="AO42">
        <f t="shared" si="42"/>
        <v>0</v>
      </c>
      <c r="AP42">
        <f t="shared" si="43"/>
        <v>-0.22726827024693327</v>
      </c>
      <c r="AQ42">
        <f t="shared" si="44"/>
        <v>-1719.1464885568676</v>
      </c>
      <c r="AR42">
        <f t="shared" si="45"/>
        <v>-1719.3737568271144</v>
      </c>
      <c r="AS42">
        <f t="shared" si="46"/>
        <v>43.863895417792662</v>
      </c>
      <c r="AT42">
        <f t="shared" si="47"/>
        <v>8.5160980963998263</v>
      </c>
      <c r="AU42">
        <f t="shared" si="48"/>
        <v>-1666.9937633129218</v>
      </c>
      <c r="AW42">
        <v>39</v>
      </c>
      <c r="AX42">
        <f>IF(Z42&gt;0, (R42*SUMPRODUCT(K42:$K$98, X42:$X$98)-K42*$AZ$3)/Z42, 0)</f>
        <v>17115.15838351841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2000000</v>
      </c>
      <c r="S43">
        <f t="shared" si="32"/>
        <v>11188.982489395192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2526.7266846762195</v>
      </c>
      <c r="AC43">
        <f t="shared" si="33"/>
        <v>1341.9703605770428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-52435.704437068409</v>
      </c>
      <c r="AI43">
        <f t="shared" si="38"/>
        <v>-52441.701275305706</v>
      </c>
      <c r="AJ43">
        <f t="shared" si="39"/>
        <v>1184.7563240991767</v>
      </c>
      <c r="AK43">
        <f t="shared" si="61"/>
        <v>176.87086792733538</v>
      </c>
      <c r="AL43">
        <f t="shared" si="40"/>
        <v>-51080.0740832792</v>
      </c>
      <c r="AN43">
        <f t="shared" si="41"/>
        <v>0</v>
      </c>
      <c r="AO43">
        <f t="shared" si="42"/>
        <v>0</v>
      </c>
      <c r="AP43">
        <f t="shared" si="43"/>
        <v>-0.16485258784656417</v>
      </c>
      <c r="AQ43">
        <f t="shared" si="44"/>
        <v>-1441.453184154002</v>
      </c>
      <c r="AR43">
        <f t="shared" si="45"/>
        <v>-1441.6180367418485</v>
      </c>
      <c r="AS43">
        <f t="shared" si="46"/>
        <v>32.568853496932782</v>
      </c>
      <c r="AT43">
        <f t="shared" si="47"/>
        <v>4.8621655510306603</v>
      </c>
      <c r="AU43">
        <f t="shared" si="48"/>
        <v>-1404.1870176938853</v>
      </c>
      <c r="AW43">
        <v>40</v>
      </c>
      <c r="AX43">
        <f>IF(Z43&gt;0, (R43*SUMPRODUCT(K43:$K$98, X43:$X$98)-K43*$AZ$3)/Z43, 0)</f>
        <v>11188.982489395192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2000000</v>
      </c>
      <c r="S44">
        <f t="shared" si="32"/>
        <v>3989.9326112038475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1341.9703605770428</v>
      </c>
      <c r="AC44">
        <f t="shared" si="33"/>
        <v>377.65125183169175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-48172.72389570719</v>
      </c>
      <c r="AI44">
        <f t="shared" si="38"/>
        <v>-48177.45644746472</v>
      </c>
      <c r="AJ44">
        <f t="shared" si="39"/>
        <v>964.31910874535106</v>
      </c>
      <c r="AK44">
        <f t="shared" si="61"/>
        <v>93.937925240393</v>
      </c>
      <c r="AL44">
        <f t="shared" si="40"/>
        <v>-47119.199413478971</v>
      </c>
      <c r="AN44">
        <f t="shared" si="41"/>
        <v>0</v>
      </c>
      <c r="AO44">
        <f t="shared" si="42"/>
        <v>0</v>
      </c>
      <c r="AP44">
        <f t="shared" si="43"/>
        <v>-0.11615844369552898</v>
      </c>
      <c r="AQ44">
        <f t="shared" si="44"/>
        <v>-1182.3787510395018</v>
      </c>
      <c r="AR44">
        <f t="shared" si="45"/>
        <v>-1182.4949094831975</v>
      </c>
      <c r="AS44">
        <f t="shared" si="46"/>
        <v>23.668797011984193</v>
      </c>
      <c r="AT44">
        <f t="shared" si="47"/>
        <v>2.3056658984333613</v>
      </c>
      <c r="AU44">
        <f t="shared" si="48"/>
        <v>-1156.5204465727797</v>
      </c>
      <c r="AW44">
        <v>41</v>
      </c>
      <c r="AX44">
        <f>IF(Z44&gt;0, (R44*SUMPRODUCT(K44:$K$98, X44:$X$98)-K44*$AZ$3)/Z44, 0)</f>
        <v>3989.9326112038475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2000000</v>
      </c>
      <c r="S45">
        <f t="shared" si="32"/>
        <v>-5247.4895644531507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377.65125183169175</v>
      </c>
      <c r="AC45">
        <f t="shared" si="33"/>
        <v>-378.71493187865644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-43067.673697623162</v>
      </c>
      <c r="AI45">
        <f t="shared" si="38"/>
        <v>-43071.282232020676</v>
      </c>
      <c r="AJ45">
        <f t="shared" si="39"/>
        <v>756.3661837103482</v>
      </c>
      <c r="AK45">
        <f t="shared" si="61"/>
        <v>26.435587628218425</v>
      </c>
      <c r="AL45">
        <f t="shared" si="40"/>
        <v>-42288.480460682105</v>
      </c>
      <c r="AN45">
        <f t="shared" si="41"/>
        <v>0</v>
      </c>
      <c r="AO45">
        <f t="shared" si="42"/>
        <v>0</v>
      </c>
      <c r="AP45">
        <f t="shared" si="43"/>
        <v>-7.908028742673566E-2</v>
      </c>
      <c r="AQ45">
        <f t="shared" si="44"/>
        <v>-943.81919073677716</v>
      </c>
      <c r="AR45">
        <f t="shared" si="45"/>
        <v>-943.89827102420395</v>
      </c>
      <c r="AS45">
        <f t="shared" si="46"/>
        <v>16.575608992077111</v>
      </c>
      <c r="AT45">
        <f t="shared" si="47"/>
        <v>0.5793304532093464</v>
      </c>
      <c r="AU45">
        <f t="shared" si="48"/>
        <v>-926.74333157891738</v>
      </c>
      <c r="AW45">
        <v>42</v>
      </c>
      <c r="AX45">
        <f>IF(Z45&gt;0, (R45*SUMPRODUCT(K45:$K$98, X45:$X$98)-K45*$AZ$3)/Z45, 0)</f>
        <v>-5247.4895644531507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2000000</v>
      </c>
      <c r="S46">
        <f t="shared" si="32"/>
        <v>-17842.295024379033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-378.71493187865644</v>
      </c>
      <c r="AC46">
        <f t="shared" si="33"/>
        <v>-942.16575892868923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-37287.584368872143</v>
      </c>
      <c r="AI46">
        <f t="shared" si="38"/>
        <v>-37290.224628316464</v>
      </c>
      <c r="AJ46">
        <f t="shared" si="39"/>
        <v>563.45082705003279</v>
      </c>
      <c r="AK46">
        <f t="shared" si="61"/>
        <v>-26.510045231505952</v>
      </c>
      <c r="AL46">
        <f t="shared" si="40"/>
        <v>-36753.283846497943</v>
      </c>
      <c r="AN46">
        <f t="shared" si="41"/>
        <v>0</v>
      </c>
      <c r="AO46">
        <f t="shared" si="42"/>
        <v>0</v>
      </c>
      <c r="AP46">
        <f t="shared" si="43"/>
        <v>-5.1661376282218875E-2</v>
      </c>
      <c r="AQ46">
        <f t="shared" si="44"/>
        <v>-729.59796844225559</v>
      </c>
      <c r="AR46">
        <f t="shared" si="45"/>
        <v>-729.64962981853785</v>
      </c>
      <c r="AS46">
        <f t="shared" si="46"/>
        <v>11.024918500110582</v>
      </c>
      <c r="AT46">
        <f t="shared" si="47"/>
        <v>-0.51871622878218882</v>
      </c>
      <c r="AU46">
        <f t="shared" si="48"/>
        <v>-719.14342754720963</v>
      </c>
      <c r="AW46">
        <v>43</v>
      </c>
      <c r="AX46">
        <f>IF(Z46&gt;0, (R46*SUMPRODUCT(K46:$K$98, X46:$X$98)-K46*$AZ$3)/Z46, 0)</f>
        <v>-17842.295024379033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2000000</v>
      </c>
      <c r="S47">
        <f t="shared" si="32"/>
        <v>-36183.718266771939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-942.16575892868923</v>
      </c>
      <c r="AC47">
        <f t="shared" si="33"/>
        <v>-1332.1491169363517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-30921.757451810645</v>
      </c>
      <c r="AI47">
        <f t="shared" si="38"/>
        <v>-30923.598264724224</v>
      </c>
      <c r="AJ47">
        <f t="shared" si="39"/>
        <v>389.98335800766245</v>
      </c>
      <c r="AK47">
        <f t="shared" si="61"/>
        <v>-65.951603125008248</v>
      </c>
      <c r="AL47">
        <f t="shared" si="40"/>
        <v>-30599.56650984157</v>
      </c>
      <c r="AN47">
        <f t="shared" si="41"/>
        <v>0</v>
      </c>
      <c r="AO47">
        <f t="shared" si="42"/>
        <v>0</v>
      </c>
      <c r="AP47">
        <f t="shared" si="43"/>
        <v>-3.2159626530489774E-2</v>
      </c>
      <c r="AQ47">
        <f t="shared" si="44"/>
        <v>-540.21360018743349</v>
      </c>
      <c r="AR47">
        <f t="shared" si="45"/>
        <v>-540.24575981396401</v>
      </c>
      <c r="AS47">
        <f t="shared" si="46"/>
        <v>6.8131416582910918</v>
      </c>
      <c r="AT47">
        <f t="shared" si="47"/>
        <v>-1.1521968962410083</v>
      </c>
      <c r="AU47">
        <f t="shared" si="48"/>
        <v>-534.58481505191389</v>
      </c>
      <c r="AW47">
        <v>44</v>
      </c>
      <c r="AX47">
        <f>IF(Z47&gt;0, (R47*SUMPRODUCT(K47:$K$98, X47:$X$98)-K47*$AZ$3)/Z47, 0)</f>
        <v>-36183.718266771939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2000000</v>
      </c>
      <c r="S48">
        <f t="shared" si="32"/>
        <v>-64689.22037295108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-1332.1491169363517</v>
      </c>
      <c r="AC48">
        <f t="shared" si="33"/>
        <v>-1569.135386378613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-24383.15080216662</v>
      </c>
      <c r="AI48">
        <f t="shared" si="38"/>
        <v>-24384.36362818101</v>
      </c>
      <c r="AJ48">
        <f t="shared" si="39"/>
        <v>236.98626944226135</v>
      </c>
      <c r="AK48">
        <f t="shared" si="61"/>
        <v>-93.250438185544624</v>
      </c>
      <c r="AL48">
        <f t="shared" si="40"/>
        <v>-24240.627796924291</v>
      </c>
      <c r="AN48">
        <f t="shared" si="41"/>
        <v>0</v>
      </c>
      <c r="AO48">
        <f t="shared" si="42"/>
        <v>0</v>
      </c>
      <c r="AP48">
        <f t="shared" si="43"/>
        <v>-1.891828768649054E-2</v>
      </c>
      <c r="AQ48">
        <f t="shared" si="44"/>
        <v>-380.34100201126677</v>
      </c>
      <c r="AR48">
        <f t="shared" si="45"/>
        <v>-380.35992029895323</v>
      </c>
      <c r="AS48">
        <f t="shared" si="46"/>
        <v>3.6966344470367845</v>
      </c>
      <c r="AT48">
        <f t="shared" si="47"/>
        <v>-1.454568582429808</v>
      </c>
      <c r="AU48">
        <f t="shared" si="48"/>
        <v>-378.11785443434621</v>
      </c>
      <c r="AW48">
        <v>45</v>
      </c>
      <c r="AX48">
        <f>IF(Z48&gt;0, (R48*SUMPRODUCT(K48:$K$98, X48:$X$98)-K48*$AZ$3)/Z48, 0)</f>
        <v>-64689.22037295108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50</v>
      </c>
      <c r="R49">
        <f t="shared" si="31"/>
        <v>2000000</v>
      </c>
      <c r="S49">
        <f t="shared" si="32"/>
        <v>-112169.82467008205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-1569.135386378613</v>
      </c>
      <c r="AC49">
        <f t="shared" si="33"/>
        <v>-1678.7377002245473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-18095.836991307133</v>
      </c>
      <c r="AI49">
        <f t="shared" si="38"/>
        <v>-18096.585293136595</v>
      </c>
      <c r="AJ49">
        <f t="shared" si="39"/>
        <v>109.6023138459343</v>
      </c>
      <c r="AK49">
        <f t="shared" si="61"/>
        <v>-109.83947704650292</v>
      </c>
      <c r="AL49">
        <f t="shared" si="40"/>
        <v>-18096.822456337162</v>
      </c>
      <c r="AN49">
        <f t="shared" si="41"/>
        <v>0</v>
      </c>
      <c r="AO49">
        <f t="shared" si="42"/>
        <v>0</v>
      </c>
      <c r="AP49">
        <f t="shared" si="43"/>
        <v>-1.0421784916084448E-2</v>
      </c>
      <c r="AQ49">
        <f t="shared" si="44"/>
        <v>-252.02520370039463</v>
      </c>
      <c r="AR49">
        <f t="shared" si="45"/>
        <v>-252.0356254853107</v>
      </c>
      <c r="AS49">
        <f t="shared" si="46"/>
        <v>1.5264585709036547</v>
      </c>
      <c r="AT49">
        <f t="shared" si="47"/>
        <v>-1.5297616015378417</v>
      </c>
      <c r="AU49">
        <f t="shared" si="48"/>
        <v>-252.03892851594486</v>
      </c>
      <c r="AW49">
        <v>46</v>
      </c>
      <c r="AX49">
        <f>IF(Z49&gt;0, (R49*SUMPRODUCT(K49:$K$98, X49:$X$98)-K49*$AZ$3)/Z49, 0)</f>
        <v>-112169.82467008205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2000000</v>
      </c>
      <c r="S50">
        <f t="shared" si="32"/>
        <v>-197658.40322061387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-1678.7377002245473</v>
      </c>
      <c r="AC50">
        <f t="shared" si="33"/>
        <v>-1689.031932348752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-12542.33883592128</v>
      </c>
      <c r="AI50">
        <f t="shared" si="38"/>
        <v>-12542.766096261552</v>
      </c>
      <c r="AJ50">
        <f t="shared" si="39"/>
        <v>10.294232124204655</v>
      </c>
      <c r="AK50">
        <f t="shared" si="61"/>
        <v>-117.51163901571833</v>
      </c>
      <c r="AL50">
        <f t="shared" si="40"/>
        <v>-12649.983503153066</v>
      </c>
      <c r="AN50">
        <f t="shared" si="41"/>
        <v>0</v>
      </c>
      <c r="AO50">
        <f t="shared" si="42"/>
        <v>0</v>
      </c>
      <c r="AP50">
        <f t="shared" si="43"/>
        <v>-5.313000519203622E-3</v>
      </c>
      <c r="AQ50">
        <f t="shared" si="44"/>
        <v>-155.96451733626947</v>
      </c>
      <c r="AR50">
        <f t="shared" si="45"/>
        <v>-155.96983033678868</v>
      </c>
      <c r="AS50">
        <f t="shared" si="46"/>
        <v>0.12800921467699819</v>
      </c>
      <c r="AT50">
        <f t="shared" si="47"/>
        <v>-1.4612622334831227</v>
      </c>
      <c r="AU50">
        <f t="shared" si="48"/>
        <v>-157.30308335559479</v>
      </c>
      <c r="AW50">
        <v>47</v>
      </c>
      <c r="AX50">
        <f>IF(Z50&gt;0, (R50*SUMPRODUCT(K50:$K$98, X50:$X$98)-K50*$AZ$3)/Z50, 0)</f>
        <v>-197658.40322061387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2000000</v>
      </c>
      <c r="S51">
        <f t="shared" si="32"/>
        <v>-367199.37941294414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-1689.031932348752</v>
      </c>
      <c r="AC51">
        <f t="shared" si="33"/>
        <v>-1629.1652250634236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-8046.0455398582326</v>
      </c>
      <c r="AI51">
        <f t="shared" si="38"/>
        <v>-8046.2673764566043</v>
      </c>
      <c r="AJ51">
        <f t="shared" si="39"/>
        <v>-59.866707285328403</v>
      </c>
      <c r="AK51">
        <f t="shared" si="61"/>
        <v>-118.23223526441265</v>
      </c>
      <c r="AL51">
        <f t="shared" si="40"/>
        <v>-8224.3663190063453</v>
      </c>
      <c r="AN51">
        <f t="shared" si="41"/>
        <v>0</v>
      </c>
      <c r="AO51">
        <f t="shared" si="42"/>
        <v>0</v>
      </c>
      <c r="AP51">
        <f t="shared" si="43"/>
        <v>-2.4629888786225022E-3</v>
      </c>
      <c r="AQ51">
        <f t="shared" si="44"/>
        <v>-89.332963212656537</v>
      </c>
      <c r="AR51">
        <f t="shared" si="45"/>
        <v>-89.335426201535171</v>
      </c>
      <c r="AS51">
        <f t="shared" si="46"/>
        <v>-0.66468308352097027</v>
      </c>
      <c r="AT51">
        <f t="shared" si="47"/>
        <v>-1.3126989986701003</v>
      </c>
      <c r="AU51">
        <f t="shared" si="48"/>
        <v>-91.312808283726241</v>
      </c>
      <c r="AW51">
        <v>48</v>
      </c>
      <c r="AX51">
        <f>IF(Z51&gt;0, (R51*SUMPRODUCT(K51:$K$98, X51:$X$98)-K51*$AZ$3)/Z51, 0)</f>
        <v>-367199.37941294414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2000000</v>
      </c>
      <c r="S52">
        <f t="shared" si="32"/>
        <v>-745936.36373446719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-1629.1652250634236</v>
      </c>
      <c r="AC52">
        <f t="shared" si="33"/>
        <v>-1525.791737721082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-4693.7858534215038</v>
      </c>
      <c r="AI52">
        <f t="shared" si="38"/>
        <v>-4693.8881270075562</v>
      </c>
      <c r="AJ52">
        <f t="shared" si="39"/>
        <v>-103.3734873423416</v>
      </c>
      <c r="AK52">
        <f t="shared" si="61"/>
        <v>-114.04156575443966</v>
      </c>
      <c r="AL52">
        <f t="shared" si="40"/>
        <v>-4911.303180104338</v>
      </c>
      <c r="AN52">
        <f t="shared" si="41"/>
        <v>0</v>
      </c>
      <c r="AO52">
        <f t="shared" si="42"/>
        <v>0</v>
      </c>
      <c r="AP52">
        <f t="shared" si="43"/>
        <v>-1.0138523566806626E-3</v>
      </c>
      <c r="AQ52">
        <f t="shared" si="44"/>
        <v>-46.53015536978338</v>
      </c>
      <c r="AR52">
        <f t="shared" si="45"/>
        <v>-46.531169222140058</v>
      </c>
      <c r="AS52">
        <f t="shared" si="46"/>
        <v>-1.0247558319366625</v>
      </c>
      <c r="AT52">
        <f t="shared" si="47"/>
        <v>-1.1305099846639575</v>
      </c>
      <c r="AU52">
        <f t="shared" si="48"/>
        <v>-48.686435038740683</v>
      </c>
      <c r="AW52">
        <v>49</v>
      </c>
      <c r="AX52">
        <f>IF(Z52&gt;0, (R52*SUMPRODUCT(K52:$K$98, X52:$X$98)-K52*$AZ$3)/Z52, 0)</f>
        <v>-745936.36373446719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2000000</v>
      </c>
      <c r="S53">
        <f t="shared" si="32"/>
        <v>-1731234.7739917613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-1525.791737721082</v>
      </c>
      <c r="AC53">
        <f t="shared" si="33"/>
        <v>-1400.2625622381886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-2432.3879399408565</v>
      </c>
      <c r="AI53">
        <f t="shared" si="38"/>
        <v>-2432.4283810925499</v>
      </c>
      <c r="AJ53">
        <f t="shared" si="39"/>
        <v>-125.52917548289338</v>
      </c>
      <c r="AK53">
        <f t="shared" si="61"/>
        <v>-106.80542164047574</v>
      </c>
      <c r="AL53">
        <f t="shared" si="40"/>
        <v>-2664.7629782159188</v>
      </c>
      <c r="AN53">
        <f t="shared" si="41"/>
        <v>0</v>
      </c>
      <c r="AO53">
        <f t="shared" si="42"/>
        <v>0</v>
      </c>
      <c r="AP53">
        <f t="shared" si="43"/>
        <v>-3.5794534868443753E-4</v>
      </c>
      <c r="AQ53">
        <f t="shared" si="44"/>
        <v>-21.529108663831639</v>
      </c>
      <c r="AR53">
        <f t="shared" si="45"/>
        <v>-21.529466609180322</v>
      </c>
      <c r="AS53">
        <f t="shared" si="46"/>
        <v>-1.1110609516992236</v>
      </c>
      <c r="AT53">
        <f t="shared" si="47"/>
        <v>-0.94533667538249178</v>
      </c>
      <c r="AU53">
        <f t="shared" si="48"/>
        <v>-23.585864236262037</v>
      </c>
      <c r="AW53">
        <v>50</v>
      </c>
      <c r="AX53">
        <f>IF(Z53&gt;0, (R53*SUMPRODUCT(K53:$K$98, X53:$X$98)-K53*$AZ$3)/Z53, 0)</f>
        <v>-1731234.7739917613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2000000</v>
      </c>
      <c r="S54">
        <f t="shared" si="32"/>
        <v>-4831096.662557181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-1400.2625622381886</v>
      </c>
      <c r="AC54">
        <f t="shared" si="33"/>
        <v>-1268.1672683549873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-1076.4677878308521</v>
      </c>
      <c r="AI54">
        <f t="shared" si="38"/>
        <v>-1076.4809128763327</v>
      </c>
      <c r="AJ54">
        <f t="shared" si="39"/>
        <v>-132.09529388320129</v>
      </c>
      <c r="AK54">
        <f t="shared" si="61"/>
        <v>-98.018379356673208</v>
      </c>
      <c r="AL54">
        <f t="shared" si="40"/>
        <v>-1306.5945861162072</v>
      </c>
      <c r="AN54">
        <f t="shared" si="41"/>
        <v>0</v>
      </c>
      <c r="AO54">
        <f t="shared" si="42"/>
        <v>0</v>
      </c>
      <c r="AP54">
        <f t="shared" si="43"/>
        <v>-1.0372322287108993E-4</v>
      </c>
      <c r="AQ54">
        <f t="shared" si="44"/>
        <v>-8.5069959136418731</v>
      </c>
      <c r="AR54">
        <f t="shared" si="45"/>
        <v>-8.5070996368647425</v>
      </c>
      <c r="AS54">
        <f t="shared" si="46"/>
        <v>-1.0439087337114918</v>
      </c>
      <c r="AT54">
        <f t="shared" si="47"/>
        <v>-0.77460929353888053</v>
      </c>
      <c r="AU54">
        <f t="shared" si="48"/>
        <v>-10.325617664115116</v>
      </c>
      <c r="AW54">
        <v>51</v>
      </c>
      <c r="AX54">
        <f>IF(Z54&gt;0, (R54*SUMPRODUCT(K54:$K$98, X54:$X$98)-K54*$AZ$3)/Z54, 0)</f>
        <v>-4831096.662557181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2000000</v>
      </c>
      <c r="S55">
        <f t="shared" si="32"/>
        <v>-17329900.282360457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-1268.1672683549873</v>
      </c>
      <c r="AC55">
        <f t="shared" si="33"/>
        <v>-1139.5096191373498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-388.2438753617098</v>
      </c>
      <c r="AI55">
        <f t="shared" si="38"/>
        <v>-388.24716305985163</v>
      </c>
      <c r="AJ55">
        <f t="shared" si="39"/>
        <v>-128.65764921763753</v>
      </c>
      <c r="AK55">
        <f t="shared" si="61"/>
        <v>-88.771708784849125</v>
      </c>
      <c r="AL55">
        <f t="shared" si="40"/>
        <v>-605.67652106233822</v>
      </c>
      <c r="AN55">
        <f t="shared" si="41"/>
        <v>0</v>
      </c>
      <c r="AO55">
        <f t="shared" si="42"/>
        <v>0</v>
      </c>
      <c r="AP55">
        <f t="shared" si="43"/>
        <v>-2.3197922818758663E-5</v>
      </c>
      <c r="AQ55">
        <f t="shared" si="44"/>
        <v>-2.7394398959060471</v>
      </c>
      <c r="AR55">
        <f t="shared" si="45"/>
        <v>-2.7394630938288653</v>
      </c>
      <c r="AS55">
        <f t="shared" si="46"/>
        <v>-0.90780542732816971</v>
      </c>
      <c r="AT55">
        <f t="shared" si="47"/>
        <v>-0.62637114480274647</v>
      </c>
      <c r="AU55">
        <f t="shared" si="48"/>
        <v>-4.2736396659597817</v>
      </c>
      <c r="AW55">
        <v>52</v>
      </c>
      <c r="AX55">
        <f>IF(Z55&gt;0, (R55*SUMPRODUCT(K55:$K$98, X55:$X$98)-K55*$AZ$3)/Z55, 0)</f>
        <v>-17329900.282360457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2000000</v>
      </c>
      <c r="S56">
        <f t="shared" si="32"/>
        <v>-62470865.245630391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-1139.5096191373498</v>
      </c>
      <c r="AC56">
        <f t="shared" si="33"/>
        <v>-1019.7806258803278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-97.544647233108407</v>
      </c>
      <c r="AI56">
        <f t="shared" si="38"/>
        <v>-97.545463438088021</v>
      </c>
      <c r="AJ56">
        <f t="shared" si="39"/>
        <v>-119.72899325702201</v>
      </c>
      <c r="AK56">
        <f t="shared" si="61"/>
        <v>-79.765673339614494</v>
      </c>
      <c r="AL56">
        <f t="shared" si="40"/>
        <v>-297.04013003472448</v>
      </c>
      <c r="AN56">
        <f t="shared" si="41"/>
        <v>0</v>
      </c>
      <c r="AO56">
        <f t="shared" si="42"/>
        <v>0</v>
      </c>
      <c r="AP56">
        <f t="shared" si="43"/>
        <v>-5.1420746870791379E-6</v>
      </c>
      <c r="AQ56">
        <f t="shared" si="44"/>
        <v>-0.61452928360865855</v>
      </c>
      <c r="AR56">
        <f t="shared" si="45"/>
        <v>-0.6145344256833456</v>
      </c>
      <c r="AS56">
        <f t="shared" si="46"/>
        <v>-0.75429021007777342</v>
      </c>
      <c r="AT56">
        <f t="shared" si="47"/>
        <v>-0.50252211150872728</v>
      </c>
      <c r="AU56">
        <f t="shared" si="48"/>
        <v>-1.8713467472698462</v>
      </c>
      <c r="AW56">
        <v>53</v>
      </c>
      <c r="AX56">
        <f>IF(Z56&gt;0, (R56*SUMPRODUCT(K56:$K$98, X56:$X$98)-K56*$AZ$3)/Z56, 0)</f>
        <v>-62470865.245630391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2000000</v>
      </c>
      <c r="S57">
        <f t="shared" si="32"/>
        <v>-227007136.37860501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-1019.7806258803278</v>
      </c>
      <c r="AC57">
        <f t="shared" si="33"/>
        <v>-911.04833984882214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-24.295111911475679</v>
      </c>
      <c r="AI57">
        <f t="shared" si="38"/>
        <v>-24.295312576607706</v>
      </c>
      <c r="AJ57">
        <f t="shared" si="39"/>
        <v>-108.73228603150562</v>
      </c>
      <c r="AK57">
        <f t="shared" si="61"/>
        <v>-71.384643811622951</v>
      </c>
      <c r="AL57">
        <f t="shared" si="40"/>
        <v>-204.41224241973629</v>
      </c>
      <c r="AN57">
        <f t="shared" si="41"/>
        <v>0</v>
      </c>
      <c r="AO57">
        <f t="shared" si="42"/>
        <v>0</v>
      </c>
      <c r="AP57">
        <f t="shared" si="43"/>
        <v>-1.1287377052415354E-6</v>
      </c>
      <c r="AQ57">
        <f t="shared" si="44"/>
        <v>-0.13665956108349381</v>
      </c>
      <c r="AR57">
        <f t="shared" si="45"/>
        <v>-0.13666068982119906</v>
      </c>
      <c r="AS57">
        <f t="shared" si="46"/>
        <v>-0.61161712441636218</v>
      </c>
      <c r="AT57">
        <f t="shared" si="47"/>
        <v>-0.40153731857435987</v>
      </c>
      <c r="AU57">
        <f t="shared" si="48"/>
        <v>-1.1498151328119213</v>
      </c>
      <c r="AW57">
        <v>54</v>
      </c>
      <c r="AX57">
        <f>IF(Z57&gt;0, (R57*SUMPRODUCT(K57:$K$98, X57:$X$98)-K57*$AZ$3)/Z57, 0)</f>
        <v>-227007136.37860501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2000000</v>
      </c>
      <c r="S58">
        <f t="shared" si="32"/>
        <v>-833539533.01462507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-911.04833984882214</v>
      </c>
      <c r="AC58">
        <f t="shared" si="33"/>
        <v>-813.55391430712518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-5.9942928475345107</v>
      </c>
      <c r="AI58">
        <f t="shared" si="38"/>
        <v>-5.9943416486940286</v>
      </c>
      <c r="AJ58">
        <f t="shared" si="39"/>
        <v>-97.494425541696955</v>
      </c>
      <c r="AK58">
        <f t="shared" si="61"/>
        <v>-63.773383789417558</v>
      </c>
      <c r="AL58">
        <f t="shared" si="40"/>
        <v>-167.26215097980855</v>
      </c>
      <c r="AN58">
        <f t="shared" si="41"/>
        <v>0</v>
      </c>
      <c r="AO58">
        <f t="shared" si="42"/>
        <v>0</v>
      </c>
      <c r="AP58">
        <f t="shared" si="43"/>
        <v>-2.4509431393106222E-7</v>
      </c>
      <c r="AQ58">
        <f t="shared" si="44"/>
        <v>-3.0105167735226094E-2</v>
      </c>
      <c r="AR58">
        <f t="shared" si="45"/>
        <v>-3.0105412829540025E-2</v>
      </c>
      <c r="AS58">
        <f t="shared" si="46"/>
        <v>-0.48964675381008732</v>
      </c>
      <c r="AT58">
        <f t="shared" si="47"/>
        <v>-0.32028939273679868</v>
      </c>
      <c r="AU58">
        <f t="shared" si="48"/>
        <v>-0.84004155937642611</v>
      </c>
      <c r="AW58">
        <v>55</v>
      </c>
      <c r="AX58">
        <f>IF(Z58&gt;0, (R58*SUMPRODUCT(K58:$K$98, X58:$X$98)-K58*$AZ$3)/Z58, 0)</f>
        <v>-833539533.01462507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2000000</v>
      </c>
      <c r="S59">
        <f t="shared" si="32"/>
        <v>-3097700732.7876039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-813.55391430712518</v>
      </c>
      <c r="AC59">
        <f t="shared" si="33"/>
        <v>-726.41340777594917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-1.4635242473349945</v>
      </c>
      <c r="AI59">
        <f t="shared" si="38"/>
        <v>-1.4635359723767341</v>
      </c>
      <c r="AJ59">
        <f t="shared" si="39"/>
        <v>-87.140506531176015</v>
      </c>
      <c r="AK59">
        <f t="shared" si="61"/>
        <v>-56.948774001498769</v>
      </c>
      <c r="AL59">
        <f t="shared" si="40"/>
        <v>-145.55281650505151</v>
      </c>
      <c r="AN59">
        <f t="shared" si="41"/>
        <v>0</v>
      </c>
      <c r="AO59">
        <f t="shared" si="42"/>
        <v>0</v>
      </c>
      <c r="AP59">
        <f t="shared" si="43"/>
        <v>-5.2577444027071826E-8</v>
      </c>
      <c r="AQ59">
        <f t="shared" si="44"/>
        <v>-6.5627369100511113E-3</v>
      </c>
      <c r="AR59">
        <f t="shared" si="45"/>
        <v>-6.5627894874951383E-3</v>
      </c>
      <c r="AS59">
        <f t="shared" si="46"/>
        <v>-0.39075554751762021</v>
      </c>
      <c r="AT59">
        <f t="shared" si="47"/>
        <v>-0.25536974997329692</v>
      </c>
      <c r="AU59">
        <f t="shared" si="48"/>
        <v>-0.65268808697841219</v>
      </c>
      <c r="AW59">
        <v>56</v>
      </c>
      <c r="AX59">
        <f>IF(Z59&gt;0, (R59*SUMPRODUCT(K59:$K$98, X59:$X$98)-K59*$AZ$3)/Z59, 0)</f>
        <v>-3097700732.7876039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2000000</v>
      </c>
      <c r="S60">
        <f t="shared" si="32"/>
        <v>-11653145210.624336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-726.41340777594917</v>
      </c>
      <c r="AC60">
        <f t="shared" si="33"/>
        <v>-648.58906721025994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-0.35299594275464635</v>
      </c>
      <c r="AI60">
        <f t="shared" si="38"/>
        <v>-0.3529987256473997</v>
      </c>
      <c r="AJ60">
        <f t="shared" si="39"/>
        <v>-77.824340565689226</v>
      </c>
      <c r="AK60">
        <f t="shared" si="61"/>
        <v>-50.848938544316447</v>
      </c>
      <c r="AL60">
        <f t="shared" si="40"/>
        <v>-129.02627783565308</v>
      </c>
      <c r="AN60">
        <f t="shared" si="41"/>
        <v>0</v>
      </c>
      <c r="AO60">
        <f t="shared" si="42"/>
        <v>0</v>
      </c>
      <c r="AP60">
        <f t="shared" si="43"/>
        <v>-1.1142009374225116E-8</v>
      </c>
      <c r="AQ60">
        <f t="shared" si="44"/>
        <v>-1.4133078245596061E-3</v>
      </c>
      <c r="AR60">
        <f t="shared" si="45"/>
        <v>-1.4133189665689802E-3</v>
      </c>
      <c r="AS60">
        <f t="shared" si="46"/>
        <v>-0.31158927381533591</v>
      </c>
      <c r="AT60">
        <f t="shared" si="47"/>
        <v>-0.20358648361344955</v>
      </c>
      <c r="AU60">
        <f t="shared" si="48"/>
        <v>-0.51658907639535445</v>
      </c>
      <c r="AW60">
        <v>57</v>
      </c>
      <c r="AX60">
        <f>IF(Z60&gt;0, (R60*SUMPRODUCT(K60:$K$98, X60:$X$98)-K60*$AZ$3)/Z60, 0)</f>
        <v>-11653145210.624336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2000000</v>
      </c>
      <c r="S61">
        <f t="shared" si="32"/>
        <v>-44426679807.028969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-648.58906721025994</v>
      </c>
      <c r="AC61">
        <f t="shared" si="33"/>
        <v>-579.09860256933518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-8.4132695682311548E-2</v>
      </c>
      <c r="AI61">
        <f t="shared" si="38"/>
        <v>-8.4133347428745314E-2</v>
      </c>
      <c r="AJ61">
        <f t="shared" si="39"/>
        <v>-69.490464640924756</v>
      </c>
      <c r="AK61">
        <f t="shared" si="61"/>
        <v>-45.401234704718199</v>
      </c>
      <c r="AL61">
        <f t="shared" si="40"/>
        <v>-114.97583269307171</v>
      </c>
      <c r="AN61">
        <f t="shared" si="41"/>
        <v>0</v>
      </c>
      <c r="AO61">
        <f t="shared" si="42"/>
        <v>0</v>
      </c>
      <c r="AP61">
        <f t="shared" si="43"/>
        <v>-2.3298485470837294E-9</v>
      </c>
      <c r="AQ61">
        <f t="shared" si="44"/>
        <v>-3.0075567527675312E-4</v>
      </c>
      <c r="AR61">
        <f t="shared" si="45"/>
        <v>-3.0075800512530023E-4</v>
      </c>
      <c r="AS61">
        <f t="shared" si="46"/>
        <v>-0.24841295585362663</v>
      </c>
      <c r="AT61">
        <f t="shared" si="47"/>
        <v>-0.16229931646997858</v>
      </c>
      <c r="AU61">
        <f t="shared" si="48"/>
        <v>-0.41101303032873054</v>
      </c>
      <c r="AW61">
        <v>58</v>
      </c>
      <c r="AX61">
        <f>IF(Z61&gt;0, (R61*SUMPRODUCT(K61:$K$98, X61:$X$98)-K61*$AZ$3)/Z61, 0)</f>
        <v>-44426679807.028969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2000000</v>
      </c>
      <c r="S62">
        <f t="shared" si="32"/>
        <v>-171792940885.05927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-579.09860256933518</v>
      </c>
      <c r="AC62">
        <f t="shared" si="33"/>
        <v>-517.05258372791263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-1.978967298160593E-2</v>
      </c>
      <c r="AI62">
        <f t="shared" si="38"/>
        <v>-1.9789823468750821E-2</v>
      </c>
      <c r="AJ62">
        <f t="shared" si="39"/>
        <v>-62.046018841422551</v>
      </c>
      <c r="AK62">
        <f t="shared" si="61"/>
        <v>-40.53690217985347</v>
      </c>
      <c r="AL62">
        <f t="shared" si="40"/>
        <v>-102.60271084474476</v>
      </c>
      <c r="AN62">
        <f t="shared" si="41"/>
        <v>0</v>
      </c>
      <c r="AO62">
        <f t="shared" si="42"/>
        <v>0</v>
      </c>
      <c r="AP62">
        <f t="shared" si="43"/>
        <v>-4.8031970842749998E-10</v>
      </c>
      <c r="AQ62">
        <f t="shared" si="44"/>
        <v>-6.3163999577646124E-5</v>
      </c>
      <c r="AR62">
        <f t="shared" si="45"/>
        <v>-6.3164479897354555E-5</v>
      </c>
      <c r="AS62">
        <f t="shared" si="46"/>
        <v>-0.19803635520086321</v>
      </c>
      <c r="AT62">
        <f t="shared" si="47"/>
        <v>-0.12938429425020065</v>
      </c>
      <c r="AU62">
        <f t="shared" si="48"/>
        <v>-0.32748381393096115</v>
      </c>
      <c r="AW62">
        <v>59</v>
      </c>
      <c r="AX62">
        <f>IF(Z62&gt;0, (R62*SUMPRODUCT(K62:$K$98, X62:$X$98)-K62*$AZ$3)/Z62, 0)</f>
        <v>-171792940885.05927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2000000</v>
      </c>
      <c r="S63">
        <f t="shared" si="32"/>
        <v>-674257714156.82568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-517.05258372791263</v>
      </c>
      <c r="AC63">
        <f t="shared" si="33"/>
        <v>-461.65414725164658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-4.5899209251643435E-3</v>
      </c>
      <c r="AI63">
        <f t="shared" si="38"/>
        <v>-4.5899551594146574E-3</v>
      </c>
      <c r="AJ63">
        <f t="shared" si="39"/>
        <v>-55.398436476266056</v>
      </c>
      <c r="AK63">
        <f t="shared" si="61"/>
        <v>-36.19368086095389</v>
      </c>
      <c r="AL63">
        <f t="shared" si="40"/>
        <v>-91.596707292379364</v>
      </c>
      <c r="AN63">
        <f t="shared" si="41"/>
        <v>0</v>
      </c>
      <c r="AO63">
        <f t="shared" si="42"/>
        <v>0</v>
      </c>
      <c r="AP63">
        <f t="shared" si="43"/>
        <v>-9.7560451929346523E-11</v>
      </c>
      <c r="AQ63">
        <f t="shared" si="44"/>
        <v>-1.3080314470798462E-5</v>
      </c>
      <c r="AR63">
        <f t="shared" si="45"/>
        <v>-1.3080412031250392E-5</v>
      </c>
      <c r="AS63">
        <f t="shared" si="46"/>
        <v>-0.15787395515406766</v>
      </c>
      <c r="AT63">
        <f t="shared" si="47"/>
        <v>-0.10314441909476804</v>
      </c>
      <c r="AU63">
        <f t="shared" si="48"/>
        <v>-0.26103145466086697</v>
      </c>
      <c r="AW63">
        <v>60</v>
      </c>
      <c r="AX63">
        <f>IF(Z63&gt;0, (R63*SUMPRODUCT(K63:$K$98, X63:$X$98)-K63*$AZ$3)/Z63, 0)</f>
        <v>-674257714156.82568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2000000</v>
      </c>
      <c r="S64">
        <f t="shared" si="32"/>
        <v>-2689587932889.2944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-461.65414725164658</v>
      </c>
      <c r="AC64">
        <f t="shared" si="33"/>
        <v>-412.1912142245809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-1.049167490629561E-3</v>
      </c>
      <c r="AI64">
        <f t="shared" si="38"/>
        <v>-1.0491751533501061E-3</v>
      </c>
      <c r="AJ64">
        <f t="shared" si="39"/>
        <v>-49.462933027065674</v>
      </c>
      <c r="AK64">
        <f t="shared" si="61"/>
        <v>-32.315790307615266</v>
      </c>
      <c r="AL64">
        <f t="shared" si="40"/>
        <v>-81.779772509834288</v>
      </c>
      <c r="AN64">
        <f t="shared" si="41"/>
        <v>0</v>
      </c>
      <c r="AO64">
        <f t="shared" si="42"/>
        <v>0</v>
      </c>
      <c r="AP64">
        <f t="shared" si="43"/>
        <v>-1.9497455882542171E-11</v>
      </c>
      <c r="AQ64">
        <f t="shared" si="44"/>
        <v>-2.6695606007716369E-6</v>
      </c>
      <c r="AR64">
        <f t="shared" si="45"/>
        <v>-2.6695800982275197E-6</v>
      </c>
      <c r="AS64">
        <f t="shared" si="46"/>
        <v>-0.12585626068953631</v>
      </c>
      <c r="AT64">
        <f t="shared" si="47"/>
        <v>-8.2226109137485098E-2</v>
      </c>
      <c r="AU64">
        <f t="shared" si="48"/>
        <v>-0.20808503940711964</v>
      </c>
      <c r="AW64">
        <v>61</v>
      </c>
      <c r="AX64">
        <f>IF(Z64&gt;0, (R64*SUMPRODUCT(K64:$K$98, X64:$X$98)-K64*$AZ$3)/Z64, 0)</f>
        <v>-2689587932889.2944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2000000</v>
      </c>
      <c r="S65">
        <f t="shared" si="32"/>
        <v>-10912036565969.801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-412.1912142245809</v>
      </c>
      <c r="AC65">
        <f t="shared" si="33"/>
        <v>-368.02787215540928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-2.3599017073755213E-4</v>
      </c>
      <c r="AI65">
        <f t="shared" si="38"/>
        <v>-2.3599185707662336E-4</v>
      </c>
      <c r="AJ65">
        <f t="shared" si="39"/>
        <v>-44.16334206917162</v>
      </c>
      <c r="AK65">
        <f t="shared" si="61"/>
        <v>-28.853384995720667</v>
      </c>
      <c r="AL65">
        <f t="shared" si="40"/>
        <v>-73.016963056749361</v>
      </c>
      <c r="AN65">
        <f t="shared" si="41"/>
        <v>0</v>
      </c>
      <c r="AO65">
        <f t="shared" si="42"/>
        <v>0</v>
      </c>
      <c r="AP65">
        <f t="shared" si="43"/>
        <v>-3.8310854492764272E-12</v>
      </c>
      <c r="AQ65">
        <f t="shared" si="44"/>
        <v>-5.3613091501882674E-7</v>
      </c>
      <c r="AR65">
        <f t="shared" si="45"/>
        <v>-5.3613474610427609E-7</v>
      </c>
      <c r="AS65">
        <f t="shared" si="46"/>
        <v>-0.10033186094079448</v>
      </c>
      <c r="AT65">
        <f t="shared" si="47"/>
        <v>-6.555015257965853E-2</v>
      </c>
      <c r="AU65">
        <f t="shared" si="48"/>
        <v>-0.16588254965519911</v>
      </c>
      <c r="AW65">
        <v>62</v>
      </c>
      <c r="AX65">
        <f>IF(Z65&gt;0, (R65*SUMPRODUCT(K65:$K$98, X65:$X$98)-K65*$AZ$3)/Z65, 0)</f>
        <v>-10912036565969.801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2000000</v>
      </c>
      <c r="S66">
        <f t="shared" si="32"/>
        <v>-45087899211901.063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-368.02787215540928</v>
      </c>
      <c r="AC66">
        <f t="shared" si="33"/>
        <v>-328.59631488910065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-5.2203217717844189E-5</v>
      </c>
      <c r="AI66">
        <f t="shared" si="38"/>
        <v>-5.2203582113081751E-5</v>
      </c>
      <c r="AJ66">
        <f t="shared" si="39"/>
        <v>-39.43155726630863</v>
      </c>
      <c r="AK66">
        <f t="shared" si="61"/>
        <v>-25.761951050878654</v>
      </c>
      <c r="AL66">
        <f t="shared" si="40"/>
        <v>-65.193560520769395</v>
      </c>
      <c r="AN66">
        <f t="shared" si="41"/>
        <v>0</v>
      </c>
      <c r="AO66">
        <f t="shared" si="42"/>
        <v>0</v>
      </c>
      <c r="AP66">
        <f t="shared" si="43"/>
        <v>-7.3914834011486633E-13</v>
      </c>
      <c r="AQ66">
        <f t="shared" si="44"/>
        <v>-1.0589030192339328E-7</v>
      </c>
      <c r="AR66">
        <f t="shared" si="45"/>
        <v>-1.058910410717334E-7</v>
      </c>
      <c r="AS66">
        <f t="shared" si="46"/>
        <v>-7.998394901262465E-2</v>
      </c>
      <c r="AT66">
        <f t="shared" si="47"/>
        <v>-5.2256180637324019E-2</v>
      </c>
      <c r="AU66">
        <f t="shared" si="48"/>
        <v>-0.13224023554098974</v>
      </c>
      <c r="AW66">
        <v>63</v>
      </c>
      <c r="AX66">
        <f>IF(Z66&gt;0, (R66*SUMPRODUCT(K66:$K$98, X66:$X$98)-K66*$AZ$3)/Z66, 0)</f>
        <v>-45087899211901.063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-190009097553829.25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-328.59631488910065</v>
      </c>
      <c r="AC67">
        <f t="shared" ref="AC67:AC89" si="64">S67*Z67</f>
        <v>-293.38956695709851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-1.1341888043308038E-5</v>
      </c>
      <c r="AI67">
        <f t="shared" ref="AI67:AI89" si="69">SUM(AE67:AH67)</f>
        <v>-1.1341965247392142E-5</v>
      </c>
      <c r="AJ67">
        <f t="shared" ref="AJ67:AJ89" si="70">AB67-AC67</f>
        <v>-35.206747932002145</v>
      </c>
      <c r="AK67">
        <f t="shared" si="61"/>
        <v>-23.001742042237048</v>
      </c>
      <c r="AL67">
        <f t="shared" ref="AL67:AL89" si="71">SUM(AI67:AK67)</f>
        <v>-58.20850131620444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-1.3982382102036795E-13</v>
      </c>
      <c r="AQ67">
        <f t="shared" ref="AQ67:AQ89" si="75">AH67*$K67</f>
        <v>-2.0541220613246625E-8</v>
      </c>
      <c r="AR67">
        <f t="shared" ref="AR67:AR89" si="76">AI67*$K67</f>
        <v>-2.0541360437067648E-8</v>
      </c>
      <c r="AS67">
        <f t="shared" ref="AS67:AS89" si="77">AJ67*$K67</f>
        <v>-6.3762715130389433E-2</v>
      </c>
      <c r="AT67">
        <f t="shared" ref="AT67:AT89" si="78">AK67*$K67</f>
        <v>-4.1658307327178824E-2</v>
      </c>
      <c r="AU67">
        <f t="shared" ref="AU67:AU89" si="79">AL67*$K67</f>
        <v>-0.1054210429989287</v>
      </c>
      <c r="AW67">
        <v>64</v>
      </c>
      <c r="AX67">
        <f>IF(Z67&gt;0, (R67*SUMPRODUCT(K67:$K$98, X67:$X$98)-K67*$AZ$3)/Z67, 0)</f>
        <v>-190009097553829.25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2000000</v>
      </c>
      <c r="S68">
        <f t="shared" si="63"/>
        <v>-817304631852836.5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-293.38956695709851</v>
      </c>
      <c r="AC68">
        <f t="shared" si="64"/>
        <v>-261.9549705152358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-2.4162601081649772E-6</v>
      </c>
      <c r="AI68">
        <f t="shared" si="69"/>
        <v>-2.416276133705535E-6</v>
      </c>
      <c r="AJ68">
        <f t="shared" si="70"/>
        <v>-31.434596441862709</v>
      </c>
      <c r="AK68">
        <f t="shared" si="61"/>
        <v>-20.537269686996897</v>
      </c>
      <c r="AL68">
        <f t="shared" si="71"/>
        <v>-51.971868545135735</v>
      </c>
      <c r="AN68">
        <f t="shared" si="72"/>
        <v>0</v>
      </c>
      <c r="AO68">
        <f t="shared" si="73"/>
        <v>0</v>
      </c>
      <c r="AP68">
        <f t="shared" si="74"/>
        <v>-2.5914065723314488E-14</v>
      </c>
      <c r="AQ68">
        <f t="shared" si="75"/>
        <v>-3.9072081857161451E-9</v>
      </c>
      <c r="AR68">
        <f t="shared" si="76"/>
        <v>-3.9072340997818684E-9</v>
      </c>
      <c r="AS68">
        <f t="shared" si="77"/>
        <v>-5.0831246237643707E-2</v>
      </c>
      <c r="AT68">
        <f t="shared" si="78"/>
        <v>-3.3209747560760325E-2</v>
      </c>
      <c r="AU68">
        <f t="shared" si="79"/>
        <v>-8.4040997705638124E-2</v>
      </c>
      <c r="AW68">
        <v>65</v>
      </c>
      <c r="AX68">
        <f>IF(Z68&gt;0, (R68*SUMPRODUCT(K68:$K$98, X68:$X$98)-K68*$AZ$3)/Z68, 0)</f>
        <v>-817304631852836.5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2000000</v>
      </c>
      <c r="S69">
        <f t="shared" si="63"/>
        <v>-3593257285090648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-261.9549705152358</v>
      </c>
      <c r="AC69">
        <f t="shared" si="64"/>
        <v>-233.88836653485373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-5.0442959722608177E-7</v>
      </c>
      <c r="AI69">
        <f t="shared" si="69"/>
        <v>-5.0443285177130327E-7</v>
      </c>
      <c r="AJ69">
        <f t="shared" si="70"/>
        <v>-28.066603980382069</v>
      </c>
      <c r="AK69">
        <f t="shared" si="61"/>
        <v>-18.336847936066508</v>
      </c>
      <c r="AL69">
        <f t="shared" si="71"/>
        <v>-46.403452420881429</v>
      </c>
      <c r="AN69">
        <f t="shared" si="72"/>
        <v>0</v>
      </c>
      <c r="AO69">
        <f t="shared" si="73"/>
        <v>0</v>
      </c>
      <c r="AP69">
        <f t="shared" si="74"/>
        <v>-4.6988886753950201E-15</v>
      </c>
      <c r="AQ69">
        <f t="shared" si="75"/>
        <v>-7.2829177677281858E-10</v>
      </c>
      <c r="AR69">
        <f t="shared" si="76"/>
        <v>-7.2829647566149403E-10</v>
      </c>
      <c r="AS69">
        <f t="shared" si="77"/>
        <v>-4.0522358309776484E-2</v>
      </c>
      <c r="AT69">
        <f t="shared" si="78"/>
        <v>-2.6474607432254698E-2</v>
      </c>
      <c r="AU69">
        <f t="shared" si="79"/>
        <v>-6.6996966470327657E-2</v>
      </c>
      <c r="AW69">
        <v>66</v>
      </c>
      <c r="AX69">
        <f>IF(Z69&gt;0, (R69*SUMPRODUCT(K69:$K$98, X69:$X$98)-K69*$AZ$3)/Z69, 0)</f>
        <v>-3593257285090648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2000000</v>
      </c>
      <c r="S70">
        <f t="shared" si="63"/>
        <v>-1.615719395808799E+16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-233.88836653485373</v>
      </c>
      <c r="AC70">
        <f t="shared" si="64"/>
        <v>-208.82889869246665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-1.0303034147705742E-7</v>
      </c>
      <c r="AI70">
        <f t="shared" si="69"/>
        <v>-1.0303098771828976E-7</v>
      </c>
      <c r="AJ70">
        <f t="shared" si="70"/>
        <v>-25.059467842387079</v>
      </c>
      <c r="AK70">
        <f t="shared" si="61"/>
        <v>-16.372185657439761</v>
      </c>
      <c r="AL70">
        <f t="shared" si="71"/>
        <v>-41.431653602857828</v>
      </c>
      <c r="AN70">
        <f t="shared" si="72"/>
        <v>0</v>
      </c>
      <c r="AO70">
        <f t="shared" si="73"/>
        <v>0</v>
      </c>
      <c r="AP70">
        <f t="shared" si="74"/>
        <v>-8.330699840979025E-16</v>
      </c>
      <c r="AQ70">
        <f t="shared" si="75"/>
        <v>-1.328164788018364E-10</v>
      </c>
      <c r="AR70">
        <f t="shared" si="76"/>
        <v>-1.3281731187182049E-10</v>
      </c>
      <c r="AS70">
        <f t="shared" si="77"/>
        <v>-3.2304175952040742E-2</v>
      </c>
      <c r="AT70">
        <f t="shared" si="78"/>
        <v>-2.1105394955866375E-2</v>
      </c>
      <c r="AU70">
        <f t="shared" si="79"/>
        <v>-5.3409571040724434E-2</v>
      </c>
      <c r="AW70">
        <v>67</v>
      </c>
      <c r="AX70">
        <f>IF(Z70&gt;0, (R70*SUMPRODUCT(K70:$K$98, X70:$X$98)-K70*$AZ$3)/Z70, 0)</f>
        <v>-1.615719395808799E+16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2000000</v>
      </c>
      <c r="S71">
        <f t="shared" si="63"/>
        <v>-7.431496573138664E+16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-208.82889869246665</v>
      </c>
      <c r="AC71">
        <f t="shared" si="64"/>
        <v>-186.45437383267503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-2.0573203266586726E-8</v>
      </c>
      <c r="AI71">
        <f t="shared" si="69"/>
        <v>-2.0573328715325078E-8</v>
      </c>
      <c r="AJ71">
        <f t="shared" si="70"/>
        <v>-22.37452485979162</v>
      </c>
      <c r="AK71">
        <f t="shared" si="61"/>
        <v>-14.618022908472668</v>
      </c>
      <c r="AL71">
        <f t="shared" si="71"/>
        <v>-36.992547788837612</v>
      </c>
      <c r="AN71">
        <f t="shared" si="72"/>
        <v>0</v>
      </c>
      <c r="AO71">
        <f t="shared" si="73"/>
        <v>0</v>
      </c>
      <c r="AP71">
        <f t="shared" si="74"/>
        <v>-1.4438932900656714E-16</v>
      </c>
      <c r="AQ71">
        <f t="shared" si="75"/>
        <v>-2.3679401277484583E-11</v>
      </c>
      <c r="AR71">
        <f t="shared" si="76"/>
        <v>-2.367954566681359E-11</v>
      </c>
      <c r="AS71">
        <f t="shared" si="77"/>
        <v>-2.5752691288893355E-2</v>
      </c>
      <c r="AT71">
        <f t="shared" si="78"/>
        <v>-1.6825091642163864E-2</v>
      </c>
      <c r="AU71">
        <f t="shared" si="79"/>
        <v>-4.2577782954736756E-2</v>
      </c>
      <c r="AW71">
        <v>68</v>
      </c>
      <c r="AX71">
        <f>IF(Z71&gt;0, (R71*SUMPRODUCT(K71:$K$98, X71:$X$98)-K71*$AZ$3)/Z71, 0)</f>
        <v>-7.431496573138664E+16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2000000</v>
      </c>
      <c r="S72">
        <f t="shared" si="63"/>
        <v>-3.5001817159819616E+17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-186.45437383267503</v>
      </c>
      <c r="AC72">
        <f t="shared" si="64"/>
        <v>-166.47711949348044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-4.0165216007672731E-9</v>
      </c>
      <c r="AI72">
        <f t="shared" si="69"/>
        <v>-4.0165453819782221E-9</v>
      </c>
      <c r="AJ72">
        <f t="shared" si="70"/>
        <v>-19.977254339194587</v>
      </c>
      <c r="AK72">
        <f t="shared" ref="AK72:AK89" si="92">G72*SUM(AB72:AB72, AE72:AF72)</f>
        <v>-13.051806168287253</v>
      </c>
      <c r="AL72">
        <f t="shared" si="71"/>
        <v>-33.029060511498386</v>
      </c>
      <c r="AN72">
        <f t="shared" si="72"/>
        <v>0</v>
      </c>
      <c r="AO72">
        <f t="shared" si="73"/>
        <v>0</v>
      </c>
      <c r="AP72">
        <f t="shared" si="74"/>
        <v>-2.4439073801449952E-17</v>
      </c>
      <c r="AQ72">
        <f t="shared" si="75"/>
        <v>-4.1276311806741962E-12</v>
      </c>
      <c r="AR72">
        <f t="shared" si="76"/>
        <v>-4.1276556197479977E-12</v>
      </c>
      <c r="AS72">
        <f t="shared" si="77"/>
        <v>-2.0529887826064831E-2</v>
      </c>
      <c r="AT72">
        <f t="shared" si="78"/>
        <v>-1.3412860046376185E-2</v>
      </c>
      <c r="AU72">
        <f t="shared" si="79"/>
        <v>-3.3942747876568667E-2</v>
      </c>
      <c r="AW72">
        <v>69</v>
      </c>
      <c r="AX72">
        <f>IF(Z72&gt;0, (R72*SUMPRODUCT(K72:$K$98, X72:$X$98)-K72*$AZ$3)/Z72, 0)</f>
        <v>-3.5001817159819616E+17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2000000</v>
      </c>
      <c r="S73">
        <f t="shared" si="63"/>
        <v>-1.6898430239028785E+18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-166.47711949348044</v>
      </c>
      <c r="AC73">
        <f t="shared" si="64"/>
        <v>-148.6402852620397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-7.6581394997682766E-10</v>
      </c>
      <c r="AI73">
        <f t="shared" si="69"/>
        <v>-7.6581834802691754E-10</v>
      </c>
      <c r="AJ73">
        <f t="shared" si="70"/>
        <v>-17.836834231440747</v>
      </c>
      <c r="AK73">
        <f t="shared" si="92"/>
        <v>-11.653398364543632</v>
      </c>
      <c r="AL73">
        <f t="shared" si="71"/>
        <v>-29.490232596750197</v>
      </c>
      <c r="AN73">
        <f t="shared" si="72"/>
        <v>0</v>
      </c>
      <c r="AO73">
        <f t="shared" si="73"/>
        <v>0</v>
      </c>
      <c r="AP73">
        <f t="shared" si="74"/>
        <v>-4.0354588784938407E-18</v>
      </c>
      <c r="AQ73">
        <f t="shared" si="75"/>
        <v>-7.0267746855436961E-13</v>
      </c>
      <c r="AR73">
        <f t="shared" si="76"/>
        <v>-7.0268150401324814E-13</v>
      </c>
      <c r="AS73">
        <f t="shared" si="77"/>
        <v>-1.6366300881763718E-2</v>
      </c>
      <c r="AT73">
        <f t="shared" si="78"/>
        <v>-1.0692649909421112E-2</v>
      </c>
      <c r="AU73">
        <f t="shared" si="79"/>
        <v>-2.7058950791887509E-2</v>
      </c>
      <c r="AW73">
        <v>70</v>
      </c>
      <c r="AX73">
        <f>IF(Z73&gt;0, (R73*SUMPRODUCT(K73:$K$98, X73:$X$98)-K73*$AZ$3)/Z73, 0)</f>
        <v>-1.6898430239028785E+18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2000000</v>
      </c>
      <c r="S74">
        <f t="shared" si="63"/>
        <v>-8.370200699454165E+18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-148.6402852620397</v>
      </c>
      <c r="AC74">
        <f t="shared" si="64"/>
        <v>-132.71454041253605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-1.424515868547779E-10</v>
      </c>
      <c r="AI74">
        <f t="shared" si="69"/>
        <v>-1.4245237963469547E-10</v>
      </c>
      <c r="AJ74">
        <f t="shared" si="70"/>
        <v>-15.925744849503644</v>
      </c>
      <c r="AK74">
        <f t="shared" si="92"/>
        <v>-10.40481996834278</v>
      </c>
      <c r="AL74">
        <f t="shared" si="71"/>
        <v>-26.330564817988879</v>
      </c>
      <c r="AN74">
        <f t="shared" si="72"/>
        <v>0</v>
      </c>
      <c r="AO74">
        <f t="shared" si="73"/>
        <v>0</v>
      </c>
      <c r="AP74">
        <f t="shared" si="74"/>
        <v>-6.4948237849868818E-19</v>
      </c>
      <c r="AQ74">
        <f t="shared" si="75"/>
        <v>-1.1670300092108468E-13</v>
      </c>
      <c r="AR74">
        <f t="shared" si="76"/>
        <v>-1.1670365040346318E-13</v>
      </c>
      <c r="AS74">
        <f t="shared" si="77"/>
        <v>-1.3047114861102341E-2</v>
      </c>
      <c r="AT74">
        <f t="shared" si="78"/>
        <v>-8.5241150425871895E-3</v>
      </c>
      <c r="AU74">
        <f t="shared" si="79"/>
        <v>-2.1571229903806236E-2</v>
      </c>
      <c r="AW74">
        <v>71</v>
      </c>
      <c r="AX74">
        <f>IF(Z74&gt;0, (R74*SUMPRODUCT(K74:$K$98, X74:$X$98)-K74*$AZ$3)/Z74, 0)</f>
        <v>-8.370200699454165E+18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2000000</v>
      </c>
      <c r="S75">
        <f t="shared" si="63"/>
        <v>-4.2569841276712591E+19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-132.71454041253605</v>
      </c>
      <c r="AC75">
        <f t="shared" si="64"/>
        <v>-118.49512536833583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-2.5826992080146258E-11</v>
      </c>
      <c r="AI75">
        <f t="shared" si="69"/>
        <v>-2.5827131257462658E-11</v>
      </c>
      <c r="AJ75">
        <f t="shared" si="70"/>
        <v>-14.219415044200218</v>
      </c>
      <c r="AK75">
        <f t="shared" si="92"/>
        <v>-9.2900178288775237</v>
      </c>
      <c r="AL75">
        <f t="shared" si="71"/>
        <v>-23.50943287310357</v>
      </c>
      <c r="AN75">
        <f t="shared" si="72"/>
        <v>0</v>
      </c>
      <c r="AO75">
        <f t="shared" si="73"/>
        <v>0</v>
      </c>
      <c r="AP75">
        <f t="shared" si="74"/>
        <v>-1.0180407630376007E-19</v>
      </c>
      <c r="AQ75">
        <f t="shared" si="75"/>
        <v>-1.889167818762464E-14</v>
      </c>
      <c r="AR75">
        <f t="shared" si="76"/>
        <v>-1.8891779991700944E-14</v>
      </c>
      <c r="AS75">
        <f t="shared" si="77"/>
        <v>-1.0401080086976109E-2</v>
      </c>
      <c r="AT75">
        <f t="shared" si="78"/>
        <v>-6.7953723234910925E-3</v>
      </c>
      <c r="AU75">
        <f t="shared" si="79"/>
        <v>-1.7196452410486094E-2</v>
      </c>
      <c r="AW75">
        <v>72</v>
      </c>
      <c r="AX75">
        <f>IF(Z75&gt;0, (R75*SUMPRODUCT(K75:$K$98, X75:$X$98)-K75*$AZ$3)/Z75, 0)</f>
        <v>-4.2569841276712591E+19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2000000</v>
      </c>
      <c r="S76">
        <f t="shared" si="63"/>
        <v>-2.2249479057688553E+20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-118.49512536833583</v>
      </c>
      <c r="AC76">
        <f t="shared" si="64"/>
        <v>-105.79921907887132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-4.5603952464402803E-12</v>
      </c>
      <c r="AI76">
        <f t="shared" si="69"/>
        <v>-4.5604190221023543E-12</v>
      </c>
      <c r="AJ76">
        <f t="shared" si="70"/>
        <v>-12.695906289464517</v>
      </c>
      <c r="AK76">
        <f t="shared" si="92"/>
        <v>-8.2946587757835086</v>
      </c>
      <c r="AL76">
        <f t="shared" si="71"/>
        <v>-20.990565065252586</v>
      </c>
      <c r="AN76">
        <f t="shared" si="72"/>
        <v>0</v>
      </c>
      <c r="AO76">
        <f t="shared" si="73"/>
        <v>0</v>
      </c>
      <c r="AP76">
        <f t="shared" si="74"/>
        <v>-1.552784925839638E-20</v>
      </c>
      <c r="AQ76">
        <f t="shared" si="75"/>
        <v>-2.9783872989756613E-15</v>
      </c>
      <c r="AR76">
        <f t="shared" si="76"/>
        <v>-2.97840282682492E-15</v>
      </c>
      <c r="AS76">
        <f t="shared" si="77"/>
        <v>-8.2916773652552123E-3</v>
      </c>
      <c r="AT76">
        <f t="shared" si="78"/>
        <v>-5.417229211966754E-3</v>
      </c>
      <c r="AU76">
        <f t="shared" si="79"/>
        <v>-1.3708906577224945E-2</v>
      </c>
      <c r="AW76">
        <v>73</v>
      </c>
      <c r="AX76">
        <f>IF(Z76&gt;0, (R76*SUMPRODUCT(K76:$K$98, X76:$X$98)-K76*$AZ$3)/Z76, 0)</f>
        <v>-2.2249479057688553E+20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2000000</v>
      </c>
      <c r="S77">
        <f t="shared" si="63"/>
        <v>-1.1962162340266126E+21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-105.79921907887132</v>
      </c>
      <c r="AC77">
        <f t="shared" si="64"/>
        <v>-94.463588463277958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-7.8357890582803727E-13</v>
      </c>
      <c r="AI77">
        <f t="shared" si="69"/>
        <v>-7.835828542608447E-13</v>
      </c>
      <c r="AJ77">
        <f t="shared" si="70"/>
        <v>-11.335630615593359</v>
      </c>
      <c r="AK77">
        <f t="shared" si="92"/>
        <v>-7.4059453355209932</v>
      </c>
      <c r="AL77">
        <f t="shared" si="71"/>
        <v>-18.741575951115138</v>
      </c>
      <c r="AN77">
        <f t="shared" si="72"/>
        <v>0</v>
      </c>
      <c r="AO77">
        <f t="shared" si="73"/>
        <v>0</v>
      </c>
      <c r="AP77">
        <f t="shared" si="74"/>
        <v>-2.302424595913678E-21</v>
      </c>
      <c r="AQ77">
        <f t="shared" si="75"/>
        <v>-4.5692340065675334E-16</v>
      </c>
      <c r="AR77">
        <f t="shared" si="76"/>
        <v>-4.5692570308134927E-16</v>
      </c>
      <c r="AS77">
        <f t="shared" si="77"/>
        <v>-6.6100744302098544E-3</v>
      </c>
      <c r="AT77">
        <f t="shared" si="78"/>
        <v>-4.3185819610704369E-3</v>
      </c>
      <c r="AU77">
        <f t="shared" si="79"/>
        <v>-1.0928656391280749E-2</v>
      </c>
      <c r="AW77">
        <v>74</v>
      </c>
      <c r="AX77">
        <f>IF(Z77&gt;0, (R77*SUMPRODUCT(K77:$K$98, X77:$X$98)-K77*$AZ$3)/Z77, 0)</f>
        <v>-1.1962162340266126E+21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2000000</v>
      </c>
      <c r="S78">
        <f t="shared" si="63"/>
        <v>-6.6213454128129077E+21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-94.463588463277958</v>
      </c>
      <c r="AC78">
        <f t="shared" si="64"/>
        <v>-84.342489699355326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-1.3088200205084169E-13</v>
      </c>
      <c r="AI78">
        <f t="shared" si="69"/>
        <v>-1.3088263894926974E-13</v>
      </c>
      <c r="AJ78">
        <f t="shared" si="70"/>
        <v>-10.121098763922632</v>
      </c>
      <c r="AK78">
        <f t="shared" si="92"/>
        <v>-6.6124511924294573</v>
      </c>
      <c r="AL78">
        <f t="shared" si="71"/>
        <v>-16.733549956352221</v>
      </c>
      <c r="AN78">
        <f t="shared" si="72"/>
        <v>0</v>
      </c>
      <c r="AO78">
        <f t="shared" si="73"/>
        <v>0</v>
      </c>
      <c r="AP78">
        <f t="shared" si="74"/>
        <v>-3.315986994452605E-22</v>
      </c>
      <c r="AQ78">
        <f t="shared" si="75"/>
        <v>-6.8143207377708895E-17</v>
      </c>
      <c r="AR78">
        <f t="shared" si="76"/>
        <v>-6.8143538976408343E-17</v>
      </c>
      <c r="AS78">
        <f t="shared" si="77"/>
        <v>-5.26951086591984E-3</v>
      </c>
      <c r="AT78">
        <f t="shared" si="78"/>
        <v>-3.4427470990676312E-3</v>
      </c>
      <c r="AU78">
        <f t="shared" si="79"/>
        <v>-8.7122579649875406E-3</v>
      </c>
      <c r="AW78">
        <v>75</v>
      </c>
      <c r="AX78">
        <f>IF(Z78&gt;0, (R78*SUMPRODUCT(K78:$K$98, X78:$X$98)-K78*$AZ$3)/Z78, 0)</f>
        <v>-6.6213454128129077E+21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2000000</v>
      </c>
      <c r="S79">
        <f t="shared" si="63"/>
        <v>-3.7761590879934417E+22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-84.342489699355326</v>
      </c>
      <c r="AC79">
        <f t="shared" si="64"/>
        <v>-75.30579437442438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-2.123269142788527E-14</v>
      </c>
      <c r="AI79">
        <f t="shared" si="69"/>
        <v>-2.1232791140043337E-14</v>
      </c>
      <c r="AJ79">
        <f t="shared" si="70"/>
        <v>-9.0366953249309461</v>
      </c>
      <c r="AK79">
        <f t="shared" si="92"/>
        <v>-5.9039742789548733</v>
      </c>
      <c r="AL79">
        <f t="shared" si="71"/>
        <v>-14.940669603885841</v>
      </c>
      <c r="AN79">
        <f t="shared" si="72"/>
        <v>0</v>
      </c>
      <c r="AO79">
        <f t="shared" si="73"/>
        <v>0</v>
      </c>
      <c r="AP79">
        <f t="shared" si="74"/>
        <v>-4.6352454329372636E-23</v>
      </c>
      <c r="AQ79">
        <f t="shared" si="75"/>
        <v>-9.8702844143539474E-18</v>
      </c>
      <c r="AR79">
        <f t="shared" si="76"/>
        <v>-9.8703307668082768E-18</v>
      </c>
      <c r="AS79">
        <f t="shared" si="77"/>
        <v>-4.2008217999998836E-3</v>
      </c>
      <c r="AT79">
        <f t="shared" si="78"/>
        <v>-2.744536909333252E-3</v>
      </c>
      <c r="AU79">
        <f t="shared" si="79"/>
        <v>-6.9453587093331456E-3</v>
      </c>
      <c r="AW79">
        <v>76</v>
      </c>
      <c r="AX79">
        <f>IF(Z79&gt;0, (R79*SUMPRODUCT(K79:$K$98, X79:$X$98)-K79*$AZ$3)/Z79, 0)</f>
        <v>-3.7761590879934417E+22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2000000</v>
      </c>
      <c r="S80">
        <f t="shared" si="63"/>
        <v>-2.2320907149538772E+23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-75.30579437442438</v>
      </c>
      <c r="AC80">
        <f t="shared" si="64"/>
        <v>-67.237316405736053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-3.3461410312042898E-15</v>
      </c>
      <c r="AI80">
        <f t="shared" si="69"/>
        <v>-3.3461560927149972E-15</v>
      </c>
      <c r="AJ80">
        <f t="shared" si="70"/>
        <v>-8.0684779686883275</v>
      </c>
      <c r="AK80">
        <f t="shared" si="92"/>
        <v>-5.271405606209707</v>
      </c>
      <c r="AL80">
        <f t="shared" si="71"/>
        <v>-13.339883574898039</v>
      </c>
      <c r="AN80">
        <f t="shared" si="72"/>
        <v>0</v>
      </c>
      <c r="AO80">
        <f t="shared" si="73"/>
        <v>0</v>
      </c>
      <c r="AP80">
        <f t="shared" si="74"/>
        <v>-6.2513689467738093E-24</v>
      </c>
      <c r="AQ80">
        <f t="shared" si="75"/>
        <v>-1.3888355916318657E-18</v>
      </c>
      <c r="AR80">
        <f t="shared" si="76"/>
        <v>-1.3888418430008125E-18</v>
      </c>
      <c r="AS80">
        <f t="shared" si="77"/>
        <v>-3.3488694196427572E-3</v>
      </c>
      <c r="AT80">
        <f t="shared" si="78"/>
        <v>-2.1879280208332678E-3</v>
      </c>
      <c r="AU80">
        <f t="shared" si="79"/>
        <v>-5.5367974404760267E-3</v>
      </c>
      <c r="AW80">
        <v>77</v>
      </c>
      <c r="AX80">
        <f>IF(Z80&gt;0, (R80*SUMPRODUCT(K80:$K$98, X80:$X$98)-K80*$AZ$3)/Z80, 0)</f>
        <v>-2.2320907149538772E+23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2000000</v>
      </c>
      <c r="S81">
        <f t="shared" si="63"/>
        <v>-1.3690512735588973E+24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-67.237316405736053</v>
      </c>
      <c r="AC81">
        <f t="shared" si="64"/>
        <v>-60.033318219407185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-5.0873521062846392E-16</v>
      </c>
      <c r="AI81">
        <f t="shared" si="69"/>
        <v>-5.0873740314379839E-16</v>
      </c>
      <c r="AJ81">
        <f t="shared" si="70"/>
        <v>-7.2039981863288673</v>
      </c>
      <c r="AK81">
        <f t="shared" si="92"/>
        <v>-4.7066121484015238</v>
      </c>
      <c r="AL81">
        <f t="shared" si="71"/>
        <v>-11.910610334730393</v>
      </c>
      <c r="AN81">
        <f t="shared" si="72"/>
        <v>0</v>
      </c>
      <c r="AO81">
        <f t="shared" si="73"/>
        <v>0</v>
      </c>
      <c r="AP81">
        <f t="shared" si="74"/>
        <v>-8.1251467397475824E-25</v>
      </c>
      <c r="AQ81">
        <f t="shared" si="75"/>
        <v>-1.8852995794479794E-19</v>
      </c>
      <c r="AR81">
        <f t="shared" si="76"/>
        <v>-1.885307704594719E-19</v>
      </c>
      <c r="AS81">
        <f t="shared" si="77"/>
        <v>-2.6696981980570459E-3</v>
      </c>
      <c r="AT81">
        <f t="shared" si="78"/>
        <v>-1.7442028227306022E-3</v>
      </c>
      <c r="AU81">
        <f t="shared" si="79"/>
        <v>-4.413901020787649E-3</v>
      </c>
      <c r="AW81">
        <v>78</v>
      </c>
      <c r="AX81">
        <f>IF(Z81&gt;0, (R81*SUMPRODUCT(K81:$K$98, X81:$X$98)-K81*$AZ$3)/Z81, 0)</f>
        <v>-1.3690512735588973E+24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2000000</v>
      </c>
      <c r="S82">
        <f t="shared" si="63"/>
        <v>-8.7231990985428722E+24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-60.033318219407185</v>
      </c>
      <c r="AC82">
        <f t="shared" si="64"/>
        <v>-53.601176981613555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-7.4534267892790086E-17</v>
      </c>
      <c r="AI82">
        <f t="shared" si="69"/>
        <v>-7.4534575126273904E-17</v>
      </c>
      <c r="AJ82">
        <f t="shared" si="70"/>
        <v>-6.4321412377936298</v>
      </c>
      <c r="AK82">
        <f t="shared" si="92"/>
        <v>-4.2023322753585033</v>
      </c>
      <c r="AL82">
        <f t="shared" si="71"/>
        <v>-10.634473513152134</v>
      </c>
      <c r="AN82">
        <f t="shared" si="72"/>
        <v>0</v>
      </c>
      <c r="AO82">
        <f t="shared" si="73"/>
        <v>0</v>
      </c>
      <c r="AP82">
        <f t="shared" si="74"/>
        <v>-1.0165742303739871E-25</v>
      </c>
      <c r="AQ82">
        <f t="shared" si="75"/>
        <v>-2.466190047975443E-20</v>
      </c>
      <c r="AR82">
        <f t="shared" si="76"/>
        <v>-2.4662002137177467E-20</v>
      </c>
      <c r="AS82">
        <f t="shared" si="77"/>
        <v>-2.1282670584000679E-3</v>
      </c>
      <c r="AT82">
        <f t="shared" si="78"/>
        <v>-1.3904678114880437E-3</v>
      </c>
      <c r="AU82">
        <f t="shared" si="79"/>
        <v>-3.518734869888112E-3</v>
      </c>
      <c r="AW82">
        <v>79</v>
      </c>
      <c r="AX82">
        <f>IF(Z82&gt;0, (R82*SUMPRODUCT(K82:$K$98, X82:$X$98)-K82*$AZ$3)/Z82, 0)</f>
        <v>-8.7231990985428722E+24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2000000</v>
      </c>
      <c r="S83">
        <f t="shared" si="63"/>
        <v>-5.7808990212158625E+25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-53.601176981613555</v>
      </c>
      <c r="AC83">
        <f t="shared" si="64"/>
        <v>-47.858193733583526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-1.0510710629504573E-17</v>
      </c>
      <c r="AI83">
        <f t="shared" si="69"/>
        <v>-1.0510752022887815E-17</v>
      </c>
      <c r="AJ83">
        <f t="shared" si="70"/>
        <v>-5.7429832480300291</v>
      </c>
      <c r="AK83">
        <f t="shared" si="92"/>
        <v>-3.7520823887129491</v>
      </c>
      <c r="AL83">
        <f t="shared" si="71"/>
        <v>-9.4950656367429787</v>
      </c>
      <c r="AN83">
        <f t="shared" si="72"/>
        <v>0</v>
      </c>
      <c r="AO83">
        <f t="shared" si="73"/>
        <v>0</v>
      </c>
      <c r="AP83">
        <f t="shared" si="74"/>
        <v>-1.2228789029493144E-26</v>
      </c>
      <c r="AQ83">
        <f t="shared" si="75"/>
        <v>-3.105164467642585E-21</v>
      </c>
      <c r="AR83">
        <f t="shared" si="76"/>
        <v>-3.1051766964316144E-21</v>
      </c>
      <c r="AS83">
        <f t="shared" si="77"/>
        <v>-1.6966414687500544E-3</v>
      </c>
      <c r="AT83">
        <f t="shared" si="78"/>
        <v>-1.1084724262500347E-3</v>
      </c>
      <c r="AU83">
        <f t="shared" si="79"/>
        <v>-2.8051138950000894E-3</v>
      </c>
      <c r="AW83">
        <v>80</v>
      </c>
      <c r="AX83">
        <f>IF(Z83&gt;0, (R83*SUMPRODUCT(K83:$K$98, X83:$X$98)-K83*$AZ$3)/Z83, 0)</f>
        <v>-5.7808990212158625E+25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2000000</v>
      </c>
      <c r="S84">
        <f t="shared" si="63"/>
        <v>-3.9894055088306682E+26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-47.858193733583526</v>
      </c>
      <c r="AC84">
        <f t="shared" si="64"/>
        <v>-42.730530119271002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-1.4249579377059133E-18</v>
      </c>
      <c r="AI84">
        <f t="shared" si="69"/>
        <v>-1.4249632932068801E-18</v>
      </c>
      <c r="AJ84">
        <f t="shared" si="70"/>
        <v>-5.1276636143125245</v>
      </c>
      <c r="AK84">
        <f t="shared" si="92"/>
        <v>-3.3500735613508472</v>
      </c>
      <c r="AL84">
        <f t="shared" si="71"/>
        <v>-8.4777371756633713</v>
      </c>
      <c r="AN84">
        <f t="shared" si="72"/>
        <v>0</v>
      </c>
      <c r="AO84">
        <f t="shared" si="73"/>
        <v>0</v>
      </c>
      <c r="AP84">
        <f t="shared" si="74"/>
        <v>-1.4126501098689163E-27</v>
      </c>
      <c r="AQ84">
        <f t="shared" si="75"/>
        <v>-3.7586903629089379E-22</v>
      </c>
      <c r="AR84">
        <f t="shared" si="76"/>
        <v>-3.7587044894100368E-22</v>
      </c>
      <c r="AS84">
        <f t="shared" si="77"/>
        <v>-1.352552191286714E-3</v>
      </c>
      <c r="AT84">
        <f t="shared" si="78"/>
        <v>-8.8366743164065256E-4</v>
      </c>
      <c r="AU84">
        <f t="shared" si="79"/>
        <v>-2.2362196229273666E-3</v>
      </c>
      <c r="AW84">
        <v>81</v>
      </c>
      <c r="AX84">
        <f>IF(Z84&gt;0, (R84*SUMPRODUCT(K84:$K$98, X84:$X$98)-K84*$AZ$3)/Z84, 0)</f>
        <v>-3.9894055088306682E+26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2000000</v>
      </c>
      <c r="S85">
        <f t="shared" si="63"/>
        <v>-2.8711901190878698E+27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-42.730530119271002</v>
      </c>
      <c r="AC85">
        <f t="shared" si="64"/>
        <v>-38.152259035063395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-1.8550191857902851E-19</v>
      </c>
      <c r="AI85">
        <f t="shared" si="69"/>
        <v>-1.855025829770212E-19</v>
      </c>
      <c r="AJ85">
        <f t="shared" si="70"/>
        <v>-4.5782710842076071</v>
      </c>
      <c r="AK85">
        <f t="shared" si="92"/>
        <v>-2.9911371083489704</v>
      </c>
      <c r="AL85">
        <f t="shared" si="71"/>
        <v>-7.5694081925565779</v>
      </c>
      <c r="AN85">
        <f t="shared" si="72"/>
        <v>0</v>
      </c>
      <c r="AO85">
        <f t="shared" si="73"/>
        <v>0</v>
      </c>
      <c r="AP85">
        <f t="shared" si="74"/>
        <v>-1.5647494030346047E-28</v>
      </c>
      <c r="AQ85">
        <f t="shared" si="75"/>
        <v>-4.3688274129655399E-23</v>
      </c>
      <c r="AR85">
        <f t="shared" si="76"/>
        <v>-4.3688430604595702E-23</v>
      </c>
      <c r="AS85">
        <f t="shared" si="77"/>
        <v>-1.0782463259619839E-3</v>
      </c>
      <c r="AT85">
        <f t="shared" si="78"/>
        <v>-7.0445426629516298E-4</v>
      </c>
      <c r="AU85">
        <f t="shared" si="79"/>
        <v>-1.7827005922571471E-3</v>
      </c>
      <c r="AW85">
        <v>82</v>
      </c>
      <c r="AX85">
        <f>IF(Z85&gt;0, (R85*SUMPRODUCT(K85:$K$98, X85:$X$98)-K85*$AZ$3)/Z85, 0)</f>
        <v>-2.8711901190878698E+27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2000000</v>
      </c>
      <c r="S86">
        <f t="shared" si="63"/>
        <v>-2.1590161008291503E+28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-38.152259035063395</v>
      </c>
      <c r="AC86">
        <f t="shared" si="64"/>
        <v>-34.064516995592314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-2.3154601181203956E-20</v>
      </c>
      <c r="AI86">
        <f t="shared" si="69"/>
        <v>-2.3154680070187189E-20</v>
      </c>
      <c r="AJ86">
        <f t="shared" si="70"/>
        <v>-4.0877420394710811</v>
      </c>
      <c r="AK86">
        <f t="shared" si="92"/>
        <v>-2.6706581324544381</v>
      </c>
      <c r="AL86">
        <f t="shared" si="71"/>
        <v>-6.7584001719255191</v>
      </c>
      <c r="AN86">
        <f t="shared" si="72"/>
        <v>0</v>
      </c>
      <c r="AO86">
        <f t="shared" si="73"/>
        <v>0</v>
      </c>
      <c r="AP86">
        <f t="shared" si="74"/>
        <v>-1.658879418149979E-29</v>
      </c>
      <c r="AQ86">
        <f t="shared" si="75"/>
        <v>-4.8689550506123612E-24</v>
      </c>
      <c r="AR86">
        <f t="shared" si="76"/>
        <v>-4.8689716394065429E-24</v>
      </c>
      <c r="AS86">
        <f t="shared" si="77"/>
        <v>-8.5957136954877618E-4</v>
      </c>
      <c r="AT86">
        <f t="shared" si="78"/>
        <v>-5.6158662810520011E-4</v>
      </c>
      <c r="AU86">
        <f t="shared" si="79"/>
        <v>-1.4211579976539763E-3</v>
      </c>
      <c r="AW86">
        <v>83</v>
      </c>
      <c r="AX86">
        <f>IF(Z86&gt;0, (R86*SUMPRODUCT(K86:$K$98, X86:$X$98)-K86*$AZ$3)/Z86, 0)</f>
        <v>-2.1590161008291503E+28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2000000</v>
      </c>
      <c r="S87">
        <f t="shared" si="63"/>
        <v>-1.6996670442346761E+29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-34.064516995592314</v>
      </c>
      <c r="AC87">
        <f t="shared" si="64"/>
        <v>-30.414747317493138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-2.7661130841975747E-21</v>
      </c>
      <c r="AI87">
        <f t="shared" si="69"/>
        <v>-2.7661220314638704E-21</v>
      </c>
      <c r="AJ87">
        <f t="shared" si="70"/>
        <v>-3.649769678099176</v>
      </c>
      <c r="AK87">
        <f t="shared" si="92"/>
        <v>-2.3845161896914622</v>
      </c>
      <c r="AL87">
        <f t="shared" si="71"/>
        <v>-6.0342858677906381</v>
      </c>
      <c r="AN87">
        <f t="shared" si="72"/>
        <v>0</v>
      </c>
      <c r="AO87">
        <f t="shared" si="73"/>
        <v>0</v>
      </c>
      <c r="AP87">
        <f t="shared" si="74"/>
        <v>-1.6798511494913127E-30</v>
      </c>
      <c r="AQ87">
        <f t="shared" si="75"/>
        <v>-5.1933831972337577E-25</v>
      </c>
      <c r="AR87">
        <f t="shared" si="76"/>
        <v>-5.1933999957452525E-25</v>
      </c>
      <c r="AS87">
        <f t="shared" si="77"/>
        <v>-6.8524503312242929E-4</v>
      </c>
      <c r="AT87">
        <f t="shared" si="78"/>
        <v>-4.4769342163998723E-4</v>
      </c>
      <c r="AU87">
        <f t="shared" si="79"/>
        <v>-1.1329384547624165E-3</v>
      </c>
      <c r="AW87">
        <v>84</v>
      </c>
      <c r="AX87">
        <f>IF(Z87&gt;0, (R87*SUMPRODUCT(K87:$K$98, X87:$X$98)-K87*$AZ$3)/Z87, 0)</f>
        <v>-1.6996670442346761E+29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2000000</v>
      </c>
      <c r="S88">
        <f t="shared" si="63"/>
        <v>-1.4039222782314865E+30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-30.414747317493138</v>
      </c>
      <c r="AC88">
        <f t="shared" si="64"/>
        <v>-27.156024390618867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-3.1562580832810038E-22</v>
      </c>
      <c r="AI88">
        <f t="shared" si="69"/>
        <v>-3.1562677547652489E-22</v>
      </c>
      <c r="AJ88">
        <f t="shared" si="70"/>
        <v>-3.2587229268742703</v>
      </c>
      <c r="AK88">
        <f t="shared" si="92"/>
        <v>-2.1290323122245201</v>
      </c>
      <c r="AL88">
        <f t="shared" si="71"/>
        <v>-5.3877552390987908</v>
      </c>
      <c r="AN88">
        <f t="shared" si="72"/>
        <v>0</v>
      </c>
      <c r="AO88">
        <f t="shared" si="73"/>
        <v>0</v>
      </c>
      <c r="AP88">
        <f t="shared" si="74"/>
        <v>-1.6212707352633989E-31</v>
      </c>
      <c r="AQ88">
        <f t="shared" si="75"/>
        <v>-5.290965413024639E-26</v>
      </c>
      <c r="AR88">
        <f t="shared" si="76"/>
        <v>-5.2909816257319913E-26</v>
      </c>
      <c r="AS88">
        <f t="shared" si="77"/>
        <v>-5.4627314502744785E-4</v>
      </c>
      <c r="AT88">
        <f t="shared" si="78"/>
        <v>-3.5689845475126537E-4</v>
      </c>
      <c r="AU88">
        <f t="shared" si="79"/>
        <v>-9.0317159977871327E-4</v>
      </c>
      <c r="AW88">
        <v>85</v>
      </c>
      <c r="AX88">
        <f>IF(Z88&gt;0, (R88*SUMPRODUCT(K88:$K$98, X88:$X$98)-K88*$AZ$3)/Z88, 0)</f>
        <v>-1.4039222782314865E+30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-27.156024390618867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-27.156024390618867</v>
      </c>
      <c r="AK89">
        <f t="shared" si="92"/>
        <v>-1.9009217073433209</v>
      </c>
      <c r="AL89">
        <f t="shared" si="71"/>
        <v>-29.056946097962189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-5.7902526259407101E-27</v>
      </c>
      <c r="AR89">
        <f t="shared" si="76"/>
        <v>-5.7902526259407101E-27</v>
      </c>
      <c r="AS89">
        <f t="shared" si="77"/>
        <v>-4.0645323290732643E-3</v>
      </c>
      <c r="AT89">
        <f t="shared" si="78"/>
        <v>-2.8451726303512854E-4</v>
      </c>
      <c r="AU89">
        <f t="shared" si="79"/>
        <v>-4.3490495921083925E-3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293625.26320138149</v>
      </c>
      <c r="AO91" s="6">
        <f t="shared" si="93"/>
        <v>-29362.526320138149</v>
      </c>
      <c r="AP91" s="6">
        <f t="shared" si="93"/>
        <v>-2998.4054708816016</v>
      </c>
      <c r="AQ91" s="6">
        <f t="shared" si="93"/>
        <v>-161995.8075735539</v>
      </c>
      <c r="AR91" s="6">
        <f t="shared" si="93"/>
        <v>99268.523836807755</v>
      </c>
      <c r="AS91" s="6">
        <f t="shared" si="93"/>
        <v>-40169.253509820373</v>
      </c>
      <c r="AT91" s="6">
        <f t="shared" si="93"/>
        <v>12725.296426251689</v>
      </c>
      <c r="AU91" s="6">
        <f t="shared" si="93"/>
        <v>71824.566753238905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660014.98233600007</v>
      </c>
      <c r="K3">
        <v>1</v>
      </c>
      <c r="L3" s="2">
        <v>0</v>
      </c>
      <c r="O3">
        <f>$C$3</f>
        <v>660014.98233600007</v>
      </c>
      <c r="P3">
        <f>O3*C5</f>
        <v>66001.49823360001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660014.98233600007</v>
      </c>
      <c r="AF3">
        <f t="shared" ref="AF3:AF34" si="4">-$Z3*P3</f>
        <v>-66001.49823360001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591493.57589840004</v>
      </c>
      <c r="AJ3">
        <f t="shared" ref="AJ3:AJ34" si="8">AB3-AC3</f>
        <v>0</v>
      </c>
      <c r="AL3">
        <f t="shared" ref="AL3:AL34" si="9">SUM(AI3:AK3)</f>
        <v>591493.57589840004</v>
      </c>
      <c r="AN3">
        <f t="shared" ref="AN3:AN34" si="10">AE3*$K3</f>
        <v>660014.98233600007</v>
      </c>
      <c r="AO3">
        <f t="shared" ref="AO3:AO34" si="11">AF3*$K3</f>
        <v>-66001.49823360001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591493.57589840004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591493.57589840004</v>
      </c>
      <c r="AW3">
        <v>0</v>
      </c>
      <c r="AX3">
        <f>IF(Z3&gt;0, (R3*SUMPRODUCT(K3:$K$98, X3:$X$98)-K3*$AZ$3)/Z3, 0)</f>
        <v>0</v>
      </c>
      <c r="AZ3">
        <f>C6*ABS(SUMPRODUCT(X4:X79, K4:K79))/1</f>
        <v>389240.7893528273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26433.662107109496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26109.163872066711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-26109.163872066711</v>
      </c>
      <c r="AK4">
        <f>G4*SUM(AB4, AE4:AF4)</f>
        <v>0</v>
      </c>
      <c r="AL4">
        <f t="shared" si="9"/>
        <v>-30661.057872066711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-4246.5659109991602</v>
      </c>
      <c r="AR4">
        <f t="shared" si="14"/>
        <v>-4246.5659109991602</v>
      </c>
      <c r="AS4">
        <f t="shared" si="15"/>
        <v>-24357.83549964242</v>
      </c>
      <c r="AT4">
        <f t="shared" si="16"/>
        <v>0</v>
      </c>
      <c r="AU4">
        <f t="shared" si="17"/>
        <v>-28604.401410641582</v>
      </c>
      <c r="AW4">
        <v>1</v>
      </c>
      <c r="AX4">
        <f>IF(Z4&gt;0, (R4*SUMPRODUCT(K4:$K$98, X4:$X$98)-K4*$AZ$3)/Z4, 0)</f>
        <v>26433.662107109496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2000000</v>
      </c>
      <c r="S5">
        <f t="shared" si="1"/>
        <v>53463.349872056424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26109.163872066711</v>
      </c>
      <c r="AC5">
        <f t="shared" si="2"/>
        <v>52151.303661112557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-4775.7050596981799</v>
      </c>
      <c r="AI5">
        <f t="shared" si="7"/>
        <v>-4824.4780076951874</v>
      </c>
      <c r="AJ5">
        <f t="shared" si="8"/>
        <v>-26042.139789045847</v>
      </c>
      <c r="AK5">
        <f>G5*SUM(AB5, AE5:AF5)</f>
        <v>1070.4757187547352</v>
      </c>
      <c r="AL5">
        <f t="shared" si="9"/>
        <v>-29796.142077986296</v>
      </c>
      <c r="AN5">
        <f t="shared" si="10"/>
        <v>0</v>
      </c>
      <c r="AO5">
        <f t="shared" si="11"/>
        <v>0</v>
      </c>
      <c r="AP5">
        <f t="shared" si="12"/>
        <v>-41.70613887775756</v>
      </c>
      <c r="AQ5">
        <f t="shared" si="13"/>
        <v>-4083.7436865863056</v>
      </c>
      <c r="AR5">
        <f t="shared" si="14"/>
        <v>-4125.449825464063</v>
      </c>
      <c r="AS5">
        <f t="shared" si="15"/>
        <v>-22268.842530957132</v>
      </c>
      <c r="AT5">
        <f t="shared" si="16"/>
        <v>915.37236983074195</v>
      </c>
      <c r="AU5">
        <f t="shared" si="17"/>
        <v>-25478.919986590452</v>
      </c>
      <c r="AW5">
        <v>2</v>
      </c>
      <c r="AX5">
        <f>IF(Z5&gt;0, (R5*SUMPRODUCT(K5:$K$98, X5:$X$98)-K5*$AZ$3)/Z5, 0)</f>
        <v>53463.349872056424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2000000</v>
      </c>
      <c r="S6">
        <f t="shared" si="1"/>
        <v>83819.239971915507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52151.303661112557</v>
      </c>
      <c r="AC6">
        <f t="shared" si="2"/>
        <v>80646.230967947689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-7119.4964705267048</v>
      </c>
      <c r="AI6">
        <f t="shared" si="7"/>
        <v>-7167.6037016319788</v>
      </c>
      <c r="AJ6">
        <f t="shared" si="8"/>
        <v>-28494.927306835132</v>
      </c>
      <c r="AK6">
        <f>G6*SUM(AB6, AE6:AF6)</f>
        <v>3050.8512641750849</v>
      </c>
      <c r="AL6">
        <f t="shared" si="9"/>
        <v>-32611.679744292021</v>
      </c>
      <c r="AN6">
        <f t="shared" si="10"/>
        <v>0</v>
      </c>
      <c r="AO6">
        <f t="shared" si="11"/>
        <v>0</v>
      </c>
      <c r="AP6">
        <f t="shared" si="12"/>
        <v>-37.110400564850288</v>
      </c>
      <c r="AQ6">
        <f t="shared" si="13"/>
        <v>-5492.0509821717251</v>
      </c>
      <c r="AR6">
        <f t="shared" si="14"/>
        <v>-5529.1613827365754</v>
      </c>
      <c r="AS6">
        <f t="shared" si="15"/>
        <v>-21981.272713635906</v>
      </c>
      <c r="AT6">
        <f t="shared" si="16"/>
        <v>2353.4572636192411</v>
      </c>
      <c r="AU6">
        <f t="shared" si="17"/>
        <v>-25156.976832753237</v>
      </c>
      <c r="AW6">
        <v>3</v>
      </c>
      <c r="AX6">
        <f>IF(Z6&gt;0, (R6*SUMPRODUCT(K6:$K$98, X6:$X$98)-K6*$AZ$3)/Z6, 0)</f>
        <v>83819.239971915507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2000000</v>
      </c>
      <c r="S7">
        <f t="shared" si="1"/>
        <v>107874.08338771394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80646.230967947689</v>
      </c>
      <c r="AC7">
        <f t="shared" si="2"/>
        <v>102227.40995103924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-9736.4359734211739</v>
      </c>
      <c r="AI7">
        <f t="shared" si="7"/>
        <v>-9783.81872131606</v>
      </c>
      <c r="AJ7">
        <f t="shared" si="8"/>
        <v>-21581.178983091551</v>
      </c>
      <c r="AK7">
        <f>G7*SUM(AB7, AE7:AF7)</f>
        <v>3959.7299405262315</v>
      </c>
      <c r="AL7">
        <f t="shared" si="9"/>
        <v>-27405.26776388138</v>
      </c>
      <c r="AN7">
        <f t="shared" si="10"/>
        <v>0</v>
      </c>
      <c r="AO7">
        <f t="shared" si="11"/>
        <v>0</v>
      </c>
      <c r="AP7">
        <f t="shared" si="12"/>
        <v>-33.255870212147194</v>
      </c>
      <c r="AQ7">
        <f t="shared" si="13"/>
        <v>-6833.5768913039838</v>
      </c>
      <c r="AR7">
        <f t="shared" si="14"/>
        <v>-6866.8327615161306</v>
      </c>
      <c r="AS7">
        <f t="shared" si="15"/>
        <v>-15146.881917421937</v>
      </c>
      <c r="AT7">
        <f t="shared" si="16"/>
        <v>2779.1605769556108</v>
      </c>
      <c r="AU7">
        <f t="shared" si="17"/>
        <v>-19234.554101982456</v>
      </c>
      <c r="AW7">
        <v>4</v>
      </c>
      <c r="AX7">
        <f>IF(Z7&gt;0, (R7*SUMPRODUCT(K7:$K$98, X7:$X$98)-K7*$AZ$3)/Z7, 0)</f>
        <v>107874.08338771394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2000000</v>
      </c>
      <c r="S8">
        <f t="shared" si="1"/>
        <v>121866.44666393592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102227.40995103924</v>
      </c>
      <c r="AC8">
        <f t="shared" si="2"/>
        <v>113575.9665816346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-12415.269300236183</v>
      </c>
      <c r="AI8">
        <f t="shared" si="7"/>
        <v>-12461.867838919614</v>
      </c>
      <c r="AJ8">
        <f t="shared" si="8"/>
        <v>-11348.556630595354</v>
      </c>
      <c r="AK8">
        <f t="shared" ref="AK8:AK39" si="30">G8*SUM(AB8:AB8, AE8:AF8)</f>
        <v>2177.4438319571359</v>
      </c>
      <c r="AL8">
        <f t="shared" si="9"/>
        <v>-21632.980637557834</v>
      </c>
      <c r="AN8">
        <f t="shared" si="10"/>
        <v>0</v>
      </c>
      <c r="AO8">
        <f t="shared" si="11"/>
        <v>0</v>
      </c>
      <c r="AP8">
        <f t="shared" si="12"/>
        <v>-30.528767105919826</v>
      </c>
      <c r="AQ8">
        <f t="shared" si="13"/>
        <v>-8133.7929414287273</v>
      </c>
      <c r="AR8">
        <f t="shared" si="14"/>
        <v>-8164.3217085346469</v>
      </c>
      <c r="AS8">
        <f t="shared" si="15"/>
        <v>-7434.9422139062799</v>
      </c>
      <c r="AT8">
        <f t="shared" si="16"/>
        <v>1426.539919709478</v>
      </c>
      <c r="AU8">
        <f t="shared" si="17"/>
        <v>-14172.724002731449</v>
      </c>
      <c r="AW8">
        <v>5</v>
      </c>
      <c r="AX8">
        <f>IF(Z8&gt;0, (R8*SUMPRODUCT(K8:$K$98, X8:$X$98)-K8*$AZ$3)/Z8, 0)</f>
        <v>121866.44666393592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2000000</v>
      </c>
      <c r="S9">
        <f t="shared" si="1"/>
        <v>129989.00151681222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113575.9665816346</v>
      </c>
      <c r="AC9">
        <f t="shared" si="2"/>
        <v>118942.50197459105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-15262.657959502298</v>
      </c>
      <c r="AI9">
        <f t="shared" si="7"/>
        <v>-15308.408946349908</v>
      </c>
      <c r="AJ9">
        <f t="shared" si="8"/>
        <v>-5366.535392956459</v>
      </c>
      <c r="AK9">
        <f t="shared" si="30"/>
        <v>670.09820283164413</v>
      </c>
      <c r="AL9">
        <f t="shared" si="9"/>
        <v>-20004.846136474724</v>
      </c>
      <c r="AN9">
        <f t="shared" si="10"/>
        <v>0</v>
      </c>
      <c r="AO9">
        <f t="shared" si="11"/>
        <v>0</v>
      </c>
      <c r="AP9">
        <f t="shared" si="12"/>
        <v>-28.386682782387908</v>
      </c>
      <c r="AQ9">
        <f t="shared" si="13"/>
        <v>-9469.8772587266794</v>
      </c>
      <c r="AR9">
        <f t="shared" si="14"/>
        <v>-9498.2639415090689</v>
      </c>
      <c r="AS9">
        <f t="shared" si="15"/>
        <v>-3329.7235390294645</v>
      </c>
      <c r="AT9">
        <f t="shared" si="16"/>
        <v>415.76950416806267</v>
      </c>
      <c r="AU9">
        <f t="shared" si="17"/>
        <v>-12412.217976370472</v>
      </c>
      <c r="AW9">
        <v>6</v>
      </c>
      <c r="AX9">
        <f>IF(Z9&gt;0, (R9*SUMPRODUCT(K9:$K$98, X9:$X$98)-K9*$AZ$3)/Z9, 0)</f>
        <v>129989.00151681222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2000000</v>
      </c>
      <c r="S10">
        <f t="shared" si="1"/>
        <v>135896.33296985173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118942.50197459105</v>
      </c>
      <c r="AC10">
        <f t="shared" si="2"/>
        <v>121867.66591864103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-18200.38308179488</v>
      </c>
      <c r="AI10">
        <f t="shared" si="7"/>
        <v>-18245.221549196969</v>
      </c>
      <c r="AJ10">
        <f t="shared" si="8"/>
        <v>-2925.1639440499712</v>
      </c>
      <c r="AK10">
        <f t="shared" si="30"/>
        <v>487.66425809582336</v>
      </c>
      <c r="AL10">
        <f t="shared" si="9"/>
        <v>-20682.721235151115</v>
      </c>
      <c r="AN10">
        <f t="shared" si="10"/>
        <v>0</v>
      </c>
      <c r="AO10">
        <f t="shared" si="11"/>
        <v>0</v>
      </c>
      <c r="AP10">
        <f t="shared" si="12"/>
        <v>-26.392657678544921</v>
      </c>
      <c r="AQ10">
        <f t="shared" si="13"/>
        <v>-10713.044136602657</v>
      </c>
      <c r="AR10">
        <f t="shared" si="14"/>
        <v>-10739.436794281202</v>
      </c>
      <c r="AS10">
        <f t="shared" si="15"/>
        <v>-1721.7994972178149</v>
      </c>
      <c r="AT10">
        <f t="shared" si="16"/>
        <v>287.04718452052111</v>
      </c>
      <c r="AU10">
        <f t="shared" si="17"/>
        <v>-12174.189106978496</v>
      </c>
      <c r="AW10">
        <v>7</v>
      </c>
      <c r="AX10">
        <f>IF(Z10&gt;0, (R10*SUMPRODUCT(K10:$K$98, X10:$X$98)-K10*$AZ$3)/Z10, 0)</f>
        <v>135896.33296985173</v>
      </c>
    </row>
    <row r="11" spans="1:52" x14ac:dyDescent="0.25">
      <c r="A11" t="s">
        <v>33</v>
      </c>
      <c r="C11" s="25">
        <f>AU81</f>
        <v>158709.16701680346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2000000</v>
      </c>
      <c r="S11">
        <f t="shared" si="1"/>
        <v>139740.94651752731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121867.66591864103</v>
      </c>
      <c r="AC11">
        <f t="shared" si="2"/>
        <v>122562.40230843484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-21466.023483775389</v>
      </c>
      <c r="AI11">
        <f t="shared" si="7"/>
        <v>-21509.87691591636</v>
      </c>
      <c r="AJ11">
        <f t="shared" si="8"/>
        <v>-694.7363897938194</v>
      </c>
      <c r="AK11">
        <f t="shared" si="30"/>
        <v>292.48239820473844</v>
      </c>
      <c r="AL11">
        <f t="shared" si="9"/>
        <v>-21912.130907505441</v>
      </c>
      <c r="AN11">
        <f t="shared" si="10"/>
        <v>0</v>
      </c>
      <c r="AO11">
        <f t="shared" si="11"/>
        <v>0</v>
      </c>
      <c r="AP11">
        <f t="shared" si="12"/>
        <v>-24.527603344889229</v>
      </c>
      <c r="AQ11">
        <f t="shared" si="13"/>
        <v>-12006.132329838578</v>
      </c>
      <c r="AR11">
        <f t="shared" si="14"/>
        <v>-12030.659933183466</v>
      </c>
      <c r="AS11">
        <f t="shared" si="15"/>
        <v>-388.57206303362807</v>
      </c>
      <c r="AT11">
        <f t="shared" si="16"/>
        <v>163.58793139534117</v>
      </c>
      <c r="AU11">
        <f t="shared" si="17"/>
        <v>-12255.644064821752</v>
      </c>
      <c r="AW11">
        <v>8</v>
      </c>
      <c r="AX11">
        <f>IF(Z11&gt;0, (R11*SUMPRODUCT(K11:$K$98, X11:$X$98)-K11*$AZ$3)/Z11, 0)</f>
        <v>139740.94651752731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50</v>
      </c>
      <c r="R12">
        <f t="shared" si="0"/>
        <v>2000000</v>
      </c>
      <c r="S12">
        <f t="shared" si="1"/>
        <v>141831.14670404451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122562.40230843484</v>
      </c>
      <c r="AC12">
        <f t="shared" si="2"/>
        <v>121376.38777092996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-25034.093089955368</v>
      </c>
      <c r="AI12">
        <f t="shared" si="7"/>
        <v>-25076.882135447682</v>
      </c>
      <c r="AJ12">
        <f t="shared" si="8"/>
        <v>1186.0145375048887</v>
      </c>
      <c r="AK12">
        <f t="shared" si="30"/>
        <v>281.89352530940016</v>
      </c>
      <c r="AL12">
        <f t="shared" si="9"/>
        <v>-23608.974072633395</v>
      </c>
      <c r="AN12">
        <f t="shared" si="10"/>
        <v>0</v>
      </c>
      <c r="AO12">
        <f t="shared" si="11"/>
        <v>0</v>
      </c>
      <c r="AP12">
        <f t="shared" si="12"/>
        <v>-22.742832556797769</v>
      </c>
      <c r="AQ12">
        <f t="shared" si="13"/>
        <v>-13305.886607318804</v>
      </c>
      <c r="AR12">
        <f t="shared" si="14"/>
        <v>-13328.629439875602</v>
      </c>
      <c r="AS12">
        <f t="shared" si="15"/>
        <v>630.37933485210351</v>
      </c>
      <c r="AT12">
        <f t="shared" si="16"/>
        <v>149.82940542828027</v>
      </c>
      <c r="AU12">
        <f t="shared" si="17"/>
        <v>-12548.420699595219</v>
      </c>
      <c r="AW12">
        <v>9</v>
      </c>
      <c r="AX12">
        <f>IF(Z12&gt;0, (R12*SUMPRODUCT(K12:$K$98, X12:$X$98)-K12*$AZ$3)/Z12, 0)</f>
        <v>141831.14670404451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2000000</v>
      </c>
      <c r="S13">
        <f t="shared" si="1"/>
        <v>142042.23791232865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121376.38777092996</v>
      </c>
      <c r="AC13">
        <f t="shared" si="2"/>
        <v>118296.78643652037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-28789.729516728516</v>
      </c>
      <c r="AI13">
        <f t="shared" si="7"/>
        <v>-28831.370928527987</v>
      </c>
      <c r="AJ13">
        <f t="shared" si="8"/>
        <v>3079.6013344095845</v>
      </c>
      <c r="AK13">
        <f t="shared" si="30"/>
        <v>242.7527755418599</v>
      </c>
      <c r="AL13">
        <f t="shared" si="9"/>
        <v>-25509.016818576543</v>
      </c>
      <c r="AN13">
        <f t="shared" si="10"/>
        <v>0</v>
      </c>
      <c r="AO13">
        <f t="shared" si="11"/>
        <v>0</v>
      </c>
      <c r="AP13">
        <f t="shared" si="12"/>
        <v>-21.038833696672707</v>
      </c>
      <c r="AQ13">
        <f t="shared" si="13"/>
        <v>-14545.672331942977</v>
      </c>
      <c r="AR13">
        <f t="shared" si="14"/>
        <v>-14566.711165639648</v>
      </c>
      <c r="AS13">
        <f t="shared" si="15"/>
        <v>1555.9323646061948</v>
      </c>
      <c r="AT13">
        <f t="shared" si="16"/>
        <v>122.64798558284046</v>
      </c>
      <c r="AU13">
        <f t="shared" si="17"/>
        <v>-12888.130815450613</v>
      </c>
      <c r="AW13">
        <v>10</v>
      </c>
      <c r="AX13">
        <f>IF(Z13&gt;0, (R13*SUMPRODUCT(K13:$K$98, X13:$X$98)-K13*$AZ$3)/Z13, 0)</f>
        <v>142042.23791232865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2000000</v>
      </c>
      <c r="S14">
        <f t="shared" si="1"/>
        <v>140377.61218773873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118296.78643652037</v>
      </c>
      <c r="AC14">
        <f t="shared" si="2"/>
        <v>113436.37119382904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-32839.475036924254</v>
      </c>
      <c r="AI14">
        <f t="shared" si="7"/>
        <v>-32879.87904772981</v>
      </c>
      <c r="AJ14">
        <f t="shared" si="8"/>
        <v>4860.4152426913352</v>
      </c>
      <c r="AK14">
        <f t="shared" si="30"/>
        <v>212.93421558573667</v>
      </c>
      <c r="AL14">
        <f t="shared" si="9"/>
        <v>-27806.529589452737</v>
      </c>
      <c r="AN14">
        <f t="shared" si="10"/>
        <v>0</v>
      </c>
      <c r="AO14">
        <f t="shared" si="11"/>
        <v>0</v>
      </c>
      <c r="AP14">
        <f t="shared" si="12"/>
        <v>-19.408301382122723</v>
      </c>
      <c r="AQ14">
        <f t="shared" si="13"/>
        <v>-15774.63266740064</v>
      </c>
      <c r="AR14">
        <f t="shared" si="14"/>
        <v>-15794.040968782763</v>
      </c>
      <c r="AS14">
        <f t="shared" si="15"/>
        <v>2334.7287061770212</v>
      </c>
      <c r="AT14">
        <f t="shared" si="16"/>
        <v>102.28418783824421</v>
      </c>
      <c r="AU14">
        <f t="shared" si="17"/>
        <v>-13357.028074767497</v>
      </c>
      <c r="AW14">
        <v>11</v>
      </c>
      <c r="AX14">
        <f>IF(Z14&gt;0, (R14*SUMPRODUCT(K14:$K$98, X14:$X$98)-K14*$AZ$3)/Z14, 0)</f>
        <v>140377.61218773873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50</v>
      </c>
      <c r="R15">
        <f t="shared" si="0"/>
        <v>2000000</v>
      </c>
      <c r="S15">
        <f t="shared" si="1"/>
        <v>137260.89435566662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113436.37119382904</v>
      </c>
      <c r="AC15">
        <f t="shared" si="2"/>
        <v>107257.8844916504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-37166.456813631368</v>
      </c>
      <c r="AI15">
        <f t="shared" si="7"/>
        <v>-37205.527622908528</v>
      </c>
      <c r="AJ15">
        <f t="shared" si="8"/>
        <v>6178.486702178634</v>
      </c>
      <c r="AK15">
        <f t="shared" si="30"/>
        <v>465.08912189469908</v>
      </c>
      <c r="AL15">
        <f t="shared" si="9"/>
        <v>-30561.951798835194</v>
      </c>
      <c r="AN15">
        <f t="shared" si="10"/>
        <v>0</v>
      </c>
      <c r="AO15">
        <f t="shared" si="11"/>
        <v>0</v>
      </c>
      <c r="AP15">
        <f t="shared" si="12"/>
        <v>-17.804658268278668</v>
      </c>
      <c r="AQ15">
        <f t="shared" si="13"/>
        <v>-16936.840440525462</v>
      </c>
      <c r="AR15">
        <f t="shared" si="14"/>
        <v>-16954.645098793742</v>
      </c>
      <c r="AS15">
        <f t="shared" si="15"/>
        <v>2815.5506984009321</v>
      </c>
      <c r="AT15">
        <f t="shared" si="16"/>
        <v>211.9421899067213</v>
      </c>
      <c r="AU15">
        <f t="shared" si="17"/>
        <v>-13927.152210486087</v>
      </c>
      <c r="AW15">
        <v>12</v>
      </c>
      <c r="AX15">
        <f>IF(Z15&gt;0, (R15*SUMPRODUCT(K15:$K$98, X15:$X$98)-K15*$AZ$3)/Z15, 0)</f>
        <v>137260.89435566662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2000000</v>
      </c>
      <c r="S16">
        <f t="shared" si="1"/>
        <v>132679.56117078252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107257.8844916504</v>
      </c>
      <c r="AC16">
        <f t="shared" si="2"/>
        <v>99902.237649244824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-41286.530499590393</v>
      </c>
      <c r="AI16">
        <f t="shared" si="7"/>
        <v>-41324.178437512288</v>
      </c>
      <c r="AJ16">
        <f t="shared" si="8"/>
        <v>7355.6468424055784</v>
      </c>
      <c r="AK16">
        <f t="shared" si="30"/>
        <v>761.53097989071784</v>
      </c>
      <c r="AL16">
        <f t="shared" si="9"/>
        <v>-33207.000615215991</v>
      </c>
      <c r="AN16">
        <f t="shared" si="10"/>
        <v>0</v>
      </c>
      <c r="AO16">
        <f t="shared" si="11"/>
        <v>0</v>
      </c>
      <c r="AP16">
        <f t="shared" si="12"/>
        <v>-16.229545451312536</v>
      </c>
      <c r="AQ16">
        <f t="shared" si="13"/>
        <v>-17798.096263869134</v>
      </c>
      <c r="AR16">
        <f t="shared" si="14"/>
        <v>-17814.325809320446</v>
      </c>
      <c r="AS16">
        <f t="shared" si="15"/>
        <v>3170.9254568014221</v>
      </c>
      <c r="AT16">
        <f t="shared" si="16"/>
        <v>328.2862842676513</v>
      </c>
      <c r="AU16">
        <f t="shared" si="17"/>
        <v>-14315.114068251372</v>
      </c>
      <c r="AW16">
        <v>13</v>
      </c>
      <c r="AX16">
        <f>IF(Z16&gt;0, (R16*SUMPRODUCT(K16:$K$98, X16:$X$98)-K16*$AZ$3)/Z16, 0)</f>
        <v>132679.56117078252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2000000</v>
      </c>
      <c r="S17">
        <f t="shared" si="1"/>
        <v>127517.7853804981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99902.237649244824</v>
      </c>
      <c r="AC17">
        <f t="shared" si="2"/>
        <v>92167.528982758056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-45294.827445336705</v>
      </c>
      <c r="AI17">
        <f t="shared" si="7"/>
        <v>-45330.966533193248</v>
      </c>
      <c r="AJ17">
        <f t="shared" si="8"/>
        <v>7734.7086664867675</v>
      </c>
      <c r="AK17">
        <f t="shared" si="30"/>
        <v>1378.6508795595785</v>
      </c>
      <c r="AL17">
        <f t="shared" si="9"/>
        <v>-36217.606987146901</v>
      </c>
      <c r="AN17">
        <f t="shared" si="10"/>
        <v>0</v>
      </c>
      <c r="AO17">
        <f t="shared" si="11"/>
        <v>0</v>
      </c>
      <c r="AP17">
        <f t="shared" si="12"/>
        <v>-14.644763535482845</v>
      </c>
      <c r="AQ17">
        <f t="shared" si="13"/>
        <v>-18354.974534790774</v>
      </c>
      <c r="AR17">
        <f t="shared" si="14"/>
        <v>-18369.619298326255</v>
      </c>
      <c r="AS17">
        <f t="shared" si="15"/>
        <v>3134.3618822419548</v>
      </c>
      <c r="AT17">
        <f t="shared" si="16"/>
        <v>558.67531049151239</v>
      </c>
      <c r="AU17">
        <f t="shared" si="17"/>
        <v>-14676.582105592786</v>
      </c>
      <c r="AW17">
        <v>14</v>
      </c>
      <c r="AX17">
        <f>IF(Z17&gt;0, (R17*SUMPRODUCT(K17:$K$98, X17:$X$98)-K17*$AZ$3)/Z17, 0)</f>
        <v>127517.7853804981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2000000</v>
      </c>
      <c r="S18">
        <f t="shared" si="1"/>
        <v>122089.77136099031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92167.528982758056</v>
      </c>
      <c r="AC18">
        <f t="shared" si="2"/>
        <v>84351.662054507935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-49310.516175490484</v>
      </c>
      <c r="AI18">
        <f t="shared" si="7"/>
        <v>-49345.061109564078</v>
      </c>
      <c r="AJ18">
        <f t="shared" si="8"/>
        <v>7815.8669282501214</v>
      </c>
      <c r="AK18">
        <f t="shared" si="30"/>
        <v>1990.8186260275741</v>
      </c>
      <c r="AL18">
        <f t="shared" si="9"/>
        <v>-39538.37555528638</v>
      </c>
      <c r="AN18">
        <f t="shared" si="10"/>
        <v>0</v>
      </c>
      <c r="AO18">
        <f t="shared" si="11"/>
        <v>0</v>
      </c>
      <c r="AP18">
        <f t="shared" si="12"/>
        <v>-13.063418497691528</v>
      </c>
      <c r="AQ18">
        <f t="shared" si="13"/>
        <v>-18647.130944448469</v>
      </c>
      <c r="AR18">
        <f t="shared" si="14"/>
        <v>-18660.19436294616</v>
      </c>
      <c r="AS18">
        <f t="shared" si="15"/>
        <v>2955.6270215622935</v>
      </c>
      <c r="AT18">
        <f t="shared" si="16"/>
        <v>752.84256757861658</v>
      </c>
      <c r="AU18">
        <f t="shared" si="17"/>
        <v>-14951.72477380525</v>
      </c>
      <c r="AW18">
        <v>15</v>
      </c>
      <c r="AX18">
        <f>IF(Z18&gt;0, (R18*SUMPRODUCT(K18:$K$98, X18:$X$98)-K18*$AZ$3)/Z18, 0)</f>
        <v>122089.77136099031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2000000</v>
      </c>
      <c r="S19">
        <f t="shared" si="1"/>
        <v>115097.34933954471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84351.662054507935</v>
      </c>
      <c r="AC19">
        <f t="shared" si="2"/>
        <v>75629.126442299574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-53802.705380584986</v>
      </c>
      <c r="AI19">
        <f t="shared" si="7"/>
        <v>-53835.559797683331</v>
      </c>
      <c r="AJ19">
        <f t="shared" si="8"/>
        <v>8722.5356122083613</v>
      </c>
      <c r="AK19">
        <f t="shared" si="30"/>
        <v>1881.0420638155269</v>
      </c>
      <c r="AL19">
        <f t="shared" si="9"/>
        <v>-43231.982121659443</v>
      </c>
      <c r="AN19">
        <f t="shared" si="10"/>
        <v>0</v>
      </c>
      <c r="AO19">
        <f t="shared" si="11"/>
        <v>0</v>
      </c>
      <c r="AP19">
        <f t="shared" si="12"/>
        <v>-11.586437738699553</v>
      </c>
      <c r="AQ19">
        <f t="shared" si="13"/>
        <v>-18974.060449765293</v>
      </c>
      <c r="AR19">
        <f t="shared" si="14"/>
        <v>-18985.646887503994</v>
      </c>
      <c r="AS19">
        <f t="shared" si="15"/>
        <v>3076.0891447847953</v>
      </c>
      <c r="AT19">
        <f t="shared" si="16"/>
        <v>663.3682372460471</v>
      </c>
      <c r="AU19">
        <f t="shared" si="17"/>
        <v>-15246.189505473152</v>
      </c>
      <c r="AW19">
        <v>16</v>
      </c>
      <c r="AX19">
        <f>IF(Z19&gt;0, (R19*SUMPRODUCT(K19:$K$98, X19:$X$98)-K19*$AZ$3)/Z19, 0)</f>
        <v>115097.34933954471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2000000</v>
      </c>
      <c r="S20">
        <f t="shared" si="1"/>
        <v>102525.45575783629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75629.126442299574</v>
      </c>
      <c r="AC20">
        <f t="shared" si="2"/>
        <v>63724.914918412804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-57930.666596199691</v>
      </c>
      <c r="AI20">
        <f t="shared" si="7"/>
        <v>-57961.744202462141</v>
      </c>
      <c r="AJ20">
        <f t="shared" si="8"/>
        <v>11904.21152388677</v>
      </c>
      <c r="AK20">
        <f t="shared" si="30"/>
        <v>325.20524370188815</v>
      </c>
      <c r="AL20">
        <f t="shared" si="9"/>
        <v>-45732.327434873485</v>
      </c>
      <c r="AN20">
        <f t="shared" si="10"/>
        <v>0</v>
      </c>
      <c r="AO20">
        <f t="shared" si="11"/>
        <v>0</v>
      </c>
      <c r="AP20">
        <f t="shared" si="12"/>
        <v>-10.395359653928661</v>
      </c>
      <c r="AQ20">
        <f t="shared" si="13"/>
        <v>-19377.622239422199</v>
      </c>
      <c r="AR20">
        <f t="shared" si="14"/>
        <v>-19388.017599076127</v>
      </c>
      <c r="AS20">
        <f t="shared" si="15"/>
        <v>3981.9205875180942</v>
      </c>
      <c r="AT20">
        <f t="shared" si="16"/>
        <v>108.78011134689449</v>
      </c>
      <c r="AU20">
        <f t="shared" si="17"/>
        <v>-15297.316900211139</v>
      </c>
      <c r="AW20">
        <v>17</v>
      </c>
      <c r="AX20">
        <f>IF(Z20&gt;0, (R20*SUMPRODUCT(K20:$K$98, X20:$X$98)-K20*$AZ$3)/Z20, 0)</f>
        <v>102525.45575783629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2000000</v>
      </c>
      <c r="S21">
        <f t="shared" si="1"/>
        <v>86764.828365015448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63724.914918412804</v>
      </c>
      <c r="AC21">
        <f t="shared" si="2"/>
        <v>50735.947563476569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-61168.271037996412</v>
      </c>
      <c r="AI21">
        <f t="shared" si="7"/>
        <v>-61197.508661420288</v>
      </c>
      <c r="AJ21">
        <f t="shared" si="8"/>
        <v>12988.967354936234</v>
      </c>
      <c r="AK21">
        <f t="shared" si="30"/>
        <v>101.95986386946049</v>
      </c>
      <c r="AL21">
        <f t="shared" si="9"/>
        <v>-48106.581442614595</v>
      </c>
      <c r="AN21">
        <f t="shared" si="10"/>
        <v>0</v>
      </c>
      <c r="AO21">
        <f t="shared" si="11"/>
        <v>0</v>
      </c>
      <c r="AP21">
        <f t="shared" si="12"/>
        <v>-9.3000107396054243</v>
      </c>
      <c r="AQ21">
        <f t="shared" si="13"/>
        <v>-19456.628513515043</v>
      </c>
      <c r="AR21">
        <f t="shared" si="14"/>
        <v>-19465.92852425465</v>
      </c>
      <c r="AS21">
        <f t="shared" si="15"/>
        <v>4131.5784852277948</v>
      </c>
      <c r="AT21">
        <f t="shared" si="16"/>
        <v>32.431768316033754</v>
      </c>
      <c r="AU21">
        <f t="shared" si="17"/>
        <v>-15301.918270710821</v>
      </c>
      <c r="AW21">
        <v>18</v>
      </c>
      <c r="AX21">
        <f>IF(Z21&gt;0, (R21*SUMPRODUCT(K21:$K$98, X21:$X$98)-K21*$AZ$3)/Z21, 0)</f>
        <v>86764.828365015448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2000000</v>
      </c>
      <c r="S22">
        <f t="shared" si="1"/>
        <v>72210.342626554208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50735.947563476569</v>
      </c>
      <c r="AC22">
        <f t="shared" si="2"/>
        <v>39487.153805542141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-64139.580279209433</v>
      </c>
      <c r="AI22">
        <f t="shared" si="7"/>
        <v>-64166.922036892094</v>
      </c>
      <c r="AJ22">
        <f t="shared" si="8"/>
        <v>11248.793757934429</v>
      </c>
      <c r="AK22">
        <f t="shared" si="30"/>
        <v>1065.454898833008</v>
      </c>
      <c r="AL22">
        <f t="shared" si="9"/>
        <v>-51852.673380124659</v>
      </c>
      <c r="AN22">
        <f t="shared" si="10"/>
        <v>0</v>
      </c>
      <c r="AO22">
        <f t="shared" si="11"/>
        <v>0</v>
      </c>
      <c r="AP22">
        <f t="shared" si="12"/>
        <v>-8.1204171757360619</v>
      </c>
      <c r="AQ22">
        <f t="shared" si="13"/>
        <v>-19049.256283699215</v>
      </c>
      <c r="AR22">
        <f t="shared" si="14"/>
        <v>-19057.376700874953</v>
      </c>
      <c r="AS22">
        <f t="shared" si="15"/>
        <v>3340.85683511757</v>
      </c>
      <c r="AT22">
        <f t="shared" si="16"/>
        <v>316.4367982802608</v>
      </c>
      <c r="AU22">
        <f t="shared" si="17"/>
        <v>-15400.083067477122</v>
      </c>
      <c r="AW22">
        <v>19</v>
      </c>
      <c r="AX22">
        <f>IF(Z22&gt;0, (R22*SUMPRODUCT(K22:$K$98, X22:$X$98)-K22*$AZ$3)/Z22, 0)</f>
        <v>72210.342626554208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2000000</v>
      </c>
      <c r="S23">
        <f t="shared" si="1"/>
        <v>64601.713028801511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39487.153805542141</v>
      </c>
      <c r="AC23">
        <f t="shared" si="2"/>
        <v>32823.966066481735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-66538.691511822632</v>
      </c>
      <c r="AI23">
        <f t="shared" si="7"/>
        <v>-66564.096384640667</v>
      </c>
      <c r="AJ23">
        <f t="shared" si="8"/>
        <v>6663.1877390604059</v>
      </c>
      <c r="AK23">
        <f t="shared" si="30"/>
        <v>2764.10076638795</v>
      </c>
      <c r="AL23">
        <f t="shared" si="9"/>
        <v>-57136.807879192311</v>
      </c>
      <c r="AN23">
        <f t="shared" si="10"/>
        <v>0</v>
      </c>
      <c r="AO23">
        <f t="shared" si="11"/>
        <v>0</v>
      </c>
      <c r="AP23">
        <f t="shared" si="12"/>
        <v>-6.7367574840419797</v>
      </c>
      <c r="AQ23">
        <f t="shared" si="13"/>
        <v>-17644.450780417297</v>
      </c>
      <c r="AR23">
        <f t="shared" si="14"/>
        <v>-17651.18753790134</v>
      </c>
      <c r="AS23">
        <f t="shared" si="15"/>
        <v>1766.9161420410821</v>
      </c>
      <c r="AT23">
        <f t="shared" si="16"/>
        <v>732.97263316307101</v>
      </c>
      <c r="AU23">
        <f t="shared" si="17"/>
        <v>-15151.298762697186</v>
      </c>
      <c r="AW23">
        <v>20</v>
      </c>
      <c r="AX23">
        <f>IF(Z23&gt;0, (R23*SUMPRODUCT(K23:$K$98, X23:$X$98)-K23*$AZ$3)/Z23, 0)</f>
        <v>64601.713028801511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2000000</v>
      </c>
      <c r="S24">
        <f t="shared" si="1"/>
        <v>55980.028188328964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32823.966066481735</v>
      </c>
      <c r="AC24">
        <f t="shared" si="2"/>
        <v>26238.505058063354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-68609.174889111673</v>
      </c>
      <c r="AI24">
        <f t="shared" si="7"/>
        <v>-68632.610483829296</v>
      </c>
      <c r="AJ24">
        <f t="shared" si="8"/>
        <v>6585.4610084183805</v>
      </c>
      <c r="AK24">
        <f t="shared" si="30"/>
        <v>2297.6776246537215</v>
      </c>
      <c r="AL24">
        <f t="shared" si="9"/>
        <v>-59749.471850757196</v>
      </c>
      <c r="AN24">
        <f t="shared" si="10"/>
        <v>0</v>
      </c>
      <c r="AO24">
        <f t="shared" si="11"/>
        <v>0</v>
      </c>
      <c r="AP24">
        <f t="shared" si="12"/>
        <v>-5.5487076674290225</v>
      </c>
      <c r="AQ24">
        <f t="shared" si="13"/>
        <v>-16244.190060037667</v>
      </c>
      <c r="AR24">
        <f t="shared" si="14"/>
        <v>-16249.738767705094</v>
      </c>
      <c r="AS24">
        <f t="shared" si="15"/>
        <v>1559.2007982403613</v>
      </c>
      <c r="AT24">
        <f t="shared" si="16"/>
        <v>544.00759216088852</v>
      </c>
      <c r="AU24">
        <f t="shared" si="17"/>
        <v>-14146.530377303843</v>
      </c>
      <c r="AW24">
        <v>21</v>
      </c>
      <c r="AX24">
        <f>IF(Z24&gt;0, (R24*SUMPRODUCT(K24:$K$98, X24:$X$98)-K24*$AZ$3)/Z24, 0)</f>
        <v>55980.028188328964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2000000</v>
      </c>
      <c r="S25">
        <f t="shared" si="1"/>
        <v>46338.142102376965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26238.505058063354</v>
      </c>
      <c r="AC25">
        <f t="shared" si="2"/>
        <v>19868.413008739008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-70509.213320669878</v>
      </c>
      <c r="AI25">
        <f t="shared" si="7"/>
        <v>-70530.651829107315</v>
      </c>
      <c r="AJ25">
        <f t="shared" si="8"/>
        <v>6370.0920493243466</v>
      </c>
      <c r="AK25">
        <f t="shared" si="30"/>
        <v>1836.6953540644349</v>
      </c>
      <c r="AL25">
        <f t="shared" si="9"/>
        <v>-62323.864425718537</v>
      </c>
      <c r="AN25">
        <f t="shared" si="10"/>
        <v>0</v>
      </c>
      <c r="AO25">
        <f t="shared" si="11"/>
        <v>0</v>
      </c>
      <c r="AP25">
        <f t="shared" si="12"/>
        <v>-4.532026175595032</v>
      </c>
      <c r="AQ25">
        <f t="shared" si="13"/>
        <v>-14905.402646010594</v>
      </c>
      <c r="AR25">
        <f t="shared" si="14"/>
        <v>-14909.934672186189</v>
      </c>
      <c r="AS25">
        <f t="shared" si="15"/>
        <v>1346.6153204051673</v>
      </c>
      <c r="AT25">
        <f t="shared" si="16"/>
        <v>388.27101453934216</v>
      </c>
      <c r="AU25">
        <f t="shared" si="17"/>
        <v>-13175.04833724168</v>
      </c>
      <c r="AW25">
        <v>22</v>
      </c>
      <c r="AX25">
        <f>IF(Z25&gt;0, (R25*SUMPRODUCT(K25:$K$98, X25:$X$98)-K25*$AZ$3)/Z25, 0)</f>
        <v>46338.142102376965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2000000</v>
      </c>
      <c r="S26">
        <f t="shared" si="1"/>
        <v>35449.165128061868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19868.413008739008</v>
      </c>
      <c r="AC26">
        <f t="shared" si="2"/>
        <v>13779.16930086528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-71560.487440190365</v>
      </c>
      <c r="AI26">
        <f t="shared" si="7"/>
        <v>-71579.92255135742</v>
      </c>
      <c r="AJ26">
        <f t="shared" si="8"/>
        <v>6089.2437078737275</v>
      </c>
      <c r="AK26">
        <f t="shared" si="30"/>
        <v>1390.7889106117307</v>
      </c>
      <c r="AL26">
        <f t="shared" si="9"/>
        <v>-64099.889932871964</v>
      </c>
      <c r="AN26">
        <f t="shared" si="10"/>
        <v>0</v>
      </c>
      <c r="AO26">
        <f t="shared" si="11"/>
        <v>0</v>
      </c>
      <c r="AP26">
        <f t="shared" si="12"/>
        <v>-3.6683169243820939</v>
      </c>
      <c r="AQ26">
        <f t="shared" si="13"/>
        <v>-13506.819947540596</v>
      </c>
      <c r="AR26">
        <f t="shared" si="14"/>
        <v>-13510.488264464979</v>
      </c>
      <c r="AS26">
        <f t="shared" si="15"/>
        <v>1149.3258545462772</v>
      </c>
      <c r="AT26">
        <f t="shared" si="16"/>
        <v>262.50709117051827</v>
      </c>
      <c r="AU26">
        <f t="shared" si="17"/>
        <v>-12098.655318748182</v>
      </c>
      <c r="AW26">
        <v>23</v>
      </c>
      <c r="AX26">
        <f>IF(Z26&gt;0, (R26*SUMPRODUCT(K26:$K$98, X26:$X$98)-K26*$AZ$3)/Z26, 0)</f>
        <v>35449.165128061868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2000000</v>
      </c>
      <c r="S27">
        <f t="shared" si="1"/>
        <v>23336.397552077575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13779.16930086528</v>
      </c>
      <c r="AC27">
        <f t="shared" si="2"/>
        <v>8143.9198338040296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-71671.78922647654</v>
      </c>
      <c r="AI27">
        <f t="shared" si="7"/>
        <v>-71689.238191801269</v>
      </c>
      <c r="AJ27">
        <f t="shared" si="8"/>
        <v>5635.2494670612505</v>
      </c>
      <c r="AK27">
        <f t="shared" si="30"/>
        <v>964.54185106056968</v>
      </c>
      <c r="AL27">
        <f t="shared" si="9"/>
        <v>-65089.446873679452</v>
      </c>
      <c r="AN27">
        <f t="shared" si="10"/>
        <v>0</v>
      </c>
      <c r="AO27">
        <f t="shared" si="11"/>
        <v>0</v>
      </c>
      <c r="AP27">
        <f t="shared" si="12"/>
        <v>-2.9405696962322629</v>
      </c>
      <c r="AQ27">
        <f t="shared" si="13"/>
        <v>-12078.417691362061</v>
      </c>
      <c r="AR27">
        <f t="shared" si="14"/>
        <v>-12081.358261058294</v>
      </c>
      <c r="AS27">
        <f t="shared" si="15"/>
        <v>949.67486639843969</v>
      </c>
      <c r="AT27">
        <f t="shared" si="16"/>
        <v>162.54846549310611</v>
      </c>
      <c r="AU27">
        <f t="shared" si="17"/>
        <v>-10969.134929166748</v>
      </c>
      <c r="AW27">
        <v>24</v>
      </c>
      <c r="AX27">
        <f>IF(Z27&gt;0, (R27*SUMPRODUCT(K27:$K$98, X27:$X$98)-K27*$AZ$3)/Z27, 0)</f>
        <v>23336.397552077575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2000000</v>
      </c>
      <c r="S28">
        <f t="shared" si="1"/>
        <v>9983.5690478175457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8143.9198338040296</v>
      </c>
      <c r="AC28">
        <f t="shared" si="2"/>
        <v>3093.6900714413787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-71222.693903682171</v>
      </c>
      <c r="AI28">
        <f t="shared" si="7"/>
        <v>-71238.187812006057</v>
      </c>
      <c r="AJ28">
        <f t="shared" si="8"/>
        <v>5050.2297623626509</v>
      </c>
      <c r="AK28">
        <f t="shared" si="30"/>
        <v>570.07438836628216</v>
      </c>
      <c r="AL28">
        <f t="shared" si="9"/>
        <v>-65617.883661277127</v>
      </c>
      <c r="AN28">
        <f t="shared" si="10"/>
        <v>0</v>
      </c>
      <c r="AO28">
        <f t="shared" si="11"/>
        <v>0</v>
      </c>
      <c r="AP28">
        <f t="shared" si="12"/>
        <v>-2.3313353934465399</v>
      </c>
      <c r="AQ28">
        <f t="shared" si="13"/>
        <v>-10716.727093207704</v>
      </c>
      <c r="AR28">
        <f t="shared" si="14"/>
        <v>-10719.058428601151</v>
      </c>
      <c r="AS28">
        <f t="shared" si="15"/>
        <v>759.89731860504162</v>
      </c>
      <c r="AT28">
        <f t="shared" si="16"/>
        <v>85.777879326085113</v>
      </c>
      <c r="AU28">
        <f t="shared" si="17"/>
        <v>-9873.3832306700242</v>
      </c>
      <c r="AW28">
        <v>25</v>
      </c>
      <c r="AX28">
        <f>IF(Z28&gt;0, (R28*SUMPRODUCT(K28:$K$98, X28:$X$98)-K28*$AZ$3)/Z28, 0)</f>
        <v>9983.5690478175457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2000000</v>
      </c>
      <c r="S29">
        <f t="shared" si="1"/>
        <v>-4960.5797193792314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3093.6900714413787</v>
      </c>
      <c r="AC29">
        <f t="shared" si="2"/>
        <v>-1347.8692280168325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-70126.628922167743</v>
      </c>
      <c r="AI29">
        <f t="shared" si="7"/>
        <v>-70140.214725685335</v>
      </c>
      <c r="AJ29">
        <f t="shared" si="8"/>
        <v>4441.5592994582112</v>
      </c>
      <c r="AK29">
        <f t="shared" si="30"/>
        <v>216.55830500089652</v>
      </c>
      <c r="AL29">
        <f t="shared" si="9"/>
        <v>-65482.09712122623</v>
      </c>
      <c r="AN29">
        <f t="shared" si="10"/>
        <v>0</v>
      </c>
      <c r="AO29">
        <f t="shared" si="11"/>
        <v>0</v>
      </c>
      <c r="AP29">
        <f t="shared" si="12"/>
        <v>-1.8252026127484615</v>
      </c>
      <c r="AQ29">
        <f t="shared" si="13"/>
        <v>-9421.2540440642042</v>
      </c>
      <c r="AR29">
        <f t="shared" si="14"/>
        <v>-9423.0792466769526</v>
      </c>
      <c r="AS29">
        <f t="shared" si="15"/>
        <v>596.70711618570317</v>
      </c>
      <c r="AT29">
        <f t="shared" si="16"/>
        <v>29.093809842618022</v>
      </c>
      <c r="AU29">
        <f t="shared" si="17"/>
        <v>-8797.2783206486311</v>
      </c>
      <c r="AW29">
        <v>26</v>
      </c>
      <c r="AX29">
        <f>IF(Z29&gt;0, (R29*SUMPRODUCT(K29:$K$98, X29:$X$98)-K29*$AZ$3)/Z29, 0)</f>
        <v>-4960.5797193792314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2000000</v>
      </c>
      <c r="S30">
        <f t="shared" si="1"/>
        <v>-22002.994528080031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-1347.8692280168325</v>
      </c>
      <c r="AC30">
        <f t="shared" si="2"/>
        <v>-5166.294884804709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-68398.567411978103</v>
      </c>
      <c r="AI30">
        <f t="shared" si="7"/>
        <v>-68410.307393275216</v>
      </c>
      <c r="AJ30">
        <f t="shared" si="8"/>
        <v>3818.4256567878765</v>
      </c>
      <c r="AK30">
        <f t="shared" si="30"/>
        <v>-94.35084596117828</v>
      </c>
      <c r="AL30">
        <f t="shared" si="9"/>
        <v>-64686.232582448516</v>
      </c>
      <c r="AN30">
        <f t="shared" si="10"/>
        <v>0</v>
      </c>
      <c r="AO30">
        <f t="shared" si="11"/>
        <v>0</v>
      </c>
      <c r="AP30">
        <f t="shared" si="12"/>
        <v>-1.4082350025320418</v>
      </c>
      <c r="AQ30">
        <f t="shared" si="13"/>
        <v>-8204.5494208960699</v>
      </c>
      <c r="AR30">
        <f t="shared" si="14"/>
        <v>-8205.9576558986009</v>
      </c>
      <c r="AS30">
        <f t="shared" si="15"/>
        <v>458.02804351787285</v>
      </c>
      <c r="AT30">
        <f t="shared" si="16"/>
        <v>-11.317578830697505</v>
      </c>
      <c r="AU30">
        <f t="shared" si="17"/>
        <v>-7759.2471912114261</v>
      </c>
      <c r="AW30">
        <v>27</v>
      </c>
      <c r="AX30">
        <f>IF(Z30&gt;0, (R30*SUMPRODUCT(K30:$K$98, X30:$X$98)-K30*$AZ$3)/Z30, 0)</f>
        <v>-22002.994528080031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50</v>
      </c>
      <c r="R31">
        <f t="shared" si="0"/>
        <v>2000000</v>
      </c>
      <c r="S31">
        <f t="shared" si="1"/>
        <v>-41956.045420989904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-5166.294884804709</v>
      </c>
      <c r="AC31">
        <f t="shared" si="2"/>
        <v>-8368.3189599183388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-65994.407211168436</v>
      </c>
      <c r="AI31">
        <f t="shared" si="7"/>
        <v>-66004.379932472308</v>
      </c>
      <c r="AJ31">
        <f t="shared" si="8"/>
        <v>3202.0240751136298</v>
      </c>
      <c r="AK31">
        <f t="shared" si="30"/>
        <v>-361.64064193632964</v>
      </c>
      <c r="AL31">
        <f t="shared" si="9"/>
        <v>-63163.996499295004</v>
      </c>
      <c r="AN31">
        <f t="shared" si="10"/>
        <v>0</v>
      </c>
      <c r="AO31">
        <f t="shared" si="11"/>
        <v>0</v>
      </c>
      <c r="AP31">
        <f t="shared" si="12"/>
        <v>-1.0680790326035889</v>
      </c>
      <c r="AQ31">
        <f t="shared" si="13"/>
        <v>-7068.0048568107704</v>
      </c>
      <c r="AR31">
        <f t="shared" si="14"/>
        <v>-7069.0729358433746</v>
      </c>
      <c r="AS31">
        <f t="shared" si="15"/>
        <v>342.93696497811834</v>
      </c>
      <c r="AT31">
        <f t="shared" si="16"/>
        <v>-38.731733818704107</v>
      </c>
      <c r="AU31">
        <f t="shared" si="17"/>
        <v>-6764.8677046839603</v>
      </c>
      <c r="AW31">
        <v>28</v>
      </c>
      <c r="AX31">
        <f>IF(Z31&gt;0, (R31*SUMPRODUCT(K31:$K$98, X31:$X$98)-K31*$AZ$3)/Z31, 0)</f>
        <v>-41956.045420989904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2000000</v>
      </c>
      <c r="S32">
        <f t="shared" si="1"/>
        <v>-66060.391539532706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-8368.3189599183388</v>
      </c>
      <c r="AC32">
        <f t="shared" si="2"/>
        <v>-10969.783329423366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-62805.978843992045</v>
      </c>
      <c r="AI32">
        <f t="shared" si="7"/>
        <v>-62814.281688611773</v>
      </c>
      <c r="AJ32">
        <f t="shared" si="8"/>
        <v>2601.4643695050272</v>
      </c>
      <c r="AK32">
        <f t="shared" si="30"/>
        <v>-585.78232719428377</v>
      </c>
      <c r="AL32">
        <f t="shared" si="9"/>
        <v>-60798.599646301031</v>
      </c>
      <c r="AN32">
        <f t="shared" si="10"/>
        <v>0</v>
      </c>
      <c r="AO32">
        <f t="shared" si="11"/>
        <v>0</v>
      </c>
      <c r="AP32">
        <f t="shared" si="12"/>
        <v>-0.7939599486195843</v>
      </c>
      <c r="AQ32">
        <f t="shared" si="13"/>
        <v>-6005.8249937006658</v>
      </c>
      <c r="AR32">
        <f t="shared" si="14"/>
        <v>-6006.6189536492848</v>
      </c>
      <c r="AS32">
        <f t="shared" si="15"/>
        <v>248.76516564456995</v>
      </c>
      <c r="AT32">
        <f t="shared" si="16"/>
        <v>-56.01546550640392</v>
      </c>
      <c r="AU32">
        <f t="shared" si="17"/>
        <v>-5813.8692535111195</v>
      </c>
      <c r="AW32">
        <v>29</v>
      </c>
      <c r="AX32">
        <f>IF(Z32&gt;0, (R32*SUMPRODUCT(K32:$K$98, X32:$X$98)-K32*$AZ$3)/Z32, 0)</f>
        <v>-66060.391539532706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50</v>
      </c>
      <c r="R33">
        <f t="shared" si="0"/>
        <v>2000000</v>
      </c>
      <c r="S33">
        <f t="shared" si="1"/>
        <v>-96271.530006116824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-10969.783329423366</v>
      </c>
      <c r="AC33">
        <f t="shared" si="2"/>
        <v>-12987.625745172478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-58980.258079302657</v>
      </c>
      <c r="AI33">
        <f t="shared" si="7"/>
        <v>-58987.003389024205</v>
      </c>
      <c r="AJ33">
        <f t="shared" si="8"/>
        <v>2017.8424157491118</v>
      </c>
      <c r="AK33">
        <f t="shared" si="30"/>
        <v>-767.88483305963564</v>
      </c>
      <c r="AL33">
        <f t="shared" si="9"/>
        <v>-57737.045806334732</v>
      </c>
      <c r="AN33">
        <f t="shared" si="10"/>
        <v>0</v>
      </c>
      <c r="AO33">
        <f t="shared" si="11"/>
        <v>0</v>
      </c>
      <c r="AP33">
        <f t="shared" si="12"/>
        <v>-0.57591124372202052</v>
      </c>
      <c r="AQ33">
        <f t="shared" si="13"/>
        <v>-5035.7055773116253</v>
      </c>
      <c r="AR33">
        <f t="shared" si="14"/>
        <v>-5036.2814885553471</v>
      </c>
      <c r="AS33">
        <f t="shared" si="15"/>
        <v>172.28239817908755</v>
      </c>
      <c r="AT33">
        <f t="shared" si="16"/>
        <v>-65.561631340646258</v>
      </c>
      <c r="AU33">
        <f t="shared" si="17"/>
        <v>-4929.5607217169063</v>
      </c>
      <c r="AW33">
        <v>30</v>
      </c>
      <c r="AX33">
        <f>IF(Z33&gt;0, (R33*SUMPRODUCT(K33:$K$98, X33:$X$98)-K33*$AZ$3)/Z33, 0)</f>
        <v>-96271.530006116824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2000000</v>
      </c>
      <c r="S34">
        <f t="shared" si="1"/>
        <v>-135844.61392144667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-12987.625745172478</v>
      </c>
      <c r="AC34">
        <f t="shared" si="2"/>
        <v>-14462.632592170212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-54185.210597518751</v>
      </c>
      <c r="AI34">
        <f t="shared" si="7"/>
        <v>-54190.533823878148</v>
      </c>
      <c r="AJ34">
        <f t="shared" si="8"/>
        <v>1475.0068469977341</v>
      </c>
      <c r="AK34">
        <f t="shared" si="30"/>
        <v>-909.13380216207349</v>
      </c>
      <c r="AL34">
        <f t="shared" si="9"/>
        <v>-53624.66077904249</v>
      </c>
      <c r="AN34">
        <f t="shared" si="10"/>
        <v>0</v>
      </c>
      <c r="AO34">
        <f t="shared" si="11"/>
        <v>0</v>
      </c>
      <c r="AP34">
        <f t="shared" si="12"/>
        <v>-0.40579862682999224</v>
      </c>
      <c r="AQ34">
        <f t="shared" si="13"/>
        <v>-4130.6310441146097</v>
      </c>
      <c r="AR34">
        <f t="shared" si="14"/>
        <v>-4131.0368427414396</v>
      </c>
      <c r="AS34">
        <f t="shared" si="15"/>
        <v>112.44228831638878</v>
      </c>
      <c r="AT34">
        <f t="shared" si="16"/>
        <v>-69.304820726055695</v>
      </c>
      <c r="AU34">
        <f t="shared" si="17"/>
        <v>-4087.8993751511066</v>
      </c>
      <c r="AW34">
        <v>31</v>
      </c>
      <c r="AX34">
        <f>IF(Z34&gt;0, (R34*SUMPRODUCT(K34:$K$98, X34:$X$98)-K34*$AZ$3)/Z34, 0)</f>
        <v>-135844.61392144667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-189878.97266839203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-14462.632592170212</v>
      </c>
      <c r="AC35">
        <f t="shared" ref="AC35:AC66" si="33">S35*Z35</f>
        <v>-15414.06834136171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-48442.993888059696</v>
      </c>
      <c r="AI35">
        <f t="shared" ref="AI35:AI66" si="38">SUM(AE35:AH35)</f>
        <v>-48447.052807308297</v>
      </c>
      <c r="AJ35">
        <f t="shared" ref="AJ35:AJ66" si="39">AB35-AC35</f>
        <v>951.43574919149796</v>
      </c>
      <c r="AK35">
        <f t="shared" si="30"/>
        <v>-1012.3842814519149</v>
      </c>
      <c r="AL35">
        <f t="shared" ref="AL35:AL66" si="40">SUM(AI35:AK35)</f>
        <v>-48508.001339568713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-0.27626637398143467</v>
      </c>
      <c r="AQ35">
        <f t="shared" ref="AQ35:AQ66" si="44">AH35*$K35</f>
        <v>-3297.225060803054</v>
      </c>
      <c r="AR35">
        <f t="shared" ref="AR35:AR66" si="45">AI35*$K35</f>
        <v>-3297.5013271770358</v>
      </c>
      <c r="AS35">
        <f t="shared" ref="AS35:AS66" si="46">AJ35*$K35</f>
        <v>64.75854492451947</v>
      </c>
      <c r="AT35">
        <f t="shared" ref="AT35:AT66" si="47">AK35*$K35</f>
        <v>-68.906947239466888</v>
      </c>
      <c r="AU35">
        <f t="shared" ref="AU35:AU66" si="48">AL35*$K35</f>
        <v>-3301.6497294919827</v>
      </c>
      <c r="AW35">
        <v>32</v>
      </c>
      <c r="AX35">
        <f>IF(Z35&gt;0, (R35*SUMPRODUCT(K35:$K$98, X35:$X$98)-K35*$AZ$3)/Z35, 0)</f>
        <v>-189878.97266839203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2000000</v>
      </c>
      <c r="S36">
        <f t="shared" si="32"/>
        <v>-267236.24575629388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-15414.06834136171</v>
      </c>
      <c r="AC36">
        <f t="shared" si="33"/>
        <v>-15872.726174554833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-41941.485726949577</v>
      </c>
      <c r="AI36">
        <f t="shared" si="38"/>
        <v>-41944.455519862517</v>
      </c>
      <c r="AJ36">
        <f t="shared" si="39"/>
        <v>458.65783319312322</v>
      </c>
      <c r="AK36">
        <f t="shared" si="30"/>
        <v>-1078.9847838953199</v>
      </c>
      <c r="AL36">
        <f t="shared" si="40"/>
        <v>-42564.782470564714</v>
      </c>
      <c r="AN36">
        <f t="shared" si="41"/>
        <v>0</v>
      </c>
      <c r="AO36">
        <f t="shared" si="42"/>
        <v>0</v>
      </c>
      <c r="AP36">
        <f t="shared" si="43"/>
        <v>-0.18047861944864255</v>
      </c>
      <c r="AQ36">
        <f t="shared" si="44"/>
        <v>-2548.8448735407364</v>
      </c>
      <c r="AR36">
        <f t="shared" si="45"/>
        <v>-2549.0253521601849</v>
      </c>
      <c r="AS36">
        <f t="shared" si="46"/>
        <v>27.873301257242318</v>
      </c>
      <c r="AT36">
        <f t="shared" si="47"/>
        <v>-65.571469093020752</v>
      </c>
      <c r="AU36">
        <f t="shared" si="48"/>
        <v>-2586.7235199959637</v>
      </c>
      <c r="AW36">
        <v>33</v>
      </c>
      <c r="AX36">
        <f>IF(Z36&gt;0, (R36*SUMPRODUCT(K36:$K$98, X36:$X$98)-K36*$AZ$3)/Z36, 0)</f>
        <v>-267236.24575629388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2000000</v>
      </c>
      <c r="S37">
        <f t="shared" si="32"/>
        <v>-383642.22775831557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-15872.726174554833</v>
      </c>
      <c r="AC37">
        <f t="shared" si="33"/>
        <v>-15887.136023443854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-34781.133472941605</v>
      </c>
      <c r="AI37">
        <f t="shared" si="38"/>
        <v>-34783.204039588592</v>
      </c>
      <c r="AJ37">
        <f t="shared" si="39"/>
        <v>14.409848889021305</v>
      </c>
      <c r="AK37">
        <f t="shared" si="30"/>
        <v>-1111.0908322188384</v>
      </c>
      <c r="AL37">
        <f t="shared" si="40"/>
        <v>-35879.88502291841</v>
      </c>
      <c r="AN37">
        <f t="shared" si="41"/>
        <v>0</v>
      </c>
      <c r="AO37">
        <f t="shared" si="42"/>
        <v>0</v>
      </c>
      <c r="AP37">
        <f t="shared" si="43"/>
        <v>-0.11234940715670461</v>
      </c>
      <c r="AQ37">
        <f t="shared" si="44"/>
        <v>-1887.2320442373905</v>
      </c>
      <c r="AR37">
        <f t="shared" si="45"/>
        <v>-1887.3443936445474</v>
      </c>
      <c r="AS37">
        <f t="shared" si="46"/>
        <v>0.78188160823269404</v>
      </c>
      <c r="AT37">
        <f t="shared" si="47"/>
        <v>-60.2880358759176</v>
      </c>
      <c r="AU37">
        <f t="shared" si="48"/>
        <v>-1946.8505479122323</v>
      </c>
      <c r="AW37">
        <v>34</v>
      </c>
      <c r="AX37">
        <f>IF(Z37&gt;0, (R37*SUMPRODUCT(K37:$K$98, X37:$X$98)-K37*$AZ$3)/Z37, 0)</f>
        <v>-383642.22775831557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2000000</v>
      </c>
      <c r="S38">
        <f t="shared" si="32"/>
        <v>-568519.2394202702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-15887.136023443854</v>
      </c>
      <c r="AC38">
        <f t="shared" si="33"/>
        <v>-15511.479652813638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-27426.436672064399</v>
      </c>
      <c r="AI38">
        <f t="shared" si="38"/>
        <v>-27427.800872128115</v>
      </c>
      <c r="AJ38">
        <f t="shared" si="39"/>
        <v>-375.65637063021677</v>
      </c>
      <c r="AK38">
        <f t="shared" si="30"/>
        <v>-1112.0995216410699</v>
      </c>
      <c r="AL38">
        <f t="shared" si="40"/>
        <v>-28915.556764399404</v>
      </c>
      <c r="AN38">
        <f t="shared" si="41"/>
        <v>0</v>
      </c>
      <c r="AO38">
        <f t="shared" si="42"/>
        <v>0</v>
      </c>
      <c r="AP38">
        <f t="shared" si="43"/>
        <v>-6.6090892068727869E-2</v>
      </c>
      <c r="AQ38">
        <f t="shared" si="44"/>
        <v>-1328.7183560057981</v>
      </c>
      <c r="AR38">
        <f t="shared" si="45"/>
        <v>-1328.7844468978669</v>
      </c>
      <c r="AS38">
        <f t="shared" si="46"/>
        <v>-18.199284186096779</v>
      </c>
      <c r="AT38">
        <f t="shared" si="47"/>
        <v>-53.877471061155255</v>
      </c>
      <c r="AU38">
        <f t="shared" si="48"/>
        <v>-1400.861202145119</v>
      </c>
      <c r="AW38">
        <v>35</v>
      </c>
      <c r="AX38">
        <f>IF(Z38&gt;0, (R38*SUMPRODUCT(K38:$K$98, X38:$X$98)-K38*$AZ$3)/Z38, 0)</f>
        <v>-568519.2394202702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2000000</v>
      </c>
      <c r="S39">
        <f t="shared" si="32"/>
        <v>-880348.97409299971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-15511.479652813638</v>
      </c>
      <c r="AC39">
        <f t="shared" si="33"/>
        <v>-14819.761924116217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-20354.396824957719</v>
      </c>
      <c r="AI39">
        <f t="shared" si="38"/>
        <v>-20355.238523100175</v>
      </c>
      <c r="AJ39">
        <f t="shared" si="39"/>
        <v>-691.71772869742017</v>
      </c>
      <c r="AK39">
        <f t="shared" si="30"/>
        <v>-1085.8035756969548</v>
      </c>
      <c r="AL39">
        <f t="shared" si="40"/>
        <v>-22132.759827494549</v>
      </c>
      <c r="AN39">
        <f t="shared" si="41"/>
        <v>0</v>
      </c>
      <c r="AO39">
        <f t="shared" si="42"/>
        <v>0</v>
      </c>
      <c r="AP39">
        <f t="shared" si="43"/>
        <v>-3.6408425195071516E-2</v>
      </c>
      <c r="AQ39">
        <f t="shared" si="44"/>
        <v>-880.44810462716032</v>
      </c>
      <c r="AR39">
        <f t="shared" si="45"/>
        <v>-880.48451305235551</v>
      </c>
      <c r="AS39">
        <f t="shared" si="46"/>
        <v>-29.920884829261599</v>
      </c>
      <c r="AT39">
        <f t="shared" si="47"/>
        <v>-46.96742961440043</v>
      </c>
      <c r="AU39">
        <f t="shared" si="48"/>
        <v>-957.37282749601741</v>
      </c>
      <c r="AW39">
        <v>36</v>
      </c>
      <c r="AX39">
        <f>IF(Z39&gt;0, (R39*SUMPRODUCT(K39:$K$98, X39:$X$98)-K39*$AZ$3)/Z39, 0)</f>
        <v>-880348.97409299971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2000000</v>
      </c>
      <c r="S40">
        <f t="shared" si="32"/>
        <v>-1445757.5050959324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-14819.761924116217</v>
      </c>
      <c r="AC40">
        <f t="shared" si="33"/>
        <v>-13896.249238829789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-14107.760912195266</v>
      </c>
      <c r="AI40">
        <f t="shared" si="38"/>
        <v>-14108.241499333491</v>
      </c>
      <c r="AJ40">
        <f t="shared" si="39"/>
        <v>-923.51268528642868</v>
      </c>
      <c r="AK40">
        <f t="shared" ref="AK40:AK71" si="61">G40*SUM(AB40:AB40, AE40:AF40)</f>
        <v>-1037.3833346881354</v>
      </c>
      <c r="AL40">
        <f t="shared" si="40"/>
        <v>-16069.137519308055</v>
      </c>
      <c r="AN40">
        <f t="shared" si="41"/>
        <v>0</v>
      </c>
      <c r="AO40">
        <f t="shared" si="42"/>
        <v>0</v>
      </c>
      <c r="AP40">
        <f t="shared" si="43"/>
        <v>-1.856092632138848E-2</v>
      </c>
      <c r="AQ40">
        <f t="shared" si="44"/>
        <v>-544.86083797020376</v>
      </c>
      <c r="AR40">
        <f t="shared" si="45"/>
        <v>-544.87939889652512</v>
      </c>
      <c r="AS40">
        <f t="shared" si="46"/>
        <v>-35.667310972523232</v>
      </c>
      <c r="AT40">
        <f t="shared" si="47"/>
        <v>-40.065149711028674</v>
      </c>
      <c r="AU40">
        <f t="shared" si="48"/>
        <v>-620.61185958007695</v>
      </c>
      <c r="AW40">
        <v>37</v>
      </c>
      <c r="AX40">
        <f>IF(Z40&gt;0, (R40*SUMPRODUCT(K40:$K$98, X40:$X$98)-K40*$AZ$3)/Z40, 0)</f>
        <v>-1445757.5050959324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2000000</v>
      </c>
      <c r="S41">
        <f t="shared" si="32"/>
        <v>-2570978.7324447283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-13896.249238829789</v>
      </c>
      <c r="AC41">
        <f t="shared" si="33"/>
        <v>-12830.43080009143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-9050.28067331887</v>
      </c>
      <c r="AI41">
        <f t="shared" si="38"/>
        <v>-9050.5301975688799</v>
      </c>
      <c r="AJ41">
        <f t="shared" si="39"/>
        <v>-1065.818438738359</v>
      </c>
      <c r="AK41">
        <f t="shared" si="61"/>
        <v>-972.73744671808527</v>
      </c>
      <c r="AL41">
        <f t="shared" si="40"/>
        <v>-11089.086083025324</v>
      </c>
      <c r="AN41">
        <f t="shared" si="41"/>
        <v>0</v>
      </c>
      <c r="AO41">
        <f t="shared" si="42"/>
        <v>0</v>
      </c>
      <c r="AP41">
        <f t="shared" si="43"/>
        <v>-8.604432644279859E-3</v>
      </c>
      <c r="AQ41">
        <f t="shared" si="44"/>
        <v>-312.08401773504107</v>
      </c>
      <c r="AR41">
        <f t="shared" si="45"/>
        <v>-312.09262216768536</v>
      </c>
      <c r="AS41">
        <f t="shared" si="46"/>
        <v>-36.752992812495549</v>
      </c>
      <c r="AT41">
        <f t="shared" si="47"/>
        <v>-33.543248163350036</v>
      </c>
      <c r="AU41">
        <f t="shared" si="48"/>
        <v>-382.3888631435309</v>
      </c>
      <c r="AW41">
        <v>38</v>
      </c>
      <c r="AX41">
        <f>IF(Z41&gt;0, (R41*SUMPRODUCT(K41:$K$98, X41:$X$98)-K41*$AZ$3)/Z41, 0)</f>
        <v>-2570978.7324447283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2000000</v>
      </c>
      <c r="S42">
        <f t="shared" si="32"/>
        <v>-5087172.0137590012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-12830.43080009143</v>
      </c>
      <c r="AC42">
        <f t="shared" si="33"/>
        <v>-11704.408320765255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-5279.6220433356657</v>
      </c>
      <c r="AI42">
        <f t="shared" si="38"/>
        <v>-5279.7370817920919</v>
      </c>
      <c r="AJ42">
        <f t="shared" si="39"/>
        <v>-1126.022479326175</v>
      </c>
      <c r="AK42">
        <f t="shared" si="61"/>
        <v>-898.13015600640017</v>
      </c>
      <c r="AL42">
        <f t="shared" si="40"/>
        <v>-7303.8897171246672</v>
      </c>
      <c r="AN42">
        <f t="shared" si="41"/>
        <v>0</v>
      </c>
      <c r="AO42">
        <f t="shared" si="42"/>
        <v>0</v>
      </c>
      <c r="AP42">
        <f t="shared" si="43"/>
        <v>-3.5418853856872068E-3</v>
      </c>
      <c r="AQ42">
        <f t="shared" si="44"/>
        <v>-162.55273878097813</v>
      </c>
      <c r="AR42">
        <f t="shared" si="45"/>
        <v>-162.55628066636379</v>
      </c>
      <c r="AS42">
        <f t="shared" si="46"/>
        <v>-34.668776749741276</v>
      </c>
      <c r="AT42">
        <f t="shared" si="47"/>
        <v>-27.652266666495841</v>
      </c>
      <c r="AU42">
        <f t="shared" si="48"/>
        <v>-224.87732408260092</v>
      </c>
      <c r="AW42">
        <v>39</v>
      </c>
      <c r="AX42">
        <f>IF(Z42&gt;0, (R42*SUMPRODUCT(K42:$K$98, X42:$X$98)-K42*$AZ$3)/Z42, 0)</f>
        <v>-5087172.0137590012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2000000</v>
      </c>
      <c r="S43">
        <f t="shared" si="32"/>
        <v>-11632502.507453054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-11704.408320765255</v>
      </c>
      <c r="AC43">
        <f t="shared" si="33"/>
        <v>-10582.937401455863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-2735.9767545198988</v>
      </c>
      <c r="AI43">
        <f t="shared" si="38"/>
        <v>-2736.022243172898</v>
      </c>
      <c r="AJ43">
        <f t="shared" si="39"/>
        <v>-1121.4709193093913</v>
      </c>
      <c r="AK43">
        <f t="shared" si="61"/>
        <v>-819.30858245356796</v>
      </c>
      <c r="AL43">
        <f t="shared" si="40"/>
        <v>-4676.8017449358576</v>
      </c>
      <c r="AN43">
        <f t="shared" si="41"/>
        <v>0</v>
      </c>
      <c r="AO43">
        <f t="shared" si="42"/>
        <v>0</v>
      </c>
      <c r="AP43">
        <f t="shared" si="43"/>
        <v>-1.250479313902158E-3</v>
      </c>
      <c r="AQ43">
        <f t="shared" si="44"/>
        <v>-75.211775009282789</v>
      </c>
      <c r="AR43">
        <f t="shared" si="45"/>
        <v>-75.213025488596699</v>
      </c>
      <c r="AS43">
        <f t="shared" si="46"/>
        <v>-30.829142946191656</v>
      </c>
      <c r="AT43">
        <f t="shared" si="47"/>
        <v>-22.522725262512459</v>
      </c>
      <c r="AU43">
        <f t="shared" si="48"/>
        <v>-128.56489369730082</v>
      </c>
      <c r="AW43">
        <v>40</v>
      </c>
      <c r="AX43">
        <f>IF(Z43&gt;0, (R43*SUMPRODUCT(K43:$K$98, X43:$X$98)-K43*$AZ$3)/Z43, 0)</f>
        <v>-11632502.507453054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2000000</v>
      </c>
      <c r="S44">
        <f t="shared" si="32"/>
        <v>-32214229.331620049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-10582.937401455863</v>
      </c>
      <c r="AC44">
        <f t="shared" si="33"/>
        <v>-9511.6994817416016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-1210.8228281078723</v>
      </c>
      <c r="AI44">
        <f t="shared" si="38"/>
        <v>-1210.8375913036386</v>
      </c>
      <c r="AJ44">
        <f t="shared" si="39"/>
        <v>-1071.2379197142618</v>
      </c>
      <c r="AK44">
        <f t="shared" si="61"/>
        <v>-740.80561810191057</v>
      </c>
      <c r="AL44">
        <f t="shared" si="40"/>
        <v>-3022.8811291198112</v>
      </c>
      <c r="AN44">
        <f t="shared" si="41"/>
        <v>0</v>
      </c>
      <c r="AO44">
        <f t="shared" si="42"/>
        <v>0</v>
      </c>
      <c r="AP44">
        <f t="shared" si="43"/>
        <v>-3.6235627882374636E-4</v>
      </c>
      <c r="AQ44">
        <f t="shared" si="44"/>
        <v>-29.719124588590727</v>
      </c>
      <c r="AR44">
        <f t="shared" si="45"/>
        <v>-29.719486944869548</v>
      </c>
      <c r="AS44">
        <f t="shared" si="46"/>
        <v>-26.293073157334462</v>
      </c>
      <c r="AT44">
        <f t="shared" si="47"/>
        <v>-18.182754693106286</v>
      </c>
      <c r="AU44">
        <f t="shared" si="48"/>
        <v>-74.195314795310296</v>
      </c>
      <c r="AW44">
        <v>41</v>
      </c>
      <c r="AX44">
        <f>IF(Z44&gt;0, (R44*SUMPRODUCT(K44:$K$98, X44:$X$98)-K44*$AZ$3)/Z44, 0)</f>
        <v>-32214229.331620049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2000000</v>
      </c>
      <c r="S45">
        <f t="shared" si="32"/>
        <v>-115166478.67351799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-9511.6994817416016</v>
      </c>
      <c r="AC45">
        <f t="shared" si="33"/>
        <v>-8517.8028074698832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-436.70098861787108</v>
      </c>
      <c r="AI45">
        <f t="shared" si="38"/>
        <v>-436.70468665696438</v>
      </c>
      <c r="AJ45">
        <f t="shared" si="39"/>
        <v>-993.89667427171844</v>
      </c>
      <c r="AK45">
        <f t="shared" si="61"/>
        <v>-665.81896372191216</v>
      </c>
      <c r="AL45">
        <f t="shared" si="40"/>
        <v>-2096.4203246505949</v>
      </c>
      <c r="AN45">
        <f t="shared" si="41"/>
        <v>0</v>
      </c>
      <c r="AO45">
        <f t="shared" si="42"/>
        <v>0</v>
      </c>
      <c r="AP45">
        <f t="shared" si="43"/>
        <v>-8.1041764383786653E-5</v>
      </c>
      <c r="AQ45">
        <f t="shared" si="44"/>
        <v>-9.5702121402024201</v>
      </c>
      <c r="AR45">
        <f t="shared" si="45"/>
        <v>-9.5702931819668038</v>
      </c>
      <c r="AS45">
        <f t="shared" si="46"/>
        <v>-21.78104072611838</v>
      </c>
      <c r="AT45">
        <f t="shared" si="47"/>
        <v>-14.591285332225777</v>
      </c>
      <c r="AU45">
        <f t="shared" si="48"/>
        <v>-45.942619240310961</v>
      </c>
      <c r="AW45">
        <v>42</v>
      </c>
      <c r="AX45">
        <f>IF(Z45&gt;0, (R45*SUMPRODUCT(K45:$K$98, X45:$X$98)-K45*$AZ$3)/Z45, 0)</f>
        <v>-115166478.67351799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2000000</v>
      </c>
      <c r="S46">
        <f t="shared" si="32"/>
        <v>-414640367.86456168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-8517.8028074698832</v>
      </c>
      <c r="AC46">
        <f t="shared" si="33"/>
        <v>-7613.4303420562392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-109.71929393964908</v>
      </c>
      <c r="AI46">
        <f t="shared" si="38"/>
        <v>-109.72021201600296</v>
      </c>
      <c r="AJ46">
        <f t="shared" si="39"/>
        <v>-904.37246541364402</v>
      </c>
      <c r="AK46">
        <f t="shared" si="61"/>
        <v>-596.24619652289186</v>
      </c>
      <c r="AL46">
        <f t="shared" si="40"/>
        <v>-1610.338873952539</v>
      </c>
      <c r="AN46">
        <f t="shared" si="41"/>
        <v>0</v>
      </c>
      <c r="AO46">
        <f t="shared" si="42"/>
        <v>0</v>
      </c>
      <c r="AP46">
        <f t="shared" si="43"/>
        <v>-1.7963798245639657E-5</v>
      </c>
      <c r="AQ46">
        <f t="shared" si="44"/>
        <v>-2.1468533108868697</v>
      </c>
      <c r="AR46">
        <f t="shared" si="45"/>
        <v>-2.1468712746851155</v>
      </c>
      <c r="AS46">
        <f t="shared" si="46"/>
        <v>-17.695657271693271</v>
      </c>
      <c r="AT46">
        <f t="shared" si="47"/>
        <v>-11.666618286962043</v>
      </c>
      <c r="AU46">
        <f t="shared" si="48"/>
        <v>-31.509146833340434</v>
      </c>
      <c r="AW46">
        <v>43</v>
      </c>
      <c r="AX46">
        <f>IF(Z46&gt;0, (R46*SUMPRODUCT(K46:$K$98, X46:$X$98)-K46*$AZ$3)/Z46, 0)</f>
        <v>-414640367.86456168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2000000</v>
      </c>
      <c r="S47">
        <f t="shared" si="32"/>
        <v>-1506257224.2125149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-7613.4303420562392</v>
      </c>
      <c r="AC47">
        <f t="shared" si="33"/>
        <v>-6799.556947551192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-27.327409557816342</v>
      </c>
      <c r="AI47">
        <f t="shared" si="38"/>
        <v>-27.327635268167743</v>
      </c>
      <c r="AJ47">
        <f t="shared" si="39"/>
        <v>-813.87339450504714</v>
      </c>
      <c r="AK47">
        <f t="shared" si="61"/>
        <v>-532.94012394393678</v>
      </c>
      <c r="AL47">
        <f t="shared" si="40"/>
        <v>-1374.1411537171516</v>
      </c>
      <c r="AN47">
        <f t="shared" si="41"/>
        <v>0</v>
      </c>
      <c r="AO47">
        <f t="shared" si="42"/>
        <v>0</v>
      </c>
      <c r="AP47">
        <f t="shared" si="43"/>
        <v>-3.9432364644868423E-6</v>
      </c>
      <c r="AQ47">
        <f t="shared" si="44"/>
        <v>-0.47741912224849981</v>
      </c>
      <c r="AR47">
        <f t="shared" si="45"/>
        <v>-0.47742306548496433</v>
      </c>
      <c r="AS47">
        <f t="shared" si="46"/>
        <v>-14.21864450064089</v>
      </c>
      <c r="AT47">
        <f t="shared" si="47"/>
        <v>-9.3106448910209938</v>
      </c>
      <c r="AU47">
        <f t="shared" si="48"/>
        <v>-24.006712457146847</v>
      </c>
      <c r="AW47">
        <v>44</v>
      </c>
      <c r="AX47">
        <f>IF(Z47&gt;0, (R47*SUMPRODUCT(K47:$K$98, X47:$X$98)-K47*$AZ$3)/Z47, 0)</f>
        <v>-1506257224.2125149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2000000</v>
      </c>
      <c r="S48">
        <f t="shared" si="32"/>
        <v>-5530346680.6784639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-6799.556947551192</v>
      </c>
      <c r="AC48">
        <f t="shared" si="33"/>
        <v>-6071.4448596949287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-6.7424466390990583</v>
      </c>
      <c r="AI48">
        <f t="shared" si="38"/>
        <v>-6.7425015311809684</v>
      </c>
      <c r="AJ48">
        <f t="shared" si="39"/>
        <v>-728.11208785626332</v>
      </c>
      <c r="AK48">
        <f t="shared" si="61"/>
        <v>-475.96898632858347</v>
      </c>
      <c r="AL48">
        <f t="shared" si="40"/>
        <v>-1210.8235757160278</v>
      </c>
      <c r="AN48">
        <f t="shared" si="41"/>
        <v>0</v>
      </c>
      <c r="AO48">
        <f t="shared" si="42"/>
        <v>0</v>
      </c>
      <c r="AP48">
        <f t="shared" si="43"/>
        <v>-8.5623509469326967E-7</v>
      </c>
      <c r="AQ48">
        <f t="shared" si="44"/>
        <v>-0.10517217120662542</v>
      </c>
      <c r="AR48">
        <f t="shared" si="45"/>
        <v>-0.10517302744172012</v>
      </c>
      <c r="AS48">
        <f t="shared" si="46"/>
        <v>-11.357469070287642</v>
      </c>
      <c r="AT48">
        <f t="shared" si="47"/>
        <v>-7.4244105142644026</v>
      </c>
      <c r="AU48">
        <f t="shared" si="48"/>
        <v>-18.887052611993767</v>
      </c>
      <c r="AW48">
        <v>45</v>
      </c>
      <c r="AX48">
        <f>IF(Z48&gt;0, (R48*SUMPRODUCT(K48:$K$98, X48:$X$98)-K48*$AZ$3)/Z48, 0)</f>
        <v>-5530346680.6784639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50</v>
      </c>
      <c r="R49">
        <f t="shared" si="31"/>
        <v>2000000</v>
      </c>
      <c r="S49">
        <f t="shared" si="32"/>
        <v>-20552154215.419605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-6071.4448596949287</v>
      </c>
      <c r="AC49">
        <f t="shared" si="33"/>
        <v>-5421.0236863496057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-1.6461881982863875</v>
      </c>
      <c r="AI49">
        <f t="shared" si="38"/>
        <v>-1.6462013867425209</v>
      </c>
      <c r="AJ49">
        <f t="shared" si="39"/>
        <v>-650.42117334532304</v>
      </c>
      <c r="AK49">
        <f t="shared" si="61"/>
        <v>-425.00114017864507</v>
      </c>
      <c r="AL49">
        <f t="shared" si="40"/>
        <v>-1077.0685149107107</v>
      </c>
      <c r="AN49">
        <f t="shared" si="41"/>
        <v>0</v>
      </c>
      <c r="AO49">
        <f t="shared" si="42"/>
        <v>0</v>
      </c>
      <c r="AP49">
        <f t="shared" si="43"/>
        <v>-1.836788950473668E-7</v>
      </c>
      <c r="AQ49">
        <f t="shared" si="44"/>
        <v>-2.2926870760474505E-2</v>
      </c>
      <c r="AR49">
        <f t="shared" si="45"/>
        <v>-2.292705443936955E-2</v>
      </c>
      <c r="AS49">
        <f t="shared" si="46"/>
        <v>-9.0585767755395743</v>
      </c>
      <c r="AT49">
        <f t="shared" si="47"/>
        <v>-5.9190961422716679</v>
      </c>
      <c r="AU49">
        <f t="shared" si="48"/>
        <v>-15.000599972250614</v>
      </c>
      <c r="AW49">
        <v>46</v>
      </c>
      <c r="AX49">
        <f>IF(Z49&gt;0, (R49*SUMPRODUCT(K49:$K$98, X49:$X$98)-K49*$AZ$3)/Z49, 0)</f>
        <v>-20552154215.419605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2000000</v>
      </c>
      <c r="S50">
        <f t="shared" si="32"/>
        <v>-77314158160.227036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-5421.0236863496057</v>
      </c>
      <c r="AC50">
        <f t="shared" si="33"/>
        <v>-4840.2195190091807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-0.39705372566517205</v>
      </c>
      <c r="AI50">
        <f t="shared" si="38"/>
        <v>-0.39705685589360251</v>
      </c>
      <c r="AJ50">
        <f t="shared" si="39"/>
        <v>-580.80416734042501</v>
      </c>
      <c r="AK50">
        <f t="shared" si="61"/>
        <v>-379.47165804447241</v>
      </c>
      <c r="AL50">
        <f t="shared" si="40"/>
        <v>-960.67288224079107</v>
      </c>
      <c r="AN50">
        <f t="shared" si="41"/>
        <v>0</v>
      </c>
      <c r="AO50">
        <f t="shared" si="42"/>
        <v>0</v>
      </c>
      <c r="AP50">
        <f t="shared" si="43"/>
        <v>-3.8924523782694994E-8</v>
      </c>
      <c r="AQ50">
        <f t="shared" si="44"/>
        <v>-4.937379980724097E-3</v>
      </c>
      <c r="AR50">
        <f t="shared" si="45"/>
        <v>-4.9374189052478791E-3</v>
      </c>
      <c r="AS50">
        <f t="shared" si="46"/>
        <v>-7.2223245449810456</v>
      </c>
      <c r="AT50">
        <f t="shared" si="47"/>
        <v>-4.7187462214141931</v>
      </c>
      <c r="AU50">
        <f t="shared" si="48"/>
        <v>-11.946008185300487</v>
      </c>
      <c r="AW50">
        <v>47</v>
      </c>
      <c r="AX50">
        <f>IF(Z50&gt;0, (R50*SUMPRODUCT(K50:$K$98, X50:$X$98)-K50*$AZ$3)/Z50, 0)</f>
        <v>-77314158160.227036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50</v>
      </c>
      <c r="R51">
        <f t="shared" si="31"/>
        <v>2000000</v>
      </c>
      <c r="S51">
        <f t="shared" si="32"/>
        <v>-294753685357.14478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-4840.2195190091807</v>
      </c>
      <c r="AC51">
        <f t="shared" si="33"/>
        <v>-4321.6288365577429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-9.4633383064503321E-2</v>
      </c>
      <c r="AI51">
        <f t="shared" si="38"/>
        <v>-9.4634116156072867E-2</v>
      </c>
      <c r="AJ51">
        <f t="shared" si="39"/>
        <v>-518.59068245143771</v>
      </c>
      <c r="AK51">
        <f t="shared" si="61"/>
        <v>-338.81536633064269</v>
      </c>
      <c r="AL51">
        <f t="shared" si="40"/>
        <v>-857.50068289823639</v>
      </c>
      <c r="AN51">
        <f t="shared" si="41"/>
        <v>0</v>
      </c>
      <c r="AO51">
        <f t="shared" si="42"/>
        <v>0</v>
      </c>
      <c r="AP51">
        <f t="shared" si="43"/>
        <v>-8.1393079232932371E-9</v>
      </c>
      <c r="AQ51">
        <f t="shared" si="44"/>
        <v>-1.050687631099272E-3</v>
      </c>
      <c r="AR51">
        <f t="shared" si="45"/>
        <v>-1.0506957704071954E-3</v>
      </c>
      <c r="AS51">
        <f t="shared" si="46"/>
        <v>-5.7577653678899017</v>
      </c>
      <c r="AT51">
        <f t="shared" si="47"/>
        <v>-3.7617709850584999</v>
      </c>
      <c r="AU51">
        <f t="shared" si="48"/>
        <v>-9.5205870487188076</v>
      </c>
      <c r="AW51">
        <v>48</v>
      </c>
      <c r="AX51">
        <f>IF(Z51&gt;0, (R51*SUMPRODUCT(K51:$K$98, X51:$X$98)-K51*$AZ$3)/Z51, 0)</f>
        <v>-294753685357.14478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2000000</v>
      </c>
      <c r="S52">
        <f t="shared" si="32"/>
        <v>-1139778824819.46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-4321.6288365577429</v>
      </c>
      <c r="AC52">
        <f t="shared" si="33"/>
        <v>-3858.5980838244668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-2.2259642209269001E-2</v>
      </c>
      <c r="AI52">
        <f t="shared" si="38"/>
        <v>-2.225981147886762E-2</v>
      </c>
      <c r="AJ52">
        <f t="shared" si="39"/>
        <v>-463.03075273327613</v>
      </c>
      <c r="AK52">
        <f t="shared" si="61"/>
        <v>-302.51401855904203</v>
      </c>
      <c r="AL52">
        <f t="shared" si="40"/>
        <v>-765.56703110379704</v>
      </c>
      <c r="AN52">
        <f t="shared" si="41"/>
        <v>0</v>
      </c>
      <c r="AO52">
        <f t="shared" si="42"/>
        <v>0</v>
      </c>
      <c r="AP52">
        <f t="shared" si="43"/>
        <v>-1.6779931954853166E-9</v>
      </c>
      <c r="AQ52">
        <f t="shared" si="44"/>
        <v>-2.2066294518274104E-4</v>
      </c>
      <c r="AR52">
        <f t="shared" si="45"/>
        <v>-2.2066462317593655E-4</v>
      </c>
      <c r="AS52">
        <f t="shared" si="46"/>
        <v>-4.5900885848812383</v>
      </c>
      <c r="AT52">
        <f t="shared" si="47"/>
        <v>-2.9988637583091129</v>
      </c>
      <c r="AU52">
        <f t="shared" si="48"/>
        <v>-7.5891730078135273</v>
      </c>
      <c r="AW52">
        <v>49</v>
      </c>
      <c r="AX52">
        <f>IF(Z52&gt;0, (R52*SUMPRODUCT(K52:$K$98, X52:$X$98)-K52*$AZ$3)/Z52, 0)</f>
        <v>-1139778824819.46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2000000</v>
      </c>
      <c r="S53">
        <f t="shared" si="32"/>
        <v>-4473435361966.5811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-3858.5980838244668</v>
      </c>
      <c r="AC53">
        <f t="shared" si="33"/>
        <v>-3445.1770514330301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-5.1627936276642883E-3</v>
      </c>
      <c r="AI53">
        <f t="shared" si="38"/>
        <v>-5.1628321347262293E-3</v>
      </c>
      <c r="AJ53">
        <f t="shared" si="39"/>
        <v>-413.42103239143671</v>
      </c>
      <c r="AK53">
        <f t="shared" si="61"/>
        <v>-270.10186586771272</v>
      </c>
      <c r="AL53">
        <f t="shared" si="40"/>
        <v>-683.52806109128414</v>
      </c>
      <c r="AN53">
        <f t="shared" si="41"/>
        <v>0</v>
      </c>
      <c r="AO53">
        <f t="shared" si="42"/>
        <v>0</v>
      </c>
      <c r="AP53">
        <f t="shared" si="43"/>
        <v>-3.4082668608761814E-10</v>
      </c>
      <c r="AQ53">
        <f t="shared" si="44"/>
        <v>-4.5695977682583243E-5</v>
      </c>
      <c r="AR53">
        <f t="shared" si="45"/>
        <v>-4.5696318509269331E-5</v>
      </c>
      <c r="AS53">
        <f t="shared" si="46"/>
        <v>-3.6591968674557389</v>
      </c>
      <c r="AT53">
        <f t="shared" si="47"/>
        <v>-2.3906763905066302</v>
      </c>
      <c r="AU53">
        <f t="shared" si="48"/>
        <v>-6.0499189542808782</v>
      </c>
      <c r="AW53">
        <v>50</v>
      </c>
      <c r="AX53">
        <f>IF(Z53&gt;0, (R53*SUMPRODUCT(K53:$K$98, X53:$X$98)-K53*$AZ$3)/Z53, 0)</f>
        <v>-4473435361966.5811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2000000</v>
      </c>
      <c r="S54">
        <f t="shared" si="32"/>
        <v>-17844360308708.582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-3445.1770514330301</v>
      </c>
      <c r="AC54">
        <f t="shared" si="33"/>
        <v>-3076.0509783304533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-1.180115153025406E-3</v>
      </c>
      <c r="AI54">
        <f t="shared" si="38"/>
        <v>-1.1801237721379017E-3</v>
      </c>
      <c r="AJ54">
        <f t="shared" si="39"/>
        <v>-369.12607310257681</v>
      </c>
      <c r="AK54">
        <f t="shared" si="61"/>
        <v>-241.16239360031213</v>
      </c>
      <c r="AL54">
        <f t="shared" si="40"/>
        <v>-610.28964682666106</v>
      </c>
      <c r="AN54">
        <f t="shared" si="41"/>
        <v>0</v>
      </c>
      <c r="AO54">
        <f t="shared" si="42"/>
        <v>0</v>
      </c>
      <c r="AP54">
        <f t="shared" si="43"/>
        <v>-6.8114211693062743E-11</v>
      </c>
      <c r="AQ54">
        <f t="shared" si="44"/>
        <v>-9.3260893618039878E-6</v>
      </c>
      <c r="AR54">
        <f t="shared" si="45"/>
        <v>-9.3261574760156803E-6</v>
      </c>
      <c r="AS54">
        <f t="shared" si="46"/>
        <v>-2.9170905353609262</v>
      </c>
      <c r="AT54">
        <f t="shared" si="47"/>
        <v>-1.9058326873077933</v>
      </c>
      <c r="AU54">
        <f t="shared" si="48"/>
        <v>-4.8229325488261949</v>
      </c>
      <c r="AW54">
        <v>51</v>
      </c>
      <c r="AX54">
        <f>IF(Z54&gt;0, (R54*SUMPRODUCT(K54:$K$98, X54:$X$98)-K54*$AZ$3)/Z54, 0)</f>
        <v>-17844360308708.582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2000000</v>
      </c>
      <c r="S55">
        <f t="shared" si="32"/>
        <v>-72397079550090.156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-3076.0509783304533</v>
      </c>
      <c r="AC55">
        <f t="shared" si="33"/>
        <v>-2746.4740958721177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-2.6544434414883035E-4</v>
      </c>
      <c r="AI55">
        <f t="shared" si="38"/>
        <v>-2.6544624096159748E-4</v>
      </c>
      <c r="AJ55">
        <f t="shared" si="39"/>
        <v>-329.5768824583356</v>
      </c>
      <c r="AK55">
        <f t="shared" si="61"/>
        <v>-215.32356848313174</v>
      </c>
      <c r="AL55">
        <f t="shared" si="40"/>
        <v>-544.90071638770837</v>
      </c>
      <c r="AN55">
        <f t="shared" si="41"/>
        <v>0</v>
      </c>
      <c r="AO55">
        <f t="shared" si="42"/>
        <v>0</v>
      </c>
      <c r="AP55">
        <f t="shared" si="43"/>
        <v>-1.3383867458311838E-11</v>
      </c>
      <c r="AQ55">
        <f t="shared" si="44"/>
        <v>-1.8729692151008161E-6</v>
      </c>
      <c r="AR55">
        <f t="shared" si="45"/>
        <v>-1.8729825989682746E-6</v>
      </c>
      <c r="AS55">
        <f t="shared" si="46"/>
        <v>-2.3254869371308198</v>
      </c>
      <c r="AT55">
        <f t="shared" si="47"/>
        <v>-1.5193181694933287</v>
      </c>
      <c r="AU55">
        <f t="shared" si="48"/>
        <v>-3.8448069796067479</v>
      </c>
      <c r="AW55">
        <v>52</v>
      </c>
      <c r="AX55">
        <f>IF(Z55&gt;0, (R55*SUMPRODUCT(K55:$K$98, X55:$X$98)-K55*$AZ$3)/Z55, 0)</f>
        <v>-72397079550090.156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2000000</v>
      </c>
      <c r="S56">
        <f t="shared" si="32"/>
        <v>-299140513670507.44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-2746.4740958721177</v>
      </c>
      <c r="AC56">
        <f t="shared" si="33"/>
        <v>-2452.2090157947082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-5.871875445601655E-5</v>
      </c>
      <c r="AI56">
        <f t="shared" si="38"/>
        <v>-5.871916433179461E-5</v>
      </c>
      <c r="AJ56">
        <f t="shared" si="39"/>
        <v>-294.26508007740949</v>
      </c>
      <c r="AK56">
        <f t="shared" si="61"/>
        <v>-192.25318671104824</v>
      </c>
      <c r="AL56">
        <f t="shared" si="40"/>
        <v>-486.51832550762208</v>
      </c>
      <c r="AN56">
        <f t="shared" si="41"/>
        <v>0</v>
      </c>
      <c r="AO56">
        <f t="shared" si="42"/>
        <v>0</v>
      </c>
      <c r="AP56">
        <f t="shared" si="43"/>
        <v>-2.5822090232931217E-12</v>
      </c>
      <c r="AQ56">
        <f t="shared" si="44"/>
        <v>-3.6992695277287223E-7</v>
      </c>
      <c r="AR56">
        <f t="shared" si="45"/>
        <v>-3.699295349818955E-7</v>
      </c>
      <c r="AS56">
        <f t="shared" si="46"/>
        <v>-1.8538639892649742</v>
      </c>
      <c r="AT56">
        <f t="shared" si="47"/>
        <v>-1.2111911463340814</v>
      </c>
      <c r="AU56">
        <f t="shared" si="48"/>
        <v>-3.0650555055285906</v>
      </c>
      <c r="AW56">
        <v>53</v>
      </c>
      <c r="AX56">
        <f>IF(Z56&gt;0, (R56*SUMPRODUCT(K56:$K$98, X56:$X$98)-K56*$AZ$3)/Z56, 0)</f>
        <v>-299140513670507.44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2000000</v>
      </c>
      <c r="S57">
        <f t="shared" si="32"/>
        <v>-1260635780960422.5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-2452.2090157947082</v>
      </c>
      <c r="AC57">
        <f t="shared" si="33"/>
        <v>-2189.4723358517972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-1.2757480634282586E-5</v>
      </c>
      <c r="AI57">
        <f t="shared" si="38"/>
        <v>-1.2757567474287008E-5</v>
      </c>
      <c r="AJ57">
        <f t="shared" si="39"/>
        <v>-262.736679942911</v>
      </c>
      <c r="AK57">
        <f t="shared" si="61"/>
        <v>-171.65463110562959</v>
      </c>
      <c r="AL57">
        <f t="shared" si="40"/>
        <v>-434.39132380610806</v>
      </c>
      <c r="AN57">
        <f t="shared" si="41"/>
        <v>0</v>
      </c>
      <c r="AO57">
        <f t="shared" si="42"/>
        <v>0</v>
      </c>
      <c r="AP57">
        <f t="shared" si="43"/>
        <v>-4.884734399241262E-13</v>
      </c>
      <c r="AQ57">
        <f t="shared" si="44"/>
        <v>-7.1760595726613175E-8</v>
      </c>
      <c r="AR57">
        <f t="shared" si="45"/>
        <v>-7.1761084200053105E-8</v>
      </c>
      <c r="AS57">
        <f t="shared" si="46"/>
        <v>-1.4778890293801374</v>
      </c>
      <c r="AT57">
        <f t="shared" si="47"/>
        <v>-0.96555416704065455</v>
      </c>
      <c r="AU57">
        <f t="shared" si="48"/>
        <v>-2.4434432681818761</v>
      </c>
      <c r="AW57">
        <v>54</v>
      </c>
      <c r="AX57">
        <f>IF(Z57&gt;0, (R57*SUMPRODUCT(K57:$K$98, X57:$X$98)-K57*$AZ$3)/Z57, 0)</f>
        <v>-1260635780960422.5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2000000</v>
      </c>
      <c r="S58">
        <f t="shared" si="32"/>
        <v>-5422495428300166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-2189.4723358517972</v>
      </c>
      <c r="AC58">
        <f t="shared" si="33"/>
        <v>-1954.8860142156668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-2.7178359916444348E-6</v>
      </c>
      <c r="AI58">
        <f t="shared" si="38"/>
        <v>-2.717854017349021E-6</v>
      </c>
      <c r="AJ58">
        <f t="shared" si="39"/>
        <v>-234.58632163613038</v>
      </c>
      <c r="AK58">
        <f t="shared" si="61"/>
        <v>-153.26306350962582</v>
      </c>
      <c r="AL58">
        <f t="shared" si="40"/>
        <v>-387.84938786361022</v>
      </c>
      <c r="AN58">
        <f t="shared" si="41"/>
        <v>0</v>
      </c>
      <c r="AO58">
        <f t="shared" si="42"/>
        <v>0</v>
      </c>
      <c r="AP58">
        <f t="shared" si="43"/>
        <v>-9.053058866445503E-14</v>
      </c>
      <c r="AQ58">
        <f t="shared" si="44"/>
        <v>-1.3649801650739118E-8</v>
      </c>
      <c r="AR58">
        <f t="shared" si="45"/>
        <v>-1.3649892181327783E-8</v>
      </c>
      <c r="AS58">
        <f t="shared" si="46"/>
        <v>-1.1781640872200887</v>
      </c>
      <c r="AT58">
        <f t="shared" si="47"/>
        <v>-0.76973387052146869</v>
      </c>
      <c r="AU58">
        <f t="shared" si="48"/>
        <v>-1.9478979713914495</v>
      </c>
      <c r="AW58">
        <v>55</v>
      </c>
      <c r="AX58">
        <f>IF(Z58&gt;0, (R58*SUMPRODUCT(K58:$K$98, X58:$X$98)-K58*$AZ$3)/Z58, 0)</f>
        <v>-5422495428300166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2000000</v>
      </c>
      <c r="S59">
        <f t="shared" si="32"/>
        <v>-2.3839851680258572E+16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-1954.8860142156668</v>
      </c>
      <c r="AC59">
        <f t="shared" si="33"/>
        <v>-1745.4339412758422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-5.673879686872453E-7</v>
      </c>
      <c r="AI59">
        <f t="shared" si="38"/>
        <v>-5.6739162943556846E-7</v>
      </c>
      <c r="AJ59">
        <f t="shared" si="39"/>
        <v>-209.45207293982457</v>
      </c>
      <c r="AK59">
        <f t="shared" si="61"/>
        <v>-136.8420209950967</v>
      </c>
      <c r="AL59">
        <f t="shared" si="40"/>
        <v>-346.29409450231287</v>
      </c>
      <c r="AN59">
        <f t="shared" si="41"/>
        <v>0</v>
      </c>
      <c r="AO59">
        <f t="shared" si="42"/>
        <v>0</v>
      </c>
      <c r="AP59">
        <f t="shared" si="43"/>
        <v>-1.6415531333222357E-14</v>
      </c>
      <c r="AQ59">
        <f t="shared" si="44"/>
        <v>-2.5442817030214798E-9</v>
      </c>
      <c r="AR59">
        <f t="shared" si="45"/>
        <v>-2.5442981185528127E-9</v>
      </c>
      <c r="AS59">
        <f t="shared" si="46"/>
        <v>-0.93922519730844545</v>
      </c>
      <c r="AT59">
        <f t="shared" si="47"/>
        <v>-0.61362712894291294</v>
      </c>
      <c r="AU59">
        <f t="shared" si="48"/>
        <v>-1.5528523287956564</v>
      </c>
      <c r="AW59">
        <v>56</v>
      </c>
      <c r="AX59">
        <f>IF(Z59&gt;0, (R59*SUMPRODUCT(K59:$K$98, X59:$X$98)-K59*$AZ$3)/Z59, 0)</f>
        <v>-2.3839851680258572E+16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2000000</v>
      </c>
      <c r="S60">
        <f t="shared" si="32"/>
        <v>-1.0719663997554506E+17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-1745.4339412758422</v>
      </c>
      <c r="AC60">
        <f t="shared" si="33"/>
        <v>-1558.4231618556419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-1.1588966326577445E-7</v>
      </c>
      <c r="AI60">
        <f t="shared" si="38"/>
        <v>-1.1589039016503278E-7</v>
      </c>
      <c r="AJ60">
        <f t="shared" si="39"/>
        <v>-187.01077942020038</v>
      </c>
      <c r="AK60">
        <f t="shared" si="61"/>
        <v>-122.18037588930896</v>
      </c>
      <c r="AL60">
        <f t="shared" si="40"/>
        <v>-309.19115542539976</v>
      </c>
      <c r="AN60">
        <f t="shared" si="41"/>
        <v>0</v>
      </c>
      <c r="AO60">
        <f t="shared" si="42"/>
        <v>0</v>
      </c>
      <c r="AP60">
        <f t="shared" si="43"/>
        <v>-2.9103235618955232E-15</v>
      </c>
      <c r="AQ60">
        <f t="shared" si="44"/>
        <v>-4.6399334394882677E-10</v>
      </c>
      <c r="AR60">
        <f t="shared" si="45"/>
        <v>-4.6399625427238869E-10</v>
      </c>
      <c r="AS60">
        <f t="shared" si="46"/>
        <v>-0.74874457697454888</v>
      </c>
      <c r="AT60">
        <f t="shared" si="47"/>
        <v>-0.48917979029582287</v>
      </c>
      <c r="AU60">
        <f t="shared" si="48"/>
        <v>-1.2379243677343681</v>
      </c>
      <c r="AW60">
        <v>57</v>
      </c>
      <c r="AX60">
        <f>IF(Z60&gt;0, (R60*SUMPRODUCT(K60:$K$98, X60:$X$98)-K60*$AZ$3)/Z60, 0)</f>
        <v>-1.0719663997554506E+17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2000000</v>
      </c>
      <c r="S61">
        <f t="shared" si="32"/>
        <v>-4.9305062791005267E+17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-1558.4231618556419</v>
      </c>
      <c r="AC61">
        <f t="shared" si="33"/>
        <v>-1391.4492516572266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-2.314096570663099E-8</v>
      </c>
      <c r="AI61">
        <f t="shared" si="38"/>
        <v>-2.3141106812754062E-8</v>
      </c>
      <c r="AJ61">
        <f t="shared" si="39"/>
        <v>-166.9739101984153</v>
      </c>
      <c r="AK61">
        <f t="shared" si="61"/>
        <v>-109.08962132989494</v>
      </c>
      <c r="AL61">
        <f t="shared" si="40"/>
        <v>-276.06353155145132</v>
      </c>
      <c r="AN61">
        <f t="shared" si="41"/>
        <v>0</v>
      </c>
      <c r="AO61">
        <f t="shared" si="42"/>
        <v>0</v>
      </c>
      <c r="AP61">
        <f t="shared" si="43"/>
        <v>-5.0442300684874136E-16</v>
      </c>
      <c r="AQ61">
        <f t="shared" si="44"/>
        <v>-8.2723805664499188E-11</v>
      </c>
      <c r="AR61">
        <f t="shared" si="45"/>
        <v>-8.2724310087506034E-11</v>
      </c>
      <c r="AS61">
        <f t="shared" si="46"/>
        <v>-0.59689459262010158</v>
      </c>
      <c r="AT61">
        <f t="shared" si="47"/>
        <v>-0.3899711338460754</v>
      </c>
      <c r="AU61">
        <f t="shared" si="48"/>
        <v>-0.98686572654890126</v>
      </c>
      <c r="AW61">
        <v>58</v>
      </c>
      <c r="AX61">
        <f>IF(Z61&gt;0, (R61*SUMPRODUCT(K61:$K$98, X61:$X$98)-K61*$AZ$3)/Z61, 0)</f>
        <v>-4.9305062791005267E+17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2000000</v>
      </c>
      <c r="S62">
        <f t="shared" si="32"/>
        <v>-2.3222331812705239E+18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-1391.4492516572266</v>
      </c>
      <c r="AC62">
        <f t="shared" si="33"/>
        <v>-1242.3654032654531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-4.5178277499573233E-9</v>
      </c>
      <c r="AI62">
        <f t="shared" si="38"/>
        <v>-4.5178544993254163E-9</v>
      </c>
      <c r="AJ62">
        <f t="shared" si="39"/>
        <v>-149.08384839177347</v>
      </c>
      <c r="AK62">
        <f t="shared" si="61"/>
        <v>-97.401447616005868</v>
      </c>
      <c r="AL62">
        <f t="shared" si="40"/>
        <v>-246.4852960122972</v>
      </c>
      <c r="AN62">
        <f t="shared" si="41"/>
        <v>0</v>
      </c>
      <c r="AO62">
        <f t="shared" si="42"/>
        <v>0</v>
      </c>
      <c r="AP62">
        <f t="shared" si="43"/>
        <v>-8.5377715765719706E-17</v>
      </c>
      <c r="AQ62">
        <f t="shared" si="44"/>
        <v>-1.441984768295171E-11</v>
      </c>
      <c r="AR62">
        <f t="shared" si="45"/>
        <v>-1.4419933060667477E-11</v>
      </c>
      <c r="AS62">
        <f t="shared" si="46"/>
        <v>-0.47584071478111267</v>
      </c>
      <c r="AT62">
        <f t="shared" si="47"/>
        <v>-0.31088260032381093</v>
      </c>
      <c r="AU62">
        <f t="shared" si="48"/>
        <v>-0.78672331511934357</v>
      </c>
      <c r="AW62">
        <v>59</v>
      </c>
      <c r="AX62">
        <f>IF(Z62&gt;0, (R62*SUMPRODUCT(K62:$K$98, X62:$X$98)-K62*$AZ$3)/Z62, 0)</f>
        <v>-2.3222331812705239E+18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2000000</v>
      </c>
      <c r="S63">
        <f t="shared" si="32"/>
        <v>-1.1211445175339454E+19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-1242.3654032654531</v>
      </c>
      <c r="AC63">
        <f t="shared" si="33"/>
        <v>-1109.2548243441668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-8.6139596855368895E-10</v>
      </c>
      <c r="AI63">
        <f t="shared" si="38"/>
        <v>-8.6140091552888707E-10</v>
      </c>
      <c r="AJ63">
        <f t="shared" si="39"/>
        <v>-133.11057892128633</v>
      </c>
      <c r="AK63">
        <f t="shared" si="61"/>
        <v>-86.96557822858172</v>
      </c>
      <c r="AL63">
        <f t="shared" si="40"/>
        <v>-220.07615715072944</v>
      </c>
      <c r="AN63">
        <f t="shared" si="41"/>
        <v>0</v>
      </c>
      <c r="AO63">
        <f t="shared" si="42"/>
        <v>0</v>
      </c>
      <c r="AP63">
        <f t="shared" si="43"/>
        <v>-1.4097844456439914E-17</v>
      </c>
      <c r="AQ63">
        <f t="shared" si="44"/>
        <v>-2.4547983148874931E-12</v>
      </c>
      <c r="AR63">
        <f t="shared" si="45"/>
        <v>-2.4548124127319497E-12</v>
      </c>
      <c r="AS63">
        <f t="shared" si="46"/>
        <v>-0.37933730451317538</v>
      </c>
      <c r="AT63">
        <f t="shared" si="47"/>
        <v>-0.24783370561529733</v>
      </c>
      <c r="AU63">
        <f t="shared" si="48"/>
        <v>-0.62717101013092758</v>
      </c>
      <c r="AW63">
        <v>60</v>
      </c>
      <c r="AX63">
        <f>IF(Z63&gt;0, (R63*SUMPRODUCT(K63:$K$98, X63:$X$98)-K63*$AZ$3)/Z63, 0)</f>
        <v>-1.1211445175339454E+19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2000000</v>
      </c>
      <c r="S64">
        <f t="shared" si="32"/>
        <v>-5.553299621392026E+19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-1109.2548243441668</v>
      </c>
      <c r="AC64">
        <f t="shared" si="33"/>
        <v>-990.40609316443681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-1.6023111440382387E-10</v>
      </c>
      <c r="AI64">
        <f t="shared" si="38"/>
        <v>-1.602320061314099E-10</v>
      </c>
      <c r="AJ64">
        <f t="shared" si="39"/>
        <v>-118.84873117972995</v>
      </c>
      <c r="AK64">
        <f t="shared" si="61"/>
        <v>-77.647837704091685</v>
      </c>
      <c r="AL64">
        <f t="shared" si="40"/>
        <v>-196.49656888398187</v>
      </c>
      <c r="AN64">
        <f t="shared" si="41"/>
        <v>0</v>
      </c>
      <c r="AO64">
        <f t="shared" si="42"/>
        <v>0</v>
      </c>
      <c r="AP64">
        <f t="shared" si="43"/>
        <v>-2.2689616782046252E-18</v>
      </c>
      <c r="AQ64">
        <f t="shared" si="44"/>
        <v>-4.0770103329594048E-13</v>
      </c>
      <c r="AR64">
        <f t="shared" si="45"/>
        <v>-4.0770330225761869E-13</v>
      </c>
      <c r="AS64">
        <f t="shared" si="46"/>
        <v>-0.30240537668463596</v>
      </c>
      <c r="AT64">
        <f t="shared" si="47"/>
        <v>-0.1975715127672992</v>
      </c>
      <c r="AU64">
        <f t="shared" si="48"/>
        <v>-0.49997688945234287</v>
      </c>
      <c r="AW64">
        <v>61</v>
      </c>
      <c r="AX64">
        <f>IF(Z64&gt;0, (R64*SUMPRODUCT(K64:$K$98, X64:$X$98)-K64*$AZ$3)/Z64, 0)</f>
        <v>-5.553299621392026E+19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2000000</v>
      </c>
      <c r="S65">
        <f t="shared" si="32"/>
        <v>-2.8243418758178986E+20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-990.40609316443681</v>
      </c>
      <c r="AC65">
        <f t="shared" si="33"/>
        <v>-884.29115461110462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-2.9050485249555978E-11</v>
      </c>
      <c r="AI65">
        <f t="shared" si="38"/>
        <v>-2.9050641797734896E-11</v>
      </c>
      <c r="AJ65">
        <f t="shared" si="39"/>
        <v>-106.11493855333219</v>
      </c>
      <c r="AK65">
        <f t="shared" si="61"/>
        <v>-69.328426521510579</v>
      </c>
      <c r="AL65">
        <f t="shared" si="40"/>
        <v>-175.44336507487182</v>
      </c>
      <c r="AN65">
        <f t="shared" si="41"/>
        <v>0</v>
      </c>
      <c r="AO65">
        <f t="shared" si="42"/>
        <v>0</v>
      </c>
      <c r="AP65">
        <f t="shared" si="43"/>
        <v>-3.5565175509795247E-19</v>
      </c>
      <c r="AQ65">
        <f t="shared" si="44"/>
        <v>-6.5997931989745429E-14</v>
      </c>
      <c r="AR65">
        <f t="shared" si="45"/>
        <v>-6.5998287641500523E-14</v>
      </c>
      <c r="AS65">
        <f t="shared" si="46"/>
        <v>-0.24107571483150617</v>
      </c>
      <c r="AT65">
        <f t="shared" si="47"/>
        <v>-0.15750280035658451</v>
      </c>
      <c r="AU65">
        <f t="shared" si="48"/>
        <v>-0.39857851518815668</v>
      </c>
      <c r="AW65">
        <v>62</v>
      </c>
      <c r="AX65">
        <f>IF(Z65&gt;0, (R65*SUMPRODUCT(K65:$K$98, X65:$X$98)-K65*$AZ$3)/Z65, 0)</f>
        <v>-2.8243418758178986E+20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2000000</v>
      </c>
      <c r="S66">
        <f t="shared" si="32"/>
        <v>-1.4761656029978939E+21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-884.29115461110462</v>
      </c>
      <c r="AC66">
        <f t="shared" si="33"/>
        <v>-789.54567375991473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-5.1295828189260928E-12</v>
      </c>
      <c r="AI66">
        <f t="shared" si="38"/>
        <v>-5.1296095620527503E-12</v>
      </c>
      <c r="AJ66">
        <f t="shared" si="39"/>
        <v>-94.745480851189882</v>
      </c>
      <c r="AK66">
        <f t="shared" si="61"/>
        <v>-61.900380822777329</v>
      </c>
      <c r="AL66">
        <f t="shared" si="40"/>
        <v>-156.64586167397235</v>
      </c>
      <c r="AN66">
        <f t="shared" si="41"/>
        <v>0</v>
      </c>
      <c r="AO66">
        <f t="shared" si="42"/>
        <v>0</v>
      </c>
      <c r="AP66">
        <f t="shared" si="43"/>
        <v>-5.424642157910473E-20</v>
      </c>
      <c r="AQ66">
        <f t="shared" si="44"/>
        <v>-1.0404973049227701E-14</v>
      </c>
      <c r="AR66">
        <f t="shared" si="45"/>
        <v>-1.0405027295649281E-14</v>
      </c>
      <c r="AS66">
        <f t="shared" si="46"/>
        <v>-0.19218408388991326</v>
      </c>
      <c r="AT66">
        <f t="shared" si="47"/>
        <v>-0.12556026814140989</v>
      </c>
      <c r="AU66">
        <f t="shared" si="48"/>
        <v>-0.31774435203133355</v>
      </c>
      <c r="AW66">
        <v>63</v>
      </c>
      <c r="AX66">
        <f>IF(Z66&gt;0, (R66*SUMPRODUCT(K66:$K$98, X66:$X$98)-K66*$AZ$3)/Z66, 0)</f>
        <v>-1.4761656029978939E+21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-7.9364251802900921E+21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-789.54567375991473</v>
      </c>
      <c r="AC67">
        <f t="shared" ref="AC67:AC79" si="64">S67*Z67</f>
        <v>-704.95149442849527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-8.8137818662666771E-13</v>
      </c>
      <c r="AI67">
        <f t="shared" ref="AI67:AI79" si="69">SUM(AE67:AH67)</f>
        <v>-8.8138262786739264E-13</v>
      </c>
      <c r="AJ67">
        <f t="shared" ref="AJ67:AJ79" si="70">AB67-AC67</f>
        <v>-84.594179331419468</v>
      </c>
      <c r="AK67">
        <f t="shared" si="61"/>
        <v>-55.268197163194039</v>
      </c>
      <c r="AL67">
        <f t="shared" ref="AL67:AL79" si="71">SUM(AI67:AK67)</f>
        <v>-139.86237649461438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-8.0435025614701195E-21</v>
      </c>
      <c r="AQ67">
        <f t="shared" ref="AQ67:AQ79" si="75">AH67*$K67</f>
        <v>-1.5962583748023978E-15</v>
      </c>
      <c r="AR67">
        <f t="shared" ref="AR67:AR79" si="76">AI67*$K67</f>
        <v>-1.5962664183049592E-15</v>
      </c>
      <c r="AS67">
        <f t="shared" ref="AS67:AS79" si="77">AJ67*$K67</f>
        <v>-0.15320797503979039</v>
      </c>
      <c r="AT67">
        <f t="shared" ref="AT67:AT79" si="78">AK67*$K67</f>
        <v>-0.10009587702599637</v>
      </c>
      <c r="AU67">
        <f t="shared" ref="AU67:AU79" si="79">AL67*$K67</f>
        <v>-0.25330385206578837</v>
      </c>
      <c r="AW67">
        <v>64</v>
      </c>
      <c r="AX67">
        <f>IF(Z67&gt;0, (R67*SUMPRODUCT(K67:$K$98, X67:$X$98)-K67*$AZ$3)/Z67, 0)</f>
        <v>-7.9364251802900921E+21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2000000</v>
      </c>
      <c r="S68">
        <f t="shared" si="63"/>
        <v>-4.3930027838493277E+22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-704.95149442849527</v>
      </c>
      <c r="AC68">
        <f t="shared" si="64"/>
        <v>-629.42097716829926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-1.47217517944459E-13</v>
      </c>
      <c r="AI68">
        <f t="shared" si="69"/>
        <v>-1.4721823433482812E-13</v>
      </c>
      <c r="AJ68">
        <f t="shared" si="70"/>
        <v>-75.530517260196007</v>
      </c>
      <c r="AK68">
        <f t="shared" si="61"/>
        <v>-49.346604609994671</v>
      </c>
      <c r="AL68">
        <f t="shared" si="71"/>
        <v>-124.87712187019082</v>
      </c>
      <c r="AN68">
        <f t="shared" si="72"/>
        <v>0</v>
      </c>
      <c r="AO68">
        <f t="shared" si="73"/>
        <v>0</v>
      </c>
      <c r="AP68">
        <f t="shared" si="74"/>
        <v>-1.1584374980626335E-21</v>
      </c>
      <c r="AQ68">
        <f t="shared" si="75"/>
        <v>-2.3805776921518814E-16</v>
      </c>
      <c r="AR68">
        <f t="shared" si="76"/>
        <v>-2.3805892765268621E-16</v>
      </c>
      <c r="AS68">
        <f t="shared" si="77"/>
        <v>-0.12213645969371054</v>
      </c>
      <c r="AT68">
        <f t="shared" si="78"/>
        <v>-7.9795820333224132E-2</v>
      </c>
      <c r="AU68">
        <f t="shared" si="79"/>
        <v>-0.20193228002693489</v>
      </c>
      <c r="AW68">
        <v>65</v>
      </c>
      <c r="AX68">
        <f>IF(Z68&gt;0, (R68*SUMPRODUCT(K68:$K$98, X68:$X$98)-K68*$AZ$3)/Z68, 0)</f>
        <v>-4.3930027838493277E+22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2000000</v>
      </c>
      <c r="S69">
        <f t="shared" si="63"/>
        <v>-2.5053333350821003E+23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-629.42097716829926</v>
      </c>
      <c r="AC69">
        <f t="shared" si="64"/>
        <v>-561.98301532883863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-2.388276525659821E-14</v>
      </c>
      <c r="AI69">
        <f t="shared" si="69"/>
        <v>-2.3882877413932219E-14</v>
      </c>
      <c r="AJ69">
        <f t="shared" si="70"/>
        <v>-67.437961839460627</v>
      </c>
      <c r="AK69">
        <f t="shared" si="61"/>
        <v>-44.059468401780954</v>
      </c>
      <c r="AL69">
        <f t="shared" si="71"/>
        <v>-111.4974302412416</v>
      </c>
      <c r="AN69">
        <f t="shared" si="72"/>
        <v>0</v>
      </c>
      <c r="AO69">
        <f t="shared" si="73"/>
        <v>0</v>
      </c>
      <c r="AP69">
        <f t="shared" si="74"/>
        <v>-1.6193194156735531E-22</v>
      </c>
      <c r="AQ69">
        <f t="shared" si="75"/>
        <v>-3.4481762447377472E-17</v>
      </c>
      <c r="AR69">
        <f t="shared" si="76"/>
        <v>-3.4481924379319044E-17</v>
      </c>
      <c r="AS69">
        <f t="shared" si="77"/>
        <v>-9.7366437893582874E-2</v>
      </c>
      <c r="AT69">
        <f t="shared" si="78"/>
        <v>-6.3612739423807504E-2</v>
      </c>
      <c r="AU69">
        <f t="shared" si="79"/>
        <v>-0.16097917731739042</v>
      </c>
      <c r="AW69">
        <v>66</v>
      </c>
      <c r="AX69">
        <f>IF(Z69&gt;0, (R69*SUMPRODUCT(K69:$K$98, X69:$X$98)-K69*$AZ$3)/Z69, 0)</f>
        <v>-2.5053333350821003E+23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2000000</v>
      </c>
      <c r="S70">
        <f t="shared" si="63"/>
        <v>-1.4809045765263841E+24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-561.98301532883863</v>
      </c>
      <c r="AC70">
        <f t="shared" si="64"/>
        <v>-501.77054940074873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-3.7637762991633559E-15</v>
      </c>
      <c r="AI70">
        <f t="shared" si="69"/>
        <v>-3.7637932405165451E-15</v>
      </c>
      <c r="AJ70">
        <f t="shared" si="70"/>
        <v>-60.212465928089898</v>
      </c>
      <c r="AK70">
        <f t="shared" si="61"/>
        <v>-39.338811073018711</v>
      </c>
      <c r="AL70">
        <f t="shared" si="71"/>
        <v>-99.551277001108616</v>
      </c>
      <c r="AN70">
        <f t="shared" si="72"/>
        <v>0</v>
      </c>
      <c r="AO70">
        <f t="shared" si="73"/>
        <v>0</v>
      </c>
      <c r="AP70">
        <f t="shared" si="74"/>
        <v>-2.1839109183124404E-23</v>
      </c>
      <c r="AQ70">
        <f t="shared" si="75"/>
        <v>-4.8518864238065144E-18</v>
      </c>
      <c r="AR70">
        <f t="shared" si="76"/>
        <v>-4.8519082629156981E-18</v>
      </c>
      <c r="AS70">
        <f t="shared" si="77"/>
        <v>-7.7619928167716012E-2</v>
      </c>
      <c r="AT70">
        <f t="shared" si="78"/>
        <v>-5.0711686402907762E-2</v>
      </c>
      <c r="AU70">
        <f t="shared" si="79"/>
        <v>-0.12833161457062378</v>
      </c>
      <c r="AW70">
        <v>67</v>
      </c>
      <c r="AX70">
        <f>IF(Z70&gt;0, (R70*SUMPRODUCT(K70:$K$98, X70:$X$98)-K70*$AZ$3)/Z70, 0)</f>
        <v>-1.4809045765263841E+24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2000000</v>
      </c>
      <c r="S71">
        <f t="shared" si="63"/>
        <v>-9.0831178272901878E+24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-501.77054940074873</v>
      </c>
      <c r="AC71">
        <f t="shared" si="64"/>
        <v>-448.00941910781137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-5.7223097008082753E-16</v>
      </c>
      <c r="AI71">
        <f t="shared" si="69"/>
        <v>-5.722334362462325E-16</v>
      </c>
      <c r="AJ71">
        <f t="shared" si="70"/>
        <v>-53.761130292937366</v>
      </c>
      <c r="AK71">
        <f t="shared" si="61"/>
        <v>-35.123938458052415</v>
      </c>
      <c r="AL71">
        <f t="shared" si="71"/>
        <v>-88.885068750989774</v>
      </c>
      <c r="AN71">
        <f t="shared" si="72"/>
        <v>0</v>
      </c>
      <c r="AO71">
        <f t="shared" si="73"/>
        <v>0</v>
      </c>
      <c r="AP71">
        <f t="shared" si="74"/>
        <v>-2.8385137445747872E-24</v>
      </c>
      <c r="AQ71">
        <f t="shared" si="75"/>
        <v>-6.5862795347747846E-19</v>
      </c>
      <c r="AR71">
        <f t="shared" si="76"/>
        <v>-6.5863079199122296E-19</v>
      </c>
      <c r="AS71">
        <f t="shared" si="77"/>
        <v>-6.1878131511253147E-2</v>
      </c>
      <c r="AT71">
        <f t="shared" si="78"/>
        <v>-4.0427045920685391E-2</v>
      </c>
      <c r="AU71">
        <f t="shared" si="79"/>
        <v>-0.10230517743193852</v>
      </c>
      <c r="AW71">
        <v>68</v>
      </c>
      <c r="AX71">
        <f>IF(Z71&gt;0, (R71*SUMPRODUCT(K71:$K$98, X71:$X$98)-K71*$AZ$3)/Z71, 0)</f>
        <v>-9.0831178272901878E+24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2000000</v>
      </c>
      <c r="S72">
        <f t="shared" si="63"/>
        <v>-5.7875002034807128E+25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-448.00941910781137</v>
      </c>
      <c r="AC72">
        <f t="shared" si="64"/>
        <v>-400.00840991768871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-8.3836965732855468E-17</v>
      </c>
      <c r="AI72">
        <f t="shared" si="69"/>
        <v>-8.3837311312463117E-17</v>
      </c>
      <c r="AJ72">
        <f t="shared" si="70"/>
        <v>-48.001009190122659</v>
      </c>
      <c r="AK72">
        <f t="shared" ref="AK72:AK79" si="92">G72*SUM(AB72:AB72, AE72:AF72)</f>
        <v>-31.360659337546799</v>
      </c>
      <c r="AL72">
        <f t="shared" si="71"/>
        <v>-79.361668527669451</v>
      </c>
      <c r="AN72">
        <f t="shared" si="72"/>
        <v>0</v>
      </c>
      <c r="AO72">
        <f t="shared" si="73"/>
        <v>0</v>
      </c>
      <c r="AP72">
        <f t="shared" si="74"/>
        <v>-3.5513942304342203E-25</v>
      </c>
      <c r="AQ72">
        <f t="shared" si="75"/>
        <v>-8.6156159047157383E-20</v>
      </c>
      <c r="AR72">
        <f t="shared" si="76"/>
        <v>-8.6156514186580418E-20</v>
      </c>
      <c r="AS72">
        <f t="shared" si="77"/>
        <v>-4.9328867595067882E-2</v>
      </c>
      <c r="AT72">
        <f t="shared" si="78"/>
        <v>-3.2228193495444347E-2</v>
      </c>
      <c r="AU72">
        <f t="shared" si="79"/>
        <v>-8.1557061090512223E-2</v>
      </c>
      <c r="AW72">
        <v>69</v>
      </c>
      <c r="AX72">
        <f>IF(Z72&gt;0, (R72*SUMPRODUCT(K72:$K$98, X72:$X$98)-K72*$AZ$3)/Z72, 0)</f>
        <v>-5.7875002034807128E+25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2000000</v>
      </c>
      <c r="S73">
        <f t="shared" si="63"/>
        <v>-3.8353995917824382E+26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-400.00840991768871</v>
      </c>
      <c r="AC73">
        <f t="shared" si="64"/>
        <v>-357.15036599793632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-1.1822563121452141E-17</v>
      </c>
      <c r="AI73">
        <f t="shared" si="69"/>
        <v>-1.1822609681185677E-17</v>
      </c>
      <c r="AJ73">
        <f t="shared" si="70"/>
        <v>-42.85804391975239</v>
      </c>
      <c r="AK73">
        <f t="shared" si="92"/>
        <v>-28.000588694238214</v>
      </c>
      <c r="AL73">
        <f t="shared" si="71"/>
        <v>-70.858632613990608</v>
      </c>
      <c r="AN73">
        <f t="shared" si="72"/>
        <v>0</v>
      </c>
      <c r="AO73">
        <f t="shared" si="73"/>
        <v>0</v>
      </c>
      <c r="AP73">
        <f t="shared" si="74"/>
        <v>-4.2721180123326626E-26</v>
      </c>
      <c r="AQ73">
        <f t="shared" si="75"/>
        <v>-1.0847868109816499E-20</v>
      </c>
      <c r="AR73">
        <f t="shared" si="76"/>
        <v>-1.0847910830996623E-20</v>
      </c>
      <c r="AS73">
        <f t="shared" si="77"/>
        <v>-3.9324671233313062E-2</v>
      </c>
      <c r="AT73">
        <f t="shared" si="78"/>
        <v>-2.5692118539097853E-2</v>
      </c>
      <c r="AU73">
        <f t="shared" si="79"/>
        <v>-6.5016789772410918E-2</v>
      </c>
      <c r="AW73">
        <v>70</v>
      </c>
      <c r="AX73">
        <f>IF(Z73&gt;0, (R73*SUMPRODUCT(K73:$K$98, X73:$X$98)-K73*$AZ$3)/Z73, 0)</f>
        <v>-3.8353995917824382E+26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2000000</v>
      </c>
      <c r="S74">
        <f t="shared" si="63"/>
        <v>-2.6468139650717495E+27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-357.15036599793632</v>
      </c>
      <c r="AC74">
        <f t="shared" si="64"/>
        <v>-318.8842553553003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-1.6028083882979566E-18</v>
      </c>
      <c r="AI74">
        <f t="shared" si="69"/>
        <v>-1.6028144122244502E-18</v>
      </c>
      <c r="AJ74">
        <f t="shared" si="70"/>
        <v>-38.266110642636022</v>
      </c>
      <c r="AK74">
        <f t="shared" si="92"/>
        <v>-25.000525619855544</v>
      </c>
      <c r="AL74">
        <f t="shared" si="71"/>
        <v>-63.266636262491566</v>
      </c>
      <c r="AN74">
        <f t="shared" si="72"/>
        <v>0</v>
      </c>
      <c r="AO74">
        <f t="shared" si="73"/>
        <v>0</v>
      </c>
      <c r="AP74">
        <f t="shared" si="74"/>
        <v>-4.9350822595267645E-27</v>
      </c>
      <c r="AQ74">
        <f t="shared" si="75"/>
        <v>-1.3130955782651209E-21</v>
      </c>
      <c r="AR74">
        <f t="shared" si="76"/>
        <v>-1.3131005133473805E-21</v>
      </c>
      <c r="AS74">
        <f t="shared" si="77"/>
        <v>-3.1349387143903874E-2</v>
      </c>
      <c r="AT74">
        <f t="shared" si="78"/>
        <v>-2.048159960068387E-2</v>
      </c>
      <c r="AU74">
        <f t="shared" si="79"/>
        <v>-5.1830986744587741E-2</v>
      </c>
      <c r="AW74">
        <v>71</v>
      </c>
      <c r="AX74">
        <f>IF(Z74&gt;0, (R74*SUMPRODUCT(K74:$K$98, X74:$X$98)-K74*$AZ$3)/Z74, 0)</f>
        <v>-2.6468139650717495E+27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2000000</v>
      </c>
      <c r="S75">
        <f t="shared" si="63"/>
        <v>-1.9049219455771169E+28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-318.8842553553003</v>
      </c>
      <c r="AC75">
        <f t="shared" si="64"/>
        <v>-284.71808513866097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-2.086546018491628E-19</v>
      </c>
      <c r="AI75">
        <f t="shared" si="69"/>
        <v>-2.086553491713452E-19</v>
      </c>
      <c r="AJ75">
        <f t="shared" si="70"/>
        <v>-34.16617021663933</v>
      </c>
      <c r="AK75">
        <f t="shared" si="92"/>
        <v>-22.321897874871024</v>
      </c>
      <c r="AL75">
        <f t="shared" si="71"/>
        <v>-56.488068091510357</v>
      </c>
      <c r="AN75">
        <f t="shared" si="72"/>
        <v>0</v>
      </c>
      <c r="AO75">
        <f t="shared" si="73"/>
        <v>0</v>
      </c>
      <c r="AP75">
        <f t="shared" si="74"/>
        <v>-5.4664399666791826E-28</v>
      </c>
      <c r="AQ75">
        <f t="shared" si="75"/>
        <v>-1.5262464859512242E-22</v>
      </c>
      <c r="AR75">
        <f t="shared" si="76"/>
        <v>-1.5262519523911909E-22</v>
      </c>
      <c r="AS75">
        <f t="shared" si="77"/>
        <v>-2.4991539496096851E-2</v>
      </c>
      <c r="AT75">
        <f t="shared" si="78"/>
        <v>-1.6327805804116607E-2</v>
      </c>
      <c r="AU75">
        <f t="shared" si="79"/>
        <v>-4.1319345300213459E-2</v>
      </c>
      <c r="AW75">
        <v>72</v>
      </c>
      <c r="AX75">
        <f>IF(Z75&gt;0, (R75*SUMPRODUCT(K75:$K$98, X75:$X$98)-K75*$AZ$3)/Z75, 0)</f>
        <v>-1.9049219455771169E+28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2000000</v>
      </c>
      <c r="S76">
        <f t="shared" si="63"/>
        <v>-1.4324224383407744E+29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-284.71808513866097</v>
      </c>
      <c r="AC76">
        <f t="shared" si="64"/>
        <v>-254.21257601666156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-2.6044550522435753E-20</v>
      </c>
      <c r="AI76">
        <f t="shared" si="69"/>
        <v>-2.604463925763328E-20</v>
      </c>
      <c r="AJ76">
        <f t="shared" si="70"/>
        <v>-30.50550912199941</v>
      </c>
      <c r="AK76">
        <f t="shared" si="92"/>
        <v>-19.930265959706269</v>
      </c>
      <c r="AL76">
        <f t="shared" si="71"/>
        <v>-50.435775081705678</v>
      </c>
      <c r="AN76">
        <f t="shared" si="72"/>
        <v>0</v>
      </c>
      <c r="AO76">
        <f t="shared" si="73"/>
        <v>0</v>
      </c>
      <c r="AP76">
        <f t="shared" si="74"/>
        <v>-5.7952824482247214E-29</v>
      </c>
      <c r="AQ76">
        <f t="shared" si="75"/>
        <v>-1.7009656902897218E-23</v>
      </c>
      <c r="AR76">
        <f t="shared" si="76"/>
        <v>-1.7009714855721702E-23</v>
      </c>
      <c r="AS76">
        <f t="shared" si="77"/>
        <v>-1.992310227686293E-2</v>
      </c>
      <c r="AT76">
        <f t="shared" si="78"/>
        <v>-1.3016426820883772E-2</v>
      </c>
      <c r="AU76">
        <f t="shared" si="79"/>
        <v>-3.2939529097746702E-2</v>
      </c>
      <c r="AW76">
        <v>73</v>
      </c>
      <c r="AX76">
        <f>IF(Z76&gt;0, (R76*SUMPRODUCT(K76:$K$98, X76:$X$98)-K76*$AZ$3)/Z76, 0)</f>
        <v>-1.4324224383407744E+29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2000000</v>
      </c>
      <c r="S77">
        <f t="shared" si="63"/>
        <v>-1.1276623694168336E+30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-254.21257601666156</v>
      </c>
      <c r="AC77">
        <f t="shared" si="64"/>
        <v>-226.97551430059065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-3.1113544737119252E-21</v>
      </c>
      <c r="AI77">
        <f t="shared" si="69"/>
        <v>-3.1113645376956341E-21</v>
      </c>
      <c r="AJ77">
        <f t="shared" si="70"/>
        <v>-27.237061716070912</v>
      </c>
      <c r="AK77">
        <f t="shared" si="92"/>
        <v>-17.79488032116631</v>
      </c>
      <c r="AL77">
        <f t="shared" si="71"/>
        <v>-45.031942037237222</v>
      </c>
      <c r="AN77">
        <f t="shared" si="72"/>
        <v>0</v>
      </c>
      <c r="AO77">
        <f t="shared" si="73"/>
        <v>0</v>
      </c>
      <c r="AP77">
        <f t="shared" si="74"/>
        <v>-5.8685470298582954E-30</v>
      </c>
      <c r="AQ77">
        <f t="shared" si="75"/>
        <v>-1.8143044129994086E-24</v>
      </c>
      <c r="AR77">
        <f t="shared" si="76"/>
        <v>-1.8143102815464386E-24</v>
      </c>
      <c r="AS77">
        <f t="shared" si="77"/>
        <v>-1.5882575156937927E-2</v>
      </c>
      <c r="AT77">
        <f t="shared" si="78"/>
        <v>-1.0376615769199434E-2</v>
      </c>
      <c r="AU77">
        <f t="shared" si="79"/>
        <v>-2.6259190926137359E-2</v>
      </c>
      <c r="AW77">
        <v>74</v>
      </c>
      <c r="AX77">
        <f>IF(Z77&gt;0, (R77*SUMPRODUCT(K77:$K$98, X77:$X$98)-K77*$AZ$3)/Z77, 0)</f>
        <v>-1.1276623694168336E+30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2000000</v>
      </c>
      <c r="S78">
        <f t="shared" si="63"/>
        <v>-9.314473255910286E+30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-226.97551430059065</v>
      </c>
      <c r="AC78">
        <f t="shared" si="64"/>
        <v>-202.65670919695594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-3.5501938672382707E-22</v>
      </c>
      <c r="AI78">
        <f t="shared" si="69"/>
        <v>-3.5502047458303084E-22</v>
      </c>
      <c r="AJ78">
        <f t="shared" si="70"/>
        <v>-24.318805103634702</v>
      </c>
      <c r="AK78">
        <f t="shared" si="92"/>
        <v>-15.888286001041347</v>
      </c>
      <c r="AL78">
        <f t="shared" si="71"/>
        <v>-40.207091104676053</v>
      </c>
      <c r="AN78">
        <f t="shared" si="72"/>
        <v>0</v>
      </c>
      <c r="AO78">
        <f t="shared" si="73"/>
        <v>0</v>
      </c>
      <c r="AP78">
        <f t="shared" si="74"/>
        <v>-5.663896804730198E-31</v>
      </c>
      <c r="AQ78">
        <f t="shared" si="75"/>
        <v>-1.8483946847964038E-25</v>
      </c>
      <c r="AR78">
        <f t="shared" si="76"/>
        <v>-1.8484003486932085E-25</v>
      </c>
      <c r="AS78">
        <f t="shared" si="77"/>
        <v>-1.266149167485483E-2</v>
      </c>
      <c r="AT78">
        <f t="shared" si="78"/>
        <v>-8.2721745609051611E-3</v>
      </c>
      <c r="AU78">
        <f t="shared" si="79"/>
        <v>-2.0933666235759995E-2</v>
      </c>
      <c r="AW78">
        <v>75</v>
      </c>
      <c r="AX78">
        <f>IF(Z78&gt;0, (R78*SUMPRODUCT(K78:$K$98, X78:$X$98)-K78*$AZ$3)/Z78, 0)</f>
        <v>-9.314473255910286E+30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-202.65670919695594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-202.65670919695594</v>
      </c>
      <c r="AK79">
        <f t="shared" si="92"/>
        <v>-14.185969643786917</v>
      </c>
      <c r="AL79">
        <f t="shared" si="71"/>
        <v>-216.84267884074285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-2.022820287403642E-26</v>
      </c>
      <c r="AR79">
        <f t="shared" si="76"/>
        <v>-2.022820287403642E-26</v>
      </c>
      <c r="AS79">
        <f t="shared" si="77"/>
        <v>-9.4207527342669906E-2</v>
      </c>
      <c r="AT79">
        <f t="shared" si="78"/>
        <v>-6.5945269139868947E-3</v>
      </c>
      <c r="AU79">
        <f t="shared" si="79"/>
        <v>-0.1008020542566568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660014.98233600007</v>
      </c>
      <c r="AO81" s="6">
        <f t="shared" si="93"/>
        <v>-66001.49823360001</v>
      </c>
      <c r="AP81" s="6">
        <f t="shared" si="93"/>
        <v>-2938.6898209066821</v>
      </c>
      <c r="AQ81" s="6">
        <f t="shared" si="93"/>
        <v>-389240.78935282718</v>
      </c>
      <c r="AR81" s="6">
        <f t="shared" si="93"/>
        <v>201834.00492866617</v>
      </c>
      <c r="AS81" s="6">
        <f t="shared" si="93"/>
        <v>-56267.813762303638</v>
      </c>
      <c r="AT81" s="6">
        <f t="shared" si="93"/>
        <v>13142.975850441142</v>
      </c>
      <c r="AU81" s="6">
        <f t="shared" si="93"/>
        <v>158709.16701680346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1138570.2711163312</v>
      </c>
      <c r="K3">
        <v>1</v>
      </c>
      <c r="L3" s="2">
        <v>0</v>
      </c>
      <c r="O3">
        <f>$C$3</f>
        <v>1138570.2711163312</v>
      </c>
      <c r="P3" s="2">
        <f>O3*C5</f>
        <v>113857.02711163313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1138570.2711163312</v>
      </c>
      <c r="AF3">
        <f t="shared" ref="AF3:AF34" si="4">-$Z3*P3</f>
        <v>-113857.02711163313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1022193.3358006981</v>
      </c>
      <c r="AJ3">
        <f t="shared" ref="AJ3:AJ34" si="8">AB3-AC3</f>
        <v>0</v>
      </c>
      <c r="AL3">
        <f t="shared" ref="AL3:AL34" si="9">SUM(AI3:AK3)</f>
        <v>1022193.3358006981</v>
      </c>
      <c r="AN3">
        <f t="shared" ref="AN3:AN34" si="10">AE3*$K3</f>
        <v>1138570.2711163312</v>
      </c>
      <c r="AO3">
        <f t="shared" ref="AO3:AO34" si="11">AF3*$K3</f>
        <v>-113857.02711163313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1022193.3358006981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1022193.3358006981</v>
      </c>
      <c r="AW3">
        <v>0</v>
      </c>
      <c r="AX3">
        <f>IF(Z3&gt;0, (R3*SUMPRODUCT(K3:$K$98, X3:$X$98)-K3*$AZ$3)/Z3, 0)</f>
        <v>0</v>
      </c>
      <c r="AZ3">
        <f>C6*ABS(SUMPRODUCT(X4:X69, K4:K69))/1</f>
        <v>756234.53553900123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52279.580360018597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50726.059432087117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-50726.059432087117</v>
      </c>
      <c r="AK4">
        <f>G4*SUM(AB4, AE4:AF4)</f>
        <v>0</v>
      </c>
      <c r="AL4">
        <f t="shared" si="9"/>
        <v>-90157.329432087106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-36786.332680287334</v>
      </c>
      <c r="AR4">
        <f t="shared" si="14"/>
        <v>-36786.332680287334</v>
      </c>
      <c r="AS4">
        <f t="shared" si="15"/>
        <v>-47323.499796704091</v>
      </c>
      <c r="AT4">
        <f t="shared" si="16"/>
        <v>0</v>
      </c>
      <c r="AU4">
        <f t="shared" si="17"/>
        <v>-84109.832476991418</v>
      </c>
      <c r="AW4">
        <v>1</v>
      </c>
      <c r="AX4">
        <f>IF(Z4&gt;0, (R4*SUMPRODUCT(K4:$K$98, X4:$X$98)-K4*$AZ$3)/Z4, 0)</f>
        <v>52279.580360018597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2000000</v>
      </c>
      <c r="S5">
        <f t="shared" si="1"/>
        <v>77574.828042077701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50726.059432087117</v>
      </c>
      <c r="AC5">
        <f t="shared" si="2"/>
        <v>72785.988278590725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-44626.797228452262</v>
      </c>
      <c r="AI5">
        <f t="shared" si="7"/>
        <v>-44673.71063458905</v>
      </c>
      <c r="AJ5">
        <f t="shared" si="8"/>
        <v>-22059.928846503608</v>
      </c>
      <c r="AK5">
        <f>G5*SUM(AB5, AE5:AF5)</f>
        <v>2079.7684367155721</v>
      </c>
      <c r="AL5">
        <f t="shared" si="9"/>
        <v>-64653.871044377083</v>
      </c>
      <c r="AN5">
        <f t="shared" si="10"/>
        <v>0</v>
      </c>
      <c r="AO5">
        <f t="shared" si="11"/>
        <v>0</v>
      </c>
      <c r="AP5">
        <f t="shared" si="12"/>
        <v>-40.116029723887081</v>
      </c>
      <c r="AQ5">
        <f t="shared" si="13"/>
        <v>-38160.732113087579</v>
      </c>
      <c r="AR5">
        <f t="shared" si="14"/>
        <v>-38200.848142811468</v>
      </c>
      <c r="AS5">
        <f t="shared" si="15"/>
        <v>-18863.622025926714</v>
      </c>
      <c r="AT5">
        <f t="shared" si="16"/>
        <v>1778.4266651373678</v>
      </c>
      <c r="AU5">
        <f t="shared" si="17"/>
        <v>-55286.043503600806</v>
      </c>
      <c r="AW5">
        <v>2</v>
      </c>
      <c r="AX5">
        <f>IF(Z5&gt;0, (R5*SUMPRODUCT(K5:$K$98, X5:$X$98)-K5*$AZ$3)/Z5, 0)</f>
        <v>77574.828042077701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2000000</v>
      </c>
      <c r="S6">
        <f t="shared" si="1"/>
        <v>108307.40838313117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72785.988278590725</v>
      </c>
      <c r="AC6">
        <f t="shared" si="2"/>
        <v>97920.56539594382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-49573.884164168441</v>
      </c>
      <c r="AI6">
        <f t="shared" si="7"/>
        <v>-49619.089089139758</v>
      </c>
      <c r="AJ6">
        <f t="shared" si="8"/>
        <v>-25134.577117353096</v>
      </c>
      <c r="AK6">
        <f>G6*SUM(AB6, AE6:AF6)</f>
        <v>4257.9803142975579</v>
      </c>
      <c r="AL6">
        <f t="shared" si="9"/>
        <v>-70495.685892195295</v>
      </c>
      <c r="AN6">
        <f t="shared" si="10"/>
        <v>0</v>
      </c>
      <c r="AO6">
        <f t="shared" si="11"/>
        <v>0</v>
      </c>
      <c r="AP6">
        <f t="shared" si="12"/>
        <v>-34.87153250451032</v>
      </c>
      <c r="AQ6">
        <f t="shared" si="13"/>
        <v>-38241.791444240509</v>
      </c>
      <c r="AR6">
        <f t="shared" si="14"/>
        <v>-38276.662976745014</v>
      </c>
      <c r="AS6">
        <f t="shared" si="15"/>
        <v>-19389.064874923341</v>
      </c>
      <c r="AT6">
        <f t="shared" si="16"/>
        <v>3284.6487197535944</v>
      </c>
      <c r="AU6">
        <f t="shared" si="17"/>
        <v>-54381.079131914761</v>
      </c>
      <c r="AW6">
        <v>3</v>
      </c>
      <c r="AX6">
        <f>IF(Z6&gt;0, (R6*SUMPRODUCT(K6:$K$98, X6:$X$98)-K6*$AZ$3)/Z6, 0)</f>
        <v>108307.40838313117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2000000</v>
      </c>
      <c r="S7">
        <f t="shared" si="1"/>
        <v>129372.62850474614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97920.56539594382</v>
      </c>
      <c r="AC7">
        <f t="shared" si="2"/>
        <v>112277.86440767033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-54386.75766260855</v>
      </c>
      <c r="AI7">
        <f t="shared" si="7"/>
        <v>-54430.150869388592</v>
      </c>
      <c r="AJ7">
        <f t="shared" si="8"/>
        <v>-14357.299011726514</v>
      </c>
      <c r="AK7">
        <f>G7*SUM(AB7, AE7:AF7)</f>
        <v>4807.8997609408416</v>
      </c>
      <c r="AL7">
        <f t="shared" si="9"/>
        <v>-63979.550120174274</v>
      </c>
      <c r="AN7">
        <f t="shared" si="10"/>
        <v>0</v>
      </c>
      <c r="AO7">
        <f t="shared" si="11"/>
        <v>0</v>
      </c>
      <c r="AP7">
        <f t="shared" si="12"/>
        <v>-30.455786480918032</v>
      </c>
      <c r="AQ7">
        <f t="shared" si="13"/>
        <v>-38171.677128130868</v>
      </c>
      <c r="AR7">
        <f t="shared" si="14"/>
        <v>-38202.132914611793</v>
      </c>
      <c r="AS7">
        <f t="shared" si="15"/>
        <v>-10076.757759811107</v>
      </c>
      <c r="AT7">
        <f t="shared" si="16"/>
        <v>3374.4537315050707</v>
      </c>
      <c r="AU7">
        <f t="shared" si="17"/>
        <v>-44904.436942917833</v>
      </c>
      <c r="AW7">
        <v>4</v>
      </c>
      <c r="AX7">
        <f>IF(Z7&gt;0, (R7*SUMPRODUCT(K7:$K$98, X7:$X$98)-K7*$AZ$3)/Z7, 0)</f>
        <v>129372.62850474614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2000000</v>
      </c>
      <c r="S8">
        <f t="shared" si="1"/>
        <v>131911.43886473423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112277.86440767033</v>
      </c>
      <c r="AC8">
        <f t="shared" si="2"/>
        <v>109431.25514281023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-59208.506681940038</v>
      </c>
      <c r="AI8">
        <f t="shared" si="7"/>
        <v>-59249.985743985228</v>
      </c>
      <c r="AJ8">
        <f t="shared" si="8"/>
        <v>2846.6092648601043</v>
      </c>
      <c r="AK8">
        <f t="shared" ref="AK8:AK39" si="30">G8*SUM(AB8:AB8, AE8:AF8)</f>
        <v>2391.5185118833779</v>
      </c>
      <c r="AL8">
        <f t="shared" si="9"/>
        <v>-54011.857967241747</v>
      </c>
      <c r="AN8">
        <f t="shared" si="10"/>
        <v>0</v>
      </c>
      <c r="AO8">
        <f t="shared" si="11"/>
        <v>0</v>
      </c>
      <c r="AP8">
        <f t="shared" si="12"/>
        <v>-27.174771156500572</v>
      </c>
      <c r="AQ8">
        <f t="shared" si="13"/>
        <v>-38790.115790153497</v>
      </c>
      <c r="AR8">
        <f t="shared" si="14"/>
        <v>-38817.290561309994</v>
      </c>
      <c r="AS8">
        <f t="shared" si="15"/>
        <v>1864.9398402565675</v>
      </c>
      <c r="AT8">
        <f t="shared" si="16"/>
        <v>1566.7897264929327</v>
      </c>
      <c r="AU8">
        <f t="shared" si="17"/>
        <v>-35385.560994560496</v>
      </c>
      <c r="AW8">
        <v>5</v>
      </c>
      <c r="AX8">
        <f>IF(Z8&gt;0, (R8*SUMPRODUCT(K8:$K$98, X8:$X$98)-K8*$AZ$3)/Z8, 0)</f>
        <v>131911.43886473423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2000000</v>
      </c>
      <c r="S9">
        <f t="shared" si="1"/>
        <v>122778.35466854807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109431.25514281023</v>
      </c>
      <c r="AC9">
        <f t="shared" si="2"/>
        <v>96870.18524620909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-64602.403059333461</v>
      </c>
      <c r="AI9">
        <f t="shared" si="7"/>
        <v>-64641.852270681717</v>
      </c>
      <c r="AJ9">
        <f t="shared" si="8"/>
        <v>12561.06989660114</v>
      </c>
      <c r="AK9">
        <f t="shared" si="30"/>
        <v>645.6444053425804</v>
      </c>
      <c r="AL9">
        <f t="shared" si="9"/>
        <v>-51435.137968737996</v>
      </c>
      <c r="AN9">
        <f t="shared" si="10"/>
        <v>0</v>
      </c>
      <c r="AO9">
        <f t="shared" si="11"/>
        <v>0</v>
      </c>
      <c r="AP9">
        <f t="shared" si="12"/>
        <v>-24.476679646021246</v>
      </c>
      <c r="AQ9">
        <f t="shared" si="13"/>
        <v>-40083.242985196688</v>
      </c>
      <c r="AR9">
        <f t="shared" si="14"/>
        <v>-40107.719664842713</v>
      </c>
      <c r="AS9">
        <f t="shared" si="15"/>
        <v>7793.6484244568865</v>
      </c>
      <c r="AT9">
        <f t="shared" si="16"/>
        <v>400.59688735743578</v>
      </c>
      <c r="AU9">
        <f t="shared" si="17"/>
        <v>-31913.474353028389</v>
      </c>
      <c r="AW9">
        <v>6</v>
      </c>
      <c r="AX9">
        <f>IF(Z9&gt;0, (R9*SUMPRODUCT(K9:$K$98, X9:$X$98)-K9*$AZ$3)/Z9, 0)</f>
        <v>122778.35466854807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2000000</v>
      </c>
      <c r="S10">
        <f t="shared" si="1"/>
        <v>108357.1908723348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96870.18524620909</v>
      </c>
      <c r="AC10">
        <f t="shared" si="2"/>
        <v>80868.586537177733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-69558.960771033002</v>
      </c>
      <c r="AI10">
        <f t="shared" si="7"/>
        <v>-69596.276516248501</v>
      </c>
      <c r="AJ10">
        <f t="shared" si="8"/>
        <v>16001.598709031357</v>
      </c>
      <c r="AK10">
        <f t="shared" si="30"/>
        <v>397.16775950945731</v>
      </c>
      <c r="AL10">
        <f t="shared" si="9"/>
        <v>-53197.510047707685</v>
      </c>
      <c r="AN10">
        <f t="shared" si="10"/>
        <v>0</v>
      </c>
      <c r="AO10">
        <f t="shared" si="11"/>
        <v>0</v>
      </c>
      <c r="AP10">
        <f t="shared" si="12"/>
        <v>-21.964659957278297</v>
      </c>
      <c r="AQ10">
        <f t="shared" si="13"/>
        <v>-40943.545720291542</v>
      </c>
      <c r="AR10">
        <f t="shared" si="14"/>
        <v>-40965.510380248823</v>
      </c>
      <c r="AS10">
        <f t="shared" si="15"/>
        <v>9418.8035743889086</v>
      </c>
      <c r="AT10">
        <f t="shared" si="16"/>
        <v>233.7794604728067</v>
      </c>
      <c r="AU10">
        <f t="shared" si="17"/>
        <v>-31312.927345387106</v>
      </c>
      <c r="AW10">
        <v>7</v>
      </c>
      <c r="AX10">
        <f>IF(Z10&gt;0, (R10*SUMPRODUCT(K10:$K$98, X10:$X$98)-K10*$AZ$3)/Z10, 0)</f>
        <v>108357.1908723348</v>
      </c>
    </row>
    <row r="11" spans="1:52" x14ac:dyDescent="0.25">
      <c r="A11" t="s">
        <v>33</v>
      </c>
      <c r="C11" s="25">
        <f>AU71</f>
        <v>261324.94290764988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2000000</v>
      </c>
      <c r="S11">
        <f t="shared" si="1"/>
        <v>88429.094637948612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80868.586537177733</v>
      </c>
      <c r="AC11">
        <f t="shared" si="2"/>
        <v>62088.590588362829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-73446.442369144526</v>
      </c>
      <c r="AI11">
        <f t="shared" si="7"/>
        <v>-73481.548795848634</v>
      </c>
      <c r="AJ11">
        <f t="shared" si="8"/>
        <v>18779.995948814903</v>
      </c>
      <c r="AK11">
        <f t="shared" si="30"/>
        <v>194.08460768922654</v>
      </c>
      <c r="AL11">
        <f t="shared" si="9"/>
        <v>-54507.468239344504</v>
      </c>
      <c r="AN11">
        <f t="shared" si="10"/>
        <v>0</v>
      </c>
      <c r="AO11">
        <f t="shared" si="11"/>
        <v>0</v>
      </c>
      <c r="AP11">
        <f t="shared" si="12"/>
        <v>-19.63532765888964</v>
      </c>
      <c r="AQ11">
        <f t="shared" si="13"/>
        <v>-41079.229551123266</v>
      </c>
      <c r="AR11">
        <f t="shared" si="14"/>
        <v>-41098.864878782151</v>
      </c>
      <c r="AS11">
        <f t="shared" si="15"/>
        <v>10503.81393115145</v>
      </c>
      <c r="AT11">
        <f t="shared" si="16"/>
        <v>108.55319732892741</v>
      </c>
      <c r="AU11">
        <f t="shared" si="17"/>
        <v>-30486.497750301776</v>
      </c>
      <c r="AW11">
        <v>8</v>
      </c>
      <c r="AX11">
        <f>IF(Z11&gt;0, (R11*SUMPRODUCT(K11:$K$98, X11:$X$98)-K11*$AZ$3)/Z11, 0)</f>
        <v>88429.094637948612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2000000</v>
      </c>
      <c r="S12">
        <f t="shared" si="1"/>
        <v>64013.3458585115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62088.590588362829</v>
      </c>
      <c r="AC12">
        <f t="shared" si="2"/>
        <v>42031.173182794882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-77014.175921889488</v>
      </c>
      <c r="AI12">
        <f t="shared" si="7"/>
        <v>-77047.005929928506</v>
      </c>
      <c r="AJ12">
        <f t="shared" si="8"/>
        <v>20057.417405567947</v>
      </c>
      <c r="AK12">
        <f t="shared" si="30"/>
        <v>142.80375835323451</v>
      </c>
      <c r="AL12">
        <f t="shared" si="9"/>
        <v>-56846.784766007324</v>
      </c>
      <c r="AN12">
        <f t="shared" si="10"/>
        <v>0</v>
      </c>
      <c r="AO12">
        <f t="shared" si="11"/>
        <v>0</v>
      </c>
      <c r="AP12">
        <f t="shared" si="12"/>
        <v>-17.449498278804811</v>
      </c>
      <c r="AQ12">
        <f t="shared" si="13"/>
        <v>-40933.853217312244</v>
      </c>
      <c r="AR12">
        <f t="shared" si="14"/>
        <v>-40951.302715591046</v>
      </c>
      <c r="AS12">
        <f t="shared" si="15"/>
        <v>10660.730575505959</v>
      </c>
      <c r="AT12">
        <f t="shared" si="16"/>
        <v>75.901715669080843</v>
      </c>
      <c r="AU12">
        <f t="shared" si="17"/>
        <v>-30214.670424416003</v>
      </c>
      <c r="AW12">
        <v>9</v>
      </c>
      <c r="AX12">
        <f>IF(Z12&gt;0, (R12*SUMPRODUCT(K12:$K$98, X12:$X$98)-K12*$AZ$3)/Z12, 0)</f>
        <v>64013.3458585115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2000000</v>
      </c>
      <c r="S13">
        <f t="shared" si="1"/>
        <v>34364.634513762663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42031.173182794882</v>
      </c>
      <c r="AC13">
        <f t="shared" si="2"/>
        <v>20965.407548250863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-79894.855429306612</v>
      </c>
      <c r="AI13">
        <f t="shared" si="7"/>
        <v>-79925.359765879519</v>
      </c>
      <c r="AJ13">
        <f t="shared" si="8"/>
        <v>21065.765634544019</v>
      </c>
      <c r="AK13">
        <f t="shared" si="30"/>
        <v>84.062346365589761</v>
      </c>
      <c r="AL13">
        <f t="shared" si="9"/>
        <v>-58775.531784969913</v>
      </c>
      <c r="AN13">
        <f t="shared" si="10"/>
        <v>0</v>
      </c>
      <c r="AO13">
        <f t="shared" si="11"/>
        <v>0</v>
      </c>
      <c r="AP13">
        <f t="shared" si="12"/>
        <v>-15.4119573869182</v>
      </c>
      <c r="AQ13">
        <f t="shared" si="13"/>
        <v>-40365.936310981568</v>
      </c>
      <c r="AR13">
        <f t="shared" si="14"/>
        <v>-40381.348268368485</v>
      </c>
      <c r="AS13">
        <f t="shared" si="15"/>
        <v>10643.230397963158</v>
      </c>
      <c r="AT13">
        <f t="shared" si="16"/>
        <v>42.471512105651456</v>
      </c>
      <c r="AU13">
        <f t="shared" si="17"/>
        <v>-29695.646358299677</v>
      </c>
      <c r="AW13">
        <v>10</v>
      </c>
      <c r="AX13">
        <f>IF(Z13&gt;0, (R13*SUMPRODUCT(K13:$K$98, X13:$X$98)-K13*$AZ$3)/Z13, 0)</f>
        <v>34364.634513762663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2000000</v>
      </c>
      <c r="S14">
        <f t="shared" si="1"/>
        <v>-1036.9223138522791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20965.407548250863</v>
      </c>
      <c r="AC14">
        <f t="shared" si="2"/>
        <v>-583.57510110683506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-82380.942341128408</v>
      </c>
      <c r="AI14">
        <f t="shared" si="7"/>
        <v>-82409.082110777046</v>
      </c>
      <c r="AJ14">
        <f t="shared" si="8"/>
        <v>21548.982649357698</v>
      </c>
      <c r="AK14">
        <f t="shared" si="30"/>
        <v>37.737733586851554</v>
      </c>
      <c r="AL14">
        <f t="shared" si="9"/>
        <v>-60822.361727832496</v>
      </c>
      <c r="AN14">
        <f t="shared" si="10"/>
        <v>0</v>
      </c>
      <c r="AO14">
        <f t="shared" si="11"/>
        <v>0</v>
      </c>
      <c r="AP14">
        <f t="shared" si="12"/>
        <v>-13.517101873690578</v>
      </c>
      <c r="AQ14">
        <f t="shared" si="13"/>
        <v>-39572.164377306275</v>
      </c>
      <c r="AR14">
        <f t="shared" si="14"/>
        <v>-39585.681479179962</v>
      </c>
      <c r="AS14">
        <f t="shared" si="15"/>
        <v>10351.179038873124</v>
      </c>
      <c r="AT14">
        <f t="shared" si="16"/>
        <v>18.127539626119631</v>
      </c>
      <c r="AU14">
        <f t="shared" si="17"/>
        <v>-29216.374900680723</v>
      </c>
      <c r="AW14">
        <v>11</v>
      </c>
      <c r="AX14">
        <f>IF(Z14&gt;0, (R14*SUMPRODUCT(K14:$K$98, X14:$X$98)-K14*$AZ$3)/Z14, 0)</f>
        <v>-1036.9223138522791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2000000</v>
      </c>
      <c r="S15">
        <f t="shared" si="1"/>
        <v>-41783.993996960911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-583.57510110683506</v>
      </c>
      <c r="AC15">
        <f t="shared" si="2"/>
        <v>-21511.914921793912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-84662.371271429773</v>
      </c>
      <c r="AI15">
        <f t="shared" si="7"/>
        <v>-84688.113084100143</v>
      </c>
      <c r="AJ15">
        <f t="shared" si="8"/>
        <v>20928.339820687077</v>
      </c>
      <c r="AK15">
        <f t="shared" si="30"/>
        <v>-2.3926579145380238</v>
      </c>
      <c r="AL15">
        <f t="shared" si="9"/>
        <v>-63762.165921327607</v>
      </c>
      <c r="AN15">
        <f t="shared" si="10"/>
        <v>0</v>
      </c>
      <c r="AO15">
        <f t="shared" si="11"/>
        <v>0</v>
      </c>
      <c r="AP15">
        <f t="shared" si="12"/>
        <v>-11.730603647105655</v>
      </c>
      <c r="AQ15">
        <f t="shared" si="13"/>
        <v>-38580.838650587299</v>
      </c>
      <c r="AR15">
        <f t="shared" si="14"/>
        <v>-38592.569254234404</v>
      </c>
      <c r="AS15">
        <f t="shared" si="15"/>
        <v>9537.0929224027786</v>
      </c>
      <c r="AT15">
        <f t="shared" si="16"/>
        <v>-1.0903397526026235</v>
      </c>
      <c r="AU15">
        <f t="shared" si="17"/>
        <v>-29056.566671584231</v>
      </c>
      <c r="AW15">
        <v>12</v>
      </c>
      <c r="AX15">
        <f>IF(Z15&gt;0, (R15*SUMPRODUCT(K15:$K$98, X15:$X$98)-K15*$AZ$3)/Z15, 0)</f>
        <v>-41783.993996960911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2000000</v>
      </c>
      <c r="S16">
        <f t="shared" si="1"/>
        <v>-88870.168812725693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-21511.914921793912</v>
      </c>
      <c r="AC16">
        <f t="shared" si="2"/>
        <v>-41477.979147968057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-85924.665312495141</v>
      </c>
      <c r="AI16">
        <f t="shared" si="7"/>
        <v>-85948.001590405998</v>
      </c>
      <c r="AJ16">
        <f t="shared" si="8"/>
        <v>19966.064226174145</v>
      </c>
      <c r="AK16">
        <f t="shared" si="30"/>
        <v>-152.73459594473678</v>
      </c>
      <c r="AL16">
        <f t="shared" si="9"/>
        <v>-66134.671960176594</v>
      </c>
      <c r="AN16">
        <f t="shared" si="10"/>
        <v>0</v>
      </c>
      <c r="AO16">
        <f t="shared" si="11"/>
        <v>0</v>
      </c>
      <c r="AP16">
        <f t="shared" si="12"/>
        <v>-10.059971513032036</v>
      </c>
      <c r="AQ16">
        <f t="shared" si="13"/>
        <v>-37041.026363009551</v>
      </c>
      <c r="AR16">
        <f t="shared" si="14"/>
        <v>-37051.086334522581</v>
      </c>
      <c r="AS16">
        <f t="shared" si="15"/>
        <v>8607.1154153184834</v>
      </c>
      <c r="AT16">
        <f t="shared" si="16"/>
        <v>-65.8419346104791</v>
      </c>
      <c r="AU16">
        <f t="shared" si="17"/>
        <v>-28509.812853814579</v>
      </c>
      <c r="AW16">
        <v>13</v>
      </c>
      <c r="AX16">
        <f>IF(Z16&gt;0, (R16*SUMPRODUCT(K16:$K$98, X16:$X$98)-K16*$AZ$3)/Z16, 0)</f>
        <v>-88870.168812725693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2000000</v>
      </c>
      <c r="S17">
        <f t="shared" si="1"/>
        <v>-140723.86871643749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-41477.979147968057</v>
      </c>
      <c r="AC17">
        <f t="shared" si="2"/>
        <v>-58967.402868539444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-86058.30845939678</v>
      </c>
      <c r="AI17">
        <f t="shared" si="7"/>
        <v>-86079.259916817042</v>
      </c>
      <c r="AJ17">
        <f t="shared" si="8"/>
        <v>17489.423720571387</v>
      </c>
      <c r="AK17">
        <f t="shared" si="30"/>
        <v>-572.39611224195914</v>
      </c>
      <c r="AL17">
        <f t="shared" si="9"/>
        <v>-69162.232308487612</v>
      </c>
      <c r="AN17">
        <f t="shared" si="10"/>
        <v>0</v>
      </c>
      <c r="AO17">
        <f t="shared" si="11"/>
        <v>0</v>
      </c>
      <c r="AP17">
        <f t="shared" si="12"/>
        <v>-8.4902292183310575</v>
      </c>
      <c r="AQ17">
        <f t="shared" si="13"/>
        <v>-34873.696388085555</v>
      </c>
      <c r="AR17">
        <f t="shared" si="14"/>
        <v>-34882.186617303887</v>
      </c>
      <c r="AS17">
        <f t="shared" si="15"/>
        <v>7087.29771421844</v>
      </c>
      <c r="AT17">
        <f t="shared" si="16"/>
        <v>-231.9539924662208</v>
      </c>
      <c r="AU17">
        <f t="shared" si="17"/>
        <v>-28026.842895551668</v>
      </c>
      <c r="AW17">
        <v>14</v>
      </c>
      <c r="AX17">
        <f>IF(Z17&gt;0, (R17*SUMPRODUCT(K17:$K$98, X17:$X$98)-K17*$AZ$3)/Z17, 0)</f>
        <v>-140723.86871643749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2000000</v>
      </c>
      <c r="S18">
        <f t="shared" si="1"/>
        <v>-197176.35934103522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-58967.402868539444</v>
      </c>
      <c r="AC18">
        <f t="shared" si="2"/>
        <v>-73365.2463557015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-85519.067228867658</v>
      </c>
      <c r="AI18">
        <f t="shared" si="7"/>
        <v>-85537.671195032992</v>
      </c>
      <c r="AJ18">
        <f t="shared" si="8"/>
        <v>14397.843487162056</v>
      </c>
      <c r="AK18">
        <f t="shared" si="30"/>
        <v>-1273.6959019604521</v>
      </c>
      <c r="AL18">
        <f t="shared" si="9"/>
        <v>-72413.523609831391</v>
      </c>
      <c r="AN18">
        <f t="shared" si="10"/>
        <v>0</v>
      </c>
      <c r="AO18">
        <f t="shared" si="11"/>
        <v>0</v>
      </c>
      <c r="AP18">
        <f t="shared" si="12"/>
        <v>-7.0352253449654567</v>
      </c>
      <c r="AQ18">
        <f t="shared" si="13"/>
        <v>-32339.65832335814</v>
      </c>
      <c r="AR18">
        <f t="shared" si="14"/>
        <v>-32346.693548703104</v>
      </c>
      <c r="AS18">
        <f t="shared" si="15"/>
        <v>5444.6494104280164</v>
      </c>
      <c r="AT18">
        <f t="shared" si="16"/>
        <v>-481.65738486163201</v>
      </c>
      <c r="AU18">
        <f t="shared" si="17"/>
        <v>-27383.701523136722</v>
      </c>
      <c r="AW18">
        <v>15</v>
      </c>
      <c r="AX18">
        <f>IF(Z18&gt;0, (R18*SUMPRODUCT(K18:$K$98, X18:$X$98)-K18*$AZ$3)/Z18, 0)</f>
        <v>-197176.35934103522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2000000</v>
      </c>
      <c r="S19">
        <f t="shared" si="1"/>
        <v>-264892.23163121316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-73365.2463557015</v>
      </c>
      <c r="AC19">
        <f t="shared" si="2"/>
        <v>-86422.953900037101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-84202.991555457993</v>
      </c>
      <c r="AI19">
        <f t="shared" si="7"/>
        <v>-84219.304407172793</v>
      </c>
      <c r="AJ19">
        <f t="shared" si="8"/>
        <v>13057.707544335601</v>
      </c>
      <c r="AK19">
        <f t="shared" si="30"/>
        <v>-1636.0449937321434</v>
      </c>
      <c r="AL19">
        <f t="shared" si="9"/>
        <v>-72797.641856569331</v>
      </c>
      <c r="AN19">
        <f t="shared" si="10"/>
        <v>0</v>
      </c>
      <c r="AO19">
        <f t="shared" si="11"/>
        <v>0</v>
      </c>
      <c r="AP19">
        <f t="shared" si="12"/>
        <v>-5.7528897916037423</v>
      </c>
      <c r="AQ19">
        <f t="shared" si="13"/>
        <v>-29695.024451332996</v>
      </c>
      <c r="AR19">
        <f t="shared" si="14"/>
        <v>-29700.777341124602</v>
      </c>
      <c r="AS19">
        <f t="shared" si="15"/>
        <v>4604.9307470509621</v>
      </c>
      <c r="AT19">
        <f t="shared" si="16"/>
        <v>-576.96757793171128</v>
      </c>
      <c r="AU19">
        <f t="shared" si="17"/>
        <v>-25672.81417200535</v>
      </c>
      <c r="AW19">
        <v>16</v>
      </c>
      <c r="AX19">
        <f>IF(Z19&gt;0, (R19*SUMPRODUCT(K19:$K$98, X19:$X$98)-K19*$AZ$3)/Z19, 0)</f>
        <v>-264892.23163121316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2000000</v>
      </c>
      <c r="S20">
        <f t="shared" si="1"/>
        <v>-363147.58942210639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-86422.953900037101</v>
      </c>
      <c r="AC20">
        <f t="shared" si="2"/>
        <v>-102382.35745798433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-82128.060092385567</v>
      </c>
      <c r="AI20">
        <f t="shared" si="7"/>
        <v>-82142.156614080901</v>
      </c>
      <c r="AJ20">
        <f t="shared" si="8"/>
        <v>15959.403557947226</v>
      </c>
      <c r="AK20">
        <f t="shared" si="30"/>
        <v>-371.61870177015953</v>
      </c>
      <c r="AL20">
        <f t="shared" si="9"/>
        <v>-66554.371757903835</v>
      </c>
      <c r="AN20">
        <f t="shared" si="10"/>
        <v>0</v>
      </c>
      <c r="AO20">
        <f t="shared" si="11"/>
        <v>0</v>
      </c>
      <c r="AP20">
        <f t="shared" si="12"/>
        <v>-4.7152413108956193</v>
      </c>
      <c r="AQ20">
        <f t="shared" si="13"/>
        <v>-27471.572782337254</v>
      </c>
      <c r="AR20">
        <f t="shared" si="14"/>
        <v>-27476.288023648147</v>
      </c>
      <c r="AS20">
        <f t="shared" si="15"/>
        <v>5338.3693211753816</v>
      </c>
      <c r="AT20">
        <f t="shared" si="16"/>
        <v>-124.30526426013968</v>
      </c>
      <c r="AU20">
        <f t="shared" si="17"/>
        <v>-22262.223966732905</v>
      </c>
      <c r="AW20">
        <v>17</v>
      </c>
      <c r="AX20">
        <f>IF(Z20&gt;0, (R20*SUMPRODUCT(K20:$K$98, X20:$X$98)-K20*$AZ$3)/Z20, 0)</f>
        <v>-363147.58942210639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50</v>
      </c>
      <c r="R21">
        <f t="shared" si="0"/>
        <v>2000000</v>
      </c>
      <c r="S21">
        <f t="shared" si="1"/>
        <v>-490381.78248625714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-102382.35745798433</v>
      </c>
      <c r="AC21">
        <f t="shared" si="2"/>
        <v>-117441.76380904637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-79241.318148588063</v>
      </c>
      <c r="AI21">
        <f t="shared" si="7"/>
        <v>-79253.29267211273</v>
      </c>
      <c r="AJ21">
        <f t="shared" si="8"/>
        <v>15059.406351062047</v>
      </c>
      <c r="AK21">
        <f t="shared" si="30"/>
        <v>-163.81177193277492</v>
      </c>
      <c r="AL21">
        <f t="shared" si="9"/>
        <v>-64357.698092983461</v>
      </c>
      <c r="AN21">
        <f t="shared" si="10"/>
        <v>0</v>
      </c>
      <c r="AO21">
        <f t="shared" si="11"/>
        <v>0</v>
      </c>
      <c r="AP21">
        <f t="shared" si="12"/>
        <v>-3.8089004624827001</v>
      </c>
      <c r="AQ21">
        <f t="shared" si="13"/>
        <v>-25205.369777096072</v>
      </c>
      <c r="AR21">
        <f t="shared" si="14"/>
        <v>-25209.17867755855</v>
      </c>
      <c r="AS21">
        <f t="shared" si="15"/>
        <v>4790.1513322924366</v>
      </c>
      <c r="AT21">
        <f t="shared" si="16"/>
        <v>-52.105850607691963</v>
      </c>
      <c r="AU21">
        <f t="shared" si="17"/>
        <v>-20471.133195873808</v>
      </c>
      <c r="AW21">
        <v>18</v>
      </c>
      <c r="AX21">
        <f>IF(Z21&gt;0, (R21*SUMPRODUCT(K21:$K$98, X21:$X$98)-K21*$AZ$3)/Z21, 0)</f>
        <v>-490381.78248625714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2000000</v>
      </c>
      <c r="S22">
        <f t="shared" si="1"/>
        <v>-635443.79977687693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-117441.76380904637</v>
      </c>
      <c r="AC22">
        <f t="shared" si="2"/>
        <v>-126700.58257208363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-75412.883629448232</v>
      </c>
      <c r="AI22">
        <f t="shared" si="7"/>
        <v>-75422.853085646915</v>
      </c>
      <c r="AJ22">
        <f t="shared" si="8"/>
        <v>9258.8187630372558</v>
      </c>
      <c r="AK22">
        <f t="shared" si="30"/>
        <v>-2466.2770399899741</v>
      </c>
      <c r="AL22">
        <f t="shared" si="9"/>
        <v>-68630.311362599634</v>
      </c>
      <c r="AN22">
        <f t="shared" si="10"/>
        <v>0</v>
      </c>
      <c r="AO22">
        <f t="shared" si="11"/>
        <v>0</v>
      </c>
      <c r="AP22">
        <f t="shared" si="12"/>
        <v>-2.9608975504865036</v>
      </c>
      <c r="AQ22">
        <f t="shared" si="13"/>
        <v>-22397.392391664886</v>
      </c>
      <c r="AR22">
        <f t="shared" si="14"/>
        <v>-22400.353289215371</v>
      </c>
      <c r="AS22">
        <f t="shared" si="15"/>
        <v>2749.8404375837549</v>
      </c>
      <c r="AT22">
        <f t="shared" si="16"/>
        <v>-732.47662670784143</v>
      </c>
      <c r="AU22">
        <f t="shared" si="17"/>
        <v>-20382.989478339456</v>
      </c>
      <c r="AW22">
        <v>19</v>
      </c>
      <c r="AX22">
        <f>IF(Z22&gt;0, (R22*SUMPRODUCT(K22:$K$98, X22:$X$98)-K22*$AZ$3)/Z22, 0)</f>
        <v>-635443.79977687693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50</v>
      </c>
      <c r="R23">
        <f t="shared" si="0"/>
        <v>2000000</v>
      </c>
      <c r="S23">
        <f t="shared" si="1"/>
        <v>-771881.89067823708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-126700.58257208363</v>
      </c>
      <c r="AC23">
        <f t="shared" si="2"/>
        <v>-125033.76317190928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-70819.234423806047</v>
      </c>
      <c r="AI23">
        <f t="shared" si="7"/>
        <v>-70827.333704582154</v>
      </c>
      <c r="AJ23">
        <f t="shared" si="8"/>
        <v>-1666.8194001743541</v>
      </c>
      <c r="AK23">
        <f t="shared" si="30"/>
        <v>-8869.0407800458543</v>
      </c>
      <c r="AL23">
        <f t="shared" si="9"/>
        <v>-81363.193884802356</v>
      </c>
      <c r="AN23">
        <f t="shared" si="10"/>
        <v>0</v>
      </c>
      <c r="AO23">
        <f t="shared" si="11"/>
        <v>0</v>
      </c>
      <c r="AP23">
        <f t="shared" si="12"/>
        <v>-2.1477332626147336</v>
      </c>
      <c r="AQ23">
        <f t="shared" si="13"/>
        <v>-18779.547173326311</v>
      </c>
      <c r="AR23">
        <f t="shared" si="14"/>
        <v>-18781.694906588928</v>
      </c>
      <c r="AS23">
        <f t="shared" si="15"/>
        <v>-442.0001685935689</v>
      </c>
      <c r="AT23">
        <f t="shared" si="16"/>
        <v>-2351.8549877889891</v>
      </c>
      <c r="AU23">
        <f t="shared" si="17"/>
        <v>-21575.550062971484</v>
      </c>
      <c r="AW23">
        <v>20</v>
      </c>
      <c r="AX23">
        <f>IF(Z23&gt;0, (R23*SUMPRODUCT(K23:$K$98, X23:$X$98)-K23*$AZ$3)/Z23, 0)</f>
        <v>-771881.89067823708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2000000</v>
      </c>
      <c r="S24">
        <f t="shared" si="1"/>
        <v>-956917.0243115261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-125033.76317190928</v>
      </c>
      <c r="AC24">
        <f t="shared" si="2"/>
        <v>-122327.4069596648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-65061.687699796341</v>
      </c>
      <c r="AI24">
        <f t="shared" si="7"/>
        <v>-65068.079445572192</v>
      </c>
      <c r="AJ24">
        <f t="shared" si="8"/>
        <v>-2706.356212244471</v>
      </c>
      <c r="AK24">
        <f t="shared" si="30"/>
        <v>-8752.3634220336498</v>
      </c>
      <c r="AL24">
        <f t="shared" si="9"/>
        <v>-76526.799079850316</v>
      </c>
      <c r="AN24">
        <f t="shared" si="10"/>
        <v>0</v>
      </c>
      <c r="AO24">
        <f t="shared" si="11"/>
        <v>0</v>
      </c>
      <c r="AP24">
        <f t="shared" si="12"/>
        <v>-1.5133359840893017</v>
      </c>
      <c r="AQ24">
        <f t="shared" si="13"/>
        <v>-15404.272421734566</v>
      </c>
      <c r="AR24">
        <f t="shared" si="14"/>
        <v>-15405.785757718655</v>
      </c>
      <c r="AS24">
        <f t="shared" si="15"/>
        <v>-640.76801321275934</v>
      </c>
      <c r="AT24">
        <f t="shared" si="16"/>
        <v>-2072.2455142744989</v>
      </c>
      <c r="AU24">
        <f t="shared" si="17"/>
        <v>-18118.799285205914</v>
      </c>
      <c r="AW24">
        <v>21</v>
      </c>
      <c r="AX24">
        <f>IF(Z24&gt;0, (R24*SUMPRODUCT(K24:$K$98, X24:$X$98)-K24*$AZ$3)/Z24, 0)</f>
        <v>-956917.0243115261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2000000</v>
      </c>
      <c r="S25">
        <f t="shared" si="1"/>
        <v>-1216210.276464738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-122327.4069596648</v>
      </c>
      <c r="AC25">
        <f t="shared" si="2"/>
        <v>-118547.83707285405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-58166.848570528731</v>
      </c>
      <c r="AI25">
        <f t="shared" si="7"/>
        <v>-58171.722227632563</v>
      </c>
      <c r="AJ25">
        <f t="shared" si="8"/>
        <v>-3779.5698868107575</v>
      </c>
      <c r="AK25">
        <f t="shared" si="30"/>
        <v>-8562.9184871765374</v>
      </c>
      <c r="AL25">
        <f t="shared" si="9"/>
        <v>-70514.210601619852</v>
      </c>
      <c r="AN25">
        <f t="shared" si="10"/>
        <v>0</v>
      </c>
      <c r="AO25">
        <f t="shared" si="11"/>
        <v>0</v>
      </c>
      <c r="AP25">
        <f t="shared" si="12"/>
        <v>-1.0302741736854919</v>
      </c>
      <c r="AQ25">
        <f t="shared" si="13"/>
        <v>-12296.269632880645</v>
      </c>
      <c r="AR25">
        <f t="shared" si="14"/>
        <v>-12297.29990705433</v>
      </c>
      <c r="AS25">
        <f t="shared" si="15"/>
        <v>-798.98793843351586</v>
      </c>
      <c r="AT25">
        <f t="shared" si="16"/>
        <v>-1810.1712083478624</v>
      </c>
      <c r="AU25">
        <f t="shared" si="17"/>
        <v>-14906.459053835708</v>
      </c>
      <c r="AW25">
        <v>22</v>
      </c>
      <c r="AX25">
        <f>IF(Z25&gt;0, (R25*SUMPRODUCT(K25:$K$98, X25:$X$98)-K25*$AZ$3)/Z25, 0)</f>
        <v>-1216210.276464738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2000000</v>
      </c>
      <c r="S26">
        <f t="shared" si="1"/>
        <v>-1594481.9838390134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-118547.83707285405</v>
      </c>
      <c r="AC26">
        <f t="shared" si="2"/>
        <v>-113715.6760731049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-50360.307101163402</v>
      </c>
      <c r="AI26">
        <f t="shared" si="7"/>
        <v>-50363.873014018667</v>
      </c>
      <c r="AJ26">
        <f t="shared" si="8"/>
        <v>-4832.1609997491469</v>
      </c>
      <c r="AK26">
        <f t="shared" si="30"/>
        <v>-8298.3485950997838</v>
      </c>
      <c r="AL26">
        <f t="shared" si="9"/>
        <v>-63494.3826088676</v>
      </c>
      <c r="AN26">
        <f t="shared" si="10"/>
        <v>0</v>
      </c>
      <c r="AO26">
        <f t="shared" si="11"/>
        <v>0</v>
      </c>
      <c r="AP26">
        <f t="shared" si="12"/>
        <v>-0.67305498617375714</v>
      </c>
      <c r="AQ26">
        <f t="shared" si="13"/>
        <v>-9505.3516940724567</v>
      </c>
      <c r="AR26">
        <f t="shared" si="14"/>
        <v>-9506.0247490586298</v>
      </c>
      <c r="AS26">
        <f t="shared" si="15"/>
        <v>-912.05539419626211</v>
      </c>
      <c r="AT26">
        <f t="shared" si="16"/>
        <v>-1566.2875470156393</v>
      </c>
      <c r="AU26">
        <f t="shared" si="17"/>
        <v>-11984.367690270532</v>
      </c>
      <c r="AW26">
        <v>23</v>
      </c>
      <c r="AX26">
        <f>IF(Z26&gt;0, (R26*SUMPRODUCT(K26:$K$98, X26:$X$98)-K26*$AZ$3)/Z26, 0)</f>
        <v>-1594481.9838390134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2000000</v>
      </c>
      <c r="S27">
        <f t="shared" si="1"/>
        <v>-2170548.5275839726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-113715.6760731049</v>
      </c>
      <c r="AC27">
        <f t="shared" si="2"/>
        <v>-107927.78613090077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-41762.67322591308</v>
      </c>
      <c r="AI27">
        <f t="shared" si="7"/>
        <v>-41765.159412809146</v>
      </c>
      <c r="AJ27">
        <f t="shared" si="8"/>
        <v>-5787.8899422041286</v>
      </c>
      <c r="AK27">
        <f t="shared" si="30"/>
        <v>-7960.0973251173436</v>
      </c>
      <c r="AL27">
        <f t="shared" si="9"/>
        <v>-55513.146680130616</v>
      </c>
      <c r="AN27">
        <f t="shared" si="10"/>
        <v>0</v>
      </c>
      <c r="AO27">
        <f t="shared" si="11"/>
        <v>0</v>
      </c>
      <c r="AP27">
        <f t="shared" si="12"/>
        <v>-0.41898219806586839</v>
      </c>
      <c r="AQ27">
        <f t="shared" si="13"/>
        <v>-7038.0133742231037</v>
      </c>
      <c r="AR27">
        <f t="shared" si="14"/>
        <v>-7038.43235642117</v>
      </c>
      <c r="AS27">
        <f t="shared" si="15"/>
        <v>-975.39845213951639</v>
      </c>
      <c r="AT27">
        <f t="shared" si="16"/>
        <v>-1341.4675619838401</v>
      </c>
      <c r="AU27">
        <f t="shared" si="17"/>
        <v>-9355.2983705445258</v>
      </c>
      <c r="AW27">
        <v>24</v>
      </c>
      <c r="AX27">
        <f>IF(Z27&gt;0, (R27*SUMPRODUCT(K27:$K$98, X27:$X$98)-K27*$AZ$3)/Z27, 0)</f>
        <v>-2170548.5275839726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2000000</v>
      </c>
      <c r="S28">
        <f t="shared" si="1"/>
        <v>-3092462.8711271025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-107927.78613090077</v>
      </c>
      <c r="AC28">
        <f t="shared" si="2"/>
        <v>-101311.11947273409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-32931.684454093578</v>
      </c>
      <c r="AI28">
        <f t="shared" si="7"/>
        <v>-32933.322487009325</v>
      </c>
      <c r="AJ28">
        <f t="shared" si="8"/>
        <v>-6616.6666581666796</v>
      </c>
      <c r="AK28">
        <f t="shared" si="30"/>
        <v>-7554.9450291630546</v>
      </c>
      <c r="AL28">
        <f t="shared" si="9"/>
        <v>-47104.934174339061</v>
      </c>
      <c r="AN28">
        <f t="shared" si="10"/>
        <v>0</v>
      </c>
      <c r="AO28">
        <f t="shared" si="11"/>
        <v>0</v>
      </c>
      <c r="AP28">
        <f t="shared" si="12"/>
        <v>-0.2464713248772776</v>
      </c>
      <c r="AQ28">
        <f t="shared" si="13"/>
        <v>-4955.1604365235316</v>
      </c>
      <c r="AR28">
        <f t="shared" si="14"/>
        <v>-4955.406907848409</v>
      </c>
      <c r="AS28">
        <f t="shared" si="15"/>
        <v>-995.59574281467872</v>
      </c>
      <c r="AT28">
        <f t="shared" si="16"/>
        <v>-1136.776491369709</v>
      </c>
      <c r="AU28">
        <f t="shared" si="17"/>
        <v>-7087.7791420327967</v>
      </c>
      <c r="AW28">
        <v>25</v>
      </c>
      <c r="AX28">
        <f>IF(Z28&gt;0, (R28*SUMPRODUCT(K28:$K$98, X28:$X$98)-K28*$AZ$3)/Z28, 0)</f>
        <v>-3092462.8711271025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50</v>
      </c>
      <c r="R29">
        <f t="shared" si="0"/>
        <v>2000000</v>
      </c>
      <c r="S29">
        <f t="shared" si="1"/>
        <v>-4654161.6470150203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-101311.11947273409</v>
      </c>
      <c r="AC29">
        <f t="shared" si="2"/>
        <v>-94074.601308909594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-24440.08973924274</v>
      </c>
      <c r="AI29">
        <f t="shared" si="7"/>
        <v>-24441.100389585848</v>
      </c>
      <c r="AJ29">
        <f t="shared" si="8"/>
        <v>-7236.5181638244976</v>
      </c>
      <c r="AK29">
        <f t="shared" si="30"/>
        <v>-7091.7783630913873</v>
      </c>
      <c r="AL29">
        <f t="shared" si="9"/>
        <v>-38769.396916501733</v>
      </c>
      <c r="AN29">
        <f t="shared" si="10"/>
        <v>0</v>
      </c>
      <c r="AO29">
        <f t="shared" si="11"/>
        <v>0</v>
      </c>
      <c r="AP29">
        <f t="shared" si="12"/>
        <v>-0.13577714740471133</v>
      </c>
      <c r="AQ29">
        <f t="shared" si="13"/>
        <v>-3283.4359476867189</v>
      </c>
      <c r="AR29">
        <f t="shared" si="14"/>
        <v>-3283.5717248341234</v>
      </c>
      <c r="AS29">
        <f t="shared" si="15"/>
        <v>-972.1995348092961</v>
      </c>
      <c r="AT29">
        <f t="shared" si="16"/>
        <v>-952.75427622560846</v>
      </c>
      <c r="AU29">
        <f t="shared" si="17"/>
        <v>-5208.5255358690274</v>
      </c>
      <c r="AW29">
        <v>26</v>
      </c>
      <c r="AX29">
        <f>IF(Z29&gt;0, (R29*SUMPRODUCT(K29:$K$98, X29:$X$98)-K29*$AZ$3)/Z29, 0)</f>
        <v>-4654161.6470150203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2000000</v>
      </c>
      <c r="S30">
        <f t="shared" si="1"/>
        <v>-7492588.280600518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-94074.601308909594</v>
      </c>
      <c r="AC30">
        <f t="shared" si="2"/>
        <v>-86472.609934856999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-16939.580459149744</v>
      </c>
      <c r="AI30">
        <f t="shared" si="7"/>
        <v>-16940.157513477945</v>
      </c>
      <c r="AJ30">
        <f t="shared" si="8"/>
        <v>-7601.9913740525953</v>
      </c>
      <c r="AK30">
        <f t="shared" si="30"/>
        <v>-6585.222091623672</v>
      </c>
      <c r="AL30">
        <f t="shared" si="9"/>
        <v>-31127.370979154213</v>
      </c>
      <c r="AN30">
        <f t="shared" si="10"/>
        <v>0</v>
      </c>
      <c r="AO30">
        <f t="shared" si="11"/>
        <v>0</v>
      </c>
      <c r="AP30">
        <f t="shared" si="12"/>
        <v>-6.9218858426436256E-2</v>
      </c>
      <c r="AQ30">
        <f t="shared" si="13"/>
        <v>-2031.9376604662723</v>
      </c>
      <c r="AR30">
        <f t="shared" si="14"/>
        <v>-2032.006879324699</v>
      </c>
      <c r="AS30">
        <f t="shared" si="15"/>
        <v>-911.87456529561189</v>
      </c>
      <c r="AT30">
        <f t="shared" si="16"/>
        <v>-789.91098999014071</v>
      </c>
      <c r="AU30">
        <f t="shared" si="17"/>
        <v>-3733.7924346104519</v>
      </c>
      <c r="AW30">
        <v>27</v>
      </c>
      <c r="AX30">
        <f>IF(Z30&gt;0, (R30*SUMPRODUCT(K30:$K$98, X30:$X$98)-K30*$AZ$3)/Z30, 0)</f>
        <v>-7492588.280600518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2000000</v>
      </c>
      <c r="S31">
        <f t="shared" si="1"/>
        <v>-13147964.391183212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-86472.609934856999</v>
      </c>
      <c r="AC31">
        <f t="shared" si="2"/>
        <v>-78785.416058056027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-10866.923432977084</v>
      </c>
      <c r="AI31">
        <f t="shared" si="7"/>
        <v>-10867.223043676178</v>
      </c>
      <c r="AJ31">
        <f t="shared" si="8"/>
        <v>-7687.1938768009713</v>
      </c>
      <c r="AK31">
        <f t="shared" si="30"/>
        <v>-6053.0826954399909</v>
      </c>
      <c r="AL31">
        <f t="shared" si="9"/>
        <v>-24607.499615917142</v>
      </c>
      <c r="AN31">
        <f t="shared" si="10"/>
        <v>0</v>
      </c>
      <c r="AO31">
        <f t="shared" si="11"/>
        <v>0</v>
      </c>
      <c r="AP31">
        <f t="shared" si="12"/>
        <v>-3.2088323326723935E-2</v>
      </c>
      <c r="AQ31">
        <f t="shared" si="13"/>
        <v>-1163.848132722896</v>
      </c>
      <c r="AR31">
        <f t="shared" si="14"/>
        <v>-1163.8802210462227</v>
      </c>
      <c r="AS31">
        <f t="shared" si="15"/>
        <v>-823.29891202174963</v>
      </c>
      <c r="AT31">
        <f t="shared" si="16"/>
        <v>-648.28550930307847</v>
      </c>
      <c r="AU31">
        <f t="shared" si="17"/>
        <v>-2635.464642371051</v>
      </c>
      <c r="AW31">
        <v>28</v>
      </c>
      <c r="AX31">
        <f>IF(Z31&gt;0, (R31*SUMPRODUCT(K31:$K$98, X31:$X$98)-K31*$AZ$3)/Z31, 0)</f>
        <v>-13147964.391183212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50</v>
      </c>
      <c r="R32">
        <f t="shared" si="0"/>
        <v>2000000</v>
      </c>
      <c r="S32">
        <f t="shared" si="1"/>
        <v>-25798716.77731394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-78785.416058056027</v>
      </c>
      <c r="AC32">
        <f t="shared" si="2"/>
        <v>-71271.468175361733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-6339.3888621740507</v>
      </c>
      <c r="AI32">
        <f t="shared" si="7"/>
        <v>-6339.526992044599</v>
      </c>
      <c r="AJ32">
        <f t="shared" si="8"/>
        <v>-7513.9478826942941</v>
      </c>
      <c r="AK32">
        <f t="shared" si="30"/>
        <v>-5514.9791240639224</v>
      </c>
      <c r="AL32">
        <f t="shared" si="9"/>
        <v>-19368.453998802815</v>
      </c>
      <c r="AN32">
        <f t="shared" si="10"/>
        <v>0</v>
      </c>
      <c r="AO32">
        <f t="shared" si="11"/>
        <v>0</v>
      </c>
      <c r="AP32">
        <f t="shared" si="12"/>
        <v>-1.3208676055786768E-2</v>
      </c>
      <c r="AQ32">
        <f t="shared" si="13"/>
        <v>-606.20438967769689</v>
      </c>
      <c r="AR32">
        <f t="shared" si="14"/>
        <v>-606.21759835375258</v>
      </c>
      <c r="AS32">
        <f t="shared" si="15"/>
        <v>-718.52165710759289</v>
      </c>
      <c r="AT32">
        <f t="shared" si="16"/>
        <v>-527.3701655906749</v>
      </c>
      <c r="AU32">
        <f t="shared" si="17"/>
        <v>-1852.1094210520205</v>
      </c>
      <c r="AW32">
        <v>29</v>
      </c>
      <c r="AX32">
        <f>IF(Z32&gt;0, (R32*SUMPRODUCT(K32:$K$98, X32:$X$98)-K32*$AZ$3)/Z32, 0)</f>
        <v>-25798716.77731394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2000000</v>
      </c>
      <c r="S33">
        <f t="shared" si="1"/>
        <v>-58705821.97391849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-71271.468175361733</v>
      </c>
      <c r="AC33">
        <f t="shared" si="2"/>
        <v>-64129.640408416941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-3285.1632981311559</v>
      </c>
      <c r="AI33">
        <f t="shared" si="7"/>
        <v>-3285.2179176205454</v>
      </c>
      <c r="AJ33">
        <f t="shared" si="8"/>
        <v>-7141.8277669447925</v>
      </c>
      <c r="AK33">
        <f t="shared" si="30"/>
        <v>-4989.0027722753221</v>
      </c>
      <c r="AL33">
        <f t="shared" si="9"/>
        <v>-15416.048456840661</v>
      </c>
      <c r="AN33">
        <f t="shared" si="10"/>
        <v>0</v>
      </c>
      <c r="AO33">
        <f t="shared" si="11"/>
        <v>0</v>
      </c>
      <c r="AP33">
        <f t="shared" si="12"/>
        <v>-4.663385280207588E-3</v>
      </c>
      <c r="AQ33">
        <f t="shared" si="13"/>
        <v>-280.48563504987141</v>
      </c>
      <c r="AR33">
        <f t="shared" si="14"/>
        <v>-280.4902984351516</v>
      </c>
      <c r="AS33">
        <f t="shared" si="15"/>
        <v>-609.76576043202249</v>
      </c>
      <c r="AT33">
        <f t="shared" si="16"/>
        <v>-425.95861570816373</v>
      </c>
      <c r="AU33">
        <f t="shared" si="17"/>
        <v>-1316.2146745753378</v>
      </c>
      <c r="AW33">
        <v>30</v>
      </c>
      <c r="AX33">
        <f>IF(Z33&gt;0, (R33*SUMPRODUCT(K33:$K$98, X33:$X$98)-K33*$AZ$3)/Z33, 0)</f>
        <v>-58705821.97391849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2000000</v>
      </c>
      <c r="S34">
        <f t="shared" si="1"/>
        <v>-162163943.82873768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-64129.640408416941</v>
      </c>
      <c r="AC34">
        <f t="shared" si="2"/>
        <v>-57492.240189339595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-1453.8686079360918</v>
      </c>
      <c r="AI34">
        <f t="shared" si="7"/>
        <v>-1453.8863345153893</v>
      </c>
      <c r="AJ34">
        <f t="shared" si="8"/>
        <v>-6637.4002190773463</v>
      </c>
      <c r="AK34">
        <f t="shared" si="30"/>
        <v>-4489.0748285891859</v>
      </c>
      <c r="AL34">
        <f t="shared" si="9"/>
        <v>-12580.361382181922</v>
      </c>
      <c r="AN34">
        <f t="shared" si="10"/>
        <v>0</v>
      </c>
      <c r="AO34">
        <f t="shared" si="11"/>
        <v>0</v>
      </c>
      <c r="AP34">
        <f t="shared" si="12"/>
        <v>-1.3513273814857142E-3</v>
      </c>
      <c r="AQ34">
        <f t="shared" si="13"/>
        <v>-110.8308842907683</v>
      </c>
      <c r="AR34">
        <f t="shared" si="14"/>
        <v>-110.83223561814978</v>
      </c>
      <c r="AS34">
        <f t="shared" si="15"/>
        <v>-505.98034214135652</v>
      </c>
      <c r="AT34">
        <f t="shared" si="16"/>
        <v>-342.20983256957328</v>
      </c>
      <c r="AU34">
        <f t="shared" si="17"/>
        <v>-959.02241032907966</v>
      </c>
      <c r="AW34">
        <v>31</v>
      </c>
      <c r="AX34">
        <f>IF(Z34&gt;0, (R34*SUMPRODUCT(K34:$K$98, X34:$X$98)-K34*$AZ$3)/Z34, 0)</f>
        <v>-162163943.82873768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-579081863.61908829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-57492.240189339595</v>
      </c>
      <c r="AC35">
        <f t="shared" ref="AC35:AC69" si="33">S35*Z35</f>
        <v>-51426.387275302499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-524.3590091527542</v>
      </c>
      <c r="AI35">
        <f t="shared" ref="AI35:AI66" si="38">SUM(AE35:AH35)</f>
        <v>-524.36344949102988</v>
      </c>
      <c r="AJ35">
        <f t="shared" ref="AJ35:AJ69" si="39">AB35-AC35</f>
        <v>-6065.8529140370956</v>
      </c>
      <c r="AK35">
        <f t="shared" si="30"/>
        <v>-4024.456813253772</v>
      </c>
      <c r="AL35">
        <f t="shared" ref="AL35:AL66" si="40">SUM(AI35:AK35)</f>
        <v>-10614.673176781898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-3.0222728749511551E-4</v>
      </c>
      <c r="AQ35">
        <f t="shared" ref="AQ35:AQ69" si="44">AH35*$K35</f>
        <v>-35.689983774154562</v>
      </c>
      <c r="AR35">
        <f t="shared" ref="AR35:AR69" si="45">AI35*$K35</f>
        <v>-35.690286001442061</v>
      </c>
      <c r="AS35">
        <f t="shared" ref="AS35:AS69" si="46">AJ35*$K35</f>
        <v>-412.86635358509699</v>
      </c>
      <c r="AT35">
        <f t="shared" ref="AT35:AT69" si="47">AK35*$K35</f>
        <v>-273.92072198185565</v>
      </c>
      <c r="AU35">
        <f t="shared" ref="AU35:AU69" si="48">AL35*$K35</f>
        <v>-722.47736156839471</v>
      </c>
      <c r="AW35">
        <v>32</v>
      </c>
      <c r="AX35">
        <f>IF(Z35&gt;0, (R35*SUMPRODUCT(K35:$K$98, X35:$X$98)-K35*$AZ$3)/Z35, 0)</f>
        <v>-579081863.61908829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2000000</v>
      </c>
      <c r="S36">
        <f t="shared" si="32"/>
        <v>-2084037430.4257734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-51426.387275302499</v>
      </c>
      <c r="AC36">
        <f t="shared" si="33"/>
        <v>-45947.18101056962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-131.74300437748028</v>
      </c>
      <c r="AI36">
        <f t="shared" si="38"/>
        <v>-131.74410673726373</v>
      </c>
      <c r="AJ36">
        <f t="shared" si="39"/>
        <v>-5479.2062647328785</v>
      </c>
      <c r="AK36">
        <f t="shared" si="30"/>
        <v>-3599.8471092711752</v>
      </c>
      <c r="AL36">
        <f t="shared" si="40"/>
        <v>-9210.7974807413175</v>
      </c>
      <c r="AN36">
        <f t="shared" si="41"/>
        <v>0</v>
      </c>
      <c r="AO36">
        <f t="shared" si="42"/>
        <v>0</v>
      </c>
      <c r="AP36">
        <f t="shared" si="43"/>
        <v>-6.6992001694071639E-5</v>
      </c>
      <c r="AQ36">
        <f t="shared" si="44"/>
        <v>-8.0062133115287164</v>
      </c>
      <c r="AR36">
        <f t="shared" si="45"/>
        <v>-8.0062803035304118</v>
      </c>
      <c r="AS36">
        <f t="shared" si="46"/>
        <v>-332.97930573696948</v>
      </c>
      <c r="AT36">
        <f t="shared" si="47"/>
        <v>-218.76792609901682</v>
      </c>
      <c r="AU36">
        <f t="shared" si="48"/>
        <v>-559.75351213951672</v>
      </c>
      <c r="AW36">
        <v>33</v>
      </c>
      <c r="AX36">
        <f>IF(Z36&gt;0, (R36*SUMPRODUCT(K36:$K$98, X36:$X$98)-K36*$AZ$3)/Z36, 0)</f>
        <v>-2084037430.4257734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2000000</v>
      </c>
      <c r="S37">
        <f t="shared" si="32"/>
        <v>-7569860881.8225842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-45947.18101056962</v>
      </c>
      <c r="AC37">
        <f t="shared" si="33"/>
        <v>-41031.172716285582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-32.81277984691441</v>
      </c>
      <c r="AI37">
        <f t="shared" si="38"/>
        <v>-32.813050863603863</v>
      </c>
      <c r="AJ37">
        <f t="shared" si="39"/>
        <v>-4916.0082942840381</v>
      </c>
      <c r="AK37">
        <f t="shared" si="30"/>
        <v>-3216.3026707398735</v>
      </c>
      <c r="AL37">
        <f t="shared" si="40"/>
        <v>-8165.1240158875153</v>
      </c>
      <c r="AN37">
        <f t="shared" si="41"/>
        <v>0</v>
      </c>
      <c r="AO37">
        <f t="shared" si="42"/>
        <v>0</v>
      </c>
      <c r="AP37">
        <f t="shared" si="43"/>
        <v>-1.4705425895837386E-5</v>
      </c>
      <c r="AQ37">
        <f t="shared" si="44"/>
        <v>-1.7804287383497515</v>
      </c>
      <c r="AR37">
        <f t="shared" si="45"/>
        <v>-1.7804434437756473</v>
      </c>
      <c r="AS37">
        <f t="shared" si="46"/>
        <v>-266.74370431105388</v>
      </c>
      <c r="AT37">
        <f t="shared" si="47"/>
        <v>-174.51729883699014</v>
      </c>
      <c r="AU37">
        <f t="shared" si="48"/>
        <v>-443.04144659181964</v>
      </c>
      <c r="AW37">
        <v>34</v>
      </c>
      <c r="AX37">
        <f>IF(Z37&gt;0, (R37*SUMPRODUCT(K37:$K$98, X37:$X$98)-K37*$AZ$3)/Z37, 0)</f>
        <v>-7569860881.8225842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2000000</v>
      </c>
      <c r="S38">
        <f t="shared" si="32"/>
        <v>-27792643569.081284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-41031.172716285582</v>
      </c>
      <c r="AC38">
        <f t="shared" si="33"/>
        <v>-36636.511620385041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-8.0958429934697396</v>
      </c>
      <c r="AI38">
        <f t="shared" si="38"/>
        <v>-8.0959089039174614</v>
      </c>
      <c r="AJ38">
        <f t="shared" si="39"/>
        <v>-4394.6610959005411</v>
      </c>
      <c r="AK38">
        <f t="shared" si="30"/>
        <v>-2872.182090139991</v>
      </c>
      <c r="AL38">
        <f t="shared" si="40"/>
        <v>-7274.9390949444496</v>
      </c>
      <c r="AN38">
        <f t="shared" si="41"/>
        <v>0</v>
      </c>
      <c r="AO38">
        <f t="shared" si="42"/>
        <v>0</v>
      </c>
      <c r="AP38">
        <f t="shared" si="43"/>
        <v>-3.1931388968999514E-6</v>
      </c>
      <c r="AQ38">
        <f t="shared" si="44"/>
        <v>-0.39221628829825239</v>
      </c>
      <c r="AR38">
        <f t="shared" si="45"/>
        <v>-0.39221948143714924</v>
      </c>
      <c r="AS38">
        <f t="shared" si="46"/>
        <v>-212.90650828495257</v>
      </c>
      <c r="AT38">
        <f t="shared" si="47"/>
        <v>-139.14753529930033</v>
      </c>
      <c r="AU38">
        <f t="shared" si="48"/>
        <v>-352.44626306569006</v>
      </c>
      <c r="AW38">
        <v>35</v>
      </c>
      <c r="AX38">
        <f>IF(Z38&gt;0, (R38*SUMPRODUCT(K38:$K$98, X38:$X$98)-K38*$AZ$3)/Z38, 0)</f>
        <v>-27792643569.081284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50</v>
      </c>
      <c r="R39">
        <f t="shared" si="31"/>
        <v>2000000</v>
      </c>
      <c r="S39">
        <f t="shared" si="32"/>
        <v>-103283767926.66226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-36636.511620385041</v>
      </c>
      <c r="AC39">
        <f t="shared" si="33"/>
        <v>-32711.509618245756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-1.9766239029235004</v>
      </c>
      <c r="AI39">
        <f t="shared" si="38"/>
        <v>-1.9766397386691723</v>
      </c>
      <c r="AJ39">
        <f t="shared" si="39"/>
        <v>-3925.0020021392847</v>
      </c>
      <c r="AK39">
        <f t="shared" si="30"/>
        <v>-2564.5558134269531</v>
      </c>
      <c r="AL39">
        <f t="shared" si="40"/>
        <v>-6491.5344553049072</v>
      </c>
      <c r="AN39">
        <f t="shared" si="41"/>
        <v>0</v>
      </c>
      <c r="AO39">
        <f t="shared" si="42"/>
        <v>0</v>
      </c>
      <c r="AP39">
        <f t="shared" si="43"/>
        <v>-6.8498970428846727E-7</v>
      </c>
      <c r="AQ39">
        <f t="shared" si="44"/>
        <v>-8.5500679968852439E-2</v>
      </c>
      <c r="AR39">
        <f t="shared" si="45"/>
        <v>-8.550136495855673E-2</v>
      </c>
      <c r="AS39">
        <f t="shared" si="46"/>
        <v>-169.77956179001248</v>
      </c>
      <c r="AT39">
        <f t="shared" si="47"/>
        <v>-110.93221403513718</v>
      </c>
      <c r="AU39">
        <f t="shared" si="48"/>
        <v>-280.79727719010822</v>
      </c>
      <c r="AW39">
        <v>36</v>
      </c>
      <c r="AX39">
        <f>IF(Z39&gt;0, (R39*SUMPRODUCT(K39:$K$98, X39:$X$98)-K39*$AZ$3)/Z39, 0)</f>
        <v>-103283767926.66226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2000000</v>
      </c>
      <c r="S40">
        <f t="shared" si="32"/>
        <v>-388537620352.53235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-32711.509618245756</v>
      </c>
      <c r="AC40">
        <f t="shared" si="33"/>
        <v>-29206.778852472526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-0.47675343907311424</v>
      </c>
      <c r="AI40">
        <f t="shared" si="38"/>
        <v>-0.47675719762535251</v>
      </c>
      <c r="AJ40">
        <f t="shared" si="39"/>
        <v>-3504.7307657732308</v>
      </c>
      <c r="AK40">
        <f t="shared" ref="AK40:AK69" si="61">G40*SUM(AB40:AB40, AE40:AF40)</f>
        <v>-2289.8056732772034</v>
      </c>
      <c r="AL40">
        <f t="shared" si="40"/>
        <v>-5795.0131962480591</v>
      </c>
      <c r="AN40">
        <f t="shared" si="41"/>
        <v>0</v>
      </c>
      <c r="AO40">
        <f t="shared" si="42"/>
        <v>0</v>
      </c>
      <c r="AP40">
        <f t="shared" si="43"/>
        <v>-1.4516037908765664E-7</v>
      </c>
      <c r="AQ40">
        <f t="shared" si="44"/>
        <v>-1.8412863666693112E-2</v>
      </c>
      <c r="AR40">
        <f t="shared" si="45"/>
        <v>-1.84130088270722E-2</v>
      </c>
      <c r="AS40">
        <f t="shared" si="46"/>
        <v>-135.357449972691</v>
      </c>
      <c r="AT40">
        <f t="shared" si="47"/>
        <v>-88.435397062353843</v>
      </c>
      <c r="AU40">
        <f t="shared" si="48"/>
        <v>-223.8112600438719</v>
      </c>
      <c r="AW40">
        <v>37</v>
      </c>
      <c r="AX40">
        <f>IF(Z40&gt;0, (R40*SUMPRODUCT(K40:$K$98, X40:$X$98)-K40*$AZ$3)/Z40, 0)</f>
        <v>-388537620352.53235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2000000</v>
      </c>
      <c r="S41">
        <f t="shared" si="32"/>
        <v>-1481266239484.3264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-29206.778852472526</v>
      </c>
      <c r="AC41">
        <f t="shared" si="33"/>
        <v>-26077.497027431546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-0.11362893208354255</v>
      </c>
      <c r="AI41">
        <f t="shared" si="38"/>
        <v>-0.11362981232695633</v>
      </c>
      <c r="AJ41">
        <f t="shared" si="39"/>
        <v>-3129.28182504098</v>
      </c>
      <c r="AK41">
        <f t="shared" si="61"/>
        <v>-2044.4745196730769</v>
      </c>
      <c r="AL41">
        <f t="shared" si="40"/>
        <v>-5173.8699745263839</v>
      </c>
      <c r="AN41">
        <f t="shared" si="41"/>
        <v>0</v>
      </c>
      <c r="AO41">
        <f t="shared" si="42"/>
        <v>0</v>
      </c>
      <c r="AP41">
        <f t="shared" si="43"/>
        <v>-3.0353743831329422E-8</v>
      </c>
      <c r="AQ41">
        <f t="shared" si="44"/>
        <v>-3.9183065073461112E-3</v>
      </c>
      <c r="AR41">
        <f t="shared" si="45"/>
        <v>-3.9183368610899421E-3</v>
      </c>
      <c r="AS41">
        <f t="shared" si="46"/>
        <v>-107.90812791730777</v>
      </c>
      <c r="AT41">
        <f t="shared" si="47"/>
        <v>-70.500335325237003</v>
      </c>
      <c r="AU41">
        <f t="shared" si="48"/>
        <v>-178.41238157940586</v>
      </c>
      <c r="AW41">
        <v>38</v>
      </c>
      <c r="AX41">
        <f>IF(Z41&gt;0, (R41*SUMPRODUCT(K41:$K$98, X41:$X$98)-K41*$AZ$3)/Z41, 0)</f>
        <v>-1481266239484.3264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2000000</v>
      </c>
      <c r="S42">
        <f t="shared" si="32"/>
        <v>-5727886794115.6621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-26077.497027431546</v>
      </c>
      <c r="AC42">
        <f t="shared" si="33"/>
        <v>-23283.48287618034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-2.6727770802370602E-2</v>
      </c>
      <c r="AI42">
        <f t="shared" si="38"/>
        <v>-2.6727974049080193E-2</v>
      </c>
      <c r="AJ42">
        <f t="shared" si="39"/>
        <v>-2794.0141512512055</v>
      </c>
      <c r="AK42">
        <f t="shared" si="61"/>
        <v>-1825.4247919202085</v>
      </c>
      <c r="AL42">
        <f t="shared" si="40"/>
        <v>-4619.4656711454627</v>
      </c>
      <c r="AN42">
        <f t="shared" si="41"/>
        <v>0</v>
      </c>
      <c r="AO42">
        <f t="shared" si="42"/>
        <v>0</v>
      </c>
      <c r="AP42">
        <f t="shared" si="43"/>
        <v>-6.2577034910686938E-9</v>
      </c>
      <c r="AQ42">
        <f t="shared" si="44"/>
        <v>-8.229135172506852E-4</v>
      </c>
      <c r="AR42">
        <f t="shared" si="45"/>
        <v>-8.2291977495417632E-4</v>
      </c>
      <c r="AS42">
        <f t="shared" si="46"/>
        <v>-86.024084442178349</v>
      </c>
      <c r="AT42">
        <f t="shared" si="47"/>
        <v>-56.202469974129876</v>
      </c>
      <c r="AU42">
        <f t="shared" si="48"/>
        <v>-142.22737733608318</v>
      </c>
      <c r="AW42">
        <v>39</v>
      </c>
      <c r="AX42">
        <f>IF(Z42&gt;0, (R42*SUMPRODUCT(K42:$K$98, X42:$X$98)-K42*$AZ$3)/Z42, 0)</f>
        <v>-5727886794115.6621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2000000</v>
      </c>
      <c r="S43">
        <f t="shared" si="32"/>
        <v>-22480967564857.066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-23283.48287618034</v>
      </c>
      <c r="AC43">
        <f t="shared" si="33"/>
        <v>-20788.824708417327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-6.1991097378326695E-3</v>
      </c>
      <c r="AI43">
        <f t="shared" si="38"/>
        <v>-6.1991559743317182E-3</v>
      </c>
      <c r="AJ43">
        <f t="shared" si="39"/>
        <v>-2494.6581677630129</v>
      </c>
      <c r="AK43">
        <f t="shared" si="61"/>
        <v>-1629.843801332624</v>
      </c>
      <c r="AL43">
        <f t="shared" si="40"/>
        <v>-4124.5081682516111</v>
      </c>
      <c r="AN43">
        <f t="shared" si="41"/>
        <v>0</v>
      </c>
      <c r="AO43">
        <f t="shared" si="42"/>
        <v>0</v>
      </c>
      <c r="AP43">
        <f t="shared" si="43"/>
        <v>-1.2710375400318628E-9</v>
      </c>
      <c r="AQ43">
        <f t="shared" si="44"/>
        <v>-1.7041301469008287E-4</v>
      </c>
      <c r="AR43">
        <f t="shared" si="45"/>
        <v>-1.704142857276229E-4</v>
      </c>
      <c r="AS43">
        <f t="shared" si="46"/>
        <v>-68.577946990556839</v>
      </c>
      <c r="AT43">
        <f t="shared" si="47"/>
        <v>-44.804271484979814</v>
      </c>
      <c r="AU43">
        <f t="shared" si="48"/>
        <v>-113.38238888982238</v>
      </c>
      <c r="AW43">
        <v>40</v>
      </c>
      <c r="AX43">
        <f>IF(Z43&gt;0, (R43*SUMPRODUCT(K43:$K$98, X43:$X$98)-K43*$AZ$3)/Z43, 0)</f>
        <v>-22480967564857.066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2000000</v>
      </c>
      <c r="S44">
        <f t="shared" si="32"/>
        <v>-89675708015400.828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-20788.824708417327</v>
      </c>
      <c r="AC44">
        <f t="shared" si="33"/>
        <v>-18561.450780012012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-1.4169970493655734E-3</v>
      </c>
      <c r="AI44">
        <f t="shared" si="38"/>
        <v>-1.4170073985733972E-3</v>
      </c>
      <c r="AJ44">
        <f t="shared" si="39"/>
        <v>-2227.3739284053154</v>
      </c>
      <c r="AK44">
        <f t="shared" si="61"/>
        <v>-1455.2177295892131</v>
      </c>
      <c r="AL44">
        <f t="shared" si="40"/>
        <v>-3682.593075001927</v>
      </c>
      <c r="AN44">
        <f t="shared" si="41"/>
        <v>0</v>
      </c>
      <c r="AO44">
        <f t="shared" si="42"/>
        <v>0</v>
      </c>
      <c r="AP44">
        <f t="shared" si="43"/>
        <v>-2.5401684670109303E-10</v>
      </c>
      <c r="AQ44">
        <f t="shared" si="44"/>
        <v>-3.4779582011654285E-5</v>
      </c>
      <c r="AR44">
        <f t="shared" si="45"/>
        <v>-3.4779836028500985E-5</v>
      </c>
      <c r="AS44">
        <f t="shared" si="46"/>
        <v>-54.669933327156393</v>
      </c>
      <c r="AT44">
        <f t="shared" si="47"/>
        <v>-35.717692138965027</v>
      </c>
      <c r="AU44">
        <f t="shared" si="48"/>
        <v>-90.387660245957449</v>
      </c>
      <c r="AW44">
        <v>41</v>
      </c>
      <c r="AX44">
        <f>IF(Z44&gt;0, (R44*SUMPRODUCT(K44:$K$98, X44:$X$98)-K44*$AZ$3)/Z44, 0)</f>
        <v>-89675708015400.828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2000000</v>
      </c>
      <c r="S45">
        <f t="shared" si="32"/>
        <v>-363826959739216.5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-18561.450780012012</v>
      </c>
      <c r="AC45">
        <f t="shared" si="33"/>
        <v>-16572.723940846652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-3.1872639840730446E-4</v>
      </c>
      <c r="AI45">
        <f t="shared" si="38"/>
        <v>-3.1872867596308987E-4</v>
      </c>
      <c r="AJ45">
        <f t="shared" si="39"/>
        <v>-1988.7268391653597</v>
      </c>
      <c r="AK45">
        <f t="shared" si="61"/>
        <v>-1299.301554600841</v>
      </c>
      <c r="AL45">
        <f t="shared" si="40"/>
        <v>-3288.0287124948763</v>
      </c>
      <c r="AN45">
        <f t="shared" si="41"/>
        <v>0</v>
      </c>
      <c r="AO45">
        <f t="shared" si="42"/>
        <v>0</v>
      </c>
      <c r="AP45">
        <f t="shared" si="43"/>
        <v>-4.991216552201543E-11</v>
      </c>
      <c r="AQ45">
        <f t="shared" si="44"/>
        <v>-6.9848233160508854E-6</v>
      </c>
      <c r="AR45">
        <f t="shared" si="45"/>
        <v>-6.9848732282164081E-6</v>
      </c>
      <c r="AS45">
        <f t="shared" si="46"/>
        <v>-43.582538706778287</v>
      </c>
      <c r="AT45">
        <f t="shared" si="47"/>
        <v>-28.473925719700066</v>
      </c>
      <c r="AU45">
        <f t="shared" si="48"/>
        <v>-72.056471411351581</v>
      </c>
      <c r="AW45">
        <v>42</v>
      </c>
      <c r="AX45">
        <f>IF(Z45&gt;0, (R45*SUMPRODUCT(K45:$K$98, X45:$X$98)-K45*$AZ$3)/Z45, 0)</f>
        <v>-363826959739216.5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2000000</v>
      </c>
      <c r="S46">
        <f t="shared" si="32"/>
        <v>-1503311794790692.3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-16572.723940846652</v>
      </c>
      <c r="AC46">
        <f t="shared" si="33"/>
        <v>-14797.074953237779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-7.0505239758416927E-5</v>
      </c>
      <c r="AI46">
        <f t="shared" si="38"/>
        <v>-7.0505731907650524E-5</v>
      </c>
      <c r="AJ46">
        <f t="shared" si="39"/>
        <v>-1775.6489876088726</v>
      </c>
      <c r="AK46">
        <f t="shared" si="61"/>
        <v>-1160.0906758592657</v>
      </c>
      <c r="AL46">
        <f t="shared" si="40"/>
        <v>-2935.73973397387</v>
      </c>
      <c r="AN46">
        <f t="shared" si="41"/>
        <v>0</v>
      </c>
      <c r="AO46">
        <f t="shared" si="42"/>
        <v>0</v>
      </c>
      <c r="AP46">
        <f t="shared" si="43"/>
        <v>-9.6297758913479734E-12</v>
      </c>
      <c r="AQ46">
        <f t="shared" si="44"/>
        <v>-1.3795605310173404E-6</v>
      </c>
      <c r="AR46">
        <f t="shared" si="45"/>
        <v>-1.3795701607932318E-6</v>
      </c>
      <c r="AS46">
        <f t="shared" si="46"/>
        <v>-34.743733496114572</v>
      </c>
      <c r="AT46">
        <f t="shared" si="47"/>
        <v>-22.699239294844268</v>
      </c>
      <c r="AU46">
        <f t="shared" si="48"/>
        <v>-57.442974170528998</v>
      </c>
      <c r="AW46">
        <v>43</v>
      </c>
      <c r="AX46">
        <f>IF(Z46&gt;0, (R46*SUMPRODUCT(K46:$K$98, X46:$X$98)-K46*$AZ$3)/Z46, 0)</f>
        <v>-1503311794790692.3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2000000</v>
      </c>
      <c r="S47">
        <f t="shared" si="32"/>
        <v>-6335245651260492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-14797.074953237779</v>
      </c>
      <c r="AC47">
        <f t="shared" si="33"/>
        <v>-13211.674066587255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-1.5318261416924371E-5</v>
      </c>
      <c r="AI47">
        <f t="shared" si="38"/>
        <v>-1.5318365688130207E-5</v>
      </c>
      <c r="AJ47">
        <f t="shared" si="39"/>
        <v>-1585.4008866505246</v>
      </c>
      <c r="AK47">
        <f t="shared" si="61"/>
        <v>-1035.7952467266446</v>
      </c>
      <c r="AL47">
        <f t="shared" si="40"/>
        <v>-2621.1961486955352</v>
      </c>
      <c r="AN47">
        <f t="shared" si="41"/>
        <v>0</v>
      </c>
      <c r="AO47">
        <f t="shared" si="42"/>
        <v>0</v>
      </c>
      <c r="AP47">
        <f t="shared" si="43"/>
        <v>-1.821653364585582E-12</v>
      </c>
      <c r="AQ47">
        <f t="shared" si="44"/>
        <v>-2.6761522728923725E-7</v>
      </c>
      <c r="AR47">
        <f t="shared" si="45"/>
        <v>-2.6761704894260182E-7</v>
      </c>
      <c r="AS47">
        <f t="shared" si="46"/>
        <v>-27.697491711218337</v>
      </c>
      <c r="AT47">
        <f t="shared" si="47"/>
        <v>-18.095694598318076</v>
      </c>
      <c r="AU47">
        <f t="shared" si="48"/>
        <v>-45.793186577153463</v>
      </c>
      <c r="AW47">
        <v>44</v>
      </c>
      <c r="AX47">
        <f>IF(Z47&gt;0, (R47*SUMPRODUCT(K47:$K$98, X47:$X$98)-K47*$AZ$3)/Z47, 0)</f>
        <v>-6335245651260492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2000000</v>
      </c>
      <c r="S48">
        <f t="shared" si="32"/>
        <v>-2.7250408959936548E+16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-13211.674066587255</v>
      </c>
      <c r="AC48">
        <f t="shared" si="33"/>
        <v>-11796.137559685152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-3.26338118017269E-6</v>
      </c>
      <c r="AI48">
        <f t="shared" si="38"/>
        <v>-3.263402824136964E-6</v>
      </c>
      <c r="AJ48">
        <f t="shared" si="39"/>
        <v>-1415.5365069021027</v>
      </c>
      <c r="AK48">
        <f t="shared" si="61"/>
        <v>-924.81718466110794</v>
      </c>
      <c r="AL48">
        <f t="shared" si="40"/>
        <v>-2340.3536948266133</v>
      </c>
      <c r="AN48">
        <f t="shared" si="41"/>
        <v>0</v>
      </c>
      <c r="AO48">
        <f t="shared" si="42"/>
        <v>0</v>
      </c>
      <c r="AP48">
        <f t="shared" si="43"/>
        <v>-3.3761375329666624E-13</v>
      </c>
      <c r="AQ48">
        <f t="shared" si="44"/>
        <v>-5.0903908115980722E-8</v>
      </c>
      <c r="AR48">
        <f t="shared" si="45"/>
        <v>-5.0904245729734011E-8</v>
      </c>
      <c r="AS48">
        <f t="shared" si="46"/>
        <v>-22.080270830742457</v>
      </c>
      <c r="AT48">
        <f t="shared" si="47"/>
        <v>-14.425776945118567</v>
      </c>
      <c r="AU48">
        <f t="shared" si="48"/>
        <v>-36.506047826765268</v>
      </c>
      <c r="AW48">
        <v>45</v>
      </c>
      <c r="AX48">
        <f>IF(Z48&gt;0, (R48*SUMPRODUCT(K48:$K$98, X48:$X$98)-K48*$AZ$3)/Z48, 0)</f>
        <v>-2.7250408959936548E+16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2000000</v>
      </c>
      <c r="S49">
        <f t="shared" si="32"/>
        <v>-1.1980567183866506E+17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-11796.137559685152</v>
      </c>
      <c r="AC49">
        <f t="shared" si="33"/>
        <v>-10532.265678334521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-6.8127849677568288E-7</v>
      </c>
      <c r="AI49">
        <f t="shared" si="38"/>
        <v>-6.8128289233789492E-7</v>
      </c>
      <c r="AJ49">
        <f t="shared" si="39"/>
        <v>-1263.8718813506312</v>
      </c>
      <c r="AK49">
        <f t="shared" si="61"/>
        <v>-825.72962917796076</v>
      </c>
      <c r="AL49">
        <f t="shared" si="40"/>
        <v>-2089.6015112098748</v>
      </c>
      <c r="AN49">
        <f t="shared" si="41"/>
        <v>0</v>
      </c>
      <c r="AO49">
        <f t="shared" si="42"/>
        <v>0</v>
      </c>
      <c r="AP49">
        <f t="shared" si="43"/>
        <v>-6.1218083606079803E-14</v>
      </c>
      <c r="AQ49">
        <f t="shared" si="44"/>
        <v>-9.4883343616032216E-9</v>
      </c>
      <c r="AR49">
        <f t="shared" si="45"/>
        <v>-9.4883955796868271E-9</v>
      </c>
      <c r="AS49">
        <f t="shared" si="46"/>
        <v>-17.60225672355514</v>
      </c>
      <c r="AT49">
        <f t="shared" si="47"/>
        <v>-11.500141059791602</v>
      </c>
      <c r="AU49">
        <f t="shared" si="48"/>
        <v>-29.102397792835138</v>
      </c>
      <c r="AW49">
        <v>46</v>
      </c>
      <c r="AX49">
        <f>IF(Z49&gt;0, (R49*SUMPRODUCT(K49:$K$98, X49:$X$98)-K49*$AZ$3)/Z49, 0)</f>
        <v>-1.1980567183866506E+17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2000000</v>
      </c>
      <c r="S50">
        <f t="shared" si="32"/>
        <v>-5.3870995689732467E+17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-10532.265678334521</v>
      </c>
      <c r="AC50">
        <f t="shared" si="33"/>
        <v>-9403.8086413783549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-1.3915193824821354E-7</v>
      </c>
      <c r="AI50">
        <f t="shared" si="38"/>
        <v>-1.391528110563472E-7</v>
      </c>
      <c r="AJ50">
        <f t="shared" si="39"/>
        <v>-1128.4570369561661</v>
      </c>
      <c r="AK50">
        <f t="shared" si="61"/>
        <v>-737.25859748341657</v>
      </c>
      <c r="AL50">
        <f t="shared" si="40"/>
        <v>-1865.7156345787357</v>
      </c>
      <c r="AN50">
        <f t="shared" si="41"/>
        <v>0</v>
      </c>
      <c r="AO50">
        <f t="shared" si="42"/>
        <v>0</v>
      </c>
      <c r="AP50">
        <f t="shared" si="43"/>
        <v>-1.0853406296528971E-14</v>
      </c>
      <c r="AQ50">
        <f t="shared" si="44"/>
        <v>-1.7303602756395195E-9</v>
      </c>
      <c r="AR50">
        <f t="shared" si="45"/>
        <v>-1.7303711290458159E-9</v>
      </c>
      <c r="AS50">
        <f t="shared" si="46"/>
        <v>-14.032411291546602</v>
      </c>
      <c r="AT50">
        <f t="shared" si="47"/>
        <v>-9.1678420438774459</v>
      </c>
      <c r="AU50">
        <f t="shared" si="48"/>
        <v>-23.200253337154422</v>
      </c>
      <c r="AW50">
        <v>47</v>
      </c>
      <c r="AX50">
        <f>IF(Z50&gt;0, (R50*SUMPRODUCT(K50:$K$98, X50:$X$98)-K50*$AZ$3)/Z50, 0)</f>
        <v>-5.3870995689732467E+17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2000000</v>
      </c>
      <c r="S51">
        <f t="shared" si="32"/>
        <v>-2.4777948503813955E+18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-9403.8086413783549</v>
      </c>
      <c r="AC51">
        <f t="shared" si="33"/>
        <v>-8396.2577155178915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-2.778600040996181E-8</v>
      </c>
      <c r="AI51">
        <f t="shared" si="38"/>
        <v>-2.7786169840003893E-8</v>
      </c>
      <c r="AJ51">
        <f t="shared" si="39"/>
        <v>-1007.5509258604634</v>
      </c>
      <c r="AK51">
        <f t="shared" si="61"/>
        <v>-658.26660489648486</v>
      </c>
      <c r="AL51">
        <f t="shared" si="40"/>
        <v>-1665.8175307847346</v>
      </c>
      <c r="AN51">
        <f t="shared" si="41"/>
        <v>0</v>
      </c>
      <c r="AO51">
        <f t="shared" si="42"/>
        <v>0</v>
      </c>
      <c r="AP51">
        <f t="shared" si="43"/>
        <v>-1.8811337372675057E-15</v>
      </c>
      <c r="AQ51">
        <f t="shared" si="44"/>
        <v>-3.0850008742228834E-10</v>
      </c>
      <c r="AR51">
        <f t="shared" si="45"/>
        <v>-3.0850196855602561E-10</v>
      </c>
      <c r="AS51">
        <f t="shared" si="46"/>
        <v>-11.186552368973629</v>
      </c>
      <c r="AT51">
        <f t="shared" si="47"/>
        <v>-7.3085475477403419</v>
      </c>
      <c r="AU51">
        <f t="shared" si="48"/>
        <v>-18.495099917022475</v>
      </c>
      <c r="AW51">
        <v>48</v>
      </c>
      <c r="AX51">
        <f>IF(Z51&gt;0, (R51*SUMPRODUCT(K51:$K$98, X51:$X$98)-K51*$AZ$3)/Z51, 0)</f>
        <v>-2.4777948503813955E+18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2000000</v>
      </c>
      <c r="S52">
        <f t="shared" si="32"/>
        <v>-1.1670236467047938E+19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-8396.2577155178915</v>
      </c>
      <c r="AC52">
        <f t="shared" si="33"/>
        <v>-7496.6586745698141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-5.4246812904821835E-9</v>
      </c>
      <c r="AI52">
        <f t="shared" si="38"/>
        <v>-5.4247134091915849E-9</v>
      </c>
      <c r="AJ52">
        <f t="shared" si="39"/>
        <v>-899.59904094807735</v>
      </c>
      <c r="AK52">
        <f t="shared" si="61"/>
        <v>-587.73804008625245</v>
      </c>
      <c r="AL52">
        <f t="shared" si="40"/>
        <v>-1487.3370810397546</v>
      </c>
      <c r="AN52">
        <f t="shared" si="41"/>
        <v>0</v>
      </c>
      <c r="AO52">
        <f t="shared" si="42"/>
        <v>0</v>
      </c>
      <c r="AP52">
        <f t="shared" si="43"/>
        <v>-3.183972565824927E-16</v>
      </c>
      <c r="AQ52">
        <f t="shared" si="44"/>
        <v>-5.3775624018658521E-11</v>
      </c>
      <c r="AR52">
        <f t="shared" si="45"/>
        <v>-5.3775942415915101E-11</v>
      </c>
      <c r="AS52">
        <f t="shared" si="46"/>
        <v>-8.9178510594618832</v>
      </c>
      <c r="AT52">
        <f t="shared" si="47"/>
        <v>-5.8263293588501677</v>
      </c>
      <c r="AU52">
        <f t="shared" si="48"/>
        <v>-14.744180418365827</v>
      </c>
      <c r="AW52">
        <v>49</v>
      </c>
      <c r="AX52">
        <f>IF(Z52&gt;0, (R52*SUMPRODUCT(K52:$K$98, X52:$X$98)-K52*$AZ$3)/Z52, 0)</f>
        <v>-1.1670236467047938E+19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2000000</v>
      </c>
      <c r="S53">
        <f t="shared" si="32"/>
        <v>-5.6342410998524379E+19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-7496.6586745698141</v>
      </c>
      <c r="AC53">
        <f t="shared" si="33"/>
        <v>-6693.4452451516663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-1.0343020701384903E-9</v>
      </c>
      <c r="AI53">
        <f t="shared" si="38"/>
        <v>-1.0343080101090441E-9</v>
      </c>
      <c r="AJ53">
        <f t="shared" si="39"/>
        <v>-803.21342941814783</v>
      </c>
      <c r="AK53">
        <f t="shared" si="61"/>
        <v>-524.76610721988709</v>
      </c>
      <c r="AL53">
        <f t="shared" si="40"/>
        <v>-1327.9795366390692</v>
      </c>
      <c r="AN53">
        <f t="shared" si="41"/>
        <v>0</v>
      </c>
      <c r="AO53">
        <f t="shared" si="42"/>
        <v>0</v>
      </c>
      <c r="AP53">
        <f t="shared" si="43"/>
        <v>-5.2574784396603034E-17</v>
      </c>
      <c r="AQ53">
        <f t="shared" si="44"/>
        <v>-9.1546259104454399E-12</v>
      </c>
      <c r="AR53">
        <f t="shared" si="45"/>
        <v>-9.154678485229837E-12</v>
      </c>
      <c r="AS53">
        <f t="shared" si="46"/>
        <v>-7.109256265516855</v>
      </c>
      <c r="AT53">
        <f t="shared" si="47"/>
        <v>-4.6447140934712818</v>
      </c>
      <c r="AU53">
        <f t="shared" si="48"/>
        <v>-11.753970358997291</v>
      </c>
      <c r="AW53">
        <v>50</v>
      </c>
      <c r="AX53">
        <f>IF(Z53&gt;0, (R53*SUMPRODUCT(K53:$K$98, X53:$X$98)-K53*$AZ$3)/Z53, 0)</f>
        <v>-5.6342410998524379E+19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2000000</v>
      </c>
      <c r="S54">
        <f t="shared" si="32"/>
        <v>-2.7907757186793321E+20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-6693.4452451516663</v>
      </c>
      <c r="AC54">
        <f t="shared" si="33"/>
        <v>-5976.2903974568517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-1.9239395049263322E-10</v>
      </c>
      <c r="AI54">
        <f t="shared" si="38"/>
        <v>-1.923950212147191E-10</v>
      </c>
      <c r="AJ54">
        <f t="shared" si="39"/>
        <v>-717.15484769481463</v>
      </c>
      <c r="AK54">
        <f t="shared" si="61"/>
        <v>-468.54116716061668</v>
      </c>
      <c r="AL54">
        <f t="shared" si="40"/>
        <v>-1185.6960148556236</v>
      </c>
      <c r="AN54">
        <f t="shared" si="41"/>
        <v>0</v>
      </c>
      <c r="AO54">
        <f t="shared" si="42"/>
        <v>0</v>
      </c>
      <c r="AP54">
        <f t="shared" si="43"/>
        <v>-8.4615893872535167E-18</v>
      </c>
      <c r="AQ54">
        <f t="shared" si="44"/>
        <v>-1.5204305871040381E-12</v>
      </c>
      <c r="AR54">
        <f t="shared" si="45"/>
        <v>-1.5204390486934254E-12</v>
      </c>
      <c r="AS54">
        <f t="shared" si="46"/>
        <v>-5.6674555688115822</v>
      </c>
      <c r="AT54">
        <f t="shared" si="47"/>
        <v>-3.702737638290269</v>
      </c>
      <c r="AU54">
        <f t="shared" si="48"/>
        <v>-9.3701932071033713</v>
      </c>
      <c r="AW54">
        <v>51</v>
      </c>
      <c r="AX54">
        <f>IF(Z54&gt;0, (R54*SUMPRODUCT(K54:$K$98, X54:$X$98)-K54*$AZ$3)/Z54, 0)</f>
        <v>-2.7907757186793321E+20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2000000</v>
      </c>
      <c r="S55">
        <f t="shared" si="32"/>
        <v>-1.4193552060326347E+21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-5976.2903974568517</v>
      </c>
      <c r="AC55">
        <f t="shared" si="33"/>
        <v>-5335.9735691579044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-3.4881724699261428E-11</v>
      </c>
      <c r="AI55">
        <f t="shared" si="38"/>
        <v>-3.488191267100897E-11</v>
      </c>
      <c r="AJ55">
        <f t="shared" si="39"/>
        <v>-640.31682829894726</v>
      </c>
      <c r="AK55">
        <f t="shared" si="61"/>
        <v>-418.34032782197966</v>
      </c>
      <c r="AL55">
        <f t="shared" si="40"/>
        <v>-1058.6571561209619</v>
      </c>
      <c r="AN55">
        <f t="shared" si="41"/>
        <v>0</v>
      </c>
      <c r="AO55">
        <f t="shared" si="42"/>
        <v>0</v>
      </c>
      <c r="AP55">
        <f t="shared" si="43"/>
        <v>-1.3263243471243506E-18</v>
      </c>
      <c r="AQ55">
        <f t="shared" si="44"/>
        <v>-2.4612465087863244E-13</v>
      </c>
      <c r="AR55">
        <f t="shared" si="45"/>
        <v>-2.4612597720297956E-13</v>
      </c>
      <c r="AS55">
        <f t="shared" si="46"/>
        <v>-4.5180608807490685</v>
      </c>
      <c r="AT55">
        <f t="shared" si="47"/>
        <v>-2.9517997754227303</v>
      </c>
      <c r="AU55">
        <f t="shared" si="48"/>
        <v>-7.4698606561720453</v>
      </c>
      <c r="AW55">
        <v>52</v>
      </c>
      <c r="AX55">
        <f>IF(Z55&gt;0, (R55*SUMPRODUCT(K55:$K$98, X55:$X$98)-K55*$AZ$3)/Z55, 0)</f>
        <v>-1.4193552060326347E+21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2000000</v>
      </c>
      <c r="S56">
        <f t="shared" si="32"/>
        <v>-7.4183771855686457E+21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-5335.9735691579044</v>
      </c>
      <c r="AC56">
        <f t="shared" si="33"/>
        <v>-4764.2621153195569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-6.159232597141423E-12</v>
      </c>
      <c r="AI56">
        <f t="shared" si="38"/>
        <v>-6.1592647083565591E-12</v>
      </c>
      <c r="AJ56">
        <f t="shared" si="39"/>
        <v>-571.71145383834755</v>
      </c>
      <c r="AK56">
        <f t="shared" si="61"/>
        <v>-373.51814984105334</v>
      </c>
      <c r="AL56">
        <f t="shared" si="40"/>
        <v>-945.22960367940709</v>
      </c>
      <c r="AN56">
        <f t="shared" si="41"/>
        <v>0</v>
      </c>
      <c r="AO56">
        <f t="shared" si="42"/>
        <v>0</v>
      </c>
      <c r="AP56">
        <f t="shared" si="43"/>
        <v>-2.0229999895522104E-19</v>
      </c>
      <c r="AQ56">
        <f t="shared" si="44"/>
        <v>-3.880303945797355E-14</v>
      </c>
      <c r="AR56">
        <f t="shared" si="45"/>
        <v>-3.8803241757972507E-14</v>
      </c>
      <c r="AS56">
        <f t="shared" si="46"/>
        <v>-3.6017704725359394</v>
      </c>
      <c r="AT56">
        <f t="shared" si="47"/>
        <v>-2.3531567087234779</v>
      </c>
      <c r="AU56">
        <f t="shared" si="48"/>
        <v>-5.954927181259456</v>
      </c>
      <c r="AW56">
        <v>53</v>
      </c>
      <c r="AX56">
        <f>IF(Z56&gt;0, (R56*SUMPRODUCT(K56:$K$98, X56:$X$98)-K56*$AZ$3)/Z56, 0)</f>
        <v>-7.4183771855686457E+21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2000000</v>
      </c>
      <c r="S57">
        <f t="shared" si="32"/>
        <v>-3.988400445916672E+22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-4764.2621153195569</v>
      </c>
      <c r="AC57">
        <f t="shared" si="33"/>
        <v>-4253.805460106747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-1.058295274510623E-12</v>
      </c>
      <c r="AI57">
        <f t="shared" si="38"/>
        <v>-1.058300607231745E-12</v>
      </c>
      <c r="AJ57">
        <f t="shared" si="39"/>
        <v>-510.45665521280989</v>
      </c>
      <c r="AK57">
        <f t="shared" si="61"/>
        <v>-333.49834807236903</v>
      </c>
      <c r="AL57">
        <f t="shared" si="40"/>
        <v>-843.95500328518006</v>
      </c>
      <c r="AN57">
        <f t="shared" si="41"/>
        <v>0</v>
      </c>
      <c r="AO57">
        <f t="shared" si="42"/>
        <v>0</v>
      </c>
      <c r="AP57">
        <f t="shared" si="43"/>
        <v>-2.9996458981333206E-20</v>
      </c>
      <c r="AQ57">
        <f t="shared" si="44"/>
        <v>-5.9528916038062729E-15</v>
      </c>
      <c r="AR57">
        <f t="shared" si="45"/>
        <v>-5.9529216002652547E-15</v>
      </c>
      <c r="AS57">
        <f t="shared" si="46"/>
        <v>-2.871309369049694</v>
      </c>
      <c r="AT57">
        <f t="shared" si="47"/>
        <v>-1.8759221211124661</v>
      </c>
      <c r="AU57">
        <f t="shared" si="48"/>
        <v>-4.7472314901621662</v>
      </c>
      <c r="AW57">
        <v>54</v>
      </c>
      <c r="AX57">
        <f>IF(Z57&gt;0, (R57*SUMPRODUCT(K57:$K$98, X57:$X$98)-K57*$AZ$3)/Z57, 0)</f>
        <v>-3.988400445916672E+22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2000000</v>
      </c>
      <c r="S58">
        <f t="shared" si="32"/>
        <v>-2.2076758570761707E+23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-4253.805460106747</v>
      </c>
      <c r="AC58">
        <f t="shared" si="33"/>
        <v>-3798.0405893810234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-1.76768163689303E-13</v>
      </c>
      <c r="AI58">
        <f t="shared" si="38"/>
        <v>-1.7676902387912145E-13</v>
      </c>
      <c r="AJ58">
        <f t="shared" si="39"/>
        <v>-455.76487072572354</v>
      </c>
      <c r="AK58">
        <f t="shared" si="61"/>
        <v>-297.7663822074723</v>
      </c>
      <c r="AL58">
        <f t="shared" si="40"/>
        <v>-753.53125293319601</v>
      </c>
      <c r="AN58">
        <f t="shared" si="41"/>
        <v>0</v>
      </c>
      <c r="AO58">
        <f t="shared" si="42"/>
        <v>0</v>
      </c>
      <c r="AP58">
        <f t="shared" si="43"/>
        <v>-4.3201357403090024E-21</v>
      </c>
      <c r="AQ58">
        <f t="shared" si="44"/>
        <v>-8.8778365579906397E-16</v>
      </c>
      <c r="AR58">
        <f t="shared" si="45"/>
        <v>-8.8778797593480436E-16</v>
      </c>
      <c r="AS58">
        <f t="shared" si="46"/>
        <v>-2.2889902495613015</v>
      </c>
      <c r="AT58">
        <f t="shared" si="47"/>
        <v>-1.4954736297133815</v>
      </c>
      <c r="AU58">
        <f t="shared" si="48"/>
        <v>-3.7844638792746839</v>
      </c>
      <c r="AW58">
        <v>55</v>
      </c>
      <c r="AX58">
        <f>IF(Z58&gt;0, (R58*SUMPRODUCT(K58:$K$98, X58:$X$98)-K58*$AZ$3)/Z58, 0)</f>
        <v>-2.2076758570761707E+23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2000000</v>
      </c>
      <c r="S59">
        <f t="shared" si="32"/>
        <v>-1.259039474803707E+24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-3798.0405893810234</v>
      </c>
      <c r="AC59">
        <f t="shared" si="33"/>
        <v>-3391.1076690902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-2.8676699737760053E-14</v>
      </c>
      <c r="AI59">
        <f t="shared" si="38"/>
        <v>-2.8676834408186874E-14</v>
      </c>
      <c r="AJ59">
        <f t="shared" si="39"/>
        <v>-406.9329202908234</v>
      </c>
      <c r="AK59">
        <f t="shared" si="61"/>
        <v>-265.86284125667169</v>
      </c>
      <c r="AL59">
        <f t="shared" si="40"/>
        <v>-672.7957615474952</v>
      </c>
      <c r="AN59">
        <f t="shared" si="41"/>
        <v>0</v>
      </c>
      <c r="AO59">
        <f t="shared" si="42"/>
        <v>0</v>
      </c>
      <c r="AP59">
        <f t="shared" si="43"/>
        <v>-6.0388926414477693E-22</v>
      </c>
      <c r="AQ59">
        <f t="shared" si="44"/>
        <v>-1.2859208596656295E-16</v>
      </c>
      <c r="AR59">
        <f t="shared" si="45"/>
        <v>-1.2859268985582708E-16</v>
      </c>
      <c r="AS59">
        <f t="shared" si="46"/>
        <v>-1.8247690127242464</v>
      </c>
      <c r="AT59">
        <f t="shared" si="47"/>
        <v>-1.1921824216465093</v>
      </c>
      <c r="AU59">
        <f t="shared" si="48"/>
        <v>-3.0169514343707564</v>
      </c>
      <c r="AW59">
        <v>56</v>
      </c>
      <c r="AX59">
        <f>IF(Z59&gt;0, (R59*SUMPRODUCT(K59:$K$98, X59:$X$98)-K59*$AZ$3)/Z59, 0)</f>
        <v>-1.259039474803707E+24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2000000</v>
      </c>
      <c r="S60">
        <f t="shared" si="32"/>
        <v>-7.4421925983078204E+24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-3391.1076690902</v>
      </c>
      <c r="AC60">
        <f t="shared" si="33"/>
        <v>-3027.7747045448214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-4.5192707649875751E-15</v>
      </c>
      <c r="AI60">
        <f t="shared" si="38"/>
        <v>-4.5192911069410016E-15</v>
      </c>
      <c r="AJ60">
        <f t="shared" si="39"/>
        <v>-363.33296454537867</v>
      </c>
      <c r="AK60">
        <f t="shared" si="61"/>
        <v>-237.37753683631402</v>
      </c>
      <c r="AL60">
        <f t="shared" si="40"/>
        <v>-600.71050138169267</v>
      </c>
      <c r="AN60">
        <f t="shared" si="41"/>
        <v>0</v>
      </c>
      <c r="AO60">
        <f t="shared" si="42"/>
        <v>0</v>
      </c>
      <c r="AP60">
        <f t="shared" si="43"/>
        <v>-8.1444114400917873E-23</v>
      </c>
      <c r="AQ60">
        <f t="shared" si="44"/>
        <v>-1.8094034406225043E-17</v>
      </c>
      <c r="AR60">
        <f t="shared" si="45"/>
        <v>-1.8094115850339443E-17</v>
      </c>
      <c r="AS60">
        <f t="shared" si="46"/>
        <v>-1.4546946848885918</v>
      </c>
      <c r="AT60">
        <f t="shared" si="47"/>
        <v>-0.95040052746054637</v>
      </c>
      <c r="AU60">
        <f t="shared" si="48"/>
        <v>-2.405095212349138</v>
      </c>
      <c r="AW60">
        <v>57</v>
      </c>
      <c r="AX60">
        <f>IF(Z60&gt;0, (R60*SUMPRODUCT(K60:$K$98, X60:$X$98)-K60*$AZ$3)/Z60, 0)</f>
        <v>-7.4421925983078204E+24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2000000</v>
      </c>
      <c r="S61">
        <f t="shared" si="32"/>
        <v>-4.5646636073186917E+25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-3027.7747045448214</v>
      </c>
      <c r="AC61">
        <f t="shared" si="33"/>
        <v>-2703.3702719150187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-6.8709362309381014E-16</v>
      </c>
      <c r="AI61">
        <f t="shared" si="38"/>
        <v>-6.8709658428712522E-16</v>
      </c>
      <c r="AJ61">
        <f t="shared" si="39"/>
        <v>-324.40443262980261</v>
      </c>
      <c r="AK61">
        <f t="shared" si="61"/>
        <v>-211.9442293181375</v>
      </c>
      <c r="AL61">
        <f t="shared" si="40"/>
        <v>-536.34866194794017</v>
      </c>
      <c r="AN61">
        <f t="shared" si="41"/>
        <v>0</v>
      </c>
      <c r="AO61">
        <f t="shared" si="42"/>
        <v>0</v>
      </c>
      <c r="AP61">
        <f t="shared" si="43"/>
        <v>-1.0585607508220399E-23</v>
      </c>
      <c r="AQ61">
        <f t="shared" si="44"/>
        <v>-2.4562068874179229E-18</v>
      </c>
      <c r="AR61">
        <f t="shared" si="45"/>
        <v>-2.4562174730254314E-18</v>
      </c>
      <c r="AS61">
        <f t="shared" si="46"/>
        <v>-1.1596736964991969</v>
      </c>
      <c r="AT61">
        <f t="shared" si="47"/>
        <v>-0.75765348171280789</v>
      </c>
      <c r="AU61">
        <f t="shared" si="48"/>
        <v>-1.9173271782120052</v>
      </c>
      <c r="AW61">
        <v>58</v>
      </c>
      <c r="AX61">
        <f>IF(Z61&gt;0, (R61*SUMPRODUCT(K61:$K$98, X61:$X$98)-K61*$AZ$3)/Z61, 0)</f>
        <v>-4.5646636073186917E+25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2000000</v>
      </c>
      <c r="S62">
        <f t="shared" si="32"/>
        <v>-2.9084717448897543E+26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-2703.3702719150187</v>
      </c>
      <c r="AC62">
        <f t="shared" si="33"/>
        <v>-2413.7234570669807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-1.0066537385497107E-16</v>
      </c>
      <c r="AI62">
        <f t="shared" si="38"/>
        <v>-1.0066578880200663E-16</v>
      </c>
      <c r="AJ62">
        <f t="shared" si="39"/>
        <v>-289.64681484803805</v>
      </c>
      <c r="AK62">
        <f t="shared" si="61"/>
        <v>-189.23591903405134</v>
      </c>
      <c r="AL62">
        <f t="shared" si="40"/>
        <v>-478.88273388208938</v>
      </c>
      <c r="AN62">
        <f t="shared" si="41"/>
        <v>0</v>
      </c>
      <c r="AO62">
        <f t="shared" si="42"/>
        <v>0</v>
      </c>
      <c r="AP62">
        <f t="shared" si="43"/>
        <v>-1.3244137183477569E-24</v>
      </c>
      <c r="AQ62">
        <f t="shared" si="44"/>
        <v>-3.2130028816388236E-19</v>
      </c>
      <c r="AR62">
        <f t="shared" si="45"/>
        <v>-3.2130161257760072E-19</v>
      </c>
      <c r="AS62">
        <f t="shared" si="46"/>
        <v>-0.9244847708061199</v>
      </c>
      <c r="AT62">
        <f t="shared" si="47"/>
        <v>-0.60399671692666435</v>
      </c>
      <c r="AU62">
        <f t="shared" si="48"/>
        <v>-1.5284814877327844</v>
      </c>
      <c r="AW62">
        <v>59</v>
      </c>
      <c r="AX62">
        <f>IF(Z62&gt;0, (R62*SUMPRODUCT(K62:$K$98, X62:$X$98)-K62*$AZ$3)/Z62, 0)</f>
        <v>-2.9084717448897543E+26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2000000</v>
      </c>
      <c r="S63">
        <f t="shared" si="32"/>
        <v>-1.9274558878377216E+27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-2413.7234570669807</v>
      </c>
      <c r="AC63">
        <f t="shared" si="33"/>
        <v>-2155.1102295240898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-1.4195679986049016E-17</v>
      </c>
      <c r="AI63">
        <f t="shared" si="38"/>
        <v>-1.4195735891614564E-17</v>
      </c>
      <c r="AJ63">
        <f t="shared" si="39"/>
        <v>-258.61322754289085</v>
      </c>
      <c r="AK63">
        <f t="shared" si="61"/>
        <v>-168.96064199468867</v>
      </c>
      <c r="AL63">
        <f t="shared" si="40"/>
        <v>-427.57386953757953</v>
      </c>
      <c r="AN63">
        <f t="shared" si="41"/>
        <v>0</v>
      </c>
      <c r="AO63">
        <f t="shared" si="42"/>
        <v>0</v>
      </c>
      <c r="AP63">
        <f t="shared" si="43"/>
        <v>-1.5931916691890715E-25</v>
      </c>
      <c r="AQ63">
        <f t="shared" si="44"/>
        <v>-4.0454718364825117E-20</v>
      </c>
      <c r="AR63">
        <f t="shared" si="45"/>
        <v>-4.0454877683992038E-20</v>
      </c>
      <c r="AS63">
        <f t="shared" si="46"/>
        <v>-0.73699359917579632</v>
      </c>
      <c r="AT63">
        <f t="shared" si="47"/>
        <v>-0.48150248479485358</v>
      </c>
      <c r="AU63">
        <f t="shared" si="48"/>
        <v>-1.21849608397065</v>
      </c>
      <c r="AW63">
        <v>60</v>
      </c>
      <c r="AX63">
        <f>IF(Z63&gt;0, (R63*SUMPRODUCT(K63:$K$98, X63:$X$98)-K63*$AZ$3)/Z63, 0)</f>
        <v>-1.9274558878377216E+27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2000000</v>
      </c>
      <c r="S64">
        <f t="shared" si="32"/>
        <v>-1.3301396735607814E+28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-2155.1102295240898</v>
      </c>
      <c r="AC64">
        <f t="shared" si="33"/>
        <v>-1924.2055620750803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-1.9245365599230653E-18</v>
      </c>
      <c r="AI64">
        <f t="shared" si="38"/>
        <v>-1.9245437930189585E-18</v>
      </c>
      <c r="AJ64">
        <f t="shared" si="39"/>
        <v>-230.90466744900959</v>
      </c>
      <c r="AK64">
        <f t="shared" si="61"/>
        <v>-150.85771606668629</v>
      </c>
      <c r="AL64">
        <f t="shared" si="40"/>
        <v>-381.76238351569589</v>
      </c>
      <c r="AN64">
        <f t="shared" si="41"/>
        <v>0</v>
      </c>
      <c r="AO64">
        <f t="shared" si="42"/>
        <v>0</v>
      </c>
      <c r="AP64">
        <f t="shared" si="43"/>
        <v>-1.8404294825057335E-26</v>
      </c>
      <c r="AQ64">
        <f t="shared" si="44"/>
        <v>-4.8968987516304962E-21</v>
      </c>
      <c r="AR64">
        <f t="shared" si="45"/>
        <v>-4.8969171559253211E-21</v>
      </c>
      <c r="AS64">
        <f t="shared" si="46"/>
        <v>-0.58752678505723532</v>
      </c>
      <c r="AT64">
        <f t="shared" si="47"/>
        <v>-0.38385083290406052</v>
      </c>
      <c r="AU64">
        <f t="shared" si="48"/>
        <v>-0.97137761796129585</v>
      </c>
      <c r="AW64">
        <v>61</v>
      </c>
      <c r="AX64">
        <f>IF(Z64&gt;0, (R64*SUMPRODUCT(K64:$K$98, X64:$X$98)-K64*$AZ$3)/Z64, 0)</f>
        <v>-1.3301396735607814E+28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2000000</v>
      </c>
      <c r="S65">
        <f t="shared" si="32"/>
        <v>-9.5730651579059195E+28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-1924.2055620750803</v>
      </c>
      <c r="AC65">
        <f t="shared" si="33"/>
        <v>-1718.0406804241788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-2.5053737713547308E-19</v>
      </c>
      <c r="AI65">
        <f t="shared" si="38"/>
        <v>-2.5053827446597906E-19</v>
      </c>
      <c r="AJ65">
        <f t="shared" si="39"/>
        <v>-206.16488165090141</v>
      </c>
      <c r="AK65">
        <f t="shared" si="61"/>
        <v>-134.69438934525564</v>
      </c>
      <c r="AL65">
        <f t="shared" si="40"/>
        <v>-340.85927099615708</v>
      </c>
      <c r="AN65">
        <f t="shared" si="41"/>
        <v>0</v>
      </c>
      <c r="AO65">
        <f t="shared" si="42"/>
        <v>0</v>
      </c>
      <c r="AP65">
        <f t="shared" si="43"/>
        <v>-2.0385875553751657E-27</v>
      </c>
      <c r="AQ65">
        <f t="shared" si="44"/>
        <v>-5.6917977909952057E-22</v>
      </c>
      <c r="AR65">
        <f t="shared" si="45"/>
        <v>-5.6918181768707588E-22</v>
      </c>
      <c r="AS65">
        <f t="shared" si="46"/>
        <v>-0.46837275594486233</v>
      </c>
      <c r="AT65">
        <f t="shared" si="47"/>
        <v>-0.30600353388397689</v>
      </c>
      <c r="AU65">
        <f t="shared" si="48"/>
        <v>-0.77437628982883933</v>
      </c>
      <c r="AW65">
        <v>62</v>
      </c>
      <c r="AX65">
        <f>IF(Z65&gt;0, (R65*SUMPRODUCT(K65:$K$98, X65:$X$98)-K65*$AZ$3)/Z65, 0)</f>
        <v>-9.5730651579059195E+28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2000000</v>
      </c>
      <c r="S66">
        <f t="shared" si="32"/>
        <v>-7.198548668999827E+29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-1718.0406804241788</v>
      </c>
      <c r="AC66">
        <f t="shared" si="33"/>
        <v>-1533.9648932358737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-3.1272415363646783E-20</v>
      </c>
      <c r="AI66">
        <f t="shared" si="38"/>
        <v>-3.1272521910463631E-20</v>
      </c>
      <c r="AJ66">
        <f t="shared" si="39"/>
        <v>-184.07578718830518</v>
      </c>
      <c r="AK66">
        <f t="shared" si="61"/>
        <v>-120.26284762969253</v>
      </c>
      <c r="AL66">
        <f t="shared" si="40"/>
        <v>-304.33863481799773</v>
      </c>
      <c r="AN66">
        <f t="shared" si="41"/>
        <v>0</v>
      </c>
      <c r="AO66">
        <f t="shared" si="42"/>
        <v>0</v>
      </c>
      <c r="AP66">
        <f t="shared" si="43"/>
        <v>-2.1612220660701876E-28</v>
      </c>
      <c r="AQ66">
        <f t="shared" si="44"/>
        <v>-6.3433743157912597E-23</v>
      </c>
      <c r="AR66">
        <f t="shared" si="45"/>
        <v>-6.3433959280119203E-23</v>
      </c>
      <c r="AS66">
        <f t="shared" si="46"/>
        <v>-0.37338389345094319</v>
      </c>
      <c r="AT66">
        <f t="shared" si="47"/>
        <v>-0.24394414372128251</v>
      </c>
      <c r="AU66">
        <f t="shared" si="48"/>
        <v>-0.61732803717222573</v>
      </c>
      <c r="AW66">
        <v>63</v>
      </c>
      <c r="AX66">
        <f>IF(Z66&gt;0, (R66*SUMPRODUCT(K66:$K$98, X66:$X$98)-K66*$AZ$3)/Z66, 0)</f>
        <v>-7.198548668999827E+29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2000000</v>
      </c>
      <c r="S67">
        <f t="shared" si="32"/>
        <v>-5.6669961536273918E+30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-1533.9648932358737</v>
      </c>
      <c r="AC67">
        <f t="shared" si="33"/>
        <v>-1369.6115118177443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-3.7358897540444157E-21</v>
      </c>
      <c r="AI67">
        <f t="shared" ref="AI67:AI69" si="62">SUM(AE67:AH67)</f>
        <v>-3.7359018381492457E-21</v>
      </c>
      <c r="AJ67">
        <f t="shared" si="39"/>
        <v>-164.3533814181294</v>
      </c>
      <c r="AK67">
        <f t="shared" si="61"/>
        <v>-107.37754252651116</v>
      </c>
      <c r="AL67">
        <f t="shared" ref="AL67:AL69" si="63">SUM(AI67:AK67)</f>
        <v>-271.73092394464055</v>
      </c>
      <c r="AN67">
        <f t="shared" si="41"/>
        <v>0</v>
      </c>
      <c r="AO67">
        <f t="shared" si="42"/>
        <v>0</v>
      </c>
      <c r="AP67">
        <f t="shared" si="43"/>
        <v>-2.1885444669889536E-29</v>
      </c>
      <c r="AQ67">
        <f t="shared" si="44"/>
        <v>-6.7660459468097226E-24</v>
      </c>
      <c r="AR67">
        <f t="shared" si="45"/>
        <v>-6.7660678322543928E-24</v>
      </c>
      <c r="AS67">
        <f t="shared" si="46"/>
        <v>-0.29765935383525405</v>
      </c>
      <c r="AT67">
        <f t="shared" si="47"/>
        <v>-0.19447077783903255</v>
      </c>
      <c r="AU67">
        <f t="shared" si="48"/>
        <v>-0.49213013167428654</v>
      </c>
      <c r="AW67">
        <v>64</v>
      </c>
      <c r="AX67">
        <f>IF(Z67&gt;0, (R67*SUMPRODUCT(K67:$K$98, X67:$X$98)-K67*$AZ$3)/Z67, 0)</f>
        <v>-5.6669961536273918E+30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2000000</v>
      </c>
      <c r="S68">
        <f t="shared" si="32"/>
        <v>-4.6809298195883254E+31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-1369.6115118177443</v>
      </c>
      <c r="AC68">
        <f t="shared" si="33"/>
        <v>-1222.8674212658429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-4.2628164053784347E-22</v>
      </c>
      <c r="AI68">
        <f t="shared" si="62"/>
        <v>-4.262829467606116E-22</v>
      </c>
      <c r="AJ68">
        <f t="shared" si="39"/>
        <v>-146.74409055190131</v>
      </c>
      <c r="AK68">
        <f t="shared" si="61"/>
        <v>-95.872805827242104</v>
      </c>
      <c r="AL68">
        <f t="shared" si="63"/>
        <v>-242.61689637914341</v>
      </c>
      <c r="AN68">
        <f t="shared" si="41"/>
        <v>0</v>
      </c>
      <c r="AO68">
        <f t="shared" si="42"/>
        <v>0</v>
      </c>
      <c r="AP68">
        <f t="shared" si="43"/>
        <v>-2.1122247040913618E-30</v>
      </c>
      <c r="AQ68">
        <f t="shared" si="44"/>
        <v>-6.8931780552172552E-25</v>
      </c>
      <c r="AR68">
        <f t="shared" si="45"/>
        <v>-6.8931991774642963E-25</v>
      </c>
      <c r="AS68">
        <f t="shared" si="46"/>
        <v>-0.23729221447325743</v>
      </c>
      <c r="AT68">
        <f t="shared" si="47"/>
        <v>-0.1550309134558614</v>
      </c>
      <c r="AU68">
        <f t="shared" si="48"/>
        <v>-0.39232312792911883</v>
      </c>
      <c r="AW68">
        <v>65</v>
      </c>
      <c r="AX68">
        <f>IF(Z68&gt;0, (R68*SUMPRODUCT(K68:$K$98, X68:$X$98)-K68*$AZ$3)/Z68, 0)</f>
        <v>-4.6809298195883254E+31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-1222.8674212658429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-1222.8674212658429</v>
      </c>
      <c r="AK69">
        <f t="shared" si="61"/>
        <v>-85.600719488609016</v>
      </c>
      <c r="AL69">
        <f t="shared" si="63"/>
        <v>-1308.468140754452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-7.5436596574691494E-26</v>
      </c>
      <c r="AR69">
        <f t="shared" si="45"/>
        <v>-7.5436596574691494E-26</v>
      </c>
      <c r="AS69">
        <f t="shared" si="46"/>
        <v>-1.7655670719736398</v>
      </c>
      <c r="AT69">
        <f t="shared" si="47"/>
        <v>-0.1235896950381548</v>
      </c>
      <c r="AU69">
        <f t="shared" si="48"/>
        <v>-1.8891567670117946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1138570.2711163312</v>
      </c>
      <c r="AO71" s="6">
        <f t="shared" si="70"/>
        <v>-113857.02711163313</v>
      </c>
      <c r="AP71" s="6">
        <f t="shared" si="70"/>
        <v>-2825.8220551399058</v>
      </c>
      <c r="AQ71" s="6">
        <f t="shared" si="70"/>
        <v>-756234.53553900123</v>
      </c>
      <c r="AR71" s="6">
        <f t="shared" si="70"/>
        <v>265652.88641055702</v>
      </c>
      <c r="AS71" s="6">
        <f t="shared" si="70"/>
        <v>2372.8588013116996</v>
      </c>
      <c r="AT71" s="6">
        <f t="shared" si="70"/>
        <v>-6700.8023042194291</v>
      </c>
      <c r="AU71" s="6">
        <f t="shared" si="70"/>
        <v>261324.94290764988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M32" sqref="M32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184.96245311583235</v>
      </c>
      <c r="E2">
        <v>0.3</v>
      </c>
      <c r="F2">
        <f>'T.26.04.A (2)'!$C$11</f>
        <v>-1886.1750027409726</v>
      </c>
      <c r="G2">
        <v>3</v>
      </c>
      <c r="H2">
        <v>2004</v>
      </c>
      <c r="I2" t="b">
        <v>1</v>
      </c>
      <c r="J2">
        <v>2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302.17889232895044</v>
      </c>
      <c r="E3">
        <f>$E$2</f>
        <v>0.3</v>
      </c>
      <c r="F3">
        <f>'T.35.04.A (2)'!$C$11</f>
        <v>-1130.6018307036038</v>
      </c>
      <c r="G3">
        <f>$G$2</f>
        <v>3</v>
      </c>
      <c r="H3">
        <f>$H$2</f>
        <v>2004</v>
      </c>
      <c r="I3" t="b">
        <f>$I$2</f>
        <v>1</v>
      </c>
      <c r="J3">
        <f>$J$2</f>
        <v>2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1021.7292249491057</v>
      </c>
      <c r="E4">
        <f t="shared" ref="E4:E49" si="0">$E$2</f>
        <v>0.3</v>
      </c>
      <c r="F4">
        <f>'T.45.04.A (2)'!$C$11</f>
        <v>1110.4868433965585</v>
      </c>
      <c r="G4">
        <f t="shared" ref="G4:G49" si="1">$G$2</f>
        <v>3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2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3146.3362539482737</v>
      </c>
      <c r="E5">
        <f t="shared" si="0"/>
        <v>0.3</v>
      </c>
      <c r="F5">
        <f>'T.55.04.A (2)'!$C$11</f>
        <v>5588.9425130266081</v>
      </c>
      <c r="G5">
        <f t="shared" si="1"/>
        <v>3</v>
      </c>
      <c r="H5">
        <f t="shared" si="2"/>
        <v>2004</v>
      </c>
      <c r="I5" t="b">
        <f t="shared" si="3"/>
        <v>1</v>
      </c>
      <c r="J5">
        <f t="shared" si="4"/>
        <v>2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272.78763861237002</v>
      </c>
      <c r="E6">
        <f t="shared" si="0"/>
        <v>0.3</v>
      </c>
      <c r="F6">
        <f>'T.26.04.B (2)'!$C$11</f>
        <v>-1267.1486581849597</v>
      </c>
      <c r="G6">
        <f t="shared" si="1"/>
        <v>3</v>
      </c>
      <c r="H6">
        <f t="shared" si="2"/>
        <v>2004</v>
      </c>
      <c r="I6" t="b">
        <f t="shared" si="3"/>
        <v>1</v>
      </c>
      <c r="J6">
        <f t="shared" si="4"/>
        <v>2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584.71792933120457</v>
      </c>
      <c r="E7">
        <f t="shared" si="0"/>
        <v>0.3</v>
      </c>
      <c r="F7">
        <f>'T.35.04.B (2)'!$C$11</f>
        <v>-224.5032776613071</v>
      </c>
      <c r="G7">
        <f t="shared" si="1"/>
        <v>3</v>
      </c>
      <c r="H7">
        <f t="shared" si="2"/>
        <v>2004</v>
      </c>
      <c r="I7" t="b">
        <f t="shared" si="3"/>
        <v>1</v>
      </c>
      <c r="J7">
        <f t="shared" si="4"/>
        <v>2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1946.6561180088354</v>
      </c>
      <c r="E8">
        <f t="shared" si="0"/>
        <v>0.3</v>
      </c>
      <c r="F8">
        <f>'T.45.04.B (2)'!$C$11</f>
        <v>4096.794900565179</v>
      </c>
      <c r="G8">
        <f t="shared" si="1"/>
        <v>3</v>
      </c>
      <c r="H8">
        <f t="shared" si="2"/>
        <v>2004</v>
      </c>
      <c r="I8" t="b">
        <f t="shared" si="3"/>
        <v>1</v>
      </c>
      <c r="J8">
        <f t="shared" si="4"/>
        <v>2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6180.6931326637978</v>
      </c>
      <c r="E9">
        <f t="shared" si="0"/>
        <v>0.3</v>
      </c>
      <c r="F9">
        <f>'T.55.04.B (2)'!$C$11</f>
        <v>13069.973568388254</v>
      </c>
      <c r="G9">
        <f t="shared" si="1"/>
        <v>3</v>
      </c>
      <c r="H9">
        <f t="shared" si="2"/>
        <v>2004</v>
      </c>
      <c r="I9" t="b">
        <f t="shared" si="3"/>
        <v>1</v>
      </c>
      <c r="J9">
        <f t="shared" si="4"/>
        <v>2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536.6393297013625</v>
      </c>
      <c r="E10">
        <f t="shared" si="0"/>
        <v>0.3</v>
      </c>
      <c r="F10">
        <f>'T.26.04.C (2)'!$C$11</f>
        <v>-364.02415510045591</v>
      </c>
      <c r="G10">
        <f t="shared" si="1"/>
        <v>3</v>
      </c>
      <c r="H10">
        <f t="shared" si="2"/>
        <v>2004</v>
      </c>
      <c r="I10" t="b">
        <f t="shared" si="3"/>
        <v>1</v>
      </c>
      <c r="J10">
        <f t="shared" si="4"/>
        <v>2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1315.7359083774979</v>
      </c>
      <c r="E11">
        <f t="shared" si="0"/>
        <v>0.3</v>
      </c>
      <c r="F11">
        <f>'T.35.04.C (2)'!$C$11</f>
        <v>2243.7246438989082</v>
      </c>
      <c r="G11">
        <f t="shared" si="1"/>
        <v>3</v>
      </c>
      <c r="H11">
        <f t="shared" si="2"/>
        <v>2004</v>
      </c>
      <c r="I11" t="b">
        <f t="shared" si="3"/>
        <v>1</v>
      </c>
      <c r="J11">
        <f t="shared" si="4"/>
        <v>2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4721.4367971880229</v>
      </c>
      <c r="E12">
        <f t="shared" si="0"/>
        <v>0.3</v>
      </c>
      <c r="F12">
        <f>'T.45.04.C (2)'!$C$11</f>
        <v>13055.719072071017</v>
      </c>
      <c r="G12">
        <f t="shared" si="1"/>
        <v>3</v>
      </c>
      <c r="H12">
        <f t="shared" si="2"/>
        <v>2004</v>
      </c>
      <c r="I12" t="b">
        <f t="shared" si="3"/>
        <v>1</v>
      </c>
      <c r="J12">
        <f t="shared" si="4"/>
        <v>2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15283.763768810362</v>
      </c>
      <c r="E13">
        <f t="shared" si="0"/>
        <v>0.3</v>
      </c>
      <c r="F13">
        <f>'T.55.04.C (2)'!$C$11</f>
        <v>35513.066734473141</v>
      </c>
      <c r="G13">
        <f t="shared" si="1"/>
        <v>3</v>
      </c>
      <c r="H13">
        <f t="shared" si="2"/>
        <v>2004</v>
      </c>
      <c r="I13" t="b">
        <f t="shared" si="3"/>
        <v>1</v>
      </c>
      <c r="J13">
        <f t="shared" si="4"/>
        <v>2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976.39214818301684</v>
      </c>
      <c r="E14">
        <f t="shared" si="0"/>
        <v>0.3</v>
      </c>
      <c r="F14">
        <f>'T.26.04.D (2)'!$C$11</f>
        <v>1141.1833500403864</v>
      </c>
      <c r="G14">
        <f t="shared" si="1"/>
        <v>3</v>
      </c>
      <c r="H14">
        <f t="shared" si="2"/>
        <v>2004</v>
      </c>
      <c r="I14" t="b">
        <f t="shared" si="3"/>
        <v>1</v>
      </c>
      <c r="J14">
        <f t="shared" si="4"/>
        <v>2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2534.099206787987</v>
      </c>
      <c r="E15">
        <f t="shared" si="0"/>
        <v>0.3</v>
      </c>
      <c r="F15">
        <f>'T.35.04.D (2)'!$C$11</f>
        <v>6357.4378464992715</v>
      </c>
      <c r="G15">
        <f t="shared" si="1"/>
        <v>3</v>
      </c>
      <c r="H15">
        <f t="shared" si="2"/>
        <v>2004</v>
      </c>
      <c r="I15" t="b">
        <f t="shared" si="3"/>
        <v>1</v>
      </c>
      <c r="J15">
        <f t="shared" si="4"/>
        <v>2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9346.0712624866665</v>
      </c>
      <c r="E16">
        <f t="shared" si="0"/>
        <v>0.3</v>
      </c>
      <c r="F16">
        <f>'T.45.04.D (2)'!$C$11</f>
        <v>27987.259357914074</v>
      </c>
      <c r="G16">
        <f t="shared" si="1"/>
        <v>3</v>
      </c>
      <c r="H16">
        <f t="shared" si="2"/>
        <v>2004</v>
      </c>
      <c r="I16" t="b">
        <f t="shared" si="3"/>
        <v>1</v>
      </c>
      <c r="J16">
        <f t="shared" si="4"/>
        <v>2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30455.548162387971</v>
      </c>
      <c r="E17">
        <f t="shared" si="0"/>
        <v>0.3</v>
      </c>
      <c r="F17">
        <f>'T.55.04.D (2)'!$C$11</f>
        <v>72918.222011281279</v>
      </c>
      <c r="G17">
        <f t="shared" si="1"/>
        <v>3</v>
      </c>
      <c r="H17">
        <f t="shared" si="2"/>
        <v>2004</v>
      </c>
      <c r="I17" t="b">
        <f t="shared" si="3"/>
        <v>1</v>
      </c>
      <c r="J17">
        <f t="shared" si="4"/>
        <v>2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1855.8977851463255</v>
      </c>
      <c r="E18">
        <f t="shared" si="0"/>
        <v>0.3</v>
      </c>
      <c r="F18">
        <f>'T.26.04.E (2)'!$C$11</f>
        <v>4151.5983603220729</v>
      </c>
      <c r="G18">
        <f t="shared" si="1"/>
        <v>3</v>
      </c>
      <c r="H18">
        <f t="shared" si="2"/>
        <v>2004</v>
      </c>
      <c r="I18" t="b">
        <f t="shared" si="3"/>
        <v>1</v>
      </c>
      <c r="J18">
        <f t="shared" si="4"/>
        <v>2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4970.8258036089646</v>
      </c>
      <c r="E19">
        <f t="shared" si="0"/>
        <v>0.3</v>
      </c>
      <c r="F19">
        <f>'T.35.04.E (2)'!$C$11</f>
        <v>14584.864251699983</v>
      </c>
      <c r="G19">
        <f t="shared" si="1"/>
        <v>3</v>
      </c>
      <c r="H19">
        <f t="shared" si="2"/>
        <v>2004</v>
      </c>
      <c r="I19" t="b">
        <f t="shared" si="3"/>
        <v>1</v>
      </c>
      <c r="J19">
        <f t="shared" si="4"/>
        <v>2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18595.340193083968</v>
      </c>
      <c r="E20">
        <f t="shared" si="0"/>
        <v>0.3</v>
      </c>
      <c r="F20">
        <f>'T.45.04.E (2)'!$C$11</f>
        <v>57850.339929600334</v>
      </c>
      <c r="G20">
        <f t="shared" si="1"/>
        <v>3</v>
      </c>
      <c r="H20">
        <f t="shared" si="2"/>
        <v>2004</v>
      </c>
      <c r="I20" t="b">
        <f t="shared" si="3"/>
        <v>1</v>
      </c>
      <c r="J20">
        <f t="shared" si="4"/>
        <v>2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60799.11694954319</v>
      </c>
      <c r="E21">
        <f t="shared" si="0"/>
        <v>0.3</v>
      </c>
      <c r="F21">
        <f>'T.55.04.E (2)'!$C$11</f>
        <v>147728.53256489756</v>
      </c>
      <c r="G21">
        <f t="shared" si="1"/>
        <v>3</v>
      </c>
      <c r="H21">
        <f t="shared" si="2"/>
        <v>2004</v>
      </c>
      <c r="I21" t="b">
        <f t="shared" si="3"/>
        <v>1</v>
      </c>
      <c r="J21">
        <f t="shared" si="4"/>
        <v>2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3614.909059072942</v>
      </c>
      <c r="E22">
        <f t="shared" si="0"/>
        <v>0.3</v>
      </c>
      <c r="F22">
        <f>'T.26.04.F (2)'!$C$11</f>
        <v>10172.428380885432</v>
      </c>
      <c r="G22">
        <f t="shared" si="1"/>
        <v>3</v>
      </c>
      <c r="H22">
        <f t="shared" si="2"/>
        <v>2004</v>
      </c>
      <c r="I22" t="b">
        <f t="shared" si="3"/>
        <v>1</v>
      </c>
      <c r="J22">
        <f t="shared" si="4"/>
        <v>2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9844.2789972509217</v>
      </c>
      <c r="E23">
        <f t="shared" si="0"/>
        <v>0.3</v>
      </c>
      <c r="F23">
        <f>'T.35.04.F (2)'!$C$11</f>
        <v>31039.717062101445</v>
      </c>
      <c r="G23">
        <f t="shared" si="1"/>
        <v>3</v>
      </c>
      <c r="H23">
        <f t="shared" si="2"/>
        <v>2004</v>
      </c>
      <c r="I23" t="b">
        <f t="shared" si="3"/>
        <v>1</v>
      </c>
      <c r="J23">
        <f t="shared" si="4"/>
        <v>2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37093.878054278553</v>
      </c>
      <c r="E24">
        <f t="shared" si="0"/>
        <v>0.3</v>
      </c>
      <c r="F24">
        <f>'T.45.04.F (2)'!$C$11</f>
        <v>117576.50107297271</v>
      </c>
      <c r="G24">
        <f t="shared" si="1"/>
        <v>3</v>
      </c>
      <c r="H24">
        <f t="shared" si="2"/>
        <v>2004</v>
      </c>
      <c r="I24" t="b">
        <f t="shared" si="3"/>
        <v>1</v>
      </c>
      <c r="J24">
        <f t="shared" si="4"/>
        <v>2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121486.25452385364</v>
      </c>
      <c r="E25">
        <f t="shared" si="0"/>
        <v>0.3</v>
      </c>
      <c r="F25">
        <f>'T.55.04.F (2)'!$C$11</f>
        <v>297349.15367213031</v>
      </c>
      <c r="G25">
        <f t="shared" si="1"/>
        <v>3</v>
      </c>
      <c r="H25">
        <f t="shared" si="2"/>
        <v>2004</v>
      </c>
      <c r="I25" t="b">
        <f t="shared" si="3"/>
        <v>1</v>
      </c>
      <c r="J25">
        <f t="shared" si="4"/>
        <v>2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3538.9668447331519</v>
      </c>
      <c r="E26">
        <f t="shared" si="0"/>
        <v>0.3</v>
      </c>
      <c r="F26" s="29">
        <f>'S.26.04.A (2)'!$C$11</f>
        <v>-1001.232006247281</v>
      </c>
      <c r="G26">
        <f t="shared" si="1"/>
        <v>3</v>
      </c>
      <c r="H26">
        <f t="shared" si="2"/>
        <v>2004</v>
      </c>
      <c r="I26" t="b">
        <f t="shared" si="3"/>
        <v>1</v>
      </c>
      <c r="J26">
        <f t="shared" si="4"/>
        <v>2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6595.3152091989359</v>
      </c>
      <c r="E27">
        <f t="shared" si="0"/>
        <v>0.3</v>
      </c>
      <c r="F27" s="29">
        <f>'S.35.04.A (2)'!$C$11</f>
        <v>-17.880792546917093</v>
      </c>
      <c r="G27">
        <f t="shared" si="1"/>
        <v>3</v>
      </c>
      <c r="H27">
        <f t="shared" si="2"/>
        <v>2004</v>
      </c>
      <c r="I27" t="b">
        <f t="shared" si="3"/>
        <v>1</v>
      </c>
      <c r="J27">
        <f t="shared" si="4"/>
        <v>2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13572.748019162676</v>
      </c>
      <c r="E28">
        <f t="shared" si="0"/>
        <v>0.3</v>
      </c>
      <c r="F28" s="29">
        <f>'S.45.04.A (2)'!$C$11</f>
        <v>2132.2846798964028</v>
      </c>
      <c r="G28">
        <f t="shared" si="1"/>
        <v>3</v>
      </c>
      <c r="H28">
        <f t="shared" si="2"/>
        <v>2004</v>
      </c>
      <c r="I28" t="b">
        <f t="shared" si="3"/>
        <v>1</v>
      </c>
      <c r="J28">
        <f t="shared" si="4"/>
        <v>2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22648.545812419266</v>
      </c>
      <c r="E29">
        <f t="shared" si="0"/>
        <v>0.3</v>
      </c>
      <c r="F29" s="29">
        <f>'S.55.04.A (2)'!$C$11</f>
        <v>4658.91456934292</v>
      </c>
      <c r="G29">
        <f t="shared" si="1"/>
        <v>3</v>
      </c>
      <c r="H29">
        <f t="shared" si="2"/>
        <v>2004</v>
      </c>
      <c r="I29" t="b">
        <f t="shared" si="3"/>
        <v>1</v>
      </c>
      <c r="J29">
        <f t="shared" si="4"/>
        <v>2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6080.8966061441679</v>
      </c>
      <c r="E30">
        <f t="shared" si="0"/>
        <v>0.3</v>
      </c>
      <c r="F30" s="30">
        <f>'S.26.04.B (2)'!$C$11</f>
        <v>-150.3009714709612</v>
      </c>
      <c r="G30">
        <f t="shared" si="1"/>
        <v>3</v>
      </c>
      <c r="H30">
        <f t="shared" si="2"/>
        <v>2004</v>
      </c>
      <c r="I30" t="b">
        <f t="shared" si="3"/>
        <v>1</v>
      </c>
      <c r="J30">
        <f t="shared" si="4"/>
        <v>2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12217.62987250116</v>
      </c>
      <c r="E31">
        <f t="shared" si="0"/>
        <v>0.3</v>
      </c>
      <c r="F31" s="30">
        <f>'S.35.04.B (2)'!$C$11</f>
        <v>1824.2332470886176</v>
      </c>
      <c r="G31">
        <f t="shared" si="1"/>
        <v>3</v>
      </c>
      <c r="H31">
        <f t="shared" si="2"/>
        <v>2004</v>
      </c>
      <c r="I31" t="b">
        <f t="shared" si="3"/>
        <v>1</v>
      </c>
      <c r="J31">
        <f t="shared" si="4"/>
        <v>2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26242.775828059894</v>
      </c>
      <c r="E32">
        <f t="shared" si="0"/>
        <v>0.3</v>
      </c>
      <c r="F32" s="30">
        <f>'S.45.04.B (2)'!$C$11</f>
        <v>6147.0765346889048</v>
      </c>
      <c r="G32">
        <f t="shared" si="1"/>
        <v>3</v>
      </c>
      <c r="H32">
        <f t="shared" si="2"/>
        <v>2004</v>
      </c>
      <c r="I32" t="b">
        <f t="shared" si="3"/>
        <v>1</v>
      </c>
      <c r="J32">
        <f t="shared" si="4"/>
        <v>2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44524.82118835982</v>
      </c>
      <c r="E33">
        <f t="shared" si="0"/>
        <v>0.3</v>
      </c>
      <c r="F33" s="30">
        <f>'S.55.04.B (2)'!$C$11</f>
        <v>11240.094783145638</v>
      </c>
      <c r="G33">
        <f t="shared" si="1"/>
        <v>3</v>
      </c>
      <c r="H33">
        <f t="shared" si="2"/>
        <v>2004</v>
      </c>
      <c r="I33" t="b">
        <f t="shared" si="3"/>
        <v>1</v>
      </c>
      <c r="J33">
        <f t="shared" si="4"/>
        <v>2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13706.685890377203</v>
      </c>
      <c r="E34">
        <f t="shared" si="0"/>
        <v>0.3</v>
      </c>
      <c r="F34" s="30">
        <f>'S.26.04.C (2)'!$C$11</f>
        <v>2402.4921328579812</v>
      </c>
      <c r="G34">
        <f t="shared" si="1"/>
        <v>3</v>
      </c>
      <c r="H34">
        <f t="shared" si="2"/>
        <v>2004</v>
      </c>
      <c r="I34" t="b">
        <f t="shared" si="3"/>
        <v>1</v>
      </c>
      <c r="J34">
        <f t="shared" si="4"/>
        <v>2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29084.573862407848</v>
      </c>
      <c r="E35">
        <f t="shared" si="0"/>
        <v>0.3</v>
      </c>
      <c r="F35" s="30">
        <f>'S.35.04.C (2)'!$C$11</f>
        <v>7350.5753659952397</v>
      </c>
      <c r="G35">
        <f t="shared" si="1"/>
        <v>3</v>
      </c>
      <c r="H35">
        <f t="shared" si="2"/>
        <v>2004</v>
      </c>
      <c r="I35" t="b">
        <f t="shared" si="3"/>
        <v>1</v>
      </c>
      <c r="J35">
        <f t="shared" si="4"/>
        <v>2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64252.8592547515</v>
      </c>
      <c r="E36">
        <f t="shared" si="0"/>
        <v>0.3</v>
      </c>
      <c r="F36" s="30">
        <f>'S.45.04.C (2)'!$C$11</f>
        <v>18191.452099066344</v>
      </c>
      <c r="G36">
        <f t="shared" si="1"/>
        <v>3</v>
      </c>
      <c r="H36">
        <f t="shared" si="2"/>
        <v>2004</v>
      </c>
      <c r="I36" t="b">
        <f t="shared" si="3"/>
        <v>1</v>
      </c>
      <c r="J36">
        <f t="shared" si="4"/>
        <v>2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110153.64731618152</v>
      </c>
      <c r="E37">
        <f t="shared" si="0"/>
        <v>0.3</v>
      </c>
      <c r="F37" s="30">
        <f>'S.55.04.C (2)'!$C$11</f>
        <v>30983.635424553871</v>
      </c>
      <c r="G37">
        <f t="shared" si="1"/>
        <v>3</v>
      </c>
      <c r="H37">
        <f t="shared" si="2"/>
        <v>2004</v>
      </c>
      <c r="I37" t="b">
        <f t="shared" si="3"/>
        <v>1</v>
      </c>
      <c r="J37">
        <f t="shared" si="4"/>
        <v>2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26416.33469743227</v>
      </c>
      <c r="E38">
        <f t="shared" si="0"/>
        <v>0.3</v>
      </c>
      <c r="F38" s="30">
        <f>'S.26.04.D (2)'!$C$11</f>
        <v>6657.1473067395536</v>
      </c>
      <c r="G38">
        <f t="shared" si="1"/>
        <v>3</v>
      </c>
      <c r="H38">
        <f t="shared" si="2"/>
        <v>2004</v>
      </c>
      <c r="I38" t="b">
        <f t="shared" si="3"/>
        <v>1</v>
      </c>
      <c r="J38">
        <f t="shared" si="4"/>
        <v>2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57196.147178918967</v>
      </c>
      <c r="E39">
        <f t="shared" si="0"/>
        <v>0.3</v>
      </c>
      <c r="F39" s="30">
        <f>'S.35.04.D (2)'!$C$11</f>
        <v>16561.145564172886</v>
      </c>
      <c r="G39">
        <f t="shared" si="1"/>
        <v>3</v>
      </c>
      <c r="H39">
        <f t="shared" si="2"/>
        <v>2004</v>
      </c>
      <c r="I39" t="b">
        <f t="shared" si="3"/>
        <v>1</v>
      </c>
      <c r="J39">
        <f t="shared" si="4"/>
        <v>2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127602.99829923757</v>
      </c>
      <c r="E40">
        <f t="shared" si="0"/>
        <v>0.3</v>
      </c>
      <c r="F40" s="30">
        <f>'S.45.04.D (2)'!$C$11</f>
        <v>38265.411373028794</v>
      </c>
      <c r="G40">
        <f t="shared" si="1"/>
        <v>3</v>
      </c>
      <c r="H40">
        <f t="shared" si="2"/>
        <v>2004</v>
      </c>
      <c r="I40" t="b">
        <f t="shared" si="3"/>
        <v>1</v>
      </c>
      <c r="J40">
        <f t="shared" si="4"/>
        <v>2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219535.02419588412</v>
      </c>
      <c r="E41">
        <f t="shared" si="0"/>
        <v>0.3</v>
      </c>
      <c r="F41" s="30">
        <f>'S.55.04.D (2)'!$C$11</f>
        <v>63889.536493567284</v>
      </c>
      <c r="G41">
        <f t="shared" si="1"/>
        <v>3</v>
      </c>
      <c r="H41">
        <f t="shared" si="2"/>
        <v>2004</v>
      </c>
      <c r="I41" t="b">
        <f t="shared" si="3"/>
        <v>1</v>
      </c>
      <c r="J41">
        <f t="shared" si="4"/>
        <v>2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51835.632311542417</v>
      </c>
      <c r="E42">
        <f t="shared" si="0"/>
        <v>0.3</v>
      </c>
      <c r="F42" s="30">
        <f>'S.26.04.E (2)'!$C$11</f>
        <v>15166.457654502734</v>
      </c>
      <c r="G42">
        <f t="shared" si="1"/>
        <v>3</v>
      </c>
      <c r="H42">
        <f t="shared" si="2"/>
        <v>2004</v>
      </c>
      <c r="I42" t="b">
        <f t="shared" si="3"/>
        <v>1</v>
      </c>
      <c r="J42">
        <f t="shared" si="4"/>
        <v>2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113419.29381194127</v>
      </c>
      <c r="E43">
        <f t="shared" si="0"/>
        <v>0.3</v>
      </c>
      <c r="F43" s="30">
        <f>'S.35.04.E (2)'!$C$11</f>
        <v>34982.285960528323</v>
      </c>
      <c r="G43">
        <f t="shared" si="1"/>
        <v>3</v>
      </c>
      <c r="H43">
        <f t="shared" si="2"/>
        <v>2004</v>
      </c>
      <c r="I43" t="b">
        <f t="shared" si="3"/>
        <v>1</v>
      </c>
      <c r="J43">
        <f t="shared" si="4"/>
        <v>2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254303.27638820966</v>
      </c>
      <c r="E44">
        <f t="shared" si="0"/>
        <v>0.3</v>
      </c>
      <c r="F44" s="30">
        <f>'S.45.04.E (2)'!$C$11</f>
        <v>78413.329920953736</v>
      </c>
      <c r="G44">
        <f t="shared" si="1"/>
        <v>3</v>
      </c>
      <c r="H44">
        <f t="shared" si="2"/>
        <v>2004</v>
      </c>
      <c r="I44" t="b">
        <f t="shared" si="3"/>
        <v>1</v>
      </c>
      <c r="J44">
        <f t="shared" si="4"/>
        <v>2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438297.77795528952</v>
      </c>
      <c r="E45">
        <f t="shared" si="0"/>
        <v>0.3</v>
      </c>
      <c r="F45" s="30">
        <f>'S.55.04.E (2)'!$C$11</f>
        <v>129701.33863159455</v>
      </c>
      <c r="G45">
        <f t="shared" si="1"/>
        <v>3</v>
      </c>
      <c r="H45">
        <f t="shared" si="2"/>
        <v>2004</v>
      </c>
      <c r="I45" t="b">
        <f t="shared" si="3"/>
        <v>1</v>
      </c>
      <c r="J45">
        <f t="shared" si="4"/>
        <v>2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102674.22753976267</v>
      </c>
      <c r="E46">
        <f t="shared" si="0"/>
        <v>0.3</v>
      </c>
      <c r="F46" s="30">
        <f>'S.26.04.F (2)'!$C$11</f>
        <v>32185.07835002902</v>
      </c>
      <c r="G46">
        <f t="shared" si="1"/>
        <v>3</v>
      </c>
      <c r="H46">
        <f t="shared" si="2"/>
        <v>2004</v>
      </c>
      <c r="I46" t="b">
        <f t="shared" si="3"/>
        <v>1</v>
      </c>
      <c r="J46">
        <f t="shared" si="4"/>
        <v>2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225865.58707798575</v>
      </c>
      <c r="E47">
        <f t="shared" si="0"/>
        <v>0.3</v>
      </c>
      <c r="F47" s="30">
        <f>'S.35.04.F (2)'!$C$11</f>
        <v>71824.566753238905</v>
      </c>
      <c r="G47">
        <f t="shared" si="1"/>
        <v>3</v>
      </c>
      <c r="H47">
        <f t="shared" si="2"/>
        <v>2004</v>
      </c>
      <c r="I47" t="b">
        <f t="shared" si="3"/>
        <v>1</v>
      </c>
      <c r="J47">
        <f t="shared" si="4"/>
        <v>2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507703.8325661539</v>
      </c>
      <c r="E48">
        <f t="shared" si="0"/>
        <v>0.3</v>
      </c>
      <c r="F48" s="30">
        <f>'S.45.04.F (2)'!$C$11</f>
        <v>158709.16701680346</v>
      </c>
      <c r="G48">
        <f t="shared" si="1"/>
        <v>3</v>
      </c>
      <c r="H48">
        <f t="shared" si="2"/>
        <v>2004</v>
      </c>
      <c r="I48" t="b">
        <f t="shared" si="3"/>
        <v>1</v>
      </c>
      <c r="J48">
        <f t="shared" si="4"/>
        <v>2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875823.28547410085</v>
      </c>
      <c r="E49">
        <f t="shared" si="0"/>
        <v>0.3</v>
      </c>
      <c r="F49" s="30">
        <f>'S.55.04.F (2)'!$C$11</f>
        <v>261324.94290764988</v>
      </c>
      <c r="G49">
        <f t="shared" si="1"/>
        <v>3</v>
      </c>
      <c r="H49">
        <f t="shared" si="2"/>
        <v>2004</v>
      </c>
      <c r="I49" t="b">
        <f t="shared" si="3"/>
        <v>1</v>
      </c>
      <c r="J49">
        <f t="shared" si="4"/>
        <v>2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1.1027070000000001E-3</v>
      </c>
      <c r="D2" s="28"/>
      <c r="I2" s="31"/>
    </row>
    <row r="3" spans="1:9" x14ac:dyDescent="0.25">
      <c r="A3" s="13">
        <v>27</v>
      </c>
      <c r="B3" s="5">
        <v>1.113529E-3</v>
      </c>
      <c r="D3" s="28"/>
      <c r="I3" s="8"/>
    </row>
    <row r="4" spans="1:9" x14ac:dyDescent="0.25">
      <c r="A4" s="13">
        <v>28</v>
      </c>
      <c r="B4" s="5">
        <v>1.127056E-3</v>
      </c>
      <c r="D4" s="28"/>
      <c r="I4" s="8"/>
    </row>
    <row r="5" spans="1:9" x14ac:dyDescent="0.25">
      <c r="A5" s="13">
        <v>29</v>
      </c>
      <c r="B5" s="5">
        <v>1.1414839999999999E-3</v>
      </c>
      <c r="D5" s="28"/>
    </row>
    <row r="6" spans="1:9" x14ac:dyDescent="0.25">
      <c r="A6" s="13">
        <v>30</v>
      </c>
      <c r="B6" s="5">
        <v>1.15952E-3</v>
      </c>
      <c r="D6" s="28"/>
    </row>
    <row r="7" spans="1:9" x14ac:dyDescent="0.25">
      <c r="A7" s="13">
        <v>31</v>
      </c>
      <c r="B7" s="5">
        <v>1.187476E-3</v>
      </c>
      <c r="D7" s="28"/>
    </row>
    <row r="8" spans="1:9" x14ac:dyDescent="0.25">
      <c r="A8" s="13">
        <v>32</v>
      </c>
      <c r="B8" s="5">
        <v>1.2208430000000001E-3</v>
      </c>
    </row>
    <row r="9" spans="1:9" x14ac:dyDescent="0.25">
      <c r="A9" s="13">
        <v>33</v>
      </c>
      <c r="B9" s="5">
        <v>1.2533069999999999E-3</v>
      </c>
    </row>
    <row r="10" spans="1:9" x14ac:dyDescent="0.25">
      <c r="A10" s="13">
        <v>34</v>
      </c>
      <c r="B10" s="5">
        <v>1.2947900000000001E-3</v>
      </c>
    </row>
    <row r="11" spans="1:9" x14ac:dyDescent="0.25">
      <c r="A11" s="13">
        <v>35</v>
      </c>
      <c r="B11" s="5">
        <v>1.338077E-3</v>
      </c>
    </row>
    <row r="12" spans="1:9" x14ac:dyDescent="0.25">
      <c r="A12" s="13">
        <v>36</v>
      </c>
      <c r="B12" s="5">
        <v>1.388577E-3</v>
      </c>
    </row>
    <row r="13" spans="1:9" x14ac:dyDescent="0.25">
      <c r="A13" s="13">
        <v>37</v>
      </c>
      <c r="B13" s="5">
        <v>1.4580159999999999E-3</v>
      </c>
    </row>
    <row r="14" spans="1:9" x14ac:dyDescent="0.25">
      <c r="A14" s="13">
        <v>38</v>
      </c>
      <c r="B14" s="5">
        <v>1.5382760000000001E-3</v>
      </c>
    </row>
    <row r="15" spans="1:9" x14ac:dyDescent="0.25">
      <c r="A15" s="13">
        <v>39</v>
      </c>
      <c r="B15" s="5">
        <v>1.6203400000000001E-3</v>
      </c>
    </row>
    <row r="16" spans="1:9" x14ac:dyDescent="0.25">
      <c r="A16" s="13">
        <v>40</v>
      </c>
      <c r="B16" s="5">
        <v>1.7069120000000001E-3</v>
      </c>
    </row>
    <row r="17" spans="1:2" x14ac:dyDescent="0.25">
      <c r="A17" s="13">
        <v>41</v>
      </c>
      <c r="B17" s="5">
        <v>1.807012E-3</v>
      </c>
    </row>
    <row r="18" spans="1:2" x14ac:dyDescent="0.25">
      <c r="A18" s="13">
        <v>42</v>
      </c>
      <c r="B18" s="5">
        <v>1.90621E-3</v>
      </c>
    </row>
    <row r="19" spans="1:2" x14ac:dyDescent="0.25">
      <c r="A19" s="13">
        <v>43</v>
      </c>
      <c r="B19" s="5">
        <v>2.0198360000000001E-3</v>
      </c>
    </row>
    <row r="20" spans="1:2" x14ac:dyDescent="0.25">
      <c r="A20" s="13">
        <v>44</v>
      </c>
      <c r="B20" s="5">
        <v>2.1424809999999999E-3</v>
      </c>
    </row>
    <row r="21" spans="1:2" x14ac:dyDescent="0.25">
      <c r="A21" s="13">
        <v>45</v>
      </c>
      <c r="B21" s="5">
        <v>2.275947E-3</v>
      </c>
    </row>
    <row r="22" spans="1:2" x14ac:dyDescent="0.25">
      <c r="A22" s="13">
        <v>46</v>
      </c>
      <c r="B22" s="5">
        <v>2.4175300000000002E-3</v>
      </c>
    </row>
    <row r="23" spans="1:2" x14ac:dyDescent="0.25">
      <c r="A23" s="13">
        <v>47</v>
      </c>
      <c r="B23" s="5">
        <v>3.6493060000000002E-3</v>
      </c>
    </row>
    <row r="24" spans="1:2" x14ac:dyDescent="0.25">
      <c r="A24" s="13">
        <v>48</v>
      </c>
      <c r="B24" s="5">
        <v>5.0597569999999998E-3</v>
      </c>
    </row>
    <row r="25" spans="1:2" x14ac:dyDescent="0.25">
      <c r="A25" s="13">
        <v>49</v>
      </c>
      <c r="B25" s="5">
        <v>6.5505219999999996E-3</v>
      </c>
    </row>
    <row r="26" spans="1:2" x14ac:dyDescent="0.25">
      <c r="A26" s="13">
        <v>50</v>
      </c>
      <c r="B26" s="5">
        <v>8.1883779999999996E-3</v>
      </c>
    </row>
    <row r="27" spans="1:2" x14ac:dyDescent="0.25">
      <c r="A27" s="13">
        <v>51</v>
      </c>
      <c r="B27" s="5">
        <v>9.9453500000000004E-3</v>
      </c>
    </row>
    <row r="28" spans="1:2" x14ac:dyDescent="0.25">
      <c r="A28" s="13">
        <v>52</v>
      </c>
      <c r="B28" s="5">
        <v>1.1968530999999999E-2</v>
      </c>
    </row>
    <row r="29" spans="1:2" x14ac:dyDescent="0.25">
      <c r="A29" s="13">
        <v>53</v>
      </c>
      <c r="B29" s="5">
        <v>1.4271456E-2</v>
      </c>
    </row>
    <row r="30" spans="1:2" x14ac:dyDescent="0.25">
      <c r="A30" s="13">
        <v>54</v>
      </c>
      <c r="B30" s="5">
        <v>1.6820735999999999E-2</v>
      </c>
    </row>
    <row r="31" spans="1:2" x14ac:dyDescent="0.25">
      <c r="A31" s="13">
        <v>55</v>
      </c>
      <c r="B31" s="5">
        <v>1.9715634999999999E-2</v>
      </c>
    </row>
    <row r="32" spans="1:2" x14ac:dyDescent="0.25">
      <c r="A32" s="13">
        <v>56</v>
      </c>
      <c r="B32" s="5">
        <v>2.2996762E-2</v>
      </c>
    </row>
    <row r="33" spans="1:2" x14ac:dyDescent="0.25">
      <c r="A33" s="13">
        <v>57</v>
      </c>
      <c r="B33" s="5">
        <v>2.6417759999999998E-2</v>
      </c>
    </row>
    <row r="34" spans="1:2" x14ac:dyDescent="0.25">
      <c r="A34" s="13">
        <v>58</v>
      </c>
      <c r="B34" s="5">
        <v>3.0077894000000001E-2</v>
      </c>
    </row>
    <row r="35" spans="1:2" x14ac:dyDescent="0.25">
      <c r="A35" s="13">
        <v>59</v>
      </c>
      <c r="B35" s="5">
        <v>3.4111622000000001E-2</v>
      </c>
    </row>
    <row r="36" spans="1:2" x14ac:dyDescent="0.25">
      <c r="A36" s="13">
        <v>60</v>
      </c>
      <c r="B36" s="5">
        <v>3.8936755000000003E-2</v>
      </c>
    </row>
    <row r="37" spans="1:2" x14ac:dyDescent="0.25">
      <c r="A37" s="13">
        <v>61</v>
      </c>
      <c r="B37" s="5">
        <v>4.4081337999999998E-2</v>
      </c>
    </row>
    <row r="38" spans="1:2" x14ac:dyDescent="0.25">
      <c r="A38" s="13">
        <v>62</v>
      </c>
      <c r="B38" s="5">
        <v>4.9206066999999999E-2</v>
      </c>
    </row>
    <row r="39" spans="1:2" x14ac:dyDescent="0.25">
      <c r="A39" s="13">
        <v>63</v>
      </c>
      <c r="B39" s="5">
        <v>5.4843360000000001E-2</v>
      </c>
    </row>
    <row r="40" spans="1:2" x14ac:dyDescent="0.25">
      <c r="A40" s="13">
        <v>64</v>
      </c>
      <c r="B40" s="5">
        <v>6.0839808000000002E-2</v>
      </c>
    </row>
    <row r="41" spans="1:2" x14ac:dyDescent="0.25">
      <c r="A41" s="13">
        <v>65</v>
      </c>
      <c r="B41" s="5">
        <v>6.7515763000000006E-2</v>
      </c>
    </row>
    <row r="42" spans="1:2" x14ac:dyDescent="0.25">
      <c r="A42" s="13">
        <v>66</v>
      </c>
      <c r="B42" s="5">
        <v>7.5215941999999994E-2</v>
      </c>
    </row>
    <row r="43" spans="1:2" x14ac:dyDescent="0.25">
      <c r="A43" s="13">
        <v>67</v>
      </c>
      <c r="B43" s="5">
        <v>8.3448538000000003E-2</v>
      </c>
    </row>
    <row r="44" spans="1:2" x14ac:dyDescent="0.25">
      <c r="A44" s="13">
        <v>68</v>
      </c>
      <c r="B44" s="5">
        <v>9.2193696000000006E-2</v>
      </c>
    </row>
    <row r="45" spans="1:2" x14ac:dyDescent="0.25">
      <c r="A45" s="13">
        <v>69</v>
      </c>
      <c r="B45" s="5">
        <v>0.10204429399999999</v>
      </c>
    </row>
    <row r="46" spans="1:2" x14ac:dyDescent="0.25">
      <c r="A46" s="13">
        <v>70</v>
      </c>
      <c r="B46" s="5">
        <v>0.11315193599999999</v>
      </c>
    </row>
    <row r="47" spans="1:2" x14ac:dyDescent="0.25">
      <c r="A47" s="13">
        <v>71</v>
      </c>
      <c r="B47" s="5">
        <v>0.12586404500000001</v>
      </c>
    </row>
    <row r="48" spans="1:2" x14ac:dyDescent="0.25">
      <c r="A48" s="13">
        <v>72</v>
      </c>
      <c r="B48" s="5">
        <v>0.140533459</v>
      </c>
    </row>
    <row r="49" spans="1:2" x14ac:dyDescent="0.25">
      <c r="A49" s="13">
        <v>73</v>
      </c>
      <c r="B49" s="5">
        <v>0.15744443499999999</v>
      </c>
    </row>
    <row r="50" spans="1:2" x14ac:dyDescent="0.25">
      <c r="A50" s="13">
        <v>74</v>
      </c>
      <c r="B50" s="5">
        <v>0.177590515</v>
      </c>
    </row>
    <row r="51" spans="1:2" x14ac:dyDescent="0.25">
      <c r="A51" s="13">
        <v>75</v>
      </c>
      <c r="B51" s="5">
        <v>0.20082551000000001</v>
      </c>
    </row>
    <row r="52" spans="1:2" x14ac:dyDescent="0.25">
      <c r="A52" s="13">
        <v>76</v>
      </c>
      <c r="B52" s="5">
        <v>0.22750767399999999</v>
      </c>
    </row>
    <row r="53" spans="1:2" x14ac:dyDescent="0.25">
      <c r="A53" s="13">
        <v>77</v>
      </c>
      <c r="B53" s="5">
        <v>0.25832914600000001</v>
      </c>
    </row>
    <row r="54" spans="1:2" x14ac:dyDescent="0.25">
      <c r="A54" s="13">
        <v>78</v>
      </c>
      <c r="B54" s="5">
        <v>0.29279089899999999</v>
      </c>
    </row>
    <row r="55" spans="1:2" x14ac:dyDescent="0.25">
      <c r="A55" s="13">
        <v>79</v>
      </c>
      <c r="B55" s="5">
        <v>0.33114650899999998</v>
      </c>
    </row>
    <row r="56" spans="1:2" x14ac:dyDescent="0.25">
      <c r="A56" s="13">
        <v>80</v>
      </c>
      <c r="B56" s="5">
        <v>0.373009747</v>
      </c>
    </row>
    <row r="57" spans="1:2" x14ac:dyDescent="0.25">
      <c r="A57" s="13">
        <v>81</v>
      </c>
      <c r="B57" s="5">
        <v>0.41902673299999998</v>
      </c>
    </row>
    <row r="58" spans="1:2" x14ac:dyDescent="0.25">
      <c r="A58" s="13">
        <v>82</v>
      </c>
      <c r="B58" s="5">
        <v>0.47079290899999998</v>
      </c>
    </row>
    <row r="59" spans="1:2" x14ac:dyDescent="0.25">
      <c r="A59" s="13">
        <v>83</v>
      </c>
      <c r="B59" s="5">
        <v>0.528968832</v>
      </c>
    </row>
    <row r="60" spans="1:2" x14ac:dyDescent="0.25">
      <c r="A60" s="13">
        <v>84</v>
      </c>
      <c r="B60" s="5">
        <v>0.59457872599999995</v>
      </c>
    </row>
    <row r="61" spans="1:2" x14ac:dyDescent="0.25">
      <c r="A61" s="13">
        <v>85</v>
      </c>
      <c r="B61" s="5">
        <v>0.66545322200000001</v>
      </c>
    </row>
    <row r="62" spans="1:2" x14ac:dyDescent="0.25">
      <c r="A62" s="13">
        <v>86</v>
      </c>
      <c r="B62" s="5">
        <v>0.73950958099999997</v>
      </c>
    </row>
    <row r="63" spans="1:2" x14ac:dyDescent="0.25">
      <c r="A63" s="13">
        <v>87</v>
      </c>
      <c r="B63" s="5">
        <v>0.74173968400000001</v>
      </c>
    </row>
    <row r="64" spans="1:2" x14ac:dyDescent="0.25">
      <c r="A64" s="13">
        <v>88</v>
      </c>
      <c r="B64" s="5">
        <v>0.74414860599999999</v>
      </c>
    </row>
    <row r="65" spans="1:2" x14ac:dyDescent="0.25">
      <c r="A65" s="13">
        <v>89</v>
      </c>
      <c r="B65" s="5">
        <v>0.74680299299999997</v>
      </c>
    </row>
    <row r="66" spans="1:2" x14ac:dyDescent="0.25">
      <c r="A66" s="13">
        <v>90</v>
      </c>
      <c r="B66" s="5">
        <v>0.74973846</v>
      </c>
    </row>
    <row r="67" spans="1:2" x14ac:dyDescent="0.25">
      <c r="A67" s="13">
        <v>91</v>
      </c>
      <c r="B67" s="5">
        <v>0.75265391500000001</v>
      </c>
    </row>
    <row r="68" spans="1:2" x14ac:dyDescent="0.25">
      <c r="A68" s="13">
        <v>92</v>
      </c>
      <c r="B68" s="5">
        <v>0.755802533</v>
      </c>
    </row>
    <row r="69" spans="1:2" x14ac:dyDescent="0.25">
      <c r="A69" s="13">
        <v>93</v>
      </c>
      <c r="B69" s="5">
        <v>0.75910169800000005</v>
      </c>
    </row>
    <row r="70" spans="1:2" x14ac:dyDescent="0.25">
      <c r="A70" s="13">
        <v>94</v>
      </c>
      <c r="B70" s="5">
        <v>0.76251046700000003</v>
      </c>
    </row>
    <row r="71" spans="1:2" x14ac:dyDescent="0.25">
      <c r="A71" s="13">
        <v>95</v>
      </c>
      <c r="B71" s="5">
        <v>0.76616800500000004</v>
      </c>
    </row>
    <row r="72" spans="1:2" x14ac:dyDescent="0.25">
      <c r="A72" s="13">
        <v>96</v>
      </c>
      <c r="B72" s="5">
        <v>0.76992945700000004</v>
      </c>
    </row>
    <row r="73" spans="1:2" x14ac:dyDescent="0.25">
      <c r="A73" s="13">
        <v>97</v>
      </c>
      <c r="B73" s="5">
        <v>0.77391342299999999</v>
      </c>
    </row>
    <row r="74" spans="1:2" x14ac:dyDescent="0.25">
      <c r="A74" s="13">
        <v>98</v>
      </c>
      <c r="B74" s="5">
        <v>0.77813091899999998</v>
      </c>
    </row>
    <row r="75" spans="1:2" x14ac:dyDescent="0.25">
      <c r="A75" s="13">
        <v>99</v>
      </c>
      <c r="B75" s="5">
        <v>0.78242625899999996</v>
      </c>
    </row>
    <row r="76" spans="1:2" x14ac:dyDescent="0.25">
      <c r="A76" s="13">
        <v>100</v>
      </c>
      <c r="B76" s="5">
        <v>0.78691510499999995</v>
      </c>
    </row>
    <row r="77" spans="1:2" x14ac:dyDescent="0.25">
      <c r="A77" s="13">
        <v>101</v>
      </c>
      <c r="B77" s="5">
        <v>0.79143424399999995</v>
      </c>
    </row>
    <row r="78" spans="1:2" x14ac:dyDescent="0.25">
      <c r="A78" s="13">
        <v>102</v>
      </c>
      <c r="B78" s="5">
        <v>0.79587939600000002</v>
      </c>
    </row>
    <row r="79" spans="1:2" x14ac:dyDescent="0.25">
      <c r="A79" s="13">
        <v>103</v>
      </c>
      <c r="B79" s="5">
        <v>0.80043084799999997</v>
      </c>
    </row>
    <row r="80" spans="1:2" x14ac:dyDescent="0.25">
      <c r="A80" s="13">
        <v>104</v>
      </c>
      <c r="B80" s="5">
        <v>0.80506197899999998</v>
      </c>
    </row>
    <row r="81" spans="1:2" x14ac:dyDescent="0.25">
      <c r="A81" s="13">
        <v>105</v>
      </c>
      <c r="B81" s="5">
        <v>0.80974286299999998</v>
      </c>
    </row>
    <row r="82" spans="1:2" x14ac:dyDescent="0.25">
      <c r="A82" s="13">
        <v>106</v>
      </c>
      <c r="B82" s="5">
        <v>0.814443943</v>
      </c>
    </row>
    <row r="83" spans="1:2" x14ac:dyDescent="0.25">
      <c r="A83" s="13">
        <v>107</v>
      </c>
      <c r="B83" s="5">
        <v>0.81916999199999996</v>
      </c>
    </row>
    <row r="84" spans="1:2" x14ac:dyDescent="0.25">
      <c r="A84" s="13">
        <v>108</v>
      </c>
      <c r="B84" s="5">
        <v>0.82392963799999996</v>
      </c>
    </row>
    <row r="85" spans="1:2" x14ac:dyDescent="0.25">
      <c r="A85" s="13">
        <v>109</v>
      </c>
      <c r="B85" s="5">
        <v>0.82869589300000002</v>
      </c>
    </row>
    <row r="86" spans="1:2" x14ac:dyDescent="0.25">
      <c r="A86" s="13">
        <v>110</v>
      </c>
      <c r="B86" s="5">
        <v>0.83344103599999997</v>
      </c>
    </row>
    <row r="87" spans="1:2" x14ac:dyDescent="0.25">
      <c r="A87" s="13">
        <v>111</v>
      </c>
      <c r="B87" s="5">
        <v>0.83895010800000003</v>
      </c>
    </row>
    <row r="88" spans="1:2" x14ac:dyDescent="0.25">
      <c r="A88" s="13">
        <v>112</v>
      </c>
      <c r="B88" s="5">
        <v>0.84442925499999999</v>
      </c>
    </row>
    <row r="89" spans="1:2" x14ac:dyDescent="0.25">
      <c r="A89" s="13">
        <v>113</v>
      </c>
      <c r="B89" s="5">
        <v>0.84987168300000004</v>
      </c>
    </row>
    <row r="90" spans="1:2" x14ac:dyDescent="0.25">
      <c r="A90" s="13">
        <v>114</v>
      </c>
      <c r="B90" s="5">
        <v>0.85527059900000002</v>
      </c>
    </row>
    <row r="91" spans="1:2" x14ac:dyDescent="0.25">
      <c r="A91" s="13">
        <v>115</v>
      </c>
      <c r="B91" s="5">
        <v>0.86061939499999995</v>
      </c>
    </row>
    <row r="92" spans="1:2" x14ac:dyDescent="0.25">
      <c r="A92" s="13">
        <v>116</v>
      </c>
      <c r="B92" s="5">
        <v>0.86594101899999998</v>
      </c>
    </row>
    <row r="93" spans="1:2" x14ac:dyDescent="0.25">
      <c r="A93" s="13">
        <v>117</v>
      </c>
      <c r="B93" s="5">
        <v>0.87126245999999996</v>
      </c>
    </row>
    <row r="94" spans="1:2" x14ac:dyDescent="0.25">
      <c r="A94" s="13">
        <v>118</v>
      </c>
      <c r="B94" s="5">
        <v>0.87658408399999999</v>
      </c>
    </row>
    <row r="95" spans="1:2" x14ac:dyDescent="0.25">
      <c r="A95" s="13">
        <v>119</v>
      </c>
      <c r="B95" s="5">
        <v>0.88190570700000004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1.5900000000000001E-2</v>
      </c>
      <c r="D44" s="33">
        <v>2.1899999999999999E-2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3.6400000000000002E-2</v>
      </c>
      <c r="D45" s="33">
        <v>4.1000000000000002E-2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5.8799999999999998E-2</v>
      </c>
      <c r="D46" s="33">
        <v>5.8500000000000003E-2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5.4699999999999999E-2</v>
      </c>
      <c r="D47" s="33">
        <v>4.9099999999999998E-2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2.2499999999999999E-2</v>
      </c>
      <c r="D48" s="33">
        <v>2.1299999999999999E-2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2.2000000000000001E-3</v>
      </c>
      <c r="D49" s="33">
        <v>5.8999999999999999E-3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2.5000000000000001E-3</v>
      </c>
      <c r="D50" s="33">
        <v>4.1000000000000003E-3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1.5E-3</v>
      </c>
      <c r="D51" s="33">
        <v>2.3999999999999998E-3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1.9E-3</v>
      </c>
      <c r="D52" s="33">
        <v>2.3E-3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1.6999999999999999E-3</v>
      </c>
      <c r="D53" s="33">
        <v>2E-3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1.4E-3</v>
      </c>
      <c r="D54" s="33">
        <v>1.8E-3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1.9E-3</v>
      </c>
      <c r="D55" s="33">
        <v>4.1000000000000003E-3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4.7000000000000002E-3</v>
      </c>
      <c r="D56" s="33">
        <v>7.1000000000000004E-3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1.17E-2</v>
      </c>
      <c r="D57" s="33">
        <v>1.38E-2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2.01E-2</v>
      </c>
      <c r="D58" s="33">
        <v>2.1600000000000001E-2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2.3400000000000001E-2</v>
      </c>
      <c r="D59" s="33">
        <v>2.23E-2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4.3E-3</v>
      </c>
      <c r="D60" s="33">
        <v>4.3E-3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1.2999999999999999E-3</v>
      </c>
      <c r="D61" s="33">
        <v>1.6000000000000001E-3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0.02</v>
      </c>
      <c r="D62" s="33">
        <v>2.1000000000000001E-2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4">
        <v>5.3900000000000003E-2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2024-03-20T06:24:16Z</dcterms:modified>
  <cp:category/>
  <cp:contentStatus/>
</cp:coreProperties>
</file>